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6D871BB4-B6B3-4DE2-9D17-4B6FF6B12DF1}"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Data Summary" sheetId="21" r:id="rId6"/>
    <sheet name="Estimates" sheetId="36"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RURAL_SANITATION" localSheetId="6">#REF!</definedName>
    <definedName name="RURAL_SANITATION" localSheetId="10">#REF!</definedName>
    <definedName name="RURAL_SANITATION" localSheetId="4">#REF!</definedName>
    <definedName name="RURAL_WATER" localSheetId="6">#REF!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<sst xmlns="http://schemas.openxmlformats.org/spreadsheetml/2006/main" xmlns:r="http://schemas.openxmlformats.org/officeDocument/2006/relationships" xmlns:xdr="http://schemas.openxmlformats.org/drawingml/2006/spreadsheetDrawing" count="1610" uniqueCount="274">
  <si>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</si>
  <si>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</si>
  <si>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</si>
  <si>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</si>
  <si>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</si>
  <si>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</si>
  <si>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</si>
  <si>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</si>
  <si>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</si>
  <si>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</si>
  <si>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</si>
  <si>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</si>
  <si>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</si>
  <si>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</si>
  <si>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</si>
  <si>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</si>
  <si>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</si>
  <si>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</si>
  <si>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</si>
  <si>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</si>
  <si>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</si>
  <si>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</si>
  <si>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</si>
  <si>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</si>
  <si>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</si>
  <si>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</si>
  <si>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</si>
  <si>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</si>
  <si>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</si>
  <si>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</si>
  <si>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</si>
  <si>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</si>
  <si>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</si>
  <si>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</si>
  <si>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</si>
  <si>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</si>
  <si>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</si>
  <si>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</si>
  <si>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</si>
  <si>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</si>
  <si>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</si>
  <si>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</si>
  <si>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</si>
  <si>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</si>
  <si>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</si>
  <si>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</si>
  <si>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</si>
  <si>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</si>
  <si>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</si>
  <si>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</si>
  <si>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</si>
  <si>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</si>
  <si>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</si>
  <si>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</si>
  <si>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</si>
  <si>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</si>
  <si>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</si>
  <si>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</si>
  <si>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</si>
  <si>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</si>
  <si>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</si>
  <si>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</si>
  <si>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</si>
  <si>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</si>
  <si>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</si>
  <si>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</si>
  <si>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</si>
  <si>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</si>
  <si>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</si>
  <si>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</si>
  <si>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</si>
  <si>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</si>
  <si>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</si>
  <si>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</si>
  <si>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</si>
  <si>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</si>
  <si>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</si>
  <si>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</si>
  <si>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</si>
  <si>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</si>
  <si>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</si>
  <si>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</si>
  <si>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</si>
  <si>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</si>
  <si>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</si>
  <si>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</si>
  <si>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</si>
  <si>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</si>
  <si>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</si>
  <si>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</si>
  <si>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</si>
  <si>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</si>
  <si>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</si>
  <si>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</si>
  <si>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</si>
  <si>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</si>
  <si>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</si>
  <si>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</si>
  <si>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</si>
  <si>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</si>
  <si>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</si>
  <si>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</si>
  <si>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</si>
  <si>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</si>
  <si>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</si>
  <si>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</si>
  <si>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</si>
  <si>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</si>
  <si>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</si>
  <si>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</si>
  <si>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</si>
  <si>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</si>
  <si>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</si>
  <si>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</si>
  <si>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</si>
  <si>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</si>
  <si>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</si>
  <si>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</si>
  <si>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</si>
  <si>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</si>
  <si>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</si>
  <si>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</si>
  <si>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</si>
  <si>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</si>
  <si>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</si>
  <si>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</si>
  <si>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</si>
  <si>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</si>
  <si>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</si>
  <si>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</si>
  <si>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</si>
  <si>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</si>
  <si>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</si>
  <si>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</si>
  <si>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</si>
  <si>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</si>
  <si>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</si>
  <si>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</si>
  <si>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</si>
  <si>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</si>
  <si>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</si>
  <si>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</si>
  <si>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</si>
  <si>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</si>
  <si>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</si>
  <si>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</si>
  <si>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</si>
  <si>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</si>
  <si>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</si>
  <si>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</si>
  <si>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</si>
  <si>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</si>
  <si>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</si>
  <si>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</si>
  <si>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</si>
  <si>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</si>
  <si>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</si>
  <si>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</si>
  <si>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</si>
  <si>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Somalia</t>
  </si>
  <si>
    <t>Somaliland, Puntland Education Statistics Yearbook 2014/15</t>
  </si>
  <si>
    <t xml:space="preserve">Improved </t>
  </si>
  <si>
    <t xml:space="preserve">The data were provided via the 2016 JMP data drive. The JMP does not have the original data source.  The original denomination of facility types is therefore unknown. </t>
  </si>
  <si>
    <t>Yes</t>
  </si>
  <si>
    <t>Improved facilities</t>
  </si>
  <si>
    <t>No handwashing data</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</si>
  <si>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</si>
  <si>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</si>
  <si>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</si>
  <si>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</si>
  <si>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</si>
  <si>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</si>
  <si>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</si>
  <si>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</si>
  <si>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</si>
  <si>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</si>
  <si>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</si>
  <si>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</si>
  <si>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</si>
  <si>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</si>
  <si>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POPULATION OF SCHOOL AGE CHILDREN</t>
  </si>
  <si>
    <r>
      <t xml:space="preserve">School Age Population 
</t>
    </r>
    <r>
      <rPr>
        <sz val="8"/>
        <rFont val="Arial"/>
        <family val="2"/>
      </rPr>
      <t>Source: UN Population Div &amp; UNESCO</t>
    </r>
  </si>
  <si>
    <t>Somaliland &amp; Puntland Education Statistics Yearbooks 2013/14</t>
  </si>
  <si>
    <t>Piped</t>
  </si>
  <si>
    <t>Roof tank</t>
  </si>
  <si>
    <t xml:space="preserve">Well </t>
  </si>
  <si>
    <t xml:space="preserve">These data are combined figures from the Somaliland and Puntland Education Statistics Reports, including 935 primary schools in Somaliland, 570 in Puntland; 114 and 63 secondary schools in Somaliland and Puntland, respectively. In the absence of more detailed information about wells, 50% are considered improved, and 50% are considered unimproved. </t>
  </si>
  <si>
    <t xml:space="preserve">No sanitation data reported. </t>
  </si>
  <si>
    <t xml:space="preserve">The data were provided via the 2016 JMP data drive. The JMP does not have the original data source.  The original denomination of facility types is therefore unknown. The estimate is not used since more detailed information is provided in the 2014 EMIS. </t>
  </si>
  <si>
    <t>No</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</si>
  <si>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</si>
  <si>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</si>
  <si>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</si>
  <si>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</si>
  <si>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</si>
  <si>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</si>
  <si>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</si>
  <si>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</si>
  <si>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</si>
  <si>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</si>
  <si>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</si>
  <si>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</si>
  <si>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</si>
  <si>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</si>
  <si>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</si>
  <si>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</si>
  <si>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</si>
  <si>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</si>
  <si>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</si>
  <si>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</si>
  <si>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</si>
  <si>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</si>
  <si>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</si>
  <si>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</si>
  <si>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</si>
  <si>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</si>
  <si>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</si>
  <si>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UNICEF Rapid Baseline Survey (2016) as reported in the Education Sector Strategic Plan 2018-2020</t>
  </si>
  <si>
    <t>Survey</t>
  </si>
  <si>
    <t>Safe water supply</t>
  </si>
  <si>
    <t>Puntland State of Somalia Education Statistics Yearbook 2015/2016, MoE</t>
  </si>
  <si>
    <t xml:space="preserve">Primary schools include Integrated Quranic Schools (IQS). Some of the water sources are not drinkable and these are not included in the 'drinkable water' figures reported. </t>
  </si>
  <si>
    <t>No sanitation data</t>
  </si>
  <si>
    <t>Puntland State of Somalia Education Statistics Yearbook 2016/2017, MoE</t>
  </si>
  <si>
    <t>Includes schools in Central South only. National estimate is a weighted average of primary and secondary school data using the number of schools providing each level from the 2016 Puntland EMIS. The difference between these survey results and EMIS data was noted as due to 'employing a different data set and methodology'. The estimates are not used since the data are not nationally representative and the facility type is ambiguous.</t>
  </si>
  <si>
    <t>Includes schools in Central South only. National estimate is a weighted average of primary and secondary school data using the number of schools providing each level from the 2016 Puntland EMIS. The estimates are not used since the data are not nationally representative.</t>
  </si>
  <si>
    <t>SOM_2014_EMIS</t>
  </si>
  <si>
    <t>SOM_2015_EMIS</t>
  </si>
  <si>
    <t>SOM_2016_SUR</t>
  </si>
  <si>
    <t>SOM_2016_EMIS</t>
  </si>
  <si>
    <t>SOM_2017_EMIS</t>
  </si>
  <si>
    <t>2014</t>
  </si>
  <si>
    <t>2015</t>
  </si>
  <si>
    <t>2016</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</si>
  <si>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</si>
  <si>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</si>
  <si>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</si>
  <si>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</si>
  <si>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</si>
  <si>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</si>
  <si>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</si>
  <si>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</si>
  <si>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</si>
  <si>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</si>
  <si>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</si>
  <si>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</si>
  <si>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</si>
  <si>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</si>
  <si>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</si>
  <si>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</si>
  <si>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</si>
  <si>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</si>
  <si>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</si>
  <si>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</si>
  <si>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</si>
  <si>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</si>
  <si>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</si>
  <si>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SOM_2019_EMIS</t>
  </si>
  <si>
    <t>Annual Education Statistics Yearbook: 2018/2019</t>
  </si>
  <si>
    <t>Schools with Drinkable water</t>
  </si>
  <si>
    <t>Piped with water</t>
  </si>
  <si>
    <t>Wells with water</t>
  </si>
  <si>
    <t>Water Tanks with water</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</si>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</sst>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11"/>
      <color theme="1"/>
      <name val="Calibri"/>
      <family val="2"/>
      <scheme val="minor"/>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5">
    <xf numFmtId="0" fontId="0" fillId="0" borderId="0"/>
    <xf numFmtId="0" fontId="16" fillId="0" borderId="0"/>
    <xf numFmtId="0" fontId="20" fillId="0" borderId="0"/>
    <xf numFmtId="0" fontId="16" fillId="0" borderId="0"/>
    <xf numFmtId="0" fontId="38" fillId="0" borderId="0"/>
    <xf numFmtId="0" fontId="20" fillId="0" borderId="0"/>
    <xf numFmtId="0" fontId="51" fillId="0" borderId="0" applyNumberFormat="false" applyFill="false" applyBorder="false" applyAlignment="false" applyProtection="false"/>
    <xf numFmtId="0" fontId="59" fillId="20" borderId="0">
      <alignment horizontal="center" vertical="center"/>
    </xf>
    <xf numFmtId="0" fontId="20" fillId="0" borderId="0"/>
    <xf numFmtId="0" fontId="20" fillId="0" borderId="55"/>
    <xf numFmtId="0" fontId="16" fillId="0" borderId="55"/>
    <xf numFmtId="0" fontId="16" fillId="0" borderId="55"/>
    <xf numFmtId="0" fontId="20" fillId="0" borderId="70"/>
    <xf numFmtId="0" fontId="16" fillId="0" borderId="70"/>
    <xf numFmtId="0" fontId="16" fillId="0" borderId="70"/>
    <xf numFmtId="0" fontId="20" fillId="0" borderId="70"/>
    <xf numFmtId="0" fontId="51" fillId="0" borderId="70" applyNumberFormat="false" applyFill="false" applyBorder="false" applyAlignment="false" applyProtection="false"/>
    <xf numFmtId="0" fontId="23" fillId="0" borderId="70" applyNumberFormat="false" applyFill="false" applyBorder="false" applyAlignment="false" applyProtection="false"/>
    <xf numFmtId="0" fontId="59" fillId="20" borderId="70">
      <alignment horizontal="center" vertical="center"/>
    </xf>
    <xf numFmtId="0" fontId="86" fillId="0" borderId="0" applyNumberFormat="false" applyFill="false" applyBorder="false" applyAlignment="false" applyProtection="false"/>
    <xf numFmtId="0" fontId="1" fillId="0" borderId="90"/>
    <xf numFmtId="0" fontId="20" fillId="0" borderId="90"/>
    <xf numFmtId="0" fontId="20" fillId="0" borderId="235"/>
    <xf numFmtId="0" fontId="16" fillId="0" borderId="235"/>
    <xf numFmtId="0" fontId="20" fillId="0" borderId="235"/>
  </cellStyleXfs>
  <cellXfs count="1037">
    <xf numFmtId="0" fontId="0" fillId="0" borderId="0" xfId="0"/>
    <xf numFmtId="0" fontId="4"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4" fillId="2" borderId="10" xfId="0" applyFont="true" applyFill="true" applyBorder="true" applyAlignment="true">
      <alignment horizontal="center" vertical="center"/>
    </xf>
    <xf numFmtId="0" fontId="4" fillId="2" borderId="8" xfId="0" applyFont="true" applyFill="true" applyBorder="true" applyAlignment="true">
      <alignment horizontal="center" vertical="center"/>
    </xf>
    <xf numFmtId="164" fontId="4" fillId="2" borderId="2" xfId="0" applyNumberFormat="true" applyFont="true" applyFill="true" applyBorder="true" applyAlignment="true">
      <alignment horizontal="center" vertical="center"/>
    </xf>
    <xf numFmtId="164" fontId="4" fillId="0" borderId="13" xfId="0" applyNumberFormat="true" applyFont="true" applyFill="true" applyBorder="true" applyAlignment="true">
      <alignment horizontal="center" vertical="center"/>
    </xf>
    <xf numFmtId="164" fontId="4" fillId="2" borderId="13" xfId="0" applyNumberFormat="true" applyFont="true" applyFill="true" applyBorder="true" applyAlignment="true">
      <alignment horizontal="center" vertical="center"/>
    </xf>
    <xf numFmtId="1" fontId="4" fillId="2" borderId="2" xfId="0" applyNumberFormat="true" applyFont="true" applyFill="true" applyBorder="true" applyAlignment="true">
      <alignment horizontal="center" vertical="center"/>
    </xf>
    <xf numFmtId="0" fontId="4" fillId="4" borderId="0" xfId="0" applyFont="true" applyFill="true" applyBorder="true"/>
    <xf numFmtId="0" fontId="4" fillId="0" borderId="4" xfId="0" applyFont="true" applyFill="true" applyBorder="true" applyAlignment="true">
      <alignment horizontal="left" vertical="center" wrapText="true"/>
    </xf>
    <xf numFmtId="0" fontId="4" fillId="2" borderId="2" xfId="0" applyFont="true" applyFill="true" applyBorder="true" applyAlignment="true">
      <alignment horizontal="center" vertical="center"/>
    </xf>
    <xf numFmtId="0" fontId="0" fillId="0" borderId="0" xfId="0" applyFill="true" applyAlignment="true">
      <alignment vertical="center"/>
    </xf>
    <xf numFmtId="0" fontId="5" fillId="2" borderId="2" xfId="0" applyFont="true" applyFill="true" applyBorder="true" applyAlignment="true">
      <alignment vertical="center"/>
    </xf>
    <xf numFmtId="0" fontId="4" fillId="4" borderId="3" xfId="0" applyFont="true" applyFill="true" applyBorder="true"/>
    <xf numFmtId="0" fontId="4" fillId="4" borderId="3" xfId="0" applyFont="true" applyFill="true" applyBorder="true" applyAlignment="true">
      <alignment vertical="center"/>
    </xf>
    <xf numFmtId="0" fontId="4" fillId="4" borderId="6" xfId="0" applyFont="true" applyFill="true" applyBorder="true"/>
    <xf numFmtId="164" fontId="4" fillId="0" borderId="2" xfId="0" applyNumberFormat="true" applyFont="true" applyFill="true" applyBorder="true" applyAlignment="true">
      <alignment horizontal="center" vertical="center"/>
    </xf>
    <xf numFmtId="0" fontId="4" fillId="2" borderId="10" xfId="0" applyFont="true" applyFill="true" applyBorder="true" applyAlignment="true">
      <alignment horizontal="center"/>
    </xf>
    <xf numFmtId="0" fontId="4" fillId="2" borderId="8" xfId="0" applyFont="true" applyFill="true" applyBorder="true" applyAlignment="true">
      <alignment horizontal="center"/>
    </xf>
    <xf numFmtId="0" fontId="4" fillId="2" borderId="2" xfId="0" applyFont="true" applyFill="true" applyBorder="true" applyAlignment="true">
      <alignment horizontal="center"/>
    </xf>
    <xf numFmtId="0" fontId="0" fillId="2" borderId="8" xfId="0" applyFill="true" applyBorder="true" applyAlignment="true">
      <alignment horizontal="center"/>
    </xf>
    <xf numFmtId="0" fontId="4" fillId="4" borderId="0" xfId="0" applyFont="true" applyFill="true" applyBorder="true" applyAlignment="true">
      <alignment vertical="center"/>
    </xf>
    <xf numFmtId="0" fontId="4" fillId="4" borderId="5" xfId="0" applyFont="true" applyFill="true" applyBorder="true"/>
    <xf numFmtId="164" fontId="4" fillId="2" borderId="24" xfId="0" applyNumberFormat="true" applyFont="true" applyFill="true" applyBorder="true" applyAlignment="true">
      <alignment horizontal="center" vertical="center"/>
    </xf>
    <xf numFmtId="0" fontId="4" fillId="2" borderId="26" xfId="0" applyFont="true" applyFill="true" applyBorder="true" applyAlignment="true">
      <alignment horizontal="center" vertical="center"/>
    </xf>
    <xf numFmtId="0" fontId="4" fillId="0" borderId="28" xfId="0" applyFont="true" applyFill="true" applyBorder="true" applyAlignment="true">
      <alignment horizontal="left" vertical="center" wrapText="true"/>
    </xf>
    <xf numFmtId="1" fontId="4" fillId="2" borderId="28" xfId="0" applyNumberFormat="true" applyFont="true" applyFill="true" applyBorder="true" applyAlignment="true">
      <alignment horizontal="center" vertical="center"/>
    </xf>
    <xf numFmtId="1" fontId="4" fillId="2" borderId="29" xfId="0" applyNumberFormat="true" applyFont="true" applyFill="true" applyBorder="true" applyAlignment="true">
      <alignment horizontal="center" vertical="center"/>
    </xf>
    <xf numFmtId="164" fontId="4" fillId="2" borderId="25" xfId="0" applyNumberFormat="true" applyFont="true" applyFill="true" applyBorder="true" applyAlignment="true">
      <alignment horizontal="center" vertical="center"/>
    </xf>
    <xf numFmtId="0" fontId="20" fillId="0" borderId="0" xfId="2"/>
    <xf numFmtId="0" fontId="2" fillId="2" borderId="0" xfId="2" applyFont="true" applyFill="true"/>
    <xf numFmtId="0" fontId="28" fillId="2" borderId="0" xfId="2" applyFont="true" applyFill="true"/>
    <xf numFmtId="0" fontId="20" fillId="2" borderId="0" xfId="2" applyFill="true"/>
    <xf numFmtId="0" fontId="20" fillId="8" borderId="0" xfId="2" applyFill="true"/>
    <xf numFmtId="0" fontId="29" fillId="2" borderId="0" xfId="3" applyFont="true" applyFill="true"/>
    <xf numFmtId="0" fontId="4" fillId="2" borderId="0" xfId="3" applyFont="true" applyFill="true"/>
    <xf numFmtId="0" fontId="30" fillId="2" borderId="0" xfId="3" applyFont="true" applyFill="true"/>
    <xf numFmtId="0" fontId="19" fillId="2" borderId="0" xfId="3" applyFont="true" applyFill="true"/>
    <xf numFmtId="0" fontId="16" fillId="2" borderId="0" xfId="3" applyFill="true"/>
    <xf numFmtId="0" fontId="31" fillId="2" borderId="0" xfId="3" applyFont="true" applyFill="true"/>
    <xf numFmtId="0" fontId="13" fillId="2" borderId="0" xfId="3" applyFont="true" applyFill="true"/>
    <xf numFmtId="0" fontId="4" fillId="2" borderId="0" xfId="3" applyFont="true" applyFill="true" applyAlignment="true"/>
    <xf numFmtId="0" fontId="5" fillId="2" borderId="0" xfId="3" applyFont="true" applyFill="true"/>
    <xf numFmtId="0" fontId="20" fillId="7" borderId="0" xfId="2" applyFill="true"/>
    <xf numFmtId="164" fontId="4" fillId="2" borderId="10" xfId="0" applyNumberFormat="true" applyFont="true" applyFill="true" applyBorder="true" applyAlignment="true">
      <alignment horizontal="center" vertical="center"/>
    </xf>
    <xf numFmtId="0" fontId="5" fillId="0" borderId="2" xfId="0" applyFont="true" applyFill="true" applyBorder="true" applyAlignment="true">
      <alignment vertical="center"/>
    </xf>
    <xf numFmtId="0" fontId="5" fillId="6" borderId="11" xfId="3" applyFont="true" applyFill="true" applyBorder="true" applyAlignment="true">
      <alignment horizontal="center" textRotation="90"/>
    </xf>
    <xf numFmtId="0" fontId="8" fillId="0" borderId="0" xfId="2" applyFont="true"/>
    <xf numFmtId="0" fontId="5" fillId="11" borderId="12" xfId="3" applyFont="true" applyFill="true" applyBorder="true" applyAlignment="true">
      <alignment horizontal="center" textRotation="90"/>
    </xf>
    <xf numFmtId="0" fontId="5" fillId="9" borderId="12" xfId="3" applyFont="true" applyFill="true" applyBorder="true" applyAlignment="true">
      <alignment horizontal="center" textRotation="90"/>
    </xf>
    <xf numFmtId="0" fontId="20" fillId="12" borderId="0" xfId="2" applyFill="true"/>
    <xf numFmtId="0" fontId="4" fillId="0" borderId="10"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36" fillId="2" borderId="0" xfId="3" applyFont="true" applyFill="true"/>
    <xf numFmtId="0" fontId="37" fillId="2" borderId="0" xfId="3" applyFont="true" applyFill="true"/>
    <xf numFmtId="0" fontId="5" fillId="11" borderId="32" xfId="3" applyFont="true" applyFill="true" applyBorder="true" applyAlignment="true">
      <alignment horizontal="center" textRotation="90"/>
    </xf>
    <xf numFmtId="0" fontId="5" fillId="10" borderId="32" xfId="3" applyFont="true" applyFill="true" applyBorder="true" applyAlignment="true">
      <alignment horizontal="center" textRotation="90"/>
    </xf>
    <xf numFmtId="0" fontId="5" fillId="9" borderId="32" xfId="3" applyFont="true" applyFill="true" applyBorder="true" applyAlignment="true">
      <alignment horizontal="center" textRotation="90"/>
    </xf>
    <xf numFmtId="0" fontId="20" fillId="15" borderId="0" xfId="2" applyFill="true"/>
    <xf numFmtId="0" fontId="44" fillId="2" borderId="0" xfId="3" applyFont="true" applyFill="true"/>
    <xf numFmtId="0" fontId="45" fillId="2" borderId="0" xfId="3" applyFont="true" applyFill="true"/>
    <xf numFmtId="0" fontId="46" fillId="2" borderId="0" xfId="3" applyFont="true" applyFill="true"/>
    <xf numFmtId="0" fontId="20" fillId="14" borderId="0" xfId="2" applyFill="true"/>
    <xf numFmtId="0" fontId="4" fillId="0" borderId="4" xfId="0" applyFont="true" applyBorder="true" applyAlignment="true">
      <alignment horizontal="left" vertical="center" wrapText="true"/>
    </xf>
    <xf numFmtId="0" fontId="5" fillId="2" borderId="2" xfId="0" applyFont="true" applyFill="true" applyBorder="true" applyAlignment="true">
      <alignment horizontal="left" vertical="center"/>
    </xf>
    <xf numFmtId="164" fontId="4" fillId="2" borderId="22" xfId="0" applyNumberFormat="true" applyFont="true" applyFill="true" applyBorder="true" applyAlignment="true">
      <alignment horizontal="center" vertical="center"/>
    </xf>
    <xf numFmtId="164" fontId="4" fillId="2" borderId="8" xfId="0" applyNumberFormat="true" applyFont="true" applyFill="true" applyBorder="true" applyAlignment="true">
      <alignment horizontal="center" vertical="center"/>
    </xf>
    <xf numFmtId="164" fontId="4" fillId="2" borderId="26" xfId="0" applyNumberFormat="true" applyFont="true" applyFill="true" applyBorder="true" applyAlignment="true">
      <alignment horizontal="center" vertical="center"/>
    </xf>
    <xf numFmtId="164" fontId="4" fillId="2" borderId="33" xfId="0" applyNumberFormat="true" applyFont="true" applyFill="true" applyBorder="true" applyAlignment="true">
      <alignment horizontal="center" vertical="center"/>
    </xf>
    <xf numFmtId="164" fontId="4" fillId="0" borderId="10" xfId="0" applyNumberFormat="true" applyFont="true" applyBorder="true" applyAlignment="true">
      <alignment horizontal="center" vertical="center" wrapText="true"/>
    </xf>
    <xf numFmtId="1" fontId="4" fillId="0" borderId="2" xfId="0" applyNumberFormat="true" applyFont="true" applyFill="true" applyBorder="true" applyAlignment="true">
      <alignment horizontal="center" vertical="center"/>
    </xf>
    <xf numFmtId="0" fontId="2" fillId="0" borderId="2" xfId="0" applyFont="true" applyBorder="true" applyAlignment="true">
      <alignment horizontal="center"/>
    </xf>
    <xf numFmtId="1" fontId="2" fillId="0" borderId="2" xfId="0" applyNumberFormat="true" applyFont="true" applyBorder="true" applyAlignment="true">
      <alignment horizontal="center"/>
    </xf>
    <xf numFmtId="1" fontId="2" fillId="0" borderId="24" xfId="0" applyNumberFormat="true" applyFont="true" applyBorder="true" applyAlignment="true">
      <alignment horizontal="center"/>
    </xf>
    <xf numFmtId="0" fontId="4" fillId="0" borderId="34" xfId="0" applyFont="true" applyFill="true" applyBorder="true" applyAlignment="true">
      <alignment horizontal="left" vertical="center" wrapText="true"/>
    </xf>
    <xf numFmtId="1" fontId="4" fillId="0" borderId="28" xfId="0" applyNumberFormat="true" applyFont="true" applyFill="true" applyBorder="true" applyAlignment="true">
      <alignment horizontal="center" vertical="center"/>
    </xf>
    <xf numFmtId="164" fontId="4" fillId="0" borderId="24" xfId="0" applyNumberFormat="true" applyFont="true" applyFill="true" applyBorder="true" applyAlignment="true">
      <alignment horizontal="center" vertical="center"/>
    </xf>
    <xf numFmtId="164" fontId="2" fillId="0" borderId="2" xfId="0" applyNumberFormat="true" applyFont="true" applyBorder="true" applyAlignment="true">
      <alignment horizontal="center" vertical="center"/>
    </xf>
    <xf numFmtId="0" fontId="4" fillId="2" borderId="35" xfId="0" applyFont="true" applyFill="true" applyBorder="true" applyAlignment="true">
      <alignment horizontal="center"/>
    </xf>
    <xf numFmtId="1" fontId="2" fillId="0" borderId="28" xfId="0" applyNumberFormat="true" applyFont="true" applyBorder="true" applyAlignment="true">
      <alignment horizontal="center"/>
    </xf>
    <xf numFmtId="0" fontId="2" fillId="0" borderId="28" xfId="0" applyFont="true" applyBorder="true" applyAlignment="true">
      <alignment horizontal="center"/>
    </xf>
    <xf numFmtId="1" fontId="2" fillId="0" borderId="29" xfId="0" applyNumberFormat="true" applyFont="true" applyBorder="true" applyAlignment="true">
      <alignment horizontal="center"/>
    </xf>
    <xf numFmtId="0" fontId="20" fillId="16" borderId="0" xfId="2" applyFill="true"/>
    <xf numFmtId="0" fontId="5" fillId="17" borderId="11" xfId="3" applyFont="true" applyFill="true" applyBorder="true" applyAlignment="true">
      <alignment horizontal="center" textRotation="90"/>
    </xf>
    <xf numFmtId="0" fontId="5" fillId="3" borderId="32" xfId="3" applyFont="true" applyFill="true" applyBorder="true" applyAlignment="true">
      <alignment horizontal="center" textRotation="90"/>
    </xf>
    <xf numFmtId="0" fontId="5" fillId="11" borderId="13" xfId="3" applyFont="true" applyFill="true" applyBorder="true" applyAlignment="true">
      <alignment horizontal="center" textRotation="90"/>
    </xf>
    <xf numFmtId="0" fontId="5" fillId="5" borderId="32" xfId="3" applyFont="true" applyFill="true" applyBorder="true" applyAlignment="true">
      <alignment horizontal="center" textRotation="90"/>
    </xf>
    <xf numFmtId="0" fontId="5" fillId="18" borderId="11" xfId="3" applyFont="true" applyFill="true" applyBorder="true" applyAlignment="true">
      <alignment horizontal="center" textRotation="90"/>
    </xf>
    <xf numFmtId="0" fontId="5" fillId="9" borderId="13" xfId="3" applyFont="true" applyFill="true" applyBorder="true" applyAlignment="true">
      <alignment horizontal="center" textRotation="90"/>
    </xf>
    <xf numFmtId="0" fontId="20" fillId="18" borderId="0" xfId="2" applyFill="true"/>
    <xf numFmtId="0" fontId="5" fillId="2" borderId="13" xfId="0" applyFont="true" applyFill="true" applyBorder="true" applyAlignment="true">
      <alignment vertical="center"/>
    </xf>
    <xf numFmtId="0" fontId="5" fillId="2" borderId="13" xfId="0" applyFont="true" applyFill="true" applyBorder="true" applyAlignment="true">
      <alignment horizontal="left" vertical="center"/>
    </xf>
    <xf numFmtId="0" fontId="4" fillId="0" borderId="13" xfId="0" applyFont="true" applyFill="true" applyBorder="true" applyAlignment="true">
      <alignment horizontal="left" vertical="center" wrapText="true"/>
    </xf>
    <xf numFmtId="0" fontId="4" fillId="0" borderId="36" xfId="0" applyFont="true" applyFill="true" applyBorder="true" applyAlignment="true">
      <alignment horizontal="left" vertical="center" wrapText="true"/>
    </xf>
    <xf numFmtId="1" fontId="4" fillId="22" borderId="0" xfId="3" applyNumberFormat="true" applyFont="true" applyFill="true" applyAlignment="true">
      <alignment horizontal="center"/>
    </xf>
    <xf numFmtId="1" fontId="4" fillId="23" borderId="0" xfId="3" applyNumberFormat="true" applyFont="true" applyFill="true" applyAlignment="true">
      <alignment horizontal="center"/>
    </xf>
    <xf numFmtId="1" fontId="4" fillId="21" borderId="0" xfId="3" applyNumberFormat="true" applyFont="true" applyFill="true" applyAlignment="true">
      <alignment horizontal="center"/>
    </xf>
    <xf numFmtId="0" fontId="20" fillId="22" borderId="0" xfId="2" applyFill="true"/>
    <xf numFmtId="0" fontId="4" fillId="0" borderId="24" xfId="0" applyFont="true" applyBorder="true" applyAlignment="true">
      <alignment horizontal="center" vertical="center" wrapText="true"/>
    </xf>
    <xf numFmtId="0" fontId="4" fillId="0" borderId="2" xfId="0" applyFont="true" applyBorder="true" applyAlignment="true">
      <alignment horizontal="left" vertical="center" wrapText="true"/>
    </xf>
    <xf numFmtId="0" fontId="4" fillId="0" borderId="24" xfId="0" applyFont="true" applyBorder="true" applyAlignment="true">
      <alignment horizontal="left" vertical="center" wrapText="true"/>
    </xf>
    <xf numFmtId="0" fontId="4" fillId="0" borderId="13" xfId="0" applyFont="true" applyBorder="true" applyAlignment="true">
      <alignment horizontal="left" vertical="center" wrapText="true"/>
    </xf>
    <xf numFmtId="0" fontId="4" fillId="0" borderId="20" xfId="0" applyFont="true" applyBorder="true" applyAlignment="true">
      <alignment horizontal="center" vertical="center" wrapText="true"/>
    </xf>
    <xf numFmtId="1" fontId="4" fillId="2" borderId="24" xfId="0" applyNumberFormat="true" applyFont="true" applyFill="true" applyBorder="true" applyAlignment="true">
      <alignment horizontal="center" vertical="center"/>
    </xf>
    <xf numFmtId="0" fontId="39" fillId="13" borderId="11" xfId="8" applyFont="true" applyFill="true" applyBorder="true" applyAlignment="true">
      <alignment vertical="center"/>
    </xf>
    <xf numFmtId="0" fontId="39" fillId="13" borderId="32" xfId="8" applyFont="true" applyFill="true" applyBorder="true" applyAlignment="true">
      <alignment vertical="center"/>
    </xf>
    <xf numFmtId="0" fontId="39" fillId="13" borderId="32" xfId="8" applyFont="true" applyFill="true" applyBorder="true" applyAlignment="true">
      <alignment vertical="center" wrapText="true"/>
    </xf>
    <xf numFmtId="0" fontId="20" fillId="13" borderId="13" xfId="8" applyFont="true" applyFill="true" applyBorder="true" applyAlignment="true">
      <alignment vertical="center"/>
    </xf>
    <xf numFmtId="0" fontId="20" fillId="0" borderId="0" xfId="8"/>
    <xf numFmtId="0" fontId="41" fillId="13" borderId="2" xfId="8" applyFont="true" applyFill="true" applyBorder="true" applyAlignment="true">
      <alignment horizontal="center" vertical="center" wrapText="true"/>
    </xf>
    <xf numFmtId="164" fontId="20" fillId="0" borderId="0" xfId="8" applyNumberFormat="true"/>
    <xf numFmtId="0" fontId="43" fillId="0" borderId="0" xfId="8" applyFont="true"/>
    <xf numFmtId="0" fontId="40" fillId="0" borderId="0" xfId="8" applyFont="true"/>
    <xf numFmtId="0" fontId="64" fillId="2" borderId="0" xfId="3" applyFont="true" applyFill="true"/>
    <xf numFmtId="0" fontId="7" fillId="0" borderId="23" xfId="0" applyFont="true" applyBorder="true" applyAlignment="true">
      <alignment horizontal="left" vertical="center"/>
    </xf>
    <xf numFmtId="0" fontId="7" fillId="0" borderId="23" xfId="0" applyFont="true" applyBorder="true" applyAlignment="true">
      <alignment horizontal="left"/>
    </xf>
    <xf numFmtId="0" fontId="7" fillId="2" borderId="23" xfId="0" applyFont="true" applyFill="true" applyBorder="true" applyAlignment="true">
      <alignment horizontal="left"/>
    </xf>
    <xf numFmtId="0" fontId="5"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4"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5" fillId="22" borderId="44" xfId="3" applyFont="true" applyFill="true" applyBorder="true" applyAlignment="true">
      <alignment horizontal="center" textRotation="90"/>
    </xf>
    <xf numFmtId="0" fontId="11" fillId="25" borderId="45" xfId="3" applyFont="true" applyFill="true" applyBorder="true" applyAlignment="true">
      <alignment horizontal="center" textRotation="90"/>
    </xf>
    <xf numFmtId="0" fontId="11" fillId="25" borderId="46" xfId="3" applyFont="true" applyFill="true" applyBorder="true" applyAlignment="true">
      <alignment horizontal="center" textRotation="90"/>
    </xf>
    <xf numFmtId="0" fontId="11" fillId="25" borderId="47" xfId="3" applyFont="true" applyFill="true" applyBorder="true" applyAlignment="true">
      <alignment horizontal="center" textRotation="90"/>
    </xf>
    <xf numFmtId="0" fontId="5" fillId="18" borderId="48" xfId="3" applyFont="true" applyFill="true" applyBorder="true" applyAlignment="true">
      <alignment horizontal="center" textRotation="90"/>
    </xf>
    <xf numFmtId="0" fontId="11" fillId="26" borderId="49" xfId="3" applyFont="true" applyFill="true" applyBorder="true" applyAlignment="true">
      <alignment horizontal="center" textRotation="90"/>
    </xf>
    <xf numFmtId="0" fontId="5" fillId="26" borderId="49" xfId="3" applyFont="true" applyFill="true" applyBorder="true" applyAlignment="true">
      <alignment horizontal="center" textRotation="90"/>
    </xf>
    <xf numFmtId="0" fontId="11" fillId="26" borderId="50" xfId="3" applyFont="true" applyFill="true" applyBorder="true" applyAlignment="true">
      <alignment horizontal="center" textRotation="90"/>
    </xf>
    <xf numFmtId="0" fontId="11" fillId="26" borderId="51" xfId="3" applyFont="true" applyFill="true" applyBorder="true" applyAlignment="true">
      <alignment horizontal="center" textRotation="90"/>
    </xf>
    <xf numFmtId="0" fontId="5" fillId="19" borderId="52" xfId="3" applyFont="true" applyFill="true" applyBorder="true" applyAlignment="true">
      <alignment horizontal="center" textRotation="90"/>
    </xf>
    <xf numFmtId="0" fontId="11" fillId="27" borderId="53" xfId="3" applyFont="true" applyFill="true" applyBorder="true" applyAlignment="true">
      <alignment horizontal="center" textRotation="90"/>
    </xf>
    <xf numFmtId="0" fontId="11" fillId="27" borderId="54" xfId="3" applyFont="true" applyFill="true" applyBorder="true" applyAlignment="true">
      <alignment horizontal="center" textRotation="90"/>
    </xf>
    <xf numFmtId="0" fontId="4" fillId="0" borderId="13" xfId="0" applyFont="true" applyBorder="true" applyAlignment="true">
      <alignment horizontal="left" vertical="center" wrapText="true"/>
    </xf>
    <xf numFmtId="0" fontId="4" fillId="0" borderId="2" xfId="0" applyFont="true" applyBorder="true" applyAlignment="true">
      <alignment horizontal="left" vertical="center" wrapText="true"/>
    </xf>
    <xf numFmtId="0" fontId="4" fillId="0" borderId="24" xfId="0" applyFont="true" applyBorder="true" applyAlignment="true">
      <alignment horizontal="left" vertical="center" wrapText="true"/>
    </xf>
    <xf numFmtId="0" fontId="14" fillId="17" borderId="55" xfId="11" applyFont="true" applyFill="true" applyBorder="true"/>
    <xf numFmtId="0" fontId="8" fillId="17" borderId="55" xfId="11" applyFont="true" applyFill="true" applyBorder="true" applyAlignment="true">
      <alignment horizontal="center"/>
    </xf>
    <xf numFmtId="0" fontId="8" fillId="17" borderId="55" xfId="11" applyFont="true" applyFill="true" applyBorder="true" applyAlignment="true"/>
    <xf numFmtId="0" fontId="16" fillId="17" borderId="55" xfId="11" applyFill="true" applyBorder="true"/>
    <xf numFmtId="0" fontId="20" fillId="0" borderId="55" xfId="9"/>
    <xf numFmtId="0" fontId="25" fillId="2" borderId="55" xfId="9" applyFont="true" applyFill="true"/>
    <xf numFmtId="0" fontId="20" fillId="2" borderId="55" xfId="9" applyFill="true" applyAlignment="true">
      <alignment horizontal="center"/>
    </xf>
    <xf numFmtId="0" fontId="20" fillId="2" borderId="55" xfId="9" applyFill="true"/>
    <xf numFmtId="0" fontId="8" fillId="2" borderId="55" xfId="11" applyFont="true" applyFill="true" applyBorder="true" applyAlignment="true">
      <alignment horizontal="center"/>
    </xf>
    <xf numFmtId="0" fontId="10" fillId="2" borderId="55" xfId="11" applyFont="true" applyFill="true" applyBorder="true" applyAlignment="true">
      <alignment horizontal="left"/>
    </xf>
    <xf numFmtId="0" fontId="8" fillId="2" borderId="55" xfId="11" applyFont="true" applyFill="true" applyBorder="true" applyAlignment="true"/>
    <xf numFmtId="0" fontId="16" fillId="2" borderId="55" xfId="11" applyFill="true" applyBorder="true"/>
    <xf numFmtId="0" fontId="33" fillId="2" borderId="55" xfId="11" applyFont="true" applyFill="true" applyBorder="true" applyAlignment="true">
      <alignment horizontal="left"/>
    </xf>
    <xf numFmtId="0" fontId="20" fillId="2" borderId="55" xfId="9" applyFont="true" applyFill="true" applyBorder="true" applyAlignment="true">
      <alignment horizontal="center"/>
    </xf>
    <xf numFmtId="0" fontId="20" fillId="2" borderId="55" xfId="9" applyFill="true" applyBorder="true"/>
    <xf numFmtId="0" fontId="33" fillId="2" borderId="55" xfId="11" applyFont="true" applyFill="true" applyBorder="true" applyAlignment="true">
      <alignment horizontal="left" wrapText="true"/>
    </xf>
    <xf numFmtId="0" fontId="33" fillId="2" borderId="55" xfId="9" applyFont="true" applyFill="true" applyBorder="true"/>
    <xf numFmtId="0" fontId="16" fillId="2" borderId="55" xfId="11" applyFill="true"/>
    <xf numFmtId="0" fontId="43" fillId="2" borderId="55" xfId="9" applyFont="true" applyFill="true"/>
    <xf numFmtId="0" fontId="8" fillId="2" borderId="55" xfId="11" applyFont="true" applyFill="true" applyAlignment="true">
      <alignment horizontal="center"/>
    </xf>
    <xf numFmtId="0" fontId="43" fillId="2" borderId="55" xfId="11" applyFont="true" applyFill="true" applyAlignment="true">
      <alignment horizontal="left"/>
    </xf>
    <xf numFmtId="0" fontId="43" fillId="2" borderId="55" xfId="11" applyFont="true" applyFill="true"/>
    <xf numFmtId="0" fontId="16" fillId="2" borderId="55" xfId="11" applyFill="true" applyAlignment="true">
      <alignment horizontal="center"/>
    </xf>
    <xf numFmtId="0" fontId="14" fillId="17" borderId="55" xfId="11" applyFont="true" applyFill="true"/>
    <xf numFmtId="0" fontId="16" fillId="17" borderId="55" xfId="11" applyFill="true" applyAlignment="true">
      <alignment horizontal="center"/>
    </xf>
    <xf numFmtId="0" fontId="16" fillId="17" borderId="55" xfId="11" applyFill="true"/>
    <xf numFmtId="0" fontId="20" fillId="17" borderId="55" xfId="9" applyFill="true"/>
    <xf numFmtId="0" fontId="15" fillId="2" borderId="55" xfId="11" applyFont="true" applyFill="true"/>
    <xf numFmtId="0" fontId="15" fillId="2" borderId="55" xfId="11" applyFont="true" applyFill="true" applyAlignment="true">
      <alignment horizontal="left"/>
    </xf>
    <xf numFmtId="0" fontId="26" fillId="0" borderId="55" xfId="9" applyFont="true"/>
    <xf numFmtId="0" fontId="15" fillId="0" borderId="55" xfId="10" applyFont="true"/>
    <xf numFmtId="0" fontId="25" fillId="0" borderId="55" xfId="9" applyFont="true"/>
    <xf numFmtId="0" fontId="35" fillId="0" borderId="55" xfId="9" applyFont="true" applyFill="true"/>
    <xf numFmtId="0" fontId="17" fillId="0" borderId="55" xfId="11" applyFont="true" applyFill="true"/>
    <xf numFmtId="0" fontId="35" fillId="0" borderId="55" xfId="9" applyFont="true"/>
    <xf numFmtId="0" fontId="17" fillId="2" borderId="55" xfId="11" applyFont="true" applyFill="true"/>
    <xf numFmtId="0" fontId="17" fillId="0" borderId="55" xfId="11" applyFont="true"/>
    <xf numFmtId="0" fontId="18" fillId="0" borderId="55" xfId="11" applyFont="true"/>
    <xf numFmtId="0" fontId="16" fillId="0" borderId="55" xfId="11"/>
    <xf numFmtId="0" fontId="16" fillId="0" borderId="55" xfId="11" applyAlignment="true">
      <alignment horizontal="center"/>
    </xf>
    <xf numFmtId="0" fontId="20" fillId="0" borderId="55" xfId="9" applyAlignment="true">
      <alignment horizontal="center"/>
    </xf>
    <xf numFmtId="0" fontId="4" fillId="0" borderId="13" xfId="0" applyFont="true" applyBorder="true" applyAlignment="true">
      <alignment horizontal="left" vertical="center" wrapText="true"/>
    </xf>
    <xf numFmtId="0" fontId="4" fillId="0" borderId="2" xfId="0" applyFont="true" applyBorder="true" applyAlignment="true">
      <alignment horizontal="left" vertical="center" wrapText="true"/>
    </xf>
    <xf numFmtId="0" fontId="4" fillId="0" borderId="24" xfId="0" applyFont="true" applyBorder="true" applyAlignment="true">
      <alignment horizontal="left" vertical="center" wrapText="true"/>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20" fillId="0" borderId="70" xfId="12"/>
    <xf numFmtId="0" fontId="4" fillId="41" borderId="39" xfId="14" applyFont="true" applyFill="true" applyBorder="true" applyAlignment="true">
      <alignment horizontal="center"/>
    </xf>
    <xf numFmtId="0" fontId="4" fillId="4" borderId="70" xfId="14" applyFont="true" applyFill="true" applyBorder="true" applyAlignment="true">
      <alignment horizontal="center"/>
    </xf>
    <xf numFmtId="0" fontId="4" fillId="28" borderId="70" xfId="14" applyFont="true" applyFill="true" applyBorder="true" applyAlignment="true">
      <alignment horizontal="center"/>
    </xf>
    <xf numFmtId="0" fontId="4" fillId="41" borderId="70" xfId="14" applyFont="true" applyFill="true" applyBorder="true" applyAlignment="true">
      <alignment horizontal="center"/>
    </xf>
    <xf numFmtId="0" fontId="11" fillId="27" borderId="71" xfId="14" applyFont="true" applyFill="true" applyBorder="true" applyAlignment="true">
      <alignment vertical="center" textRotation="90" wrapText="true"/>
    </xf>
    <xf numFmtId="0" fontId="32" fillId="2" borderId="43" xfId="14" applyFont="true" applyFill="true" applyBorder="true" applyAlignment="true">
      <alignment horizontal="left"/>
    </xf>
    <xf numFmtId="0" fontId="32" fillId="2" borderId="38" xfId="14" applyFont="true" applyFill="true" applyBorder="true" applyAlignment="true">
      <alignment horizontal="center"/>
    </xf>
    <xf numFmtId="0" fontId="32" fillId="2" borderId="70" xfId="14" applyFont="true" applyFill="true" applyBorder="true" applyAlignment="true">
      <alignment horizontal="center"/>
    </xf>
    <xf numFmtId="0" fontId="32" fillId="2" borderId="38" xfId="14" applyFont="true" applyFill="true" applyBorder="true" applyAlignment="true">
      <alignment horizontal="center" wrapText="true"/>
    </xf>
    <xf numFmtId="0" fontId="5" fillId="41" borderId="41" xfId="14" applyFont="true" applyFill="true" applyBorder="true" applyAlignment="true">
      <alignment horizontal="center" textRotation="90" wrapText="true"/>
    </xf>
    <xf numFmtId="0" fontId="5" fillId="4" borderId="38" xfId="14" applyFont="true" applyFill="true" applyBorder="true" applyAlignment="true">
      <alignment horizontal="center" textRotation="90" wrapText="true"/>
    </xf>
    <xf numFmtId="0" fontId="5" fillId="28" borderId="38" xfId="14" applyFont="true" applyFill="true" applyBorder="true" applyAlignment="true">
      <alignment horizontal="center" textRotation="90" wrapText="true"/>
    </xf>
    <xf numFmtId="0" fontId="5" fillId="41" borderId="38" xfId="14" applyFont="true" applyFill="true" applyBorder="true" applyAlignment="true">
      <alignment horizontal="center" textRotation="90" wrapText="true"/>
    </xf>
    <xf numFmtId="0" fontId="32" fillId="4" borderId="38" xfId="14" applyFont="true" applyFill="true" applyBorder="true" applyAlignment="true">
      <alignment horizontal="center" textRotation="90" wrapText="true"/>
    </xf>
    <xf numFmtId="0" fontId="11" fillId="27" borderId="72" xfId="14" applyFont="true" applyFill="true" applyBorder="true" applyAlignment="true">
      <alignment horizontal="center" textRotation="90" wrapText="true"/>
    </xf>
    <xf numFmtId="0" fontId="4" fillId="2" borderId="56" xfId="14" applyFont="true" applyFill="true" applyBorder="true" applyAlignment="true">
      <alignment horizontal="right"/>
    </xf>
    <xf numFmtId="164" fontId="4" fillId="41" borderId="39" xfId="14" applyNumberFormat="true" applyFont="true" applyFill="true" applyBorder="true" applyAlignment="true">
      <alignment horizontal="center"/>
    </xf>
    <xf numFmtId="164" fontId="9" fillId="27" borderId="71" xfId="14" applyNumberFormat="true" applyFont="true" applyFill="true" applyBorder="true" applyAlignment="true">
      <alignment horizontal="center" wrapText="true"/>
    </xf>
    <xf numFmtId="0" fontId="20" fillId="0" borderId="70" xfId="12" applyFill="true"/>
    <xf numFmtId="0" fontId="20" fillId="0" borderId="70" xfId="12" applyAlignment="true">
      <alignment horizontal="left"/>
    </xf>
    <xf numFmtId="0" fontId="20" fillId="0" borderId="70" xfId="12" applyAlignment="true">
      <alignment horizontal="center"/>
    </xf>
    <xf numFmtId="0" fontId="20" fillId="0" borderId="70" xfId="12" applyAlignment="true">
      <alignment horizontal="right"/>
    </xf>
    <xf numFmtId="0" fontId="8" fillId="0" borderId="1" xfId="12" applyFont="true" applyFill="true" applyBorder="true"/>
    <xf numFmtId="0" fontId="8" fillId="0" borderId="70" xfId="12" applyFont="true" applyFill="true" applyBorder="true"/>
    <xf numFmtId="0" fontId="20" fillId="0" borderId="3" xfId="12" applyFill="true" applyBorder="true"/>
    <xf numFmtId="0" fontId="8" fillId="0" borderId="70" xfId="12" applyFont="true" applyFill="true"/>
    <xf numFmtId="0" fontId="34" fillId="0" borderId="70" xfId="12" applyFont="true" applyFill="true"/>
    <xf numFmtId="0" fontId="34" fillId="0" borderId="1" xfId="12" applyFont="true" applyFill="true" applyBorder="true"/>
    <xf numFmtId="0" fontId="34" fillId="0" borderId="3" xfId="12" applyFont="true" applyFill="true" applyBorder="true"/>
    <xf numFmtId="0" fontId="34" fillId="0" borderId="70" xfId="12" applyFont="true"/>
    <xf numFmtId="0" fontId="11" fillId="42" borderId="71" xfId="14" applyFont="true" applyFill="true" applyBorder="true" applyAlignment="true">
      <alignment vertical="center" textRotation="90" wrapText="true"/>
    </xf>
    <xf numFmtId="0" fontId="4" fillId="44" borderId="40" xfId="14" applyFont="true" applyFill="true" applyBorder="true" applyAlignment="true">
      <alignment horizontal="center"/>
    </xf>
    <xf numFmtId="0" fontId="11" fillId="43" borderId="71" xfId="14" applyFont="true" applyFill="true" applyBorder="true" applyAlignment="true">
      <alignment vertical="center" textRotation="90" wrapText="true"/>
    </xf>
    <xf numFmtId="0" fontId="4" fillId="44" borderId="70" xfId="14" applyFont="true" applyFill="true" applyBorder="true" applyAlignment="true">
      <alignment horizontal="center"/>
    </xf>
    <xf numFmtId="0" fontId="11" fillId="42" borderId="72" xfId="14" applyFont="true" applyFill="true" applyBorder="true" applyAlignment="true">
      <alignment horizontal="center" textRotation="90" wrapText="true"/>
    </xf>
    <xf numFmtId="0" fontId="32" fillId="44" borderId="42" xfId="14" applyFont="true" applyFill="true" applyBorder="true" applyAlignment="true">
      <alignment horizontal="center" textRotation="90" wrapText="true"/>
    </xf>
    <xf numFmtId="0" fontId="11" fillId="43" borderId="72" xfId="14" applyFont="true" applyFill="true" applyBorder="true" applyAlignment="true">
      <alignment horizontal="center" textRotation="90" wrapText="true"/>
    </xf>
    <xf numFmtId="0" fontId="32" fillId="44" borderId="38" xfId="14" applyFont="true" applyFill="true" applyBorder="true" applyAlignment="true">
      <alignment horizontal="center" textRotation="90" wrapText="true"/>
    </xf>
    <xf numFmtId="164" fontId="9" fillId="42" borderId="71" xfId="14" applyNumberFormat="true" applyFont="true" applyFill="true" applyBorder="true" applyAlignment="true">
      <alignment horizontal="center" wrapText="true"/>
    </xf>
    <xf numFmtId="164" fontId="4" fillId="44" borderId="40" xfId="14" applyNumberFormat="true" applyFont="true" applyFill="true" applyBorder="true" applyAlignment="true">
      <alignment horizontal="center"/>
    </xf>
    <xf numFmtId="164" fontId="9"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1" fillId="42" borderId="45" xfId="3" applyFont="true" applyFill="true" applyBorder="true" applyAlignment="true">
      <alignment horizontal="center" textRotation="90"/>
    </xf>
    <xf numFmtId="0" fontId="11" fillId="42" borderId="46" xfId="3" applyFont="true" applyFill="true" applyBorder="true" applyAlignment="true">
      <alignment horizontal="center" textRotation="90"/>
    </xf>
    <xf numFmtId="0" fontId="11" fillId="42" borderId="47" xfId="3" applyFont="true" applyFill="true" applyBorder="true" applyAlignment="true">
      <alignment horizontal="center" textRotation="90"/>
    </xf>
    <xf numFmtId="0" fontId="9" fillId="42" borderId="5" xfId="0" applyFont="true" applyFill="true" applyBorder="true" applyAlignment="true">
      <alignment vertical="center"/>
    </xf>
    <xf numFmtId="0" fontId="11" fillId="42" borderId="21" xfId="0" applyFont="true" applyFill="true" applyBorder="true" applyAlignment="true">
      <alignment horizontal="left" vertical="center"/>
    </xf>
    <xf numFmtId="0" fontId="11" fillId="42" borderId="10" xfId="0" applyFont="true" applyFill="true" applyBorder="true" applyAlignment="true">
      <alignment vertical="center"/>
    </xf>
    <xf numFmtId="0" fontId="9" fillId="42" borderId="6" xfId="0" applyFont="true" applyFill="true" applyBorder="true" applyAlignment="true">
      <alignment horizontal="center" vertical="center"/>
    </xf>
    <xf numFmtId="0" fontId="9" fillId="42" borderId="10" xfId="0" applyFont="true" applyFill="true" applyBorder="true" applyAlignment="true">
      <alignment horizontal="center" vertical="center"/>
    </xf>
    <xf numFmtId="0" fontId="9" fillId="42" borderId="22" xfId="0" applyFont="true" applyFill="true" applyBorder="true" applyAlignment="true">
      <alignment horizontal="center" vertical="center"/>
    </xf>
    <xf numFmtId="0" fontId="9"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1" fillId="25" borderId="23" xfId="0" applyFont="true" applyFill="true" applyBorder="true" applyAlignment="true">
      <alignment horizontal="left" vertical="center"/>
    </xf>
    <xf numFmtId="0" fontId="11" fillId="25" borderId="32" xfId="0" applyFont="true" applyFill="true" applyBorder="true" applyAlignment="true">
      <alignment horizontal="center" vertical="center" wrapText="true"/>
    </xf>
    <xf numFmtId="0" fontId="9" fillId="25" borderId="2" xfId="0" applyFont="true" applyFill="true" applyBorder="true" applyAlignment="true">
      <alignment vertical="center"/>
    </xf>
    <xf numFmtId="0" fontId="9" fillId="25" borderId="24" xfId="0" applyFont="true" applyFill="true" applyBorder="true" applyAlignment="true">
      <alignment vertical="center"/>
    </xf>
    <xf numFmtId="0" fontId="9" fillId="0" borderId="0" xfId="0" applyFont="true" applyAlignment="true">
      <alignment horizontal="left"/>
    </xf>
    <xf numFmtId="0" fontId="9" fillId="0" borderId="0" xfId="0" applyFont="true"/>
    <xf numFmtId="0" fontId="9" fillId="43" borderId="5" xfId="0" applyFont="true" applyFill="true" applyBorder="true" applyAlignment="true">
      <alignment vertical="center"/>
    </xf>
    <xf numFmtId="0" fontId="11" fillId="43" borderId="23" xfId="0" applyFont="true" applyFill="true" applyBorder="true" applyAlignment="true">
      <alignment horizontal="left" vertical="center"/>
    </xf>
    <xf numFmtId="0" fontId="11" fillId="43" borderId="10" xfId="0" applyFont="true" applyFill="true" applyBorder="true" applyAlignment="true">
      <alignment vertical="center"/>
    </xf>
    <xf numFmtId="0" fontId="9" fillId="43" borderId="6" xfId="0" applyFont="true" applyFill="true" applyBorder="true" applyAlignment="true">
      <alignment horizontal="center" vertical="center"/>
    </xf>
    <xf numFmtId="0" fontId="9" fillId="43" borderId="10" xfId="0" applyFont="true" applyFill="true" applyBorder="true" applyAlignment="true">
      <alignment horizontal="center" vertical="center"/>
    </xf>
    <xf numFmtId="0" fontId="9" fillId="43" borderId="22" xfId="0" applyFont="true" applyFill="true" applyBorder="true" applyAlignment="true">
      <alignment horizontal="center" vertical="center"/>
    </xf>
    <xf numFmtId="0" fontId="9" fillId="4" borderId="3" xfId="0" applyFont="true" applyFill="true" applyBorder="true" applyAlignment="true">
      <alignment vertical="center"/>
    </xf>
    <xf numFmtId="0" fontId="11" fillId="43" borderId="32" xfId="0" applyFont="true" applyFill="true" applyBorder="true" applyAlignment="true">
      <alignment horizontal="center" vertical="center" wrapText="true"/>
    </xf>
    <xf numFmtId="0" fontId="9" fillId="43" borderId="2" xfId="0" applyFont="true" applyFill="true" applyBorder="true" applyAlignment="true">
      <alignment vertical="center"/>
    </xf>
    <xf numFmtId="0" fontId="9" fillId="43" borderId="8" xfId="0" applyFont="true" applyFill="true" applyBorder="true" applyAlignment="true">
      <alignment vertical="center"/>
    </xf>
    <xf numFmtId="0" fontId="9"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9" fillId="27" borderId="5" xfId="0" applyFont="true" applyFill="true" applyBorder="true" applyAlignment="true">
      <alignment vertical="center"/>
    </xf>
    <xf numFmtId="0" fontId="6" fillId="2" borderId="70" xfId="14" applyFont="true" applyFill="true"/>
    <xf numFmtId="0" fontId="12" fillId="2" borderId="70" xfId="14" applyFont="true" applyFill="true"/>
    <xf numFmtId="0" fontId="20" fillId="2" borderId="70" xfId="15" applyFill="true"/>
    <xf numFmtId="0" fontId="20" fillId="0" borderId="70" xfId="15"/>
    <xf numFmtId="0" fontId="21" fillId="2" borderId="70" xfId="14" applyFont="true" applyFill="true" applyAlignment="true">
      <alignment horizontal="center"/>
    </xf>
    <xf numFmtId="0" fontId="20" fillId="2" borderId="70" xfId="15" applyFont="true" applyFill="true"/>
    <xf numFmtId="0" fontId="39" fillId="2" borderId="70" xfId="14" applyFont="true" applyFill="true" applyAlignment="true">
      <alignment horizontal="center" vertical="center" wrapText="true"/>
    </xf>
    <xf numFmtId="0" fontId="8" fillId="2" borderId="70" xfId="14" applyFont="true" applyFill="true" applyAlignment="true">
      <alignment horizontal="left" indent="1"/>
    </xf>
    <xf numFmtId="0" fontId="48" fillId="2" borderId="70" xfId="14" applyFont="true" applyFill="true" applyAlignment="true">
      <alignment horizontal="center" vertical="center" wrapText="true"/>
    </xf>
    <xf numFmtId="0" fontId="22" fillId="2" borderId="70" xfId="14" applyFont="true" applyFill="true" applyAlignment="true">
      <alignment horizontal="center"/>
    </xf>
    <xf numFmtId="0" fontId="49"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20" fillId="2" borderId="70" xfId="15" applyFill="true" applyBorder="true"/>
    <xf numFmtId="0" fontId="12" fillId="2" borderId="70" xfId="14" applyFont="true" applyFill="true" applyBorder="true"/>
    <xf numFmtId="0" fontId="7" fillId="2" borderId="70" xfId="14" applyFont="true" applyFill="true" applyBorder="true" applyAlignment="true">
      <alignment horizontal="center"/>
    </xf>
    <xf numFmtId="0" fontId="29" fillId="2" borderId="70" xfId="14" applyFont="true" applyFill="true" applyBorder="true" applyAlignment="true">
      <alignment horizontal="center"/>
    </xf>
    <xf numFmtId="0" fontId="50" fillId="2" borderId="70" xfId="14" applyFont="true" applyFill="true" applyBorder="true"/>
    <xf numFmtId="0" fontId="52" fillId="2" borderId="70" xfId="16" applyFont="true" applyFill="true" applyBorder="true" applyAlignment="true">
      <alignment horizontal="center"/>
    </xf>
    <xf numFmtId="0" fontId="52" fillId="2" borderId="70" xfId="17" applyFont="true" applyFill="true" applyBorder="true" applyAlignment="true">
      <alignment horizontal="center"/>
    </xf>
    <xf numFmtId="0" fontId="24" fillId="2" borderId="70" xfId="16" applyFont="true" applyFill="true" applyBorder="true" applyAlignment="true">
      <alignment horizontal="center"/>
    </xf>
    <xf numFmtId="0" fontId="28" fillId="2" borderId="70" xfId="14" applyFont="true" applyFill="true" applyBorder="true" applyAlignment="true">
      <alignment horizontal="center"/>
    </xf>
    <xf numFmtId="0" fontId="53" fillId="2" borderId="70" xfId="14" applyFont="true" applyFill="true" applyBorder="true"/>
    <xf numFmtId="0" fontId="54" fillId="2" borderId="70" xfId="16" applyFont="true" applyFill="true" applyBorder="true" applyAlignment="true">
      <alignment horizontal="center"/>
    </xf>
    <xf numFmtId="0" fontId="55" fillId="2" borderId="70" xfId="14" applyFont="true" applyFill="true" applyBorder="true"/>
    <xf numFmtId="0" fontId="56" fillId="2" borderId="70" xfId="14" applyFont="true" applyFill="true" applyBorder="true"/>
    <xf numFmtId="0" fontId="57" fillId="2" borderId="70" xfId="14" applyFont="true" applyFill="true" applyBorder="true"/>
    <xf numFmtId="0" fontId="58" fillId="2" borderId="70" xfId="16" applyFont="true" applyFill="true" applyBorder="true" applyAlignment="true">
      <alignment horizontal="center"/>
    </xf>
    <xf numFmtId="0" fontId="59" fillId="2" borderId="70" xfId="18" applyFill="true">
      <alignment horizontal="center" vertical="center"/>
    </xf>
    <xf numFmtId="0" fontId="60" fillId="45" borderId="70" xfId="18" applyFont="true" applyFill="true">
      <alignment horizontal="center" vertical="center"/>
    </xf>
    <xf numFmtId="0" fontId="3" fillId="2" borderId="70" xfId="14" applyFont="true" applyFill="true"/>
    <xf numFmtId="0" fontId="25" fillId="2" borderId="70" xfId="14" applyFont="true" applyFill="true" applyAlignment="true">
      <alignment horizontal="left" indent="1"/>
    </xf>
    <xf numFmtId="0" fontId="24" fillId="2" borderId="70" xfId="16" applyFont="true" applyFill="true" applyAlignment="true">
      <alignment horizontal="left" indent="1"/>
    </xf>
    <xf numFmtId="0" fontId="26" fillId="2" borderId="70" xfId="14" applyFont="true" applyFill="true" applyAlignment="true">
      <alignment horizontal="left" indent="1"/>
    </xf>
    <xf numFmtId="0" fontId="24" fillId="2" borderId="70" xfId="16" applyFont="true" applyFill="true" applyAlignment="true">
      <alignment horizontal="left" indent="2"/>
    </xf>
    <xf numFmtId="0" fontId="34"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9" fillId="4" borderId="9" xfId="0" applyFont="true" applyFill="true" applyBorder="true" applyAlignment="true"/>
    <xf numFmtId="0" fontId="9" fillId="4" borderId="7" xfId="0" applyFont="true" applyFill="true" applyBorder="true" applyAlignment="true"/>
    <xf numFmtId="0" fontId="81" fillId="0" borderId="0" xfId="0" applyFont="true" applyAlignment="true"/>
    <xf numFmtId="0" fontId="9" fillId="4" borderId="0" xfId="0" applyFont="true" applyFill="true" applyBorder="true" applyAlignment="true"/>
    <xf numFmtId="0" fontId="9" fillId="4" borderId="3" xfId="0" applyFont="true" applyFill="true" applyBorder="true" applyAlignment="true"/>
    <xf numFmtId="0" fontId="9"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9"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9"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4" fillId="2" borderId="0" xfId="3" applyFont="true" applyFill="true" applyAlignment="true">
      <alignment horizontal="center"/>
    </xf>
    <xf numFmtId="0" fontId="4" fillId="2" borderId="70" xfId="12" applyFont="true" applyFill="true" applyAlignment="true">
      <alignment horizontal="left"/>
    </xf>
    <xf numFmtId="0" fontId="4" fillId="2" borderId="70" xfId="14" applyFont="true" applyFill="true" applyAlignment="true">
      <alignment horizontal="left"/>
    </xf>
    <xf numFmtId="0" fontId="4" fillId="2" borderId="70" xfId="14" applyFont="true" applyFill="true" applyAlignment="true">
      <alignment horizontal="center"/>
    </xf>
    <xf numFmtId="1" fontId="4" fillId="2" borderId="70" xfId="14" applyNumberFormat="true" applyFont="true" applyFill="true"/>
    <xf numFmtId="164" fontId="4" fillId="4" borderId="70" xfId="14" applyNumberFormat="true" applyFont="true" applyFill="true" applyAlignment="true">
      <alignment horizontal="center"/>
    </xf>
    <xf numFmtId="164" fontId="4" fillId="28" borderId="70" xfId="14" applyNumberFormat="true" applyFont="true" applyFill="true" applyAlignment="true">
      <alignment horizontal="center"/>
    </xf>
    <xf numFmtId="164" fontId="4" fillId="41" borderId="70" xfId="14" applyNumberFormat="true" applyFont="true" applyFill="true" applyAlignment="true">
      <alignment horizontal="center"/>
    </xf>
    <xf numFmtId="0" fontId="4" fillId="2" borderId="70" xfId="14" applyFont="true" applyFill="true" applyAlignment="true">
      <alignment horizontal="right"/>
    </xf>
    <xf numFmtId="0" fontId="4" fillId="2" borderId="38" xfId="14" applyFont="true" applyFill="true" applyBorder="true" applyAlignment="true">
      <alignment horizontal="left"/>
    </xf>
    <xf numFmtId="0" fontId="4" fillId="2" borderId="38" xfId="14" applyFont="true" applyFill="true" applyBorder="true" applyAlignment="true">
      <alignment horizontal="center"/>
    </xf>
    <xf numFmtId="0" fontId="4" fillId="2" borderId="38" xfId="14" applyFont="true" applyFill="true" applyBorder="true" applyAlignment="true">
      <alignment horizontal="right"/>
    </xf>
    <xf numFmtId="1" fontId="4" fillId="2" borderId="38" xfId="14" applyNumberFormat="true" applyFont="true" applyFill="true" applyBorder="true"/>
    <xf numFmtId="164" fontId="4" fillId="41" borderId="41" xfId="14" applyNumberFormat="true" applyFont="true" applyFill="true" applyBorder="true" applyAlignment="true">
      <alignment horizontal="center"/>
    </xf>
    <xf numFmtId="164" fontId="4" fillId="4" borderId="38" xfId="14" applyNumberFormat="true" applyFont="true" applyFill="true" applyBorder="true" applyAlignment="true">
      <alignment horizontal="center"/>
    </xf>
    <xf numFmtId="164" fontId="9" fillId="42" borderId="72" xfId="14" applyNumberFormat="true" applyFont="true" applyFill="true" applyBorder="true" applyAlignment="true">
      <alignment horizontal="center" wrapText="true"/>
    </xf>
    <xf numFmtId="164" fontId="4" fillId="28" borderId="38" xfId="14" applyNumberFormat="true" applyFont="true" applyFill="true" applyBorder="true" applyAlignment="true">
      <alignment horizontal="center"/>
    </xf>
    <xf numFmtId="164" fontId="4" fillId="44" borderId="42" xfId="14" applyNumberFormat="true" applyFont="true" applyFill="true" applyBorder="true" applyAlignment="true">
      <alignment horizontal="center"/>
    </xf>
    <xf numFmtId="164" fontId="4" fillId="41" borderId="38" xfId="14" applyNumberFormat="true" applyFont="true" applyFill="true" applyBorder="true" applyAlignment="true">
      <alignment horizontal="center"/>
    </xf>
    <xf numFmtId="164" fontId="9" fillId="43" borderId="72" xfId="14" applyNumberFormat="true" applyFont="true" applyFill="true" applyBorder="true" applyAlignment="true">
      <alignment horizontal="center" wrapText="true"/>
    </xf>
    <xf numFmtId="164" fontId="9"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1" fillId="43" borderId="21" xfId="0" applyFont="true" applyFill="true" applyBorder="true" applyAlignment="true">
      <alignment horizontal="left" vertical="center"/>
    </xf>
    <xf numFmtId="0" fontId="9" fillId="4" borderId="70" xfId="0" applyFont="true" applyFill="true" applyBorder="true" applyAlignment="true"/>
    <xf numFmtId="0" fontId="11" fillId="27" borderId="21" xfId="0" applyFont="true" applyFill="true" applyBorder="true" applyAlignment="true">
      <alignment horizontal="left" vertical="center"/>
    </xf>
    <xf numFmtId="0" fontId="11" fillId="27" borderId="6" xfId="0" applyFont="true" applyFill="true" applyBorder="true" applyAlignment="true">
      <alignment vertical="center"/>
    </xf>
    <xf numFmtId="0" fontId="9" fillId="27" borderId="10" xfId="0" applyFont="true" applyFill="true" applyBorder="true" applyAlignment="true">
      <alignment horizontal="center" vertical="center"/>
    </xf>
    <xf numFmtId="0" fontId="9"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5" fillId="0" borderId="0" xfId="0" applyFont="true"/>
    <xf numFmtId="0" fontId="4" fillId="0" borderId="0" xfId="0" applyFont="true" applyAlignment="true">
      <alignment vertical="top" wrapText="true"/>
    </xf>
    <xf numFmtId="0" fontId="11" fillId="46" borderId="89" xfId="0" applyFont="true" applyFill="true" applyBorder="true" applyAlignment="true">
      <alignment horizontal="center" vertical="center" wrapText="true"/>
    </xf>
    <xf numFmtId="0" fontId="4"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7" fillId="0" borderId="0" xfId="0" applyFont="true"/>
    <xf numFmtId="0" fontId="5" fillId="0" borderId="0" xfId="0" applyFont="true" applyAlignment="true">
      <alignment vertical="top"/>
    </xf>
    <xf numFmtId="0" fontId="4" fillId="0" borderId="13" xfId="0" applyFont="true" applyBorder="true" applyAlignment="true">
      <alignment horizontal="left" vertical="center" wrapText="true"/>
    </xf>
    <xf numFmtId="0" fontId="4" fillId="0" borderId="2" xfId="0" applyFont="true" applyBorder="true" applyAlignment="true">
      <alignment horizontal="left" vertical="center" wrapText="true"/>
    </xf>
    <xf numFmtId="0" fontId="4" fillId="0" borderId="24" xfId="0" applyFont="true" applyBorder="true" applyAlignment="true">
      <alignment horizontal="left" vertical="center" wrapText="true"/>
    </xf>
    <xf numFmtId="0" fontId="0" fillId="0" borderId="9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20" fillId="0" borderId="90" xfId="12" applyBorder="true"/>
    <xf numFmtId="0" fontId="4" fillId="2" borderId="90" xfId="14" applyFont="true" applyFill="true" applyBorder="true" applyAlignment="true">
      <alignment horizontal="left"/>
    </xf>
    <xf numFmtId="0" fontId="4" fillId="2" borderId="90" xfId="14" applyFont="true" applyFill="true" applyBorder="true" applyAlignment="true">
      <alignment horizontal="center"/>
    </xf>
    <xf numFmtId="0" fontId="4" fillId="2" borderId="90" xfId="14" applyFont="true" applyFill="true" applyBorder="true" applyAlignment="true">
      <alignment horizontal="right"/>
    </xf>
    <xf numFmtId="1" fontId="4" fillId="2" borderId="90" xfId="14" applyNumberFormat="true" applyFont="true" applyFill="true" applyBorder="true"/>
    <xf numFmtId="164" fontId="4" fillId="4" borderId="90" xfId="14" applyNumberFormat="true" applyFont="true" applyFill="true" applyBorder="true" applyAlignment="true">
      <alignment horizontal="center"/>
    </xf>
    <xf numFmtId="164" fontId="4" fillId="28" borderId="90" xfId="14" applyNumberFormat="true" applyFont="true" applyFill="true" applyBorder="true" applyAlignment="true">
      <alignment horizontal="center"/>
    </xf>
    <xf numFmtId="164" fontId="4" fillId="41" borderId="90" xfId="14" applyNumberFormat="true" applyFont="true" applyFill="true" applyBorder="true" applyAlignment="true">
      <alignment horizontal="center"/>
    </xf>
    <xf numFmtId="164" fontId="9" fillId="42" borderId="90" xfId="14" applyNumberFormat="true" applyFont="true" applyFill="true" applyBorder="true" applyAlignment="true">
      <alignment horizontal="center" wrapText="true"/>
    </xf>
    <xf numFmtId="164" fontId="4" fillId="44" borderId="90" xfId="14" applyNumberFormat="true" applyFont="true" applyFill="true" applyBorder="true" applyAlignment="true">
      <alignment horizontal="center"/>
    </xf>
    <xf numFmtId="164" fontId="9" fillId="43" borderId="90" xfId="14" applyNumberFormat="true" applyFont="true" applyFill="true" applyBorder="true" applyAlignment="true">
      <alignment horizontal="center" wrapText="true"/>
    </xf>
    <xf numFmtId="164" fontId="9" fillId="27" borderId="90" xfId="14" applyNumberFormat="true" applyFont="true" applyFill="true" applyBorder="true" applyAlignment="true">
      <alignment horizontal="center" wrapText="true"/>
    </xf>
    <xf numFmtId="0" fontId="20" fillId="0" borderId="90" xfId="12" applyBorder="true" applyAlignment="true">
      <alignment horizontal="left"/>
    </xf>
    <xf numFmtId="0" fontId="20" fillId="0" borderId="90" xfId="12" applyBorder="true" applyAlignment="true">
      <alignment horizontal="center"/>
    </xf>
    <xf numFmtId="0" fontId="20" fillId="0" borderId="90" xfId="12" applyBorder="true" applyAlignment="true">
      <alignment horizontal="right"/>
    </xf>
    <xf numFmtId="0" fontId="8" fillId="0" borderId="90" xfId="12" applyFont="true" applyFill="true" applyBorder="true"/>
    <xf numFmtId="0" fontId="20" fillId="0" borderId="90" xfId="12" applyFill="true" applyBorder="true"/>
    <xf numFmtId="0" fontId="34" fillId="0" borderId="90" xfId="12" applyFont="true" applyFill="true" applyBorder="true"/>
    <xf numFmtId="0" fontId="34" fillId="0" borderId="90" xfId="12" applyFont="true" applyBorder="true"/>
    <xf numFmtId="1" fontId="98" fillId="49" borderId="91" xfId="0" applyNumberFormat="true" applyFont="true" applyFill="true" applyBorder="true" applyAlignment="true" applyProtection="true">
      <alignment horizontal="center" vertical="center"/>
    </xf>
    <xf numFmtId="1" fontId="99" fillId="50" borderId="92" xfId="0" applyNumberFormat="true" applyFont="true" applyFill="true" applyBorder="true" applyAlignment="true" applyProtection="true">
      <alignment horizontal="center" vertical="center"/>
    </xf>
    <xf numFmtId="1" fontId="100" fillId="51" borderId="93" xfId="0" applyNumberFormat="true" applyFont="true" applyFill="true" applyBorder="true" applyAlignment="true" applyProtection="true">
      <alignment horizontal="center" vertical="center"/>
    </xf>
    <xf numFmtId="1" fontId="101" fillId="52" borderId="94" xfId="0" applyNumberFormat="true" applyFont="true" applyFill="true" applyBorder="true" applyAlignment="true" applyProtection="true">
      <alignment horizontal="center" vertical="center"/>
    </xf>
    <xf numFmtId="1" fontId="102" fillId="53" borderId="95" xfId="0" applyNumberFormat="true" applyFont="true" applyFill="true" applyBorder="true" applyAlignment="true" applyProtection="true">
      <alignment horizontal="center" vertical="center"/>
    </xf>
    <xf numFmtId="1" fontId="103" fillId="54" borderId="96" xfId="0" applyNumberFormat="true" applyFont="true" applyFill="true" applyBorder="true" applyAlignment="true" applyProtection="true">
      <alignment horizontal="center" vertical="center"/>
    </xf>
    <xf numFmtId="1" fontId="104" fillId="55" borderId="97" xfId="0" applyNumberFormat="true" applyFont="true" applyFill="true" applyBorder="true" applyAlignment="true" applyProtection="true">
      <alignment horizontal="center" vertical="center"/>
    </xf>
    <xf numFmtId="1" fontId="105" fillId="56" borderId="98" xfId="0" applyNumberFormat="true" applyFont="true" applyFill="true" applyBorder="true" applyAlignment="true" applyProtection="true">
      <alignment horizontal="center" vertical="center"/>
    </xf>
    <xf numFmtId="1" fontId="106" fillId="57" borderId="99" xfId="0" applyNumberFormat="true" applyFont="true" applyFill="true" applyBorder="true" applyAlignment="true" applyProtection="true">
      <alignment horizontal="center" vertical="center"/>
    </xf>
    <xf numFmtId="1" fontId="107" fillId="58" borderId="100" xfId="0" applyNumberFormat="true" applyFont="true" applyFill="true" applyBorder="true" applyAlignment="true" applyProtection="true">
      <alignment horizontal="center" vertical="center"/>
    </xf>
    <xf numFmtId="1" fontId="108" fillId="59" borderId="101" xfId="0" applyNumberFormat="true" applyFont="true" applyFill="true" applyBorder="true" applyAlignment="true" applyProtection="true">
      <alignment horizontal="center" vertical="center"/>
    </xf>
    <xf numFmtId="1" fontId="109" fillId="60" borderId="102" xfId="0" applyNumberFormat="true" applyFont="true" applyFill="true" applyBorder="true" applyAlignment="true" applyProtection="true">
      <alignment horizontal="center" vertical="center"/>
    </xf>
    <xf numFmtId="1" fontId="110" fillId="61" borderId="103" xfId="0" applyNumberFormat="true" applyFont="true" applyFill="true" applyBorder="true" applyAlignment="true" applyProtection="true">
      <alignment horizontal="center" vertical="center"/>
    </xf>
    <xf numFmtId="1" fontId="111" fillId="62" borderId="104" xfId="0" applyNumberFormat="true" applyFont="true" applyFill="true" applyBorder="true" applyAlignment="true" applyProtection="true">
      <alignment horizontal="center" vertical="center"/>
    </xf>
    <xf numFmtId="1" fontId="112" fillId="63" borderId="105" xfId="0" applyNumberFormat="true" applyFont="true" applyFill="true" applyBorder="true" applyAlignment="true" applyProtection="true">
      <alignment horizontal="center" vertical="center"/>
    </xf>
    <xf numFmtId="1" fontId="113" fillId="64" borderId="106" xfId="0" applyNumberFormat="true" applyFont="true" applyFill="true" applyBorder="true" applyAlignment="true" applyProtection="true">
      <alignment horizontal="center" vertical="center"/>
    </xf>
    <xf numFmtId="1" fontId="114" fillId="65" borderId="107" xfId="0" applyNumberFormat="true" applyFont="true" applyFill="true" applyBorder="true" applyAlignment="true" applyProtection="true">
      <alignment horizontal="center" vertical="center"/>
    </xf>
    <xf numFmtId="1" fontId="115" fillId="66" borderId="108" xfId="0" applyNumberFormat="true" applyFont="true" applyFill="true" applyBorder="true" applyAlignment="true" applyProtection="true">
      <alignment horizontal="center" vertical="center"/>
    </xf>
    <xf numFmtId="1" fontId="116" fillId="67" borderId="109" xfId="0" applyNumberFormat="true" applyFont="true" applyFill="true" applyBorder="true" applyAlignment="true" applyProtection="true">
      <alignment horizontal="center" vertical="center"/>
    </xf>
    <xf numFmtId="1" fontId="117" fillId="68" borderId="110" xfId="0" applyNumberFormat="true" applyFont="true" applyFill="true" applyBorder="true" applyAlignment="true" applyProtection="true">
      <alignment horizontal="center" vertical="center"/>
    </xf>
    <xf numFmtId="1" fontId="118" fillId="69" borderId="111" xfId="0" applyNumberFormat="true" applyFont="true" applyFill="true" applyBorder="true" applyAlignment="true" applyProtection="true">
      <alignment horizontal="center" vertical="center"/>
    </xf>
    <xf numFmtId="1" fontId="119" fillId="70" borderId="112" xfId="0" applyNumberFormat="true" applyFont="true" applyFill="true" applyBorder="true" applyAlignment="true" applyProtection="true">
      <alignment horizontal="center" vertical="center"/>
    </xf>
    <xf numFmtId="1" fontId="120" fillId="71" borderId="113" xfId="0" applyNumberFormat="true" applyFont="true" applyFill="true" applyBorder="true" applyAlignment="true" applyProtection="true">
      <alignment horizontal="center" vertical="center"/>
    </xf>
    <xf numFmtId="0" fontId="121" fillId="72" borderId="114" xfId="0" applyNumberFormat="true" applyFont="true" applyFill="true" applyBorder="true" applyAlignment="true" applyProtection="true">
      <alignment horizontal="center" vertical="center"/>
    </xf>
    <xf numFmtId="164" fontId="122" fillId="73" borderId="115" xfId="0" applyNumberFormat="true" applyFont="true" applyFill="true" applyBorder="true" applyAlignment="true" applyProtection="true">
      <alignment horizontal="center" vertical="center"/>
    </xf>
    <xf numFmtId="0" fontId="123" fillId="74" borderId="116" xfId="0" applyNumberFormat="true" applyFont="true" applyFill="true" applyBorder="true" applyAlignment="true" applyProtection="true">
      <alignment horizontal="center" vertical="center"/>
    </xf>
    <xf numFmtId="0" fontId="124" fillId="75" borderId="117" xfId="0" applyNumberFormat="true" applyFont="true" applyFill="true" applyBorder="true" applyAlignment="true" applyProtection="true">
      <alignment horizontal="center" vertical="center"/>
    </xf>
    <xf numFmtId="0" fontId="125" fillId="76" borderId="118" xfId="0" applyNumberFormat="true" applyFont="true" applyFill="true" applyBorder="true" applyAlignment="true" applyProtection="true">
      <alignment horizontal="center" vertical="center"/>
    </xf>
    <xf numFmtId="1" fontId="126" fillId="77" borderId="119" xfId="0" applyNumberFormat="true" applyFont="true" applyFill="true" applyBorder="true" applyAlignment="true" applyProtection="true">
      <alignment horizontal="center" vertical="center"/>
    </xf>
    <xf numFmtId="164" fontId="127" fillId="78" borderId="120" xfId="0" applyNumberFormat="true" applyFont="true" applyFill="true" applyBorder="true" applyAlignment="true" applyProtection="true">
      <alignment horizontal="center" vertical="center"/>
    </xf>
    <xf numFmtId="0" fontId="128" fillId="79" borderId="121" xfId="0" applyNumberFormat="true" applyFont="true" applyFill="true" applyBorder="true" applyAlignment="true" applyProtection="true">
      <alignment horizontal="center" vertical="center"/>
    </xf>
    <xf numFmtId="164" fontId="129" fillId="80" borderId="122" xfId="0" applyNumberFormat="true" applyFont="true" applyFill="true" applyBorder="true" applyAlignment="true" applyProtection="true">
      <alignment horizontal="center" vertical="center"/>
    </xf>
    <xf numFmtId="0" fontId="130" fillId="81" borderId="123" xfId="0" applyNumberFormat="true" applyFont="true" applyFill="true" applyBorder="true" applyAlignment="true" applyProtection="true">
      <alignment horizontal="center" vertical="center"/>
    </xf>
    <xf numFmtId="0" fontId="131" fillId="82" borderId="124" xfId="0" applyNumberFormat="true" applyFont="true" applyFill="true" applyBorder="true" applyAlignment="true" applyProtection="true">
      <alignment horizontal="center" vertical="center"/>
    </xf>
    <xf numFmtId="0" fontId="132" fillId="83" borderId="125" xfId="0" applyNumberFormat="true" applyFont="true" applyFill="true" applyBorder="true" applyAlignment="true" applyProtection="true">
      <alignment horizontal="center" vertical="center"/>
    </xf>
    <xf numFmtId="0" fontId="133" fillId="84" borderId="126" xfId="0" applyNumberFormat="true" applyFont="true" applyFill="true" applyBorder="true" applyAlignment="true" applyProtection="true">
      <alignment horizontal="center" vertical="center"/>
    </xf>
    <xf numFmtId="164" fontId="134" fillId="85" borderId="127" xfId="0" applyNumberFormat="true" applyFont="true" applyFill="true" applyBorder="true" applyAlignment="true" applyProtection="true">
      <alignment horizontal="center" vertical="center"/>
    </xf>
    <xf numFmtId="0" fontId="135" fillId="86" borderId="128" xfId="0" applyNumberFormat="true" applyFont="true" applyFill="true" applyBorder="true" applyAlignment="true" applyProtection="true">
      <alignment horizontal="center" vertical="center"/>
    </xf>
    <xf numFmtId="0" fontId="136" fillId="87" borderId="129" xfId="0" applyNumberFormat="true" applyFont="true" applyFill="true" applyBorder="true" applyAlignment="true" applyProtection="true">
      <alignment horizontal="center" vertical="center"/>
    </xf>
    <xf numFmtId="0" fontId="137" fillId="88" borderId="130" xfId="0" applyNumberFormat="true" applyFont="true" applyFill="true" applyBorder="true" applyAlignment="true" applyProtection="true">
      <alignment horizontal="center" vertical="center"/>
    </xf>
    <xf numFmtId="0" fontId="138" fillId="89" borderId="131" xfId="0" applyNumberFormat="true" applyFont="true" applyFill="true" applyBorder="true" applyAlignment="true" applyProtection="true">
      <alignment horizontal="center" vertical="center"/>
    </xf>
    <xf numFmtId="164" fontId="139" fillId="90" borderId="132" xfId="0" applyNumberFormat="true" applyFont="true" applyFill="true" applyBorder="true" applyAlignment="true" applyProtection="true">
      <alignment horizontal="center" vertical="center"/>
    </xf>
    <xf numFmtId="0" fontId="140" fillId="91" borderId="133" xfId="0" applyNumberFormat="true" applyFont="true" applyFill="true" applyBorder="true" applyAlignment="true" applyProtection="true">
      <alignment horizontal="center" vertical="center"/>
    </xf>
    <xf numFmtId="0" fontId="141" fillId="92" borderId="134" xfId="0" applyNumberFormat="true" applyFont="true" applyFill="true" applyBorder="true" applyAlignment="true" applyProtection="true">
      <alignment horizontal="center" vertical="center"/>
    </xf>
    <xf numFmtId="0" fontId="142" fillId="93" borderId="135" xfId="0" applyNumberFormat="true" applyFont="true" applyFill="true" applyBorder="true" applyAlignment="true" applyProtection="true">
      <alignment horizontal="center" vertical="center"/>
    </xf>
    <xf numFmtId="0" fontId="143" fillId="94" borderId="136" xfId="0" applyNumberFormat="true" applyFont="true" applyFill="true" applyBorder="true" applyAlignment="true" applyProtection="true">
      <alignment horizontal="center" vertical="center"/>
    </xf>
    <xf numFmtId="164" fontId="144" fillId="95" borderId="137" xfId="0" applyNumberFormat="true" applyFont="true" applyFill="true" applyBorder="true" applyAlignment="true" applyProtection="true">
      <alignment horizontal="center" vertical="center"/>
    </xf>
    <xf numFmtId="0" fontId="145" fillId="96" borderId="138" xfId="0" applyNumberFormat="true" applyFont="true" applyFill="true" applyBorder="true" applyAlignment="true" applyProtection="true">
      <alignment horizontal="center" vertical="center"/>
    </xf>
    <xf numFmtId="0" fontId="146" fillId="97" borderId="139" xfId="0" applyNumberFormat="true" applyFont="true" applyFill="true" applyBorder="true" applyAlignment="true" applyProtection="true">
      <alignment horizontal="center" vertical="center"/>
    </xf>
    <xf numFmtId="0" fontId="147" fillId="98" borderId="140" xfId="0" applyNumberFormat="true" applyFont="true" applyFill="true" applyBorder="true" applyAlignment="true" applyProtection="true">
      <alignment horizontal="center" vertical="center"/>
    </xf>
    <xf numFmtId="0" fontId="148" fillId="99" borderId="141" xfId="0" applyNumberFormat="true" applyFont="true" applyFill="true" applyBorder="true" applyAlignment="true" applyProtection="true">
      <alignment horizontal="center" vertical="center"/>
    </xf>
    <xf numFmtId="164" fontId="149" fillId="100" borderId="142" xfId="0" applyNumberFormat="true" applyFont="true" applyFill="true" applyBorder="true" applyAlignment="true" applyProtection="true">
      <alignment horizontal="center" vertical="center"/>
    </xf>
    <xf numFmtId="0" fontId="150" fillId="101" borderId="143" xfId="0" applyNumberFormat="true" applyFont="true" applyFill="true" applyBorder="true" applyAlignment="true" applyProtection="true">
      <alignment horizontal="center" vertical="center"/>
    </xf>
    <xf numFmtId="0" fontId="151" fillId="102" borderId="144" xfId="0" applyNumberFormat="true" applyFont="true" applyFill="true" applyBorder="true" applyAlignment="true" applyProtection="true">
      <alignment horizontal="center" vertical="center"/>
    </xf>
    <xf numFmtId="0" fontId="152" fillId="103" borderId="145" xfId="0" applyNumberFormat="true" applyFont="true" applyFill="true" applyBorder="true" applyAlignment="true" applyProtection="true">
      <alignment horizontal="center" vertical="center"/>
    </xf>
    <xf numFmtId="0" fontId="153" fillId="104" borderId="146" xfId="0" applyNumberFormat="true" applyFont="true" applyFill="true" applyBorder="true" applyAlignment="true" applyProtection="true">
      <alignment horizontal="center" vertical="center"/>
    </xf>
    <xf numFmtId="164" fontId="154" fillId="105" borderId="147" xfId="0" applyNumberFormat="true" applyFont="true" applyFill="true" applyBorder="true" applyAlignment="true" applyProtection="true">
      <alignment horizontal="center" vertical="center"/>
    </xf>
    <xf numFmtId="0" fontId="155" fillId="106" borderId="148" xfId="0" applyNumberFormat="true" applyFont="true" applyFill="true" applyBorder="true" applyAlignment="true" applyProtection="true">
      <alignment horizontal="center" vertical="center"/>
    </xf>
    <xf numFmtId="0" fontId="156" fillId="107" borderId="149" xfId="0" applyNumberFormat="true" applyFont="true" applyFill="true" applyBorder="true" applyAlignment="true" applyProtection="true">
      <alignment horizontal="center" vertical="center"/>
    </xf>
    <xf numFmtId="0" fontId="157" fillId="108" borderId="150" xfId="0" applyNumberFormat="true" applyFont="true" applyFill="true" applyBorder="true" applyAlignment="true" applyProtection="true">
      <alignment horizontal="center" vertical="center"/>
    </xf>
    <xf numFmtId="0" fontId="158" fillId="109" borderId="151" xfId="0" applyNumberFormat="true" applyFont="true" applyFill="true" applyBorder="true" applyAlignment="true" applyProtection="true">
      <alignment horizontal="center" vertical="center"/>
    </xf>
    <xf numFmtId="164" fontId="159" fillId="110" borderId="152" xfId="0" applyNumberFormat="true" applyFont="true" applyFill="true" applyBorder="true" applyAlignment="true" applyProtection="true">
      <alignment horizontal="center" vertical="center"/>
    </xf>
    <xf numFmtId="0" fontId="160" fillId="111" borderId="153" xfId="0" applyNumberFormat="true" applyFont="true" applyFill="true" applyBorder="true" applyAlignment="true" applyProtection="true">
      <alignment horizontal="center" vertical="center"/>
    </xf>
    <xf numFmtId="0" fontId="161" fillId="112" borderId="154" xfId="0" applyNumberFormat="true" applyFont="true" applyFill="true" applyBorder="true" applyAlignment="true" applyProtection="true">
      <alignment horizontal="center" vertical="center"/>
    </xf>
    <xf numFmtId="0" fontId="162" fillId="113" borderId="155" xfId="0" applyNumberFormat="true" applyFont="true" applyFill="true" applyBorder="true" applyAlignment="true" applyProtection="true">
      <alignment horizontal="center" vertical="center"/>
    </xf>
    <xf numFmtId="0" fontId="163" fillId="114" borderId="156" xfId="0" applyNumberFormat="true" applyFont="true" applyFill="true" applyBorder="true" applyAlignment="true" applyProtection="true">
      <alignment horizontal="center" vertical="center"/>
    </xf>
    <xf numFmtId="164" fontId="164" fillId="115" borderId="157" xfId="0" applyNumberFormat="true" applyFont="true" applyFill="true" applyBorder="true" applyAlignment="true" applyProtection="true">
      <alignment horizontal="center" vertical="center"/>
    </xf>
    <xf numFmtId="0" fontId="165" fillId="116" borderId="158" xfId="0" applyNumberFormat="true" applyFont="true" applyFill="true" applyBorder="true" applyAlignment="true" applyProtection="true">
      <alignment horizontal="center" vertical="center"/>
    </xf>
    <xf numFmtId="0" fontId="166" fillId="117" borderId="159" xfId="0" applyNumberFormat="true" applyFont="true" applyFill="true" applyBorder="true" applyAlignment="true" applyProtection="true">
      <alignment horizontal="center" vertical="center"/>
    </xf>
    <xf numFmtId="0" fontId="167" fillId="118" borderId="160" xfId="0" applyNumberFormat="true" applyFont="true" applyFill="true" applyBorder="true" applyAlignment="true" applyProtection="true">
      <alignment horizontal="center" vertical="center"/>
    </xf>
    <xf numFmtId="0" fontId="168" fillId="119" borderId="161" xfId="0" applyNumberFormat="true" applyFont="true" applyFill="true" applyBorder="true" applyAlignment="true" applyProtection="true">
      <alignment horizontal="center" vertical="center"/>
    </xf>
    <xf numFmtId="164" fontId="169" fillId="120" borderId="162" xfId="0" applyNumberFormat="true" applyFont="true" applyFill="true" applyBorder="true" applyAlignment="true" applyProtection="true">
      <alignment horizontal="center" vertical="center"/>
    </xf>
    <xf numFmtId="0" fontId="170" fillId="121" borderId="163" xfId="0" applyNumberFormat="true" applyFont="true" applyFill="true" applyBorder="true" applyAlignment="true" applyProtection="true">
      <alignment horizontal="center" vertical="center"/>
    </xf>
    <xf numFmtId="0" fontId="171" fillId="122" borderId="164" xfId="0" applyNumberFormat="true" applyFont="true" applyFill="true" applyBorder="true" applyAlignment="true" applyProtection="true">
      <alignment horizontal="center" vertical="center"/>
    </xf>
    <xf numFmtId="0" fontId="172" fillId="123" borderId="165" xfId="0" applyNumberFormat="true" applyFont="true" applyFill="true" applyBorder="true" applyAlignment="true" applyProtection="true">
      <alignment horizontal="center" vertical="center"/>
    </xf>
    <xf numFmtId="0" fontId="173" fillId="124" borderId="166" xfId="0" applyNumberFormat="true" applyFont="true" applyFill="true" applyBorder="true" applyAlignment="true" applyProtection="true">
      <alignment horizontal="center" vertical="center"/>
    </xf>
    <xf numFmtId="164" fontId="174" fillId="125" borderId="167" xfId="0" applyNumberFormat="true" applyFont="true" applyFill="true" applyBorder="true" applyAlignment="true" applyProtection="true">
      <alignment horizontal="center" vertical="center"/>
    </xf>
    <xf numFmtId="0" fontId="175" fillId="126" borderId="168" xfId="0" applyNumberFormat="true" applyFont="true" applyFill="true" applyBorder="true" applyAlignment="true" applyProtection="true">
      <alignment horizontal="center" vertical="center"/>
    </xf>
    <xf numFmtId="0" fontId="176" fillId="127" borderId="169" xfId="0" applyNumberFormat="true" applyFont="true" applyFill="true" applyBorder="true" applyAlignment="true" applyProtection="true">
      <alignment horizontal="center" vertical="center"/>
    </xf>
    <xf numFmtId="0" fontId="177" fillId="128" borderId="170" xfId="0" applyNumberFormat="true" applyFont="true" applyFill="true" applyBorder="true" applyAlignment="true" applyProtection="true">
      <alignment horizontal="center" vertical="center"/>
    </xf>
    <xf numFmtId="0" fontId="178" fillId="129" borderId="171" xfId="0" applyNumberFormat="true" applyFont="true" applyFill="true" applyBorder="true" applyAlignment="true" applyProtection="true">
      <alignment horizontal="center" vertical="center"/>
    </xf>
    <xf numFmtId="164" fontId="179" fillId="130" borderId="172" xfId="0" applyNumberFormat="true" applyFont="true" applyFill="true" applyBorder="true" applyAlignment="true" applyProtection="true">
      <alignment horizontal="center" vertical="center"/>
    </xf>
    <xf numFmtId="0" fontId="180" fillId="131" borderId="173" xfId="0" applyNumberFormat="true" applyFont="true" applyFill="true" applyBorder="true" applyAlignment="true" applyProtection="true">
      <alignment horizontal="center" vertical="center"/>
    </xf>
    <xf numFmtId="0" fontId="181" fillId="132" borderId="174" xfId="0" applyNumberFormat="true" applyFont="true" applyFill="true" applyBorder="true" applyAlignment="true" applyProtection="true">
      <alignment horizontal="center" vertical="center"/>
    </xf>
    <xf numFmtId="0" fontId="182" fillId="133" borderId="175" xfId="0" applyNumberFormat="true" applyFont="true" applyFill="true" applyBorder="true" applyAlignment="true" applyProtection="true">
      <alignment horizontal="center" vertical="center"/>
    </xf>
    <xf numFmtId="0" fontId="183" fillId="134" borderId="176" xfId="0" applyNumberFormat="true" applyFont="true" applyFill="true" applyBorder="true" applyAlignment="true" applyProtection="true">
      <alignment horizontal="center" vertical="center"/>
    </xf>
    <xf numFmtId="164" fontId="184" fillId="135" borderId="177" xfId="0" applyNumberFormat="true" applyFont="true" applyFill="true" applyBorder="true" applyAlignment="true" applyProtection="true">
      <alignment horizontal="center" vertical="center"/>
    </xf>
    <xf numFmtId="0" fontId="185" fillId="136" borderId="178" xfId="0" applyNumberFormat="true" applyFont="true" applyFill="true" applyBorder="true" applyAlignment="true" applyProtection="true">
      <alignment horizontal="center" vertical="center"/>
    </xf>
    <xf numFmtId="0" fontId="186" fillId="137" borderId="179" xfId="0" applyNumberFormat="true" applyFont="true" applyFill="true" applyBorder="true" applyAlignment="true" applyProtection="true">
      <alignment horizontal="center" vertical="center"/>
    </xf>
    <xf numFmtId="0" fontId="187" fillId="138" borderId="180" xfId="0" applyNumberFormat="true" applyFont="true" applyFill="true" applyBorder="true" applyAlignment="true" applyProtection="true">
      <alignment horizontal="center" vertical="center"/>
    </xf>
    <xf numFmtId="0" fontId="188" fillId="139" borderId="181" xfId="0" applyNumberFormat="true" applyFont="true" applyFill="true" applyBorder="true" applyAlignment="true" applyProtection="true">
      <alignment horizontal="center" vertical="center"/>
    </xf>
    <xf numFmtId="164" fontId="189" fillId="140" borderId="182" xfId="0" applyNumberFormat="true" applyFont="true" applyFill="true" applyBorder="true" applyAlignment="true" applyProtection="true">
      <alignment horizontal="center" vertical="center"/>
    </xf>
    <xf numFmtId="0" fontId="190" fillId="141" borderId="183" xfId="0" applyNumberFormat="true" applyFont="true" applyFill="true" applyBorder="true" applyAlignment="true" applyProtection="true">
      <alignment horizontal="center" vertical="center"/>
    </xf>
    <xf numFmtId="0" fontId="191" fillId="142" borderId="184" xfId="0" applyNumberFormat="true" applyFont="true" applyFill="true" applyBorder="true" applyAlignment="true" applyProtection="true">
      <alignment horizontal="center" vertical="center"/>
    </xf>
    <xf numFmtId="0" fontId="192" fillId="143" borderId="185" xfId="0" applyNumberFormat="true" applyFont="true" applyFill="true" applyBorder="true" applyAlignment="true" applyProtection="true">
      <alignment horizontal="center" vertical="center"/>
    </xf>
    <xf numFmtId="0" fontId="193" fillId="144" borderId="186" xfId="0" applyNumberFormat="true" applyFont="true" applyFill="true" applyBorder="true" applyAlignment="true" applyProtection="true">
      <alignment horizontal="center" vertical="center"/>
    </xf>
    <xf numFmtId="164" fontId="194" fillId="145" borderId="187" xfId="0" applyNumberFormat="true" applyFont="true" applyFill="true" applyBorder="true" applyAlignment="true" applyProtection="true">
      <alignment horizontal="center" vertical="center"/>
    </xf>
    <xf numFmtId="0" fontId="195" fillId="146" borderId="188" xfId="0" applyNumberFormat="true" applyFont="true" applyFill="true" applyBorder="true" applyAlignment="true" applyProtection="true">
      <alignment horizontal="center" vertical="center"/>
    </xf>
    <xf numFmtId="0" fontId="196" fillId="147" borderId="189" xfId="0" applyNumberFormat="true" applyFont="true" applyFill="true" applyBorder="true" applyAlignment="true" applyProtection="true">
      <alignment horizontal="center" vertical="center"/>
    </xf>
    <xf numFmtId="0" fontId="197" fillId="148" borderId="190" xfId="0" applyNumberFormat="true" applyFont="true" applyFill="true" applyBorder="true" applyAlignment="true" applyProtection="true">
      <alignment horizontal="center" vertical="center"/>
    </xf>
    <xf numFmtId="0" fontId="198" fillId="149" borderId="191" xfId="0" applyNumberFormat="true" applyFont="true" applyFill="true" applyBorder="true" applyAlignment="true" applyProtection="true">
      <alignment horizontal="center" vertical="center"/>
    </xf>
    <xf numFmtId="164" fontId="199" fillId="150" borderId="192" xfId="0" applyNumberFormat="true" applyFont="true" applyFill="true" applyBorder="true" applyAlignment="true" applyProtection="true">
      <alignment horizontal="center" vertical="center"/>
    </xf>
    <xf numFmtId="0" fontId="200" fillId="151" borderId="193" xfId="0" applyNumberFormat="true" applyFont="true" applyFill="true" applyBorder="true" applyAlignment="true" applyProtection="true">
      <alignment horizontal="center" vertical="center"/>
    </xf>
    <xf numFmtId="0" fontId="201" fillId="152" borderId="194" xfId="0" applyNumberFormat="true" applyFont="true" applyFill="true" applyBorder="true" applyAlignment="true" applyProtection="true">
      <alignment horizontal="center" vertical="center"/>
    </xf>
    <xf numFmtId="0" fontId="202" fillId="153" borderId="195" xfId="0" applyNumberFormat="true" applyFont="true" applyFill="true" applyBorder="true" applyAlignment="true" applyProtection="true">
      <alignment horizontal="center" vertical="center"/>
    </xf>
    <xf numFmtId="0" fontId="203" fillId="154" borderId="196" xfId="0" applyNumberFormat="true" applyFont="true" applyFill="true" applyBorder="true" applyAlignment="true" applyProtection="true">
      <alignment horizontal="center" vertical="center"/>
    </xf>
    <xf numFmtId="164" fontId="204" fillId="155" borderId="197" xfId="0" applyNumberFormat="true" applyFont="true" applyFill="true" applyBorder="true" applyAlignment="true" applyProtection="true">
      <alignment horizontal="center" vertical="center"/>
    </xf>
    <xf numFmtId="0" fontId="205" fillId="156" borderId="198" xfId="0" applyNumberFormat="true" applyFont="true" applyFill="true" applyBorder="true" applyAlignment="true" applyProtection="true">
      <alignment horizontal="center" vertical="center"/>
    </xf>
    <xf numFmtId="0" fontId="206" fillId="157" borderId="199" xfId="0" applyNumberFormat="true" applyFont="true" applyFill="true" applyBorder="true" applyAlignment="true" applyProtection="true">
      <alignment horizontal="center" vertical="center"/>
    </xf>
    <xf numFmtId="0" fontId="207" fillId="158" borderId="200" xfId="0" applyNumberFormat="true" applyFont="true" applyFill="true" applyBorder="true" applyAlignment="true" applyProtection="true">
      <alignment horizontal="center" vertical="center"/>
    </xf>
    <xf numFmtId="0" fontId="208" fillId="159" borderId="201" xfId="0" applyNumberFormat="true" applyFont="true" applyFill="true" applyBorder="true" applyAlignment="true" applyProtection="true">
      <alignment horizontal="center" vertical="center"/>
    </xf>
    <xf numFmtId="164" fontId="209" fillId="160" borderId="202" xfId="0" applyNumberFormat="true" applyFont="true" applyFill="true" applyBorder="true" applyAlignment="true" applyProtection="true">
      <alignment horizontal="center" vertical="center"/>
    </xf>
    <xf numFmtId="0" fontId="210" fillId="161" borderId="203" xfId="0" applyNumberFormat="true" applyFont="true" applyFill="true" applyBorder="true" applyAlignment="true" applyProtection="true">
      <alignment horizontal="center" vertical="center"/>
    </xf>
    <xf numFmtId="0" fontId="211" fillId="162" borderId="204" xfId="0" applyNumberFormat="true" applyFont="true" applyFill="true" applyBorder="true" applyAlignment="true" applyProtection="true">
      <alignment horizontal="center" vertical="center"/>
    </xf>
    <xf numFmtId="0" fontId="212" fillId="163" borderId="205" xfId="0" applyNumberFormat="true" applyFont="true" applyFill="true" applyBorder="true" applyAlignment="true" applyProtection="true">
      <alignment horizontal="center" vertical="center"/>
    </xf>
    <xf numFmtId="0" fontId="213" fillId="164" borderId="206" xfId="0" applyNumberFormat="true" applyFont="true" applyFill="true" applyBorder="true" applyAlignment="true" applyProtection="true">
      <alignment horizontal="center" vertical="center"/>
    </xf>
    <xf numFmtId="164" fontId="214" fillId="165" borderId="207" xfId="0" applyNumberFormat="true" applyFont="true" applyFill="true" applyBorder="true" applyAlignment="true" applyProtection="true">
      <alignment horizontal="center" vertical="center"/>
    </xf>
    <xf numFmtId="0" fontId="215" fillId="166" borderId="208" xfId="0" applyNumberFormat="true" applyFont="true" applyFill="true" applyBorder="true" applyAlignment="true" applyProtection="true">
      <alignment horizontal="center" vertical="center"/>
    </xf>
    <xf numFmtId="0" fontId="216" fillId="167" borderId="209" xfId="0" applyNumberFormat="true" applyFont="true" applyFill="true" applyBorder="true" applyAlignment="true" applyProtection="true">
      <alignment horizontal="center" vertical="center"/>
    </xf>
    <xf numFmtId="0" fontId="217" fillId="168" borderId="210" xfId="0" applyNumberFormat="true" applyFont="true" applyFill="true" applyBorder="true" applyAlignment="true" applyProtection="true">
      <alignment horizontal="center" vertical="center"/>
    </xf>
    <xf numFmtId="0" fontId="218" fillId="169" borderId="211" xfId="0" applyNumberFormat="true" applyFont="true" applyFill="true" applyBorder="true" applyAlignment="true" applyProtection="true">
      <alignment horizontal="center" vertical="center"/>
    </xf>
    <xf numFmtId="164" fontId="219" fillId="170" borderId="212" xfId="0" applyNumberFormat="true" applyFont="true" applyFill="true" applyBorder="true" applyAlignment="true" applyProtection="true">
      <alignment horizontal="center" vertical="center"/>
    </xf>
    <xf numFmtId="0" fontId="220" fillId="171" borderId="213" xfId="0" applyNumberFormat="true" applyFont="true" applyFill="true" applyBorder="true" applyAlignment="true" applyProtection="true">
      <alignment horizontal="center" vertical="center"/>
    </xf>
    <xf numFmtId="0" fontId="221" fillId="172" borderId="214" xfId="0" applyNumberFormat="true" applyFont="true" applyFill="true" applyBorder="true" applyAlignment="true" applyProtection="true">
      <alignment horizontal="center" vertical="center"/>
    </xf>
    <xf numFmtId="0" fontId="222" fillId="173" borderId="215" xfId="0" applyNumberFormat="true" applyFont="true" applyFill="true" applyBorder="true" applyAlignment="true" applyProtection="true">
      <alignment horizontal="center" vertical="center"/>
    </xf>
    <xf numFmtId="0" fontId="223" fillId="174" borderId="216" xfId="0" applyNumberFormat="true" applyFont="true" applyFill="true" applyBorder="true" applyAlignment="true" applyProtection="true">
      <alignment horizontal="center" vertical="center"/>
    </xf>
    <xf numFmtId="164" fontId="224" fillId="175" borderId="217" xfId="0" applyNumberFormat="true" applyFont="true" applyFill="true" applyBorder="true" applyAlignment="true" applyProtection="true">
      <alignment horizontal="center" vertical="center"/>
    </xf>
    <xf numFmtId="0" fontId="225" fillId="176" borderId="218" xfId="0" applyNumberFormat="true" applyFont="true" applyFill="true" applyBorder="true" applyAlignment="true" applyProtection="true">
      <alignment horizontal="center" vertical="center"/>
    </xf>
    <xf numFmtId="0" fontId="226" fillId="177" borderId="219" xfId="0" applyNumberFormat="true" applyFont="true" applyFill="true" applyBorder="true" applyAlignment="true" applyProtection="true">
      <alignment horizontal="center" vertical="center"/>
    </xf>
    <xf numFmtId="0" fontId="227" fillId="178" borderId="220" xfId="0" applyNumberFormat="true" applyFont="true" applyFill="true" applyBorder="true" applyAlignment="true" applyProtection="true">
      <alignment horizontal="center" vertical="center"/>
    </xf>
    <xf numFmtId="0" fontId="228" fillId="179" borderId="221" xfId="0" applyNumberFormat="true" applyFont="true" applyFill="true" applyBorder="true" applyAlignment="true" applyProtection="true">
      <alignment horizontal="center" vertical="center"/>
    </xf>
    <xf numFmtId="164" fontId="229" fillId="180" borderId="222" xfId="0" applyNumberFormat="true" applyFont="true" applyFill="true" applyBorder="true" applyAlignment="true" applyProtection="true">
      <alignment horizontal="center" vertical="center"/>
    </xf>
    <xf numFmtId="0" fontId="230" fillId="181" borderId="223" xfId="0" applyNumberFormat="true" applyFont="true" applyFill="true" applyBorder="true" applyAlignment="true" applyProtection="true">
      <alignment horizontal="center" vertical="center"/>
    </xf>
    <xf numFmtId="0" fontId="231" fillId="182" borderId="224" xfId="0" applyNumberFormat="true" applyFont="true" applyFill="true" applyBorder="true" applyAlignment="true" applyProtection="true">
      <alignment horizontal="center" vertical="center"/>
    </xf>
    <xf numFmtId="0" fontId="232" fillId="183" borderId="225" xfId="0" applyNumberFormat="true" applyFont="true" applyFill="true" applyBorder="true" applyAlignment="true" applyProtection="true">
      <alignment horizontal="center" vertical="center"/>
    </xf>
    <xf numFmtId="0" fontId="233" fillId="184" borderId="226" xfId="0" applyNumberFormat="true" applyFont="true" applyFill="true" applyBorder="true" applyAlignment="true" applyProtection="true">
      <alignment horizontal="center" vertical="center"/>
    </xf>
    <xf numFmtId="164" fontId="234" fillId="185" borderId="227" xfId="0" applyNumberFormat="true" applyFont="true" applyFill="true" applyBorder="true" applyAlignment="true" applyProtection="true">
      <alignment horizontal="center" vertical="center"/>
    </xf>
    <xf numFmtId="0" fontId="235" fillId="186" borderId="228" xfId="0" applyNumberFormat="true" applyFont="true" applyFill="true" applyBorder="true" applyAlignment="true" applyProtection="true">
      <alignment horizontal="center" vertical="center"/>
    </xf>
    <xf numFmtId="0" fontId="236" fillId="187" borderId="229" xfId="0" applyNumberFormat="true" applyFont="true" applyFill="true" applyBorder="true" applyAlignment="true" applyProtection="true">
      <alignment horizontal="center" vertical="center"/>
    </xf>
    <xf numFmtId="0" fontId="237" fillId="188" borderId="230" xfId="0" applyNumberFormat="true" applyFont="true" applyFill="true" applyBorder="true" applyAlignment="true" applyProtection="true">
      <alignment horizontal="center" vertical="center"/>
    </xf>
    <xf numFmtId="0" fontId="238" fillId="189" borderId="231" xfId="0" applyNumberFormat="true" applyFont="true" applyFill="true" applyBorder="true" applyAlignment="true" applyProtection="true">
      <alignment horizontal="center" vertical="center"/>
    </xf>
    <xf numFmtId="0" fontId="239" fillId="190" borderId="232" xfId="0" applyNumberFormat="true" applyFont="true" applyFill="true" applyBorder="true" applyAlignment="true" applyProtection="true">
      <alignment horizontal="center" vertical="center"/>
    </xf>
    <xf numFmtId="0" fontId="240" fillId="191" borderId="233" xfId="0" applyNumberFormat="true" applyFont="true" applyFill="true" applyBorder="true" applyAlignment="true" applyProtection="true">
      <alignment horizontal="center" vertical="center"/>
    </xf>
    <xf numFmtId="0" fontId="241" fillId="192" borderId="234" xfId="0" applyNumberFormat="true" applyFont="true" applyFill="true" applyBorder="true" applyAlignment="true" applyProtection="true">
      <alignment horizontal="center" vertical="center"/>
    </xf>
    <xf numFmtId="0" fontId="242" fillId="0" borderId="235"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8" fillId="17" borderId="55" xfId="11" applyFont="true" applyFill="true" applyBorder="true" applyAlignment="true">
      <alignment horizontal="center"/>
    </xf>
    <xf numFmtId="0" fontId="5" fillId="2" borderId="70" xfId="14" applyFont="true" applyFill="true" applyBorder="true" applyAlignment="true">
      <alignment horizontal="center" wrapText="true"/>
    </xf>
    <xf numFmtId="0" fontId="5" fillId="2" borderId="70" xfId="14" applyFont="true" applyFill="true" applyBorder="true" applyAlignment="true">
      <alignment horizontal="center"/>
    </xf>
    <xf numFmtId="0" fontId="61" fillId="42" borderId="39" xfId="14" applyFont="true" applyFill="true" applyBorder="true" applyAlignment="true">
      <alignment horizontal="center" vertical="center"/>
    </xf>
    <xf numFmtId="0" fontId="61" fillId="42" borderId="70" xfId="14" applyFont="true" applyFill="true" applyBorder="true" applyAlignment="true">
      <alignment horizontal="center" vertical="center"/>
    </xf>
    <xf numFmtId="0" fontId="61" fillId="42" borderId="40" xfId="14" applyFont="true" applyFill="true" applyBorder="true" applyAlignment="true">
      <alignment horizontal="center" vertical="center"/>
    </xf>
    <xf numFmtId="0" fontId="61" fillId="43" borderId="70" xfId="14" applyFont="true" applyFill="true" applyBorder="true" applyAlignment="true">
      <alignment horizontal="center" vertical="center"/>
    </xf>
    <xf numFmtId="0" fontId="61" fillId="27" borderId="39" xfId="14" applyFont="true" applyFill="true" applyBorder="true" applyAlignment="true">
      <alignment horizontal="center" vertical="center"/>
    </xf>
    <xf numFmtId="0" fontId="61" fillId="27" borderId="70" xfId="14" applyFont="true" applyFill="true" applyBorder="true" applyAlignment="true">
      <alignment horizontal="center" vertical="center"/>
    </xf>
    <xf numFmtId="0" fontId="61" fillId="27" borderId="40" xfId="14" applyFont="true" applyFill="true" applyBorder="true" applyAlignment="true">
      <alignment horizontal="center" vertical="center"/>
    </xf>
    <xf numFmtId="0" fontId="91" fillId="48" borderId="18" xfId="0" applyFont="true" applyFill="true" applyBorder="true" applyAlignment="true">
      <alignment horizontal="center" vertical="center" wrapText="true"/>
    </xf>
    <xf numFmtId="0" fontId="4" fillId="0" borderId="11" xfId="0" applyFont="true" applyBorder="true" applyAlignment="true">
      <alignment horizontal="left" vertical="center" wrapText="true"/>
    </xf>
    <xf numFmtId="0" fontId="4" fillId="0" borderId="32" xfId="0" applyFont="true" applyBorder="true" applyAlignment="true">
      <alignment horizontal="left" vertical="center" wrapText="true"/>
    </xf>
    <xf numFmtId="0" fontId="4" fillId="0" borderId="25" xfId="0" applyFont="true" applyBorder="true" applyAlignment="true">
      <alignment horizontal="left" vertical="center" wrapText="true"/>
    </xf>
    <xf numFmtId="0" fontId="4" fillId="0" borderId="13" xfId="0" applyFont="true" applyBorder="true" applyAlignment="true">
      <alignment horizontal="left" vertical="center" wrapText="true"/>
    </xf>
    <xf numFmtId="0" fontId="4" fillId="0" borderId="2" xfId="0" applyFont="true" applyBorder="true" applyAlignment="true">
      <alignment horizontal="left" vertical="center" wrapText="true"/>
    </xf>
    <xf numFmtId="0" fontId="4" fillId="0" borderId="24" xfId="0" applyFont="true" applyBorder="true" applyAlignment="true">
      <alignment horizontal="left" vertical="center" wrapText="true"/>
    </xf>
    <xf numFmtId="0" fontId="25" fillId="13" borderId="2" xfId="8" applyFont="true" applyFill="true" applyBorder="true" applyAlignment="true">
      <alignment horizontal="center" vertical="center" wrapText="true"/>
    </xf>
    <xf numFmtId="0" fontId="20" fillId="13" borderId="2" xfId="8" applyFont="true" applyFill="true" applyBorder="true" applyAlignment="true">
      <alignment vertical="center"/>
    </xf>
    <xf numFmtId="0" fontId="5" fillId="0" borderId="70" xfId="0" applyFont="true" applyBorder="true" applyAlignment="true">
      <alignment horizontal="left" vertical="top" wrapText="true"/>
    </xf>
    <xf numFmtId="0" fontId="4" fillId="0" borderId="70" xfId="0" applyFont="true" applyBorder="true" applyAlignment="true">
      <alignment horizontal="left" vertical="top" wrapText="true"/>
    </xf>
    <xf numFmtId="0" fontId="62" fillId="24" borderId="235" xfId="22" applyFont="true" applyFill="true" applyAlignment="true">
      <alignment horizontal="center" vertical="center"/>
    </xf>
    <xf numFmtId="0" fontId="12" fillId="2" borderId="235" xfId="22" applyFont="true" applyFill="true"/>
    <xf numFmtId="0" fontId="62" fillId="2" borderId="235" xfId="22" applyFont="true" applyFill="true" applyAlignment="true">
      <alignment horizontal="center" vertical="center"/>
    </xf>
    <xf numFmtId="0" fontId="78" fillId="2" borderId="235" xfId="22" applyFont="true" applyFill="true"/>
    <xf numFmtId="0" fontId="27" fillId="2" borderId="235" xfId="22" applyFont="true" applyFill="true"/>
    <xf numFmtId="0" fontId="79" fillId="2" borderId="235" xfId="22" applyFont="true" applyFill="true"/>
    <xf numFmtId="0" fontId="64" fillId="2" borderId="235" xfId="22" applyFont="true" applyFill="true"/>
    <xf numFmtId="0" fontId="12" fillId="2" borderId="235" xfId="22" applyFont="true" applyFill="true" applyAlignment="true">
      <alignment vertical="center" wrapText="true"/>
    </xf>
    <xf numFmtId="0" fontId="6" fillId="2" borderId="235" xfId="22" applyFont="true" applyFill="true" applyAlignment="true">
      <alignment vertical="center" wrapText="true"/>
    </xf>
    <xf numFmtId="0" fontId="12" fillId="0" borderId="235" xfId="22" applyFont="true"/>
    <xf numFmtId="0" fontId="8" fillId="2" borderId="235" xfId="22" applyFont="true" applyFill="true"/>
    <xf numFmtId="0" fontId="4" fillId="2" borderId="235" xfId="22" applyFont="true" applyFill="true"/>
    <xf numFmtId="0" fontId="15" fillId="0" borderId="73" xfId="22" applyFont="true" applyBorder="true" applyAlignment="true">
      <alignment horizontal="center" vertical="center" wrapText="true"/>
    </xf>
    <xf numFmtId="0" fontId="63" fillId="42" borderId="15" xfId="22" applyFont="true" applyFill="true" applyBorder="true" applyAlignment="true">
      <alignment horizontal="center" vertical="center"/>
    </xf>
    <xf numFmtId="0" fontId="15" fillId="0" borderId="37" xfId="22" applyFont="true" applyBorder="true" applyAlignment="true">
      <alignment horizontal="center" vertical="center" wrapText="true"/>
    </xf>
    <xf numFmtId="0" fontId="63" fillId="43" borderId="57" xfId="22" applyFont="true" applyFill="true" applyBorder="true" applyAlignment="true">
      <alignment horizontal="center" vertical="center"/>
    </xf>
    <xf numFmtId="0" fontId="63" fillId="43" borderId="15" xfId="22" applyFont="true" applyFill="true" applyBorder="true" applyAlignment="true">
      <alignment horizontal="center" vertical="center"/>
    </xf>
    <xf numFmtId="0" fontId="15" fillId="2" borderId="58" xfId="22" applyFont="true" applyFill="true" applyBorder="true" applyAlignment="true">
      <alignment horizontal="center" vertical="center" wrapText="true"/>
    </xf>
    <xf numFmtId="0" fontId="63" fillId="27" borderId="15" xfId="22" applyFont="true" applyFill="true" applyBorder="true" applyAlignment="true">
      <alignment horizontal="center" vertical="center"/>
    </xf>
    <xf numFmtId="0" fontId="63" fillId="27" borderId="16" xfId="22" applyFont="true" applyFill="true" applyBorder="true" applyAlignment="true">
      <alignment horizontal="center" vertical="center"/>
    </xf>
    <xf numFmtId="0" fontId="15" fillId="0" borderId="17" xfId="22" applyFont="true" applyBorder="true" applyAlignment="true">
      <alignment horizontal="center" vertical="center" wrapText="true"/>
    </xf>
    <xf numFmtId="0" fontId="17" fillId="2" borderId="77" xfId="22" applyFont="true" applyFill="true" applyBorder="true" applyAlignment="true">
      <alignment horizontal="center"/>
    </xf>
    <xf numFmtId="0" fontId="17" fillId="2" borderId="235" xfId="22" applyFont="true" applyFill="true" applyAlignment="true">
      <alignment horizontal="center"/>
    </xf>
    <xf numFmtId="0" fontId="17" fillId="2" borderId="83" xfId="22" applyFont="true" applyFill="true" applyBorder="true" applyAlignment="true">
      <alignment horizontal="center"/>
    </xf>
    <xf numFmtId="0" fontId="15" fillId="2" borderId="17" xfId="22" applyFont="true" applyFill="true" applyBorder="true" applyAlignment="true">
      <alignment horizontal="center" vertical="center" wrapText="true"/>
    </xf>
    <xf numFmtId="0" fontId="17" fillId="2" borderId="87" xfId="22" applyFont="true" applyFill="true" applyBorder="true" applyAlignment="true">
      <alignment horizontal="center"/>
    </xf>
    <xf numFmtId="0" fontId="17" fillId="2" borderId="18" xfId="22" applyFont="true" applyFill="true" applyBorder="true" applyAlignment="true">
      <alignment horizontal="center"/>
    </xf>
    <xf numFmtId="1" fontId="17" fillId="2" borderId="78" xfId="22" applyNumberFormat="true" applyFont="true" applyFill="true" applyBorder="true" applyAlignment="true">
      <alignment horizontal="center"/>
    </xf>
    <xf numFmtId="0" fontId="17" fillId="2" borderId="79" xfId="22" applyFont="true" applyFill="true" applyBorder="true" applyAlignment="true">
      <alignment horizontal="center"/>
    </xf>
    <xf numFmtId="1" fontId="17" fillId="2" borderId="84" xfId="22" applyNumberFormat="true" applyFont="true" applyFill="true" applyBorder="true" applyAlignment="true">
      <alignment horizontal="center"/>
    </xf>
    <xf numFmtId="0" fontId="17" fillId="2" borderId="85" xfId="22" applyFont="true" applyFill="true" applyBorder="true" applyAlignment="true">
      <alignment horizontal="center"/>
    </xf>
    <xf numFmtId="1" fontId="17" fillId="2" borderId="88" xfId="22" applyNumberFormat="true" applyFont="true" applyFill="true" applyBorder="true" applyAlignment="true">
      <alignment horizontal="center"/>
    </xf>
    <xf numFmtId="1" fontId="17" fillId="2" borderId="60" xfId="22" applyNumberFormat="true" applyFont="true" applyFill="true" applyBorder="true" applyAlignment="true">
      <alignment horizontal="center"/>
    </xf>
    <xf numFmtId="1" fontId="17" fillId="2" borderId="61" xfId="22" applyNumberFormat="true" applyFont="true" applyFill="true" applyBorder="true" applyAlignment="true">
      <alignment horizontal="center"/>
    </xf>
    <xf numFmtId="0" fontId="17" fillId="2" borderId="75" xfId="22" applyFont="true" applyFill="true" applyBorder="true"/>
    <xf numFmtId="165" fontId="4" fillId="2" borderId="235" xfId="23" applyNumberFormat="true" applyFont="true" applyFill="true" applyAlignment="true">
      <alignment horizontal="center"/>
    </xf>
    <xf numFmtId="0" fontId="17" fillId="2" borderId="80" xfId="22" applyFont="true" applyFill="true" applyBorder="true"/>
    <xf numFmtId="0" fontId="17" fillId="2" borderId="86" xfId="22" applyFont="true" applyFill="true" applyBorder="true"/>
    <xf numFmtId="165" fontId="4" fillId="2" borderId="18" xfId="23" applyNumberFormat="true" applyFont="true" applyFill="true" applyBorder="true" applyAlignment="true">
      <alignment horizontal="center"/>
    </xf>
    <xf numFmtId="0" fontId="17" fillId="2" borderId="74" xfId="22" applyFont="true" applyFill="true" applyBorder="true"/>
    <xf numFmtId="0" fontId="17" fillId="2" borderId="81" xfId="22" applyFont="true" applyFill="true" applyBorder="true"/>
    <xf numFmtId="0" fontId="17" fillId="2" borderId="59" xfId="22" applyFont="true" applyFill="true" applyBorder="true"/>
    <xf numFmtId="0" fontId="17" fillId="2" borderId="81" xfId="22" applyFont="true" applyFill="true" applyBorder="true" applyAlignment="true">
      <alignment horizontal="left"/>
    </xf>
    <xf numFmtId="0" fontId="17" fillId="2" borderId="59" xfId="22" applyFont="true" applyFill="true" applyBorder="true" applyAlignment="true">
      <alignment horizontal="left"/>
    </xf>
    <xf numFmtId="0" fontId="17" fillId="2" borderId="76" xfId="22" applyFont="true" applyFill="true" applyBorder="true"/>
    <xf numFmtId="165" fontId="4" fillId="2" borderId="30" xfId="22" applyNumberFormat="true" applyFont="true" applyFill="true" applyBorder="true" applyAlignment="true">
      <alignment horizontal="center"/>
    </xf>
    <xf numFmtId="0" fontId="17" fillId="2" borderId="82" xfId="22" applyFont="true" applyFill="true" applyBorder="true" applyAlignment="true">
      <alignment horizontal="left"/>
    </xf>
    <xf numFmtId="165" fontId="4" fillId="2" borderId="30" xfId="23" applyNumberFormat="true" applyFont="true" applyFill="true" applyBorder="true" applyAlignment="true">
      <alignment horizontal="center"/>
    </xf>
    <xf numFmtId="0" fontId="17" fillId="2" borderId="62" xfId="22" applyFont="true" applyFill="true" applyBorder="true" applyAlignment="true">
      <alignment horizontal="left"/>
    </xf>
    <xf numFmtId="165" fontId="4" fillId="2" borderId="31" xfId="22" applyNumberFormat="true" applyFont="true" applyFill="true" applyBorder="true" applyAlignment="true">
      <alignment horizontal="center"/>
    </xf>
    <xf numFmtId="0" fontId="35" fillId="2" borderId="235" xfId="22" applyFont="true" applyFill="true"/>
    <xf numFmtId="0" fontId="17" fillId="2" borderId="235" xfId="22" applyFont="true" applyFill="true" applyAlignment="true">
      <alignment horizontal="left" vertical="center"/>
    </xf>
    <xf numFmtId="0" fontId="243" fillId="42" borderId="235" xfId="24" applyFont="true" applyFill="true" applyAlignment="true">
      <alignment horizontal="left" vertical="center" wrapText="true"/>
    </xf>
    <xf numFmtId="0" fontId="243" fillId="43" borderId="236" xfId="24" applyFont="true" applyFill="true" applyBorder="true" applyAlignment="true">
      <alignment horizontal="left" vertical="center" wrapText="true"/>
    </xf>
    <xf numFmtId="0" fontId="243" fillId="43" borderId="235" xfId="24" applyFont="true" applyFill="true" applyAlignment="true">
      <alignment horizontal="left" vertical="center" wrapText="true"/>
    </xf>
    <xf numFmtId="0" fontId="243" fillId="27" borderId="235" xfId="24" applyFont="true" applyFill="true" applyAlignment="true">
      <alignment horizontal="left" vertical="center" wrapText="true"/>
    </xf>
    <xf numFmtId="0" fontId="17" fillId="193" borderId="235" xfId="24" applyFont="true" applyFill="true" applyAlignment="true">
      <alignment horizontal="left" vertical="center" wrapText="true"/>
    </xf>
    <xf numFmtId="0" fontId="17" fillId="44" borderId="235" xfId="24" applyFont="true" applyFill="true" applyAlignment="true">
      <alignment horizontal="left" vertical="center" wrapText="true"/>
    </xf>
    <xf numFmtId="0" fontId="17" fillId="194" borderId="235" xfId="24" applyFont="true" applyFill="true" applyAlignment="true">
      <alignment horizontal="left" vertical="center" wrapText="true"/>
    </xf>
    <xf numFmtId="1" fontId="244"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4"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6"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7"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39" xfId="0" applyNumberFormat="true" applyFont="true" applyBorder="true" applyAlignment="true" applyProtection="true">
      <alignment horizontal="general" vertical="bottom" textRotation="0" wrapText="false" indent="0" shrinkToFit="false"/>
      <protection locked="true" hidden="false"/>
    </xf>
    <xf numFmtId="0" fontId="797" fillId="0" borderId="640" xfId="0" applyNumberFormat="true" applyFont="true" applyBorder="true" applyAlignment="true" applyProtection="true">
      <alignment horizontal="general" vertical="bottom" textRotation="0" wrapText="false" indent="0" shrinkToFit="false"/>
      <protection locked="true" hidden="false"/>
    </xf>
  </cellXfs>
  <cellStyles count="25">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4"/>
    <cellStyle name="Normal 2 3 3" xfId="22"/>
    <cellStyle name="Normal 2 4" xfId="21"/>
    <cellStyle name="Normal 3" xfId="4"/>
    <cellStyle name="Normal 3 2" xfId="8"/>
    <cellStyle name="Normal 4" xfId="10"/>
    <cellStyle name="Normal 4 2" xfId="13"/>
    <cellStyle name="Normal 4 3" xfId="23"/>
    <cellStyle name="Normal 5" xfId="20"/>
    <cellStyle name="Normal 6" xfId="1"/>
    <cellStyle name="Normal 6 2" xfId="11"/>
    <cellStyle name="Normal 6 2 2" xfId="14"/>
  </cellStyles>
  <dxfs count="168">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81C3-4C9D-B1D1-A48AB1B6AE5D}"/>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C3-4C9D-B1D1-A48AB1B6AE5D}"/>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C3-4C9D-B1D1-A48AB1B6AE5D}"/>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C3-4C9D-B1D1-A48AB1B6AE5D}"/>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C3-4C9D-B1D1-A48AB1B6AE5D}"/>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C3-4C9D-B1D1-A48AB1B6AE5D}"/>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1C3-4C9D-B1D1-A48AB1B6AE5D}"/>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81C3-4C9D-B1D1-A48AB1B6AE5D}"/>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81C3-4C9D-B1D1-A48AB1B6AE5D}"/>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81C3-4C9D-B1D1-A48AB1B6AE5D}"/>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5B2-4C1B-9A4A-FC9067848149}"/>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5B2-4C1B-9A4A-FC9067848149}"/>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002-4971-A07A-20D52F5FEF34}"/>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DA-46A7-B086-22C4D431CD23}"/>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DA-46A7-B086-22C4D431CD23}"/>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0DA-46A7-B086-22C4D431CD2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87-4F0B-89DC-EDC52E20B2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49.717514124293785</c:v>
                </c:pt>
                <c:pt idx="1">
                  <c:v>#N/A</c:v>
                </c:pt>
                <c:pt idx="2">
                  <c:v>#N/A</c:v>
                </c:pt>
                <c:pt idx="3">
                  <c:v>73.07692307692308</c:v>
                </c:pt>
                <c:pt idx="4">
                  <c:v>63.541666666666657</c:v>
                </c:pt>
                <c:pt idx="5">
                  <c:v>69.45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48.5</c:v>
                </c:pt>
                <c:pt idx="9">
                  <c:v>48.5</c:v>
                </c:pt>
                <c:pt idx="10">
                  <c:v>48.5</c:v>
                </c:pt>
                <c:pt idx="11">
                  <c:v>48.5</c:v>
                </c:pt>
                <c:pt idx="12">
                  <c:v>48.5</c:v>
                </c:pt>
                <c:pt idx="13">
                  <c:v>51.9</c:v>
                </c:pt>
                <c:pt idx="14">
                  <c:v>55.4</c:v>
                </c:pt>
                <c:pt idx="15">
                  <c:v>58.8</c:v>
                </c:pt>
                <c:pt idx="16">
                  <c:v>62.2</c:v>
                </c:pt>
                <c:pt idx="17">
                  <c:v>65.7</c:v>
                </c:pt>
                <c:pt idx="18">
                  <c:v>69.099999999999994</c:v>
                </c:pt>
                <c:pt idx="19">
                  <c:v>72.5</c:v>
                </c:pt>
                <c:pt idx="20">
                  <c:v>75.900000000000006</c:v>
                </c:pt>
                <c:pt idx="21">
                  <c:v>79.400000000000006</c:v>
                </c:pt>
                <c:pt idx="22">
                  <c:v>79.400000000000006</c:v>
                </c:pt>
                <c:pt idx="23">
                  <c:v>79.400000000000006</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48.5</c:v>
                </c:pt>
                <c:pt idx="11">
                  <c:v>48.5</c:v>
                </c:pt>
                <c:pt idx="12">
                  <c:v>48.5</c:v>
                </c:pt>
                <c:pt idx="13">
                  <c:v>51.9</c:v>
                </c:pt>
                <c:pt idx="14">
                  <c:v>55.4</c:v>
                </c:pt>
                <c:pt idx="15">
                  <c:v>56.6</c:v>
                </c:pt>
                <c:pt idx="16">
                  <c:v>56.6</c:v>
                </c:pt>
                <c:pt idx="17">
                  <c:v>56.6</c:v>
                </c:pt>
                <c:pt idx="18">
                  <c:v>56.6</c:v>
                </c:pt>
                <c:pt idx="19">
                  <c:v>56.6</c:v>
                </c:pt>
                <c:pt idx="20">
                  <c:v>56.6</c:v>
                </c:pt>
                <c:pt idx="21">
                  <c:v>56.6</c:v>
                </c:pt>
                <c:pt idx="22">
                  <c:v>56.6</c:v>
                </c:pt>
                <c:pt idx="23">
                  <c:v>56.6</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B2-4C1B-9A4A-FC9067848149}"/>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B2-4C1B-9A4A-FC9067848149}"/>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02-4971-A07A-20D52F5FEF34}"/>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0DA-46A7-B086-22C4D431CD23}"/>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0DA-46A7-B086-22C4D431CD2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87-4F0B-89DC-EDC52E20B2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76.923076923076934</c:v>
                </c:pt>
                <c:pt idx="4">
                  <c:v>62.5</c:v>
                </c:pt>
                <c:pt idx="5">
                  <c:v>30.454545454545457</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59.6</c:v>
                </c:pt>
                <c:pt idx="9">
                  <c:v>59.6</c:v>
                </c:pt>
                <c:pt idx="10">
                  <c:v>59.6</c:v>
                </c:pt>
                <c:pt idx="11">
                  <c:v>59.6</c:v>
                </c:pt>
                <c:pt idx="12">
                  <c:v>59.6</c:v>
                </c:pt>
                <c:pt idx="13">
                  <c:v>62.9</c:v>
                </c:pt>
                <c:pt idx="14">
                  <c:v>66.099999999999994</c:v>
                </c:pt>
                <c:pt idx="15">
                  <c:v>69.400000000000006</c:v>
                </c:pt>
                <c:pt idx="16">
                  <c:v>72.7</c:v>
                </c:pt>
                <c:pt idx="17">
                  <c:v>76</c:v>
                </c:pt>
                <c:pt idx="18">
                  <c:v>79.2</c:v>
                </c:pt>
                <c:pt idx="19">
                  <c:v>82.5</c:v>
                </c:pt>
                <c:pt idx="20">
                  <c:v>85.8</c:v>
                </c:pt>
                <c:pt idx="21">
                  <c:v>89.1</c:v>
                </c:pt>
                <c:pt idx="22">
                  <c:v>89.1</c:v>
                </c:pt>
                <c:pt idx="23">
                  <c:v>89.1</c:v>
                </c:pt>
              </c:numCache>
            </c:numRef>
          </c:yVal>
          <c:smooth val="0"/>
          <c:extLst>
            <c:ext xmlns:c16="http://schemas.microsoft.com/office/drawing/2014/chart" uri="{C3380CC4-5D6E-409C-BE32-E72D297353CC}">
              <c16:uniqueId val="{00000005-A5B2-4C1B-9A4A-FC906784814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5B2-4C1B-9A4A-FC9067848149}"/>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5B2-4C1B-9A4A-FC9067848149}"/>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002-4971-A07A-20D52F5FEF34}"/>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DA-46A7-B086-22C4D431CD23}"/>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DA-46A7-B086-22C4D431CD23}"/>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DA-46A7-B086-22C4D431CD2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87-4F0B-89DC-EDC52E20B2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54.237288135593218</c:v>
                </c:pt>
                <c:pt idx="1">
                  <c:v>#N/A</c:v>
                </c:pt>
                <c:pt idx="2">
                  <c:v>#N/A</c:v>
                </c:pt>
                <c:pt idx="3">
                  <c:v>89.7</c:v>
                </c:pt>
                <c:pt idx="4">
                  <c:v>80.208333333333343</c:v>
                </c:pt>
                <c:pt idx="5">
                  <c:v>73.181818181818187</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5B2-4C1B-9A4A-FC9067848149}"/>
            </c:ext>
          </c:extLst>
        </c:ser>
        <c:dLbls>
          <c:showLegendKey val="0"/>
          <c:showVal val="0"/>
          <c:showCatName val="0"/>
          <c:showSerName val="0"/>
          <c:showPercent val="0"/>
          <c:showBubbleSize val="0"/>
        </c:dLbls>
        <c:axId val="75108736"/>
        <c:axId val="75110272"/>
      </c:scatterChart>
      <c:valAx>
        <c:axId val="75108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0272"/>
        <c:crosses val="autoZero"/>
        <c:crossBetween val="midCat"/>
        <c:majorUnit val="5"/>
      </c:valAx>
      <c:valAx>
        <c:axId val="75110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087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059-4406-9515-893EDA8DDB63}"/>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59-4406-9515-893EDA8DDB63}"/>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42E-4453-812C-1B6A5D08D47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59-4CB2-B8EC-B5A899A400F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559-4CB2-B8EC-B5A899A400F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559-4CB2-B8EC-B5A899A400F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919-4A12-98DE-4398A98D543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59-4406-9515-893EDA8DDB63}"/>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2E-4453-812C-1B6A5D08D47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559-4CB2-B8EC-B5A899A400F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559-4CB2-B8EC-B5A899A400F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19-4A12-98DE-4398A98D543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F059-4406-9515-893EDA8DDB6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59-4406-9515-893EDA8DDB63}"/>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059-4406-9515-893EDA8DDB63}"/>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2E-4453-812C-1B6A5D08D47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59-4CB2-B8EC-B5A899A400F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59-4CB2-B8EC-B5A899A400F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59-4CB2-B8EC-B5A899A400F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19-4A12-98DE-4398A98D543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059-4406-9515-893EDA8DDB63}"/>
            </c:ext>
          </c:extLst>
        </c:ser>
        <c:dLbls>
          <c:showLegendKey val="0"/>
          <c:showVal val="0"/>
          <c:showCatName val="0"/>
          <c:showSerName val="0"/>
          <c:showPercent val="0"/>
          <c:showBubbleSize val="0"/>
        </c:dLbls>
        <c:axId val="75150464"/>
        <c:axId val="75152000"/>
      </c:scatterChart>
      <c:valAx>
        <c:axId val="75150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2000"/>
        <c:crosses val="autoZero"/>
        <c:crossBetween val="midCat"/>
        <c:majorUnit val="5"/>
      </c:valAx>
      <c:valAx>
        <c:axId val="75152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0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BCB-4B71-A5E0-EA5D4C7428ED}"/>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BCB-4B71-A5E0-EA5D4C7428ED}"/>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69E-4073-ABB8-A587FFA0D95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8B-4131-815E-75EC10FF8A29}"/>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78B-4131-815E-75EC10FF8A2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78B-4131-815E-75EC10FF8A2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F85-4E97-BF11-DD3479CFC2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37.043189368770769</c:v>
                </c:pt>
                <c:pt idx="1">
                  <c:v>#N/A</c:v>
                </c:pt>
                <c:pt idx="2">
                  <c:v>#N/A</c:v>
                </c:pt>
                <c:pt idx="3">
                  <c:v>64.100486223662884</c:v>
                </c:pt>
                <c:pt idx="4">
                  <c:v>59.418070444104131</c:v>
                </c:pt>
                <c:pt idx="5">
                  <c:v>83.000000000000014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21.9</c:v>
                </c:pt>
                <c:pt idx="9">
                  <c:v>21.9</c:v>
                </c:pt>
                <c:pt idx="10">
                  <c:v>21.9</c:v>
                </c:pt>
                <c:pt idx="11">
                  <c:v>21.9</c:v>
                </c:pt>
                <c:pt idx="12">
                  <c:v>21.9</c:v>
                </c:pt>
                <c:pt idx="13">
                  <c:v>30.6</c:v>
                </c:pt>
                <c:pt idx="14">
                  <c:v>39.200000000000003</c:v>
                </c:pt>
                <c:pt idx="15">
                  <c:v>47.9</c:v>
                </c:pt>
                <c:pt idx="16">
                  <c:v>56.6</c:v>
                </c:pt>
                <c:pt idx="17">
                  <c:v>65.2</c:v>
                </c:pt>
                <c:pt idx="18">
                  <c:v>73.900000000000006</c:v>
                </c:pt>
                <c:pt idx="19">
                  <c:v>82.5</c:v>
                </c:pt>
                <c:pt idx="20">
                  <c:v>91.2</c:v>
                </c:pt>
                <c:pt idx="21">
                  <c:v>99.9</c:v>
                </c:pt>
                <c:pt idx="22">
                  <c:v>99.9</c:v>
                </c:pt>
                <c:pt idx="23">
                  <c:v>99.9</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21.9</c:v>
                </c:pt>
                <c:pt idx="11">
                  <c:v>21.9</c:v>
                </c:pt>
                <c:pt idx="12">
                  <c:v>21.9</c:v>
                </c:pt>
                <c:pt idx="13">
                  <c:v>30.6</c:v>
                </c:pt>
                <c:pt idx="14">
                  <c:v>39.200000000000003</c:v>
                </c:pt>
                <c:pt idx="15">
                  <c:v>47.9</c:v>
                </c:pt>
                <c:pt idx="16">
                  <c:v>52.5</c:v>
                </c:pt>
                <c:pt idx="17">
                  <c:v>52.5</c:v>
                </c:pt>
                <c:pt idx="18">
                  <c:v>52.5</c:v>
                </c:pt>
                <c:pt idx="19">
                  <c:v>52.5</c:v>
                </c:pt>
                <c:pt idx="20">
                  <c:v>52.5</c:v>
                </c:pt>
                <c:pt idx="21">
                  <c:v>52.5</c:v>
                </c:pt>
                <c:pt idx="22">
                  <c:v>52.5</c:v>
                </c:pt>
                <c:pt idx="23">
                  <c:v>52.5</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CB-4B71-A5E0-EA5D4C7428ED}"/>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9E-4073-ABB8-A587FFA0D95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78B-4131-815E-75EC10FF8A2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78B-4131-815E-75EC10FF8A2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F85-4E97-BF11-DD3479CFC2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66.288492706645059</c:v>
                </c:pt>
                <c:pt idx="4">
                  <c:v>58.652373660030634</c:v>
                </c:pt>
                <c:pt idx="5">
                  <c:v>32.590233545647557</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28.5</c:v>
                </c:pt>
                <c:pt idx="9">
                  <c:v>28.5</c:v>
                </c:pt>
                <c:pt idx="10">
                  <c:v>28.5</c:v>
                </c:pt>
                <c:pt idx="11">
                  <c:v>28.5</c:v>
                </c:pt>
                <c:pt idx="12">
                  <c:v>28.5</c:v>
                </c:pt>
                <c:pt idx="13">
                  <c:v>38.6</c:v>
                </c:pt>
                <c:pt idx="14">
                  <c:v>48.7</c:v>
                </c:pt>
                <c:pt idx="15">
                  <c:v>58.8</c:v>
                </c:pt>
                <c:pt idx="16">
                  <c:v>69</c:v>
                </c:pt>
                <c:pt idx="17">
                  <c:v>79.099999999999994</c:v>
                </c:pt>
                <c:pt idx="18">
                  <c:v>89.2</c:v>
                </c:pt>
                <c:pt idx="19">
                  <c:v>99.3</c:v>
                </c:pt>
                <c:pt idx="20">
                  <c:v>100</c:v>
                </c:pt>
                <c:pt idx="21">
                  <c:v>100</c:v>
                </c:pt>
                <c:pt idx="22">
                  <c:v>100</c:v>
                </c:pt>
                <c:pt idx="23">
                  <c:v>100</c:v>
                </c:pt>
              </c:numCache>
            </c:numRef>
          </c:yVal>
          <c:smooth val="0"/>
          <c:extLst>
            <c:ext xmlns:c16="http://schemas.microsoft.com/office/drawing/2014/chart" uri="{C3380CC4-5D6E-409C-BE32-E72D297353CC}">
              <c16:uniqueId val="{00000006-ABCB-4B71-A5E0-EA5D4C7428E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BCB-4B71-A5E0-EA5D4C7428ED}"/>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BCB-4B71-A5E0-EA5D4C7428ED}"/>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9E-4073-ABB8-A587FFA0D95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8B-4131-815E-75EC10FF8A29}"/>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8B-4131-815E-75EC10FF8A2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8B-4131-815E-75EC10FF8A2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F85-4E97-BF11-DD3479CFC2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41.06312292358804</c:v>
                </c:pt>
                <c:pt idx="1">
                  <c:v>#N/A</c:v>
                </c:pt>
                <c:pt idx="2">
                  <c:v>#N/A</c:v>
                </c:pt>
                <c:pt idx="3">
                  <c:v>83.1</c:v>
                </c:pt>
                <c:pt idx="4">
                  <c:v>77.029096477794795</c:v>
                </c:pt>
                <c:pt idx="5">
                  <c:v>94.904458598726109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ABCB-4B71-A5E0-EA5D4C7428ED}"/>
            </c:ext>
          </c:extLst>
        </c:ser>
        <c:dLbls>
          <c:showLegendKey val="0"/>
          <c:showVal val="0"/>
          <c:showCatName val="0"/>
          <c:showSerName val="0"/>
          <c:showPercent val="0"/>
          <c:showBubbleSize val="0"/>
        </c:dLbls>
        <c:axId val="84462208"/>
        <c:axId val="84472192"/>
      </c:scatterChart>
      <c:valAx>
        <c:axId val="844622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5"/>
      </c:valAx>
      <c:valAx>
        <c:axId val="84472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22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DE4-4361-8CC4-D2CF07A5101F}"/>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DE4-4361-8CC4-D2CF07A5101F}"/>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200-4B83-A437-04829891848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18-488E-B93F-CD2872D9D599}"/>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18-488E-B93F-CD2872D9D59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18-488E-B93F-CD2872D9D59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A56-40A0-8BF4-3B5A3661DA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E4-4361-8CC4-D2CF07A5101F}"/>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E4-4361-8CC4-D2CF07A5101F}"/>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200-4B83-A437-04829891848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18-488E-B93F-CD2872D9D59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518-488E-B93F-CD2872D9D59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A56-40A0-8BF4-3B5A3661DA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BDE4-4361-8CC4-D2CF07A5101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DE4-4361-8CC4-D2CF07A5101F}"/>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DE4-4361-8CC4-D2CF07A5101F}"/>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00-4B83-A437-04829891848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518-488E-B93F-CD2872D9D599}"/>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18-488E-B93F-CD2872D9D59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18-488E-B93F-CD2872D9D59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A56-40A0-8BF4-3B5A3661DA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BDE4-4361-8CC4-D2CF07A5101F}"/>
            </c:ext>
          </c:extLst>
        </c:ser>
        <c:dLbls>
          <c:showLegendKey val="0"/>
          <c:showVal val="0"/>
          <c:showCatName val="0"/>
          <c:showSerName val="0"/>
          <c:showPercent val="0"/>
          <c:showBubbleSize val="0"/>
        </c:dLbls>
        <c:axId val="84725120"/>
        <c:axId val="84808832"/>
      </c:scatterChart>
      <c:valAx>
        <c:axId val="84725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08832"/>
        <c:crosses val="autoZero"/>
        <c:crossBetween val="midCat"/>
        <c:majorUnit val="5"/>
      </c:valAx>
      <c:valAx>
        <c:axId val="8480883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51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74E-47E9-A73B-F8B83BA759AC}"/>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74E-47E9-A73B-F8B83BA759AC}"/>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F03-4892-B6C5-139B223E96A7}"/>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02-4F39-B10E-AEA9FE2CD57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902-4F39-B10E-AEA9FE2CD57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902-4F39-B10E-AEA9FE2CD57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D2-406D-86C1-7E5DA23F78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4E-47E9-A73B-F8B83BA759AC}"/>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F03-4892-B6C5-139B223E96A7}"/>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902-4F39-B10E-AEA9FE2CD57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902-4F39-B10E-AEA9FE2CD57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CD2-406D-86C1-7E5DA23F78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874E-47E9-A73B-F8B83BA759A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4E-47E9-A73B-F8B83BA759AC}"/>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74E-47E9-A73B-F8B83BA759AC}"/>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03-4892-B6C5-139B223E96A7}"/>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02-4F39-B10E-AEA9FE2CD57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02-4F39-B10E-AEA9FE2CD57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02-4F39-B10E-AEA9FE2CD57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CD2-406D-86C1-7E5DA23F78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874E-47E9-A73B-F8B83BA759AC}"/>
            </c:ext>
          </c:extLst>
        </c:ser>
        <c:dLbls>
          <c:showLegendKey val="0"/>
          <c:showVal val="0"/>
          <c:showCatName val="0"/>
          <c:showSerName val="0"/>
          <c:showPercent val="0"/>
          <c:showBubbleSize val="0"/>
        </c:dLbls>
        <c:axId val="84837120"/>
        <c:axId val="84838656"/>
      </c:scatterChart>
      <c:valAx>
        <c:axId val="84837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8656"/>
        <c:crosses val="autoZero"/>
        <c:crossBetween val="midCat"/>
        <c:majorUnit val="5"/>
      </c:valAx>
      <c:valAx>
        <c:axId val="8483865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71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B5F-41A6-9A27-8F0B2CF5F313}"/>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5F-41A6-9A27-8F0B2CF5F313}"/>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E6A-492B-A1EA-1165DAD87FB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9B-489F-BAC1-95C96960469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9B-489F-BAC1-95C96960469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A99-407D-8225-0EC419FBF00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5F-41A6-9A27-8F0B2CF5F313}"/>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6A-492B-A1EA-1165DAD87FB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9B-489F-BAC1-95C96960469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9B-489F-BAC1-95C96960469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A99-407D-8225-0EC419FBF00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5B5F-41A6-9A27-8F0B2CF5F31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B5F-41A6-9A27-8F0B2CF5F313}"/>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B5F-41A6-9A27-8F0B2CF5F313}"/>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6A-492B-A1EA-1165DAD87FB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9B-489F-BAC1-95C96960469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9B-489F-BAC1-95C96960469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9B-489F-BAC1-95C96960469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A99-407D-8225-0EC419FBF00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5B5F-41A6-9A27-8F0B2CF5F313}"/>
            </c:ext>
          </c:extLst>
        </c:ser>
        <c:dLbls>
          <c:showLegendKey val="0"/>
          <c:showVal val="0"/>
          <c:showCatName val="0"/>
          <c:showSerName val="0"/>
          <c:showPercent val="0"/>
          <c:showBubbleSize val="0"/>
        </c:dLbls>
        <c:axId val="84928768"/>
        <c:axId val="85544960"/>
      </c:scatterChart>
      <c:valAx>
        <c:axId val="849287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4960"/>
        <c:crosses val="autoZero"/>
        <c:crossBetween val="midCat"/>
        <c:majorUnit val="5"/>
      </c:valAx>
      <c:valAx>
        <c:axId val="8554496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87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96C-474E-9B2E-4F0CF1D5AF7E}"/>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6C-474E-9B2E-4F0CF1D5AF7E}"/>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C11-440B-94D5-AAB3EE67ED2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7DF-4DEA-877E-0F564E25EBCD}"/>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DF-4DEA-877E-0F564E25EBC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DF-4DEA-877E-0F564E25EBC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DD9-4517-A1FF-65DC4C94AA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6C-474E-9B2E-4F0CF1D5AF7E}"/>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6C-474E-9B2E-4F0CF1D5AF7E}"/>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11-440B-94D5-AAB3EE67ED2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7DF-4DEA-877E-0F564E25EBCD}"/>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7DF-4DEA-877E-0F564E25EBC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7DF-4DEA-877E-0F564E25EBC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DD9-4517-A1FF-65DC4C94AA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6C-474E-9B2E-4F0CF1D5AF7E}"/>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6C-474E-9B2E-4F0CF1D5AF7E}"/>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C11-440B-94D5-AAB3EE67ED2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DF-4DEA-877E-0F564E25EBCD}"/>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DF-4DEA-877E-0F564E25EBC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DF-4DEA-877E-0F564E25EBC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DD9-4517-A1FF-65DC4C94AA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86528"/>
        <c:axId val="85692416"/>
      </c:scatterChart>
      <c:valAx>
        <c:axId val="85686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2416"/>
        <c:crosses val="autoZero"/>
        <c:crossBetween val="midCat"/>
        <c:majorUnit val="5"/>
      </c:valAx>
      <c:valAx>
        <c:axId val="856924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652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14-4460-A1CB-00B5DF4BE337}"/>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64-4680-B006-675F1346646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5E1-4049-9B20-2928AB7CC5D1}"/>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5E1-4049-9B20-2928AB7CC5D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8B1-4C9B-9E00-CA8041C15E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14-4460-A1CB-00B5DF4BE337}"/>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14-4460-A1CB-00B5DF4BE337}"/>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64-4680-B006-675F1346646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E1-4049-9B20-2928AB7CC5D1}"/>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E1-4049-9B20-2928AB7CC5D1}"/>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5E1-4049-9B20-2928AB7CC5D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8B1-4C9B-9E00-CA8041C15E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914-4460-A1CB-00B5DF4BE337}"/>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A64-4680-B006-675F1346646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E1-4049-9B20-2928AB7CC5D1}"/>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E1-4049-9B20-2928AB7CC5D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8B1-4C9B-9E00-CA8041C15E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910272"/>
        <c:axId val="85911808"/>
      </c:scatterChart>
      <c:valAx>
        <c:axId val="85910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1808"/>
        <c:crosses val="autoZero"/>
        <c:crossBetween val="midCat"/>
        <c:majorUnit val="5"/>
      </c:valAx>
      <c:valAx>
        <c:axId val="85911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02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2A-4AE4-8C63-D01C96626C68}"/>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28-4004-9F8A-E9B0DFC6DC7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F68-4FB2-A91A-7C25BAF4AC2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F68-4FB2-A91A-7C25BAF4AC2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00A-48C7-BB92-E51F115841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2A-4AE4-8C63-D01C96626C68}"/>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2A-4AE4-8C63-D01C96626C68}"/>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28-4004-9F8A-E9B0DFC6DC7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F68-4FB2-A91A-7C25BAF4AC2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F68-4FB2-A91A-7C25BAF4AC2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F68-4FB2-A91A-7C25BAF4AC2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0A-48C7-BB92-E51F115841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92A-4AE4-8C63-D01C96626C68}"/>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28-4004-9F8A-E9B0DFC6DC7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68-4FB2-A91A-7C25BAF4AC2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68-4FB2-A91A-7C25BAF4AC2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00A-48C7-BB92-E51F115841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02016"/>
        <c:axId val="86516096"/>
      </c:scatterChart>
      <c:valAx>
        <c:axId val="86502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16096"/>
        <c:crosses val="autoZero"/>
        <c:crossBetween val="midCat"/>
        <c:majorUnit val="5"/>
      </c:valAx>
      <c:valAx>
        <c:axId val="865160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20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ED-4B44-B619-BF20A595A600}"/>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ED-4B44-B619-BF20A595A600}"/>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73-4846-A267-A35019D4027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B0F-439D-AD54-F58F5ADA911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B0F-439D-AD54-F58F5ADA911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C1D-402E-B101-8A96213158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ED-4B44-B619-BF20A595A600}"/>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ED-4B44-B619-BF20A595A600}"/>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73-4846-A267-A35019D4027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0F-439D-AD54-F58F5ADA911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0F-439D-AD54-F58F5ADA911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0F-439D-AD54-F58F5ADA911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C1D-402E-B101-8A96213158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ED-4B44-B619-BF20A595A600}"/>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ED-4B44-B619-BF20A595A600}"/>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73-4846-A267-A35019D4027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0F-439D-AD54-F58F5ADA911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0F-439D-AD54-F58F5ADA911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C1D-402E-B101-8A96213158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52576"/>
        <c:axId val="86554112"/>
      </c:scatterChart>
      <c:valAx>
        <c:axId val="865525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4112"/>
        <c:crosses val="autoZero"/>
        <c:crossBetween val="midCat"/>
        <c:majorUnit val="5"/>
      </c:valAx>
      <c:valAx>
        <c:axId val="865541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25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D8FB-4C0C-A962-BF39D4B57B0C}"/>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52.845938910000001</c:v>
                </c:pt>
                <c:pt idx="1">
                  <c:v>1E-10</c:v>
                </c:pt>
                <c:pt idx="2">
                  <c:v>1E-10</c:v>
                </c:pt>
                <c:pt idx="3">
                  <c:v>1E-10</c:v>
                </c:pt>
                <c:pt idx="4">
                  <c:v>52.510366640000001</c:v>
                </c:pt>
                <c:pt idx="5">
                  <c:v>56.62587413</c:v>
                </c:pt>
              </c:numCache>
            </c:numRef>
          </c:val>
          <c:extLst>
            <c:ext xmlns:c16="http://schemas.microsoft.com/office/drawing/2014/chart" uri="{C3380CC4-5D6E-409C-BE32-E72D297353CC}">
              <c16:uniqueId val="{00000002-D8FB-4C0C-A962-BF39D4B57B0C}"/>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41.672921500000001</c:v>
                </c:pt>
                <c:pt idx="1">
                  <c:v>1E-10</c:v>
                </c:pt>
                <c:pt idx="2">
                  <c:v>1E-10</c:v>
                </c:pt>
                <c:pt idx="3">
                  <c:v>1E-10</c:v>
                </c:pt>
                <c:pt idx="4">
                  <c:v>47.339968650000003</c:v>
                </c:pt>
                <c:pt idx="5">
                  <c:v>22.7465087</c:v>
                </c:pt>
              </c:numCache>
            </c:numRef>
          </c:val>
          <c:extLst>
            <c:ext xmlns:c16="http://schemas.microsoft.com/office/drawing/2014/chart" uri="{C3380CC4-5D6E-409C-BE32-E72D297353CC}">
              <c16:uniqueId val="{00000003-D8FB-4C0C-A962-BF39D4B57B0C}"/>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D8FB-4C0C-A962-BF39D4B57B0C}"/>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5.4811395899999997</c:v>
                </c:pt>
                <c:pt idx="1">
                  <c:v>1E-10</c:v>
                </c:pt>
                <c:pt idx="2">
                  <c:v>1E-10</c:v>
                </c:pt>
                <c:pt idx="3">
                  <c:v>1E-10</c:v>
                </c:pt>
                <c:pt idx="4">
                  <c:v>0.14966471419999999</c:v>
                </c:pt>
                <c:pt idx="5">
                  <c:v>20.627617170000001</c:v>
                </c:pt>
              </c:numCache>
            </c:numRef>
          </c:val>
          <c:extLst>
            <c:ext xmlns:c16="http://schemas.microsoft.com/office/drawing/2014/chart" uri="{C3380CC4-5D6E-409C-BE32-E72D297353CC}">
              <c16:uniqueId val="{00000005-D8FB-4C0C-A962-BF39D4B57B0C}"/>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EE-4EC7-8642-B6112ECB06B6}"/>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0F-47AD-B2DB-E797FB84466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F7F-4CF4-8A9A-CEFE2A047F5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F7F-4CF4-8A9A-CEFE2A047F5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CF4-49D8-AFC5-F2A5CCDE0B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EE-4EC7-8642-B6112ECB06B6}"/>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EE-4EC7-8642-B6112ECB06B6}"/>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0F-47AD-B2DB-E797FB84466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F7F-4CF4-8A9A-CEFE2A047F5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F7F-4CF4-8A9A-CEFE2A047F5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F7F-4CF4-8A9A-CEFE2A047F5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CF4-49D8-AFC5-F2A5CCDE0B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1EE-4EC7-8642-B6112ECB06B6}"/>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0F-47AD-B2DB-E797FB84466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7F-4CF4-8A9A-CEFE2A047F5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7F-4CF4-8A9A-CEFE2A047F5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CF4-49D8-AFC5-F2A5CCDE0B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64736"/>
        <c:axId val="89382912"/>
      </c:scatterChart>
      <c:valAx>
        <c:axId val="89364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2912"/>
        <c:crosses val="autoZero"/>
        <c:crossBetween val="midCat"/>
        <c:majorUnit val="5"/>
      </c:valAx>
      <c:valAx>
        <c:axId val="893829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47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63-4D0B-A510-73C94CFABAD2}"/>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15B-4C85-8743-25C13BA7319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BF6-4D2F-984E-406B0CB60D57}"/>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BF6-4D2F-984E-406B0CB60D5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E1D-48CB-85FA-94E51BB535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63-4D0B-A510-73C94CFABAD2}"/>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63-4D0B-A510-73C94CFABAD2}"/>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5B-4C85-8743-25C13BA7319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BF6-4D2F-984E-406B0CB60D57}"/>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BF6-4D2F-984E-406B0CB60D57}"/>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BF6-4D2F-984E-406B0CB60D5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E1D-48CB-85FA-94E51BB535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763-4D0B-A510-73C94CFABAD2}"/>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763-4D0B-A510-73C94CFABAD2}"/>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15B-4C85-8743-25C13BA7319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F6-4D2F-984E-406B0CB60D57}"/>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F6-4D2F-984E-406B0CB60D5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E1D-48CB-85FA-94E51BB535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468736"/>
        <c:axId val="90470272"/>
      </c:scatterChart>
      <c:valAx>
        <c:axId val="90468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70272"/>
        <c:crosses val="autoZero"/>
        <c:crossBetween val="midCat"/>
        <c:majorUnit val="5"/>
      </c:valAx>
      <c:valAx>
        <c:axId val="90470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87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9BC6-4A8B-AFDD-43C6D11CA9F3}"/>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9BC6-4A8B-AFDD-43C6D11CA9F3}"/>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40.4</c:v>
                </c:pt>
                <c:pt idx="1">
                  <c:v>100</c:v>
                </c:pt>
                <c:pt idx="2">
                  <c:v>100</c:v>
                </c:pt>
                <c:pt idx="3">
                  <c:v>100</c:v>
                </c:pt>
                <c:pt idx="4">
                  <c:v>100</c:v>
                </c:pt>
                <c:pt idx="5">
                  <c:v>100</c:v>
                </c:pt>
              </c:numCache>
            </c:numRef>
          </c:val>
          <c:extLst>
            <c:ext xmlns:c16="http://schemas.microsoft.com/office/drawing/2014/chart" uri="{C3380CC4-5D6E-409C-BE32-E72D297353CC}">
              <c16:uniqueId val="{00000002-9BC6-4A8B-AFDD-43C6D11CA9F3}"/>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59.6</c:v>
                </c:pt>
                <c:pt idx="1">
                  <c:v>1E-10</c:v>
                </c:pt>
                <c:pt idx="2">
                  <c:v>1E-10</c:v>
                </c:pt>
                <c:pt idx="3">
                  <c:v>1E-10</c:v>
                </c:pt>
                <c:pt idx="4">
                  <c:v>1E-10</c:v>
                </c:pt>
                <c:pt idx="5">
                  <c:v>1E-10</c:v>
                </c:pt>
              </c:numCache>
            </c:numRef>
          </c:val>
          <c:extLst>
            <c:ext xmlns:c16="http://schemas.microsoft.com/office/drawing/2014/chart" uri="{C3380CC4-5D6E-409C-BE32-E72D297353CC}">
              <c16:uniqueId val="{00000003-9BC6-4A8B-AFDD-43C6D11CA9F3}"/>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34.6</c:v>
                </c:pt>
                <c:pt idx="9">
                  <c:v>34.6</c:v>
                </c:pt>
                <c:pt idx="10">
                  <c:v>34.6</c:v>
                </c:pt>
                <c:pt idx="11">
                  <c:v>34.6</c:v>
                </c:pt>
                <c:pt idx="12">
                  <c:v>34.6</c:v>
                </c:pt>
                <c:pt idx="13">
                  <c:v>43.1</c:v>
                </c:pt>
                <c:pt idx="14">
                  <c:v>51.7</c:v>
                </c:pt>
                <c:pt idx="15">
                  <c:v>60.2</c:v>
                </c:pt>
                <c:pt idx="16">
                  <c:v>68.7</c:v>
                </c:pt>
                <c:pt idx="17">
                  <c:v>77.2</c:v>
                </c:pt>
                <c:pt idx="18">
                  <c:v>85.7</c:v>
                </c:pt>
                <c:pt idx="19">
                  <c:v>94.2</c:v>
                </c:pt>
                <c:pt idx="20">
                  <c:v>100</c:v>
                </c:pt>
                <c:pt idx="21">
                  <c:v>100</c:v>
                </c:pt>
                <c:pt idx="22">
                  <c:v>100</c:v>
                </c:pt>
                <c:pt idx="23">
                  <c:v>100</c:v>
                </c:pt>
              </c:numCache>
            </c:numRef>
          </c:yVal>
          <c:smooth val="0"/>
          <c:extLst>
            <c:ext xmlns:c16="http://schemas.microsoft.com/office/drawing/2014/chart" uri="{C3380CC4-5D6E-409C-BE32-E72D297353CC}">
              <c16:uniqueId val="{00000000-55FD-49FB-BE51-45126148F1D6}"/>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5FD-49FB-BE51-45126148F1D6}"/>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FD-49FB-BE51-45126148F1D6}"/>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9A0-4D9D-A435-B2508FEE2F9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4CE-4200-9D4D-DFAD9A4B841A}"/>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CE-4200-9D4D-DFAD9A4B841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CE-4200-9D4D-DFAD9A4B841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3F7-4E8A-87B8-CDE4A89A12D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42.449464922711059</c:v>
                </c:pt>
                <c:pt idx="1">
                  <c:v>#N/A</c:v>
                </c:pt>
                <c:pt idx="2">
                  <c:v>#N/A</c:v>
                </c:pt>
                <c:pt idx="3">
                  <c:v>83.840719424460431</c:v>
                </c:pt>
                <c:pt idx="4">
                  <c:v>77.436582109479303</c:v>
                </c:pt>
                <c:pt idx="5">
                  <c:v>87.988422575976841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55FD-49FB-BE51-45126148F1D6}"/>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26.5</c:v>
                </c:pt>
                <c:pt idx="9">
                  <c:v>26.5</c:v>
                </c:pt>
                <c:pt idx="10">
                  <c:v>26.5</c:v>
                </c:pt>
                <c:pt idx="11">
                  <c:v>26.5</c:v>
                </c:pt>
                <c:pt idx="12">
                  <c:v>26.5</c:v>
                </c:pt>
                <c:pt idx="13">
                  <c:v>34.1</c:v>
                </c:pt>
                <c:pt idx="14">
                  <c:v>41.6</c:v>
                </c:pt>
                <c:pt idx="15">
                  <c:v>49.2</c:v>
                </c:pt>
                <c:pt idx="16">
                  <c:v>56.8</c:v>
                </c:pt>
                <c:pt idx="17">
                  <c:v>64.3</c:v>
                </c:pt>
                <c:pt idx="18">
                  <c:v>71.900000000000006</c:v>
                </c:pt>
                <c:pt idx="19">
                  <c:v>79.400000000000006</c:v>
                </c:pt>
                <c:pt idx="20">
                  <c:v>87</c:v>
                </c:pt>
                <c:pt idx="21">
                  <c:v>94.5</c:v>
                </c:pt>
                <c:pt idx="22">
                  <c:v>94.5</c:v>
                </c:pt>
                <c:pt idx="23">
                  <c:v>94.5</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38.376932223543406</c:v>
                </c:pt>
                <c:pt idx="1">
                  <c:v>#N/A</c:v>
                </c:pt>
                <c:pt idx="2">
                  <c:v>#N/A</c:v>
                </c:pt>
                <c:pt idx="3">
                  <c:v>65.107913669064743</c:v>
                </c:pt>
                <c:pt idx="4">
                  <c:v>59.946595460614148</c:v>
                </c:pt>
                <c:pt idx="5">
                  <c:v>78.685962373371922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26.5</c:v>
                </c:pt>
                <c:pt idx="11">
                  <c:v>26.5</c:v>
                </c:pt>
                <c:pt idx="12">
                  <c:v>26.5</c:v>
                </c:pt>
                <c:pt idx="13">
                  <c:v>34.1</c:v>
                </c:pt>
                <c:pt idx="14">
                  <c:v>41.6</c:v>
                </c:pt>
                <c:pt idx="15">
                  <c:v>49.2</c:v>
                </c:pt>
                <c:pt idx="16">
                  <c:v>52.8</c:v>
                </c:pt>
                <c:pt idx="17">
                  <c:v>52.8</c:v>
                </c:pt>
                <c:pt idx="18">
                  <c:v>52.8</c:v>
                </c:pt>
                <c:pt idx="19">
                  <c:v>52.8</c:v>
                </c:pt>
                <c:pt idx="20">
                  <c:v>52.8</c:v>
                </c:pt>
                <c:pt idx="21">
                  <c:v>52.8</c:v>
                </c:pt>
                <c:pt idx="22">
                  <c:v>52.8</c:v>
                </c:pt>
                <c:pt idx="23">
                  <c:v>52.8</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FD-49FB-BE51-45126148F1D6}"/>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FD-49FB-BE51-45126148F1D6}"/>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9A0-4D9D-A435-B2508FEE2F9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CE-4200-9D4D-DFAD9A4B841A}"/>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CE-4200-9D4D-DFAD9A4B841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CE-4200-9D4D-DFAD9A4B841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F7-4E8A-87B8-CDE4A89A12D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67.482014388489205</c:v>
                </c:pt>
                <c:pt idx="4">
                  <c:v>59.145527369826446</c:v>
                </c:pt>
                <c:pt idx="5">
                  <c:v>31.910274963820552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5184"/>
        <c:axId val="91365376"/>
      </c:scatterChart>
      <c:valAx>
        <c:axId val="907651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65376"/>
        <c:crosses val="autoZero"/>
        <c:crossBetween val="midCat"/>
        <c:majorUnit val="5"/>
      </c:valAx>
      <c:valAx>
        <c:axId val="913653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518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D0-4D4C-BA17-0FBC8DE3EB4F}"/>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D0-4D4C-BA17-0FBC8DE3EB4F}"/>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FCE-4842-A23D-15795254F96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78-48DE-A66C-5C2FA11EEE77}"/>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78-48DE-A66C-5C2FA11EEE77}"/>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78-48DE-A66C-5C2FA11EEE7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8E-4A09-B603-A5305CD7C5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D0-4D4C-BA17-0FBC8DE3EB4F}"/>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D0-4D4C-BA17-0FBC8DE3EB4F}"/>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CE-4842-A23D-15795254F96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078-48DE-A66C-5C2FA11EEE77}"/>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078-48DE-A66C-5C2FA11EEE77}"/>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078-48DE-A66C-5C2FA11EEE7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8E-4A09-B603-A5305CD7C5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39D0-4D4C-BA17-0FBC8DE3EB4F}"/>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D0-4D4C-BA17-0FBC8DE3EB4F}"/>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D0-4D4C-BA17-0FBC8DE3EB4F}"/>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CE-4842-A23D-15795254F96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078-48DE-A66C-5C2FA11EEE77}"/>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078-48DE-A66C-5C2FA11EEE77}"/>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078-48DE-A66C-5C2FA11EEE7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58E-4A09-B603-A5305CD7C5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39D0-4D4C-BA17-0FBC8DE3EB4F}"/>
            </c:ext>
          </c:extLst>
        </c:ser>
        <c:dLbls>
          <c:showLegendKey val="0"/>
          <c:showVal val="0"/>
          <c:showCatName val="0"/>
          <c:showSerName val="0"/>
          <c:showPercent val="0"/>
          <c:showBubbleSize val="0"/>
        </c:dLbls>
        <c:axId val="99040256"/>
        <c:axId val="99072640"/>
      </c:scatterChart>
      <c:valAx>
        <c:axId val="99040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2640"/>
        <c:crosses val="autoZero"/>
        <c:crossBetween val="midCat"/>
        <c:majorUnit val="5"/>
      </c:valAx>
      <c:valAx>
        <c:axId val="99072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402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189-42FA-860B-21E4B805B01F}"/>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89-42FA-860B-21E4B805B01F}"/>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AE0-4802-9409-5890F83A03B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73-4EBC-BD73-A726EDDF79C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73-4EBC-BD73-A726EDDF79C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73-4EBC-BD73-A726EDDF79C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521-4AC2-ADAD-A094C098D93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89-42FA-860B-21E4B805B01F}"/>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89-42FA-860B-21E4B805B01F}"/>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AE0-4802-9409-5890F83A03B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73-4EBC-BD73-A726EDDF79C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73-4EBC-BD73-A726EDDF79C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473-4EBC-BD73-A726EDDF79C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21-4AC2-ADAD-A094C098D93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E189-42FA-860B-21E4B805B01F}"/>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89-42FA-860B-21E4B805B01F}"/>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89-42FA-860B-21E4B805B01F}"/>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E0-4802-9409-5890F83A03B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473-4EBC-BD73-A726EDDF79C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73-4EBC-BD73-A726EDDF79C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73-4EBC-BD73-A726EDDF79C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21-4AC2-ADAD-A094C098D93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E189-42FA-860B-21E4B805B01F}"/>
            </c:ext>
          </c:extLst>
        </c:ser>
        <c:dLbls>
          <c:showLegendKey val="0"/>
          <c:showVal val="0"/>
          <c:showCatName val="0"/>
          <c:showSerName val="0"/>
          <c:showPercent val="0"/>
          <c:showBubbleSize val="0"/>
        </c:dLbls>
        <c:axId val="134415488"/>
        <c:axId val="134417792"/>
      </c:scatterChart>
      <c:valAx>
        <c:axId val="1344154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7792"/>
        <c:crosses val="autoZero"/>
        <c:crossBetween val="midCat"/>
        <c:majorUnit val="5"/>
      </c:valAx>
      <c:valAx>
        <c:axId val="134417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548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B1B-4828-BA30-C5C20C4B2343}"/>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1B-4828-BA30-C5C20C4B2343}"/>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1B-4828-BA30-C5C20C4B2343}"/>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0F-41CC-BCCA-80636924D811}"/>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EFD-4373-95F8-FAFB8672AF8D}"/>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EFD-4373-95F8-FAFB8672AF8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FD-4373-95F8-FAFB8672AF8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76-40BC-B2F6-7D4CC18FDB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B1B-4828-BA30-C5C20C4B2343}"/>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40.4</c:v>
                </c:pt>
                <c:pt idx="12">
                  <c:v>40.4</c:v>
                </c:pt>
                <c:pt idx="13">
                  <c:v>40.4</c:v>
                </c:pt>
                <c:pt idx="14">
                  <c:v>40.4</c:v>
                </c:pt>
                <c:pt idx="15">
                  <c:v>40.4</c:v>
                </c:pt>
                <c:pt idx="16">
                  <c:v>40.4</c:v>
                </c:pt>
                <c:pt idx="17">
                  <c:v>40.4</c:v>
                </c:pt>
                <c:pt idx="18">
                  <c:v>40.4</c:v>
                </c:pt>
                <c:pt idx="19">
                  <c:v>40.4</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40.4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1B-4828-BA30-C5C20C4B2343}"/>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1B-4828-BA30-C5C20C4B2343}"/>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0F-41CC-BCCA-80636924D811}"/>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FD-4373-95F8-FAFB8672AF8D}"/>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FD-4373-95F8-FAFB8672AF8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FD-4373-95F8-FAFB8672AF8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576-40BC-B2F6-7D4CC18FDB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1058176"/>
        <c:axId val="162350208"/>
      </c:scatterChart>
      <c:valAx>
        <c:axId val="161058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208"/>
        <c:crosses val="autoZero"/>
        <c:crossBetween val="midCat"/>
        <c:majorUnit val="5"/>
      </c:valAx>
      <c:valAx>
        <c:axId val="1623502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817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982-4D77-9FB1-17C2766BAD03}"/>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982-4D77-9FB1-17C2766BAD03}"/>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EBF-4975-B785-3500279B14A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52-4F98-BA13-94D6D896FFE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52-4F98-BA13-94D6D896FFE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152-4F98-BA13-94D6D896FFE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F24-4903-B607-5614D33D87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82-4D77-9FB1-17C2766BAD03}"/>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152-4F98-BA13-94D6D896FFE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152-4F98-BA13-94D6D896FFE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24-4903-B607-5614D33D87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9982-4D77-9FB1-17C2766BAD0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82-4D77-9FB1-17C2766BAD03}"/>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982-4D77-9FB1-17C2766BAD03}"/>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BF-4975-B785-3500279B14A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52-4F98-BA13-94D6D896FFE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52-4F98-BA13-94D6D896FFE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52-4F98-BA13-94D6D896FFE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F24-4903-B607-5614D33D87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9982-4D77-9FB1-17C2766BAD03}"/>
            </c:ext>
          </c:extLst>
        </c:ser>
        <c:dLbls>
          <c:showLegendKey val="0"/>
          <c:showVal val="0"/>
          <c:showCatName val="0"/>
          <c:showSerName val="0"/>
          <c:showPercent val="0"/>
          <c:showBubbleSize val="0"/>
        </c:dLbls>
        <c:axId val="216824064"/>
        <c:axId val="217395200"/>
      </c:scatterChart>
      <c:valAx>
        <c:axId val="216824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200"/>
        <c:crosses val="autoZero"/>
        <c:crossBetween val="midCat"/>
        <c:majorUnit val="5"/>
      </c:valAx>
      <c:valAx>
        <c:axId val="2173952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40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937-4663-83D4-B07D1CD6F24D}"/>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937-4663-83D4-B07D1CD6F24D}"/>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E78-4AF2-8EAA-997B684DE8D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E6-4D68-A791-96275E665ED1}"/>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0E6-4D68-A791-96275E665ED1}"/>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0E6-4D68-A791-96275E665ED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E55-4C06-82C6-3267E2A946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937-4663-83D4-B07D1CD6F24D}"/>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0E6-4D68-A791-96275E665ED1}"/>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0E6-4D68-A791-96275E665ED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E55-4C06-82C6-3267E2A946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6937-4663-83D4-B07D1CD6F2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937-4663-83D4-B07D1CD6F24D}"/>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937-4663-83D4-B07D1CD6F24D}"/>
                </c:ext>
              </c:extLst>
            </c:dLbl>
            <c:dLbl>
              <c:idx val="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78-4AF2-8EAA-997B684DE8D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E6-4D68-A791-96275E665ED1}"/>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E6-4D68-A791-96275E665ED1}"/>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E6-4D68-A791-96275E665ED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E55-4C06-82C6-3267E2A946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2016</c:v>
                </c:pt>
                <c:pt idx="4">
                  <c:v>2017</c:v>
                </c:pt>
                <c:pt idx="5">
                  <c:v>2019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6937-4663-83D4-B07D1CD6F24D}"/>
            </c:ext>
          </c:extLst>
        </c:ser>
        <c:dLbls>
          <c:showLegendKey val="0"/>
          <c:showVal val="0"/>
          <c:showCatName val="0"/>
          <c:showSerName val="0"/>
          <c:showPercent val="0"/>
          <c:showBubbleSize val="0"/>
        </c:dLbls>
        <c:axId val="354270208"/>
        <c:axId val="362366848"/>
      </c:scatterChart>
      <c:valAx>
        <c:axId val="3542702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6848"/>
        <c:crosses val="autoZero"/>
        <c:crossBetween val="midCat"/>
        <c:majorUnit val="5"/>
      </c:valAx>
      <c:valAx>
        <c:axId val="362366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702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E114AECC-7929-419C-8987-082DCC4C2E50}"/>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C51D100A-B652-42A8-9367-8197BE8BFA19}"/>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00408FD1-9574-461D-922D-CD5A398A5BD7}"/>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811D4323-7585-4A0A-82B9-AE0E3F56066C}"/>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2D606643-AA44-48B5-912E-49FF2BEED755}"/>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63B819E3-50FD-4B86-A038-B80ED4FDB1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9C6A1FDF-FBC1-42C8-BCBC-7841EBAD41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491CD07B-FCD4-4BE0-BCD5-A5EF1D548C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0F67579D-3E44-4C4F-BCA8-CBD8F85934C8}"/>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C70632E2-B0E2-470E-AF03-227877766683}"/>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741C4674-191D-4DE5-ABF3-1C0BA8FC06F3}"/>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51431907-D390-44AD-B977-466618BB443F}"/>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95F0596D-EBD9-443A-83C9-D7818866FD00}"/>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12DACE57-19D4-41F1-AF83-90052258250E}"/>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167DC922-2629-4F74-AC86-D0E52CEC4621}"/>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51F2B-EA0D-494C-887F-08D6362641C5}">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5" customWidth="true"/>
    <col min="2" max="2" width="2.375" style="275" customWidth="true"/>
    <col min="3" max="3" width="58" style="275" customWidth="true"/>
    <col min="4" max="4" width="7.75" style="275" customWidth="true"/>
    <col min="5" max="16384" width="7.75" style="275"/>
  </cols>
  <sheetData>
    <row xmlns:x14ac="http://schemas.microsoft.com/office/spreadsheetml/2009/9/ac" r="1" ht="29.25" customHeight="true" x14ac:dyDescent="0.25">
      <c r="A1" s="272"/>
      <c r="B1" s="273"/>
      <c r="C1" s="273"/>
      <c r="D1" s="273"/>
      <c r="E1" s="274"/>
      <c r="F1" s="274"/>
      <c r="G1" s="274"/>
      <c r="H1" s="274"/>
      <c r="I1" s="274"/>
      <c r="J1" s="274"/>
      <c r="K1" s="274"/>
      <c r="L1" s="274"/>
      <c r="M1" s="274"/>
      <c r="N1" s="274"/>
      <c r="O1" s="274"/>
      <c r="P1" s="274"/>
      <c r="Q1" s="274"/>
      <c r="R1" s="274"/>
    </row>
    <row xmlns:x14ac="http://schemas.microsoft.com/office/spreadsheetml/2009/9/ac" r="2" ht="23.25" x14ac:dyDescent="0.35">
      <c r="A2" s="273"/>
      <c r="B2" s="273"/>
      <c r="C2" s="276"/>
      <c r="D2" s="273"/>
      <c r="E2" s="274"/>
      <c r="F2" s="274"/>
      <c r="G2" s="273"/>
      <c r="H2" s="274"/>
      <c r="I2" s="274"/>
      <c r="J2" s="274"/>
      <c r="K2" s="274"/>
      <c r="L2" s="274"/>
      <c r="M2" s="274"/>
      <c r="N2" s="274"/>
      <c r="O2" s="274"/>
      <c r="P2" s="274"/>
      <c r="Q2" s="274"/>
      <c r="R2" s="274"/>
    </row>
    <row xmlns:x14ac="http://schemas.microsoft.com/office/spreadsheetml/2009/9/ac" r="3" ht="15" x14ac:dyDescent="0.2">
      <c r="A3" s="273"/>
      <c r="B3" s="273"/>
      <c r="C3" s="273"/>
      <c r="D3" s="273"/>
      <c r="F3" s="273"/>
      <c r="G3" s="273"/>
      <c r="H3" s="277"/>
      <c r="I3" s="277"/>
      <c r="J3" s="277"/>
      <c r="K3" s="277"/>
      <c r="L3" s="274"/>
      <c r="M3" s="274"/>
      <c r="N3" s="274"/>
      <c r="O3" s="274"/>
      <c r="P3" s="274"/>
      <c r="Q3" s="274"/>
      <c r="R3" s="274"/>
    </row>
    <row xmlns:x14ac="http://schemas.microsoft.com/office/spreadsheetml/2009/9/ac" r="4" ht="40.5" x14ac:dyDescent="0.2">
      <c r="A4" s="273"/>
      <c r="B4" s="273"/>
      <c r="C4" s="278" t="s">
        <v>144</v>
      </c>
      <c r="D4" s="273"/>
      <c r="E4" s="279"/>
      <c r="F4" s="274"/>
      <c r="G4" s="273"/>
      <c r="H4" s="274"/>
      <c r="I4" s="274"/>
      <c r="J4" s="274"/>
      <c r="K4" s="274"/>
      <c r="L4" s="274"/>
      <c r="M4" s="274"/>
      <c r="N4" s="274"/>
      <c r="O4" s="274"/>
      <c r="P4" s="274"/>
      <c r="Q4" s="274"/>
      <c r="R4" s="274"/>
    </row>
    <row xmlns:x14ac="http://schemas.microsoft.com/office/spreadsheetml/2009/9/ac" r="5" ht="20.25" x14ac:dyDescent="0.2">
      <c r="A5" s="273"/>
      <c r="B5" s="273"/>
      <c r="C5" s="280"/>
      <c r="D5" s="273"/>
      <c r="E5" s="279"/>
      <c r="F5" s="274"/>
      <c r="G5" s="273"/>
      <c r="H5" s="274"/>
      <c r="I5" s="274"/>
      <c r="J5" s="274"/>
      <c r="K5" s="274"/>
      <c r="L5" s="274"/>
      <c r="M5" s="274"/>
      <c r="N5" s="274"/>
      <c r="O5" s="274"/>
      <c r="P5" s="274"/>
      <c r="Q5" s="274"/>
      <c r="R5" s="274"/>
    </row>
    <row xmlns:x14ac="http://schemas.microsoft.com/office/spreadsheetml/2009/9/ac" r="6" ht="15" x14ac:dyDescent="0.2">
      <c r="A6" s="273"/>
      <c r="B6" s="273"/>
      <c r="C6" s="281" t="s">
        <v>151</v>
      </c>
      <c r="D6" s="274"/>
      <c r="E6" s="274"/>
      <c r="F6" s="274"/>
      <c r="G6" s="274"/>
      <c r="H6" s="274"/>
      <c r="I6" s="274"/>
      <c r="J6" s="274"/>
      <c r="K6" s="274"/>
      <c r="L6" s="274"/>
      <c r="M6" s="274"/>
      <c r="N6" s="274"/>
      <c r="O6" s="274"/>
      <c r="P6" s="274"/>
      <c r="Q6" s="274"/>
      <c r="R6" s="274"/>
    </row>
    <row xmlns:x14ac="http://schemas.microsoft.com/office/spreadsheetml/2009/9/ac" r="7" ht="26.25" x14ac:dyDescent="0.4">
      <c r="A7" s="273"/>
      <c r="B7" s="273"/>
      <c r="C7" s="282" t="str">
        <f>+'Water Data'!D1</f>
        <v>Somalia</v>
      </c>
      <c r="D7" s="274"/>
      <c r="E7" s="274"/>
      <c r="F7" s="274"/>
      <c r="G7" s="274"/>
      <c r="H7" s="274"/>
      <c r="I7" s="274"/>
      <c r="J7" s="274"/>
      <c r="K7" s="274"/>
      <c r="L7" s="274"/>
      <c r="M7" s="274"/>
      <c r="N7" s="274"/>
      <c r="O7" s="274"/>
      <c r="P7" s="274"/>
      <c r="Q7" s="274"/>
      <c r="R7" s="274"/>
    </row>
    <row xmlns:x14ac="http://schemas.microsoft.com/office/spreadsheetml/2009/9/ac" r="8" ht="15" x14ac:dyDescent="0.2">
      <c r="A8" s="273"/>
      <c r="B8" s="273"/>
      <c r="C8" s="273"/>
      <c r="D8" s="274"/>
      <c r="E8" s="274"/>
      <c r="F8" s="274"/>
      <c r="G8" s="274"/>
      <c r="H8" s="274"/>
      <c r="I8" s="274"/>
      <c r="J8" s="274"/>
      <c r="K8" s="274"/>
      <c r="L8" s="274"/>
      <c r="M8" s="274"/>
      <c r="N8" s="274"/>
      <c r="O8" s="274"/>
      <c r="P8" s="274"/>
      <c r="Q8" s="274"/>
      <c r="R8" s="274"/>
    </row>
    <row xmlns:x14ac="http://schemas.microsoft.com/office/spreadsheetml/2009/9/ac" r="9" ht="15" x14ac:dyDescent="0.2">
      <c r="A9" s="273"/>
      <c r="B9" s="273"/>
      <c r="C9" s="283" t="s">
        <v>263</v>
      </c>
      <c r="D9" s="274"/>
      <c r="E9" s="274"/>
      <c r="F9" s="274"/>
      <c r="G9" s="274"/>
      <c r="H9" s="274"/>
      <c r="I9" s="274"/>
      <c r="J9" s="274"/>
      <c r="K9" s="274"/>
      <c r="L9" s="274"/>
      <c r="M9" s="274"/>
      <c r="N9" s="274"/>
      <c r="O9" s="274"/>
      <c r="P9" s="274"/>
      <c r="Q9" s="274"/>
      <c r="R9" s="274"/>
    </row>
    <row xmlns:x14ac="http://schemas.microsoft.com/office/spreadsheetml/2009/9/ac" r="10" ht="15" x14ac:dyDescent="0.2">
      <c r="A10" s="273"/>
      <c r="B10" s="273"/>
      <c r="C10" s="281"/>
      <c r="D10" s="274"/>
      <c r="E10" s="274"/>
      <c r="F10" s="274"/>
      <c r="G10" s="274"/>
      <c r="H10" s="274"/>
      <c r="I10" s="274"/>
      <c r="J10" s="274"/>
      <c r="K10" s="274"/>
      <c r="L10" s="274"/>
      <c r="M10" s="274"/>
      <c r="N10" s="274"/>
      <c r="O10" s="274"/>
      <c r="P10" s="274"/>
      <c r="Q10" s="274"/>
      <c r="R10" s="274"/>
    </row>
    <row xmlns:x14ac="http://schemas.microsoft.com/office/spreadsheetml/2009/9/ac" r="11" ht="15.95" customHeight="true" x14ac:dyDescent="0.2">
      <c r="A11" s="273"/>
      <c r="C11" s="307" t="s">
        <v>32</v>
      </c>
      <c r="D11" s="284"/>
      <c r="E11" s="285"/>
      <c r="F11" s="284"/>
      <c r="G11" s="284"/>
      <c r="H11" s="274"/>
      <c r="I11" s="274"/>
      <c r="J11" s="274"/>
      <c r="K11" s="274"/>
      <c r="L11" s="274"/>
      <c r="M11" s="274"/>
      <c r="N11" s="274"/>
      <c r="O11" s="274"/>
      <c r="P11" s="274"/>
      <c r="Q11" s="274"/>
      <c r="R11" s="274"/>
    </row>
    <row xmlns:x14ac="http://schemas.microsoft.com/office/spreadsheetml/2009/9/ac" r="12" ht="9" customHeight="true" x14ac:dyDescent="0.2">
      <c r="A12" s="273"/>
      <c r="B12" s="274"/>
      <c r="C12" s="286"/>
      <c r="D12" s="284"/>
      <c r="E12" s="285"/>
      <c r="F12" s="284"/>
      <c r="G12" s="284"/>
      <c r="H12" s="274"/>
      <c r="I12" s="274"/>
      <c r="J12" s="274"/>
      <c r="K12" s="274"/>
      <c r="L12" s="274"/>
      <c r="M12" s="274"/>
      <c r="N12" s="274"/>
      <c r="O12" s="274"/>
      <c r="P12" s="274"/>
      <c r="Q12" s="274"/>
      <c r="R12" s="274"/>
    </row>
    <row xmlns:x14ac="http://schemas.microsoft.com/office/spreadsheetml/2009/9/ac" r="13" ht="24.95" customHeight="true" x14ac:dyDescent="0.25">
      <c r="A13" s="273"/>
      <c r="B13" s="274"/>
      <c r="C13" s="287" t="s">
        <v>145</v>
      </c>
      <c r="D13" s="284"/>
      <c r="E13" s="285"/>
      <c r="F13" s="284"/>
      <c r="G13" s="284"/>
      <c r="H13" s="274"/>
      <c r="I13" s="274"/>
      <c r="J13" s="274"/>
      <c r="K13" s="274"/>
      <c r="L13" s="274"/>
      <c r="M13" s="274"/>
      <c r="N13" s="274"/>
      <c r="O13" s="274"/>
      <c r="P13" s="274"/>
      <c r="Q13" s="274"/>
      <c r="R13" s="274"/>
    </row>
    <row xmlns:x14ac="http://schemas.microsoft.com/office/spreadsheetml/2009/9/ac" r="14" ht="21.95" customHeight="true" x14ac:dyDescent="0.2">
      <c r="A14" s="273"/>
      <c r="B14" s="288"/>
      <c r="C14" s="289" t="s">
        <v>152</v>
      </c>
      <c r="D14" s="284"/>
      <c r="E14" s="285"/>
      <c r="F14" s="284"/>
      <c r="G14" s="284"/>
      <c r="H14" s="274"/>
      <c r="I14" s="274"/>
      <c r="J14" s="274"/>
      <c r="K14" s="274"/>
      <c r="L14" s="274"/>
      <c r="M14" s="274"/>
      <c r="N14" s="274"/>
      <c r="O14" s="274"/>
      <c r="P14" s="274"/>
      <c r="Q14" s="274"/>
      <c r="R14" s="274"/>
    </row>
    <row xmlns:x14ac="http://schemas.microsoft.com/office/spreadsheetml/2009/9/ac" r="15" ht="15" x14ac:dyDescent="0.2">
      <c r="A15" s="273"/>
      <c r="B15" s="288"/>
      <c r="C15" s="290" t="s">
        <v>153</v>
      </c>
      <c r="D15" s="284"/>
      <c r="E15" s="285"/>
      <c r="F15" s="284"/>
      <c r="G15" s="284"/>
      <c r="H15" s="274"/>
      <c r="I15" s="274"/>
      <c r="J15" s="274"/>
      <c r="K15" s="274"/>
      <c r="L15" s="274"/>
      <c r="M15" s="274"/>
      <c r="N15" s="274"/>
      <c r="O15" s="274"/>
      <c r="P15" s="274"/>
      <c r="Q15" s="274"/>
      <c r="R15" s="274"/>
    </row>
    <row xmlns:x14ac="http://schemas.microsoft.com/office/spreadsheetml/2009/9/ac" r="16" ht="15" x14ac:dyDescent="0.2">
      <c r="A16" s="273"/>
      <c r="B16" s="288"/>
      <c r="C16" s="289" t="s">
        <v>253</v>
      </c>
      <c r="D16" s="284"/>
      <c r="E16" s="285"/>
      <c r="F16" s="284"/>
      <c r="G16" s="284"/>
      <c r="H16" s="274"/>
      <c r="I16" s="274"/>
      <c r="J16" s="274"/>
      <c r="K16" s="274"/>
      <c r="L16" s="274"/>
      <c r="M16" s="274"/>
      <c r="N16" s="274"/>
      <c r="O16" s="274"/>
      <c r="P16" s="274"/>
      <c r="Q16" s="274"/>
      <c r="R16" s="274"/>
    </row>
    <row xmlns:x14ac="http://schemas.microsoft.com/office/spreadsheetml/2009/9/ac" r="17" ht="26.1" customHeight="true" x14ac:dyDescent="0.2">
      <c r="A17" s="273"/>
      <c r="B17" s="285"/>
      <c r="C17" s="291"/>
      <c r="D17" s="284"/>
      <c r="E17" s="288"/>
      <c r="F17" s="284"/>
      <c r="G17" s="284"/>
      <c r="H17" s="274"/>
      <c r="I17" s="274"/>
      <c r="J17" s="274"/>
      <c r="K17" s="274"/>
      <c r="L17" s="274"/>
      <c r="M17" s="274"/>
      <c r="N17" s="274"/>
      <c r="O17" s="274"/>
      <c r="P17" s="274"/>
      <c r="Q17" s="274"/>
      <c r="R17" s="274"/>
    </row>
    <row xmlns:x14ac="http://schemas.microsoft.com/office/spreadsheetml/2009/9/ac" r="18" ht="15.75" x14ac:dyDescent="0.25">
      <c r="A18" s="273"/>
      <c r="B18" s="285"/>
      <c r="C18" s="292" t="s">
        <v>33</v>
      </c>
      <c r="D18" s="284"/>
      <c r="E18" s="293"/>
      <c r="F18" s="284"/>
      <c r="G18" s="284"/>
      <c r="H18" s="274"/>
      <c r="I18" s="274"/>
      <c r="J18" s="274"/>
      <c r="K18" s="274"/>
      <c r="L18" s="274"/>
      <c r="M18" s="274"/>
      <c r="N18" s="274"/>
      <c r="O18" s="274"/>
      <c r="P18" s="274"/>
      <c r="Q18" s="274"/>
      <c r="R18" s="274"/>
    </row>
    <row xmlns:x14ac="http://schemas.microsoft.com/office/spreadsheetml/2009/9/ac" r="19" ht="15" x14ac:dyDescent="0.2">
      <c r="A19" s="273"/>
      <c r="B19" s="285"/>
      <c r="C19" s="294" t="s">
        <v>146</v>
      </c>
      <c r="D19" s="284"/>
      <c r="E19" s="295"/>
      <c r="F19" s="284"/>
      <c r="G19" s="284"/>
      <c r="H19" s="274"/>
      <c r="I19" s="274"/>
      <c r="J19" s="274"/>
      <c r="K19" s="274"/>
      <c r="L19" s="274"/>
      <c r="M19" s="274"/>
      <c r="N19" s="274"/>
      <c r="O19" s="274"/>
      <c r="P19" s="274"/>
      <c r="Q19" s="274"/>
      <c r="R19" s="274"/>
    </row>
    <row xmlns:x14ac="http://schemas.microsoft.com/office/spreadsheetml/2009/9/ac" r="20" ht="15" x14ac:dyDescent="0.2">
      <c r="A20" s="273"/>
      <c r="B20" s="285"/>
      <c r="C20" s="363" t="s">
        <v>147</v>
      </c>
      <c r="D20" s="284"/>
      <c r="E20" s="296"/>
      <c r="F20" s="284"/>
      <c r="G20" s="284"/>
      <c r="H20" s="274"/>
      <c r="I20" s="274"/>
      <c r="J20" s="274"/>
      <c r="K20" s="274"/>
      <c r="L20" s="274"/>
      <c r="M20" s="274"/>
      <c r="N20" s="274"/>
      <c r="O20" s="274"/>
      <c r="P20" s="274"/>
      <c r="Q20" s="274"/>
      <c r="R20" s="274"/>
    </row>
    <row xmlns:x14ac="http://schemas.microsoft.com/office/spreadsheetml/2009/9/ac" r="21" ht="15" x14ac:dyDescent="0.2">
      <c r="A21" s="273"/>
      <c r="B21" s="285"/>
      <c r="C21" s="364" t="s">
        <v>148</v>
      </c>
      <c r="D21" s="284"/>
      <c r="E21" s="297"/>
      <c r="F21" s="284"/>
      <c r="G21" s="284"/>
      <c r="H21" s="274"/>
      <c r="I21" s="274"/>
      <c r="J21" s="274"/>
      <c r="K21" s="274"/>
      <c r="L21" s="274"/>
      <c r="M21" s="274"/>
      <c r="N21" s="274"/>
      <c r="O21" s="274"/>
      <c r="P21" s="274"/>
      <c r="Q21" s="274"/>
      <c r="R21" s="274"/>
    </row>
    <row xmlns:x14ac="http://schemas.microsoft.com/office/spreadsheetml/2009/9/ac" r="22" ht="15" x14ac:dyDescent="0.2">
      <c r="A22" s="273"/>
      <c r="B22" s="285"/>
      <c r="C22" s="365" t="s">
        <v>149</v>
      </c>
      <c r="D22" s="284"/>
      <c r="E22" s="284"/>
      <c r="F22" s="284"/>
      <c r="G22" s="284"/>
      <c r="H22" s="274"/>
      <c r="I22" s="274"/>
      <c r="J22" s="274"/>
      <c r="K22" s="274"/>
      <c r="L22" s="274"/>
      <c r="M22" s="274"/>
      <c r="N22" s="274"/>
      <c r="O22" s="274"/>
      <c r="P22" s="274"/>
      <c r="Q22" s="274"/>
      <c r="R22" s="274"/>
    </row>
    <row xmlns:x14ac="http://schemas.microsoft.com/office/spreadsheetml/2009/9/ac" r="23" ht="15" x14ac:dyDescent="0.2">
      <c r="A23" s="273"/>
      <c r="B23" s="285"/>
      <c r="C23" s="294" t="s">
        <v>150</v>
      </c>
      <c r="D23" s="284"/>
      <c r="E23" s="284"/>
      <c r="F23" s="284"/>
      <c r="G23" s="284"/>
      <c r="H23" s="274"/>
      <c r="I23" s="274"/>
      <c r="J23" s="274"/>
      <c r="K23" s="274"/>
      <c r="L23" s="274"/>
      <c r="M23" s="274"/>
      <c r="N23" s="274"/>
      <c r="O23" s="274"/>
      <c r="P23" s="274"/>
      <c r="Q23" s="274"/>
      <c r="R23" s="274"/>
    </row>
    <row xmlns:x14ac="http://schemas.microsoft.com/office/spreadsheetml/2009/9/ac" r="24" ht="15" x14ac:dyDescent="0.2">
      <c r="A24" s="273"/>
      <c r="B24" s="285"/>
      <c r="C24" s="298"/>
      <c r="D24" s="284"/>
      <c r="E24" s="284"/>
      <c r="F24" s="284"/>
      <c r="G24" s="284"/>
      <c r="H24" s="274"/>
      <c r="I24" s="274"/>
      <c r="J24" s="274"/>
      <c r="K24" s="274"/>
      <c r="L24" s="274"/>
      <c r="M24" s="274"/>
      <c r="N24" s="274"/>
      <c r="O24" s="274"/>
      <c r="P24" s="274"/>
      <c r="Q24" s="274"/>
      <c r="R24" s="274"/>
    </row>
    <row xmlns:x14ac="http://schemas.microsoft.com/office/spreadsheetml/2009/9/ac" r="25" ht="15.95" customHeight="true" x14ac:dyDescent="0.2">
      <c r="A25" s="299"/>
      <c r="B25" s="299"/>
      <c r="C25" s="300"/>
      <c r="D25" s="273"/>
      <c r="E25" s="274"/>
      <c r="F25" s="274"/>
      <c r="G25" s="274"/>
      <c r="H25" s="274"/>
      <c r="I25" s="274"/>
      <c r="J25" s="274"/>
      <c r="K25" s="274"/>
      <c r="L25" s="274"/>
      <c r="M25" s="274"/>
      <c r="N25" s="274"/>
      <c r="O25" s="274"/>
      <c r="P25" s="274"/>
      <c r="Q25" s="274"/>
      <c r="R25" s="274"/>
    </row>
    <row xmlns:x14ac="http://schemas.microsoft.com/office/spreadsheetml/2009/9/ac" r="26" ht="23.25" x14ac:dyDescent="0.2">
      <c r="A26" s="299"/>
      <c r="B26" s="299"/>
      <c r="C26" s="299"/>
      <c r="D26" s="273"/>
      <c r="E26" s="274"/>
      <c r="F26" s="274"/>
      <c r="G26" s="274"/>
      <c r="H26" s="274"/>
      <c r="I26" s="274"/>
      <c r="J26" s="274"/>
      <c r="K26" s="274"/>
      <c r="L26" s="274"/>
      <c r="M26" s="274"/>
      <c r="N26" s="274"/>
      <c r="O26" s="274"/>
      <c r="P26" s="274"/>
      <c r="Q26" s="274"/>
      <c r="R26" s="274"/>
    </row>
    <row xmlns:x14ac="http://schemas.microsoft.com/office/spreadsheetml/2009/9/ac" r="27" ht="15" x14ac:dyDescent="0.2">
      <c r="A27" s="301"/>
      <c r="B27" s="302"/>
      <c r="C27" s="303"/>
      <c r="D27" s="273"/>
      <c r="E27" s="274"/>
      <c r="F27" s="274"/>
      <c r="G27" s="274"/>
      <c r="H27" s="274"/>
      <c r="I27" s="274"/>
      <c r="J27" s="274"/>
      <c r="K27" s="274"/>
      <c r="L27" s="274"/>
      <c r="M27" s="274"/>
      <c r="N27" s="274"/>
      <c r="O27" s="274"/>
      <c r="P27" s="274"/>
      <c r="Q27" s="274"/>
      <c r="R27" s="274"/>
    </row>
    <row xmlns:x14ac="http://schemas.microsoft.com/office/spreadsheetml/2009/9/ac" r="28" ht="15" x14ac:dyDescent="0.2">
      <c r="A28" s="301"/>
      <c r="B28" s="302"/>
      <c r="C28" s="304"/>
      <c r="D28" s="273"/>
      <c r="E28" s="274"/>
      <c r="F28" s="274"/>
      <c r="G28" s="274"/>
      <c r="H28" s="274"/>
      <c r="I28" s="274"/>
      <c r="J28" s="274"/>
      <c r="K28" s="274"/>
      <c r="L28" s="274"/>
      <c r="M28" s="274"/>
      <c r="N28" s="274"/>
      <c r="O28" s="274"/>
      <c r="P28" s="274"/>
      <c r="Q28" s="274"/>
      <c r="R28" s="274"/>
    </row>
    <row xmlns:x14ac="http://schemas.microsoft.com/office/spreadsheetml/2009/9/ac" r="29" ht="15" x14ac:dyDescent="0.2">
      <c r="A29" s="301"/>
      <c r="B29" s="302"/>
      <c r="C29" s="305"/>
      <c r="D29" s="273"/>
      <c r="E29" s="274"/>
      <c r="F29" s="274"/>
      <c r="G29" s="274"/>
      <c r="H29" s="274"/>
      <c r="I29" s="274"/>
      <c r="J29" s="274"/>
      <c r="K29" s="274"/>
      <c r="L29" s="274"/>
      <c r="M29" s="274"/>
      <c r="N29" s="274"/>
      <c r="O29" s="274"/>
      <c r="P29" s="274"/>
      <c r="Q29" s="274"/>
      <c r="R29" s="274"/>
    </row>
    <row xmlns:x14ac="http://schemas.microsoft.com/office/spreadsheetml/2009/9/ac" r="30" ht="15" x14ac:dyDescent="0.2">
      <c r="A30" s="301"/>
      <c r="B30" s="302"/>
      <c r="C30" s="305"/>
      <c r="D30" s="273"/>
      <c r="E30" s="274"/>
      <c r="F30" s="274"/>
      <c r="G30" s="274"/>
      <c r="H30" s="274"/>
      <c r="I30" s="274"/>
      <c r="J30" s="274"/>
      <c r="K30" s="274"/>
      <c r="L30" s="274"/>
      <c r="M30" s="274"/>
      <c r="N30" s="274"/>
      <c r="O30" s="274"/>
      <c r="P30" s="274"/>
      <c r="Q30" s="274"/>
      <c r="R30" s="274"/>
    </row>
    <row xmlns:x14ac="http://schemas.microsoft.com/office/spreadsheetml/2009/9/ac" r="31" ht="15" x14ac:dyDescent="0.2">
      <c r="A31" s="301"/>
      <c r="B31" s="302"/>
      <c r="C31" s="305"/>
      <c r="D31" s="273"/>
      <c r="E31" s="274"/>
      <c r="F31" s="274"/>
      <c r="G31" s="274"/>
      <c r="H31" s="274"/>
      <c r="I31" s="274"/>
      <c r="J31" s="274"/>
      <c r="K31" s="274"/>
      <c r="L31" s="274"/>
      <c r="M31" s="274"/>
      <c r="N31" s="274"/>
      <c r="O31" s="274"/>
      <c r="P31" s="274"/>
      <c r="Q31" s="274"/>
      <c r="R31" s="274"/>
    </row>
    <row xmlns:x14ac="http://schemas.microsoft.com/office/spreadsheetml/2009/9/ac" r="32" ht="15" x14ac:dyDescent="0.2">
      <c r="A32" s="301"/>
      <c r="B32" s="302"/>
      <c r="C32" s="305"/>
      <c r="D32" s="273"/>
      <c r="E32" s="274"/>
      <c r="F32" s="274"/>
      <c r="G32" s="274"/>
      <c r="H32" s="274"/>
      <c r="I32" s="274"/>
      <c r="J32" s="274"/>
      <c r="K32" s="274"/>
      <c r="L32" s="274"/>
      <c r="M32" s="274"/>
      <c r="N32" s="274"/>
      <c r="O32" s="274"/>
      <c r="P32" s="274"/>
      <c r="Q32" s="274"/>
      <c r="R32" s="274"/>
    </row>
    <row xmlns:x14ac="http://schemas.microsoft.com/office/spreadsheetml/2009/9/ac" r="33" ht="15" x14ac:dyDescent="0.2">
      <c r="A33" s="301"/>
      <c r="B33" s="302"/>
      <c r="C33" s="305"/>
      <c r="D33" s="273"/>
      <c r="E33" s="274"/>
      <c r="F33" s="274"/>
      <c r="G33" s="274"/>
      <c r="H33" s="274"/>
      <c r="I33" s="274"/>
      <c r="J33" s="274"/>
      <c r="K33" s="274"/>
      <c r="L33" s="274"/>
      <c r="M33" s="274"/>
      <c r="N33" s="274"/>
      <c r="O33" s="274"/>
      <c r="P33" s="274"/>
      <c r="Q33" s="274"/>
      <c r="R33" s="274"/>
    </row>
    <row xmlns:x14ac="http://schemas.microsoft.com/office/spreadsheetml/2009/9/ac" r="34" ht="15" x14ac:dyDescent="0.2">
      <c r="A34" s="301"/>
      <c r="B34" s="302"/>
      <c r="D34" s="273"/>
      <c r="E34" s="274"/>
      <c r="F34" s="274"/>
      <c r="G34" s="274"/>
      <c r="H34" s="274"/>
      <c r="I34" s="274"/>
      <c r="J34" s="274"/>
      <c r="K34" s="274"/>
      <c r="L34" s="274"/>
      <c r="M34" s="274"/>
      <c r="N34" s="274"/>
      <c r="O34" s="274"/>
      <c r="P34" s="274"/>
      <c r="Q34" s="274"/>
      <c r="R34" s="274"/>
    </row>
    <row xmlns:x14ac="http://schemas.microsoft.com/office/spreadsheetml/2009/9/ac" r="35" ht="15" x14ac:dyDescent="0.2">
      <c r="A35" s="273"/>
      <c r="B35" s="273"/>
      <c r="C35" s="273"/>
      <c r="D35" s="273"/>
      <c r="E35" s="274"/>
      <c r="F35" s="274"/>
      <c r="G35" s="274"/>
      <c r="H35" s="274"/>
      <c r="I35" s="274"/>
      <c r="J35" s="274"/>
      <c r="K35" s="274"/>
      <c r="L35" s="274"/>
      <c r="M35" s="274"/>
      <c r="N35" s="274"/>
      <c r="O35" s="274"/>
      <c r="P35" s="274"/>
      <c r="Q35" s="274"/>
      <c r="R35" s="274"/>
    </row>
    <row xmlns:x14ac="http://schemas.microsoft.com/office/spreadsheetml/2009/9/ac" r="36" ht="15" x14ac:dyDescent="0.2">
      <c r="A36" s="273"/>
      <c r="B36" s="273"/>
      <c r="C36" s="273"/>
      <c r="D36" s="273"/>
      <c r="E36" s="274"/>
      <c r="F36" s="274"/>
      <c r="G36" s="274"/>
      <c r="H36" s="274"/>
      <c r="I36" s="274"/>
      <c r="J36" s="274"/>
      <c r="K36" s="274"/>
      <c r="L36" s="274"/>
      <c r="M36" s="274"/>
      <c r="N36" s="274"/>
      <c r="O36" s="274"/>
      <c r="P36" s="274"/>
      <c r="Q36" s="274"/>
      <c r="R36" s="274"/>
    </row>
    <row xmlns:x14ac="http://schemas.microsoft.com/office/spreadsheetml/2009/9/ac" r="37" ht="15" x14ac:dyDescent="0.2">
      <c r="A37" s="273"/>
      <c r="B37" s="273"/>
      <c r="C37" s="273"/>
      <c r="D37" s="273"/>
    </row>
    <row xmlns:x14ac="http://schemas.microsoft.com/office/spreadsheetml/2009/9/ac" r="38" ht="15" x14ac:dyDescent="0.2">
      <c r="A38" s="273"/>
      <c r="B38" s="273"/>
      <c r="C38" s="273"/>
      <c r="D38" s="273"/>
    </row>
    <row xmlns:x14ac="http://schemas.microsoft.com/office/spreadsheetml/2009/9/ac" r="39" ht="15" x14ac:dyDescent="0.2">
      <c r="A39" s="273"/>
      <c r="B39" s="273"/>
      <c r="C39" s="273"/>
      <c r="D39" s="273"/>
    </row>
    <row xmlns:x14ac="http://schemas.microsoft.com/office/spreadsheetml/2009/9/ac" r="40" ht="15" x14ac:dyDescent="0.2">
      <c r="A40" s="273"/>
      <c r="B40" s="273"/>
      <c r="C40" s="273"/>
      <c r="D40" s="273"/>
    </row>
    <row xmlns:x14ac="http://schemas.microsoft.com/office/spreadsheetml/2009/9/ac" r="46" x14ac:dyDescent="0.2">
      <c r="L46" s="306"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customWidth="true"/>
    <col min="54" max="59" width="7.875" customWidth="true"/>
    <col min="60" max="61" width="1.125" customWidth="true"/>
    <col min="62" max="62" width="24.625" style="124" customWidth="true"/>
    <col min="63" max="63" width="29.75"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s>
  <sheetData>
    <row xmlns:x14ac="http://schemas.microsoft.com/office/spreadsheetml/2009/9/ac" r="1" s="311" customFormat="true" ht="30" customHeight="true" x14ac:dyDescent="0.25">
      <c r="B1" s="330" t="s">
        <v>31</v>
      </c>
      <c r="C1" s="552" t="s">
        <v>231</v>
      </c>
      <c r="D1" s="317" t="s">
        <v>159</v>
      </c>
      <c r="E1" s="317"/>
      <c r="F1" s="317"/>
      <c r="G1" s="317"/>
      <c r="H1" s="317"/>
      <c r="I1" s="328"/>
      <c r="J1" s="309"/>
      <c r="K1" s="309"/>
      <c r="L1" s="330" t="s">
        <v>31</v>
      </c>
      <c r="M1" s="552" t="s">
        <v>232</v>
      </c>
      <c r="N1" s="317" t="s">
        <v>159</v>
      </c>
      <c r="O1" s="317"/>
      <c r="P1" s="317"/>
      <c r="Q1" s="317"/>
      <c r="R1" s="317"/>
      <c r="S1" s="328"/>
      <c r="T1" s="309"/>
      <c r="U1" s="309"/>
      <c r="V1" s="330" t="s">
        <v>31</v>
      </c>
      <c r="W1" s="552" t="s">
        <v>233</v>
      </c>
      <c r="X1" s="317" t="s">
        <v>159</v>
      </c>
      <c r="Y1" s="317"/>
      <c r="Z1" s="317"/>
      <c r="AA1" s="317"/>
      <c r="AB1" s="317"/>
      <c r="AC1" s="328"/>
      <c r="AD1" s="309"/>
      <c r="AE1" s="309"/>
      <c r="AF1" s="330" t="s">
        <v>31</v>
      </c>
      <c r="AG1" s="552" t="s">
        <v>233</v>
      </c>
      <c r="AH1" s="317" t="s">
        <v>159</v>
      </c>
      <c r="AI1" s="317"/>
      <c r="AJ1" s="317"/>
      <c r="AK1" s="317"/>
      <c r="AL1" s="317"/>
      <c r="AM1" s="328"/>
      <c r="AN1" s="309"/>
      <c r="AO1" s="309"/>
      <c r="AP1" s="330" t="s">
        <v>31</v>
      </c>
      <c r="AQ1" s="552" t="s">
        <v>234</v>
      </c>
      <c r="AR1" s="317" t="s">
        <v>159</v>
      </c>
      <c r="AS1" s="317"/>
      <c r="AT1" s="317"/>
      <c r="AU1" s="317"/>
      <c r="AV1" s="317"/>
      <c r="AW1" s="328"/>
      <c r="AX1" s="309"/>
      <c r="AY1" s="309"/>
      <c r="AZ1" s="330" t="s">
        <v>31</v>
      </c>
      <c r="BA1" s="552">
        <v>2019</v>
      </c>
      <c r="BB1" s="317" t="s">
        <v>159</v>
      </c>
      <c r="BC1" s="317"/>
      <c r="BD1" s="317"/>
      <c r="BE1" s="317"/>
      <c r="BF1" s="317"/>
      <c r="BG1" s="328"/>
      <c r="BH1" s="309"/>
      <c r="BI1" s="309"/>
    </row>
    <row xmlns:x14ac="http://schemas.microsoft.com/office/spreadsheetml/2009/9/ac" r="2" s="311" customFormat="true" ht="30" customHeight="true" x14ac:dyDescent="0.25">
      <c r="A2" s="563" t="s">
        <v>252</v>
      </c>
      <c r="B2" s="318" t="s">
        <v>226</v>
      </c>
      <c r="C2" s="271" t="s">
        <v>179</v>
      </c>
      <c r="D2" s="271" t="s">
        <v>182</v>
      </c>
      <c r="E2" s="319"/>
      <c r="F2" s="319"/>
      <c r="G2" s="319"/>
      <c r="H2" s="319"/>
      <c r="I2" s="329"/>
      <c r="J2" s="312" t="s">
        <v>235</v>
      </c>
      <c r="K2" s="312"/>
      <c r="L2" s="318" t="s">
        <v>227</v>
      </c>
      <c r="M2" s="271" t="s">
        <v>179</v>
      </c>
      <c r="N2" s="271" t="s">
        <v>160</v>
      </c>
      <c r="O2" s="319"/>
      <c r="P2" s="319"/>
      <c r="Q2" s="319"/>
      <c r="R2" s="319"/>
      <c r="S2" s="329"/>
      <c r="T2" s="312" t="s">
        <v>235</v>
      </c>
      <c r="U2" s="312"/>
      <c r="V2" s="318" t="s">
        <v>228</v>
      </c>
      <c r="W2" s="271" t="s">
        <v>218</v>
      </c>
      <c r="X2" s="271" t="s">
        <v>217</v>
      </c>
      <c r="Y2" s="319"/>
      <c r="Z2" s="319"/>
      <c r="AA2" s="319"/>
      <c r="AB2" s="319"/>
      <c r="AC2" s="329"/>
      <c r="AD2" s="312" t="s">
        <v>235</v>
      </c>
      <c r="AE2" s="312"/>
      <c r="AF2" s="318" t="s">
        <v>229</v>
      </c>
      <c r="AG2" s="271" t="s">
        <v>179</v>
      </c>
      <c r="AH2" s="271" t="s">
        <v>220</v>
      </c>
      <c r="AI2" s="319"/>
      <c r="AJ2" s="319"/>
      <c r="AK2" s="319"/>
      <c r="AL2" s="319"/>
      <c r="AM2" s="329"/>
      <c r="AN2" s="312" t="s">
        <v>235</v>
      </c>
      <c r="AO2" s="312"/>
      <c r="AP2" s="318" t="s">
        <v>230</v>
      </c>
      <c r="AQ2" s="271" t="s">
        <v>179</v>
      </c>
      <c r="AR2" s="271" t="s">
        <v>223</v>
      </c>
      <c r="AS2" s="319"/>
      <c r="AT2" s="319"/>
      <c r="AU2" s="319"/>
      <c r="AV2" s="319"/>
      <c r="AW2" s="329"/>
      <c r="AX2" s="312" t="s">
        <v>235</v>
      </c>
      <c r="AY2" s="312"/>
      <c r="AZ2" s="318" t="s">
        <v>257</v>
      </c>
      <c r="BA2" s="271" t="s">
        <v>179</v>
      </c>
      <c r="BB2" s="271" t="s">
        <v>258</v>
      </c>
      <c r="BC2" s="319"/>
      <c r="BD2" s="319"/>
      <c r="BE2" s="319"/>
      <c r="BF2" s="319"/>
      <c r="BG2" s="329"/>
      <c r="BH2" s="312" t="s">
        <v>235</v>
      </c>
      <c r="BI2" s="312"/>
    </row>
    <row xmlns:x14ac="http://schemas.microsoft.com/office/spreadsheetml/2009/9/ac" r="3" s="251" customFormat="true" ht="18" customHeight="true" x14ac:dyDescent="0.25">
      <c r="A3" s="563"/>
      <c r="B3" s="359" t="s">
        <v>171</v>
      </c>
      <c r="C3" s="360" t="s">
        <v>56</v>
      </c>
      <c r="D3" s="361" t="s">
        <v>7</v>
      </c>
      <c r="E3" s="361" t="s">
        <v>1</v>
      </c>
      <c r="F3" s="361" t="s">
        <v>2</v>
      </c>
      <c r="G3" s="361" t="s">
        <v>16</v>
      </c>
      <c r="H3" s="361" t="s">
        <v>17</v>
      </c>
      <c r="I3" s="362" t="s">
        <v>18</v>
      </c>
      <c r="J3" s="249"/>
      <c r="K3" s="249"/>
      <c r="L3" s="359" t="s">
        <v>171</v>
      </c>
      <c r="M3" s="360" t="s">
        <v>56</v>
      </c>
      <c r="N3" s="361" t="s">
        <v>7</v>
      </c>
      <c r="O3" s="361" t="s">
        <v>1</v>
      </c>
      <c r="P3" s="361" t="s">
        <v>2</v>
      </c>
      <c r="Q3" s="361" t="s">
        <v>16</v>
      </c>
      <c r="R3" s="361" t="s">
        <v>17</v>
      </c>
      <c r="S3" s="362" t="s">
        <v>18</v>
      </c>
      <c r="T3" s="249"/>
      <c r="U3" s="249"/>
      <c r="V3" s="359" t="s">
        <v>171</v>
      </c>
      <c r="W3" s="360" t="s">
        <v>56</v>
      </c>
      <c r="X3" s="361" t="s">
        <v>7</v>
      </c>
      <c r="Y3" s="361" t="s">
        <v>1</v>
      </c>
      <c r="Z3" s="361" t="s">
        <v>2</v>
      </c>
      <c r="AA3" s="361" t="s">
        <v>16</v>
      </c>
      <c r="AB3" s="361" t="s">
        <v>17</v>
      </c>
      <c r="AC3" s="362" t="s">
        <v>18</v>
      </c>
      <c r="AD3" s="249"/>
      <c r="AE3" s="249"/>
      <c r="AF3" s="359" t="s">
        <v>171</v>
      </c>
      <c r="AG3" s="360" t="s">
        <v>56</v>
      </c>
      <c r="AH3" s="361" t="s">
        <v>7</v>
      </c>
      <c r="AI3" s="361" t="s">
        <v>1</v>
      </c>
      <c r="AJ3" s="361" t="s">
        <v>2</v>
      </c>
      <c r="AK3" s="361" t="s">
        <v>16</v>
      </c>
      <c r="AL3" s="361" t="s">
        <v>17</v>
      </c>
      <c r="AM3" s="362" t="s">
        <v>18</v>
      </c>
      <c r="AN3" s="249"/>
      <c r="AO3" s="249"/>
      <c r="AP3" s="359" t="s">
        <v>171</v>
      </c>
      <c r="AQ3" s="360" t="s">
        <v>56</v>
      </c>
      <c r="AR3" s="361" t="s">
        <v>7</v>
      </c>
      <c r="AS3" s="361" t="s">
        <v>1</v>
      </c>
      <c r="AT3" s="361" t="s">
        <v>2</v>
      </c>
      <c r="AU3" s="361" t="s">
        <v>16</v>
      </c>
      <c r="AV3" s="361" t="s">
        <v>17</v>
      </c>
      <c r="AW3" s="362" t="s">
        <v>18</v>
      </c>
      <c r="AX3" s="249"/>
      <c r="AY3" s="249"/>
      <c r="AZ3" s="359" t="s">
        <v>171</v>
      </c>
      <c r="BA3" s="360" t="s">
        <v>56</v>
      </c>
      <c r="BB3" s="361" t="s">
        <v>7</v>
      </c>
      <c r="BC3" s="361" t="s">
        <v>1</v>
      </c>
      <c r="BD3" s="361" t="s">
        <v>2</v>
      </c>
      <c r="BE3" s="361" t="s">
        <v>16</v>
      </c>
      <c r="BF3" s="361" t="s">
        <v>17</v>
      </c>
      <c r="BG3" s="362" t="s">
        <v>18</v>
      </c>
      <c r="BH3" s="249"/>
      <c r="BI3" s="249"/>
      <c r="BJ3" s="250"/>
      <c r="BT3" s="250"/>
      <c r="CD3" s="250"/>
      <c r="CN3" s="250"/>
      <c r="CX3" s="250"/>
      <c r="DH3" s="250"/>
      <c r="DR3" s="250"/>
      <c r="EB3" s="250"/>
      <c r="EL3" s="250"/>
      <c r="EV3" s="250"/>
      <c r="FF3" s="250"/>
      <c r="FP3" s="250"/>
      <c r="FZ3" s="250"/>
      <c r="GJ3" s="250"/>
      <c r="GT3" s="250"/>
      <c r="HD3" s="250"/>
      <c r="HN3" s="250"/>
      <c r="HX3" s="250"/>
    </row>
    <row xmlns:x14ac="http://schemas.microsoft.com/office/spreadsheetml/2009/9/ac" r="4" s="4" customFormat="true" x14ac:dyDescent="0.25">
      <c r="A4" s="384" t="str">
        <f>IF(ISBLANK('Data Summary'!A6),"",'Data Summary'!A6)</f>
        <v>SOM_2014_EMIS</v>
      </c>
      <c r="B4" s="129"/>
      <c r="C4" s="93" t="s">
        <v>3</v>
      </c>
      <c r="D4" s="7"/>
      <c r="E4" s="7"/>
      <c r="F4" s="7"/>
      <c r="G4" s="7"/>
      <c r="H4" s="7"/>
      <c r="I4" s="26"/>
      <c r="J4" s="24"/>
      <c r="K4" s="24"/>
      <c r="L4" s="129"/>
      <c r="M4" s="93" t="s">
        <v>3</v>
      </c>
      <c r="N4" s="7"/>
      <c r="O4" s="7"/>
      <c r="P4" s="7"/>
      <c r="Q4" s="7"/>
      <c r="R4" s="7"/>
      <c r="S4" s="26"/>
      <c r="T4" s="24"/>
      <c r="U4" s="24"/>
      <c r="V4" s="129"/>
      <c r="W4" s="93" t="s">
        <v>3</v>
      </c>
      <c r="X4" s="7"/>
      <c r="Y4" s="7"/>
      <c r="Z4" s="7"/>
      <c r="AA4" s="7"/>
      <c r="AB4" s="7"/>
      <c r="AC4" s="26"/>
      <c r="AD4" s="24"/>
      <c r="AE4" s="24"/>
      <c r="AF4" s="129"/>
      <c r="AG4" s="93" t="s">
        <v>3</v>
      </c>
      <c r="AH4" s="7"/>
      <c r="AI4" s="7"/>
      <c r="AJ4" s="7"/>
      <c r="AK4" s="7"/>
      <c r="AL4" s="7"/>
      <c r="AM4" s="26"/>
      <c r="AN4" s="24"/>
      <c r="AO4" s="24"/>
      <c r="AP4" s="129"/>
      <c r="AQ4" s="93" t="s">
        <v>3</v>
      </c>
      <c r="AR4" s="7"/>
      <c r="AS4" s="7"/>
      <c r="AT4" s="7"/>
      <c r="AU4" s="7"/>
      <c r="AV4" s="7"/>
      <c r="AW4" s="26"/>
      <c r="AX4" s="24"/>
      <c r="AY4" s="24"/>
      <c r="AZ4" s="129"/>
      <c r="BA4" s="93" t="s">
        <v>3</v>
      </c>
      <c r="BB4" s="7"/>
      <c r="BC4" s="7"/>
      <c r="BD4" s="7"/>
      <c r="BE4" s="7"/>
      <c r="BF4" s="7"/>
      <c r="BG4" s="26"/>
      <c r="BH4" s="24"/>
      <c r="BI4" s="24"/>
      <c r="BJ4" s="125"/>
      <c r="BT4" s="125"/>
      <c r="CD4" s="125"/>
      <c r="CN4" s="125"/>
      <c r="CX4" s="125"/>
      <c r="DH4" s="125"/>
      <c r="DR4" s="125"/>
      <c r="EB4" s="125"/>
      <c r="EL4" s="125"/>
      <c r="EV4" s="125"/>
      <c r="FF4" s="125"/>
      <c r="FP4" s="125"/>
      <c r="FZ4" s="125"/>
      <c r="GJ4" s="125"/>
      <c r="GT4" s="125"/>
      <c r="HD4" s="125"/>
      <c r="HN4" s="125"/>
      <c r="HX4" s="125"/>
    </row>
    <row xmlns:x14ac="http://schemas.microsoft.com/office/spreadsheetml/2009/9/ac" r="5" s="4" customFormat="true" x14ac:dyDescent="0.25">
      <c r="A5" s="384" t="str">
        <f ca="true">IF(ISBLANK('Data Summary'!A7),"",'Data Summary'!A7)</f>
        <v>SOM_2015_EMIS</v>
      </c>
      <c r="B5" s="129"/>
      <c r="C5" s="93" t="s">
        <v>25</v>
      </c>
      <c r="D5" s="7"/>
      <c r="E5" s="7"/>
      <c r="F5" s="7"/>
      <c r="G5" s="7"/>
      <c r="H5" s="7"/>
      <c r="I5" s="26"/>
      <c r="J5" s="24"/>
      <c r="K5" s="24"/>
      <c r="L5" s="129"/>
      <c r="M5" s="93" t="s">
        <v>25</v>
      </c>
      <c r="N5" s="7"/>
      <c r="O5" s="7"/>
      <c r="P5" s="7"/>
      <c r="Q5" s="7"/>
      <c r="R5" s="7"/>
      <c r="S5" s="26"/>
      <c r="T5" s="24"/>
      <c r="U5" s="24"/>
      <c r="V5" s="129"/>
      <c r="W5" s="93" t="s">
        <v>25</v>
      </c>
      <c r="X5" s="7"/>
      <c r="Y5" s="7"/>
      <c r="Z5" s="7"/>
      <c r="AA5" s="7"/>
      <c r="AB5" s="7"/>
      <c r="AC5" s="26"/>
      <c r="AD5" s="24"/>
      <c r="AE5" s="24"/>
      <c r="AF5" s="129"/>
      <c r="AG5" s="93" t="s">
        <v>25</v>
      </c>
      <c r="AH5" s="7"/>
      <c r="AI5" s="7"/>
      <c r="AJ5" s="7"/>
      <c r="AK5" s="7"/>
      <c r="AL5" s="7"/>
      <c r="AM5" s="26"/>
      <c r="AN5" s="24"/>
      <c r="AO5" s="24"/>
      <c r="AP5" s="129"/>
      <c r="AQ5" s="93" t="s">
        <v>25</v>
      </c>
      <c r="AR5" s="7"/>
      <c r="AS5" s="7"/>
      <c r="AT5" s="7"/>
      <c r="AU5" s="7"/>
      <c r="AV5" s="7"/>
      <c r="AW5" s="26"/>
      <c r="AX5" s="24"/>
      <c r="AY5" s="24"/>
      <c r="AZ5" s="129"/>
      <c r="BA5" s="93" t="s">
        <v>25</v>
      </c>
      <c r="BB5" s="7"/>
      <c r="BC5" s="7"/>
      <c r="BD5" s="7"/>
      <c r="BE5" s="7"/>
      <c r="BF5" s="7"/>
      <c r="BG5" s="26"/>
      <c r="BH5" s="24"/>
      <c r="BI5" s="24"/>
      <c r="BJ5" s="125"/>
      <c r="BT5" s="125"/>
      <c r="CD5" s="125"/>
      <c r="CN5" s="125"/>
      <c r="CX5" s="125"/>
      <c r="DH5" s="125"/>
      <c r="DR5" s="125"/>
      <c r="EB5" s="125"/>
      <c r="EL5" s="125"/>
      <c r="EV5" s="125"/>
      <c r="FF5" s="125"/>
      <c r="FP5" s="125"/>
      <c r="FZ5" s="125"/>
      <c r="GJ5" s="125"/>
      <c r="GT5" s="125"/>
      <c r="HD5" s="125"/>
      <c r="HN5" s="125"/>
      <c r="HX5" s="125"/>
    </row>
    <row xmlns:x14ac="http://schemas.microsoft.com/office/spreadsheetml/2009/9/ac" r="6" s="4" customFormat="true" ht="15.75" customHeight="true" x14ac:dyDescent="0.25">
      <c r="A6" s="384" t="str">
        <f ca="true">IF(ISBLANK('Data Summary'!A8),"",'Data Summary'!A8)</f>
        <v>SOM_2016_SUR</v>
      </c>
      <c r="B6" s="129"/>
      <c r="C6" s="94" t="s">
        <v>26</v>
      </c>
      <c r="D6" s="19"/>
      <c r="E6" s="7"/>
      <c r="F6" s="7"/>
      <c r="G6" s="7"/>
      <c r="H6" s="7"/>
      <c r="I6" s="26"/>
      <c r="J6" s="24"/>
      <c r="K6" s="24"/>
      <c r="L6" s="129"/>
      <c r="M6" s="94" t="s">
        <v>26</v>
      </c>
      <c r="N6" s="19"/>
      <c r="O6" s="7"/>
      <c r="P6" s="7"/>
      <c r="Q6" s="7"/>
      <c r="R6" s="7"/>
      <c r="S6" s="26"/>
      <c r="T6" s="24"/>
      <c r="U6" s="24"/>
      <c r="V6" s="129"/>
      <c r="W6" s="94" t="s">
        <v>26</v>
      </c>
      <c r="X6" s="19"/>
      <c r="Y6" s="7"/>
      <c r="Z6" s="7"/>
      <c r="AA6" s="7"/>
      <c r="AB6" s="7"/>
      <c r="AC6" s="26"/>
      <c r="AD6" s="24"/>
      <c r="AE6" s="24"/>
      <c r="AF6" s="129"/>
      <c r="AG6" s="94" t="s">
        <v>26</v>
      </c>
      <c r="AH6" s="19"/>
      <c r="AI6" s="7"/>
      <c r="AJ6" s="7"/>
      <c r="AK6" s="7"/>
      <c r="AL6" s="7"/>
      <c r="AM6" s="26"/>
      <c r="AN6" s="24"/>
      <c r="AO6" s="24"/>
      <c r="AP6" s="129"/>
      <c r="AQ6" s="94" t="s">
        <v>26</v>
      </c>
      <c r="AR6" s="19"/>
      <c r="AS6" s="7"/>
      <c r="AT6" s="7"/>
      <c r="AU6" s="7"/>
      <c r="AV6" s="7"/>
      <c r="AW6" s="26"/>
      <c r="AX6" s="24"/>
      <c r="AY6" s="24"/>
      <c r="AZ6" s="129"/>
      <c r="BA6" s="94" t="s">
        <v>26</v>
      </c>
      <c r="BB6" s="19"/>
      <c r="BC6" s="7"/>
      <c r="BD6" s="7"/>
      <c r="BE6" s="7"/>
      <c r="BF6" s="7"/>
      <c r="BG6" s="26"/>
      <c r="BH6" s="24"/>
      <c r="BI6" s="24"/>
      <c r="BJ6" s="125"/>
      <c r="BT6" s="125"/>
      <c r="CD6" s="125"/>
      <c r="CN6" s="125"/>
      <c r="CX6" s="125"/>
      <c r="DH6" s="125"/>
      <c r="DR6" s="125"/>
      <c r="EB6" s="125"/>
      <c r="EL6" s="125"/>
      <c r="EV6" s="125"/>
      <c r="FF6" s="125"/>
      <c r="FP6" s="125"/>
      <c r="FZ6" s="125"/>
      <c r="GJ6" s="125"/>
      <c r="GT6" s="125"/>
      <c r="HD6" s="125"/>
      <c r="HN6" s="125"/>
      <c r="HX6" s="125"/>
    </row>
    <row xmlns:x14ac="http://schemas.microsoft.com/office/spreadsheetml/2009/9/ac" r="7" s="4" customFormat="true" x14ac:dyDescent="0.25">
      <c r="A7" s="384" t="str">
        <f ca="true">IF(ISBLANK('Data Summary'!A9),"",'Data Summary'!A9)</f>
        <v>SOM_2016_EMIS</v>
      </c>
      <c r="B7" s="129"/>
      <c r="C7" s="94" t="s">
        <v>141</v>
      </c>
      <c r="D7" s="7"/>
      <c r="E7" s="7"/>
      <c r="F7" s="7"/>
      <c r="G7" s="7"/>
      <c r="H7" s="7"/>
      <c r="I7" s="26"/>
      <c r="J7" s="24"/>
      <c r="K7" s="24"/>
      <c r="L7" s="129"/>
      <c r="M7" s="94" t="s">
        <v>141</v>
      </c>
      <c r="N7" s="7"/>
      <c r="O7" s="7"/>
      <c r="P7" s="7"/>
      <c r="Q7" s="7"/>
      <c r="R7" s="7"/>
      <c r="S7" s="26"/>
      <c r="T7" s="24"/>
      <c r="U7" s="24"/>
      <c r="V7" s="129"/>
      <c r="W7" s="94" t="s">
        <v>141</v>
      </c>
      <c r="X7" s="7"/>
      <c r="Y7" s="7"/>
      <c r="Z7" s="7"/>
      <c r="AA7" s="7"/>
      <c r="AB7" s="7"/>
      <c r="AC7" s="26"/>
      <c r="AD7" s="24"/>
      <c r="AE7" s="24"/>
      <c r="AF7" s="129"/>
      <c r="AG7" s="94" t="s">
        <v>141</v>
      </c>
      <c r="AH7" s="7"/>
      <c r="AI7" s="7"/>
      <c r="AJ7" s="7"/>
      <c r="AK7" s="7"/>
      <c r="AL7" s="7"/>
      <c r="AM7" s="26"/>
      <c r="AN7" s="24"/>
      <c r="AO7" s="24"/>
      <c r="AP7" s="129"/>
      <c r="AQ7" s="94" t="s">
        <v>141</v>
      </c>
      <c r="AR7" s="7"/>
      <c r="AS7" s="7"/>
      <c r="AT7" s="7"/>
      <c r="AU7" s="7"/>
      <c r="AV7" s="7"/>
      <c r="AW7" s="26"/>
      <c r="AX7" s="24"/>
      <c r="AY7" s="24"/>
      <c r="AZ7" s="129"/>
      <c r="BA7" s="94" t="s">
        <v>141</v>
      </c>
      <c r="BB7" s="7"/>
      <c r="BC7" s="7"/>
      <c r="BD7" s="7"/>
      <c r="BE7" s="7"/>
      <c r="BF7" s="7"/>
      <c r="BG7" s="26"/>
      <c r="BH7" s="24"/>
      <c r="BI7" s="24"/>
      <c r="BJ7" s="125"/>
      <c r="BT7" s="125"/>
      <c r="CD7" s="125"/>
      <c r="CN7" s="125"/>
      <c r="CX7" s="125"/>
      <c r="DH7" s="125"/>
      <c r="DR7" s="125"/>
      <c r="EB7" s="125"/>
      <c r="EL7" s="125"/>
      <c r="EV7" s="125"/>
      <c r="FF7" s="125"/>
      <c r="FP7" s="125"/>
      <c r="FZ7" s="125"/>
      <c r="GJ7" s="125"/>
      <c r="GT7" s="125"/>
      <c r="HD7" s="125"/>
      <c r="HN7" s="125"/>
      <c r="HX7" s="125"/>
    </row>
    <row xmlns:x14ac="http://schemas.microsoft.com/office/spreadsheetml/2009/9/ac" r="8" s="4" customFormat="true" x14ac:dyDescent="0.25">
      <c r="A8" s="384" t="str">
        <f ca="true">IF(ISBLANK('Data Summary'!A10),"",'Data Summary'!A10)</f>
        <v>SOM_2017_EMIS</v>
      </c>
      <c r="B8" s="129"/>
      <c r="C8" s="94" t="s">
        <v>142</v>
      </c>
      <c r="D8" s="19"/>
      <c r="E8" s="7"/>
      <c r="F8" s="7"/>
      <c r="G8" s="7"/>
      <c r="H8" s="7"/>
      <c r="I8" s="26"/>
      <c r="J8" s="24"/>
      <c r="K8" s="24"/>
      <c r="L8" s="129"/>
      <c r="M8" s="94" t="s">
        <v>142</v>
      </c>
      <c r="N8" s="19"/>
      <c r="O8" s="7"/>
      <c r="P8" s="7"/>
      <c r="Q8" s="7"/>
      <c r="R8" s="7"/>
      <c r="S8" s="26"/>
      <c r="T8" s="24"/>
      <c r="U8" s="24"/>
      <c r="V8" s="129"/>
      <c r="W8" s="94" t="s">
        <v>142</v>
      </c>
      <c r="X8" s="19"/>
      <c r="Y8" s="7"/>
      <c r="Z8" s="7"/>
      <c r="AA8" s="7"/>
      <c r="AB8" s="7"/>
      <c r="AC8" s="26"/>
      <c r="AD8" s="24"/>
      <c r="AE8" s="24"/>
      <c r="AF8" s="129"/>
      <c r="AG8" s="94" t="s">
        <v>142</v>
      </c>
      <c r="AH8" s="19"/>
      <c r="AI8" s="7"/>
      <c r="AJ8" s="7"/>
      <c r="AK8" s="7"/>
      <c r="AL8" s="7"/>
      <c r="AM8" s="26"/>
      <c r="AN8" s="24"/>
      <c r="AO8" s="24"/>
      <c r="AP8" s="129"/>
      <c r="AQ8" s="94" t="s">
        <v>142</v>
      </c>
      <c r="AR8" s="19"/>
      <c r="AS8" s="7"/>
      <c r="AT8" s="7"/>
      <c r="AU8" s="7"/>
      <c r="AV8" s="7"/>
      <c r="AW8" s="26"/>
      <c r="AX8" s="24"/>
      <c r="AY8" s="24"/>
      <c r="AZ8" s="129"/>
      <c r="BA8" s="94" t="s">
        <v>142</v>
      </c>
      <c r="BB8" s="19"/>
      <c r="BC8" s="7"/>
      <c r="BD8" s="7"/>
      <c r="BE8" s="7"/>
      <c r="BF8" s="7"/>
      <c r="BG8" s="26"/>
      <c r="BH8" s="24"/>
      <c r="BI8" s="24"/>
      <c r="BJ8" s="125"/>
      <c r="BT8" s="125"/>
      <c r="CD8" s="125"/>
      <c r="CN8" s="125"/>
      <c r="CX8" s="125"/>
      <c r="DH8" s="125"/>
      <c r="DR8" s="125"/>
      <c r="EB8" s="125"/>
      <c r="EL8" s="125"/>
      <c r="EV8" s="125"/>
      <c r="FF8" s="125"/>
      <c r="FP8" s="125"/>
      <c r="FZ8" s="125"/>
      <c r="GJ8" s="125"/>
      <c r="GT8" s="125"/>
      <c r="HD8" s="125"/>
      <c r="HN8" s="125"/>
      <c r="HX8" s="125"/>
    </row>
    <row xmlns:x14ac="http://schemas.microsoft.com/office/spreadsheetml/2009/9/ac" r="9" s="4" customFormat="true" x14ac:dyDescent="0.25">
      <c r="A9" s="384" t="str">
        <f ca="true">IF(ISBLANK('Data Summary'!A11),"",'Data Summary'!A11)</f>
        <v>SOM_2019_EMIS</v>
      </c>
      <c r="B9" s="129"/>
      <c r="C9" s="94" t="s">
        <v>174</v>
      </c>
      <c r="D9" s="19"/>
      <c r="E9" s="7"/>
      <c r="F9" s="7"/>
      <c r="G9" s="7"/>
      <c r="H9" s="7"/>
      <c r="I9" s="26"/>
      <c r="J9" s="24"/>
      <c r="K9" s="24"/>
      <c r="L9" s="129"/>
      <c r="M9" s="94" t="s">
        <v>174</v>
      </c>
      <c r="N9" s="19"/>
      <c r="O9" s="7"/>
      <c r="P9" s="7"/>
      <c r="Q9" s="7"/>
      <c r="R9" s="7"/>
      <c r="S9" s="26"/>
      <c r="T9" s="24"/>
      <c r="U9" s="24"/>
      <c r="V9" s="129"/>
      <c r="W9" s="94" t="s">
        <v>174</v>
      </c>
      <c r="X9" s="19"/>
      <c r="Y9" s="7"/>
      <c r="Z9" s="7"/>
      <c r="AA9" s="7"/>
      <c r="AB9" s="7"/>
      <c r="AC9" s="26"/>
      <c r="AD9" s="24"/>
      <c r="AE9" s="24"/>
      <c r="AF9" s="129"/>
      <c r="AG9" s="94" t="s">
        <v>174</v>
      </c>
      <c r="AH9" s="19"/>
      <c r="AI9" s="7"/>
      <c r="AJ9" s="7"/>
      <c r="AK9" s="7"/>
      <c r="AL9" s="7"/>
      <c r="AM9" s="26"/>
      <c r="AN9" s="24"/>
      <c r="AO9" s="24"/>
      <c r="AP9" s="129"/>
      <c r="AQ9" s="94" t="s">
        <v>174</v>
      </c>
      <c r="AR9" s="19"/>
      <c r="AS9" s="7"/>
      <c r="AT9" s="7"/>
      <c r="AU9" s="7"/>
      <c r="AV9" s="7"/>
      <c r="AW9" s="26"/>
      <c r="AX9" s="24"/>
      <c r="AY9" s="24"/>
      <c r="AZ9" s="129"/>
      <c r="BA9" s="94" t="s">
        <v>174</v>
      </c>
      <c r="BB9" s="19"/>
      <c r="BC9" s="7"/>
      <c r="BD9" s="7"/>
      <c r="BE9" s="7"/>
      <c r="BF9" s="7"/>
      <c r="BG9" s="26"/>
      <c r="BH9" s="24"/>
      <c r="BI9" s="24"/>
      <c r="BJ9" s="125"/>
      <c r="BT9" s="125"/>
      <c r="CD9" s="125"/>
      <c r="CN9" s="125"/>
      <c r="CX9" s="125"/>
      <c r="DH9" s="125"/>
      <c r="DR9" s="125"/>
      <c r="EB9" s="125"/>
      <c r="EL9" s="125"/>
      <c r="EV9" s="125"/>
      <c r="FF9" s="125"/>
      <c r="FP9" s="125"/>
      <c r="FZ9" s="125"/>
      <c r="GJ9" s="125"/>
      <c r="GT9" s="125"/>
      <c r="HD9" s="125"/>
      <c r="HN9" s="125"/>
      <c r="HX9" s="125"/>
    </row>
    <row xmlns:x14ac="http://schemas.microsoft.com/office/spreadsheetml/2009/9/ac" r="10" s="2" customFormat="true" ht="86.45" customHeight="true" x14ac:dyDescent="0.25">
      <c r="A10" s="385" t="str">
        <f ca="true">IF(ISBLANK('Data Summary'!A12),"",'Data Summary'!A12)</f>
        <v/>
      </c>
      <c r="B10" s="120" t="s">
        <v>12</v>
      </c>
      <c r="C10" s="567" t="s">
        <v>165</v>
      </c>
      <c r="D10" s="568"/>
      <c r="E10" s="568"/>
      <c r="F10" s="568"/>
      <c r="G10" s="568"/>
      <c r="H10" s="568"/>
      <c r="I10" s="569"/>
      <c r="J10" s="11"/>
      <c r="K10" s="11"/>
      <c r="L10" s="120" t="s">
        <v>12</v>
      </c>
      <c r="M10" s="567" t="s">
        <v>165</v>
      </c>
      <c r="N10" s="568"/>
      <c r="O10" s="568"/>
      <c r="P10" s="568"/>
      <c r="Q10" s="568"/>
      <c r="R10" s="568"/>
      <c r="S10" s="569"/>
      <c r="T10" s="11"/>
      <c r="U10" s="11"/>
      <c r="V10" s="120" t="s">
        <v>12</v>
      </c>
      <c r="W10" s="567" t="s">
        <v>165</v>
      </c>
      <c r="X10" s="568"/>
      <c r="Y10" s="568"/>
      <c r="Z10" s="568"/>
      <c r="AA10" s="568"/>
      <c r="AB10" s="568"/>
      <c r="AC10" s="569"/>
      <c r="AD10" s="11"/>
      <c r="AE10" s="11"/>
      <c r="AF10" s="120" t="s">
        <v>12</v>
      </c>
      <c r="AG10" s="567" t="s">
        <v>165</v>
      </c>
      <c r="AH10" s="568"/>
      <c r="AI10" s="568"/>
      <c r="AJ10" s="568"/>
      <c r="AK10" s="568"/>
      <c r="AL10" s="568"/>
      <c r="AM10" s="569"/>
      <c r="AN10" s="11"/>
      <c r="AO10" s="11"/>
      <c r="AP10" s="120" t="s">
        <v>12</v>
      </c>
      <c r="AQ10" s="567" t="s">
        <v>165</v>
      </c>
      <c r="AR10" s="568"/>
      <c r="AS10" s="568"/>
      <c r="AT10" s="568"/>
      <c r="AU10" s="568"/>
      <c r="AV10" s="568"/>
      <c r="AW10" s="569"/>
      <c r="AX10" s="11"/>
      <c r="AY10" s="11"/>
      <c r="AZ10" s="120" t="s">
        <v>12</v>
      </c>
      <c r="BA10" s="567" t="s">
        <v>165</v>
      </c>
      <c r="BB10" s="568"/>
      <c r="BC10" s="568"/>
      <c r="BD10" s="568"/>
      <c r="BE10" s="568"/>
      <c r="BF10" s="568"/>
      <c r="BG10" s="569"/>
      <c r="BH10" s="11"/>
      <c r="BI10" s="11"/>
      <c r="BJ10" s="128"/>
      <c r="BT10" s="128"/>
      <c r="CD10" s="128"/>
      <c r="CN10" s="128"/>
      <c r="CX10" s="128"/>
      <c r="DH10" s="128"/>
      <c r="DR10" s="128"/>
      <c r="EB10" s="128"/>
      <c r="EL10" s="128"/>
      <c r="EV10" s="128"/>
      <c r="FF10" s="128"/>
      <c r="FP10" s="128"/>
      <c r="FZ10" s="128"/>
      <c r="GJ10" s="128"/>
      <c r="GT10" s="128"/>
      <c r="HD10" s="128"/>
      <c r="HN10" s="128"/>
      <c r="HX10" s="128"/>
    </row>
    <row xmlns:x14ac="http://schemas.microsoft.com/office/spreadsheetml/2009/9/ac" r="11" s="2" customFormat="true" ht="15.6" customHeight="true" x14ac:dyDescent="0.25">
      <c r="A11" s="385" t="str">
        <f ca="true">IF(ISBLANK('Data Summary'!A13),"",'Data Summary'!A13)</f>
        <v/>
      </c>
      <c r="B11" s="120"/>
      <c r="C11" s="104" t="s">
        <v>120</v>
      </c>
      <c r="D11" s="102"/>
      <c r="E11" s="102"/>
      <c r="F11" s="102"/>
      <c r="G11" s="102"/>
      <c r="H11" s="102"/>
      <c r="I11" s="103"/>
      <c r="J11" s="11"/>
      <c r="K11" s="11"/>
      <c r="L11" s="120"/>
      <c r="M11" s="142" t="s">
        <v>120</v>
      </c>
      <c r="N11" s="143"/>
      <c r="O11" s="143"/>
      <c r="P11" s="143"/>
      <c r="Q11" s="143"/>
      <c r="R11" s="143"/>
      <c r="S11" s="144"/>
      <c r="T11" s="11"/>
      <c r="U11" s="11"/>
      <c r="V11" s="120"/>
      <c r="W11" s="186" t="s">
        <v>120</v>
      </c>
      <c r="X11" s="187"/>
      <c r="Y11" s="187"/>
      <c r="Z11" s="187"/>
      <c r="AA11" s="187"/>
      <c r="AB11" s="187"/>
      <c r="AC11" s="188"/>
      <c r="AD11" s="11"/>
      <c r="AE11" s="11"/>
      <c r="AF11" s="120"/>
      <c r="AG11" s="186" t="s">
        <v>120</v>
      </c>
      <c r="AH11" s="187"/>
      <c r="AI11" s="187"/>
      <c r="AJ11" s="187"/>
      <c r="AK11" s="187"/>
      <c r="AL11" s="187"/>
      <c r="AM11" s="188"/>
      <c r="AN11" s="11"/>
      <c r="AO11" s="11"/>
      <c r="AP11" s="120"/>
      <c r="AQ11" s="186" t="s">
        <v>120</v>
      </c>
      <c r="AR11" s="187"/>
      <c r="AS11" s="187"/>
      <c r="AT11" s="187"/>
      <c r="AU11" s="187"/>
      <c r="AV11" s="187"/>
      <c r="AW11" s="188"/>
      <c r="AX11" s="11"/>
      <c r="AY11" s="11"/>
      <c r="AZ11" s="120"/>
      <c r="BA11" s="376" t="s">
        <v>120</v>
      </c>
      <c r="BB11" s="377"/>
      <c r="BC11" s="377"/>
      <c r="BD11" s="377"/>
      <c r="BE11" s="377"/>
      <c r="BF11" s="377"/>
      <c r="BG11" s="378"/>
      <c r="BH11" s="11"/>
      <c r="BI11" s="11"/>
      <c r="BJ11" s="128"/>
      <c r="BT11" s="128"/>
      <c r="CD11" s="128"/>
      <c r="CN11" s="128"/>
      <c r="CX11" s="128"/>
      <c r="DH11" s="128"/>
      <c r="DR11" s="128"/>
      <c r="EB11" s="128"/>
      <c r="EL11" s="128"/>
      <c r="EV11" s="128"/>
      <c r="FF11" s="128"/>
      <c r="FP11" s="128"/>
      <c r="FZ11" s="128"/>
      <c r="GJ11" s="128"/>
      <c r="GT11" s="128"/>
      <c r="HD11" s="128"/>
      <c r="HN11" s="128"/>
      <c r="HX11" s="128"/>
    </row>
    <row xmlns:x14ac="http://schemas.microsoft.com/office/spreadsheetml/2009/9/ac" r="12" s="2" customFormat="true" ht="15" customHeight="true" x14ac:dyDescent="0.25">
      <c r="A12" s="385" t="str">
        <f ca="true">IF(ISBLANK('Data Summary'!A14),"",'Data Summary'!A14)</f>
        <v/>
      </c>
      <c r="B12" s="120"/>
      <c r="C12" s="104" t="s">
        <v>126</v>
      </c>
      <c r="D12" s="55"/>
      <c r="E12" s="55"/>
      <c r="F12" s="55"/>
      <c r="G12" s="55"/>
      <c r="H12" s="55"/>
      <c r="I12" s="101"/>
      <c r="J12" s="11"/>
      <c r="K12" s="11"/>
      <c r="L12" s="120"/>
      <c r="M12" s="142" t="s">
        <v>126</v>
      </c>
      <c r="N12" s="55"/>
      <c r="O12" s="55"/>
      <c r="P12" s="55"/>
      <c r="Q12" s="55"/>
      <c r="R12" s="55"/>
      <c r="S12" s="101"/>
      <c r="T12" s="11"/>
      <c r="U12" s="11"/>
      <c r="V12" s="120"/>
      <c r="W12" s="186" t="s">
        <v>126</v>
      </c>
      <c r="X12" s="55"/>
      <c r="Y12" s="55"/>
      <c r="Z12" s="55"/>
      <c r="AA12" s="55"/>
      <c r="AB12" s="55"/>
      <c r="AC12" s="101"/>
      <c r="AD12" s="11"/>
      <c r="AE12" s="11"/>
      <c r="AF12" s="120"/>
      <c r="AG12" s="186" t="s">
        <v>126</v>
      </c>
      <c r="AH12" s="55"/>
      <c r="AI12" s="55"/>
      <c r="AJ12" s="55"/>
      <c r="AK12" s="55"/>
      <c r="AL12" s="55"/>
      <c r="AM12" s="101"/>
      <c r="AN12" s="11"/>
      <c r="AO12" s="11"/>
      <c r="AP12" s="120"/>
      <c r="AQ12" s="186" t="s">
        <v>126</v>
      </c>
      <c r="AR12" s="55"/>
      <c r="AS12" s="55"/>
      <c r="AT12" s="55"/>
      <c r="AU12" s="55"/>
      <c r="AV12" s="55"/>
      <c r="AW12" s="101"/>
      <c r="AX12" s="11"/>
      <c r="AY12" s="11"/>
      <c r="AZ12" s="120"/>
      <c r="BA12" s="376" t="s">
        <v>126</v>
      </c>
      <c r="BB12" s="55"/>
      <c r="BC12" s="55"/>
      <c r="BD12" s="55"/>
      <c r="BE12" s="55"/>
      <c r="BF12" s="55"/>
      <c r="BG12" s="101"/>
      <c r="BH12" s="11"/>
      <c r="BI12" s="11"/>
      <c r="BJ12" s="128"/>
      <c r="BT12" s="128"/>
      <c r="CD12" s="128"/>
      <c r="CN12" s="128"/>
      <c r="CX12" s="128"/>
      <c r="DH12" s="128"/>
      <c r="DR12" s="128"/>
      <c r="EB12" s="128"/>
      <c r="EL12" s="128"/>
      <c r="EV12" s="128"/>
      <c r="FF12" s="128"/>
      <c r="FP12" s="128"/>
      <c r="FZ12" s="128"/>
      <c r="GJ12" s="128"/>
      <c r="GT12" s="128"/>
      <c r="HD12" s="128"/>
      <c r="HN12" s="128"/>
      <c r="HX12" s="128"/>
    </row>
    <row xmlns:x14ac="http://schemas.microsoft.com/office/spreadsheetml/2009/9/ac" r="13" s="2" customFormat="true" ht="15" customHeight="true" x14ac:dyDescent="0.25">
      <c r="A13" s="385" t="str">
        <f ca="true">IF(ISBLANK('Data Summary'!A15),"",'Data Summary'!A15)</f>
        <v/>
      </c>
      <c r="B13" s="120"/>
      <c r="C13" s="104" t="s">
        <v>103</v>
      </c>
      <c r="D13" s="55"/>
      <c r="E13" s="55"/>
      <c r="F13" s="55"/>
      <c r="G13" s="55"/>
      <c r="H13" s="55"/>
      <c r="I13" s="101"/>
      <c r="J13" s="11"/>
      <c r="K13" s="11"/>
      <c r="L13" s="120"/>
      <c r="M13" s="142" t="s">
        <v>103</v>
      </c>
      <c r="N13" s="55"/>
      <c r="O13" s="55"/>
      <c r="P13" s="55"/>
      <c r="Q13" s="55"/>
      <c r="R13" s="55"/>
      <c r="S13" s="101"/>
      <c r="T13" s="11"/>
      <c r="U13" s="11"/>
      <c r="V13" s="120"/>
      <c r="W13" s="186" t="s">
        <v>103</v>
      </c>
      <c r="X13" s="55"/>
      <c r="Y13" s="55"/>
      <c r="Z13" s="55"/>
      <c r="AA13" s="55"/>
      <c r="AB13" s="55"/>
      <c r="AC13" s="101"/>
      <c r="AD13" s="11"/>
      <c r="AE13" s="11"/>
      <c r="AF13" s="120"/>
      <c r="AG13" s="186" t="s">
        <v>103</v>
      </c>
      <c r="AH13" s="55"/>
      <c r="AI13" s="55"/>
      <c r="AJ13" s="55"/>
      <c r="AK13" s="55"/>
      <c r="AL13" s="55"/>
      <c r="AM13" s="101"/>
      <c r="AN13" s="11"/>
      <c r="AO13" s="11"/>
      <c r="AP13" s="120"/>
      <c r="AQ13" s="186" t="s">
        <v>103</v>
      </c>
      <c r="AR13" s="55"/>
      <c r="AS13" s="55"/>
      <c r="AT13" s="55"/>
      <c r="AU13" s="55"/>
      <c r="AV13" s="55"/>
      <c r="AW13" s="101"/>
      <c r="AX13" s="11"/>
      <c r="AY13" s="11"/>
      <c r="AZ13" s="120"/>
      <c r="BA13" s="376" t="s">
        <v>103</v>
      </c>
      <c r="BB13" s="55"/>
      <c r="BC13" s="55"/>
      <c r="BD13" s="55"/>
      <c r="BE13" s="55"/>
      <c r="BF13" s="55"/>
      <c r="BG13" s="101"/>
      <c r="BH13" s="11"/>
      <c r="BI13" s="11"/>
      <c r="BJ13" s="128"/>
      <c r="BT13" s="128"/>
      <c r="CD13" s="128"/>
      <c r="CN13" s="128"/>
      <c r="CX13" s="128"/>
      <c r="DH13" s="128"/>
      <c r="DR13" s="128"/>
      <c r="EB13" s="128"/>
      <c r="EL13" s="128"/>
      <c r="EV13" s="128"/>
      <c r="FF13" s="128"/>
      <c r="FP13" s="128"/>
      <c r="FZ13" s="128"/>
      <c r="GJ13" s="128"/>
      <c r="GT13" s="128"/>
      <c r="HD13" s="128"/>
      <c r="HN13" s="128"/>
      <c r="HX13" s="128"/>
    </row>
    <row xmlns:x14ac="http://schemas.microsoft.com/office/spreadsheetml/2009/9/ac" r="14" ht="15.75" customHeight="true" x14ac:dyDescent="0.25">
      <c r="A14" s="385" t="str">
        <f ca="true">IF(ISBLANK('Data Summary'!A16),"",'Data Summary'!A16)</f>
        <v/>
      </c>
      <c r="B14" s="121"/>
      <c r="C14" s="95" t="s">
        <v>23</v>
      </c>
      <c r="D14" s="10"/>
      <c r="E14" s="10"/>
      <c r="F14" s="10"/>
      <c r="G14" s="74"/>
      <c r="H14" s="75"/>
      <c r="I14" s="76"/>
      <c r="J14" s="11"/>
      <c r="K14" s="11"/>
      <c r="L14" s="121"/>
      <c r="M14" s="95" t="s">
        <v>23</v>
      </c>
      <c r="N14" s="10"/>
      <c r="O14" s="10"/>
      <c r="P14" s="10"/>
      <c r="Q14" s="74"/>
      <c r="R14" s="75"/>
      <c r="S14" s="76"/>
      <c r="T14" s="11"/>
      <c r="U14" s="11"/>
      <c r="V14" s="121"/>
      <c r="W14" s="95" t="s">
        <v>23</v>
      </c>
      <c r="X14" s="10"/>
      <c r="Y14" s="10"/>
      <c r="Z14" s="10"/>
      <c r="AA14" s="74"/>
      <c r="AB14" s="75"/>
      <c r="AC14" s="76"/>
      <c r="AD14" s="11"/>
      <c r="AE14" s="11"/>
      <c r="AF14" s="121"/>
      <c r="AG14" s="95" t="s">
        <v>23</v>
      </c>
      <c r="AH14" s="10"/>
      <c r="AI14" s="10"/>
      <c r="AJ14" s="10"/>
      <c r="AK14" s="74"/>
      <c r="AL14" s="75"/>
      <c r="AM14" s="76"/>
      <c r="AN14" s="11"/>
      <c r="AO14" s="11"/>
      <c r="AP14" s="121"/>
      <c r="AQ14" s="95" t="s">
        <v>23</v>
      </c>
      <c r="AR14" s="10"/>
      <c r="AS14" s="10"/>
      <c r="AT14" s="10"/>
      <c r="AU14" s="74"/>
      <c r="AV14" s="75"/>
      <c r="AW14" s="76"/>
      <c r="AX14" s="11"/>
      <c r="AY14" s="11"/>
      <c r="AZ14" s="121"/>
      <c r="BA14" s="95" t="s">
        <v>23</v>
      </c>
      <c r="BB14" s="10"/>
      <c r="BC14" s="10"/>
      <c r="BD14" s="10"/>
      <c r="BE14" s="74"/>
      <c r="BF14" s="75"/>
      <c r="BG14" s="76"/>
      <c r="BH14" s="11"/>
      <c r="BI14" s="11"/>
    </row>
    <row xmlns:x14ac="http://schemas.microsoft.com/office/spreadsheetml/2009/9/ac" r="15" ht="15.75" customHeight="true" thickBot="true" x14ac:dyDescent="0.3">
      <c r="A15" s="385" t="str">
        <f ca="true">IF(ISBLANK('Data Summary'!A17),"",'Data Summary'!A17)</f>
        <v/>
      </c>
      <c r="B15" s="122"/>
      <c r="C15" s="96" t="s">
        <v>20</v>
      </c>
      <c r="D15" s="29"/>
      <c r="E15" s="29"/>
      <c r="F15" s="29"/>
      <c r="G15" s="29"/>
      <c r="H15" s="29"/>
      <c r="I15" s="30"/>
      <c r="J15" s="25"/>
      <c r="K15" s="25"/>
      <c r="L15" s="122"/>
      <c r="M15" s="96" t="s">
        <v>20</v>
      </c>
      <c r="N15" s="29"/>
      <c r="O15" s="29"/>
      <c r="P15" s="29"/>
      <c r="Q15" s="29"/>
      <c r="R15" s="29"/>
      <c r="S15" s="30"/>
      <c r="T15" s="25"/>
      <c r="U15" s="25"/>
      <c r="V15" s="122"/>
      <c r="W15" s="96" t="s">
        <v>20</v>
      </c>
      <c r="X15" s="29"/>
      <c r="Y15" s="29"/>
      <c r="Z15" s="29"/>
      <c r="AA15" s="29"/>
      <c r="AB15" s="29"/>
      <c r="AC15" s="30"/>
      <c r="AD15" s="25"/>
      <c r="AE15" s="25"/>
      <c r="AF15" s="122"/>
      <c r="AG15" s="96" t="s">
        <v>20</v>
      </c>
      <c r="AH15" s="29"/>
      <c r="AI15" s="29"/>
      <c r="AJ15" s="29"/>
      <c r="AK15" s="29"/>
      <c r="AL15" s="29"/>
      <c r="AM15" s="30"/>
      <c r="AN15" s="25"/>
      <c r="AO15" s="25"/>
      <c r="AP15" s="122"/>
      <c r="AQ15" s="96" t="s">
        <v>20</v>
      </c>
      <c r="AR15" s="29"/>
      <c r="AS15" s="29"/>
      <c r="AT15" s="29"/>
      <c r="AU15" s="29"/>
      <c r="AV15" s="29"/>
      <c r="AW15" s="30"/>
      <c r="AX15" s="25"/>
      <c r="AY15" s="25"/>
      <c r="AZ15" s="122"/>
      <c r="BA15" s="96" t="s">
        <v>20</v>
      </c>
      <c r="BB15" s="29"/>
      <c r="BC15" s="29"/>
      <c r="BD15" s="29"/>
      <c r="BE15" s="29"/>
      <c r="BF15" s="29"/>
      <c r="BG15" s="30"/>
      <c r="BH15" s="25"/>
      <c r="BI15" s="25"/>
    </row>
    <row xmlns:x14ac="http://schemas.microsoft.com/office/spreadsheetml/2009/9/ac" r="16" s="3" customFormat="true" x14ac:dyDescent="0.25">
      <c r="A16" s="385" t="str">
        <f ca="true">IF(ISBLANK('Data Summary'!A18),"",'Data Summary'!A18)</f>
        <v/>
      </c>
      <c r="B16" s="123"/>
      <c r="L16" s="123"/>
      <c r="V16" s="123"/>
      <c r="AF16" s="123"/>
      <c r="AP16" s="123"/>
      <c r="AZ16" s="123"/>
      <c r="BJ16" s="123"/>
      <c r="BT16" s="123"/>
      <c r="CD16" s="123"/>
      <c r="CN16" s="123"/>
      <c r="CX16" s="123"/>
      <c r="DH16" s="123"/>
      <c r="DR16" s="123"/>
      <c r="EB16" s="123"/>
      <c r="EL16" s="123"/>
      <c r="EV16" s="123"/>
      <c r="FF16" s="123"/>
      <c r="FP16" s="123"/>
      <c r="FZ16" s="123"/>
      <c r="GJ16" s="123"/>
      <c r="GT16" s="123"/>
      <c r="HD16" s="123"/>
      <c r="HN16" s="123"/>
      <c r="HX16" s="123"/>
    </row>
    <row xmlns:x14ac="http://schemas.microsoft.com/office/spreadsheetml/2009/9/ac" r="17" s="3" customFormat="true" x14ac:dyDescent="0.25">
      <c r="A17" s="385" t="str">
        <f ca="true">IF(ISBLANK('Data Summary'!A19),"",'Data Summary'!A19)</f>
        <v/>
      </c>
      <c r="B17" s="123"/>
      <c r="L17" s="123"/>
      <c r="V17" s="123"/>
      <c r="AF17" s="123"/>
      <c r="AP17" s="123"/>
      <c r="AZ17" s="123"/>
      <c r="BJ17" s="123"/>
      <c r="BT17" s="123"/>
      <c r="CD17" s="123"/>
      <c r="CN17" s="123"/>
      <c r="CX17" s="123"/>
      <c r="DH17" s="123"/>
      <c r="DR17" s="123"/>
      <c r="EB17" s="123"/>
      <c r="EL17" s="123"/>
      <c r="EV17" s="123"/>
      <c r="FF17" s="123"/>
      <c r="FP17" s="123"/>
      <c r="FZ17" s="123"/>
      <c r="GJ17" s="123"/>
      <c r="GT17" s="123"/>
      <c r="HD17" s="123"/>
      <c r="HN17" s="123"/>
      <c r="HX17" s="123"/>
    </row>
    <row xmlns:x14ac="http://schemas.microsoft.com/office/spreadsheetml/2009/9/ac" r="18" s="3" customFormat="true" x14ac:dyDescent="0.25">
      <c r="A18" s="385" t="str">
        <f ca="true">IF(ISBLANK('Data Summary'!A20),"",'Data Summary'!A20)</f>
        <v/>
      </c>
      <c r="B18" s="123"/>
      <c r="L18" s="123"/>
      <c r="V18" s="123"/>
      <c r="AF18" s="123"/>
      <c r="AP18" s="123"/>
      <c r="AZ18" s="123"/>
      <c r="BJ18" s="123"/>
      <c r="BT18" s="123"/>
      <c r="CD18" s="123"/>
      <c r="CN18" s="123"/>
      <c r="CX18" s="123"/>
      <c r="DH18" s="123"/>
      <c r="DR18" s="123"/>
      <c r="EB18" s="123"/>
      <c r="EL18" s="123"/>
      <c r="EV18" s="123"/>
      <c r="FF18" s="123"/>
      <c r="FP18" s="123"/>
      <c r="FZ18" s="123"/>
      <c r="GJ18" s="123"/>
      <c r="GT18" s="123"/>
      <c r="HD18" s="123"/>
      <c r="HN18" s="123"/>
      <c r="HX18" s="123"/>
    </row>
    <row xmlns:x14ac="http://schemas.microsoft.com/office/spreadsheetml/2009/9/ac" r="19" s="3" customFormat="true" x14ac:dyDescent="0.25">
      <c r="A19" s="385" t="str">
        <f ca="true">IF(ISBLANK('Data Summary'!A21),"",'Data Summary'!A21)</f>
        <v/>
      </c>
      <c r="B19" s="123"/>
      <c r="L19" s="123"/>
      <c r="V19" s="123"/>
      <c r="AF19" s="123"/>
      <c r="AP19" s="123"/>
      <c r="AZ19" s="123"/>
      <c r="BJ19" s="123"/>
      <c r="BT19" s="123"/>
      <c r="CD19" s="123"/>
      <c r="CN19" s="123"/>
      <c r="CX19" s="123"/>
      <c r="DH19" s="123"/>
      <c r="DR19" s="123"/>
      <c r="EB19" s="123"/>
      <c r="EL19" s="123"/>
      <c r="EV19" s="123"/>
      <c r="FF19" s="123"/>
      <c r="FP19" s="123"/>
      <c r="FZ19" s="123"/>
      <c r="GJ19" s="123"/>
      <c r="GT19" s="123"/>
      <c r="HD19" s="123"/>
      <c r="HN19" s="123"/>
      <c r="HX19" s="123"/>
    </row>
    <row xmlns:x14ac="http://schemas.microsoft.com/office/spreadsheetml/2009/9/ac" r="20" s="3" customFormat="true" x14ac:dyDescent="0.25">
      <c r="A20" s="385" t="str">
        <f ca="true">IF(ISBLANK('Data Summary'!A22),"",'Data Summary'!A22)</f>
        <v/>
      </c>
      <c r="B20" s="123"/>
      <c r="L20" s="123"/>
      <c r="V20" s="123"/>
      <c r="AF20" s="123"/>
      <c r="AP20" s="123"/>
      <c r="AZ20" s="123"/>
      <c r="BJ20" s="123"/>
      <c r="BT20" s="123"/>
      <c r="CD20" s="123"/>
      <c r="CN20" s="123"/>
      <c r="CX20" s="123"/>
      <c r="DH20" s="123"/>
      <c r="DR20" s="123"/>
      <c r="EB20" s="123"/>
      <c r="EL20" s="123"/>
      <c r="EV20" s="123"/>
      <c r="FF20" s="123"/>
      <c r="FP20" s="123"/>
      <c r="FZ20" s="123"/>
      <c r="GJ20" s="123"/>
      <c r="GT20" s="123"/>
      <c r="HD20" s="123"/>
      <c r="HN20" s="123"/>
      <c r="HX20" s="123"/>
    </row>
    <row xmlns:x14ac="http://schemas.microsoft.com/office/spreadsheetml/2009/9/ac" r="21" s="3" customFormat="true" x14ac:dyDescent="0.25">
      <c r="A21" s="385" t="str">
        <f ca="true">IF(ISBLANK('Data Summary'!A23),"",'Data Summary'!A23)</f>
        <v/>
      </c>
      <c r="B21" s="123"/>
      <c r="L21" s="123"/>
      <c r="V21" s="123"/>
      <c r="AF21" s="123"/>
      <c r="AP21" s="123"/>
      <c r="AZ21" s="123"/>
      <c r="BJ21" s="123"/>
      <c r="BT21" s="123"/>
      <c r="CD21" s="123"/>
      <c r="CN21" s="123"/>
      <c r="CX21" s="123"/>
      <c r="DH21" s="123"/>
      <c r="DR21" s="123"/>
      <c r="EB21" s="123"/>
      <c r="EL21" s="123"/>
      <c r="EV21" s="123"/>
      <c r="FF21" s="123"/>
      <c r="FP21" s="123"/>
      <c r="FZ21" s="123"/>
      <c r="GJ21" s="123"/>
      <c r="GT21" s="123"/>
      <c r="HD21" s="123"/>
      <c r="HN21" s="123"/>
      <c r="HX21" s="123"/>
    </row>
    <row xmlns:x14ac="http://schemas.microsoft.com/office/spreadsheetml/2009/9/ac" r="22" s="3" customFormat="true" x14ac:dyDescent="0.25">
      <c r="A22" s="385" t="str">
        <f ca="true">IF(ISBLANK('Data Summary'!A24),"",'Data Summary'!A24)</f>
        <v/>
      </c>
      <c r="B22" s="123"/>
      <c r="L22" s="123"/>
      <c r="V22" s="123"/>
      <c r="AF22" s="123"/>
      <c r="AP22" s="123"/>
      <c r="AZ22" s="123"/>
      <c r="BJ22" s="123"/>
      <c r="BT22" s="123"/>
      <c r="CD22" s="123"/>
      <c r="CN22" s="123"/>
      <c r="CX22" s="123"/>
      <c r="DH22" s="123"/>
      <c r="DR22" s="123"/>
      <c r="EB22" s="123"/>
      <c r="EL22" s="123"/>
      <c r="EV22" s="123"/>
      <c r="FF22" s="123"/>
      <c r="FP22" s="123"/>
      <c r="FZ22" s="123"/>
      <c r="GJ22" s="123"/>
      <c r="GT22" s="123"/>
      <c r="HD22" s="123"/>
      <c r="HN22" s="123"/>
      <c r="HX22" s="123"/>
    </row>
    <row xmlns:x14ac="http://schemas.microsoft.com/office/spreadsheetml/2009/9/ac" r="23" s="3" customFormat="true" x14ac:dyDescent="0.25">
      <c r="A23" s="385" t="str">
        <f ca="true">IF(ISBLANK('Data Summary'!A25),"",'Data Summary'!A25)</f>
        <v/>
      </c>
      <c r="B23" s="123"/>
      <c r="L23" s="123"/>
      <c r="V23" s="123"/>
      <c r="AF23" s="123"/>
      <c r="AP23" s="123"/>
      <c r="AZ23" s="123"/>
      <c r="BJ23" s="123"/>
      <c r="BT23" s="123"/>
      <c r="CD23" s="123"/>
      <c r="CN23" s="123"/>
      <c r="CX23" s="123"/>
      <c r="DH23" s="123"/>
      <c r="DR23" s="123"/>
      <c r="EB23" s="123"/>
      <c r="EL23" s="123"/>
      <c r="EV23" s="123"/>
      <c r="FF23" s="123"/>
      <c r="FP23" s="123"/>
      <c r="FZ23" s="123"/>
      <c r="GJ23" s="123"/>
      <c r="GT23" s="123"/>
      <c r="HD23" s="123"/>
      <c r="HN23" s="123"/>
      <c r="HX23" s="123"/>
    </row>
    <row xmlns:x14ac="http://schemas.microsoft.com/office/spreadsheetml/2009/9/ac" r="24" s="3" customFormat="true" x14ac:dyDescent="0.25">
      <c r="A24" s="385" t="str">
        <f ca="true">IF(ISBLANK('Data Summary'!A26),"",'Data Summary'!A26)</f>
        <v/>
      </c>
      <c r="B24" s="123"/>
      <c r="L24" s="123"/>
      <c r="V24" s="123"/>
      <c r="AF24" s="123"/>
      <c r="AP24" s="123"/>
      <c r="AZ24" s="123"/>
      <c r="BJ24" s="123"/>
      <c r="BT24" s="123"/>
      <c r="CD24" s="123"/>
      <c r="CN24" s="123"/>
      <c r="CX24" s="123"/>
      <c r="DH24" s="123"/>
      <c r="DR24" s="123"/>
      <c r="EB24" s="123"/>
      <c r="EL24" s="123"/>
      <c r="EV24" s="123"/>
      <c r="FF24" s="123"/>
      <c r="FP24" s="123"/>
      <c r="FZ24" s="123"/>
      <c r="GJ24" s="123"/>
      <c r="GT24" s="123"/>
      <c r="HD24" s="123"/>
      <c r="HN24" s="123"/>
      <c r="HX24" s="123"/>
    </row>
    <row xmlns:x14ac="http://schemas.microsoft.com/office/spreadsheetml/2009/9/ac" r="25" s="3" customFormat="true" x14ac:dyDescent="0.25">
      <c r="A25" s="385" t="str">
        <f ca="true">IF(ISBLANK('Data Summary'!A27),"",'Data Summary'!A27)</f>
        <v/>
      </c>
      <c r="B25" s="123"/>
      <c r="L25" s="123"/>
      <c r="V25" s="123"/>
      <c r="AF25" s="123"/>
      <c r="AP25" s="123"/>
      <c r="AZ25" s="123"/>
      <c r="BJ25" s="123"/>
      <c r="BT25" s="123"/>
      <c r="CD25" s="123"/>
      <c r="CN25" s="123"/>
      <c r="CX25" s="123"/>
      <c r="DH25" s="123"/>
      <c r="DR25" s="123"/>
      <c r="EB25" s="123"/>
      <c r="EL25" s="123"/>
      <c r="EV25" s="123"/>
      <c r="FF25" s="123"/>
      <c r="FP25" s="123"/>
      <c r="FZ25" s="123"/>
      <c r="GJ25" s="123"/>
      <c r="GT25" s="123"/>
      <c r="HD25" s="123"/>
      <c r="HN25" s="123"/>
      <c r="HX25" s="123"/>
    </row>
    <row xmlns:x14ac="http://schemas.microsoft.com/office/spreadsheetml/2009/9/ac" r="26" s="3" customFormat="true" x14ac:dyDescent="0.25">
      <c r="A26" s="385" t="str">
        <f ca="true">IF(ISBLANK('Data Summary'!A28),"",'Data Summary'!A28)</f>
        <v/>
      </c>
      <c r="B26" s="123"/>
      <c r="L26" s="123"/>
      <c r="V26" s="123"/>
      <c r="AF26" s="123"/>
      <c r="AP26" s="123"/>
      <c r="AZ26" s="123"/>
      <c r="BJ26" s="123"/>
      <c r="BT26" s="123"/>
      <c r="CD26" s="123"/>
      <c r="CN26" s="123"/>
      <c r="CX26" s="123"/>
      <c r="DH26" s="123"/>
      <c r="DR26" s="123"/>
      <c r="EB26" s="123"/>
      <c r="EL26" s="123"/>
      <c r="EV26" s="123"/>
      <c r="FF26" s="123"/>
      <c r="FP26" s="123"/>
      <c r="FZ26" s="123"/>
      <c r="GJ26" s="123"/>
      <c r="GT26" s="123"/>
      <c r="HD26" s="123"/>
      <c r="HN26" s="123"/>
      <c r="HX26" s="123"/>
    </row>
    <row xmlns:x14ac="http://schemas.microsoft.com/office/spreadsheetml/2009/9/ac" r="27" s="3" customFormat="true" x14ac:dyDescent="0.25">
      <c r="A27" s="385" t="str">
        <f ca="true">IF(ISBLANK('Data Summary'!A29),"",'Data Summary'!A29)</f>
        <v/>
      </c>
      <c r="B27" s="123"/>
      <c r="L27" s="123"/>
      <c r="V27" s="123"/>
      <c r="AF27" s="123"/>
      <c r="AP27" s="123"/>
      <c r="AZ27" s="123"/>
      <c r="BJ27" s="123"/>
      <c r="BT27" s="123"/>
      <c r="CD27" s="123"/>
      <c r="CN27" s="123"/>
      <c r="CX27" s="123"/>
      <c r="DH27" s="123"/>
      <c r="DR27" s="123"/>
      <c r="EB27" s="123"/>
      <c r="EL27" s="123"/>
      <c r="EV27" s="123"/>
      <c r="FF27" s="123"/>
      <c r="FP27" s="123"/>
      <c r="FZ27" s="123"/>
      <c r="GJ27" s="123"/>
      <c r="GT27" s="123"/>
      <c r="HD27" s="123"/>
      <c r="HN27" s="123"/>
      <c r="HX27" s="123"/>
    </row>
    <row xmlns:x14ac="http://schemas.microsoft.com/office/spreadsheetml/2009/9/ac" r="28" s="3" customFormat="true" x14ac:dyDescent="0.25">
      <c r="A28" s="385" t="str">
        <f ca="true">IF(ISBLANK('Data Summary'!A30),"",'Data Summary'!A30)</f>
        <v/>
      </c>
      <c r="B28" s="123"/>
      <c r="L28" s="123"/>
      <c r="V28" s="123"/>
      <c r="AF28" s="123"/>
      <c r="AP28" s="123"/>
      <c r="AZ28" s="123"/>
      <c r="BJ28" s="123"/>
      <c r="BT28" s="123"/>
      <c r="CD28" s="123"/>
      <c r="CN28" s="123"/>
      <c r="CX28" s="123"/>
      <c r="DH28" s="123"/>
      <c r="DR28" s="123"/>
      <c r="EB28" s="123"/>
      <c r="EL28" s="123"/>
      <c r="EV28" s="123"/>
      <c r="FF28" s="123"/>
      <c r="FP28" s="123"/>
      <c r="FZ28" s="123"/>
      <c r="GJ28" s="123"/>
      <c r="GT28" s="123"/>
      <c r="HD28" s="123"/>
      <c r="HN28" s="123"/>
      <c r="HX28" s="123"/>
    </row>
    <row xmlns:x14ac="http://schemas.microsoft.com/office/spreadsheetml/2009/9/ac" r="29" s="3" customFormat="true" x14ac:dyDescent="0.25">
      <c r="A29" s="385" t="str">
        <f ca="true">IF(ISBLANK('Data Summary'!A31),"",'Data Summary'!A31)</f>
        <v/>
      </c>
      <c r="B29" s="123"/>
      <c r="L29" s="123"/>
      <c r="V29" s="123"/>
      <c r="AF29" s="123"/>
      <c r="AP29" s="123"/>
      <c r="AZ29" s="123"/>
      <c r="BJ29" s="123"/>
      <c r="BT29" s="123"/>
      <c r="CD29" s="123"/>
      <c r="CN29" s="123"/>
      <c r="CX29" s="123"/>
      <c r="DH29" s="123"/>
      <c r="DR29" s="123"/>
      <c r="EB29" s="123"/>
      <c r="EL29" s="123"/>
      <c r="EV29" s="123"/>
      <c r="FF29" s="123"/>
      <c r="FP29" s="123"/>
      <c r="FZ29" s="123"/>
      <c r="GJ29" s="123"/>
      <c r="GT29" s="123"/>
      <c r="HD29" s="123"/>
      <c r="HN29" s="123"/>
      <c r="HX29" s="123"/>
    </row>
    <row xmlns:x14ac="http://schemas.microsoft.com/office/spreadsheetml/2009/9/ac" r="30" s="3" customFormat="true" x14ac:dyDescent="0.25">
      <c r="A30" s="385" t="str">
        <f ca="true">IF(ISBLANK('Data Summary'!A32),"",'Data Summary'!A32)</f>
        <v/>
      </c>
      <c r="B30" s="123"/>
      <c r="L30" s="123"/>
      <c r="V30" s="123"/>
      <c r="AF30" s="123"/>
      <c r="AP30" s="123"/>
      <c r="AZ30" s="123"/>
      <c r="BJ30" s="123"/>
      <c r="BT30" s="123"/>
      <c r="CD30" s="123"/>
      <c r="CN30" s="123"/>
      <c r="CX30" s="123"/>
      <c r="DH30" s="123"/>
      <c r="DR30" s="123"/>
      <c r="EB30" s="123"/>
      <c r="EL30" s="123"/>
      <c r="EV30" s="123"/>
      <c r="FF30" s="123"/>
      <c r="FP30" s="123"/>
      <c r="FZ30" s="123"/>
      <c r="GJ30" s="123"/>
      <c r="GT30" s="123"/>
      <c r="HD30" s="123"/>
      <c r="HN30" s="123"/>
      <c r="HX30" s="123"/>
    </row>
    <row xmlns:x14ac="http://schemas.microsoft.com/office/spreadsheetml/2009/9/ac" r="31" s="3" customFormat="true" x14ac:dyDescent="0.25">
      <c r="A31" s="385" t="str">
        <f ca="true">IF(ISBLANK('Data Summary'!A33),"",'Data Summary'!A33)</f>
        <v/>
      </c>
      <c r="B31" s="123"/>
      <c r="L31" s="123"/>
      <c r="V31" s="123"/>
      <c r="AF31" s="123"/>
      <c r="AP31" s="123"/>
      <c r="AZ31" s="123"/>
      <c r="BJ31" s="123"/>
      <c r="BT31" s="123"/>
      <c r="CD31" s="123"/>
      <c r="CN31" s="123"/>
      <c r="CX31" s="123"/>
      <c r="DH31" s="123"/>
      <c r="DR31" s="123"/>
      <c r="EB31" s="123"/>
      <c r="EL31" s="123"/>
      <c r="EV31" s="123"/>
      <c r="FF31" s="123"/>
      <c r="FP31" s="123"/>
      <c r="FZ31" s="123"/>
      <c r="GJ31" s="123"/>
      <c r="GT31" s="123"/>
      <c r="HD31" s="123"/>
      <c r="HN31" s="123"/>
      <c r="HX31" s="123"/>
    </row>
    <row xmlns:x14ac="http://schemas.microsoft.com/office/spreadsheetml/2009/9/ac" r="32" s="3" customFormat="true" x14ac:dyDescent="0.25">
      <c r="A32" s="385" t="str">
        <f ca="true">IF(ISBLANK('Data Summary'!A34),"",'Data Summary'!A34)</f>
        <v/>
      </c>
      <c r="B32" s="123"/>
      <c r="L32" s="123"/>
      <c r="V32" s="123"/>
      <c r="AF32" s="123"/>
      <c r="AP32" s="123"/>
      <c r="AZ32" s="123"/>
      <c r="BJ32" s="123"/>
      <c r="BT32" s="123"/>
      <c r="CD32" s="123"/>
      <c r="CN32" s="123"/>
      <c r="CX32" s="123"/>
      <c r="DH32" s="123"/>
      <c r="DR32" s="123"/>
      <c r="EB32" s="123"/>
      <c r="EL32" s="123"/>
      <c r="EV32" s="123"/>
      <c r="FF32" s="123"/>
      <c r="FP32" s="123"/>
      <c r="FZ32" s="123"/>
      <c r="GJ32" s="123"/>
      <c r="GT32" s="123"/>
      <c r="HD32" s="123"/>
      <c r="HN32" s="123"/>
      <c r="HX32" s="123"/>
    </row>
    <row xmlns:x14ac="http://schemas.microsoft.com/office/spreadsheetml/2009/9/ac" r="33" s="3" customFormat="true" x14ac:dyDescent="0.25">
      <c r="A33" s="385" t="str">
        <f ca="true">IF(ISBLANK('Data Summary'!A35),"",'Data Summary'!A35)</f>
        <v/>
      </c>
      <c r="B33" s="123"/>
      <c r="L33" s="123"/>
      <c r="V33" s="123"/>
      <c r="AF33" s="123"/>
      <c r="AP33" s="123"/>
      <c r="AZ33" s="123"/>
      <c r="BJ33" s="123"/>
      <c r="BT33" s="123"/>
      <c r="CD33" s="123"/>
      <c r="CN33" s="123"/>
      <c r="CX33" s="123"/>
      <c r="DH33" s="123"/>
      <c r="DR33" s="123"/>
      <c r="EB33" s="123"/>
      <c r="EL33" s="123"/>
      <c r="EV33" s="123"/>
      <c r="FF33" s="123"/>
      <c r="FP33" s="123"/>
      <c r="FZ33" s="123"/>
      <c r="GJ33" s="123"/>
      <c r="GT33" s="123"/>
      <c r="HD33" s="123"/>
      <c r="HN33" s="123"/>
      <c r="HX33" s="123"/>
    </row>
    <row xmlns:x14ac="http://schemas.microsoft.com/office/spreadsheetml/2009/9/ac" r="34" s="3" customFormat="true" x14ac:dyDescent="0.25">
      <c r="A34" s="385" t="str">
        <f ca="true">IF(ISBLANK('Data Summary'!A36),"",'Data Summary'!A36)</f>
        <v/>
      </c>
      <c r="B34" s="123"/>
      <c r="L34" s="123"/>
      <c r="V34" s="123"/>
      <c r="AF34" s="123"/>
      <c r="AP34" s="123"/>
      <c r="AZ34" s="123"/>
      <c r="BJ34" s="123"/>
      <c r="BT34" s="123"/>
      <c r="CD34" s="123"/>
      <c r="CN34" s="123"/>
      <c r="CX34" s="123"/>
      <c r="DH34" s="123"/>
      <c r="DR34" s="123"/>
      <c r="EB34" s="123"/>
      <c r="EL34" s="123"/>
      <c r="EV34" s="123"/>
      <c r="FF34" s="123"/>
      <c r="FP34" s="123"/>
      <c r="FZ34" s="123"/>
      <c r="GJ34" s="123"/>
      <c r="GT34" s="123"/>
      <c r="HD34" s="123"/>
      <c r="HN34" s="123"/>
      <c r="HX34" s="123"/>
    </row>
    <row xmlns:x14ac="http://schemas.microsoft.com/office/spreadsheetml/2009/9/ac" r="35" s="3" customFormat="true" x14ac:dyDescent="0.25">
      <c r="A35" s="385" t="str">
        <f ca="true">IF(ISBLANK('Data Summary'!A37),"",'Data Summary'!A37)</f>
        <v/>
      </c>
      <c r="B35" s="123"/>
      <c r="L35" s="123"/>
      <c r="V35" s="123"/>
      <c r="AF35" s="123"/>
      <c r="AP35" s="123"/>
      <c r="AZ35" s="123"/>
      <c r="BJ35" s="123"/>
      <c r="BT35" s="123"/>
      <c r="CD35" s="123"/>
      <c r="CN35" s="123"/>
      <c r="CX35" s="123"/>
      <c r="DH35" s="123"/>
      <c r="DR35" s="123"/>
      <c r="EB35" s="123"/>
      <c r="EL35" s="123"/>
      <c r="EV35" s="123"/>
      <c r="FF35" s="123"/>
      <c r="FP35" s="123"/>
      <c r="FZ35" s="123"/>
      <c r="GJ35" s="123"/>
      <c r="GT35" s="123"/>
      <c r="HD35" s="123"/>
      <c r="HN35" s="123"/>
      <c r="HX35" s="123"/>
    </row>
    <row xmlns:x14ac="http://schemas.microsoft.com/office/spreadsheetml/2009/9/ac" r="36" s="3" customFormat="true" x14ac:dyDescent="0.25">
      <c r="A36" s="385" t="str">
        <f ca="true">IF(ISBLANK('Data Summary'!A38),"",'Data Summary'!A38)</f>
        <v/>
      </c>
      <c r="B36" s="123"/>
      <c r="L36" s="123"/>
      <c r="V36" s="123"/>
      <c r="AF36" s="123"/>
      <c r="AP36" s="123"/>
      <c r="AZ36" s="123"/>
      <c r="BJ36" s="123"/>
      <c r="BT36" s="123"/>
      <c r="CD36" s="123"/>
      <c r="CN36" s="123"/>
      <c r="CX36" s="123"/>
      <c r="DH36" s="123"/>
      <c r="DR36" s="123"/>
      <c r="EB36" s="123"/>
      <c r="EL36" s="123"/>
      <c r="EV36" s="123"/>
      <c r="FF36" s="123"/>
      <c r="FP36" s="123"/>
      <c r="FZ36" s="123"/>
      <c r="GJ36" s="123"/>
      <c r="GT36" s="123"/>
      <c r="HD36" s="123"/>
      <c r="HN36" s="123"/>
      <c r="HX36" s="123"/>
    </row>
    <row xmlns:x14ac="http://schemas.microsoft.com/office/spreadsheetml/2009/9/ac" r="37" s="3" customFormat="true" x14ac:dyDescent="0.25">
      <c r="A37" s="385" t="str">
        <f ca="true">IF(ISBLANK('Data Summary'!A39),"",'Data Summary'!A39)</f>
        <v/>
      </c>
      <c r="B37" s="123"/>
      <c r="L37" s="123"/>
      <c r="V37" s="123"/>
      <c r="AF37" s="123"/>
      <c r="AP37" s="123"/>
      <c r="AZ37" s="123"/>
      <c r="BJ37" s="123"/>
      <c r="BT37" s="123"/>
      <c r="CD37" s="123"/>
      <c r="CN37" s="123"/>
      <c r="CX37" s="123"/>
      <c r="DH37" s="123"/>
      <c r="DR37" s="123"/>
      <c r="EB37" s="123"/>
      <c r="EL37" s="123"/>
      <c r="EV37" s="123"/>
      <c r="FF37" s="123"/>
      <c r="FP37" s="123"/>
      <c r="FZ37" s="123"/>
      <c r="GJ37" s="123"/>
      <c r="GT37" s="123"/>
      <c r="HD37" s="123"/>
      <c r="HN37" s="123"/>
      <c r="HX37" s="123"/>
    </row>
    <row xmlns:x14ac="http://schemas.microsoft.com/office/spreadsheetml/2009/9/ac" r="38" s="3" customFormat="true" x14ac:dyDescent="0.25">
      <c r="A38" s="385" t="str">
        <f ca="true">IF(ISBLANK('Data Summary'!A40),"",'Data Summary'!A40)</f>
        <v/>
      </c>
      <c r="B38" s="123"/>
      <c r="L38" s="123"/>
      <c r="V38" s="123"/>
      <c r="AF38" s="123"/>
      <c r="AP38" s="123"/>
      <c r="AZ38" s="123"/>
      <c r="BJ38" s="123"/>
      <c r="BT38" s="123"/>
      <c r="CD38" s="123"/>
      <c r="CN38" s="123"/>
      <c r="CX38" s="123"/>
      <c r="DH38" s="123"/>
      <c r="DR38" s="123"/>
      <c r="EB38" s="123"/>
      <c r="EL38" s="123"/>
      <c r="EV38" s="123"/>
      <c r="FF38" s="123"/>
      <c r="FP38" s="123"/>
      <c r="FZ38" s="123"/>
      <c r="GJ38" s="123"/>
      <c r="GT38" s="123"/>
      <c r="HD38" s="123"/>
      <c r="HN38" s="123"/>
      <c r="HX38" s="123"/>
    </row>
    <row xmlns:x14ac="http://schemas.microsoft.com/office/spreadsheetml/2009/9/ac" r="39" s="3" customFormat="true" x14ac:dyDescent="0.25">
      <c r="A39" s="385" t="str">
        <f ca="true">IF(ISBLANK('Data Summary'!A41),"",'Data Summary'!A41)</f>
        <v/>
      </c>
      <c r="B39" s="123"/>
      <c r="L39" s="123"/>
      <c r="V39" s="123"/>
      <c r="AF39" s="123"/>
      <c r="AP39" s="123"/>
      <c r="AZ39" s="123"/>
      <c r="BJ39" s="123"/>
      <c r="BT39" s="123"/>
      <c r="CD39" s="123"/>
      <c r="CN39" s="123"/>
      <c r="CX39" s="123"/>
      <c r="DH39" s="123"/>
      <c r="DR39" s="123"/>
      <c r="EB39" s="123"/>
      <c r="EL39" s="123"/>
      <c r="EV39" s="123"/>
      <c r="FF39" s="123"/>
      <c r="FP39" s="123"/>
      <c r="FZ39" s="123"/>
      <c r="GJ39" s="123"/>
      <c r="GT39" s="123"/>
      <c r="HD39" s="123"/>
      <c r="HN39" s="123"/>
      <c r="HX39" s="123"/>
    </row>
    <row xmlns:x14ac="http://schemas.microsoft.com/office/spreadsheetml/2009/9/ac" r="40" s="3" customFormat="true" x14ac:dyDescent="0.25">
      <c r="A40" s="385" t="str">
        <f ca="true">IF(ISBLANK('Data Summary'!A42),"",'Data Summary'!A42)</f>
        <v/>
      </c>
      <c r="B40" s="123"/>
      <c r="L40" s="123"/>
      <c r="V40" s="123"/>
      <c r="AF40" s="123"/>
      <c r="AP40" s="123"/>
      <c r="AZ40" s="123"/>
      <c r="BJ40" s="123"/>
      <c r="BT40" s="123"/>
      <c r="CD40" s="123"/>
      <c r="CN40" s="123"/>
      <c r="CX40" s="123"/>
      <c r="DH40" s="123"/>
      <c r="DR40" s="123"/>
      <c r="EB40" s="123"/>
      <c r="EL40" s="123"/>
      <c r="EV40" s="123"/>
      <c r="FF40" s="123"/>
      <c r="FP40" s="123"/>
      <c r="FZ40" s="123"/>
      <c r="GJ40" s="123"/>
      <c r="GT40" s="123"/>
      <c r="HD40" s="123"/>
      <c r="HN40" s="123"/>
      <c r="HX40" s="123"/>
    </row>
    <row xmlns:x14ac="http://schemas.microsoft.com/office/spreadsheetml/2009/9/ac" r="41" s="3" customFormat="true" x14ac:dyDescent="0.25">
      <c r="A41" s="385" t="str">
        <f ca="true">IF(ISBLANK('Data Summary'!A43),"",'Data Summary'!A43)</f>
        <v/>
      </c>
      <c r="B41" s="123"/>
      <c r="L41" s="123"/>
      <c r="V41" s="123"/>
      <c r="AF41" s="123"/>
      <c r="AP41" s="123"/>
      <c r="AZ41" s="123"/>
      <c r="BJ41" s="123"/>
      <c r="BT41" s="123"/>
      <c r="CD41" s="123"/>
      <c r="CN41" s="123"/>
      <c r="CX41" s="123"/>
      <c r="DH41" s="123"/>
      <c r="DR41" s="123"/>
      <c r="EB41" s="123"/>
      <c r="EL41" s="123"/>
      <c r="EV41" s="123"/>
      <c r="FF41" s="123"/>
      <c r="FP41" s="123"/>
      <c r="FZ41" s="123"/>
      <c r="GJ41" s="123"/>
      <c r="GT41" s="123"/>
      <c r="HD41" s="123"/>
      <c r="HN41" s="123"/>
      <c r="HX41" s="123"/>
    </row>
    <row xmlns:x14ac="http://schemas.microsoft.com/office/spreadsheetml/2009/9/ac" r="42" s="3" customFormat="true" x14ac:dyDescent="0.25">
      <c r="A42" s="385" t="str">
        <f ca="true">IF(ISBLANK('Data Summary'!A44),"",'Data Summary'!A44)</f>
        <v/>
      </c>
      <c r="B42" s="123"/>
      <c r="L42" s="123"/>
      <c r="V42" s="123"/>
      <c r="AF42" s="123"/>
      <c r="AP42" s="123"/>
      <c r="AZ42" s="123"/>
      <c r="BJ42" s="123"/>
      <c r="BT42" s="123"/>
      <c r="CD42" s="123"/>
      <c r="CN42" s="123"/>
      <c r="CX42" s="123"/>
      <c r="DH42" s="123"/>
      <c r="DR42" s="123"/>
      <c r="EB42" s="123"/>
      <c r="EL42" s="123"/>
      <c r="EV42" s="123"/>
      <c r="FF42" s="123"/>
      <c r="FP42" s="123"/>
      <c r="FZ42" s="123"/>
      <c r="GJ42" s="123"/>
      <c r="GT42" s="123"/>
      <c r="HD42" s="123"/>
      <c r="HN42" s="123"/>
      <c r="HX42" s="123"/>
    </row>
    <row xmlns:x14ac="http://schemas.microsoft.com/office/spreadsheetml/2009/9/ac" r="43" s="3" customFormat="true" x14ac:dyDescent="0.25">
      <c r="A43" s="385" t="str">
        <f ca="true">IF(ISBLANK('Data Summary'!A45),"",'Data Summary'!A45)</f>
        <v/>
      </c>
      <c r="B43" s="123"/>
      <c r="L43" s="123"/>
      <c r="V43" s="123"/>
      <c r="AF43" s="123"/>
      <c r="AP43" s="123"/>
      <c r="AZ43" s="123"/>
      <c r="BJ43" s="123"/>
      <c r="BT43" s="123"/>
      <c r="CD43" s="123"/>
      <c r="CN43" s="123"/>
      <c r="CX43" s="123"/>
      <c r="DH43" s="123"/>
      <c r="DR43" s="123"/>
      <c r="EB43" s="123"/>
      <c r="EL43" s="123"/>
      <c r="EV43" s="123"/>
      <c r="FF43" s="123"/>
      <c r="FP43" s="123"/>
      <c r="FZ43" s="123"/>
      <c r="GJ43" s="123"/>
      <c r="GT43" s="123"/>
      <c r="HD43" s="123"/>
      <c r="HN43" s="123"/>
      <c r="HX43" s="123"/>
    </row>
    <row xmlns:x14ac="http://schemas.microsoft.com/office/spreadsheetml/2009/9/ac" r="44" s="3" customFormat="true" x14ac:dyDescent="0.25">
      <c r="A44" s="385" t="str">
        <f ca="true">IF(ISBLANK('Data Summary'!A46),"",'Data Summary'!A46)</f>
        <v/>
      </c>
      <c r="B44" s="123"/>
      <c r="L44" s="123"/>
      <c r="V44" s="123"/>
      <c r="AF44" s="123"/>
      <c r="AP44" s="123"/>
      <c r="AZ44" s="123"/>
      <c r="BJ44" s="123"/>
      <c r="BT44" s="123"/>
      <c r="CD44" s="123"/>
      <c r="CN44" s="123"/>
      <c r="CX44" s="123"/>
      <c r="DH44" s="123"/>
      <c r="DR44" s="123"/>
      <c r="EB44" s="123"/>
      <c r="EL44" s="123"/>
      <c r="EV44" s="123"/>
      <c r="FF44" s="123"/>
      <c r="FP44" s="123"/>
      <c r="FZ44" s="123"/>
      <c r="GJ44" s="123"/>
      <c r="GT44" s="123"/>
      <c r="HD44" s="123"/>
      <c r="HN44" s="123"/>
      <c r="HX44" s="123"/>
    </row>
    <row xmlns:x14ac="http://schemas.microsoft.com/office/spreadsheetml/2009/9/ac" r="45" s="3" customFormat="true" x14ac:dyDescent="0.25">
      <c r="A45" s="385" t="str">
        <f ca="true">IF(ISBLANK('Data Summary'!A47),"",'Data Summary'!A47)</f>
        <v/>
      </c>
      <c r="B45" s="123"/>
      <c r="L45" s="123"/>
      <c r="V45" s="123"/>
      <c r="AF45" s="123"/>
      <c r="AP45" s="123"/>
      <c r="AZ45" s="123"/>
      <c r="BJ45" s="123"/>
      <c r="BT45" s="123"/>
      <c r="CD45" s="123"/>
      <c r="CN45" s="123"/>
      <c r="CX45" s="123"/>
      <c r="DH45" s="123"/>
      <c r="DR45" s="123"/>
      <c r="EB45" s="123"/>
      <c r="EL45" s="123"/>
      <c r="EV45" s="123"/>
      <c r="FF45" s="123"/>
      <c r="FP45" s="123"/>
      <c r="FZ45" s="123"/>
      <c r="GJ45" s="123"/>
      <c r="GT45" s="123"/>
      <c r="HD45" s="123"/>
      <c r="HN45" s="123"/>
      <c r="HX45" s="123"/>
    </row>
    <row xmlns:x14ac="http://schemas.microsoft.com/office/spreadsheetml/2009/9/ac" r="46" s="3" customFormat="true" x14ac:dyDescent="0.25">
      <c r="A46" s="385" t="str">
        <f ca="true">IF(ISBLANK('Data Summary'!A48),"",'Data Summary'!A48)</f>
        <v/>
      </c>
      <c r="B46" s="123"/>
      <c r="L46" s="123"/>
      <c r="V46" s="123"/>
      <c r="AF46" s="123"/>
      <c r="AP46" s="123"/>
      <c r="AZ46" s="123"/>
      <c r="BJ46" s="123"/>
      <c r="BT46" s="123"/>
      <c r="CD46" s="123"/>
      <c r="CN46" s="123"/>
      <c r="CX46" s="123"/>
      <c r="DH46" s="123"/>
      <c r="DR46" s="123"/>
      <c r="EB46" s="123"/>
      <c r="EL46" s="123"/>
      <c r="EV46" s="123"/>
      <c r="FF46" s="123"/>
      <c r="FP46" s="123"/>
      <c r="FZ46" s="123"/>
      <c r="GJ46" s="123"/>
      <c r="GT46" s="123"/>
      <c r="HD46" s="123"/>
      <c r="HN46" s="123"/>
      <c r="HX46" s="123"/>
    </row>
    <row xmlns:x14ac="http://schemas.microsoft.com/office/spreadsheetml/2009/9/ac" r="47" s="3" customFormat="true" x14ac:dyDescent="0.25">
      <c r="A47" s="385" t="str">
        <f ca="true">IF(ISBLANK('Data Summary'!A49),"",'Data Summary'!A49)</f>
        <v/>
      </c>
      <c r="B47" s="123"/>
      <c r="L47" s="123"/>
      <c r="V47" s="123"/>
      <c r="AF47" s="123"/>
      <c r="AP47" s="123"/>
      <c r="AZ47" s="123"/>
      <c r="BJ47" s="123"/>
      <c r="BT47" s="123"/>
      <c r="CD47" s="123"/>
      <c r="CN47" s="123"/>
      <c r="CX47" s="123"/>
      <c r="DH47" s="123"/>
      <c r="DR47" s="123"/>
      <c r="EB47" s="123"/>
      <c r="EL47" s="123"/>
      <c r="EV47" s="123"/>
      <c r="FF47" s="123"/>
      <c r="FP47" s="123"/>
      <c r="FZ47" s="123"/>
      <c r="GJ47" s="123"/>
      <c r="GT47" s="123"/>
      <c r="HD47" s="123"/>
      <c r="HN47" s="123"/>
      <c r="HX47" s="123"/>
    </row>
    <row xmlns:x14ac="http://schemas.microsoft.com/office/spreadsheetml/2009/9/ac" r="48" s="3" customFormat="true" x14ac:dyDescent="0.25">
      <c r="A48" s="385" t="str">
        <f ca="true">IF(ISBLANK('Data Summary'!A50),"",'Data Summary'!A50)</f>
        <v/>
      </c>
      <c r="B48" s="123"/>
      <c r="L48" s="123"/>
      <c r="V48" s="123"/>
      <c r="AF48" s="123"/>
      <c r="AP48" s="123"/>
      <c r="AZ48" s="123"/>
      <c r="BJ48" s="123"/>
      <c r="BT48" s="123"/>
      <c r="CD48" s="123"/>
      <c r="CN48" s="123"/>
      <c r="CX48" s="123"/>
      <c r="DH48" s="123"/>
      <c r="DR48" s="123"/>
      <c r="EB48" s="123"/>
      <c r="EL48" s="123"/>
      <c r="EV48" s="123"/>
      <c r="FF48" s="123"/>
      <c r="FP48" s="123"/>
      <c r="FZ48" s="123"/>
      <c r="GJ48" s="123"/>
      <c r="GT48" s="123"/>
      <c r="HD48" s="123"/>
      <c r="HN48" s="123"/>
      <c r="HX48" s="123"/>
    </row>
    <row xmlns:x14ac="http://schemas.microsoft.com/office/spreadsheetml/2009/9/ac" r="49" s="3" customFormat="true" x14ac:dyDescent="0.25">
      <c r="A49" s="385" t="str">
        <f ca="true">IF(ISBLANK('Data Summary'!A51),"",'Data Summary'!A51)</f>
        <v/>
      </c>
      <c r="B49" s="123"/>
      <c r="L49" s="123"/>
      <c r="V49" s="123"/>
      <c r="AF49" s="123"/>
      <c r="AP49" s="123"/>
      <c r="AZ49" s="123"/>
      <c r="BJ49" s="123"/>
      <c r="BT49" s="123"/>
      <c r="CD49" s="123"/>
      <c r="CN49" s="123"/>
      <c r="CX49" s="123"/>
      <c r="DH49" s="123"/>
      <c r="DR49" s="123"/>
      <c r="EB49" s="123"/>
      <c r="EL49" s="123"/>
      <c r="EV49" s="123"/>
      <c r="FF49" s="123"/>
      <c r="FP49" s="123"/>
      <c r="FZ49" s="123"/>
      <c r="GJ49" s="123"/>
      <c r="GT49" s="123"/>
      <c r="HD49" s="123"/>
      <c r="HN49" s="123"/>
      <c r="HX49" s="123"/>
    </row>
    <row xmlns:x14ac="http://schemas.microsoft.com/office/spreadsheetml/2009/9/ac" r="50" s="3" customFormat="true" x14ac:dyDescent="0.25">
      <c r="A50" s="385" t="str">
        <f ca="true">IF(ISBLANK('Data Summary'!A52),"",'Data Summary'!A52)</f>
        <v/>
      </c>
      <c r="B50" s="123"/>
      <c r="L50" s="123"/>
      <c r="V50" s="123"/>
      <c r="AF50" s="123"/>
      <c r="AP50" s="123"/>
      <c r="AZ50" s="123"/>
      <c r="BJ50" s="123"/>
      <c r="BT50" s="123"/>
      <c r="CD50" s="123"/>
      <c r="CN50" s="123"/>
      <c r="CX50" s="123"/>
      <c r="DH50" s="123"/>
      <c r="DR50" s="123"/>
      <c r="EB50" s="123"/>
      <c r="EL50" s="123"/>
      <c r="EV50" s="123"/>
      <c r="FF50" s="123"/>
      <c r="FP50" s="123"/>
      <c r="FZ50" s="123"/>
      <c r="GJ50" s="123"/>
      <c r="GT50" s="123"/>
      <c r="HD50" s="123"/>
      <c r="HN50" s="123"/>
      <c r="HX50" s="123"/>
    </row>
    <row xmlns:x14ac="http://schemas.microsoft.com/office/spreadsheetml/2009/9/ac" r="51" s="3" customFormat="true" x14ac:dyDescent="0.25">
      <c r="A51" s="385" t="str">
        <f ca="true">IF(ISBLANK('Data Summary'!A53),"",'Data Summary'!A53)</f>
        <v/>
      </c>
      <c r="B51" s="123"/>
      <c r="L51" s="123"/>
      <c r="V51" s="123"/>
      <c r="AF51" s="123"/>
      <c r="AP51" s="123"/>
      <c r="AZ51" s="123"/>
      <c r="BJ51" s="123"/>
      <c r="BT51" s="123"/>
      <c r="CD51" s="123"/>
      <c r="CN51" s="123"/>
      <c r="CX51" s="123"/>
      <c r="DH51" s="123"/>
      <c r="DR51" s="123"/>
      <c r="EB51" s="123"/>
      <c r="EL51" s="123"/>
      <c r="EV51" s="123"/>
      <c r="FF51" s="123"/>
      <c r="FP51" s="123"/>
      <c r="FZ51" s="123"/>
      <c r="GJ51" s="123"/>
      <c r="GT51" s="123"/>
      <c r="HD51" s="123"/>
      <c r="HN51" s="123"/>
      <c r="HX51" s="123"/>
    </row>
    <row xmlns:x14ac="http://schemas.microsoft.com/office/spreadsheetml/2009/9/ac" r="52" s="3" customFormat="true" x14ac:dyDescent="0.25">
      <c r="A52" s="385" t="str">
        <f ca="true">IF(ISBLANK('Data Summary'!A54),"",'Data Summary'!A54)</f>
        <v/>
      </c>
      <c r="B52" s="123"/>
      <c r="L52" s="123"/>
      <c r="V52" s="123"/>
      <c r="AF52" s="123"/>
      <c r="AP52" s="123"/>
      <c r="AZ52" s="123"/>
      <c r="BJ52" s="123"/>
      <c r="BT52" s="123"/>
      <c r="CD52" s="123"/>
      <c r="CN52" s="123"/>
      <c r="CX52" s="123"/>
      <c r="DH52" s="123"/>
      <c r="DR52" s="123"/>
      <c r="EB52" s="123"/>
      <c r="EL52" s="123"/>
      <c r="EV52" s="123"/>
      <c r="FF52" s="123"/>
      <c r="FP52" s="123"/>
      <c r="FZ52" s="123"/>
      <c r="GJ52" s="123"/>
      <c r="GT52" s="123"/>
      <c r="HD52" s="123"/>
      <c r="HN52" s="123"/>
      <c r="HX52" s="123"/>
    </row>
    <row xmlns:x14ac="http://schemas.microsoft.com/office/spreadsheetml/2009/9/ac" r="53" s="3" customFormat="true" x14ac:dyDescent="0.25">
      <c r="A53" s="385" t="str">
        <f ca="true">IF(ISBLANK('Data Summary'!A55),"",'Data Summary'!A55)</f>
        <v/>
      </c>
      <c r="B53" s="123"/>
      <c r="L53" s="123"/>
      <c r="V53" s="123"/>
      <c r="AF53" s="123"/>
      <c r="AP53" s="123"/>
      <c r="AZ53" s="123"/>
      <c r="BJ53" s="123"/>
      <c r="BT53" s="123"/>
      <c r="CD53" s="123"/>
      <c r="CN53" s="123"/>
      <c r="CX53" s="123"/>
      <c r="DH53" s="123"/>
      <c r="DR53" s="123"/>
      <c r="EB53" s="123"/>
      <c r="EL53" s="123"/>
      <c r="EV53" s="123"/>
      <c r="FF53" s="123"/>
      <c r="FP53" s="123"/>
      <c r="FZ53" s="123"/>
      <c r="GJ53" s="123"/>
      <c r="GT53" s="123"/>
      <c r="HD53" s="123"/>
      <c r="HN53" s="123"/>
      <c r="HX53" s="123"/>
    </row>
    <row xmlns:x14ac="http://schemas.microsoft.com/office/spreadsheetml/2009/9/ac" r="54" s="3" customFormat="true" x14ac:dyDescent="0.25">
      <c r="A54" s="385" t="str">
        <f ca="true">IF(ISBLANK('Data Summary'!A56),"",'Data Summary'!A56)</f>
        <v/>
      </c>
      <c r="B54" s="123"/>
      <c r="L54" s="123"/>
      <c r="V54" s="123"/>
      <c r="AF54" s="123"/>
      <c r="AP54" s="123"/>
      <c r="AZ54" s="123"/>
      <c r="BJ54" s="123"/>
      <c r="BT54" s="123"/>
      <c r="CD54" s="123"/>
      <c r="CN54" s="123"/>
      <c r="CX54" s="123"/>
      <c r="DH54" s="123"/>
      <c r="DR54" s="123"/>
      <c r="EB54" s="123"/>
      <c r="EL54" s="123"/>
      <c r="EV54" s="123"/>
      <c r="FF54" s="123"/>
      <c r="FP54" s="123"/>
      <c r="FZ54" s="123"/>
      <c r="GJ54" s="123"/>
      <c r="GT54" s="123"/>
      <c r="HD54" s="123"/>
      <c r="HN54" s="123"/>
      <c r="HX54" s="123"/>
    </row>
    <row xmlns:x14ac="http://schemas.microsoft.com/office/spreadsheetml/2009/9/ac" r="55" s="3" customFormat="true" x14ac:dyDescent="0.25">
      <c r="A55" s="385" t="str">
        <f ca="true">IF(ISBLANK('Data Summary'!A57),"",'Data Summary'!A57)</f>
        <v/>
      </c>
      <c r="B55" s="123"/>
      <c r="L55" s="123"/>
      <c r="V55" s="123"/>
      <c r="AF55" s="123"/>
      <c r="AP55" s="123"/>
      <c r="AZ55" s="123"/>
      <c r="BJ55" s="123"/>
      <c r="BT55" s="123"/>
      <c r="CD55" s="123"/>
      <c r="CN55" s="123"/>
      <c r="CX55" s="123"/>
      <c r="DH55" s="123"/>
      <c r="DR55" s="123"/>
      <c r="EB55" s="123"/>
      <c r="EL55" s="123"/>
      <c r="EV55" s="123"/>
      <c r="FF55" s="123"/>
      <c r="FP55" s="123"/>
      <c r="FZ55" s="123"/>
      <c r="GJ55" s="123"/>
      <c r="GT55" s="123"/>
      <c r="HD55" s="123"/>
      <c r="HN55" s="123"/>
      <c r="HX55" s="123"/>
    </row>
    <row xmlns:x14ac="http://schemas.microsoft.com/office/spreadsheetml/2009/9/ac" r="56" s="3" customFormat="true" x14ac:dyDescent="0.25">
      <c r="A56" s="385" t="str">
        <f ca="true">IF(ISBLANK('Data Summary'!A58),"",'Data Summary'!A58)</f>
        <v/>
      </c>
      <c r="B56" s="123"/>
      <c r="L56" s="123"/>
      <c r="V56" s="123"/>
      <c r="AF56" s="123"/>
      <c r="AP56" s="123"/>
      <c r="AZ56" s="123"/>
      <c r="BJ56" s="123"/>
      <c r="BT56" s="123"/>
      <c r="CD56" s="123"/>
      <c r="CN56" s="123"/>
      <c r="CX56" s="123"/>
      <c r="DH56" s="123"/>
      <c r="DR56" s="123"/>
      <c r="EB56" s="123"/>
      <c r="EL56" s="123"/>
      <c r="EV56" s="123"/>
      <c r="FF56" s="123"/>
      <c r="FP56" s="123"/>
      <c r="FZ56" s="123"/>
      <c r="GJ56" s="123"/>
      <c r="GT56" s="123"/>
      <c r="HD56" s="123"/>
      <c r="HN56" s="123"/>
      <c r="HX56" s="123"/>
    </row>
    <row xmlns:x14ac="http://schemas.microsoft.com/office/spreadsheetml/2009/9/ac" r="57" s="3" customFormat="true" x14ac:dyDescent="0.25">
      <c r="A57" s="385" t="str">
        <f ca="true">IF(ISBLANK('Data Summary'!A59),"",'Data Summary'!A59)</f>
        <v/>
      </c>
      <c r="B57" s="123"/>
      <c r="L57" s="123"/>
      <c r="V57" s="123"/>
      <c r="AF57" s="123"/>
      <c r="AP57" s="123"/>
      <c r="AZ57" s="123"/>
      <c r="BJ57" s="123"/>
      <c r="BT57" s="123"/>
      <c r="CD57" s="123"/>
      <c r="CN57" s="123"/>
      <c r="CX57" s="123"/>
      <c r="DH57" s="123"/>
      <c r="DR57" s="123"/>
      <c r="EB57" s="123"/>
      <c r="EL57" s="123"/>
      <c r="EV57" s="123"/>
      <c r="FF57" s="123"/>
      <c r="FP57" s="123"/>
      <c r="FZ57" s="123"/>
      <c r="GJ57" s="123"/>
      <c r="GT57" s="123"/>
      <c r="HD57" s="123"/>
      <c r="HN57" s="123"/>
      <c r="HX57" s="123"/>
    </row>
    <row xmlns:x14ac="http://schemas.microsoft.com/office/spreadsheetml/2009/9/ac" r="58" s="3" customFormat="true" x14ac:dyDescent="0.25">
      <c r="A58" s="385" t="str">
        <f ca="true">IF(ISBLANK('Data Summary'!A60),"",'Data Summary'!A60)</f>
        <v/>
      </c>
      <c r="B58" s="123"/>
      <c r="L58" s="123"/>
      <c r="V58" s="123"/>
      <c r="AF58" s="123"/>
      <c r="AP58" s="123"/>
      <c r="AZ58" s="123"/>
      <c r="BJ58" s="123"/>
      <c r="BT58" s="123"/>
      <c r="CD58" s="123"/>
      <c r="CN58" s="123"/>
      <c r="CX58" s="123"/>
      <c r="DH58" s="123"/>
      <c r="DR58" s="123"/>
      <c r="EB58" s="123"/>
      <c r="EL58" s="123"/>
      <c r="EV58" s="123"/>
      <c r="FF58" s="123"/>
      <c r="FP58" s="123"/>
      <c r="FZ58" s="123"/>
      <c r="GJ58" s="123"/>
      <c r="GT58" s="123"/>
      <c r="HD58" s="123"/>
      <c r="HN58" s="123"/>
      <c r="HX58" s="123"/>
    </row>
    <row xmlns:x14ac="http://schemas.microsoft.com/office/spreadsheetml/2009/9/ac" r="59" s="3" customFormat="true" x14ac:dyDescent="0.25">
      <c r="A59" s="385" t="str">
        <f ca="true">IF(ISBLANK('Data Summary'!A61),"",'Data Summary'!A61)</f>
        <v/>
      </c>
      <c r="B59" s="123"/>
      <c r="L59" s="123"/>
      <c r="V59" s="123"/>
      <c r="AF59" s="123"/>
      <c r="AP59" s="123"/>
      <c r="AZ59" s="123"/>
      <c r="BJ59" s="123"/>
      <c r="BT59" s="123"/>
      <c r="CD59" s="123"/>
      <c r="CN59" s="123"/>
      <c r="CX59" s="123"/>
      <c r="DH59" s="123"/>
      <c r="DR59" s="123"/>
      <c r="EB59" s="123"/>
      <c r="EL59" s="123"/>
      <c r="EV59" s="123"/>
      <c r="FF59" s="123"/>
      <c r="FP59" s="123"/>
      <c r="FZ59" s="123"/>
      <c r="GJ59" s="123"/>
      <c r="GT59" s="123"/>
      <c r="HD59" s="123"/>
      <c r="HN59" s="123"/>
      <c r="HX59" s="123"/>
    </row>
    <row xmlns:x14ac="http://schemas.microsoft.com/office/spreadsheetml/2009/9/ac" r="60" s="3" customFormat="true" x14ac:dyDescent="0.25">
      <c r="A60" s="385" t="str">
        <f ca="true">IF(ISBLANK('Data Summary'!A62),"",'Data Summary'!A62)</f>
        <v/>
      </c>
      <c r="B60" s="123"/>
      <c r="L60" s="123"/>
      <c r="V60" s="123"/>
      <c r="AF60" s="123"/>
      <c r="AP60" s="123"/>
      <c r="AZ60" s="123"/>
      <c r="BJ60" s="123"/>
      <c r="BT60" s="123"/>
      <c r="CD60" s="123"/>
      <c r="CN60" s="123"/>
      <c r="CX60" s="123"/>
      <c r="DH60" s="123"/>
      <c r="DR60" s="123"/>
      <c r="EB60" s="123"/>
      <c r="EL60" s="123"/>
      <c r="EV60" s="123"/>
      <c r="FF60" s="123"/>
      <c r="FP60" s="123"/>
      <c r="FZ60" s="123"/>
      <c r="GJ60" s="123"/>
      <c r="GT60" s="123"/>
      <c r="HD60" s="123"/>
      <c r="HN60" s="123"/>
      <c r="HX60" s="123"/>
    </row>
    <row xmlns:x14ac="http://schemas.microsoft.com/office/spreadsheetml/2009/9/ac" r="61" s="3" customFormat="true" x14ac:dyDescent="0.25">
      <c r="A61" s="385" t="str">
        <f ca="true">IF(ISBLANK('Data Summary'!A63),"",'Data Summary'!A63)</f>
        <v/>
      </c>
      <c r="B61" s="123"/>
      <c r="L61" s="123"/>
      <c r="V61" s="123"/>
      <c r="AF61" s="123"/>
      <c r="AP61" s="123"/>
      <c r="AZ61" s="123"/>
      <c r="BJ61" s="123"/>
      <c r="BT61" s="123"/>
      <c r="CD61" s="123"/>
      <c r="CN61" s="123"/>
      <c r="CX61" s="123"/>
      <c r="DH61" s="123"/>
      <c r="DR61" s="123"/>
      <c r="EB61" s="123"/>
      <c r="EL61" s="123"/>
      <c r="EV61" s="123"/>
      <c r="FF61" s="123"/>
      <c r="FP61" s="123"/>
      <c r="FZ61" s="123"/>
      <c r="GJ61" s="123"/>
      <c r="GT61" s="123"/>
      <c r="HD61" s="123"/>
      <c r="HN61" s="123"/>
      <c r="HX61" s="123"/>
    </row>
    <row xmlns:x14ac="http://schemas.microsoft.com/office/spreadsheetml/2009/9/ac" r="62" s="3" customFormat="true" x14ac:dyDescent="0.25">
      <c r="A62" s="385" t="str">
        <f ca="true">IF(ISBLANK('Data Summary'!A64),"",'Data Summary'!A64)</f>
        <v/>
      </c>
      <c r="B62" s="123"/>
      <c r="L62" s="123"/>
      <c r="V62" s="123"/>
      <c r="AF62" s="123"/>
      <c r="AP62" s="123"/>
      <c r="AZ62" s="123"/>
      <c r="BJ62" s="123"/>
      <c r="BT62" s="123"/>
      <c r="CD62" s="123"/>
      <c r="CN62" s="123"/>
      <c r="CX62" s="123"/>
      <c r="DH62" s="123"/>
      <c r="DR62" s="123"/>
      <c r="EB62" s="123"/>
      <c r="EL62" s="123"/>
      <c r="EV62" s="123"/>
      <c r="FF62" s="123"/>
      <c r="FP62" s="123"/>
      <c r="FZ62" s="123"/>
      <c r="GJ62" s="123"/>
      <c r="GT62" s="123"/>
      <c r="HD62" s="123"/>
      <c r="HN62" s="123"/>
      <c r="HX62" s="123"/>
    </row>
    <row xmlns:x14ac="http://schemas.microsoft.com/office/spreadsheetml/2009/9/ac" r="63" s="3" customFormat="true" x14ac:dyDescent="0.25">
      <c r="A63" s="385" t="str">
        <f ca="true">IF(ISBLANK('Data Summary'!A65),"",'Data Summary'!A65)</f>
        <v/>
      </c>
      <c r="B63" s="123"/>
      <c r="L63" s="123"/>
      <c r="V63" s="123"/>
      <c r="AF63" s="123"/>
      <c r="AP63" s="123"/>
      <c r="AZ63" s="123"/>
      <c r="BJ63" s="123"/>
      <c r="BT63" s="123"/>
      <c r="CD63" s="123"/>
      <c r="CN63" s="123"/>
      <c r="CX63" s="123"/>
      <c r="DH63" s="123"/>
      <c r="DR63" s="123"/>
      <c r="EB63" s="123"/>
      <c r="EL63" s="123"/>
      <c r="EV63" s="123"/>
      <c r="FF63" s="123"/>
      <c r="FP63" s="123"/>
      <c r="FZ63" s="123"/>
      <c r="GJ63" s="123"/>
      <c r="GT63" s="123"/>
      <c r="HD63" s="123"/>
      <c r="HN63" s="123"/>
      <c r="HX63" s="123"/>
    </row>
    <row xmlns:x14ac="http://schemas.microsoft.com/office/spreadsheetml/2009/9/ac" r="64" s="3" customFormat="true" x14ac:dyDescent="0.25">
      <c r="A64" s="385" t="str">
        <f ca="true">IF(ISBLANK('Data Summary'!A66),"",'Data Summary'!A66)</f>
        <v/>
      </c>
      <c r="B64" s="123"/>
      <c r="L64" s="123"/>
      <c r="V64" s="123"/>
      <c r="AF64" s="123"/>
      <c r="AP64" s="123"/>
      <c r="AZ64" s="123"/>
      <c r="BJ64" s="123"/>
      <c r="BT64" s="123"/>
      <c r="CD64" s="123"/>
      <c r="CN64" s="123"/>
      <c r="CX64" s="123"/>
      <c r="DH64" s="123"/>
      <c r="DR64" s="123"/>
      <c r="EB64" s="123"/>
      <c r="EL64" s="123"/>
      <c r="EV64" s="123"/>
      <c r="FF64" s="123"/>
      <c r="FP64" s="123"/>
      <c r="FZ64" s="123"/>
      <c r="GJ64" s="123"/>
      <c r="GT64" s="123"/>
      <c r="HD64" s="123"/>
      <c r="HN64" s="123"/>
      <c r="HX64" s="123"/>
    </row>
    <row xmlns:x14ac="http://schemas.microsoft.com/office/spreadsheetml/2009/9/ac" r="65" s="3" customFormat="true" x14ac:dyDescent="0.25">
      <c r="A65" s="385" t="str">
        <f ca="true">IF(ISBLANK('Data Summary'!A67),"",'Data Summary'!A67)</f>
        <v/>
      </c>
      <c r="B65" s="123"/>
      <c r="L65" s="123"/>
      <c r="V65" s="123"/>
      <c r="AF65" s="123"/>
      <c r="AP65" s="123"/>
      <c r="AZ65" s="123"/>
      <c r="BJ65" s="123"/>
      <c r="BT65" s="123"/>
      <c r="CD65" s="123"/>
      <c r="CN65" s="123"/>
      <c r="CX65" s="123"/>
      <c r="DH65" s="123"/>
      <c r="DR65" s="123"/>
      <c r="EB65" s="123"/>
      <c r="EL65" s="123"/>
      <c r="EV65" s="123"/>
      <c r="FF65" s="123"/>
      <c r="FP65" s="123"/>
      <c r="FZ65" s="123"/>
      <c r="GJ65" s="123"/>
      <c r="GT65" s="123"/>
      <c r="HD65" s="123"/>
      <c r="HN65" s="123"/>
      <c r="HX65" s="123"/>
    </row>
    <row xmlns:x14ac="http://schemas.microsoft.com/office/spreadsheetml/2009/9/ac" r="66" s="3" customFormat="true" x14ac:dyDescent="0.25">
      <c r="A66" s="385" t="str">
        <f ca="true">IF(ISBLANK('Data Summary'!A68),"",'Data Summary'!A68)</f>
        <v/>
      </c>
      <c r="B66" s="123"/>
      <c r="L66" s="123"/>
      <c r="V66" s="123"/>
      <c r="AF66" s="123"/>
      <c r="AP66" s="123"/>
      <c r="AZ66" s="123"/>
      <c r="BJ66" s="123"/>
      <c r="BT66" s="123"/>
      <c r="CD66" s="123"/>
      <c r="CN66" s="123"/>
      <c r="CX66" s="123"/>
      <c r="DH66" s="123"/>
      <c r="DR66" s="123"/>
      <c r="EB66" s="123"/>
      <c r="EL66" s="123"/>
      <c r="EV66" s="123"/>
      <c r="FF66" s="123"/>
      <c r="FP66" s="123"/>
      <c r="FZ66" s="123"/>
      <c r="GJ66" s="123"/>
      <c r="GT66" s="123"/>
      <c r="HD66" s="123"/>
      <c r="HN66" s="123"/>
      <c r="HX66" s="123"/>
    </row>
    <row xmlns:x14ac="http://schemas.microsoft.com/office/spreadsheetml/2009/9/ac" r="67" s="3" customFormat="true" x14ac:dyDescent="0.25">
      <c r="A67" s="385" t="str">
        <f ca="true">IF(ISBLANK('Data Summary'!A69),"",'Data Summary'!A69)</f>
        <v/>
      </c>
      <c r="B67" s="123"/>
      <c r="L67" s="123"/>
      <c r="V67" s="123"/>
      <c r="AF67" s="123"/>
      <c r="AP67" s="123"/>
      <c r="AZ67" s="123"/>
      <c r="BJ67" s="123"/>
      <c r="BT67" s="123"/>
      <c r="CD67" s="123"/>
      <c r="CN67" s="123"/>
      <c r="CX67" s="123"/>
      <c r="DH67" s="123"/>
      <c r="DR67" s="123"/>
      <c r="EB67" s="123"/>
      <c r="EL67" s="123"/>
      <c r="EV67" s="123"/>
      <c r="FF67" s="123"/>
      <c r="FP67" s="123"/>
      <c r="FZ67" s="123"/>
      <c r="GJ67" s="123"/>
      <c r="GT67" s="123"/>
      <c r="HD67" s="123"/>
      <c r="HN67" s="123"/>
      <c r="HX67" s="123"/>
    </row>
    <row xmlns:x14ac="http://schemas.microsoft.com/office/spreadsheetml/2009/9/ac" r="68" s="3" customFormat="true" x14ac:dyDescent="0.25">
      <c r="A68" s="385" t="str">
        <f ca="true">IF(ISBLANK('Data Summary'!A70),"",'Data Summary'!A70)</f>
        <v/>
      </c>
      <c r="B68" s="123"/>
      <c r="L68" s="123"/>
      <c r="V68" s="123"/>
      <c r="AF68" s="123"/>
      <c r="AP68" s="123"/>
      <c r="AZ68" s="123"/>
      <c r="BJ68" s="123"/>
      <c r="BT68" s="123"/>
      <c r="CD68" s="123"/>
      <c r="CN68" s="123"/>
      <c r="CX68" s="123"/>
      <c r="DH68" s="123"/>
      <c r="DR68" s="123"/>
      <c r="EB68" s="123"/>
      <c r="EL68" s="123"/>
      <c r="EV68" s="123"/>
      <c r="FF68" s="123"/>
      <c r="FP68" s="123"/>
      <c r="FZ68" s="123"/>
      <c r="GJ68" s="123"/>
      <c r="GT68" s="123"/>
      <c r="HD68" s="123"/>
      <c r="HN68" s="123"/>
      <c r="HX68" s="123"/>
    </row>
    <row xmlns:x14ac="http://schemas.microsoft.com/office/spreadsheetml/2009/9/ac" r="69" s="3" customFormat="true" x14ac:dyDescent="0.25">
      <c r="A69" s="385" t="str">
        <f ca="true">IF(ISBLANK('Data Summary'!A71),"",'Data Summary'!A71)</f>
        <v/>
      </c>
      <c r="B69" s="123"/>
      <c r="L69" s="123"/>
      <c r="V69" s="123"/>
      <c r="AF69" s="123"/>
      <c r="AP69" s="123"/>
      <c r="AZ69" s="123"/>
      <c r="BJ69" s="123"/>
      <c r="BT69" s="123"/>
      <c r="CD69" s="123"/>
      <c r="CN69" s="123"/>
      <c r="CX69" s="123"/>
      <c r="DH69" s="123"/>
      <c r="DR69" s="123"/>
      <c r="EB69" s="123"/>
      <c r="EL69" s="123"/>
      <c r="EV69" s="123"/>
      <c r="FF69" s="123"/>
      <c r="FP69" s="123"/>
      <c r="FZ69" s="123"/>
      <c r="GJ69" s="123"/>
      <c r="GT69" s="123"/>
      <c r="HD69" s="123"/>
      <c r="HN69" s="123"/>
      <c r="HX69" s="123"/>
    </row>
    <row xmlns:x14ac="http://schemas.microsoft.com/office/spreadsheetml/2009/9/ac" r="70" s="3" customFormat="true" x14ac:dyDescent="0.25">
      <c r="A70" s="385" t="str">
        <f ca="true">IF(ISBLANK('Data Summary'!A72),"",'Data Summary'!A72)</f>
        <v/>
      </c>
      <c r="B70" s="123"/>
      <c r="L70" s="123"/>
      <c r="V70" s="123"/>
      <c r="AF70" s="123"/>
      <c r="AP70" s="123"/>
      <c r="AZ70" s="123"/>
      <c r="BJ70" s="123"/>
      <c r="BT70" s="123"/>
      <c r="CD70" s="123"/>
      <c r="CN70" s="123"/>
      <c r="CX70" s="123"/>
      <c r="DH70" s="123"/>
      <c r="DR70" s="123"/>
      <c r="EB70" s="123"/>
      <c r="EL70" s="123"/>
      <c r="EV70" s="123"/>
      <c r="FF70" s="123"/>
      <c r="FP70" s="123"/>
      <c r="FZ70" s="123"/>
      <c r="GJ70" s="123"/>
      <c r="GT70" s="123"/>
      <c r="HD70" s="123"/>
      <c r="HN70" s="123"/>
      <c r="HX70" s="123"/>
    </row>
    <row xmlns:x14ac="http://schemas.microsoft.com/office/spreadsheetml/2009/9/ac" r="71" s="3" customFormat="true" x14ac:dyDescent="0.25">
      <c r="A71" s="385" t="str">
        <f ca="true">IF(ISBLANK('Data Summary'!A73),"",'Data Summary'!A73)</f>
        <v/>
      </c>
      <c r="B71" s="123"/>
      <c r="L71" s="123"/>
      <c r="V71" s="123"/>
      <c r="AF71" s="123"/>
      <c r="AP71" s="123"/>
      <c r="AZ71" s="123"/>
      <c r="BJ71" s="123"/>
      <c r="BT71" s="123"/>
      <c r="CD71" s="123"/>
      <c r="CN71" s="123"/>
      <c r="CX71" s="123"/>
      <c r="DH71" s="123"/>
      <c r="DR71" s="123"/>
      <c r="EB71" s="123"/>
      <c r="EL71" s="123"/>
      <c r="EV71" s="123"/>
      <c r="FF71" s="123"/>
      <c r="FP71" s="123"/>
      <c r="FZ71" s="123"/>
      <c r="GJ71" s="123"/>
      <c r="GT71" s="123"/>
      <c r="HD71" s="123"/>
      <c r="HN71" s="123"/>
      <c r="HX71" s="123"/>
    </row>
    <row xmlns:x14ac="http://schemas.microsoft.com/office/spreadsheetml/2009/9/ac" r="72" s="3" customFormat="true" x14ac:dyDescent="0.25">
      <c r="A72" s="385" t="str">
        <f ca="true">IF(ISBLANK('Data Summary'!A74),"",'Data Summary'!A74)</f>
        <v/>
      </c>
      <c r="B72" s="123"/>
      <c r="L72" s="123"/>
      <c r="V72" s="123"/>
      <c r="AF72" s="123"/>
      <c r="AP72" s="123"/>
      <c r="AZ72" s="123"/>
      <c r="BJ72" s="123"/>
      <c r="BT72" s="123"/>
      <c r="CD72" s="123"/>
      <c r="CN72" s="123"/>
      <c r="CX72" s="123"/>
      <c r="DH72" s="123"/>
      <c r="DR72" s="123"/>
      <c r="EB72" s="123"/>
      <c r="EL72" s="123"/>
      <c r="EV72" s="123"/>
      <c r="FF72" s="123"/>
      <c r="FP72" s="123"/>
      <c r="FZ72" s="123"/>
      <c r="GJ72" s="123"/>
      <c r="GT72" s="123"/>
      <c r="HD72" s="123"/>
      <c r="HN72" s="123"/>
      <c r="HX72" s="123"/>
    </row>
    <row xmlns:x14ac="http://schemas.microsoft.com/office/spreadsheetml/2009/9/ac" r="73" s="3" customFormat="true" x14ac:dyDescent="0.25">
      <c r="A73" s="385" t="str">
        <f ca="true">IF(ISBLANK('Data Summary'!A75),"",'Data Summary'!A75)</f>
        <v/>
      </c>
      <c r="B73" s="123"/>
      <c r="L73" s="123"/>
      <c r="V73" s="123"/>
      <c r="AF73" s="123"/>
      <c r="AP73" s="123"/>
      <c r="AZ73" s="123"/>
      <c r="BJ73" s="123"/>
      <c r="BT73" s="123"/>
      <c r="CD73" s="123"/>
      <c r="CN73" s="123"/>
      <c r="CX73" s="123"/>
      <c r="DH73" s="123"/>
      <c r="DR73" s="123"/>
      <c r="EB73" s="123"/>
      <c r="EL73" s="123"/>
      <c r="EV73" s="123"/>
      <c r="FF73" s="123"/>
      <c r="FP73" s="123"/>
      <c r="FZ73" s="123"/>
      <c r="GJ73" s="123"/>
      <c r="GT73" s="123"/>
      <c r="HD73" s="123"/>
      <c r="HN73" s="123"/>
      <c r="HX73" s="123"/>
    </row>
    <row xmlns:x14ac="http://schemas.microsoft.com/office/spreadsheetml/2009/9/ac" r="74" s="3" customFormat="true" x14ac:dyDescent="0.25">
      <c r="A74" s="385" t="str">
        <f ca="true">IF(ISBLANK('Data Summary'!A76),"",'Data Summary'!A76)</f>
        <v/>
      </c>
      <c r="B74" s="123"/>
      <c r="L74" s="123"/>
      <c r="V74" s="123"/>
      <c r="AF74" s="123"/>
      <c r="AP74" s="123"/>
      <c r="AZ74" s="123"/>
      <c r="BJ74" s="123"/>
      <c r="BT74" s="123"/>
      <c r="CD74" s="123"/>
      <c r="CN74" s="123"/>
      <c r="CX74" s="123"/>
      <c r="DH74" s="123"/>
      <c r="DR74" s="123"/>
      <c r="EB74" s="123"/>
      <c r="EL74" s="123"/>
      <c r="EV74" s="123"/>
      <c r="FF74" s="123"/>
      <c r="FP74" s="123"/>
      <c r="FZ74" s="123"/>
      <c r="GJ74" s="123"/>
      <c r="GT74" s="123"/>
      <c r="HD74" s="123"/>
      <c r="HN74" s="123"/>
      <c r="HX74" s="123"/>
    </row>
    <row xmlns:x14ac="http://schemas.microsoft.com/office/spreadsheetml/2009/9/ac" r="75" s="3" customFormat="true" x14ac:dyDescent="0.25">
      <c r="A75" s="385" t="str">
        <f ca="true">IF(ISBLANK('Data Summary'!A77),"",'Data Summary'!A77)</f>
        <v/>
      </c>
      <c r="B75" s="123"/>
      <c r="L75" s="123"/>
      <c r="V75" s="123"/>
      <c r="AF75" s="123"/>
      <c r="AP75" s="123"/>
      <c r="AZ75" s="123"/>
      <c r="BJ75" s="123"/>
      <c r="BT75" s="123"/>
      <c r="CD75" s="123"/>
      <c r="CN75" s="123"/>
      <c r="CX75" s="123"/>
      <c r="DH75" s="123"/>
      <c r="DR75" s="123"/>
      <c r="EB75" s="123"/>
      <c r="EL75" s="123"/>
      <c r="EV75" s="123"/>
      <c r="FF75" s="123"/>
      <c r="FP75" s="123"/>
      <c r="FZ75" s="123"/>
      <c r="GJ75" s="123"/>
      <c r="GT75" s="123"/>
      <c r="HD75" s="123"/>
      <c r="HN75" s="123"/>
      <c r="HX75" s="123"/>
    </row>
    <row xmlns:x14ac="http://schemas.microsoft.com/office/spreadsheetml/2009/9/ac" r="76" s="3" customFormat="true" x14ac:dyDescent="0.25">
      <c r="A76" s="385" t="str">
        <f ca="true">IF(ISBLANK('Data Summary'!A78),"",'Data Summary'!A78)</f>
        <v/>
      </c>
      <c r="B76" s="123"/>
      <c r="L76" s="123"/>
      <c r="V76" s="123"/>
      <c r="AF76" s="123"/>
      <c r="AP76" s="123"/>
      <c r="AZ76" s="123"/>
      <c r="BJ76" s="123"/>
      <c r="BT76" s="123"/>
      <c r="CD76" s="123"/>
      <c r="CN76" s="123"/>
      <c r="CX76" s="123"/>
      <c r="DH76" s="123"/>
      <c r="DR76" s="123"/>
      <c r="EB76" s="123"/>
      <c r="EL76" s="123"/>
      <c r="EV76" s="123"/>
      <c r="FF76" s="123"/>
      <c r="FP76" s="123"/>
      <c r="FZ76" s="123"/>
      <c r="GJ76" s="123"/>
      <c r="GT76" s="123"/>
      <c r="HD76" s="123"/>
      <c r="HN76" s="123"/>
      <c r="HX76" s="123"/>
    </row>
    <row xmlns:x14ac="http://schemas.microsoft.com/office/spreadsheetml/2009/9/ac" r="77" s="3" customFormat="true" x14ac:dyDescent="0.25">
      <c r="A77" s="385" t="str">
        <f ca="true">IF(ISBLANK('Data Summary'!A79),"",'Data Summary'!A79)</f>
        <v/>
      </c>
      <c r="B77" s="123"/>
      <c r="L77" s="123"/>
      <c r="V77" s="123"/>
      <c r="AF77" s="123"/>
      <c r="AP77" s="123"/>
      <c r="AZ77" s="123"/>
      <c r="BJ77" s="123"/>
      <c r="BT77" s="123"/>
      <c r="CD77" s="123"/>
      <c r="CN77" s="123"/>
      <c r="CX77" s="123"/>
      <c r="DH77" s="123"/>
      <c r="DR77" s="123"/>
      <c r="EB77" s="123"/>
      <c r="EL77" s="123"/>
      <c r="EV77" s="123"/>
      <c r="FF77" s="123"/>
      <c r="FP77" s="123"/>
      <c r="FZ77" s="123"/>
      <c r="GJ77" s="123"/>
      <c r="GT77" s="123"/>
      <c r="HD77" s="123"/>
      <c r="HN77" s="123"/>
      <c r="HX77" s="123"/>
    </row>
    <row xmlns:x14ac="http://schemas.microsoft.com/office/spreadsheetml/2009/9/ac" r="78" s="3" customFormat="true" x14ac:dyDescent="0.25">
      <c r="A78" s="385" t="str">
        <f ca="true">IF(ISBLANK('Data Summary'!A80),"",'Data Summary'!A80)</f>
        <v/>
      </c>
      <c r="B78" s="123"/>
      <c r="L78" s="123"/>
      <c r="V78" s="123"/>
      <c r="AF78" s="123"/>
      <c r="AP78" s="123"/>
      <c r="AZ78" s="123"/>
      <c r="BJ78" s="123"/>
      <c r="BT78" s="123"/>
      <c r="CD78" s="123"/>
      <c r="CN78" s="123"/>
      <c r="CX78" s="123"/>
      <c r="DH78" s="123"/>
      <c r="DR78" s="123"/>
      <c r="EB78" s="123"/>
      <c r="EL78" s="123"/>
      <c r="EV78" s="123"/>
      <c r="FF78" s="123"/>
      <c r="FP78" s="123"/>
      <c r="FZ78" s="123"/>
      <c r="GJ78" s="123"/>
      <c r="GT78" s="123"/>
      <c r="HD78" s="123"/>
      <c r="HN78" s="123"/>
      <c r="HX78" s="123"/>
    </row>
    <row xmlns:x14ac="http://schemas.microsoft.com/office/spreadsheetml/2009/9/ac" r="79" s="3" customFormat="true" x14ac:dyDescent="0.25">
      <c r="A79" s="385" t="str">
        <f ca="true">IF(ISBLANK('Data Summary'!A81),"",'Data Summary'!A81)</f>
        <v/>
      </c>
      <c r="B79" s="123"/>
      <c r="L79" s="123"/>
      <c r="V79" s="123"/>
      <c r="AF79" s="123"/>
      <c r="AP79" s="123"/>
      <c r="AZ79" s="123"/>
      <c r="BJ79" s="123"/>
      <c r="BT79" s="123"/>
      <c r="CD79" s="123"/>
      <c r="CN79" s="123"/>
      <c r="CX79" s="123"/>
      <c r="DH79" s="123"/>
      <c r="DR79" s="123"/>
      <c r="EB79" s="123"/>
      <c r="EL79" s="123"/>
      <c r="EV79" s="123"/>
      <c r="FF79" s="123"/>
      <c r="FP79" s="123"/>
      <c r="FZ79" s="123"/>
      <c r="GJ79" s="123"/>
      <c r="GT79" s="123"/>
      <c r="HD79" s="123"/>
      <c r="HN79" s="123"/>
      <c r="HX79" s="123"/>
    </row>
    <row xmlns:x14ac="http://schemas.microsoft.com/office/spreadsheetml/2009/9/ac" r="80" s="3" customFormat="true" x14ac:dyDescent="0.25">
      <c r="A80" s="385" t="str">
        <f ca="true">IF(ISBLANK('Data Summary'!A82),"",'Data Summary'!A82)</f>
        <v/>
      </c>
      <c r="B80" s="123"/>
      <c r="L80" s="123"/>
      <c r="V80" s="123"/>
      <c r="AF80" s="123"/>
      <c r="AP80" s="123"/>
      <c r="AZ80" s="123"/>
      <c r="BJ80" s="123"/>
      <c r="BT80" s="123"/>
      <c r="CD80" s="123"/>
      <c r="CN80" s="123"/>
      <c r="CX80" s="123"/>
      <c r="DH80" s="123"/>
      <c r="DR80" s="123"/>
      <c r="EB80" s="123"/>
      <c r="EL80" s="123"/>
      <c r="EV80" s="123"/>
      <c r="FF80" s="123"/>
      <c r="FP80" s="123"/>
      <c r="FZ80" s="123"/>
      <c r="GJ80" s="123"/>
      <c r="GT80" s="123"/>
      <c r="HD80" s="123"/>
      <c r="HN80" s="123"/>
      <c r="HX80" s="123"/>
    </row>
    <row xmlns:x14ac="http://schemas.microsoft.com/office/spreadsheetml/2009/9/ac" r="81" s="3" customFormat="true" x14ac:dyDescent="0.25">
      <c r="A81" s="385" t="str">
        <f ca="true">IF(ISBLANK('Data Summary'!A83),"",'Data Summary'!A83)</f>
        <v/>
      </c>
      <c r="B81" s="123"/>
      <c r="L81" s="123"/>
      <c r="V81" s="123"/>
      <c r="AF81" s="123"/>
      <c r="AP81" s="123"/>
      <c r="AZ81" s="123"/>
      <c r="BJ81" s="123"/>
      <c r="BT81" s="123"/>
      <c r="CD81" s="123"/>
      <c r="CN81" s="123"/>
      <c r="CX81" s="123"/>
      <c r="DH81" s="123"/>
      <c r="DR81" s="123"/>
      <c r="EB81" s="123"/>
      <c r="EL81" s="123"/>
      <c r="EV81" s="123"/>
      <c r="FF81" s="123"/>
      <c r="FP81" s="123"/>
      <c r="FZ81" s="123"/>
      <c r="GJ81" s="123"/>
      <c r="GT81" s="123"/>
      <c r="HD81" s="123"/>
      <c r="HN81" s="123"/>
      <c r="HX81" s="123"/>
    </row>
    <row xmlns:x14ac="http://schemas.microsoft.com/office/spreadsheetml/2009/9/ac" r="82" s="3" customFormat="true" x14ac:dyDescent="0.25">
      <c r="A82" s="385" t="str">
        <f ca="true">IF(ISBLANK('Data Summary'!A84),"",'Data Summary'!A84)</f>
        <v/>
      </c>
      <c r="B82" s="123"/>
      <c r="L82" s="123"/>
      <c r="V82" s="123"/>
      <c r="AF82" s="123"/>
      <c r="AP82" s="123"/>
      <c r="AZ82" s="123"/>
      <c r="BJ82" s="123"/>
      <c r="BT82" s="123"/>
      <c r="CD82" s="123"/>
      <c r="CN82" s="123"/>
      <c r="CX82" s="123"/>
      <c r="DH82" s="123"/>
      <c r="DR82" s="123"/>
      <c r="EB82" s="123"/>
      <c r="EL82" s="123"/>
      <c r="EV82" s="123"/>
      <c r="FF82" s="123"/>
      <c r="FP82" s="123"/>
      <c r="FZ82" s="123"/>
      <c r="GJ82" s="123"/>
      <c r="GT82" s="123"/>
      <c r="HD82" s="123"/>
      <c r="HN82" s="123"/>
      <c r="HX82" s="123"/>
    </row>
    <row xmlns:x14ac="http://schemas.microsoft.com/office/spreadsheetml/2009/9/ac" r="83" s="3" customFormat="true" x14ac:dyDescent="0.25">
      <c r="A83" s="385" t="str">
        <f ca="true">IF(ISBLANK('Data Summary'!A85),"",'Data Summary'!A85)</f>
        <v/>
      </c>
      <c r="B83" s="123"/>
      <c r="L83" s="123"/>
      <c r="V83" s="123"/>
      <c r="AF83" s="123"/>
      <c r="AP83" s="123"/>
      <c r="AZ83" s="123"/>
      <c r="BJ83" s="123"/>
      <c r="BT83" s="123"/>
      <c r="CD83" s="123"/>
      <c r="CN83" s="123"/>
      <c r="CX83" s="123"/>
      <c r="DH83" s="123"/>
      <c r="DR83" s="123"/>
      <c r="EB83" s="123"/>
      <c r="EL83" s="123"/>
      <c r="EV83" s="123"/>
      <c r="FF83" s="123"/>
      <c r="FP83" s="123"/>
      <c r="FZ83" s="123"/>
      <c r="GJ83" s="123"/>
      <c r="GT83" s="123"/>
      <c r="HD83" s="123"/>
      <c r="HN83" s="123"/>
      <c r="HX83" s="123"/>
    </row>
    <row xmlns:x14ac="http://schemas.microsoft.com/office/spreadsheetml/2009/9/ac" r="84" s="3" customFormat="true" x14ac:dyDescent="0.25">
      <c r="A84" s="385" t="str">
        <f ca="true">IF(ISBLANK('Data Summary'!A86),"",'Data Summary'!A86)</f>
        <v/>
      </c>
      <c r="B84" s="123"/>
      <c r="L84" s="123"/>
      <c r="V84" s="123"/>
      <c r="AF84" s="123"/>
      <c r="AP84" s="123"/>
      <c r="AZ84" s="123"/>
      <c r="BJ84" s="123"/>
      <c r="BT84" s="123"/>
      <c r="CD84" s="123"/>
      <c r="CN84" s="123"/>
      <c r="CX84" s="123"/>
      <c r="DH84" s="123"/>
      <c r="DR84" s="123"/>
      <c r="EB84" s="123"/>
      <c r="EL84" s="123"/>
      <c r="EV84" s="123"/>
      <c r="FF84" s="123"/>
      <c r="FP84" s="123"/>
      <c r="FZ84" s="123"/>
      <c r="GJ84" s="123"/>
      <c r="GT84" s="123"/>
      <c r="HD84" s="123"/>
      <c r="HN84" s="123"/>
      <c r="HX84" s="123"/>
    </row>
    <row xmlns:x14ac="http://schemas.microsoft.com/office/spreadsheetml/2009/9/ac" r="85" s="3" customFormat="true" x14ac:dyDescent="0.25">
      <c r="A85" s="385" t="str">
        <f ca="true">IF(ISBLANK('Data Summary'!A87),"",'Data Summary'!A87)</f>
        <v/>
      </c>
      <c r="B85" s="123"/>
      <c r="L85" s="123"/>
      <c r="V85" s="123"/>
      <c r="AF85" s="123"/>
      <c r="AP85" s="123"/>
      <c r="AZ85" s="123"/>
      <c r="BJ85" s="123"/>
      <c r="BT85" s="123"/>
      <c r="CD85" s="123"/>
      <c r="CN85" s="123"/>
      <c r="CX85" s="123"/>
      <c r="DH85" s="123"/>
      <c r="DR85" s="123"/>
      <c r="EB85" s="123"/>
      <c r="EL85" s="123"/>
      <c r="EV85" s="123"/>
      <c r="FF85" s="123"/>
      <c r="FP85" s="123"/>
      <c r="FZ85" s="123"/>
      <c r="GJ85" s="123"/>
      <c r="GT85" s="123"/>
      <c r="HD85" s="123"/>
      <c r="HN85" s="123"/>
      <c r="HX85" s="123"/>
    </row>
    <row xmlns:x14ac="http://schemas.microsoft.com/office/spreadsheetml/2009/9/ac" r="86" s="3" customFormat="true" x14ac:dyDescent="0.25">
      <c r="A86" s="385" t="str">
        <f ca="true">IF(ISBLANK('Data Summary'!A88),"",'Data Summary'!A88)</f>
        <v/>
      </c>
      <c r="B86" s="123"/>
      <c r="L86" s="123"/>
      <c r="V86" s="123"/>
      <c r="AF86" s="123"/>
      <c r="AP86" s="123"/>
      <c r="AZ86" s="123"/>
      <c r="BJ86" s="123"/>
      <c r="BT86" s="123"/>
      <c r="CD86" s="123"/>
      <c r="CN86" s="123"/>
      <c r="CX86" s="123"/>
      <c r="DH86" s="123"/>
      <c r="DR86" s="123"/>
      <c r="EB86" s="123"/>
      <c r="EL86" s="123"/>
      <c r="EV86" s="123"/>
      <c r="FF86" s="123"/>
      <c r="FP86" s="123"/>
      <c r="FZ86" s="123"/>
      <c r="GJ86" s="123"/>
      <c r="GT86" s="123"/>
      <c r="HD86" s="123"/>
      <c r="HN86" s="123"/>
      <c r="HX86" s="123"/>
    </row>
    <row xmlns:x14ac="http://schemas.microsoft.com/office/spreadsheetml/2009/9/ac" r="87" s="3" customFormat="true" x14ac:dyDescent="0.25">
      <c r="A87" s="385" t="str">
        <f ca="true">IF(ISBLANK('Data Summary'!A89),"",'Data Summary'!A89)</f>
        <v/>
      </c>
      <c r="B87" s="123"/>
      <c r="L87" s="123"/>
      <c r="V87" s="123"/>
      <c r="AF87" s="123"/>
      <c r="AP87" s="123"/>
      <c r="AZ87" s="123"/>
      <c r="BJ87" s="123"/>
      <c r="BT87" s="123"/>
      <c r="CD87" s="123"/>
      <c r="CN87" s="123"/>
      <c r="CX87" s="123"/>
      <c r="DH87" s="123"/>
      <c r="DR87" s="123"/>
      <c r="EB87" s="123"/>
      <c r="EL87" s="123"/>
      <c r="EV87" s="123"/>
      <c r="FF87" s="123"/>
      <c r="FP87" s="123"/>
      <c r="FZ87" s="123"/>
      <c r="GJ87" s="123"/>
      <c r="GT87" s="123"/>
      <c r="HD87" s="123"/>
      <c r="HN87" s="123"/>
      <c r="HX87" s="123"/>
    </row>
    <row xmlns:x14ac="http://schemas.microsoft.com/office/spreadsheetml/2009/9/ac" r="88" s="3" customFormat="true" x14ac:dyDescent="0.25">
      <c r="A88" s="385" t="str">
        <f ca="true">IF(ISBLANK('Data Summary'!A90),"",'Data Summary'!A90)</f>
        <v/>
      </c>
      <c r="B88" s="123"/>
      <c r="L88" s="123"/>
      <c r="V88" s="123"/>
      <c r="AF88" s="123"/>
      <c r="AP88" s="123"/>
      <c r="AZ88" s="123"/>
      <c r="BJ88" s="123"/>
      <c r="BT88" s="123"/>
      <c r="CD88" s="123"/>
      <c r="CN88" s="123"/>
      <c r="CX88" s="123"/>
      <c r="DH88" s="123"/>
      <c r="DR88" s="123"/>
      <c r="EB88" s="123"/>
      <c r="EL88" s="123"/>
      <c r="EV88" s="123"/>
      <c r="FF88" s="123"/>
      <c r="FP88" s="123"/>
      <c r="FZ88" s="123"/>
      <c r="GJ88" s="123"/>
      <c r="GT88" s="123"/>
      <c r="HD88" s="123"/>
      <c r="HN88" s="123"/>
      <c r="HX88" s="123"/>
    </row>
    <row xmlns:x14ac="http://schemas.microsoft.com/office/spreadsheetml/2009/9/ac" r="89" s="3" customFormat="true" x14ac:dyDescent="0.25">
      <c r="A89" s="385" t="str">
        <f ca="true">IF(ISBLANK('Data Summary'!A91),"",'Data Summary'!A91)</f>
        <v/>
      </c>
      <c r="B89" s="123"/>
      <c r="L89" s="123"/>
      <c r="V89" s="123"/>
      <c r="AF89" s="123"/>
      <c r="AP89" s="123"/>
      <c r="AZ89" s="123"/>
      <c r="BJ89" s="123"/>
      <c r="BT89" s="123"/>
      <c r="CD89" s="123"/>
      <c r="CN89" s="123"/>
      <c r="CX89" s="123"/>
      <c r="DH89" s="123"/>
      <c r="DR89" s="123"/>
      <c r="EB89" s="123"/>
      <c r="EL89" s="123"/>
      <c r="EV89" s="123"/>
      <c r="FF89" s="123"/>
      <c r="FP89" s="123"/>
      <c r="FZ89" s="123"/>
      <c r="GJ89" s="123"/>
      <c r="GT89" s="123"/>
      <c r="HD89" s="123"/>
      <c r="HN89" s="123"/>
      <c r="HX89" s="123"/>
    </row>
    <row xmlns:x14ac="http://schemas.microsoft.com/office/spreadsheetml/2009/9/ac" r="90" s="3" customFormat="true" x14ac:dyDescent="0.25">
      <c r="A90" s="385" t="str">
        <f ca="true">IF(ISBLANK('Data Summary'!A92),"",'Data Summary'!A92)</f>
        <v/>
      </c>
      <c r="B90" s="123"/>
      <c r="L90" s="123"/>
      <c r="V90" s="123"/>
      <c r="AF90" s="123"/>
      <c r="AP90" s="123"/>
      <c r="AZ90" s="123"/>
      <c r="BJ90" s="123"/>
      <c r="BT90" s="123"/>
      <c r="CD90" s="123"/>
      <c r="CN90" s="123"/>
      <c r="CX90" s="123"/>
      <c r="DH90" s="123"/>
      <c r="DR90" s="123"/>
      <c r="EB90" s="123"/>
      <c r="EL90" s="123"/>
      <c r="EV90" s="123"/>
      <c r="FF90" s="123"/>
      <c r="FP90" s="123"/>
      <c r="FZ90" s="123"/>
      <c r="GJ90" s="123"/>
      <c r="GT90" s="123"/>
      <c r="HD90" s="123"/>
      <c r="HN90" s="123"/>
      <c r="HX90" s="123"/>
    </row>
    <row xmlns:x14ac="http://schemas.microsoft.com/office/spreadsheetml/2009/9/ac" r="91" s="3" customFormat="true" x14ac:dyDescent="0.25">
      <c r="A91" s="385" t="str">
        <f ca="true">IF(ISBLANK('Data Summary'!A93),"",'Data Summary'!A93)</f>
        <v/>
      </c>
      <c r="B91" s="123"/>
      <c r="L91" s="123"/>
      <c r="V91" s="123"/>
      <c r="AF91" s="123"/>
      <c r="AP91" s="123"/>
      <c r="AZ91" s="123"/>
      <c r="BJ91" s="123"/>
      <c r="BT91" s="123"/>
      <c r="CD91" s="123"/>
      <c r="CN91" s="123"/>
      <c r="CX91" s="123"/>
      <c r="DH91" s="123"/>
      <c r="DR91" s="123"/>
      <c r="EB91" s="123"/>
      <c r="EL91" s="123"/>
      <c r="EV91" s="123"/>
      <c r="FF91" s="123"/>
      <c r="FP91" s="123"/>
      <c r="FZ91" s="123"/>
      <c r="GJ91" s="123"/>
      <c r="GT91" s="123"/>
      <c r="HD91" s="123"/>
      <c r="HN91" s="123"/>
      <c r="HX91" s="123"/>
    </row>
    <row xmlns:x14ac="http://schemas.microsoft.com/office/spreadsheetml/2009/9/ac" r="92" s="3" customFormat="true" x14ac:dyDescent="0.25">
      <c r="A92" s="385" t="str">
        <f ca="true">IF(ISBLANK('Data Summary'!A94),"",'Data Summary'!A94)</f>
        <v/>
      </c>
      <c r="B92" s="123"/>
      <c r="L92" s="123"/>
      <c r="V92" s="123"/>
      <c r="AF92" s="123"/>
      <c r="AP92" s="123"/>
      <c r="AZ92" s="123"/>
      <c r="BJ92" s="123"/>
      <c r="BT92" s="123"/>
      <c r="CD92" s="123"/>
      <c r="CN92" s="123"/>
      <c r="CX92" s="123"/>
      <c r="DH92" s="123"/>
      <c r="DR92" s="123"/>
      <c r="EB92" s="123"/>
      <c r="EL92" s="123"/>
      <c r="EV92" s="123"/>
      <c r="FF92" s="123"/>
      <c r="FP92" s="123"/>
      <c r="FZ92" s="123"/>
      <c r="GJ92" s="123"/>
      <c r="GT92" s="123"/>
      <c r="HD92" s="123"/>
      <c r="HN92" s="123"/>
      <c r="HX92" s="123"/>
    </row>
    <row xmlns:x14ac="http://schemas.microsoft.com/office/spreadsheetml/2009/9/ac" r="93" s="3" customFormat="true" x14ac:dyDescent="0.25">
      <c r="A93" s="385" t="str">
        <f ca="true">IF(ISBLANK('Data Summary'!A95),"",'Data Summary'!A95)</f>
        <v/>
      </c>
      <c r="B93" s="123"/>
      <c r="L93" s="123"/>
      <c r="V93" s="123"/>
      <c r="AF93" s="123"/>
      <c r="AP93" s="123"/>
      <c r="AZ93" s="123"/>
      <c r="BJ93" s="123"/>
      <c r="BT93" s="123"/>
      <c r="CD93" s="123"/>
      <c r="CN93" s="123"/>
      <c r="CX93" s="123"/>
      <c r="DH93" s="123"/>
      <c r="DR93" s="123"/>
      <c r="EB93" s="123"/>
      <c r="EL93" s="123"/>
      <c r="EV93" s="123"/>
      <c r="FF93" s="123"/>
      <c r="FP93" s="123"/>
      <c r="FZ93" s="123"/>
      <c r="GJ93" s="123"/>
      <c r="GT93" s="123"/>
      <c r="HD93" s="123"/>
      <c r="HN93" s="123"/>
      <c r="HX93" s="123"/>
    </row>
    <row xmlns:x14ac="http://schemas.microsoft.com/office/spreadsheetml/2009/9/ac" r="94" s="3" customFormat="true" x14ac:dyDescent="0.25">
      <c r="A94" s="385" t="str">
        <f ca="true">IF(ISBLANK('Data Summary'!A96),"",'Data Summary'!A96)</f>
        <v/>
      </c>
      <c r="B94" s="123"/>
      <c r="L94" s="123"/>
      <c r="V94" s="123"/>
      <c r="AF94" s="123"/>
      <c r="AP94" s="123"/>
      <c r="AZ94" s="123"/>
      <c r="BJ94" s="123"/>
      <c r="BT94" s="123"/>
      <c r="CD94" s="123"/>
      <c r="CN94" s="123"/>
      <c r="CX94" s="123"/>
      <c r="DH94" s="123"/>
      <c r="DR94" s="123"/>
      <c r="EB94" s="123"/>
      <c r="EL94" s="123"/>
      <c r="EV94" s="123"/>
      <c r="FF94" s="123"/>
      <c r="FP94" s="123"/>
      <c r="FZ94" s="123"/>
      <c r="GJ94" s="123"/>
      <c r="GT94" s="123"/>
      <c r="HD94" s="123"/>
      <c r="HN94" s="123"/>
      <c r="HX94" s="123"/>
    </row>
    <row xmlns:x14ac="http://schemas.microsoft.com/office/spreadsheetml/2009/9/ac" r="95" s="3" customFormat="true" x14ac:dyDescent="0.25">
      <c r="A95" s="385" t="str">
        <f ca="true">IF(ISBLANK('Data Summary'!A97),"",'Data Summary'!A97)</f>
        <v/>
      </c>
      <c r="B95" s="123"/>
      <c r="L95" s="123"/>
      <c r="V95" s="123"/>
      <c r="AF95" s="123"/>
      <c r="AP95" s="123"/>
      <c r="AZ95" s="123"/>
      <c r="BJ95" s="123"/>
      <c r="BT95" s="123"/>
      <c r="CD95" s="123"/>
      <c r="CN95" s="123"/>
      <c r="CX95" s="123"/>
      <c r="DH95" s="123"/>
      <c r="DR95" s="123"/>
      <c r="EB95" s="123"/>
      <c r="EL95" s="123"/>
      <c r="EV95" s="123"/>
      <c r="FF95" s="123"/>
      <c r="FP95" s="123"/>
      <c r="FZ95" s="123"/>
      <c r="GJ95" s="123"/>
      <c r="GT95" s="123"/>
      <c r="HD95" s="123"/>
      <c r="HN95" s="123"/>
      <c r="HX95" s="123"/>
    </row>
    <row xmlns:x14ac="http://schemas.microsoft.com/office/spreadsheetml/2009/9/ac" r="96" s="3" customFormat="true" x14ac:dyDescent="0.25">
      <c r="A96" s="385" t="str">
        <f ca="true">IF(ISBLANK('Data Summary'!A98),"",'Data Summary'!A98)</f>
        <v/>
      </c>
      <c r="B96" s="123"/>
      <c r="L96" s="123"/>
      <c r="V96" s="123"/>
      <c r="AF96" s="123"/>
      <c r="AP96" s="123"/>
      <c r="AZ96" s="123"/>
      <c r="BJ96" s="123"/>
      <c r="BT96" s="123"/>
      <c r="CD96" s="123"/>
      <c r="CN96" s="123"/>
      <c r="CX96" s="123"/>
      <c r="DH96" s="123"/>
      <c r="DR96" s="123"/>
      <c r="EB96" s="123"/>
      <c r="EL96" s="123"/>
      <c r="EV96" s="123"/>
      <c r="FF96" s="123"/>
      <c r="FP96" s="123"/>
      <c r="FZ96" s="123"/>
      <c r="GJ96" s="123"/>
      <c r="GT96" s="123"/>
      <c r="HD96" s="123"/>
      <c r="HN96" s="123"/>
      <c r="HX96" s="123"/>
    </row>
    <row xmlns:x14ac="http://schemas.microsoft.com/office/spreadsheetml/2009/9/ac" r="97" s="3" customFormat="true" x14ac:dyDescent="0.25">
      <c r="A97" s="385" t="str">
        <f ca="true">IF(ISBLANK('Data Summary'!A99),"",'Data Summary'!A99)</f>
        <v/>
      </c>
      <c r="B97" s="123"/>
      <c r="L97" s="123"/>
      <c r="V97" s="123"/>
      <c r="AF97" s="123"/>
      <c r="AP97" s="123"/>
      <c r="AZ97" s="123"/>
      <c r="BJ97" s="123"/>
      <c r="BT97" s="123"/>
      <c r="CD97" s="123"/>
      <c r="CN97" s="123"/>
      <c r="CX97" s="123"/>
      <c r="DH97" s="123"/>
      <c r="DR97" s="123"/>
      <c r="EB97" s="123"/>
      <c r="EL97" s="123"/>
      <c r="EV97" s="123"/>
      <c r="FF97" s="123"/>
      <c r="FP97" s="123"/>
      <c r="FZ97" s="123"/>
      <c r="GJ97" s="123"/>
      <c r="GT97" s="123"/>
      <c r="HD97" s="123"/>
      <c r="HN97" s="123"/>
      <c r="HX97" s="123"/>
    </row>
    <row xmlns:x14ac="http://schemas.microsoft.com/office/spreadsheetml/2009/9/ac" r="98" s="3" customFormat="true" x14ac:dyDescent="0.25">
      <c r="A98" s="385" t="str">
        <f ca="true">IF(ISBLANK('Data Summary'!A100),"",'Data Summary'!A100)</f>
        <v/>
      </c>
      <c r="B98" s="123"/>
      <c r="L98" s="123"/>
      <c r="V98" s="123"/>
      <c r="AF98" s="123"/>
      <c r="AP98" s="123"/>
      <c r="AZ98" s="123"/>
      <c r="BJ98" s="123"/>
      <c r="BT98" s="123"/>
      <c r="CD98" s="123"/>
      <c r="CN98" s="123"/>
      <c r="CX98" s="123"/>
      <c r="DH98" s="123"/>
      <c r="DR98" s="123"/>
      <c r="EB98" s="123"/>
      <c r="EL98" s="123"/>
      <c r="EV98" s="123"/>
      <c r="FF98" s="123"/>
      <c r="FP98" s="123"/>
      <c r="FZ98" s="123"/>
      <c r="GJ98" s="123"/>
      <c r="GT98" s="123"/>
      <c r="HD98" s="123"/>
      <c r="HN98" s="123"/>
      <c r="HX98" s="123"/>
    </row>
    <row xmlns:x14ac="http://schemas.microsoft.com/office/spreadsheetml/2009/9/ac" r="99" s="3" customFormat="true" x14ac:dyDescent="0.25">
      <c r="A99" s="385" t="str">
        <f ca="true">IF(ISBLANK('Data Summary'!A101),"",'Data Summary'!A101)</f>
        <v/>
      </c>
      <c r="B99" s="123"/>
      <c r="L99" s="123"/>
      <c r="V99" s="123"/>
      <c r="AF99" s="123"/>
      <c r="AP99" s="123"/>
      <c r="AZ99" s="123"/>
      <c r="BJ99" s="123"/>
      <c r="BT99" s="123"/>
      <c r="CD99" s="123"/>
      <c r="CN99" s="123"/>
      <c r="CX99" s="123"/>
      <c r="DH99" s="123"/>
      <c r="DR99" s="123"/>
      <c r="EB99" s="123"/>
      <c r="EL99" s="123"/>
      <c r="EV99" s="123"/>
      <c r="FF99" s="123"/>
      <c r="FP99" s="123"/>
      <c r="FZ99" s="123"/>
      <c r="GJ99" s="123"/>
      <c r="GT99" s="123"/>
      <c r="HD99" s="123"/>
      <c r="HN99" s="123"/>
      <c r="HX99" s="123"/>
    </row>
    <row xmlns:x14ac="http://schemas.microsoft.com/office/spreadsheetml/2009/9/ac" r="100" s="3" customFormat="true" x14ac:dyDescent="0.25">
      <c r="A100" s="385" t="str">
        <f ca="true">IF(ISBLANK('Data Summary'!A102),"",'Data Summary'!A102)</f>
        <v/>
      </c>
      <c r="B100" s="123"/>
      <c r="L100" s="123"/>
      <c r="V100" s="123"/>
      <c r="AF100" s="123"/>
      <c r="AP100" s="123"/>
      <c r="AZ100" s="123"/>
      <c r="BJ100" s="123"/>
      <c r="BT100" s="123"/>
      <c r="CD100" s="123"/>
      <c r="CN100" s="123"/>
      <c r="CX100" s="123"/>
      <c r="DH100" s="123"/>
      <c r="DR100" s="123"/>
      <c r="EB100" s="123"/>
      <c r="EL100" s="123"/>
      <c r="EV100" s="123"/>
      <c r="FF100" s="123"/>
      <c r="FP100" s="123"/>
      <c r="FZ100" s="123"/>
      <c r="GJ100" s="123"/>
      <c r="GT100" s="123"/>
      <c r="HD100" s="123"/>
      <c r="HN100" s="123"/>
      <c r="HX100" s="123"/>
    </row>
    <row xmlns:x14ac="http://schemas.microsoft.com/office/spreadsheetml/2009/9/ac" r="101" s="3" customFormat="true" x14ac:dyDescent="0.25">
      <c r="A101" s="385" t="str">
        <f ca="true">IF(ISBLANK('Data Summary'!A103),"",'Data Summary'!A103)</f>
        <v/>
      </c>
      <c r="B101" s="123"/>
      <c r="L101" s="123"/>
      <c r="V101" s="123"/>
      <c r="AF101" s="123"/>
      <c r="AP101" s="123"/>
      <c r="AZ101" s="123"/>
      <c r="BJ101" s="123"/>
      <c r="BT101" s="123"/>
      <c r="CD101" s="123"/>
      <c r="CN101" s="123"/>
      <c r="CX101" s="123"/>
      <c r="DH101" s="123"/>
      <c r="DR101" s="123"/>
      <c r="EB101" s="123"/>
      <c r="EL101" s="123"/>
      <c r="EV101" s="123"/>
      <c r="FF101" s="123"/>
      <c r="FP101" s="123"/>
      <c r="FZ101" s="123"/>
      <c r="GJ101" s="123"/>
      <c r="GT101" s="123"/>
      <c r="HD101" s="123"/>
      <c r="HN101" s="123"/>
      <c r="HX101" s="123"/>
    </row>
    <row xmlns:x14ac="http://schemas.microsoft.com/office/spreadsheetml/2009/9/ac" r="102" s="3" customFormat="true" x14ac:dyDescent="0.25">
      <c r="A102" s="385" t="str">
        <f ca="true">IF(ISBLANK('Data Summary'!A104),"",'Data Summary'!A104)</f>
        <v/>
      </c>
      <c r="B102" s="123"/>
      <c r="L102" s="123"/>
      <c r="V102" s="123"/>
      <c r="AF102" s="123"/>
      <c r="AP102" s="123"/>
      <c r="AZ102" s="123"/>
      <c r="BJ102" s="123"/>
      <c r="BT102" s="123"/>
      <c r="CD102" s="123"/>
      <c r="CN102" s="123"/>
      <c r="CX102" s="123"/>
      <c r="DH102" s="123"/>
      <c r="DR102" s="123"/>
      <c r="EB102" s="123"/>
      <c r="EL102" s="123"/>
      <c r="EV102" s="123"/>
      <c r="FF102" s="123"/>
      <c r="FP102" s="123"/>
      <c r="FZ102" s="123"/>
      <c r="GJ102" s="123"/>
      <c r="GT102" s="123"/>
      <c r="HD102" s="123"/>
      <c r="HN102" s="123"/>
      <c r="HX102" s="123"/>
    </row>
    <row xmlns:x14ac="http://schemas.microsoft.com/office/spreadsheetml/2009/9/ac" r="103" s="3" customFormat="true" x14ac:dyDescent="0.25">
      <c r="A103" s="385" t="str">
        <f ca="true">IF(ISBLANK('Data Summary'!A105),"",'Data Summary'!A105)</f>
        <v/>
      </c>
      <c r="B103" s="123"/>
      <c r="L103" s="123"/>
      <c r="V103" s="123"/>
      <c r="AF103" s="123"/>
      <c r="AP103" s="123"/>
      <c r="AZ103" s="123"/>
      <c r="BJ103" s="123"/>
      <c r="BT103" s="123"/>
      <c r="CD103" s="123"/>
      <c r="CN103" s="123"/>
      <c r="CX103" s="123"/>
      <c r="DH103" s="123"/>
      <c r="DR103" s="123"/>
      <c r="EB103" s="123"/>
      <c r="EL103" s="123"/>
      <c r="EV103" s="123"/>
      <c r="FF103" s="123"/>
      <c r="FP103" s="123"/>
      <c r="FZ103" s="123"/>
      <c r="GJ103" s="123"/>
      <c r="GT103" s="123"/>
      <c r="HD103" s="123"/>
      <c r="HN103" s="123"/>
      <c r="HX103" s="123"/>
    </row>
    <row xmlns:x14ac="http://schemas.microsoft.com/office/spreadsheetml/2009/9/ac" r="104" s="3" customFormat="true" x14ac:dyDescent="0.25">
      <c r="A104" s="385" t="str">
        <f ca="true">IF(ISBLANK('Data Summary'!A106),"",'Data Summary'!A106)</f>
        <v/>
      </c>
      <c r="B104" s="123"/>
      <c r="L104" s="123"/>
      <c r="V104" s="123"/>
      <c r="AF104" s="123"/>
      <c r="AP104" s="123"/>
      <c r="AZ104" s="123"/>
      <c r="BJ104" s="123"/>
      <c r="BT104" s="123"/>
      <c r="CD104" s="123"/>
      <c r="CN104" s="123"/>
      <c r="CX104" s="123"/>
      <c r="DH104" s="123"/>
      <c r="DR104" s="123"/>
      <c r="EB104" s="123"/>
      <c r="EL104" s="123"/>
      <c r="EV104" s="123"/>
      <c r="FF104" s="123"/>
      <c r="FP104" s="123"/>
      <c r="FZ104" s="123"/>
      <c r="GJ104" s="123"/>
      <c r="GT104" s="123"/>
      <c r="HD104" s="123"/>
      <c r="HN104" s="123"/>
      <c r="HX104" s="123"/>
    </row>
    <row xmlns:x14ac="http://schemas.microsoft.com/office/spreadsheetml/2009/9/ac" r="105" s="3" customFormat="true" x14ac:dyDescent="0.25">
      <c r="A105" s="385" t="str">
        <f ca="true">IF(ISBLANK('Data Summary'!A107),"",'Data Summary'!A107)</f>
        <v/>
      </c>
      <c r="B105" s="123"/>
      <c r="L105" s="123"/>
      <c r="V105" s="123"/>
      <c r="AF105" s="123"/>
      <c r="AP105" s="123"/>
      <c r="AZ105" s="123"/>
      <c r="BJ105" s="123"/>
      <c r="BT105" s="123"/>
      <c r="CD105" s="123"/>
      <c r="CN105" s="123"/>
      <c r="CX105" s="123"/>
      <c r="DH105" s="123"/>
      <c r="DR105" s="123"/>
      <c r="EB105" s="123"/>
      <c r="EL105" s="123"/>
      <c r="EV105" s="123"/>
      <c r="FF105" s="123"/>
      <c r="FP105" s="123"/>
      <c r="FZ105" s="123"/>
      <c r="GJ105" s="123"/>
      <c r="GT105" s="123"/>
      <c r="HD105" s="123"/>
      <c r="HN105" s="123"/>
      <c r="HX105" s="123"/>
    </row>
    <row xmlns:x14ac="http://schemas.microsoft.com/office/spreadsheetml/2009/9/ac" r="106" s="3" customFormat="true" x14ac:dyDescent="0.25">
      <c r="A106" s="385" t="str">
        <f ca="true">IF(ISBLANK('Data Summary'!A108),"",'Data Summary'!A108)</f>
        <v/>
      </c>
      <c r="B106" s="123"/>
      <c r="L106" s="123"/>
      <c r="V106" s="123"/>
      <c r="AF106" s="123"/>
      <c r="AP106" s="123"/>
      <c r="AZ106" s="123"/>
      <c r="BJ106" s="123"/>
      <c r="BT106" s="123"/>
      <c r="CD106" s="123"/>
      <c r="CN106" s="123"/>
      <c r="CX106" s="123"/>
      <c r="DH106" s="123"/>
      <c r="DR106" s="123"/>
      <c r="EB106" s="123"/>
      <c r="EL106" s="123"/>
      <c r="EV106" s="123"/>
      <c r="FF106" s="123"/>
      <c r="FP106" s="123"/>
      <c r="FZ106" s="123"/>
      <c r="GJ106" s="123"/>
      <c r="GT106" s="123"/>
      <c r="HD106" s="123"/>
      <c r="HN106" s="123"/>
      <c r="HX106" s="123"/>
    </row>
    <row xmlns:x14ac="http://schemas.microsoft.com/office/spreadsheetml/2009/9/ac" r="107" s="3" customFormat="true" x14ac:dyDescent="0.25">
      <c r="A107" s="385" t="str">
        <f ca="true">IF(ISBLANK('Data Summary'!A109),"",'Data Summary'!A109)</f>
        <v/>
      </c>
      <c r="B107" s="123"/>
      <c r="L107" s="123"/>
      <c r="V107" s="123"/>
      <c r="AF107" s="123"/>
      <c r="AP107" s="123"/>
      <c r="AZ107" s="123"/>
      <c r="BJ107" s="123"/>
      <c r="BT107" s="123"/>
      <c r="CD107" s="123"/>
      <c r="CN107" s="123"/>
      <c r="CX107" s="123"/>
      <c r="DH107" s="123"/>
      <c r="DR107" s="123"/>
      <c r="EB107" s="123"/>
      <c r="EL107" s="123"/>
      <c r="EV107" s="123"/>
      <c r="FF107" s="123"/>
      <c r="FP107" s="123"/>
      <c r="FZ107" s="123"/>
      <c r="GJ107" s="123"/>
      <c r="GT107" s="123"/>
      <c r="HD107" s="123"/>
      <c r="HN107" s="123"/>
      <c r="HX107" s="123"/>
    </row>
    <row xmlns:x14ac="http://schemas.microsoft.com/office/spreadsheetml/2009/9/ac" r="108" s="3" customFormat="true" x14ac:dyDescent="0.25">
      <c r="A108" s="385" t="str">
        <f ca="true">IF(ISBLANK('Data Summary'!A110),"",'Data Summary'!A110)</f>
        <v/>
      </c>
      <c r="B108" s="123"/>
      <c r="L108" s="123"/>
      <c r="V108" s="123"/>
      <c r="AF108" s="123"/>
      <c r="AP108" s="123"/>
      <c r="AZ108" s="123"/>
      <c r="BJ108" s="123"/>
      <c r="BT108" s="123"/>
      <c r="CD108" s="123"/>
      <c r="CN108" s="123"/>
      <c r="CX108" s="123"/>
      <c r="DH108" s="123"/>
      <c r="DR108" s="123"/>
      <c r="EB108" s="123"/>
      <c r="EL108" s="123"/>
      <c r="EV108" s="123"/>
      <c r="FF108" s="123"/>
      <c r="FP108" s="123"/>
      <c r="FZ108" s="123"/>
      <c r="GJ108" s="123"/>
      <c r="GT108" s="123"/>
      <c r="HD108" s="123"/>
      <c r="HN108" s="123"/>
      <c r="HX108" s="123"/>
    </row>
    <row xmlns:x14ac="http://schemas.microsoft.com/office/spreadsheetml/2009/9/ac" r="109" s="3" customFormat="true" x14ac:dyDescent="0.25">
      <c r="A109" s="385" t="str">
        <f ca="true">IF(ISBLANK('Data Summary'!A111),"",'Data Summary'!A111)</f>
        <v/>
      </c>
      <c r="B109" s="123"/>
      <c r="L109" s="123"/>
      <c r="V109" s="123"/>
      <c r="AF109" s="123"/>
      <c r="AP109" s="123"/>
      <c r="AZ109" s="123"/>
      <c r="BJ109" s="123"/>
      <c r="BT109" s="123"/>
      <c r="CD109" s="123"/>
      <c r="CN109" s="123"/>
      <c r="CX109" s="123"/>
      <c r="DH109" s="123"/>
      <c r="DR109" s="123"/>
      <c r="EB109" s="123"/>
      <c r="EL109" s="123"/>
      <c r="EV109" s="123"/>
      <c r="FF109" s="123"/>
      <c r="FP109" s="123"/>
      <c r="FZ109" s="123"/>
      <c r="GJ109" s="123"/>
      <c r="GT109" s="123"/>
      <c r="HD109" s="123"/>
      <c r="HN109" s="123"/>
      <c r="HX109" s="123"/>
    </row>
    <row xmlns:x14ac="http://schemas.microsoft.com/office/spreadsheetml/2009/9/ac" r="110" s="3" customFormat="true" x14ac:dyDescent="0.25">
      <c r="A110" s="385" t="str">
        <f ca="true">IF(ISBLANK('Data Summary'!A112),"",'Data Summary'!A112)</f>
        <v/>
      </c>
      <c r="B110" s="123"/>
      <c r="L110" s="123"/>
      <c r="V110" s="123"/>
      <c r="AF110" s="123"/>
      <c r="AP110" s="123"/>
      <c r="AZ110" s="123"/>
      <c r="BJ110" s="123"/>
      <c r="BT110" s="123"/>
      <c r="CD110" s="123"/>
      <c r="CN110" s="123"/>
      <c r="CX110" s="123"/>
      <c r="DH110" s="123"/>
      <c r="DR110" s="123"/>
      <c r="EB110" s="123"/>
      <c r="EL110" s="123"/>
      <c r="EV110" s="123"/>
      <c r="FF110" s="123"/>
      <c r="FP110" s="123"/>
      <c r="FZ110" s="123"/>
      <c r="GJ110" s="123"/>
      <c r="GT110" s="123"/>
      <c r="HD110" s="123"/>
      <c r="HN110" s="123"/>
      <c r="HX110" s="123"/>
    </row>
    <row xmlns:x14ac="http://schemas.microsoft.com/office/spreadsheetml/2009/9/ac" r="111" s="3" customFormat="true" x14ac:dyDescent="0.25">
      <c r="A111" s="385" t="str">
        <f ca="true">IF(ISBLANK('Data Summary'!A113),"",'Data Summary'!A113)</f>
        <v/>
      </c>
      <c r="B111" s="123"/>
      <c r="L111" s="123"/>
      <c r="V111" s="123"/>
      <c r="AF111" s="123"/>
      <c r="AP111" s="123"/>
      <c r="AZ111" s="123"/>
      <c r="BJ111" s="123"/>
      <c r="BT111" s="123"/>
      <c r="CD111" s="123"/>
      <c r="CN111" s="123"/>
      <c r="CX111" s="123"/>
      <c r="DH111" s="123"/>
      <c r="DR111" s="123"/>
      <c r="EB111" s="123"/>
      <c r="EL111" s="123"/>
      <c r="EV111" s="123"/>
      <c r="FF111" s="123"/>
      <c r="FP111" s="123"/>
      <c r="FZ111" s="123"/>
      <c r="GJ111" s="123"/>
      <c r="GT111" s="123"/>
      <c r="HD111" s="123"/>
      <c r="HN111" s="123"/>
      <c r="HX111" s="123"/>
    </row>
    <row xmlns:x14ac="http://schemas.microsoft.com/office/spreadsheetml/2009/9/ac" r="112" s="3" customFormat="true" x14ac:dyDescent="0.25">
      <c r="A112" s="385" t="str">
        <f ca="true">IF(ISBLANK('Data Summary'!A114),"",'Data Summary'!A114)</f>
        <v/>
      </c>
      <c r="B112" s="123"/>
      <c r="L112" s="123"/>
      <c r="V112" s="123"/>
      <c r="AF112" s="123"/>
      <c r="AP112" s="123"/>
      <c r="AZ112" s="123"/>
      <c r="BJ112" s="123"/>
      <c r="BT112" s="123"/>
      <c r="CD112" s="123"/>
      <c r="CN112" s="123"/>
      <c r="CX112" s="123"/>
      <c r="DH112" s="123"/>
      <c r="DR112" s="123"/>
      <c r="EB112" s="123"/>
      <c r="EL112" s="123"/>
      <c r="EV112" s="123"/>
      <c r="FF112" s="123"/>
      <c r="FP112" s="123"/>
      <c r="FZ112" s="123"/>
      <c r="GJ112" s="123"/>
      <c r="GT112" s="123"/>
      <c r="HD112" s="123"/>
      <c r="HN112" s="123"/>
      <c r="HX112" s="123"/>
    </row>
    <row xmlns:x14ac="http://schemas.microsoft.com/office/spreadsheetml/2009/9/ac" r="113" s="3" customFormat="true" x14ac:dyDescent="0.25">
      <c r="A113" s="385" t="str">
        <f ca="true">IF(ISBLANK('Data Summary'!A115),"",'Data Summary'!A115)</f>
        <v/>
      </c>
      <c r="B113" s="123"/>
      <c r="L113" s="123"/>
      <c r="V113" s="123"/>
      <c r="AF113" s="123"/>
      <c r="AP113" s="123"/>
      <c r="AZ113" s="123"/>
      <c r="BJ113" s="123"/>
      <c r="BT113" s="123"/>
      <c r="CD113" s="123"/>
      <c r="CN113" s="123"/>
      <c r="CX113" s="123"/>
      <c r="DH113" s="123"/>
      <c r="DR113" s="123"/>
      <c r="EB113" s="123"/>
      <c r="EL113" s="123"/>
      <c r="EV113" s="123"/>
      <c r="FF113" s="123"/>
      <c r="FP113" s="123"/>
      <c r="FZ113" s="123"/>
      <c r="GJ113" s="123"/>
      <c r="GT113" s="123"/>
      <c r="HD113" s="123"/>
      <c r="HN113" s="123"/>
      <c r="HX113" s="123"/>
    </row>
    <row xmlns:x14ac="http://schemas.microsoft.com/office/spreadsheetml/2009/9/ac" r="114" s="3" customFormat="true" x14ac:dyDescent="0.25">
      <c r="A114" s="385" t="str">
        <f ca="true">IF(ISBLANK('Data Summary'!A116),"",'Data Summary'!A116)</f>
        <v/>
      </c>
      <c r="B114" s="123"/>
      <c r="L114" s="123"/>
      <c r="V114" s="123"/>
      <c r="AF114" s="123"/>
      <c r="AP114" s="123"/>
      <c r="AZ114" s="123"/>
      <c r="BJ114" s="123"/>
      <c r="BT114" s="123"/>
      <c r="CD114" s="123"/>
      <c r="CN114" s="123"/>
      <c r="CX114" s="123"/>
      <c r="DH114" s="123"/>
      <c r="DR114" s="123"/>
      <c r="EB114" s="123"/>
      <c r="EL114" s="123"/>
      <c r="EV114" s="123"/>
      <c r="FF114" s="123"/>
      <c r="FP114" s="123"/>
      <c r="FZ114" s="123"/>
      <c r="GJ114" s="123"/>
      <c r="GT114" s="123"/>
      <c r="HD114" s="123"/>
      <c r="HN114" s="123"/>
      <c r="HX114" s="123"/>
    </row>
    <row xmlns:x14ac="http://schemas.microsoft.com/office/spreadsheetml/2009/9/ac" r="115" s="3" customFormat="true" x14ac:dyDescent="0.25">
      <c r="A115" s="385" t="str">
        <f ca="true">IF(ISBLANK('Data Summary'!A117),"",'Data Summary'!A117)</f>
        <v/>
      </c>
      <c r="B115" s="123"/>
      <c r="L115" s="123"/>
      <c r="V115" s="123"/>
      <c r="AF115" s="123"/>
      <c r="AP115" s="123"/>
      <c r="AZ115" s="123"/>
      <c r="BJ115" s="123"/>
      <c r="BT115" s="123"/>
      <c r="CD115" s="123"/>
      <c r="CN115" s="123"/>
      <c r="CX115" s="123"/>
      <c r="DH115" s="123"/>
      <c r="DR115" s="123"/>
      <c r="EB115" s="123"/>
      <c r="EL115" s="123"/>
      <c r="EV115" s="123"/>
      <c r="FF115" s="123"/>
      <c r="FP115" s="123"/>
      <c r="FZ115" s="123"/>
      <c r="GJ115" s="123"/>
      <c r="GT115" s="123"/>
      <c r="HD115" s="123"/>
      <c r="HN115" s="123"/>
      <c r="HX115" s="123"/>
    </row>
    <row xmlns:x14ac="http://schemas.microsoft.com/office/spreadsheetml/2009/9/ac" r="116" s="3" customFormat="true" x14ac:dyDescent="0.25">
      <c r="A116" s="385" t="str">
        <f ca="true">IF(ISBLANK('Data Summary'!A118),"",'Data Summary'!A118)</f>
        <v/>
      </c>
      <c r="B116" s="123"/>
      <c r="L116" s="123"/>
      <c r="V116" s="123"/>
      <c r="AF116" s="123"/>
      <c r="AP116" s="123"/>
      <c r="AZ116" s="123"/>
      <c r="BJ116" s="123"/>
      <c r="BT116" s="123"/>
      <c r="CD116" s="123"/>
      <c r="CN116" s="123"/>
      <c r="CX116" s="123"/>
      <c r="DH116" s="123"/>
      <c r="DR116" s="123"/>
      <c r="EB116" s="123"/>
      <c r="EL116" s="123"/>
      <c r="EV116" s="123"/>
      <c r="FF116" s="123"/>
      <c r="FP116" s="123"/>
      <c r="FZ116" s="123"/>
      <c r="GJ116" s="123"/>
      <c r="GT116" s="123"/>
      <c r="HD116" s="123"/>
      <c r="HN116" s="123"/>
      <c r="HX116" s="123"/>
    </row>
    <row xmlns:x14ac="http://schemas.microsoft.com/office/spreadsheetml/2009/9/ac" r="117" s="3" customFormat="true" x14ac:dyDescent="0.25">
      <c r="A117" s="385" t="str">
        <f ca="true">IF(ISBLANK('Data Summary'!A119),"",'Data Summary'!A119)</f>
        <v/>
      </c>
      <c r="B117" s="123"/>
      <c r="L117" s="123"/>
      <c r="V117" s="123"/>
      <c r="AF117" s="123"/>
      <c r="AP117" s="123"/>
      <c r="AZ117" s="123"/>
      <c r="BJ117" s="123"/>
      <c r="BT117" s="123"/>
      <c r="CD117" s="123"/>
      <c r="CN117" s="123"/>
      <c r="CX117" s="123"/>
      <c r="DH117" s="123"/>
      <c r="DR117" s="123"/>
      <c r="EB117" s="123"/>
      <c r="EL117" s="123"/>
      <c r="EV117" s="123"/>
      <c r="FF117" s="123"/>
      <c r="FP117" s="123"/>
      <c r="FZ117" s="123"/>
      <c r="GJ117" s="123"/>
      <c r="GT117" s="123"/>
      <c r="HD117" s="123"/>
      <c r="HN117" s="123"/>
      <c r="HX117" s="123"/>
    </row>
    <row xmlns:x14ac="http://schemas.microsoft.com/office/spreadsheetml/2009/9/ac" r="118" s="3" customFormat="true" x14ac:dyDescent="0.25">
      <c r="A118" s="385" t="str">
        <f ca="true">IF(ISBLANK('Data Summary'!A120),"",'Data Summary'!A120)</f>
        <v/>
      </c>
      <c r="B118" s="123"/>
      <c r="L118" s="123"/>
      <c r="V118" s="123"/>
      <c r="AF118" s="123"/>
      <c r="AP118" s="123"/>
      <c r="AZ118" s="123"/>
      <c r="BJ118" s="123"/>
      <c r="BT118" s="123"/>
      <c r="CD118" s="123"/>
      <c r="CN118" s="123"/>
      <c r="CX118" s="123"/>
      <c r="DH118" s="123"/>
      <c r="DR118" s="123"/>
      <c r="EB118" s="123"/>
      <c r="EL118" s="123"/>
      <c r="EV118" s="123"/>
      <c r="FF118" s="123"/>
      <c r="FP118" s="123"/>
      <c r="FZ118" s="123"/>
      <c r="GJ118" s="123"/>
      <c r="GT118" s="123"/>
      <c r="HD118" s="123"/>
      <c r="HN118" s="123"/>
      <c r="HX118" s="123"/>
    </row>
    <row xmlns:x14ac="http://schemas.microsoft.com/office/spreadsheetml/2009/9/ac" r="119" s="3" customFormat="true" x14ac:dyDescent="0.25">
      <c r="A119" s="385" t="str">
        <f ca="true">IF(ISBLANK('Data Summary'!A121),"",'Data Summary'!A121)</f>
        <v/>
      </c>
      <c r="B119" s="123"/>
      <c r="L119" s="123"/>
      <c r="V119" s="123"/>
      <c r="AF119" s="123"/>
      <c r="AP119" s="123"/>
      <c r="AZ119" s="123"/>
      <c r="BJ119" s="123"/>
      <c r="BT119" s="123"/>
      <c r="CD119" s="123"/>
      <c r="CN119" s="123"/>
      <c r="CX119" s="123"/>
      <c r="DH119" s="123"/>
      <c r="DR119" s="123"/>
      <c r="EB119" s="123"/>
      <c r="EL119" s="123"/>
      <c r="EV119" s="123"/>
      <c r="FF119" s="123"/>
      <c r="FP119" s="123"/>
      <c r="FZ119" s="123"/>
      <c r="GJ119" s="123"/>
      <c r="GT119" s="123"/>
      <c r="HD119" s="123"/>
      <c r="HN119" s="123"/>
      <c r="HX119" s="123"/>
    </row>
    <row xmlns:x14ac="http://schemas.microsoft.com/office/spreadsheetml/2009/9/ac" r="120" s="3" customFormat="true" x14ac:dyDescent="0.25">
      <c r="A120" s="385" t="str">
        <f ca="true">IF(ISBLANK('Data Summary'!A122),"",'Data Summary'!A122)</f>
        <v/>
      </c>
      <c r="B120" s="123"/>
      <c r="L120" s="123"/>
      <c r="V120" s="123"/>
      <c r="AF120" s="123"/>
      <c r="AP120" s="123"/>
      <c r="AZ120" s="123"/>
      <c r="BJ120" s="123"/>
      <c r="BT120" s="123"/>
      <c r="CD120" s="123"/>
      <c r="CN120" s="123"/>
      <c r="CX120" s="123"/>
      <c r="DH120" s="123"/>
      <c r="DR120" s="123"/>
      <c r="EB120" s="123"/>
      <c r="EL120" s="123"/>
      <c r="EV120" s="123"/>
      <c r="FF120" s="123"/>
      <c r="FP120" s="123"/>
      <c r="FZ120" s="123"/>
      <c r="GJ120" s="123"/>
      <c r="GT120" s="123"/>
      <c r="HD120" s="123"/>
      <c r="HN120" s="123"/>
      <c r="HX120" s="123"/>
    </row>
    <row xmlns:x14ac="http://schemas.microsoft.com/office/spreadsheetml/2009/9/ac" r="121" s="3" customFormat="true" x14ac:dyDescent="0.25">
      <c r="A121" s="385" t="str">
        <f ca="true">IF(ISBLANK('Data Summary'!A123),"",'Data Summary'!A123)</f>
        <v/>
      </c>
      <c r="B121" s="123"/>
      <c r="L121" s="123"/>
      <c r="V121" s="123"/>
      <c r="AF121" s="123"/>
      <c r="AP121" s="123"/>
      <c r="AZ121" s="123"/>
      <c r="BJ121" s="123"/>
      <c r="BT121" s="123"/>
      <c r="CD121" s="123"/>
      <c r="CN121" s="123"/>
      <c r="CX121" s="123"/>
      <c r="DH121" s="123"/>
      <c r="DR121" s="123"/>
      <c r="EB121" s="123"/>
      <c r="EL121" s="123"/>
      <c r="EV121" s="123"/>
      <c r="FF121" s="123"/>
      <c r="FP121" s="123"/>
      <c r="FZ121" s="123"/>
      <c r="GJ121" s="123"/>
      <c r="GT121" s="123"/>
      <c r="HD121" s="123"/>
      <c r="HN121" s="123"/>
      <c r="HX121" s="123"/>
    </row>
    <row xmlns:x14ac="http://schemas.microsoft.com/office/spreadsheetml/2009/9/ac" r="122" s="3" customFormat="true" x14ac:dyDescent="0.25">
      <c r="A122" s="385" t="str">
        <f ca="true">IF(ISBLANK('Data Summary'!A124),"",'Data Summary'!A124)</f>
        <v/>
      </c>
      <c r="B122" s="123"/>
      <c r="L122" s="123"/>
      <c r="V122" s="123"/>
      <c r="AF122" s="123"/>
      <c r="AP122" s="123"/>
      <c r="AZ122" s="123"/>
      <c r="BJ122" s="123"/>
      <c r="BT122" s="123"/>
      <c r="CD122" s="123"/>
      <c r="CN122" s="123"/>
      <c r="CX122" s="123"/>
      <c r="DH122" s="123"/>
      <c r="DR122" s="123"/>
      <c r="EB122" s="123"/>
      <c r="EL122" s="123"/>
      <c r="EV122" s="123"/>
      <c r="FF122" s="123"/>
      <c r="FP122" s="123"/>
      <c r="FZ122" s="123"/>
      <c r="GJ122" s="123"/>
      <c r="GT122" s="123"/>
      <c r="HD122" s="123"/>
      <c r="HN122" s="123"/>
      <c r="HX122" s="123"/>
    </row>
    <row xmlns:x14ac="http://schemas.microsoft.com/office/spreadsheetml/2009/9/ac" r="123" s="3" customFormat="true" x14ac:dyDescent="0.25">
      <c r="A123" s="385" t="str">
        <f ca="true">IF(ISBLANK('Data Summary'!A125),"",'Data Summary'!A125)</f>
        <v/>
      </c>
      <c r="B123" s="123"/>
      <c r="L123" s="123"/>
      <c r="V123" s="123"/>
      <c r="AF123" s="123"/>
      <c r="AP123" s="123"/>
      <c r="AZ123" s="123"/>
      <c r="BJ123" s="123"/>
      <c r="BT123" s="123"/>
      <c r="CD123" s="123"/>
      <c r="CN123" s="123"/>
      <c r="CX123" s="123"/>
      <c r="DH123" s="123"/>
      <c r="DR123" s="123"/>
      <c r="EB123" s="123"/>
      <c r="EL123" s="123"/>
      <c r="EV123" s="123"/>
      <c r="FF123" s="123"/>
      <c r="FP123" s="123"/>
      <c r="FZ123" s="123"/>
      <c r="GJ123" s="123"/>
      <c r="GT123" s="123"/>
      <c r="HD123" s="123"/>
      <c r="HN123" s="123"/>
      <c r="HX123" s="123"/>
    </row>
    <row xmlns:x14ac="http://schemas.microsoft.com/office/spreadsheetml/2009/9/ac" r="124" s="3" customFormat="true" x14ac:dyDescent="0.25">
      <c r="A124" s="385" t="str">
        <f ca="true">IF(ISBLANK('Data Summary'!A126),"",'Data Summary'!A126)</f>
        <v/>
      </c>
      <c r="B124" s="123"/>
      <c r="L124" s="123"/>
      <c r="V124" s="123"/>
      <c r="AF124" s="123"/>
      <c r="AP124" s="123"/>
      <c r="AZ124" s="123"/>
      <c r="BJ124" s="123"/>
      <c r="BT124" s="123"/>
      <c r="CD124" s="123"/>
      <c r="CN124" s="123"/>
      <c r="CX124" s="123"/>
      <c r="DH124" s="123"/>
      <c r="DR124" s="123"/>
      <c r="EB124" s="123"/>
      <c r="EL124" s="123"/>
      <c r="EV124" s="123"/>
      <c r="FF124" s="123"/>
      <c r="FP124" s="123"/>
      <c r="FZ124" s="123"/>
      <c r="GJ124" s="123"/>
      <c r="GT124" s="123"/>
      <c r="HD124" s="123"/>
      <c r="HN124" s="123"/>
      <c r="HX124" s="123"/>
    </row>
    <row xmlns:x14ac="http://schemas.microsoft.com/office/spreadsheetml/2009/9/ac" r="125" s="3" customFormat="true" x14ac:dyDescent="0.25">
      <c r="A125" s="385" t="str">
        <f ca="true">IF(ISBLANK('Data Summary'!A127),"",'Data Summary'!A127)</f>
        <v/>
      </c>
      <c r="B125" s="123"/>
      <c r="L125" s="123"/>
      <c r="V125" s="123"/>
      <c r="AF125" s="123"/>
      <c r="AP125" s="123"/>
      <c r="AZ125" s="123"/>
      <c r="BJ125" s="123"/>
      <c r="BT125" s="123"/>
      <c r="CD125" s="123"/>
      <c r="CN125" s="123"/>
      <c r="CX125" s="123"/>
      <c r="DH125" s="123"/>
      <c r="DR125" s="123"/>
      <c r="EB125" s="123"/>
      <c r="EL125" s="123"/>
      <c r="EV125" s="123"/>
      <c r="FF125" s="123"/>
      <c r="FP125" s="123"/>
      <c r="FZ125" s="123"/>
      <c r="GJ125" s="123"/>
      <c r="GT125" s="123"/>
      <c r="HD125" s="123"/>
      <c r="HN125" s="123"/>
      <c r="HX125" s="123"/>
    </row>
    <row xmlns:x14ac="http://schemas.microsoft.com/office/spreadsheetml/2009/9/ac" r="126" s="3" customFormat="true" x14ac:dyDescent="0.25">
      <c r="A126" s="385" t="str">
        <f ca="true">IF(ISBLANK('Data Summary'!A128),"",'Data Summary'!A128)</f>
        <v/>
      </c>
      <c r="B126" s="123"/>
      <c r="L126" s="123"/>
      <c r="V126" s="123"/>
      <c r="AF126" s="123"/>
      <c r="AP126" s="123"/>
      <c r="AZ126" s="123"/>
      <c r="BJ126" s="123"/>
      <c r="BT126" s="123"/>
      <c r="CD126" s="123"/>
      <c r="CN126" s="123"/>
      <c r="CX126" s="123"/>
      <c r="DH126" s="123"/>
      <c r="DR126" s="123"/>
      <c r="EB126" s="123"/>
      <c r="EL126" s="123"/>
      <c r="EV126" s="123"/>
      <c r="FF126" s="123"/>
      <c r="FP126" s="123"/>
      <c r="FZ126" s="123"/>
      <c r="GJ126" s="123"/>
      <c r="GT126" s="123"/>
      <c r="HD126" s="123"/>
      <c r="HN126" s="123"/>
      <c r="HX126" s="123"/>
    </row>
    <row xmlns:x14ac="http://schemas.microsoft.com/office/spreadsheetml/2009/9/ac" r="127" s="3" customFormat="true" x14ac:dyDescent="0.25">
      <c r="A127" s="385" t="str">
        <f ca="true">IF(ISBLANK('Data Summary'!A129),"",'Data Summary'!A129)</f>
        <v/>
      </c>
      <c r="B127" s="123"/>
      <c r="L127" s="123"/>
      <c r="V127" s="123"/>
      <c r="AF127" s="123"/>
      <c r="AP127" s="123"/>
      <c r="AZ127" s="123"/>
      <c r="BJ127" s="123"/>
      <c r="BT127" s="123"/>
      <c r="CD127" s="123"/>
      <c r="CN127" s="123"/>
      <c r="CX127" s="123"/>
      <c r="DH127" s="123"/>
      <c r="DR127" s="123"/>
      <c r="EB127" s="123"/>
      <c r="EL127" s="123"/>
      <c r="EV127" s="123"/>
      <c r="FF127" s="123"/>
      <c r="FP127" s="123"/>
      <c r="FZ127" s="123"/>
      <c r="GJ127" s="123"/>
      <c r="GT127" s="123"/>
      <c r="HD127" s="123"/>
      <c r="HN127" s="123"/>
      <c r="HX127" s="123"/>
    </row>
    <row xmlns:x14ac="http://schemas.microsoft.com/office/spreadsheetml/2009/9/ac" r="128" s="3" customFormat="true" x14ac:dyDescent="0.25">
      <c r="A128" s="385" t="str">
        <f ca="true">IF(ISBLANK('Data Summary'!A130),"",'Data Summary'!A130)</f>
        <v/>
      </c>
      <c r="B128" s="123"/>
      <c r="L128" s="123"/>
      <c r="V128" s="123"/>
      <c r="AF128" s="123"/>
      <c r="AP128" s="123"/>
      <c r="AZ128" s="123"/>
      <c r="BJ128" s="123"/>
      <c r="BT128" s="123"/>
      <c r="CD128" s="123"/>
      <c r="CN128" s="123"/>
      <c r="CX128" s="123"/>
      <c r="DH128" s="123"/>
      <c r="DR128" s="123"/>
      <c r="EB128" s="123"/>
      <c r="EL128" s="123"/>
      <c r="EV128" s="123"/>
      <c r="FF128" s="123"/>
      <c r="FP128" s="123"/>
      <c r="FZ128" s="123"/>
      <c r="GJ128" s="123"/>
      <c r="GT128" s="123"/>
      <c r="HD128" s="123"/>
      <c r="HN128" s="123"/>
      <c r="HX128" s="123"/>
    </row>
    <row xmlns:x14ac="http://schemas.microsoft.com/office/spreadsheetml/2009/9/ac" r="129" s="3" customFormat="true" x14ac:dyDescent="0.25">
      <c r="A129" s="385" t="str">
        <f ca="true">IF(ISBLANK('Data Summary'!A131),"",'Data Summary'!A131)</f>
        <v/>
      </c>
      <c r="B129" s="123"/>
      <c r="L129" s="123"/>
      <c r="V129" s="123"/>
      <c r="AF129" s="123"/>
      <c r="AP129" s="123"/>
      <c r="AZ129" s="123"/>
      <c r="BJ129" s="123"/>
      <c r="BT129" s="123"/>
      <c r="CD129" s="123"/>
      <c r="CN129" s="123"/>
      <c r="CX129" s="123"/>
      <c r="DH129" s="123"/>
      <c r="DR129" s="123"/>
      <c r="EB129" s="123"/>
      <c r="EL129" s="123"/>
      <c r="EV129" s="123"/>
      <c r="FF129" s="123"/>
      <c r="FP129" s="123"/>
      <c r="FZ129" s="123"/>
      <c r="GJ129" s="123"/>
      <c r="GT129" s="123"/>
      <c r="HD129" s="123"/>
      <c r="HN129" s="123"/>
      <c r="HX129" s="123"/>
    </row>
    <row xmlns:x14ac="http://schemas.microsoft.com/office/spreadsheetml/2009/9/ac" r="130" s="3" customFormat="true" x14ac:dyDescent="0.25">
      <c r="A130" s="385" t="str">
        <f ca="true">IF(ISBLANK('Data Summary'!A132),"",'Data Summary'!A132)</f>
        <v/>
      </c>
      <c r="B130" s="123"/>
      <c r="L130" s="123"/>
      <c r="V130" s="123"/>
      <c r="AF130" s="123"/>
      <c r="AP130" s="123"/>
      <c r="AZ130" s="123"/>
      <c r="BJ130" s="123"/>
      <c r="BT130" s="123"/>
      <c r="CD130" s="123"/>
      <c r="CN130" s="123"/>
      <c r="CX130" s="123"/>
      <c r="DH130" s="123"/>
      <c r="DR130" s="123"/>
      <c r="EB130" s="123"/>
      <c r="EL130" s="123"/>
      <c r="EV130" s="123"/>
      <c r="FF130" s="123"/>
      <c r="FP130" s="123"/>
      <c r="FZ130" s="123"/>
      <c r="GJ130" s="123"/>
      <c r="GT130" s="123"/>
      <c r="HD130" s="123"/>
      <c r="HN130" s="123"/>
      <c r="HX130" s="123"/>
    </row>
    <row xmlns:x14ac="http://schemas.microsoft.com/office/spreadsheetml/2009/9/ac" r="131" s="3" customFormat="true" x14ac:dyDescent="0.25">
      <c r="A131" s="385" t="str">
        <f ca="true">IF(ISBLANK('Data Summary'!A133),"",'Data Summary'!A133)</f>
        <v/>
      </c>
      <c r="B131" s="123"/>
      <c r="L131" s="123"/>
      <c r="V131" s="123"/>
      <c r="AF131" s="123"/>
      <c r="AP131" s="123"/>
      <c r="AZ131" s="123"/>
      <c r="BJ131" s="123"/>
      <c r="BT131" s="123"/>
      <c r="CD131" s="123"/>
      <c r="CN131" s="123"/>
      <c r="CX131" s="123"/>
      <c r="DH131" s="123"/>
      <c r="DR131" s="123"/>
      <c r="EB131" s="123"/>
      <c r="EL131" s="123"/>
      <c r="EV131" s="123"/>
      <c r="FF131" s="123"/>
      <c r="FP131" s="123"/>
      <c r="FZ131" s="123"/>
      <c r="GJ131" s="123"/>
      <c r="GT131" s="123"/>
      <c r="HD131" s="123"/>
      <c r="HN131" s="123"/>
      <c r="HX131" s="123"/>
    </row>
    <row xmlns:x14ac="http://schemas.microsoft.com/office/spreadsheetml/2009/9/ac" r="132" s="3" customFormat="true" x14ac:dyDescent="0.25">
      <c r="A132" s="385" t="str">
        <f ca="true">IF(ISBLANK('Data Summary'!A134),"",'Data Summary'!A134)</f>
        <v/>
      </c>
      <c r="B132" s="123"/>
      <c r="L132" s="123"/>
      <c r="V132" s="123"/>
      <c r="AF132" s="123"/>
      <c r="AP132" s="123"/>
      <c r="AZ132" s="123"/>
      <c r="BJ132" s="123"/>
      <c r="BT132" s="123"/>
      <c r="CD132" s="123"/>
      <c r="CN132" s="123"/>
      <c r="CX132" s="123"/>
      <c r="DH132" s="123"/>
      <c r="DR132" s="123"/>
      <c r="EB132" s="123"/>
      <c r="EL132" s="123"/>
      <c r="EV132" s="123"/>
      <c r="FF132" s="123"/>
      <c r="FP132" s="123"/>
      <c r="FZ132" s="123"/>
      <c r="GJ132" s="123"/>
      <c r="GT132" s="123"/>
      <c r="HD132" s="123"/>
      <c r="HN132" s="123"/>
      <c r="HX132" s="123"/>
    </row>
    <row xmlns:x14ac="http://schemas.microsoft.com/office/spreadsheetml/2009/9/ac" r="133" s="3" customFormat="true" x14ac:dyDescent="0.25">
      <c r="A133" s="385" t="str">
        <f ca="true">IF(ISBLANK('Data Summary'!A135),"",'Data Summary'!A135)</f>
        <v/>
      </c>
      <c r="B133" s="123"/>
      <c r="L133" s="123"/>
      <c r="V133" s="123"/>
      <c r="AF133" s="123"/>
      <c r="AP133" s="123"/>
      <c r="AZ133" s="123"/>
      <c r="BJ133" s="123"/>
      <c r="BT133" s="123"/>
      <c r="CD133" s="123"/>
      <c r="CN133" s="123"/>
      <c r="CX133" s="123"/>
      <c r="DH133" s="123"/>
      <c r="DR133" s="123"/>
      <c r="EB133" s="123"/>
      <c r="EL133" s="123"/>
      <c r="EV133" s="123"/>
      <c r="FF133" s="123"/>
      <c r="FP133" s="123"/>
      <c r="FZ133" s="123"/>
      <c r="GJ133" s="123"/>
      <c r="GT133" s="123"/>
      <c r="HD133" s="123"/>
      <c r="HN133" s="123"/>
      <c r="HX133" s="123"/>
    </row>
    <row xmlns:x14ac="http://schemas.microsoft.com/office/spreadsheetml/2009/9/ac" r="134" s="3" customFormat="true" x14ac:dyDescent="0.25">
      <c r="A134" s="385" t="str">
        <f ca="true">IF(ISBLANK('Data Summary'!A136),"",'Data Summary'!A136)</f>
        <v/>
      </c>
      <c r="B134" s="123"/>
      <c r="L134" s="123"/>
      <c r="V134" s="123"/>
      <c r="AF134" s="123"/>
      <c r="AP134" s="123"/>
      <c r="AZ134" s="123"/>
      <c r="BJ134" s="123"/>
      <c r="BT134" s="123"/>
      <c r="CD134" s="123"/>
      <c r="CN134" s="123"/>
      <c r="CX134" s="123"/>
      <c r="DH134" s="123"/>
      <c r="DR134" s="123"/>
      <c r="EB134" s="123"/>
      <c r="EL134" s="123"/>
      <c r="EV134" s="123"/>
      <c r="FF134" s="123"/>
      <c r="FP134" s="123"/>
      <c r="FZ134" s="123"/>
      <c r="GJ134" s="123"/>
      <c r="GT134" s="123"/>
      <c r="HD134" s="123"/>
      <c r="HN134" s="123"/>
      <c r="HX134" s="123"/>
    </row>
    <row xmlns:x14ac="http://schemas.microsoft.com/office/spreadsheetml/2009/9/ac" r="135" s="3" customFormat="true" x14ac:dyDescent="0.25">
      <c r="A135" s="385" t="str">
        <f ca="true">IF(ISBLANK('Data Summary'!A137),"",'Data Summary'!A137)</f>
        <v/>
      </c>
      <c r="B135" s="123"/>
      <c r="L135" s="123"/>
      <c r="V135" s="123"/>
      <c r="AF135" s="123"/>
      <c r="AP135" s="123"/>
      <c r="AZ135" s="123"/>
      <c r="BJ135" s="123"/>
      <c r="BT135" s="123"/>
      <c r="CD135" s="123"/>
      <c r="CN135" s="123"/>
      <c r="CX135" s="123"/>
      <c r="DH135" s="123"/>
      <c r="DR135" s="123"/>
      <c r="EB135" s="123"/>
      <c r="EL135" s="123"/>
      <c r="EV135" s="123"/>
      <c r="FF135" s="123"/>
      <c r="FP135" s="123"/>
      <c r="FZ135" s="123"/>
      <c r="GJ135" s="123"/>
      <c r="GT135" s="123"/>
      <c r="HD135" s="123"/>
      <c r="HN135" s="123"/>
      <c r="HX135" s="123"/>
    </row>
    <row xmlns:x14ac="http://schemas.microsoft.com/office/spreadsheetml/2009/9/ac" r="136" s="3" customFormat="true" x14ac:dyDescent="0.25">
      <c r="A136" s="385" t="str">
        <f ca="true">IF(ISBLANK('Data Summary'!A138),"",'Data Summary'!A138)</f>
        <v/>
      </c>
      <c r="B136" s="123"/>
      <c r="L136" s="123"/>
      <c r="V136" s="123"/>
      <c r="AF136" s="123"/>
      <c r="AP136" s="123"/>
      <c r="AZ136" s="123"/>
      <c r="BJ136" s="123"/>
      <c r="BT136" s="123"/>
      <c r="CD136" s="123"/>
      <c r="CN136" s="123"/>
      <c r="CX136" s="123"/>
      <c r="DH136" s="123"/>
      <c r="DR136" s="123"/>
      <c r="EB136" s="123"/>
      <c r="EL136" s="123"/>
      <c r="EV136" s="123"/>
      <c r="FF136" s="123"/>
      <c r="FP136" s="123"/>
      <c r="FZ136" s="123"/>
      <c r="GJ136" s="123"/>
      <c r="GT136" s="123"/>
      <c r="HD136" s="123"/>
      <c r="HN136" s="123"/>
      <c r="HX136" s="123"/>
    </row>
    <row xmlns:x14ac="http://schemas.microsoft.com/office/spreadsheetml/2009/9/ac" r="137" s="3" customFormat="true" x14ac:dyDescent="0.25">
      <c r="A137" s="385" t="str">
        <f ca="true">IF(ISBLANK('Data Summary'!A139),"",'Data Summary'!A139)</f>
        <v/>
      </c>
      <c r="B137" s="123"/>
      <c r="L137" s="123"/>
      <c r="V137" s="123"/>
      <c r="AF137" s="123"/>
      <c r="AP137" s="123"/>
      <c r="AZ137" s="123"/>
      <c r="BJ137" s="123"/>
      <c r="BT137" s="123"/>
      <c r="CD137" s="123"/>
      <c r="CN137" s="123"/>
      <c r="CX137" s="123"/>
      <c r="DH137" s="123"/>
      <c r="DR137" s="123"/>
      <c r="EB137" s="123"/>
      <c r="EL137" s="123"/>
      <c r="EV137" s="123"/>
      <c r="FF137" s="123"/>
      <c r="FP137" s="123"/>
      <c r="FZ137" s="123"/>
      <c r="GJ137" s="123"/>
      <c r="GT137" s="123"/>
      <c r="HD137" s="123"/>
      <c r="HN137" s="123"/>
      <c r="HX137" s="123"/>
    </row>
    <row xmlns:x14ac="http://schemas.microsoft.com/office/spreadsheetml/2009/9/ac" r="138" s="3" customFormat="true" x14ac:dyDescent="0.25">
      <c r="A138" s="385" t="str">
        <f ca="true">IF(ISBLANK('Data Summary'!A140),"",'Data Summary'!A140)</f>
        <v/>
      </c>
      <c r="B138" s="123"/>
      <c r="L138" s="123"/>
      <c r="V138" s="123"/>
      <c r="AF138" s="123"/>
      <c r="AP138" s="123"/>
      <c r="AZ138" s="123"/>
      <c r="BJ138" s="123"/>
      <c r="BT138" s="123"/>
      <c r="CD138" s="123"/>
      <c r="CN138" s="123"/>
      <c r="CX138" s="123"/>
      <c r="DH138" s="123"/>
      <c r="DR138" s="123"/>
      <c r="EB138" s="123"/>
      <c r="EL138" s="123"/>
      <c r="EV138" s="123"/>
      <c r="FF138" s="123"/>
      <c r="FP138" s="123"/>
      <c r="FZ138" s="123"/>
      <c r="GJ138" s="123"/>
      <c r="GT138" s="123"/>
      <c r="HD138" s="123"/>
      <c r="HN138" s="123"/>
      <c r="HX138" s="123"/>
    </row>
    <row xmlns:x14ac="http://schemas.microsoft.com/office/spreadsheetml/2009/9/ac" r="139" s="3" customFormat="true" x14ac:dyDescent="0.25">
      <c r="A139" s="385" t="str">
        <f ca="true">IF(ISBLANK('Data Summary'!A141),"",'Data Summary'!A141)</f>
        <v/>
      </c>
      <c r="B139" s="123"/>
      <c r="L139" s="123"/>
      <c r="V139" s="123"/>
      <c r="AF139" s="123"/>
      <c r="AP139" s="123"/>
      <c r="AZ139" s="123"/>
      <c r="BJ139" s="123"/>
      <c r="BT139" s="123"/>
      <c r="CD139" s="123"/>
      <c r="CN139" s="123"/>
      <c r="CX139" s="123"/>
      <c r="DH139" s="123"/>
      <c r="DR139" s="123"/>
      <c r="EB139" s="123"/>
      <c r="EL139" s="123"/>
      <c r="EV139" s="123"/>
      <c r="FF139" s="123"/>
      <c r="FP139" s="123"/>
      <c r="FZ139" s="123"/>
      <c r="GJ139" s="123"/>
      <c r="GT139" s="123"/>
      <c r="HD139" s="123"/>
      <c r="HN139" s="123"/>
      <c r="HX139" s="123"/>
    </row>
    <row xmlns:x14ac="http://schemas.microsoft.com/office/spreadsheetml/2009/9/ac" r="140" s="3" customFormat="true" x14ac:dyDescent="0.25">
      <c r="A140" s="385" t="str">
        <f ca="true">IF(ISBLANK('Data Summary'!A142),"",'Data Summary'!A142)</f>
        <v/>
      </c>
      <c r="B140" s="123"/>
      <c r="L140" s="123"/>
      <c r="V140" s="123"/>
      <c r="AF140" s="123"/>
      <c r="AP140" s="123"/>
      <c r="AZ140" s="123"/>
      <c r="BJ140" s="123"/>
      <c r="BT140" s="123"/>
      <c r="CD140" s="123"/>
      <c r="CN140" s="123"/>
      <c r="CX140" s="123"/>
      <c r="DH140" s="123"/>
      <c r="DR140" s="123"/>
      <c r="EB140" s="123"/>
      <c r="EL140" s="123"/>
      <c r="EV140" s="123"/>
      <c r="FF140" s="123"/>
      <c r="FP140" s="123"/>
      <c r="FZ140" s="123"/>
      <c r="GJ140" s="123"/>
      <c r="GT140" s="123"/>
      <c r="HD140" s="123"/>
      <c r="HN140" s="123"/>
      <c r="HX140" s="123"/>
    </row>
    <row xmlns:x14ac="http://schemas.microsoft.com/office/spreadsheetml/2009/9/ac" r="141" s="3" customFormat="true" x14ac:dyDescent="0.25">
      <c r="A141" s="385" t="str">
        <f ca="true">IF(ISBLANK('Data Summary'!A143),"",'Data Summary'!A143)</f>
        <v/>
      </c>
      <c r="B141" s="123"/>
      <c r="L141" s="123"/>
      <c r="V141" s="123"/>
      <c r="AF141" s="123"/>
      <c r="AP141" s="123"/>
      <c r="AZ141" s="123"/>
      <c r="BJ141" s="123"/>
      <c r="BT141" s="123"/>
      <c r="CD141" s="123"/>
      <c r="CN141" s="123"/>
      <c r="CX141" s="123"/>
      <c r="DH141" s="123"/>
      <c r="DR141" s="123"/>
      <c r="EB141" s="123"/>
      <c r="EL141" s="123"/>
      <c r="EV141" s="123"/>
      <c r="FF141" s="123"/>
      <c r="FP141" s="123"/>
      <c r="FZ141" s="123"/>
      <c r="GJ141" s="123"/>
      <c r="GT141" s="123"/>
      <c r="HD141" s="123"/>
      <c r="HN141" s="123"/>
      <c r="HX141" s="123"/>
    </row>
    <row xmlns:x14ac="http://schemas.microsoft.com/office/spreadsheetml/2009/9/ac" r="142" s="3" customFormat="true" x14ac:dyDescent="0.25">
      <c r="A142" s="385" t="str">
        <f ca="true">IF(ISBLANK('Data Summary'!A144),"",'Data Summary'!A144)</f>
        <v/>
      </c>
      <c r="B142" s="123"/>
      <c r="L142" s="123"/>
      <c r="V142" s="123"/>
      <c r="AF142" s="123"/>
      <c r="AP142" s="123"/>
      <c r="AZ142" s="123"/>
      <c r="BJ142" s="123"/>
      <c r="BT142" s="123"/>
      <c r="CD142" s="123"/>
      <c r="CN142" s="123"/>
      <c r="CX142" s="123"/>
      <c r="DH142" s="123"/>
      <c r="DR142" s="123"/>
      <c r="EB142" s="123"/>
      <c r="EL142" s="123"/>
      <c r="EV142" s="123"/>
      <c r="FF142" s="123"/>
      <c r="FP142" s="123"/>
      <c r="FZ142" s="123"/>
      <c r="GJ142" s="123"/>
      <c r="GT142" s="123"/>
      <c r="HD142" s="123"/>
      <c r="HN142" s="123"/>
      <c r="HX142" s="123"/>
    </row>
    <row xmlns:x14ac="http://schemas.microsoft.com/office/spreadsheetml/2009/9/ac" r="143" s="3" customFormat="true" x14ac:dyDescent="0.25">
      <c r="A143" s="385" t="str">
        <f ca="true">IF(ISBLANK('Data Summary'!A145),"",'Data Summary'!A145)</f>
        <v/>
      </c>
      <c r="B143" s="123"/>
      <c r="L143" s="123"/>
      <c r="V143" s="123"/>
      <c r="AF143" s="123"/>
      <c r="AP143" s="123"/>
      <c r="AZ143" s="123"/>
      <c r="BJ143" s="123"/>
      <c r="BT143" s="123"/>
      <c r="CD143" s="123"/>
      <c r="CN143" s="123"/>
      <c r="CX143" s="123"/>
      <c r="DH143" s="123"/>
      <c r="DR143" s="123"/>
      <c r="EB143" s="123"/>
      <c r="EL143" s="123"/>
      <c r="EV143" s="123"/>
      <c r="FF143" s="123"/>
      <c r="FP143" s="123"/>
      <c r="FZ143" s="123"/>
      <c r="GJ143" s="123"/>
      <c r="GT143" s="123"/>
      <c r="HD143" s="123"/>
      <c r="HN143" s="123"/>
      <c r="HX143" s="123"/>
    </row>
    <row xmlns:x14ac="http://schemas.microsoft.com/office/spreadsheetml/2009/9/ac" r="144" s="3" customFormat="true" x14ac:dyDescent="0.25">
      <c r="A144" s="385" t="str">
        <f ca="true">IF(ISBLANK('Data Summary'!A146),"",'Data Summary'!A146)</f>
        <v/>
      </c>
      <c r="B144" s="123"/>
      <c r="L144" s="123"/>
      <c r="V144" s="123"/>
      <c r="AF144" s="123"/>
      <c r="AP144" s="123"/>
      <c r="AZ144" s="123"/>
      <c r="BJ144" s="123"/>
      <c r="BT144" s="123"/>
      <c r="CD144" s="123"/>
      <c r="CN144" s="123"/>
      <c r="CX144" s="123"/>
      <c r="DH144" s="123"/>
      <c r="DR144" s="123"/>
      <c r="EB144" s="123"/>
      <c r="EL144" s="123"/>
      <c r="EV144" s="123"/>
      <c r="FF144" s="123"/>
      <c r="FP144" s="123"/>
      <c r="FZ144" s="123"/>
      <c r="GJ144" s="123"/>
      <c r="GT144" s="123"/>
      <c r="HD144" s="123"/>
      <c r="HN144" s="123"/>
      <c r="HX144" s="123"/>
    </row>
    <row xmlns:x14ac="http://schemas.microsoft.com/office/spreadsheetml/2009/9/ac" r="145" s="3" customFormat="true" x14ac:dyDescent="0.25">
      <c r="A145" s="385" t="str">
        <f ca="true">IF(ISBLANK('Data Summary'!A147),"",'Data Summary'!A147)</f>
        <v/>
      </c>
      <c r="B145" s="123"/>
      <c r="L145" s="123"/>
      <c r="V145" s="123"/>
      <c r="AF145" s="123"/>
      <c r="AP145" s="123"/>
      <c r="AZ145" s="123"/>
      <c r="BJ145" s="123"/>
      <c r="BT145" s="123"/>
      <c r="CD145" s="123"/>
      <c r="CN145" s="123"/>
      <c r="CX145" s="123"/>
      <c r="DH145" s="123"/>
      <c r="DR145" s="123"/>
      <c r="EB145" s="123"/>
      <c r="EL145" s="123"/>
      <c r="EV145" s="123"/>
      <c r="FF145" s="123"/>
      <c r="FP145" s="123"/>
      <c r="FZ145" s="123"/>
      <c r="GJ145" s="123"/>
      <c r="GT145" s="123"/>
      <c r="HD145" s="123"/>
      <c r="HN145" s="123"/>
      <c r="HX145" s="123"/>
    </row>
    <row xmlns:x14ac="http://schemas.microsoft.com/office/spreadsheetml/2009/9/ac" r="146" s="3" customFormat="true" x14ac:dyDescent="0.25">
      <c r="A146" s="385" t="str">
        <f ca="true">IF(ISBLANK('Data Summary'!A148),"",'Data Summary'!A148)</f>
        <v/>
      </c>
      <c r="B146" s="123"/>
      <c r="L146" s="123"/>
      <c r="V146" s="123"/>
      <c r="AF146" s="123"/>
      <c r="AP146" s="123"/>
      <c r="AZ146" s="123"/>
      <c r="BJ146" s="123"/>
      <c r="BT146" s="123"/>
      <c r="CD146" s="123"/>
      <c r="CN146" s="123"/>
      <c r="CX146" s="123"/>
      <c r="DH146" s="123"/>
      <c r="DR146" s="123"/>
      <c r="EB146" s="123"/>
      <c r="EL146" s="123"/>
      <c r="EV146" s="123"/>
      <c r="FF146" s="123"/>
      <c r="FP146" s="123"/>
      <c r="FZ146" s="123"/>
      <c r="GJ146" s="123"/>
      <c r="GT146" s="123"/>
      <c r="HD146" s="123"/>
      <c r="HN146" s="123"/>
      <c r="HX146" s="123"/>
    </row>
    <row xmlns:x14ac="http://schemas.microsoft.com/office/spreadsheetml/2009/9/ac" r="147" s="3" customFormat="true" x14ac:dyDescent="0.25">
      <c r="A147" s="385" t="str">
        <f ca="true">IF(ISBLANK('Data Summary'!A149),"",'Data Summary'!A149)</f>
        <v/>
      </c>
      <c r="B147" s="123"/>
      <c r="L147" s="123"/>
      <c r="V147" s="123"/>
      <c r="AF147" s="123"/>
      <c r="AP147" s="123"/>
      <c r="AZ147" s="123"/>
      <c r="BJ147" s="123"/>
      <c r="BT147" s="123"/>
      <c r="CD147" s="123"/>
      <c r="CN147" s="123"/>
      <c r="CX147" s="123"/>
      <c r="DH147" s="123"/>
      <c r="DR147" s="123"/>
      <c r="EB147" s="123"/>
      <c r="EL147" s="123"/>
      <c r="EV147" s="123"/>
      <c r="FF147" s="123"/>
      <c r="FP147" s="123"/>
      <c r="FZ147" s="123"/>
      <c r="GJ147" s="123"/>
      <c r="GT147" s="123"/>
      <c r="HD147" s="123"/>
      <c r="HN147" s="123"/>
      <c r="HX147" s="123"/>
    </row>
    <row xmlns:x14ac="http://schemas.microsoft.com/office/spreadsheetml/2009/9/ac" r="148" s="3" customFormat="true" x14ac:dyDescent="0.25">
      <c r="A148" s="385" t="str">
        <f ca="true">IF(ISBLANK('Data Summary'!A150),"",'Data Summary'!A150)</f>
        <v/>
      </c>
      <c r="B148" s="123"/>
      <c r="L148" s="123"/>
      <c r="V148" s="123"/>
      <c r="AF148" s="123"/>
      <c r="AP148" s="123"/>
      <c r="AZ148" s="123"/>
      <c r="BJ148" s="123"/>
      <c r="BT148" s="123"/>
      <c r="CD148" s="123"/>
      <c r="CN148" s="123"/>
      <c r="CX148" s="123"/>
      <c r="DH148" s="123"/>
      <c r="DR148" s="123"/>
      <c r="EB148" s="123"/>
      <c r="EL148" s="123"/>
      <c r="EV148" s="123"/>
      <c r="FF148" s="123"/>
      <c r="FP148" s="123"/>
      <c r="FZ148" s="123"/>
      <c r="GJ148" s="123"/>
      <c r="GT148" s="123"/>
      <c r="HD148" s="123"/>
      <c r="HN148" s="123"/>
      <c r="HX148" s="123"/>
    </row>
    <row xmlns:x14ac="http://schemas.microsoft.com/office/spreadsheetml/2009/9/ac" r="149" s="3" customFormat="true" x14ac:dyDescent="0.25">
      <c r="A149" s="385" t="str">
        <f ca="true">IF(ISBLANK('Data Summary'!A151),"",'Data Summary'!A151)</f>
        <v/>
      </c>
      <c r="B149" s="123"/>
      <c r="L149" s="123"/>
      <c r="V149" s="123"/>
      <c r="AF149" s="123"/>
      <c r="AP149" s="123"/>
      <c r="AZ149" s="123"/>
      <c r="BJ149" s="123"/>
      <c r="BT149" s="123"/>
      <c r="CD149" s="123"/>
      <c r="CN149" s="123"/>
      <c r="CX149" s="123"/>
      <c r="DH149" s="123"/>
      <c r="DR149" s="123"/>
      <c r="EB149" s="123"/>
      <c r="EL149" s="123"/>
      <c r="EV149" s="123"/>
      <c r="FF149" s="123"/>
      <c r="FP149" s="123"/>
      <c r="FZ149" s="123"/>
      <c r="GJ149" s="123"/>
      <c r="GT149" s="123"/>
      <c r="HD149" s="123"/>
      <c r="HN149" s="123"/>
      <c r="HX149" s="123"/>
    </row>
    <row xmlns:x14ac="http://schemas.microsoft.com/office/spreadsheetml/2009/9/ac" r="150" s="3" customFormat="true" x14ac:dyDescent="0.25">
      <c r="A150" s="385" t="str">
        <f ca="true">IF(ISBLANK('Data Summary'!A152),"",'Data Summary'!A152)</f>
        <v/>
      </c>
      <c r="B150" s="123"/>
      <c r="L150" s="123"/>
      <c r="V150" s="123"/>
      <c r="AF150" s="123"/>
      <c r="AP150" s="123"/>
      <c r="AZ150" s="123"/>
      <c r="BJ150" s="123"/>
      <c r="BT150" s="123"/>
      <c r="CD150" s="123"/>
      <c r="CN150" s="123"/>
      <c r="CX150" s="123"/>
      <c r="DH150" s="123"/>
      <c r="DR150" s="123"/>
      <c r="EB150" s="123"/>
      <c r="EL150" s="123"/>
      <c r="EV150" s="123"/>
      <c r="FF150" s="123"/>
      <c r="FP150" s="123"/>
      <c r="FZ150" s="123"/>
      <c r="GJ150" s="123"/>
      <c r="GT150" s="123"/>
      <c r="HD150" s="123"/>
      <c r="HN150" s="123"/>
      <c r="HX150" s="123"/>
    </row>
    <row xmlns:x14ac="http://schemas.microsoft.com/office/spreadsheetml/2009/9/ac" r="151" s="3" customFormat="true" x14ac:dyDescent="0.25">
      <c r="A151" s="385" t="str">
        <f ca="true">IF(ISBLANK('Data Summary'!A153),"",'Data Summary'!A153)</f>
        <v/>
      </c>
      <c r="B151" s="123"/>
      <c r="L151" s="123"/>
      <c r="V151" s="123"/>
      <c r="AF151" s="123"/>
      <c r="AP151" s="123"/>
      <c r="AZ151" s="123"/>
      <c r="BJ151" s="123"/>
      <c r="BT151" s="123"/>
      <c r="CD151" s="123"/>
      <c r="CN151" s="123"/>
      <c r="CX151" s="123"/>
      <c r="DH151" s="123"/>
      <c r="DR151" s="123"/>
      <c r="EB151" s="123"/>
      <c r="EL151" s="123"/>
      <c r="EV151" s="123"/>
      <c r="FF151" s="123"/>
      <c r="FP151" s="123"/>
      <c r="FZ151" s="123"/>
      <c r="GJ151" s="123"/>
      <c r="GT151" s="123"/>
      <c r="HD151" s="123"/>
      <c r="HN151" s="123"/>
      <c r="HX151" s="123"/>
    </row>
    <row xmlns:x14ac="http://schemas.microsoft.com/office/spreadsheetml/2009/9/ac" r="152" s="3" customFormat="true" x14ac:dyDescent="0.25">
      <c r="A152" s="379"/>
      <c r="B152" s="123"/>
      <c r="L152" s="123"/>
      <c r="V152" s="123"/>
      <c r="AF152" s="123"/>
      <c r="AP152" s="123"/>
      <c r="AZ152" s="123"/>
      <c r="BJ152" s="123"/>
      <c r="BT152" s="123"/>
      <c r="CD152" s="123"/>
      <c r="CN152" s="123"/>
      <c r="CX152" s="123"/>
      <c r="DH152" s="123"/>
      <c r="DR152" s="123"/>
      <c r="EB152" s="123"/>
      <c r="EL152" s="123"/>
      <c r="EV152" s="123"/>
      <c r="FF152" s="123"/>
      <c r="FP152" s="123"/>
      <c r="FZ152" s="123"/>
      <c r="GJ152" s="123"/>
      <c r="GT152" s="123"/>
      <c r="HD152" s="123"/>
      <c r="HN152" s="123"/>
      <c r="HX152" s="123"/>
    </row>
    <row xmlns:x14ac="http://schemas.microsoft.com/office/spreadsheetml/2009/9/ac" r="153" s="3" customFormat="true" x14ac:dyDescent="0.25">
      <c r="A153" s="379"/>
      <c r="B153" s="123"/>
      <c r="L153" s="123"/>
      <c r="V153" s="123"/>
      <c r="AF153" s="123"/>
      <c r="AP153" s="123"/>
      <c r="AZ153" s="123"/>
      <c r="BJ153" s="123"/>
      <c r="BT153" s="123"/>
      <c r="CD153" s="123"/>
      <c r="CN153" s="123"/>
      <c r="CX153" s="123"/>
      <c r="DH153" s="123"/>
      <c r="DR153" s="123"/>
      <c r="EB153" s="123"/>
      <c r="EL153" s="123"/>
      <c r="EV153" s="123"/>
      <c r="FF153" s="123"/>
      <c r="FP153" s="123"/>
      <c r="FZ153" s="123"/>
      <c r="GJ153" s="123"/>
      <c r="GT153" s="123"/>
      <c r="HD153" s="123"/>
      <c r="HN153" s="123"/>
      <c r="HX153" s="123"/>
    </row>
    <row xmlns:x14ac="http://schemas.microsoft.com/office/spreadsheetml/2009/9/ac" r="154" s="3" customFormat="true" x14ac:dyDescent="0.25">
      <c r="A154" s="379"/>
      <c r="B154" s="123"/>
      <c r="L154" s="123"/>
      <c r="V154" s="123"/>
      <c r="AF154" s="123"/>
      <c r="AP154" s="123"/>
      <c r="AZ154" s="123"/>
      <c r="BJ154" s="123"/>
      <c r="BT154" s="123"/>
      <c r="CD154" s="123"/>
      <c r="CN154" s="123"/>
      <c r="CX154" s="123"/>
      <c r="DH154" s="123"/>
      <c r="DR154" s="123"/>
      <c r="EB154" s="123"/>
      <c r="EL154" s="123"/>
      <c r="EV154" s="123"/>
      <c r="FF154" s="123"/>
      <c r="FP154" s="123"/>
      <c r="FZ154" s="123"/>
      <c r="GJ154" s="123"/>
      <c r="GT154" s="123"/>
      <c r="HD154" s="123"/>
      <c r="HN154" s="123"/>
      <c r="HX154" s="123"/>
    </row>
    <row xmlns:x14ac="http://schemas.microsoft.com/office/spreadsheetml/2009/9/ac" r="155" s="3" customFormat="true" x14ac:dyDescent="0.25">
      <c r="A155" s="379"/>
      <c r="B155" s="123"/>
      <c r="L155" s="123"/>
      <c r="V155" s="123"/>
      <c r="AF155" s="123"/>
      <c r="AP155" s="123"/>
      <c r="AZ155" s="123"/>
      <c r="BJ155" s="123"/>
      <c r="BT155" s="123"/>
      <c r="CD155" s="123"/>
      <c r="CN155" s="123"/>
      <c r="CX155" s="123"/>
      <c r="DH155" s="123"/>
      <c r="DR155" s="123"/>
      <c r="EB155" s="123"/>
      <c r="EL155" s="123"/>
      <c r="EV155" s="123"/>
      <c r="FF155" s="123"/>
      <c r="FP155" s="123"/>
      <c r="FZ155" s="123"/>
      <c r="GJ155" s="123"/>
      <c r="GT155" s="123"/>
      <c r="HD155" s="123"/>
      <c r="HN155" s="123"/>
      <c r="HX155" s="123"/>
    </row>
    <row xmlns:x14ac="http://schemas.microsoft.com/office/spreadsheetml/2009/9/ac" r="156" s="3" customFormat="true" x14ac:dyDescent="0.25">
      <c r="A156" s="379"/>
      <c r="B156" s="123"/>
      <c r="L156" s="123"/>
      <c r="V156" s="123"/>
      <c r="AF156" s="123"/>
      <c r="AP156" s="123"/>
      <c r="AZ156" s="123"/>
      <c r="BJ156" s="123"/>
      <c r="BT156" s="123"/>
      <c r="CD156" s="123"/>
      <c r="CN156" s="123"/>
      <c r="CX156" s="123"/>
      <c r="DH156" s="123"/>
      <c r="DR156" s="123"/>
      <c r="EB156" s="123"/>
      <c r="EL156" s="123"/>
      <c r="EV156" s="123"/>
      <c r="FF156" s="123"/>
      <c r="FP156" s="123"/>
      <c r="FZ156" s="123"/>
      <c r="GJ156" s="123"/>
      <c r="GT156" s="123"/>
      <c r="HD156" s="123"/>
      <c r="HN156" s="123"/>
      <c r="HX156" s="123"/>
    </row>
    <row xmlns:x14ac="http://schemas.microsoft.com/office/spreadsheetml/2009/9/ac" r="157" s="3" customFormat="true" x14ac:dyDescent="0.25">
      <c r="A157" s="379"/>
      <c r="B157" s="123"/>
      <c r="L157" s="123"/>
      <c r="V157" s="123"/>
      <c r="AF157" s="123"/>
      <c r="AP157" s="123"/>
      <c r="AZ157" s="123"/>
      <c r="BJ157" s="123"/>
      <c r="BT157" s="123"/>
      <c r="CD157" s="123"/>
      <c r="CN157" s="123"/>
      <c r="CX157" s="123"/>
      <c r="DH157" s="123"/>
      <c r="DR157" s="123"/>
      <c r="EB157" s="123"/>
      <c r="EL157" s="123"/>
      <c r="EV157" s="123"/>
      <c r="FF157" s="123"/>
      <c r="FP157" s="123"/>
      <c r="FZ157" s="123"/>
      <c r="GJ157" s="123"/>
      <c r="GT157" s="123"/>
      <c r="HD157" s="123"/>
      <c r="HN157" s="123"/>
      <c r="HX157" s="123"/>
    </row>
    <row xmlns:x14ac="http://schemas.microsoft.com/office/spreadsheetml/2009/9/ac" r="158" s="3" customFormat="true" x14ac:dyDescent="0.25">
      <c r="A158" s="379"/>
      <c r="B158" s="123"/>
      <c r="L158" s="123"/>
      <c r="V158" s="123"/>
      <c r="AF158" s="123"/>
      <c r="AP158" s="123"/>
      <c r="AZ158" s="123"/>
      <c r="BJ158" s="123"/>
      <c r="BT158" s="123"/>
      <c r="CD158" s="123"/>
      <c r="CN158" s="123"/>
      <c r="CX158" s="123"/>
      <c r="DH158" s="123"/>
      <c r="DR158" s="123"/>
      <c r="EB158" s="123"/>
      <c r="EL158" s="123"/>
      <c r="EV158" s="123"/>
      <c r="FF158" s="123"/>
      <c r="FP158" s="123"/>
      <c r="FZ158" s="123"/>
      <c r="GJ158" s="123"/>
      <c r="GT158" s="123"/>
      <c r="HD158" s="123"/>
      <c r="HN158" s="123"/>
      <c r="HX158" s="123"/>
    </row>
    <row xmlns:x14ac="http://schemas.microsoft.com/office/spreadsheetml/2009/9/ac" r="159" s="3" customFormat="true" x14ac:dyDescent="0.25">
      <c r="A159" s="379"/>
      <c r="B159" s="123"/>
      <c r="L159" s="123"/>
      <c r="V159" s="123"/>
      <c r="AF159" s="123"/>
      <c r="AP159" s="123"/>
      <c r="AZ159" s="123"/>
      <c r="BJ159" s="123"/>
      <c r="BT159" s="123"/>
      <c r="CD159" s="123"/>
      <c r="CN159" s="123"/>
      <c r="CX159" s="123"/>
      <c r="DH159" s="123"/>
      <c r="DR159" s="123"/>
      <c r="EB159" s="123"/>
      <c r="EL159" s="123"/>
      <c r="EV159" s="123"/>
      <c r="FF159" s="123"/>
      <c r="FP159" s="123"/>
      <c r="FZ159" s="123"/>
      <c r="GJ159" s="123"/>
      <c r="GT159" s="123"/>
      <c r="HD159" s="123"/>
      <c r="HN159" s="123"/>
      <c r="HX159" s="123"/>
    </row>
    <row xmlns:x14ac="http://schemas.microsoft.com/office/spreadsheetml/2009/9/ac" r="160" s="3" customFormat="true" x14ac:dyDescent="0.25">
      <c r="A160" s="379"/>
      <c r="B160" s="123"/>
      <c r="L160" s="123"/>
      <c r="V160" s="123"/>
      <c r="AF160" s="123"/>
      <c r="AP160" s="123"/>
      <c r="AZ160" s="123"/>
      <c r="BJ160" s="123"/>
      <c r="BT160" s="123"/>
      <c r="CD160" s="123"/>
      <c r="CN160" s="123"/>
      <c r="CX160" s="123"/>
      <c r="DH160" s="123"/>
      <c r="DR160" s="123"/>
      <c r="EB160" s="123"/>
      <c r="EL160" s="123"/>
      <c r="EV160" s="123"/>
      <c r="FF160" s="123"/>
      <c r="FP160" s="123"/>
      <c r="FZ160" s="123"/>
      <c r="GJ160" s="123"/>
      <c r="GT160" s="123"/>
      <c r="HD160" s="123"/>
      <c r="HN160" s="123"/>
      <c r="HX160" s="123"/>
    </row>
    <row xmlns:x14ac="http://schemas.microsoft.com/office/spreadsheetml/2009/9/ac" r="161" s="3" customFormat="true" x14ac:dyDescent="0.25">
      <c r="A161" s="379"/>
      <c r="B161" s="123"/>
      <c r="L161" s="123"/>
      <c r="V161" s="123"/>
      <c r="AF161" s="123"/>
      <c r="AP161" s="123"/>
      <c r="AZ161" s="123"/>
      <c r="BJ161" s="123"/>
      <c r="BT161" s="123"/>
      <c r="CD161" s="123"/>
      <c r="CN161" s="123"/>
      <c r="CX161" s="123"/>
      <c r="DH161" s="123"/>
      <c r="DR161" s="123"/>
      <c r="EB161" s="123"/>
      <c r="EL161" s="123"/>
      <c r="EV161" s="123"/>
      <c r="FF161" s="123"/>
      <c r="FP161" s="123"/>
      <c r="FZ161" s="123"/>
      <c r="GJ161" s="123"/>
      <c r="GT161" s="123"/>
      <c r="HD161" s="123"/>
      <c r="HN161" s="123"/>
      <c r="HX161" s="123"/>
    </row>
    <row xmlns:x14ac="http://schemas.microsoft.com/office/spreadsheetml/2009/9/ac" r="162" s="3" customFormat="true" x14ac:dyDescent="0.25">
      <c r="A162" s="379"/>
      <c r="B162" s="123"/>
      <c r="L162" s="123"/>
      <c r="V162" s="123"/>
      <c r="AF162" s="123"/>
      <c r="AP162" s="123"/>
      <c r="AZ162" s="123"/>
      <c r="BJ162" s="123"/>
      <c r="BT162" s="123"/>
      <c r="CD162" s="123"/>
      <c r="CN162" s="123"/>
      <c r="CX162" s="123"/>
      <c r="DH162" s="123"/>
      <c r="DR162" s="123"/>
      <c r="EB162" s="123"/>
      <c r="EL162" s="123"/>
      <c r="EV162" s="123"/>
      <c r="FF162" s="123"/>
      <c r="FP162" s="123"/>
      <c r="FZ162" s="123"/>
      <c r="GJ162" s="123"/>
      <c r="GT162" s="123"/>
      <c r="HD162" s="123"/>
      <c r="HN162" s="123"/>
      <c r="HX162" s="123"/>
    </row>
    <row xmlns:x14ac="http://schemas.microsoft.com/office/spreadsheetml/2009/9/ac" r="163" s="3" customFormat="true" x14ac:dyDescent="0.25">
      <c r="A163" s="379"/>
      <c r="B163" s="123"/>
      <c r="L163" s="123"/>
      <c r="V163" s="123"/>
      <c r="AF163" s="123"/>
      <c r="AP163" s="123"/>
      <c r="AZ163" s="123"/>
      <c r="BJ163" s="123"/>
      <c r="BT163" s="123"/>
      <c r="CD163" s="123"/>
      <c r="CN163" s="123"/>
      <c r="CX163" s="123"/>
      <c r="DH163" s="123"/>
      <c r="DR163" s="123"/>
      <c r="EB163" s="123"/>
      <c r="EL163" s="123"/>
      <c r="EV163" s="123"/>
      <c r="FF163" s="123"/>
      <c r="FP163" s="123"/>
      <c r="FZ163" s="123"/>
      <c r="GJ163" s="123"/>
      <c r="GT163" s="123"/>
      <c r="HD163" s="123"/>
      <c r="HN163" s="123"/>
      <c r="HX163" s="123"/>
    </row>
    <row xmlns:x14ac="http://schemas.microsoft.com/office/spreadsheetml/2009/9/ac" r="164" s="3" customFormat="true" x14ac:dyDescent="0.25">
      <c r="A164" s="379"/>
      <c r="B164" s="123"/>
      <c r="L164" s="123"/>
      <c r="V164" s="123"/>
      <c r="AF164" s="123"/>
      <c r="AP164" s="123"/>
      <c r="AZ164" s="123"/>
      <c r="BJ164" s="123"/>
      <c r="BT164" s="123"/>
      <c r="CD164" s="123"/>
      <c r="CN164" s="123"/>
      <c r="CX164" s="123"/>
      <c r="DH164" s="123"/>
      <c r="DR164" s="123"/>
      <c r="EB164" s="123"/>
      <c r="EL164" s="123"/>
      <c r="EV164" s="123"/>
      <c r="FF164" s="123"/>
      <c r="FP164" s="123"/>
      <c r="FZ164" s="123"/>
      <c r="GJ164" s="123"/>
      <c r="GT164" s="123"/>
      <c r="HD164" s="123"/>
      <c r="HN164" s="123"/>
      <c r="HX164" s="123"/>
    </row>
    <row xmlns:x14ac="http://schemas.microsoft.com/office/spreadsheetml/2009/9/ac" r="165" s="3" customFormat="true" x14ac:dyDescent="0.25">
      <c r="A165" s="379"/>
      <c r="B165" s="123"/>
      <c r="L165" s="123"/>
      <c r="V165" s="123"/>
      <c r="AF165" s="123"/>
      <c r="AP165" s="123"/>
      <c r="AZ165" s="123"/>
      <c r="BJ165" s="123"/>
      <c r="BT165" s="123"/>
      <c r="CD165" s="123"/>
      <c r="CN165" s="123"/>
      <c r="CX165" s="123"/>
      <c r="DH165" s="123"/>
      <c r="DR165" s="123"/>
      <c r="EB165" s="123"/>
      <c r="EL165" s="123"/>
      <c r="EV165" s="123"/>
      <c r="FF165" s="123"/>
      <c r="FP165" s="123"/>
      <c r="FZ165" s="123"/>
      <c r="GJ165" s="123"/>
      <c r="GT165" s="123"/>
      <c r="HD165" s="123"/>
      <c r="HN165" s="123"/>
      <c r="HX165" s="123"/>
    </row>
    <row xmlns:x14ac="http://schemas.microsoft.com/office/spreadsheetml/2009/9/ac" r="166" s="3" customFormat="true" x14ac:dyDescent="0.25">
      <c r="A166" s="379"/>
      <c r="B166" s="123"/>
      <c r="L166" s="123"/>
      <c r="V166" s="123"/>
      <c r="AF166" s="123"/>
      <c r="AP166" s="123"/>
      <c r="AZ166" s="123"/>
      <c r="BJ166" s="123"/>
      <c r="BT166" s="123"/>
      <c r="CD166" s="123"/>
      <c r="CN166" s="123"/>
      <c r="CX166" s="123"/>
      <c r="DH166" s="123"/>
      <c r="DR166" s="123"/>
      <c r="EB166" s="123"/>
      <c r="EL166" s="123"/>
      <c r="EV166" s="123"/>
      <c r="FF166" s="123"/>
      <c r="FP166" s="123"/>
      <c r="FZ166" s="123"/>
      <c r="GJ166" s="123"/>
      <c r="GT166" s="123"/>
      <c r="HD166" s="123"/>
      <c r="HN166" s="123"/>
      <c r="HX166" s="123"/>
    </row>
    <row xmlns:x14ac="http://schemas.microsoft.com/office/spreadsheetml/2009/9/ac" r="167" s="3" customFormat="true" x14ac:dyDescent="0.25">
      <c r="A167" s="379"/>
      <c r="B167" s="123"/>
      <c r="L167" s="123"/>
      <c r="V167" s="123"/>
      <c r="AF167" s="123"/>
      <c r="AP167" s="123"/>
      <c r="AZ167" s="123"/>
      <c r="BJ167" s="123"/>
      <c r="BT167" s="123"/>
      <c r="CD167" s="123"/>
      <c r="CN167" s="123"/>
      <c r="CX167" s="123"/>
      <c r="DH167" s="123"/>
      <c r="DR167" s="123"/>
      <c r="EB167" s="123"/>
      <c r="EL167" s="123"/>
      <c r="EV167" s="123"/>
      <c r="FF167" s="123"/>
      <c r="FP167" s="123"/>
      <c r="FZ167" s="123"/>
      <c r="GJ167" s="123"/>
      <c r="GT167" s="123"/>
      <c r="HD167" s="123"/>
      <c r="HN167" s="123"/>
      <c r="HX167" s="123"/>
    </row>
    <row xmlns:x14ac="http://schemas.microsoft.com/office/spreadsheetml/2009/9/ac" r="168" s="3" customFormat="true" x14ac:dyDescent="0.25">
      <c r="A168" s="379"/>
      <c r="B168" s="123"/>
      <c r="L168" s="123"/>
      <c r="V168" s="123"/>
      <c r="AF168" s="123"/>
      <c r="AP168" s="123"/>
      <c r="AZ168" s="123"/>
      <c r="BJ168" s="123"/>
      <c r="BT168" s="123"/>
      <c r="CD168" s="123"/>
      <c r="CN168" s="123"/>
      <c r="CX168" s="123"/>
      <c r="DH168" s="123"/>
      <c r="DR168" s="123"/>
      <c r="EB168" s="123"/>
      <c r="EL168" s="123"/>
      <c r="EV168" s="123"/>
      <c r="FF168" s="123"/>
      <c r="FP168" s="123"/>
      <c r="FZ168" s="123"/>
      <c r="GJ168" s="123"/>
      <c r="GT168" s="123"/>
      <c r="HD168" s="123"/>
      <c r="HN168" s="123"/>
      <c r="HX168" s="123"/>
    </row>
    <row xmlns:x14ac="http://schemas.microsoft.com/office/spreadsheetml/2009/9/ac" r="169" s="3" customFormat="true" x14ac:dyDescent="0.25">
      <c r="A169" s="379"/>
      <c r="B169" s="123"/>
      <c r="L169" s="123"/>
      <c r="V169" s="123"/>
      <c r="AF169" s="123"/>
      <c r="AP169" s="123"/>
      <c r="AZ169" s="123"/>
      <c r="BJ169" s="123"/>
      <c r="BT169" s="123"/>
      <c r="CD169" s="123"/>
      <c r="CN169" s="123"/>
      <c r="CX169" s="123"/>
      <c r="DH169" s="123"/>
      <c r="DR169" s="123"/>
      <c r="EB169" s="123"/>
      <c r="EL169" s="123"/>
      <c r="EV169" s="123"/>
      <c r="FF169" s="123"/>
      <c r="FP169" s="123"/>
      <c r="FZ169" s="123"/>
      <c r="GJ169" s="123"/>
      <c r="GT169" s="123"/>
      <c r="HD169" s="123"/>
      <c r="HN169" s="123"/>
      <c r="HX169" s="123"/>
    </row>
    <row xmlns:x14ac="http://schemas.microsoft.com/office/spreadsheetml/2009/9/ac" r="170" s="3" customFormat="true" x14ac:dyDescent="0.25">
      <c r="A170" s="379"/>
      <c r="B170" s="123"/>
      <c r="L170" s="123"/>
      <c r="V170" s="123"/>
      <c r="AF170" s="123"/>
      <c r="AP170" s="123"/>
      <c r="AZ170" s="123"/>
      <c r="BJ170" s="123"/>
      <c r="BT170" s="123"/>
      <c r="CD170" s="123"/>
      <c r="CN170" s="123"/>
      <c r="CX170" s="123"/>
      <c r="DH170" s="123"/>
      <c r="DR170" s="123"/>
      <c r="EB170" s="123"/>
      <c r="EL170" s="123"/>
      <c r="EV170" s="123"/>
      <c r="FF170" s="123"/>
      <c r="FP170" s="123"/>
      <c r="FZ170" s="123"/>
      <c r="GJ170" s="123"/>
      <c r="GT170" s="123"/>
      <c r="HD170" s="123"/>
      <c r="HN170" s="123"/>
      <c r="HX170" s="123"/>
    </row>
    <row xmlns:x14ac="http://schemas.microsoft.com/office/spreadsheetml/2009/9/ac" r="171" s="3" customFormat="true" x14ac:dyDescent="0.25">
      <c r="A171" s="379"/>
      <c r="B171" s="123"/>
      <c r="L171" s="123"/>
      <c r="V171" s="123"/>
      <c r="AF171" s="123"/>
      <c r="AP171" s="123"/>
      <c r="AZ171" s="123"/>
      <c r="BJ171" s="123"/>
      <c r="BT171" s="123"/>
      <c r="CD171" s="123"/>
      <c r="CN171" s="123"/>
      <c r="CX171" s="123"/>
      <c r="DH171" s="123"/>
      <c r="DR171" s="123"/>
      <c r="EB171" s="123"/>
      <c r="EL171" s="123"/>
      <c r="EV171" s="123"/>
      <c r="FF171" s="123"/>
      <c r="FP171" s="123"/>
      <c r="FZ171" s="123"/>
      <c r="GJ171" s="123"/>
      <c r="GT171" s="123"/>
      <c r="HD171" s="123"/>
      <c r="HN171" s="123"/>
      <c r="HX171" s="123"/>
    </row>
    <row xmlns:x14ac="http://schemas.microsoft.com/office/spreadsheetml/2009/9/ac" r="172" s="3" customFormat="true" x14ac:dyDescent="0.25">
      <c r="A172" s="379"/>
      <c r="B172" s="123"/>
      <c r="L172" s="123"/>
      <c r="V172" s="123"/>
      <c r="AF172" s="123"/>
      <c r="AP172" s="123"/>
      <c r="AZ172" s="123"/>
      <c r="BJ172" s="123"/>
      <c r="BT172" s="123"/>
      <c r="CD172" s="123"/>
      <c r="CN172" s="123"/>
      <c r="CX172" s="123"/>
      <c r="DH172" s="123"/>
      <c r="DR172" s="123"/>
      <c r="EB172" s="123"/>
      <c r="EL172" s="123"/>
      <c r="EV172" s="123"/>
      <c r="FF172" s="123"/>
      <c r="FP172" s="123"/>
      <c r="FZ172" s="123"/>
      <c r="GJ172" s="123"/>
      <c r="GT172" s="123"/>
      <c r="HD172" s="123"/>
      <c r="HN172" s="123"/>
      <c r="HX172" s="123"/>
    </row>
    <row xmlns:x14ac="http://schemas.microsoft.com/office/spreadsheetml/2009/9/ac" r="173" s="3" customFormat="true" x14ac:dyDescent="0.25">
      <c r="A173" s="379"/>
      <c r="B173" s="123"/>
      <c r="L173" s="123"/>
      <c r="V173" s="123"/>
      <c r="AF173" s="123"/>
      <c r="AP173" s="123"/>
      <c r="AZ173" s="123"/>
      <c r="BJ173" s="123"/>
      <c r="BT173" s="123"/>
      <c r="CD173" s="123"/>
      <c r="CN173" s="123"/>
      <c r="CX173" s="123"/>
      <c r="DH173" s="123"/>
      <c r="DR173" s="123"/>
      <c r="EB173" s="123"/>
      <c r="EL173" s="123"/>
      <c r="EV173" s="123"/>
      <c r="FF173" s="123"/>
      <c r="FP173" s="123"/>
      <c r="FZ173" s="123"/>
      <c r="GJ173" s="123"/>
      <c r="GT173" s="123"/>
      <c r="HD173" s="123"/>
      <c r="HN173" s="123"/>
      <c r="HX173" s="123"/>
    </row>
    <row xmlns:x14ac="http://schemas.microsoft.com/office/spreadsheetml/2009/9/ac" r="174" s="3" customFormat="true" x14ac:dyDescent="0.25">
      <c r="A174" s="379"/>
      <c r="B174" s="123"/>
      <c r="L174" s="123"/>
      <c r="V174" s="123"/>
      <c r="AF174" s="123"/>
      <c r="AP174" s="123"/>
      <c r="AZ174" s="123"/>
      <c r="BJ174" s="123"/>
      <c r="BT174" s="123"/>
      <c r="CD174" s="123"/>
      <c r="CN174" s="123"/>
      <c r="CX174" s="123"/>
      <c r="DH174" s="123"/>
      <c r="DR174" s="123"/>
      <c r="EB174" s="123"/>
      <c r="EL174" s="123"/>
      <c r="EV174" s="123"/>
      <c r="FF174" s="123"/>
      <c r="FP174" s="123"/>
      <c r="FZ174" s="123"/>
      <c r="GJ174" s="123"/>
      <c r="GT174" s="123"/>
      <c r="HD174" s="123"/>
      <c r="HN174" s="123"/>
      <c r="HX174" s="123"/>
    </row>
    <row xmlns:x14ac="http://schemas.microsoft.com/office/spreadsheetml/2009/9/ac" r="175" s="3" customFormat="true" x14ac:dyDescent="0.25">
      <c r="A175" s="379"/>
      <c r="B175" s="123"/>
      <c r="L175" s="123"/>
      <c r="V175" s="123"/>
      <c r="AF175" s="123"/>
      <c r="AP175" s="123"/>
      <c r="AZ175" s="123"/>
      <c r="BJ175" s="123"/>
      <c r="BT175" s="123"/>
      <c r="CD175" s="123"/>
      <c r="CN175" s="123"/>
      <c r="CX175" s="123"/>
      <c r="DH175" s="123"/>
      <c r="DR175" s="123"/>
      <c r="EB175" s="123"/>
      <c r="EL175" s="123"/>
      <c r="EV175" s="123"/>
      <c r="FF175" s="123"/>
      <c r="FP175" s="123"/>
      <c r="FZ175" s="123"/>
      <c r="GJ175" s="123"/>
      <c r="GT175" s="123"/>
      <c r="HD175" s="123"/>
      <c r="HN175" s="123"/>
      <c r="HX175" s="123"/>
    </row>
    <row xmlns:x14ac="http://schemas.microsoft.com/office/spreadsheetml/2009/9/ac" r="176" s="3" customFormat="true" x14ac:dyDescent="0.25">
      <c r="A176" s="379"/>
      <c r="B176" s="123"/>
      <c r="L176" s="123"/>
      <c r="V176" s="123"/>
      <c r="AF176" s="123"/>
      <c r="AP176" s="123"/>
      <c r="AZ176" s="123"/>
      <c r="BJ176" s="123"/>
      <c r="BT176" s="123"/>
      <c r="CD176" s="123"/>
      <c r="CN176" s="123"/>
      <c r="CX176" s="123"/>
      <c r="DH176" s="123"/>
      <c r="DR176" s="123"/>
      <c r="EB176" s="123"/>
      <c r="EL176" s="123"/>
      <c r="EV176" s="123"/>
      <c r="FF176" s="123"/>
      <c r="FP176" s="123"/>
      <c r="FZ176" s="123"/>
      <c r="GJ176" s="123"/>
      <c r="GT176" s="123"/>
      <c r="HD176" s="123"/>
      <c r="HN176" s="123"/>
      <c r="HX176" s="123"/>
    </row>
    <row xmlns:x14ac="http://schemas.microsoft.com/office/spreadsheetml/2009/9/ac" r="177" s="3" customFormat="true" x14ac:dyDescent="0.25">
      <c r="A177" s="379"/>
      <c r="B177" s="123"/>
      <c r="L177" s="123"/>
      <c r="V177" s="123"/>
      <c r="AF177" s="123"/>
      <c r="AP177" s="123"/>
      <c r="AZ177" s="123"/>
      <c r="BJ177" s="123"/>
      <c r="BT177" s="123"/>
      <c r="CD177" s="123"/>
      <c r="CN177" s="123"/>
      <c r="CX177" s="123"/>
      <c r="DH177" s="123"/>
      <c r="DR177" s="123"/>
      <c r="EB177" s="123"/>
      <c r="EL177" s="123"/>
      <c r="EV177" s="123"/>
      <c r="FF177" s="123"/>
      <c r="FP177" s="123"/>
      <c r="FZ177" s="123"/>
      <c r="GJ177" s="123"/>
      <c r="GT177" s="123"/>
      <c r="HD177" s="123"/>
      <c r="HN177" s="123"/>
      <c r="HX177" s="123"/>
    </row>
    <row xmlns:x14ac="http://schemas.microsoft.com/office/spreadsheetml/2009/9/ac" r="178" s="3" customFormat="true" x14ac:dyDescent="0.25">
      <c r="A178" s="379"/>
      <c r="B178" s="123"/>
      <c r="L178" s="123"/>
      <c r="V178" s="123"/>
      <c r="AF178" s="123"/>
      <c r="AP178" s="123"/>
      <c r="AZ178" s="123"/>
      <c r="BJ178" s="123"/>
      <c r="BT178" s="123"/>
      <c r="CD178" s="123"/>
      <c r="CN178" s="123"/>
      <c r="CX178" s="123"/>
      <c r="DH178" s="123"/>
      <c r="DR178" s="123"/>
      <c r="EB178" s="123"/>
      <c r="EL178" s="123"/>
      <c r="EV178" s="123"/>
      <c r="FF178" s="123"/>
      <c r="FP178" s="123"/>
      <c r="FZ178" s="123"/>
      <c r="GJ178" s="123"/>
      <c r="GT178" s="123"/>
      <c r="HD178" s="123"/>
      <c r="HN178" s="123"/>
      <c r="HX178" s="123"/>
    </row>
    <row xmlns:x14ac="http://schemas.microsoft.com/office/spreadsheetml/2009/9/ac" r="179" s="3" customFormat="true" x14ac:dyDescent="0.25">
      <c r="A179" s="379"/>
      <c r="B179" s="123"/>
      <c r="L179" s="123"/>
      <c r="V179" s="123"/>
      <c r="AF179" s="123"/>
      <c r="AP179" s="123"/>
      <c r="AZ179" s="123"/>
      <c r="BJ179" s="123"/>
      <c r="BT179" s="123"/>
      <c r="CD179" s="123"/>
      <c r="CN179" s="123"/>
      <c r="CX179" s="123"/>
      <c r="DH179" s="123"/>
      <c r="DR179" s="123"/>
      <c r="EB179" s="123"/>
      <c r="EL179" s="123"/>
      <c r="EV179" s="123"/>
      <c r="FF179" s="123"/>
      <c r="FP179" s="123"/>
      <c r="FZ179" s="123"/>
      <c r="GJ179" s="123"/>
      <c r="GT179" s="123"/>
      <c r="HD179" s="123"/>
      <c r="HN179" s="123"/>
      <c r="HX179" s="123"/>
    </row>
    <row xmlns:x14ac="http://schemas.microsoft.com/office/spreadsheetml/2009/9/ac" r="180" s="3" customFormat="true" x14ac:dyDescent="0.25">
      <c r="A180" s="379"/>
      <c r="B180" s="123"/>
      <c r="L180" s="123"/>
      <c r="V180" s="123"/>
      <c r="AF180" s="123"/>
      <c r="AP180" s="123"/>
      <c r="AZ180" s="123"/>
      <c r="BJ180" s="123"/>
      <c r="BT180" s="123"/>
      <c r="CD180" s="123"/>
      <c r="CN180" s="123"/>
      <c r="CX180" s="123"/>
      <c r="DH180" s="123"/>
      <c r="DR180" s="123"/>
      <c r="EB180" s="123"/>
      <c r="EL180" s="123"/>
      <c r="EV180" s="123"/>
      <c r="FF180" s="123"/>
      <c r="FP180" s="123"/>
      <c r="FZ180" s="123"/>
      <c r="GJ180" s="123"/>
      <c r="GT180" s="123"/>
      <c r="HD180" s="123"/>
      <c r="HN180" s="123"/>
      <c r="HX180" s="123"/>
    </row>
    <row xmlns:x14ac="http://schemas.microsoft.com/office/spreadsheetml/2009/9/ac" r="181" s="3" customFormat="true" x14ac:dyDescent="0.25">
      <c r="A181" s="379"/>
      <c r="B181" s="123"/>
      <c r="L181" s="123"/>
      <c r="V181" s="123"/>
      <c r="AF181" s="123"/>
      <c r="AP181" s="123"/>
      <c r="AZ181" s="123"/>
      <c r="BJ181" s="123"/>
      <c r="BT181" s="123"/>
      <c r="CD181" s="123"/>
      <c r="CN181" s="123"/>
      <c r="CX181" s="123"/>
      <c r="DH181" s="123"/>
      <c r="DR181" s="123"/>
      <c r="EB181" s="123"/>
      <c r="EL181" s="123"/>
      <c r="EV181" s="123"/>
      <c r="FF181" s="123"/>
      <c r="FP181" s="123"/>
      <c r="FZ181" s="123"/>
      <c r="GJ181" s="123"/>
      <c r="GT181" s="123"/>
      <c r="HD181" s="123"/>
      <c r="HN181" s="123"/>
      <c r="HX181" s="123"/>
    </row>
    <row xmlns:x14ac="http://schemas.microsoft.com/office/spreadsheetml/2009/9/ac" r="182" s="3" customFormat="true" x14ac:dyDescent="0.25">
      <c r="A182" s="379"/>
      <c r="B182" s="123"/>
      <c r="L182" s="123"/>
      <c r="V182" s="123"/>
      <c r="AF182" s="123"/>
      <c r="AP182" s="123"/>
      <c r="AZ182" s="123"/>
      <c r="BJ182" s="123"/>
      <c r="BT182" s="123"/>
      <c r="CD182" s="123"/>
      <c r="CN182" s="123"/>
      <c r="CX182" s="123"/>
      <c r="DH182" s="123"/>
      <c r="DR182" s="123"/>
      <c r="EB182" s="123"/>
      <c r="EL182" s="123"/>
      <c r="EV182" s="123"/>
      <c r="FF182" s="123"/>
      <c r="FP182" s="123"/>
      <c r="FZ182" s="123"/>
      <c r="GJ182" s="123"/>
      <c r="GT182" s="123"/>
      <c r="HD182" s="123"/>
      <c r="HN182" s="123"/>
      <c r="HX182" s="123"/>
    </row>
    <row xmlns:x14ac="http://schemas.microsoft.com/office/spreadsheetml/2009/9/ac" r="183" s="3" customFormat="true" x14ac:dyDescent="0.25">
      <c r="A183" s="379"/>
      <c r="B183" s="123"/>
      <c r="L183" s="123"/>
      <c r="V183" s="123"/>
      <c r="AF183" s="123"/>
      <c r="AP183" s="123"/>
      <c r="AZ183" s="123"/>
      <c r="BJ183" s="123"/>
      <c r="BT183" s="123"/>
      <c r="CD183" s="123"/>
      <c r="CN183" s="123"/>
      <c r="CX183" s="123"/>
      <c r="DH183" s="123"/>
      <c r="DR183" s="123"/>
      <c r="EB183" s="123"/>
      <c r="EL183" s="123"/>
      <c r="EV183" s="123"/>
      <c r="FF183" s="123"/>
      <c r="FP183" s="123"/>
      <c r="FZ183" s="123"/>
      <c r="GJ183" s="123"/>
      <c r="GT183" s="123"/>
      <c r="HD183" s="123"/>
      <c r="HN183" s="123"/>
      <c r="HX183" s="123"/>
    </row>
    <row xmlns:x14ac="http://schemas.microsoft.com/office/spreadsheetml/2009/9/ac" r="184" s="3" customFormat="true" x14ac:dyDescent="0.25">
      <c r="A184" s="379"/>
      <c r="B184" s="123"/>
      <c r="L184" s="123"/>
      <c r="V184" s="123"/>
      <c r="AF184" s="123"/>
      <c r="AP184" s="123"/>
      <c r="AZ184" s="123"/>
      <c r="BJ184" s="123"/>
      <c r="BT184" s="123"/>
      <c r="CD184" s="123"/>
      <c r="CN184" s="123"/>
      <c r="CX184" s="123"/>
      <c r="DH184" s="123"/>
      <c r="DR184" s="123"/>
      <c r="EB184" s="123"/>
      <c r="EL184" s="123"/>
      <c r="EV184" s="123"/>
      <c r="FF184" s="123"/>
      <c r="FP184" s="123"/>
      <c r="FZ184" s="123"/>
      <c r="GJ184" s="123"/>
      <c r="GT184" s="123"/>
      <c r="HD184" s="123"/>
      <c r="HN184" s="123"/>
      <c r="HX184" s="123"/>
    </row>
    <row xmlns:x14ac="http://schemas.microsoft.com/office/spreadsheetml/2009/9/ac" r="185" s="3" customFormat="true" x14ac:dyDescent="0.25">
      <c r="A185" s="379"/>
      <c r="B185" s="123"/>
      <c r="L185" s="123"/>
      <c r="V185" s="123"/>
      <c r="AF185" s="123"/>
      <c r="AP185" s="123"/>
      <c r="AZ185" s="123"/>
      <c r="BJ185" s="123"/>
      <c r="BT185" s="123"/>
      <c r="CD185" s="123"/>
      <c r="CN185" s="123"/>
      <c r="CX185" s="123"/>
      <c r="DH185" s="123"/>
      <c r="DR185" s="123"/>
      <c r="EB185" s="123"/>
      <c r="EL185" s="123"/>
      <c r="EV185" s="123"/>
      <c r="FF185" s="123"/>
      <c r="FP185" s="123"/>
      <c r="FZ185" s="123"/>
      <c r="GJ185" s="123"/>
      <c r="GT185" s="123"/>
      <c r="HD185" s="123"/>
      <c r="HN185" s="123"/>
      <c r="HX185" s="123"/>
    </row>
    <row xmlns:x14ac="http://schemas.microsoft.com/office/spreadsheetml/2009/9/ac" r="186" s="3" customFormat="true" x14ac:dyDescent="0.25">
      <c r="A186" s="379"/>
      <c r="B186" s="123"/>
      <c r="L186" s="123"/>
      <c r="V186" s="123"/>
      <c r="AF186" s="123"/>
      <c r="AP186" s="123"/>
      <c r="AZ186" s="123"/>
      <c r="BJ186" s="123"/>
      <c r="BT186" s="123"/>
      <c r="CD186" s="123"/>
      <c r="CN186" s="123"/>
      <c r="CX186" s="123"/>
      <c r="DH186" s="123"/>
      <c r="DR186" s="123"/>
      <c r="EB186" s="123"/>
      <c r="EL186" s="123"/>
      <c r="EV186" s="123"/>
      <c r="FF186" s="123"/>
      <c r="FP186" s="123"/>
      <c r="FZ186" s="123"/>
      <c r="GJ186" s="123"/>
      <c r="GT186" s="123"/>
      <c r="HD186" s="123"/>
      <c r="HN186" s="123"/>
      <c r="HX186" s="123"/>
    </row>
    <row xmlns:x14ac="http://schemas.microsoft.com/office/spreadsheetml/2009/9/ac" r="187" s="3" customFormat="true" x14ac:dyDescent="0.25">
      <c r="A187" s="379"/>
      <c r="B187" s="123"/>
      <c r="L187" s="123"/>
      <c r="V187" s="123"/>
      <c r="AF187" s="123"/>
      <c r="AP187" s="123"/>
      <c r="AZ187" s="123"/>
      <c r="BJ187" s="123"/>
      <c r="BT187" s="123"/>
      <c r="CD187" s="123"/>
      <c r="CN187" s="123"/>
      <c r="CX187" s="123"/>
      <c r="DH187" s="123"/>
      <c r="DR187" s="123"/>
      <c r="EB187" s="123"/>
      <c r="EL187" s="123"/>
      <c r="EV187" s="123"/>
      <c r="FF187" s="123"/>
      <c r="FP187" s="123"/>
      <c r="FZ187" s="123"/>
      <c r="GJ187" s="123"/>
      <c r="GT187" s="123"/>
      <c r="HD187" s="123"/>
      <c r="HN187" s="123"/>
      <c r="HX187" s="123"/>
    </row>
    <row xmlns:x14ac="http://schemas.microsoft.com/office/spreadsheetml/2009/9/ac" r="188" s="3" customFormat="true" x14ac:dyDescent="0.25">
      <c r="A188" s="379"/>
      <c r="B188" s="123"/>
      <c r="L188" s="123"/>
      <c r="V188" s="123"/>
      <c r="AF188" s="123"/>
      <c r="AP188" s="123"/>
      <c r="AZ188" s="123"/>
      <c r="BJ188" s="123"/>
      <c r="BT188" s="123"/>
      <c r="CD188" s="123"/>
      <c r="CN188" s="123"/>
      <c r="CX188" s="123"/>
      <c r="DH188" s="123"/>
      <c r="DR188" s="123"/>
      <c r="EB188" s="123"/>
      <c r="EL188" s="123"/>
      <c r="EV188" s="123"/>
      <c r="FF188" s="123"/>
      <c r="FP188" s="123"/>
      <c r="FZ188" s="123"/>
      <c r="GJ188" s="123"/>
      <c r="GT188" s="123"/>
      <c r="HD188" s="123"/>
      <c r="HN188" s="123"/>
      <c r="HX188" s="123"/>
    </row>
    <row xmlns:x14ac="http://schemas.microsoft.com/office/spreadsheetml/2009/9/ac" r="189" s="3" customFormat="true" x14ac:dyDescent="0.25">
      <c r="A189" s="379"/>
      <c r="B189" s="123"/>
      <c r="L189" s="123"/>
      <c r="V189" s="123"/>
      <c r="AF189" s="123"/>
      <c r="AP189" s="123"/>
      <c r="AZ189" s="123"/>
      <c r="BJ189" s="123"/>
      <c r="BT189" s="123"/>
      <c r="CD189" s="123"/>
      <c r="CN189" s="123"/>
      <c r="CX189" s="123"/>
      <c r="DH189" s="123"/>
      <c r="DR189" s="123"/>
      <c r="EB189" s="123"/>
      <c r="EL189" s="123"/>
      <c r="EV189" s="123"/>
      <c r="FF189" s="123"/>
      <c r="FP189" s="123"/>
      <c r="FZ189" s="123"/>
      <c r="GJ189" s="123"/>
      <c r="GT189" s="123"/>
      <c r="HD189" s="123"/>
      <c r="HN189" s="123"/>
      <c r="HX189" s="123"/>
    </row>
    <row xmlns:x14ac="http://schemas.microsoft.com/office/spreadsheetml/2009/9/ac" r="190" s="3" customFormat="true" x14ac:dyDescent="0.25">
      <c r="A190" s="379"/>
      <c r="B190" s="123"/>
      <c r="L190" s="123"/>
      <c r="V190" s="123"/>
      <c r="AF190" s="123"/>
      <c r="AP190" s="123"/>
      <c r="AZ190" s="123"/>
      <c r="BJ190" s="123"/>
      <c r="BT190" s="123"/>
      <c r="CD190" s="123"/>
      <c r="CN190" s="123"/>
      <c r="CX190" s="123"/>
      <c r="DH190" s="123"/>
      <c r="DR190" s="123"/>
      <c r="EB190" s="123"/>
      <c r="EL190" s="123"/>
      <c r="EV190" s="123"/>
      <c r="FF190" s="123"/>
      <c r="FP190" s="123"/>
      <c r="FZ190" s="123"/>
      <c r="GJ190" s="123"/>
      <c r="GT190" s="123"/>
      <c r="HD190" s="123"/>
      <c r="HN190" s="123"/>
      <c r="HX190" s="123"/>
    </row>
    <row xmlns:x14ac="http://schemas.microsoft.com/office/spreadsheetml/2009/9/ac" r="191" s="3" customFormat="true" x14ac:dyDescent="0.25">
      <c r="A191" s="379"/>
      <c r="B191" s="123"/>
      <c r="L191" s="123"/>
      <c r="V191" s="123"/>
      <c r="AF191" s="123"/>
      <c r="AP191" s="123"/>
      <c r="AZ191" s="123"/>
      <c r="BJ191" s="123"/>
      <c r="BT191" s="123"/>
      <c r="CD191" s="123"/>
      <c r="CN191" s="123"/>
      <c r="CX191" s="123"/>
      <c r="DH191" s="123"/>
      <c r="DR191" s="123"/>
      <c r="EB191" s="123"/>
      <c r="EL191" s="123"/>
      <c r="EV191" s="123"/>
      <c r="FF191" s="123"/>
      <c r="FP191" s="123"/>
      <c r="FZ191" s="123"/>
      <c r="GJ191" s="123"/>
      <c r="GT191" s="123"/>
      <c r="HD191" s="123"/>
      <c r="HN191" s="123"/>
      <c r="HX191" s="123"/>
    </row>
    <row xmlns:x14ac="http://schemas.microsoft.com/office/spreadsheetml/2009/9/ac" r="192" s="3" customFormat="true" x14ac:dyDescent="0.25">
      <c r="A192" s="379"/>
      <c r="B192" s="123"/>
      <c r="L192" s="123"/>
      <c r="V192" s="123"/>
      <c r="AF192" s="123"/>
      <c r="AP192" s="123"/>
      <c r="AZ192" s="123"/>
      <c r="BJ192" s="123"/>
      <c r="BT192" s="123"/>
      <c r="CD192" s="123"/>
      <c r="CN192" s="123"/>
      <c r="CX192" s="123"/>
      <c r="DH192" s="123"/>
      <c r="DR192" s="123"/>
      <c r="EB192" s="123"/>
      <c r="EL192" s="123"/>
      <c r="EV192" s="123"/>
      <c r="FF192" s="123"/>
      <c r="FP192" s="123"/>
      <c r="FZ192" s="123"/>
      <c r="GJ192" s="123"/>
      <c r="GT192" s="123"/>
      <c r="HD192" s="123"/>
      <c r="HN192" s="123"/>
      <c r="HX192" s="123"/>
    </row>
    <row xmlns:x14ac="http://schemas.microsoft.com/office/spreadsheetml/2009/9/ac" r="193" s="3" customFormat="true" x14ac:dyDescent="0.25">
      <c r="A193" s="379"/>
      <c r="B193" s="123"/>
      <c r="L193" s="123"/>
      <c r="V193" s="123"/>
      <c r="AF193" s="123"/>
      <c r="AP193" s="123"/>
      <c r="AZ193" s="123"/>
      <c r="BJ193" s="123"/>
      <c r="BT193" s="123"/>
      <c r="CD193" s="123"/>
      <c r="CN193" s="123"/>
      <c r="CX193" s="123"/>
      <c r="DH193" s="123"/>
      <c r="DR193" s="123"/>
      <c r="EB193" s="123"/>
      <c r="EL193" s="123"/>
      <c r="EV193" s="123"/>
      <c r="FF193" s="123"/>
      <c r="FP193" s="123"/>
      <c r="FZ193" s="123"/>
      <c r="GJ193" s="123"/>
      <c r="GT193" s="123"/>
      <c r="HD193" s="123"/>
      <c r="HN193" s="123"/>
      <c r="HX193" s="123"/>
    </row>
    <row xmlns:x14ac="http://schemas.microsoft.com/office/spreadsheetml/2009/9/ac" r="194" s="3" customFormat="true" x14ac:dyDescent="0.25">
      <c r="A194" s="379"/>
      <c r="B194" s="123"/>
      <c r="L194" s="123"/>
      <c r="V194" s="123"/>
      <c r="AF194" s="123"/>
      <c r="AP194" s="123"/>
      <c r="AZ194" s="123"/>
      <c r="BJ194" s="123"/>
      <c r="BT194" s="123"/>
      <c r="CD194" s="123"/>
      <c r="CN194" s="123"/>
      <c r="CX194" s="123"/>
      <c r="DH194" s="123"/>
      <c r="DR194" s="123"/>
      <c r="EB194" s="123"/>
      <c r="EL194" s="123"/>
      <c r="EV194" s="123"/>
      <c r="FF194" s="123"/>
      <c r="FP194" s="123"/>
      <c r="FZ194" s="123"/>
      <c r="GJ194" s="123"/>
      <c r="GT194" s="123"/>
      <c r="HD194" s="123"/>
      <c r="HN194" s="123"/>
      <c r="HX194" s="123"/>
    </row>
    <row xmlns:x14ac="http://schemas.microsoft.com/office/spreadsheetml/2009/9/ac" r="195" s="3" customFormat="true" x14ac:dyDescent="0.25">
      <c r="A195" s="379"/>
      <c r="B195" s="123"/>
      <c r="L195" s="123"/>
      <c r="V195" s="123"/>
      <c r="AF195" s="123"/>
      <c r="AP195" s="123"/>
      <c r="AZ195" s="123"/>
      <c r="BJ195" s="123"/>
      <c r="BT195" s="123"/>
      <c r="CD195" s="123"/>
      <c r="CN195" s="123"/>
      <c r="CX195" s="123"/>
      <c r="DH195" s="123"/>
      <c r="DR195" s="123"/>
      <c r="EB195" s="123"/>
      <c r="EL195" s="123"/>
      <c r="EV195" s="123"/>
      <c r="FF195" s="123"/>
      <c r="FP195" s="123"/>
      <c r="FZ195" s="123"/>
      <c r="GJ195" s="123"/>
      <c r="GT195" s="123"/>
      <c r="HD195" s="123"/>
      <c r="HN195" s="123"/>
      <c r="HX195" s="123"/>
    </row>
    <row xmlns:x14ac="http://schemas.microsoft.com/office/spreadsheetml/2009/9/ac" r="196" s="3" customFormat="true" x14ac:dyDescent="0.25">
      <c r="A196" s="379"/>
      <c r="B196" s="123"/>
      <c r="L196" s="123"/>
      <c r="V196" s="123"/>
      <c r="AF196" s="123"/>
      <c r="AP196" s="123"/>
      <c r="AZ196" s="123"/>
      <c r="BJ196" s="123"/>
      <c r="BT196" s="123"/>
      <c r="CD196" s="123"/>
      <c r="CN196" s="123"/>
      <c r="CX196" s="123"/>
      <c r="DH196" s="123"/>
      <c r="DR196" s="123"/>
      <c r="EB196" s="123"/>
      <c r="EL196" s="123"/>
      <c r="EV196" s="123"/>
      <c r="FF196" s="123"/>
      <c r="FP196" s="123"/>
      <c r="FZ196" s="123"/>
      <c r="GJ196" s="123"/>
      <c r="GT196" s="123"/>
      <c r="HD196" s="123"/>
      <c r="HN196" s="123"/>
      <c r="HX196" s="123"/>
    </row>
    <row xmlns:x14ac="http://schemas.microsoft.com/office/spreadsheetml/2009/9/ac" r="197" s="3" customFormat="true" x14ac:dyDescent="0.25">
      <c r="A197" s="379"/>
      <c r="B197" s="123"/>
      <c r="L197" s="123"/>
      <c r="V197" s="123"/>
      <c r="AF197" s="123"/>
      <c r="AP197" s="123"/>
      <c r="AZ197" s="123"/>
      <c r="BJ197" s="123"/>
      <c r="BT197" s="123"/>
      <c r="CD197" s="123"/>
      <c r="CN197" s="123"/>
      <c r="CX197" s="123"/>
      <c r="DH197" s="123"/>
      <c r="DR197" s="123"/>
      <c r="EB197" s="123"/>
      <c r="EL197" s="123"/>
      <c r="EV197" s="123"/>
      <c r="FF197" s="123"/>
      <c r="FP197" s="123"/>
      <c r="FZ197" s="123"/>
      <c r="GJ197" s="123"/>
      <c r="GT197" s="123"/>
      <c r="HD197" s="123"/>
      <c r="HN197" s="123"/>
      <c r="HX197" s="123"/>
    </row>
    <row xmlns:x14ac="http://schemas.microsoft.com/office/spreadsheetml/2009/9/ac" r="198" s="3" customFormat="true" x14ac:dyDescent="0.25">
      <c r="A198" s="379"/>
      <c r="B198" s="123"/>
      <c r="L198" s="123"/>
      <c r="V198" s="123"/>
      <c r="AF198" s="123"/>
      <c r="AP198" s="123"/>
      <c r="AZ198" s="123"/>
      <c r="BJ198" s="123"/>
      <c r="BT198" s="123"/>
      <c r="CD198" s="123"/>
      <c r="CN198" s="123"/>
      <c r="CX198" s="123"/>
      <c r="DH198" s="123"/>
      <c r="DR198" s="123"/>
      <c r="EB198" s="123"/>
      <c r="EL198" s="123"/>
      <c r="EV198" s="123"/>
      <c r="FF198" s="123"/>
      <c r="FP198" s="123"/>
      <c r="FZ198" s="123"/>
      <c r="GJ198" s="123"/>
      <c r="GT198" s="123"/>
      <c r="HD198" s="123"/>
      <c r="HN198" s="123"/>
      <c r="HX198" s="123"/>
    </row>
    <row xmlns:x14ac="http://schemas.microsoft.com/office/spreadsheetml/2009/9/ac" r="199" s="3" customFormat="true" x14ac:dyDescent="0.25">
      <c r="A199" s="379"/>
      <c r="B199" s="123"/>
      <c r="L199" s="123"/>
      <c r="V199" s="123"/>
      <c r="AF199" s="123"/>
      <c r="AP199" s="123"/>
      <c r="AZ199" s="123"/>
      <c r="BJ199" s="123"/>
      <c r="BT199" s="123"/>
      <c r="CD199" s="123"/>
      <c r="CN199" s="123"/>
      <c r="CX199" s="123"/>
      <c r="DH199" s="123"/>
      <c r="DR199" s="123"/>
      <c r="EB199" s="123"/>
      <c r="EL199" s="123"/>
      <c r="EV199" s="123"/>
      <c r="FF199" s="123"/>
      <c r="FP199" s="123"/>
      <c r="FZ199" s="123"/>
      <c r="GJ199" s="123"/>
      <c r="GT199" s="123"/>
      <c r="HD199" s="123"/>
      <c r="HN199" s="123"/>
      <c r="HX199" s="123"/>
    </row>
    <row xmlns:x14ac="http://schemas.microsoft.com/office/spreadsheetml/2009/9/ac" r="200" s="3" customFormat="true" x14ac:dyDescent="0.25">
      <c r="A200" s="379"/>
      <c r="B200" s="123"/>
      <c r="L200" s="123"/>
      <c r="V200" s="123"/>
      <c r="AF200" s="123"/>
      <c r="AP200" s="123"/>
      <c r="AZ200" s="123"/>
      <c r="BJ200" s="123"/>
      <c r="BT200" s="123"/>
      <c r="CD200" s="123"/>
      <c r="CN200" s="123"/>
      <c r="CX200" s="123"/>
      <c r="DH200" s="123"/>
      <c r="DR200" s="123"/>
      <c r="EB200" s="123"/>
      <c r="EL200" s="123"/>
      <c r="EV200" s="123"/>
      <c r="FF200" s="123"/>
      <c r="FP200" s="123"/>
      <c r="FZ200" s="123"/>
      <c r="GJ200" s="123"/>
      <c r="GT200" s="123"/>
      <c r="HD200" s="123"/>
      <c r="HN200" s="123"/>
      <c r="HX200" s="123"/>
    </row>
    <row xmlns:x14ac="http://schemas.microsoft.com/office/spreadsheetml/2009/9/ac" r="201" s="3" customFormat="true" x14ac:dyDescent="0.25">
      <c r="A201" s="379"/>
      <c r="B201" s="123"/>
      <c r="L201" s="123"/>
      <c r="V201" s="123"/>
      <c r="AF201" s="123"/>
      <c r="AP201" s="123"/>
      <c r="AZ201" s="123"/>
      <c r="BJ201" s="123"/>
      <c r="BT201" s="123"/>
      <c r="CD201" s="123"/>
      <c r="CN201" s="123"/>
      <c r="CX201" s="123"/>
      <c r="DH201" s="123"/>
      <c r="DR201" s="123"/>
      <c r="EB201" s="123"/>
      <c r="EL201" s="123"/>
      <c r="EV201" s="123"/>
      <c r="FF201" s="123"/>
      <c r="FP201" s="123"/>
      <c r="FZ201" s="123"/>
      <c r="GJ201" s="123"/>
      <c r="GT201" s="123"/>
      <c r="HD201" s="123"/>
      <c r="HN201" s="123"/>
      <c r="HX201" s="123"/>
    </row>
    <row xmlns:x14ac="http://schemas.microsoft.com/office/spreadsheetml/2009/9/ac" r="202" s="3" customFormat="true" x14ac:dyDescent="0.25">
      <c r="A202" s="379"/>
      <c r="B202" s="123"/>
      <c r="L202" s="123"/>
      <c r="V202" s="123"/>
      <c r="AF202" s="123"/>
      <c r="AP202" s="123"/>
      <c r="AZ202" s="123"/>
      <c r="BJ202" s="123"/>
      <c r="BT202" s="123"/>
      <c r="CD202" s="123"/>
      <c r="CN202" s="123"/>
      <c r="CX202" s="123"/>
      <c r="DH202" s="123"/>
      <c r="DR202" s="123"/>
      <c r="EB202" s="123"/>
      <c r="EL202" s="123"/>
      <c r="EV202" s="123"/>
      <c r="FF202" s="123"/>
      <c r="FP202" s="123"/>
      <c r="FZ202" s="123"/>
      <c r="GJ202" s="123"/>
      <c r="GT202" s="123"/>
      <c r="HD202" s="123"/>
      <c r="HN202" s="123"/>
      <c r="HX202" s="123"/>
    </row>
    <row xmlns:x14ac="http://schemas.microsoft.com/office/spreadsheetml/2009/9/ac" r="203" s="3" customFormat="true" x14ac:dyDescent="0.25">
      <c r="A203" s="379"/>
      <c r="B203" s="123"/>
      <c r="L203" s="123"/>
      <c r="V203" s="123"/>
      <c r="AF203" s="123"/>
      <c r="AP203" s="123"/>
      <c r="AZ203" s="123"/>
      <c r="BJ203" s="123"/>
      <c r="BT203" s="123"/>
      <c r="CD203" s="123"/>
      <c r="CN203" s="123"/>
      <c r="CX203" s="123"/>
      <c r="DH203" s="123"/>
      <c r="DR203" s="123"/>
      <c r="EB203" s="123"/>
      <c r="EL203" s="123"/>
      <c r="EV203" s="123"/>
      <c r="FF203" s="123"/>
      <c r="FP203" s="123"/>
      <c r="FZ203" s="123"/>
      <c r="GJ203" s="123"/>
      <c r="GT203" s="123"/>
      <c r="HD203" s="123"/>
      <c r="HN203" s="123"/>
      <c r="HX203" s="123"/>
    </row>
    <row xmlns:x14ac="http://schemas.microsoft.com/office/spreadsheetml/2009/9/ac" r="204" s="3" customFormat="true" x14ac:dyDescent="0.25">
      <c r="A204" s="379"/>
      <c r="B204" s="123"/>
      <c r="L204" s="123"/>
      <c r="V204" s="123"/>
      <c r="AF204" s="123"/>
      <c r="AP204" s="123"/>
      <c r="AZ204" s="123"/>
      <c r="BJ204" s="123"/>
      <c r="BT204" s="123"/>
      <c r="CD204" s="123"/>
      <c r="CN204" s="123"/>
      <c r="CX204" s="123"/>
      <c r="DH204" s="123"/>
      <c r="DR204" s="123"/>
      <c r="EB204" s="123"/>
      <c r="EL204" s="123"/>
      <c r="EV204" s="123"/>
      <c r="FF204" s="123"/>
      <c r="FP204" s="123"/>
      <c r="FZ204" s="123"/>
      <c r="GJ204" s="123"/>
      <c r="GT204" s="123"/>
      <c r="HD204" s="123"/>
      <c r="HN204" s="123"/>
      <c r="HX204" s="123"/>
    </row>
    <row xmlns:x14ac="http://schemas.microsoft.com/office/spreadsheetml/2009/9/ac" r="205" s="3" customFormat="true" x14ac:dyDescent="0.25">
      <c r="A205" s="379"/>
      <c r="B205" s="123"/>
      <c r="L205" s="123"/>
      <c r="V205" s="123"/>
      <c r="AF205" s="123"/>
      <c r="AP205" s="123"/>
      <c r="AZ205" s="123"/>
      <c r="BJ205" s="123"/>
      <c r="BT205" s="123"/>
      <c r="CD205" s="123"/>
      <c r="CN205" s="123"/>
      <c r="CX205" s="123"/>
      <c r="DH205" s="123"/>
      <c r="DR205" s="123"/>
      <c r="EB205" s="123"/>
      <c r="EL205" s="123"/>
      <c r="EV205" s="123"/>
      <c r="FF205" s="123"/>
      <c r="FP205" s="123"/>
      <c r="FZ205" s="123"/>
      <c r="GJ205" s="123"/>
      <c r="GT205" s="123"/>
      <c r="HD205" s="123"/>
      <c r="HN205" s="123"/>
      <c r="HX205" s="123"/>
    </row>
    <row xmlns:x14ac="http://schemas.microsoft.com/office/spreadsheetml/2009/9/ac" r="206" s="3" customFormat="true" x14ac:dyDescent="0.25">
      <c r="A206" s="379"/>
      <c r="B206" s="123"/>
      <c r="L206" s="123"/>
      <c r="V206" s="123"/>
      <c r="AF206" s="123"/>
      <c r="AP206" s="123"/>
      <c r="AZ206" s="123"/>
      <c r="BJ206" s="123"/>
      <c r="BT206" s="123"/>
      <c r="CD206" s="123"/>
      <c r="CN206" s="123"/>
      <c r="CX206" s="123"/>
      <c r="DH206" s="123"/>
      <c r="DR206" s="123"/>
      <c r="EB206" s="123"/>
      <c r="EL206" s="123"/>
      <c r="EV206" s="123"/>
      <c r="FF206" s="123"/>
      <c r="FP206" s="123"/>
      <c r="FZ206" s="123"/>
      <c r="GJ206" s="123"/>
      <c r="GT206" s="123"/>
      <c r="HD206" s="123"/>
      <c r="HN206" s="123"/>
      <c r="HX206" s="123"/>
    </row>
    <row xmlns:x14ac="http://schemas.microsoft.com/office/spreadsheetml/2009/9/ac" r="207" s="3" customFormat="true" x14ac:dyDescent="0.25">
      <c r="A207" s="379"/>
      <c r="B207" s="123"/>
      <c r="L207" s="123"/>
      <c r="V207" s="123"/>
      <c r="AF207" s="123"/>
      <c r="AP207" s="123"/>
      <c r="AZ207" s="123"/>
      <c r="BJ207" s="123"/>
      <c r="BT207" s="123"/>
      <c r="CD207" s="123"/>
      <c r="CN207" s="123"/>
      <c r="CX207" s="123"/>
      <c r="DH207" s="123"/>
      <c r="DR207" s="123"/>
      <c r="EB207" s="123"/>
      <c r="EL207" s="123"/>
      <c r="EV207" s="123"/>
      <c r="FF207" s="123"/>
      <c r="FP207" s="123"/>
      <c r="FZ207" s="123"/>
      <c r="GJ207" s="123"/>
      <c r="GT207" s="123"/>
      <c r="HD207" s="123"/>
      <c r="HN207" s="123"/>
      <c r="HX207" s="123"/>
    </row>
    <row xmlns:x14ac="http://schemas.microsoft.com/office/spreadsheetml/2009/9/ac" r="208" s="3" customFormat="true" x14ac:dyDescent="0.25">
      <c r="A208" s="379"/>
      <c r="B208" s="123"/>
      <c r="L208" s="123"/>
      <c r="V208" s="123"/>
      <c r="AF208" s="123"/>
      <c r="AP208" s="123"/>
      <c r="AZ208" s="123"/>
      <c r="BJ208" s="123"/>
      <c r="BT208" s="123"/>
      <c r="CD208" s="123"/>
      <c r="CN208" s="123"/>
      <c r="CX208" s="123"/>
      <c r="DH208" s="123"/>
      <c r="DR208" s="123"/>
      <c r="EB208" s="123"/>
      <c r="EL208" s="123"/>
      <c r="EV208" s="123"/>
      <c r="FF208" s="123"/>
      <c r="FP208" s="123"/>
      <c r="FZ208" s="123"/>
      <c r="GJ208" s="123"/>
      <c r="GT208" s="123"/>
      <c r="HD208" s="123"/>
      <c r="HN208" s="123"/>
      <c r="HX208" s="123"/>
    </row>
    <row xmlns:x14ac="http://schemas.microsoft.com/office/spreadsheetml/2009/9/ac" r="209" s="3" customFormat="true" x14ac:dyDescent="0.25">
      <c r="A209" s="379"/>
      <c r="B209" s="123"/>
      <c r="L209" s="123"/>
      <c r="V209" s="123"/>
      <c r="AF209" s="123"/>
      <c r="AP209" s="123"/>
      <c r="AZ209" s="123"/>
      <c r="BJ209" s="123"/>
      <c r="BT209" s="123"/>
      <c r="CD209" s="123"/>
      <c r="CN209" s="123"/>
      <c r="CX209" s="123"/>
      <c r="DH209" s="123"/>
      <c r="DR209" s="123"/>
      <c r="EB209" s="123"/>
      <c r="EL209" s="123"/>
      <c r="EV209" s="123"/>
      <c r="FF209" s="123"/>
      <c r="FP209" s="123"/>
      <c r="FZ209" s="123"/>
      <c r="GJ209" s="123"/>
      <c r="GT209" s="123"/>
      <c r="HD209" s="123"/>
      <c r="HN209" s="123"/>
      <c r="HX209" s="123"/>
    </row>
    <row xmlns:x14ac="http://schemas.microsoft.com/office/spreadsheetml/2009/9/ac" r="210" s="3" customFormat="true" x14ac:dyDescent="0.25">
      <c r="A210" s="379"/>
      <c r="B210" s="123"/>
      <c r="L210" s="123"/>
      <c r="V210" s="123"/>
      <c r="AF210" s="123"/>
      <c r="AP210" s="123"/>
      <c r="AZ210" s="123"/>
      <c r="BJ210" s="123"/>
      <c r="BT210" s="123"/>
      <c r="CD210" s="123"/>
      <c r="CN210" s="123"/>
      <c r="CX210" s="123"/>
      <c r="DH210" s="123"/>
      <c r="DR210" s="123"/>
      <c r="EB210" s="123"/>
      <c r="EL210" s="123"/>
      <c r="EV210" s="123"/>
      <c r="FF210" s="123"/>
      <c r="FP210" s="123"/>
      <c r="FZ210" s="123"/>
      <c r="GJ210" s="123"/>
      <c r="GT210" s="123"/>
      <c r="HD210" s="123"/>
      <c r="HN210" s="123"/>
      <c r="HX210" s="123"/>
    </row>
    <row xmlns:x14ac="http://schemas.microsoft.com/office/spreadsheetml/2009/9/ac" r="211" s="3" customFormat="true" x14ac:dyDescent="0.25">
      <c r="A211" s="379"/>
      <c r="B211" s="123"/>
      <c r="L211" s="123"/>
      <c r="V211" s="123"/>
      <c r="AF211" s="123"/>
      <c r="AP211" s="123"/>
      <c r="AZ211" s="123"/>
      <c r="BJ211" s="123"/>
      <c r="BT211" s="123"/>
      <c r="CD211" s="123"/>
      <c r="CN211" s="123"/>
      <c r="CX211" s="123"/>
      <c r="DH211" s="123"/>
      <c r="DR211" s="123"/>
      <c r="EB211" s="123"/>
      <c r="EL211" s="123"/>
      <c r="EV211" s="123"/>
      <c r="FF211" s="123"/>
      <c r="FP211" s="123"/>
      <c r="FZ211" s="123"/>
      <c r="GJ211" s="123"/>
      <c r="GT211" s="123"/>
      <c r="HD211" s="123"/>
      <c r="HN211" s="123"/>
      <c r="HX211" s="123"/>
    </row>
    <row xmlns:x14ac="http://schemas.microsoft.com/office/spreadsheetml/2009/9/ac" r="212" s="3" customFormat="true" x14ac:dyDescent="0.25">
      <c r="A212" s="379"/>
      <c r="B212" s="123"/>
      <c r="L212" s="123"/>
      <c r="V212" s="123"/>
      <c r="AF212" s="123"/>
      <c r="AP212" s="123"/>
      <c r="AZ212" s="123"/>
      <c r="BJ212" s="123"/>
      <c r="BT212" s="123"/>
      <c r="CD212" s="123"/>
      <c r="CN212" s="123"/>
      <c r="CX212" s="123"/>
      <c r="DH212" s="123"/>
      <c r="DR212" s="123"/>
      <c r="EB212" s="123"/>
      <c r="EL212" s="123"/>
      <c r="EV212" s="123"/>
      <c r="FF212" s="123"/>
      <c r="FP212" s="123"/>
      <c r="FZ212" s="123"/>
      <c r="GJ212" s="123"/>
      <c r="GT212" s="123"/>
      <c r="HD212" s="123"/>
      <c r="HN212" s="123"/>
      <c r="HX212" s="123"/>
    </row>
    <row xmlns:x14ac="http://schemas.microsoft.com/office/spreadsheetml/2009/9/ac" r="213" s="3" customFormat="true" x14ac:dyDescent="0.25">
      <c r="A213" s="379"/>
      <c r="B213" s="123"/>
      <c r="L213" s="123"/>
      <c r="V213" s="123"/>
      <c r="AF213" s="123"/>
      <c r="AP213" s="123"/>
      <c r="AZ213" s="123"/>
      <c r="BJ213" s="123"/>
      <c r="BT213" s="123"/>
      <c r="CD213" s="123"/>
      <c r="CN213" s="123"/>
      <c r="CX213" s="123"/>
      <c r="DH213" s="123"/>
      <c r="DR213" s="123"/>
      <c r="EB213" s="123"/>
      <c r="EL213" s="123"/>
      <c r="EV213" s="123"/>
      <c r="FF213" s="123"/>
      <c r="FP213" s="123"/>
      <c r="FZ213" s="123"/>
      <c r="GJ213" s="123"/>
      <c r="GT213" s="123"/>
      <c r="HD213" s="123"/>
      <c r="HN213" s="123"/>
      <c r="HX213" s="123"/>
    </row>
    <row xmlns:x14ac="http://schemas.microsoft.com/office/spreadsheetml/2009/9/ac" r="214" s="3" customFormat="true" x14ac:dyDescent="0.25">
      <c r="A214" s="379"/>
      <c r="B214" s="123"/>
      <c r="L214" s="123"/>
      <c r="V214" s="123"/>
      <c r="AF214" s="123"/>
      <c r="AP214" s="123"/>
      <c r="AZ214" s="123"/>
      <c r="BJ214" s="123"/>
      <c r="BT214" s="123"/>
      <c r="CD214" s="123"/>
      <c r="CN214" s="123"/>
      <c r="CX214" s="123"/>
      <c r="DH214" s="123"/>
      <c r="DR214" s="123"/>
      <c r="EB214" s="123"/>
      <c r="EL214" s="123"/>
      <c r="EV214" s="123"/>
      <c r="FF214" s="123"/>
      <c r="FP214" s="123"/>
      <c r="FZ214" s="123"/>
      <c r="GJ214" s="123"/>
      <c r="GT214" s="123"/>
      <c r="HD214" s="123"/>
      <c r="HN214" s="123"/>
      <c r="HX214" s="123"/>
    </row>
    <row xmlns:x14ac="http://schemas.microsoft.com/office/spreadsheetml/2009/9/ac" r="215" s="3" customFormat="true" x14ac:dyDescent="0.25">
      <c r="A215" s="379"/>
      <c r="B215" s="123"/>
      <c r="L215" s="123"/>
      <c r="V215" s="123"/>
      <c r="AF215" s="123"/>
      <c r="AP215" s="123"/>
      <c r="AZ215" s="123"/>
      <c r="BJ215" s="123"/>
      <c r="BT215" s="123"/>
      <c r="CD215" s="123"/>
      <c r="CN215" s="123"/>
      <c r="CX215" s="123"/>
      <c r="DH215" s="123"/>
      <c r="DR215" s="123"/>
      <c r="EB215" s="123"/>
      <c r="EL215" s="123"/>
      <c r="EV215" s="123"/>
      <c r="FF215" s="123"/>
      <c r="FP215" s="123"/>
      <c r="FZ215" s="123"/>
      <c r="GJ215" s="123"/>
      <c r="GT215" s="123"/>
      <c r="HD215" s="123"/>
      <c r="HN215" s="123"/>
      <c r="HX215" s="123"/>
    </row>
    <row xmlns:x14ac="http://schemas.microsoft.com/office/spreadsheetml/2009/9/ac" r="216" s="3" customFormat="true" x14ac:dyDescent="0.25">
      <c r="A216" s="379"/>
      <c r="B216" s="123"/>
      <c r="L216" s="123"/>
      <c r="V216" s="123"/>
      <c r="AF216" s="123"/>
      <c r="AP216" s="123"/>
      <c r="AZ216" s="123"/>
      <c r="BJ216" s="123"/>
      <c r="BT216" s="123"/>
      <c r="CD216" s="123"/>
      <c r="CN216" s="123"/>
      <c r="CX216" s="123"/>
      <c r="DH216" s="123"/>
      <c r="DR216" s="123"/>
      <c r="EB216" s="123"/>
      <c r="EL216" s="123"/>
      <c r="EV216" s="123"/>
      <c r="FF216" s="123"/>
      <c r="FP216" s="123"/>
      <c r="FZ216" s="123"/>
      <c r="GJ216" s="123"/>
      <c r="GT216" s="123"/>
      <c r="HD216" s="123"/>
      <c r="HN216" s="123"/>
      <c r="HX216" s="123"/>
    </row>
    <row xmlns:x14ac="http://schemas.microsoft.com/office/spreadsheetml/2009/9/ac" r="217" s="3" customFormat="true" x14ac:dyDescent="0.25">
      <c r="A217" s="379"/>
      <c r="B217" s="123"/>
      <c r="L217" s="123"/>
      <c r="V217" s="123"/>
      <c r="AF217" s="123"/>
      <c r="AP217" s="123"/>
      <c r="AZ217" s="123"/>
      <c r="BJ217" s="123"/>
      <c r="BT217" s="123"/>
      <c r="CD217" s="123"/>
      <c r="CN217" s="123"/>
      <c r="CX217" s="123"/>
      <c r="DH217" s="123"/>
      <c r="DR217" s="123"/>
      <c r="EB217" s="123"/>
      <c r="EL217" s="123"/>
      <c r="EV217" s="123"/>
      <c r="FF217" s="123"/>
      <c r="FP217" s="123"/>
      <c r="FZ217" s="123"/>
      <c r="GJ217" s="123"/>
      <c r="GT217" s="123"/>
      <c r="HD217" s="123"/>
      <c r="HN217" s="123"/>
      <c r="HX217" s="123"/>
    </row>
    <row xmlns:x14ac="http://schemas.microsoft.com/office/spreadsheetml/2009/9/ac" r="218" s="3" customFormat="true" x14ac:dyDescent="0.25">
      <c r="A218" s="379"/>
      <c r="B218" s="123"/>
      <c r="L218" s="123"/>
      <c r="V218" s="123"/>
      <c r="AF218" s="123"/>
      <c r="AP218" s="123"/>
      <c r="AZ218" s="123"/>
      <c r="BJ218" s="123"/>
      <c r="BT218" s="123"/>
      <c r="CD218" s="123"/>
      <c r="CN218" s="123"/>
      <c r="CX218" s="123"/>
      <c r="DH218" s="123"/>
      <c r="DR218" s="123"/>
      <c r="EB218" s="123"/>
      <c r="EL218" s="123"/>
      <c r="EV218" s="123"/>
      <c r="FF218" s="123"/>
      <c r="FP218" s="123"/>
      <c r="FZ218" s="123"/>
      <c r="GJ218" s="123"/>
      <c r="GT218" s="123"/>
      <c r="HD218" s="123"/>
      <c r="HN218" s="123"/>
      <c r="HX218" s="123"/>
    </row>
    <row xmlns:x14ac="http://schemas.microsoft.com/office/spreadsheetml/2009/9/ac" r="219" s="3" customFormat="true" x14ac:dyDescent="0.25">
      <c r="A219" s="379"/>
      <c r="B219" s="123"/>
      <c r="L219" s="123"/>
      <c r="V219" s="123"/>
      <c r="AF219" s="123"/>
      <c r="AP219" s="123"/>
      <c r="AZ219" s="123"/>
      <c r="BJ219" s="123"/>
      <c r="BT219" s="123"/>
      <c r="CD219" s="123"/>
      <c r="CN219" s="123"/>
      <c r="CX219" s="123"/>
      <c r="DH219" s="123"/>
      <c r="DR219" s="123"/>
      <c r="EB219" s="123"/>
      <c r="EL219" s="123"/>
      <c r="EV219" s="123"/>
      <c r="FF219" s="123"/>
      <c r="FP219" s="123"/>
      <c r="FZ219" s="123"/>
      <c r="GJ219" s="123"/>
      <c r="GT219" s="123"/>
      <c r="HD219" s="123"/>
      <c r="HN219" s="123"/>
      <c r="HX219" s="123"/>
    </row>
    <row xmlns:x14ac="http://schemas.microsoft.com/office/spreadsheetml/2009/9/ac" r="220" s="3" customFormat="true" x14ac:dyDescent="0.25">
      <c r="A220" s="379"/>
      <c r="B220" s="123"/>
      <c r="L220" s="123"/>
      <c r="V220" s="123"/>
      <c r="AF220" s="123"/>
      <c r="AP220" s="123"/>
      <c r="AZ220" s="123"/>
      <c r="BJ220" s="123"/>
      <c r="BT220" s="123"/>
      <c r="CD220" s="123"/>
      <c r="CN220" s="123"/>
      <c r="CX220" s="123"/>
      <c r="DH220" s="123"/>
      <c r="DR220" s="123"/>
      <c r="EB220" s="123"/>
      <c r="EL220" s="123"/>
      <c r="EV220" s="123"/>
      <c r="FF220" s="123"/>
      <c r="FP220" s="123"/>
      <c r="FZ220" s="123"/>
      <c r="GJ220" s="123"/>
      <c r="GT220" s="123"/>
      <c r="HD220" s="123"/>
      <c r="HN220" s="123"/>
      <c r="HX220" s="123"/>
    </row>
    <row xmlns:x14ac="http://schemas.microsoft.com/office/spreadsheetml/2009/9/ac" r="221" s="3" customFormat="true" x14ac:dyDescent="0.25">
      <c r="A221" s="379"/>
      <c r="B221" s="123"/>
      <c r="L221" s="123"/>
      <c r="V221" s="123"/>
      <c r="AF221" s="123"/>
      <c r="AP221" s="123"/>
      <c r="AZ221" s="123"/>
      <c r="BJ221" s="123"/>
      <c r="BT221" s="123"/>
      <c r="CD221" s="123"/>
      <c r="CN221" s="123"/>
      <c r="CX221" s="123"/>
      <c r="DH221" s="123"/>
      <c r="DR221" s="123"/>
      <c r="EB221" s="123"/>
      <c r="EL221" s="123"/>
      <c r="EV221" s="123"/>
      <c r="FF221" s="123"/>
      <c r="FP221" s="123"/>
      <c r="FZ221" s="123"/>
      <c r="GJ221" s="123"/>
      <c r="GT221" s="123"/>
      <c r="HD221" s="123"/>
      <c r="HN221" s="123"/>
      <c r="HX221" s="123"/>
    </row>
    <row xmlns:x14ac="http://schemas.microsoft.com/office/spreadsheetml/2009/9/ac" r="222" s="3" customFormat="true" x14ac:dyDescent="0.25">
      <c r="A222" s="379"/>
      <c r="B222" s="123"/>
      <c r="L222" s="123"/>
      <c r="V222" s="123"/>
      <c r="AF222" s="123"/>
      <c r="AP222" s="123"/>
      <c r="AZ222" s="123"/>
      <c r="BJ222" s="123"/>
      <c r="BT222" s="123"/>
      <c r="CD222" s="123"/>
      <c r="CN222" s="123"/>
      <c r="CX222" s="123"/>
      <c r="DH222" s="123"/>
      <c r="DR222" s="123"/>
      <c r="EB222" s="123"/>
      <c r="EL222" s="123"/>
      <c r="EV222" s="123"/>
      <c r="FF222" s="123"/>
      <c r="FP222" s="123"/>
      <c r="FZ222" s="123"/>
      <c r="GJ222" s="123"/>
      <c r="GT222" s="123"/>
      <c r="HD222" s="123"/>
      <c r="HN222" s="123"/>
      <c r="HX222" s="123"/>
    </row>
    <row xmlns:x14ac="http://schemas.microsoft.com/office/spreadsheetml/2009/9/ac" r="223" s="3" customFormat="true" x14ac:dyDescent="0.25">
      <c r="A223" s="379"/>
      <c r="B223" s="123"/>
      <c r="L223" s="123"/>
      <c r="V223" s="123"/>
      <c r="AF223" s="123"/>
      <c r="AP223" s="123"/>
      <c r="AZ223" s="123"/>
      <c r="BJ223" s="123"/>
      <c r="BT223" s="123"/>
      <c r="CD223" s="123"/>
      <c r="CN223" s="123"/>
      <c r="CX223" s="123"/>
      <c r="DH223" s="123"/>
      <c r="DR223" s="123"/>
      <c r="EB223" s="123"/>
      <c r="EL223" s="123"/>
      <c r="EV223" s="123"/>
      <c r="FF223" s="123"/>
      <c r="FP223" s="123"/>
      <c r="FZ223" s="123"/>
      <c r="GJ223" s="123"/>
      <c r="GT223" s="123"/>
      <c r="HD223" s="123"/>
      <c r="HN223" s="123"/>
      <c r="HX223" s="123"/>
    </row>
    <row xmlns:x14ac="http://schemas.microsoft.com/office/spreadsheetml/2009/9/ac" r="224" s="3" customFormat="true" x14ac:dyDescent="0.25">
      <c r="A224" s="379"/>
      <c r="B224" s="123"/>
      <c r="L224" s="123"/>
      <c r="V224" s="123"/>
      <c r="AF224" s="123"/>
      <c r="AP224" s="123"/>
      <c r="AZ224" s="123"/>
      <c r="BJ224" s="123"/>
      <c r="BT224" s="123"/>
      <c r="CD224" s="123"/>
      <c r="CN224" s="123"/>
      <c r="CX224" s="123"/>
      <c r="DH224" s="123"/>
      <c r="DR224" s="123"/>
      <c r="EB224" s="123"/>
      <c r="EL224" s="123"/>
      <c r="EV224" s="123"/>
      <c r="FF224" s="123"/>
      <c r="FP224" s="123"/>
      <c r="FZ224" s="123"/>
      <c r="GJ224" s="123"/>
      <c r="GT224" s="123"/>
      <c r="HD224" s="123"/>
      <c r="HN224" s="123"/>
      <c r="HX224" s="123"/>
    </row>
    <row xmlns:x14ac="http://schemas.microsoft.com/office/spreadsheetml/2009/9/ac" r="225" s="3" customFormat="true" x14ac:dyDescent="0.25">
      <c r="A225" s="379"/>
      <c r="B225" s="123"/>
      <c r="L225" s="123"/>
      <c r="V225" s="123"/>
      <c r="AF225" s="123"/>
      <c r="AP225" s="123"/>
      <c r="AZ225" s="123"/>
      <c r="BJ225" s="123"/>
      <c r="BT225" s="123"/>
      <c r="CD225" s="123"/>
      <c r="CN225" s="123"/>
      <c r="CX225" s="123"/>
      <c r="DH225" s="123"/>
      <c r="DR225" s="123"/>
      <c r="EB225" s="123"/>
      <c r="EL225" s="123"/>
      <c r="EV225" s="123"/>
      <c r="FF225" s="123"/>
      <c r="FP225" s="123"/>
      <c r="FZ225" s="123"/>
      <c r="GJ225" s="123"/>
      <c r="GT225" s="123"/>
      <c r="HD225" s="123"/>
      <c r="HN225" s="123"/>
      <c r="HX225" s="123"/>
    </row>
    <row xmlns:x14ac="http://schemas.microsoft.com/office/spreadsheetml/2009/9/ac" r="226" s="3" customFormat="true" x14ac:dyDescent="0.25">
      <c r="A226" s="379"/>
      <c r="B226" s="123"/>
      <c r="L226" s="123"/>
      <c r="V226" s="123"/>
      <c r="AF226" s="123"/>
      <c r="AP226" s="123"/>
      <c r="AZ226" s="123"/>
      <c r="BJ226" s="123"/>
      <c r="BT226" s="123"/>
      <c r="CD226" s="123"/>
      <c r="CN226" s="123"/>
      <c r="CX226" s="123"/>
      <c r="DH226" s="123"/>
      <c r="DR226" s="123"/>
      <c r="EB226" s="123"/>
      <c r="EL226" s="123"/>
      <c r="EV226" s="123"/>
      <c r="FF226" s="123"/>
      <c r="FP226" s="123"/>
      <c r="FZ226" s="123"/>
      <c r="GJ226" s="123"/>
      <c r="GT226" s="123"/>
      <c r="HD226" s="123"/>
      <c r="HN226" s="123"/>
      <c r="HX226" s="123"/>
    </row>
    <row xmlns:x14ac="http://schemas.microsoft.com/office/spreadsheetml/2009/9/ac" r="227" s="3" customFormat="true" x14ac:dyDescent="0.25">
      <c r="A227" s="379"/>
      <c r="B227" s="123"/>
      <c r="L227" s="123"/>
      <c r="V227" s="123"/>
      <c r="AF227" s="123"/>
      <c r="AP227" s="123"/>
      <c r="AZ227" s="123"/>
      <c r="BJ227" s="123"/>
      <c r="BT227" s="123"/>
      <c r="CD227" s="123"/>
      <c r="CN227" s="123"/>
      <c r="CX227" s="123"/>
      <c r="DH227" s="123"/>
      <c r="DR227" s="123"/>
      <c r="EB227" s="123"/>
      <c r="EL227" s="123"/>
      <c r="EV227" s="123"/>
      <c r="FF227" s="123"/>
      <c r="FP227" s="123"/>
      <c r="FZ227" s="123"/>
      <c r="GJ227" s="123"/>
      <c r="GT227" s="123"/>
      <c r="HD227" s="123"/>
      <c r="HN227" s="123"/>
      <c r="HX227" s="123"/>
    </row>
    <row xmlns:x14ac="http://schemas.microsoft.com/office/spreadsheetml/2009/9/ac" r="228" s="3" customFormat="true" x14ac:dyDescent="0.25">
      <c r="A228" s="379"/>
      <c r="B228" s="123"/>
      <c r="L228" s="123"/>
      <c r="V228" s="123"/>
      <c r="AF228" s="123"/>
      <c r="AP228" s="123"/>
      <c r="AZ228" s="123"/>
      <c r="BJ228" s="123"/>
      <c r="BT228" s="123"/>
      <c r="CD228" s="123"/>
      <c r="CN228" s="123"/>
      <c r="CX228" s="123"/>
      <c r="DH228" s="123"/>
      <c r="DR228" s="123"/>
      <c r="EB228" s="123"/>
      <c r="EL228" s="123"/>
      <c r="EV228" s="123"/>
      <c r="FF228" s="123"/>
      <c r="FP228" s="123"/>
      <c r="FZ228" s="123"/>
      <c r="GJ228" s="123"/>
      <c r="GT228" s="123"/>
      <c r="HD228" s="123"/>
      <c r="HN228" s="123"/>
      <c r="HX228" s="123"/>
    </row>
    <row xmlns:x14ac="http://schemas.microsoft.com/office/spreadsheetml/2009/9/ac" r="229" s="3" customFormat="true" x14ac:dyDescent="0.25">
      <c r="A229" s="379"/>
      <c r="B229" s="123"/>
      <c r="L229" s="123"/>
      <c r="V229" s="123"/>
      <c r="AF229" s="123"/>
      <c r="AP229" s="123"/>
      <c r="AZ229" s="123"/>
      <c r="BJ229" s="123"/>
      <c r="BT229" s="123"/>
      <c r="CD229" s="123"/>
      <c r="CN229" s="123"/>
      <c r="CX229" s="123"/>
      <c r="DH229" s="123"/>
      <c r="DR229" s="123"/>
      <c r="EB229" s="123"/>
      <c r="EL229" s="123"/>
      <c r="EV229" s="123"/>
      <c r="FF229" s="123"/>
      <c r="FP229" s="123"/>
      <c r="FZ229" s="123"/>
      <c r="GJ229" s="123"/>
      <c r="GT229" s="123"/>
      <c r="HD229" s="123"/>
      <c r="HN229" s="123"/>
      <c r="HX229" s="123"/>
    </row>
    <row xmlns:x14ac="http://schemas.microsoft.com/office/spreadsheetml/2009/9/ac" r="230" s="3" customFormat="true" x14ac:dyDescent="0.25">
      <c r="A230" s="379"/>
      <c r="B230" s="123"/>
      <c r="L230" s="123"/>
      <c r="V230" s="123"/>
      <c r="AF230" s="123"/>
      <c r="AP230" s="123"/>
      <c r="AZ230" s="123"/>
      <c r="BJ230" s="123"/>
      <c r="BT230" s="123"/>
      <c r="CD230" s="123"/>
      <c r="CN230" s="123"/>
      <c r="CX230" s="123"/>
      <c r="DH230" s="123"/>
      <c r="DR230" s="123"/>
      <c r="EB230" s="123"/>
      <c r="EL230" s="123"/>
      <c r="EV230" s="123"/>
      <c r="FF230" s="123"/>
      <c r="FP230" s="123"/>
      <c r="FZ230" s="123"/>
      <c r="GJ230" s="123"/>
      <c r="GT230" s="123"/>
      <c r="HD230" s="123"/>
      <c r="HN230" s="123"/>
      <c r="HX230" s="123"/>
    </row>
    <row xmlns:x14ac="http://schemas.microsoft.com/office/spreadsheetml/2009/9/ac" r="231" s="3" customFormat="true" x14ac:dyDescent="0.25">
      <c r="A231" s="379"/>
      <c r="B231" s="123"/>
      <c r="L231" s="123"/>
      <c r="V231" s="123"/>
      <c r="AF231" s="123"/>
      <c r="AP231" s="123"/>
      <c r="AZ231" s="123"/>
      <c r="BJ231" s="123"/>
      <c r="BT231" s="123"/>
      <c r="CD231" s="123"/>
      <c r="CN231" s="123"/>
      <c r="CX231" s="123"/>
      <c r="DH231" s="123"/>
      <c r="DR231" s="123"/>
      <c r="EB231" s="123"/>
      <c r="EL231" s="123"/>
      <c r="EV231" s="123"/>
      <c r="FF231" s="123"/>
      <c r="FP231" s="123"/>
      <c r="FZ231" s="123"/>
      <c r="GJ231" s="123"/>
      <c r="GT231" s="123"/>
      <c r="HD231" s="123"/>
      <c r="HN231" s="123"/>
      <c r="HX231" s="123"/>
    </row>
    <row xmlns:x14ac="http://schemas.microsoft.com/office/spreadsheetml/2009/9/ac" r="232" s="3" customFormat="true" x14ac:dyDescent="0.25">
      <c r="A232" s="379"/>
      <c r="B232" s="123"/>
      <c r="L232" s="123"/>
      <c r="V232" s="123"/>
      <c r="AF232" s="123"/>
      <c r="AP232" s="123"/>
      <c r="AZ232" s="123"/>
      <c r="BJ232" s="123"/>
      <c r="BT232" s="123"/>
      <c r="CD232" s="123"/>
      <c r="CN232" s="123"/>
      <c r="CX232" s="123"/>
      <c r="DH232" s="123"/>
      <c r="DR232" s="123"/>
      <c r="EB232" s="123"/>
      <c r="EL232" s="123"/>
      <c r="EV232" s="123"/>
      <c r="FF232" s="123"/>
      <c r="FP232" s="123"/>
      <c r="FZ232" s="123"/>
      <c r="GJ232" s="123"/>
      <c r="GT232" s="123"/>
      <c r="HD232" s="123"/>
      <c r="HN232" s="123"/>
      <c r="HX232" s="123"/>
    </row>
    <row xmlns:x14ac="http://schemas.microsoft.com/office/spreadsheetml/2009/9/ac" r="233" s="3" customFormat="true" x14ac:dyDescent="0.25">
      <c r="A233" s="379"/>
      <c r="B233" s="123"/>
      <c r="L233" s="123"/>
      <c r="V233" s="123"/>
      <c r="AF233" s="123"/>
      <c r="AP233" s="123"/>
      <c r="AZ233" s="123"/>
      <c r="BJ233" s="123"/>
      <c r="BT233" s="123"/>
      <c r="CD233" s="123"/>
      <c r="CN233" s="123"/>
      <c r="CX233" s="123"/>
      <c r="DH233" s="123"/>
      <c r="DR233" s="123"/>
      <c r="EB233" s="123"/>
      <c r="EL233" s="123"/>
      <c r="EV233" s="123"/>
      <c r="FF233" s="123"/>
      <c r="FP233" s="123"/>
      <c r="FZ233" s="123"/>
      <c r="GJ233" s="123"/>
      <c r="GT233" s="123"/>
      <c r="HD233" s="123"/>
      <c r="HN233" s="123"/>
      <c r="HX233" s="123"/>
    </row>
    <row xmlns:x14ac="http://schemas.microsoft.com/office/spreadsheetml/2009/9/ac" r="234" s="3" customFormat="true" x14ac:dyDescent="0.25">
      <c r="A234" s="379"/>
      <c r="B234" s="123"/>
      <c r="L234" s="123"/>
      <c r="V234" s="123"/>
      <c r="AF234" s="123"/>
      <c r="AP234" s="123"/>
      <c r="AZ234" s="123"/>
      <c r="BJ234" s="123"/>
      <c r="BT234" s="123"/>
      <c r="CD234" s="123"/>
      <c r="CN234" s="123"/>
      <c r="CX234" s="123"/>
      <c r="DH234" s="123"/>
      <c r="DR234" s="123"/>
      <c r="EB234" s="123"/>
      <c r="EL234" s="123"/>
      <c r="EV234" s="123"/>
      <c r="FF234" s="123"/>
      <c r="FP234" s="123"/>
      <c r="FZ234" s="123"/>
      <c r="GJ234" s="123"/>
      <c r="GT234" s="123"/>
      <c r="HD234" s="123"/>
      <c r="HN234" s="123"/>
      <c r="HX234" s="123"/>
    </row>
    <row xmlns:x14ac="http://schemas.microsoft.com/office/spreadsheetml/2009/9/ac" r="235" s="3" customFormat="true" x14ac:dyDescent="0.25">
      <c r="A235" s="379"/>
      <c r="B235" s="123"/>
      <c r="L235" s="123"/>
      <c r="V235" s="123"/>
      <c r="AF235" s="123"/>
      <c r="AP235" s="123"/>
      <c r="AZ235" s="123"/>
      <c r="BJ235" s="123"/>
      <c r="BT235" s="123"/>
      <c r="CD235" s="123"/>
      <c r="CN235" s="123"/>
      <c r="CX235" s="123"/>
      <c r="DH235" s="123"/>
      <c r="DR235" s="123"/>
      <c r="EB235" s="123"/>
      <c r="EL235" s="123"/>
      <c r="EV235" s="123"/>
      <c r="FF235" s="123"/>
      <c r="FP235" s="123"/>
      <c r="FZ235" s="123"/>
      <c r="GJ235" s="123"/>
      <c r="GT235" s="123"/>
      <c r="HD235" s="123"/>
      <c r="HN235" s="123"/>
      <c r="HX235" s="123"/>
    </row>
    <row xmlns:x14ac="http://schemas.microsoft.com/office/spreadsheetml/2009/9/ac" r="236" s="3" customFormat="true" x14ac:dyDescent="0.25">
      <c r="A236" s="379"/>
      <c r="B236" s="123"/>
      <c r="L236" s="123"/>
      <c r="V236" s="123"/>
      <c r="AF236" s="123"/>
      <c r="AP236" s="123"/>
      <c r="AZ236" s="123"/>
      <c r="BJ236" s="123"/>
      <c r="BT236" s="123"/>
      <c r="CD236" s="123"/>
      <c r="CN236" s="123"/>
      <c r="CX236" s="123"/>
      <c r="DH236" s="123"/>
      <c r="DR236" s="123"/>
      <c r="EB236" s="123"/>
      <c r="EL236" s="123"/>
      <c r="EV236" s="123"/>
      <c r="FF236" s="123"/>
      <c r="FP236" s="123"/>
      <c r="FZ236" s="123"/>
      <c r="GJ236" s="123"/>
      <c r="GT236" s="123"/>
      <c r="HD236" s="123"/>
      <c r="HN236" s="123"/>
      <c r="HX236" s="123"/>
    </row>
    <row xmlns:x14ac="http://schemas.microsoft.com/office/spreadsheetml/2009/9/ac" r="237" s="3" customFormat="true" x14ac:dyDescent="0.25">
      <c r="A237" s="379"/>
      <c r="B237" s="123"/>
      <c r="L237" s="123"/>
      <c r="V237" s="123"/>
      <c r="AF237" s="123"/>
      <c r="AP237" s="123"/>
      <c r="AZ237" s="123"/>
      <c r="BJ237" s="123"/>
      <c r="BT237" s="123"/>
      <c r="CD237" s="123"/>
      <c r="CN237" s="123"/>
      <c r="CX237" s="123"/>
      <c r="DH237" s="123"/>
      <c r="DR237" s="123"/>
      <c r="EB237" s="123"/>
      <c r="EL237" s="123"/>
      <c r="EV237" s="123"/>
      <c r="FF237" s="123"/>
      <c r="FP237" s="123"/>
      <c r="FZ237" s="123"/>
      <c r="GJ237" s="123"/>
      <c r="GT237" s="123"/>
      <c r="HD237" s="123"/>
      <c r="HN237" s="123"/>
      <c r="HX237" s="123"/>
    </row>
    <row xmlns:x14ac="http://schemas.microsoft.com/office/spreadsheetml/2009/9/ac" r="238" s="3" customFormat="true" x14ac:dyDescent="0.25">
      <c r="A238" s="379"/>
      <c r="B238" s="123"/>
      <c r="L238" s="123"/>
      <c r="V238" s="123"/>
      <c r="AF238" s="123"/>
      <c r="AP238" s="123"/>
      <c r="AZ238" s="123"/>
      <c r="BJ238" s="123"/>
      <c r="BT238" s="123"/>
      <c r="CD238" s="123"/>
      <c r="CN238" s="123"/>
      <c r="CX238" s="123"/>
      <c r="DH238" s="123"/>
      <c r="DR238" s="123"/>
      <c r="EB238" s="123"/>
      <c r="EL238" s="123"/>
      <c r="EV238" s="123"/>
      <c r="FF238" s="123"/>
      <c r="FP238" s="123"/>
      <c r="FZ238" s="123"/>
      <c r="GJ238" s="123"/>
      <c r="GT238" s="123"/>
      <c r="HD238" s="123"/>
      <c r="HN238" s="123"/>
      <c r="HX238" s="123"/>
    </row>
    <row xmlns:x14ac="http://schemas.microsoft.com/office/spreadsheetml/2009/9/ac" r="239" s="3" customFormat="true" x14ac:dyDescent="0.25">
      <c r="A239" s="379"/>
      <c r="B239" s="123"/>
      <c r="L239" s="123"/>
      <c r="V239" s="123"/>
      <c r="AF239" s="123"/>
      <c r="AP239" s="123"/>
      <c r="AZ239" s="123"/>
      <c r="BJ239" s="123"/>
      <c r="BT239" s="123"/>
      <c r="CD239" s="123"/>
      <c r="CN239" s="123"/>
      <c r="CX239" s="123"/>
      <c r="DH239" s="123"/>
      <c r="DR239" s="123"/>
      <c r="EB239" s="123"/>
      <c r="EL239" s="123"/>
      <c r="EV239" s="123"/>
      <c r="FF239" s="123"/>
      <c r="FP239" s="123"/>
      <c r="FZ239" s="123"/>
      <c r="GJ239" s="123"/>
      <c r="GT239" s="123"/>
      <c r="HD239" s="123"/>
      <c r="HN239" s="123"/>
      <c r="HX239" s="123"/>
    </row>
    <row xmlns:x14ac="http://schemas.microsoft.com/office/spreadsheetml/2009/9/ac" r="240" s="3" customFormat="true" x14ac:dyDescent="0.25">
      <c r="A240" s="379"/>
      <c r="B240" s="123"/>
      <c r="L240" s="123"/>
      <c r="V240" s="123"/>
      <c r="AF240" s="123"/>
      <c r="AP240" s="123"/>
      <c r="AZ240" s="123"/>
      <c r="BJ240" s="123"/>
      <c r="BT240" s="123"/>
      <c r="CD240" s="123"/>
      <c r="CN240" s="123"/>
      <c r="CX240" s="123"/>
      <c r="DH240" s="123"/>
      <c r="DR240" s="123"/>
      <c r="EB240" s="123"/>
      <c r="EL240" s="123"/>
      <c r="EV240" s="123"/>
      <c r="FF240" s="123"/>
      <c r="FP240" s="123"/>
      <c r="FZ240" s="123"/>
      <c r="GJ240" s="123"/>
      <c r="GT240" s="123"/>
      <c r="HD240" s="123"/>
      <c r="HN240" s="123"/>
      <c r="HX240" s="123"/>
    </row>
    <row xmlns:x14ac="http://schemas.microsoft.com/office/spreadsheetml/2009/9/ac" r="241" s="3" customFormat="true" x14ac:dyDescent="0.25">
      <c r="A241" s="379"/>
      <c r="B241" s="123"/>
      <c r="L241" s="123"/>
      <c r="V241" s="123"/>
      <c r="AF241" s="123"/>
      <c r="AP241" s="123"/>
      <c r="AZ241" s="123"/>
      <c r="BJ241" s="123"/>
      <c r="BT241" s="123"/>
      <c r="CD241" s="123"/>
      <c r="CN241" s="123"/>
      <c r="CX241" s="123"/>
      <c r="DH241" s="123"/>
      <c r="DR241" s="123"/>
      <c r="EB241" s="123"/>
      <c r="EL241" s="123"/>
      <c r="EV241" s="123"/>
      <c r="FF241" s="123"/>
      <c r="FP241" s="123"/>
      <c r="FZ241" s="123"/>
      <c r="GJ241" s="123"/>
      <c r="GT241" s="123"/>
      <c r="HD241" s="123"/>
      <c r="HN241" s="123"/>
      <c r="HX241" s="123"/>
    </row>
    <row xmlns:x14ac="http://schemas.microsoft.com/office/spreadsheetml/2009/9/ac" r="242" s="3" customFormat="true" x14ac:dyDescent="0.25">
      <c r="A242" s="379"/>
      <c r="B242" s="123"/>
      <c r="L242" s="123"/>
      <c r="V242" s="123"/>
      <c r="AF242" s="123"/>
      <c r="AP242" s="123"/>
      <c r="AZ242" s="123"/>
      <c r="BJ242" s="123"/>
      <c r="BT242" s="123"/>
      <c r="CD242" s="123"/>
      <c r="CN242" s="123"/>
      <c r="CX242" s="123"/>
      <c r="DH242" s="123"/>
      <c r="DR242" s="123"/>
      <c r="EB242" s="123"/>
      <c r="EL242" s="123"/>
      <c r="EV242" s="123"/>
      <c r="FF242" s="123"/>
      <c r="FP242" s="123"/>
      <c r="FZ242" s="123"/>
      <c r="GJ242" s="123"/>
      <c r="GT242" s="123"/>
      <c r="HD242" s="123"/>
      <c r="HN242" s="123"/>
      <c r="HX242" s="123"/>
    </row>
    <row xmlns:x14ac="http://schemas.microsoft.com/office/spreadsheetml/2009/9/ac" r="243" s="3" customFormat="true" x14ac:dyDescent="0.25">
      <c r="A243" s="379"/>
      <c r="B243" s="123"/>
      <c r="L243" s="123"/>
      <c r="V243" s="123"/>
      <c r="AF243" s="123"/>
      <c r="AP243" s="123"/>
      <c r="AZ243" s="123"/>
      <c r="BJ243" s="123"/>
      <c r="BT243" s="123"/>
      <c r="CD243" s="123"/>
      <c r="CN243" s="123"/>
      <c r="CX243" s="123"/>
      <c r="DH243" s="123"/>
      <c r="DR243" s="123"/>
      <c r="EB243" s="123"/>
      <c r="EL243" s="123"/>
      <c r="EV243" s="123"/>
      <c r="FF243" s="123"/>
      <c r="FP243" s="123"/>
      <c r="FZ243" s="123"/>
      <c r="GJ243" s="123"/>
      <c r="GT243" s="123"/>
      <c r="HD243" s="123"/>
      <c r="HN243" s="123"/>
      <c r="HX243" s="123"/>
    </row>
    <row xmlns:x14ac="http://schemas.microsoft.com/office/spreadsheetml/2009/9/ac" r="244" s="3" customFormat="true" x14ac:dyDescent="0.25">
      <c r="A244" s="379"/>
      <c r="B244" s="123"/>
      <c r="L244" s="123"/>
      <c r="V244" s="123"/>
      <c r="AF244" s="123"/>
      <c r="AP244" s="123"/>
      <c r="AZ244" s="123"/>
      <c r="BJ244" s="123"/>
      <c r="BT244" s="123"/>
      <c r="CD244" s="123"/>
      <c r="CN244" s="123"/>
      <c r="CX244" s="123"/>
      <c r="DH244" s="123"/>
      <c r="DR244" s="123"/>
      <c r="EB244" s="123"/>
      <c r="EL244" s="123"/>
      <c r="EV244" s="123"/>
      <c r="FF244" s="123"/>
      <c r="FP244" s="123"/>
      <c r="FZ244" s="123"/>
      <c r="GJ244" s="123"/>
      <c r="GT244" s="123"/>
      <c r="HD244" s="123"/>
      <c r="HN244" s="123"/>
      <c r="HX244" s="123"/>
    </row>
    <row xmlns:x14ac="http://schemas.microsoft.com/office/spreadsheetml/2009/9/ac" r="245" s="3" customFormat="true" x14ac:dyDescent="0.25">
      <c r="A245" s="379"/>
      <c r="B245" s="123"/>
      <c r="L245" s="123"/>
      <c r="V245" s="123"/>
      <c r="AF245" s="123"/>
      <c r="AP245" s="123"/>
      <c r="AZ245" s="123"/>
      <c r="BJ245" s="123"/>
      <c r="BT245" s="123"/>
      <c r="CD245" s="123"/>
      <c r="CN245" s="123"/>
      <c r="CX245" s="123"/>
      <c r="DH245" s="123"/>
      <c r="DR245" s="123"/>
      <c r="EB245" s="123"/>
      <c r="EL245" s="123"/>
      <c r="EV245" s="123"/>
      <c r="FF245" s="123"/>
      <c r="FP245" s="123"/>
      <c r="FZ245" s="123"/>
      <c r="GJ245" s="123"/>
      <c r="GT245" s="123"/>
      <c r="HD245" s="123"/>
      <c r="HN245" s="123"/>
      <c r="HX245" s="123"/>
    </row>
    <row xmlns:x14ac="http://schemas.microsoft.com/office/spreadsheetml/2009/9/ac" r="246" s="3" customFormat="true" x14ac:dyDescent="0.25">
      <c r="A246" s="379"/>
      <c r="B246" s="123"/>
      <c r="L246" s="123"/>
      <c r="V246" s="123"/>
      <c r="AF246" s="123"/>
      <c r="AP246" s="123"/>
      <c r="AZ246" s="123"/>
      <c r="BJ246" s="123"/>
      <c r="BT246" s="123"/>
      <c r="CD246" s="123"/>
      <c r="CN246" s="123"/>
      <c r="CX246" s="123"/>
      <c r="DH246" s="123"/>
      <c r="DR246" s="123"/>
      <c r="EB246" s="123"/>
      <c r="EL246" s="123"/>
      <c r="EV246" s="123"/>
      <c r="FF246" s="123"/>
      <c r="FP246" s="123"/>
      <c r="FZ246" s="123"/>
      <c r="GJ246" s="123"/>
      <c r="GT246" s="123"/>
      <c r="HD246" s="123"/>
      <c r="HN246" s="123"/>
      <c r="HX246" s="123"/>
    </row>
    <row xmlns:x14ac="http://schemas.microsoft.com/office/spreadsheetml/2009/9/ac" r="247" s="3" customFormat="true" x14ac:dyDescent="0.25">
      <c r="A247" s="379"/>
      <c r="B247" s="123"/>
      <c r="L247" s="123"/>
      <c r="V247" s="123"/>
      <c r="AF247" s="123"/>
      <c r="AP247" s="123"/>
      <c r="AZ247" s="123"/>
      <c r="BJ247" s="123"/>
      <c r="BT247" s="123"/>
      <c r="CD247" s="123"/>
      <c r="CN247" s="123"/>
      <c r="CX247" s="123"/>
      <c r="DH247" s="123"/>
      <c r="DR247" s="123"/>
      <c r="EB247" s="123"/>
      <c r="EL247" s="123"/>
      <c r="EV247" s="123"/>
      <c r="FF247" s="123"/>
      <c r="FP247" s="123"/>
      <c r="FZ247" s="123"/>
      <c r="GJ247" s="123"/>
      <c r="GT247" s="123"/>
      <c r="HD247" s="123"/>
      <c r="HN247" s="123"/>
      <c r="HX247" s="123"/>
    </row>
    <row xmlns:x14ac="http://schemas.microsoft.com/office/spreadsheetml/2009/9/ac" r="248" s="3" customFormat="true" x14ac:dyDescent="0.25">
      <c r="A248" s="379"/>
      <c r="B248" s="123"/>
      <c r="L248" s="123"/>
      <c r="V248" s="123"/>
      <c r="AF248" s="123"/>
      <c r="AP248" s="123"/>
      <c r="AZ248" s="123"/>
      <c r="BJ248" s="123"/>
      <c r="BT248" s="123"/>
      <c r="CD248" s="123"/>
      <c r="CN248" s="123"/>
      <c r="CX248" s="123"/>
      <c r="DH248" s="123"/>
      <c r="DR248" s="123"/>
      <c r="EB248" s="123"/>
      <c r="EL248" s="123"/>
      <c r="EV248" s="123"/>
      <c r="FF248" s="123"/>
      <c r="FP248" s="123"/>
      <c r="FZ248" s="123"/>
      <c r="GJ248" s="123"/>
      <c r="GT248" s="123"/>
      <c r="HD248" s="123"/>
      <c r="HN248" s="123"/>
      <c r="HX248" s="123"/>
    </row>
    <row xmlns:x14ac="http://schemas.microsoft.com/office/spreadsheetml/2009/9/ac" r="249" s="3" customFormat="true" x14ac:dyDescent="0.25">
      <c r="A249" s="379"/>
      <c r="B249" s="123"/>
      <c r="L249" s="123"/>
      <c r="V249" s="123"/>
      <c r="AF249" s="123"/>
      <c r="AP249" s="123"/>
      <c r="AZ249" s="123"/>
      <c r="BJ249" s="123"/>
      <c r="BT249" s="123"/>
      <c r="CD249" s="123"/>
      <c r="CN249" s="123"/>
      <c r="CX249" s="123"/>
      <c r="DH249" s="123"/>
      <c r="DR249" s="123"/>
      <c r="EB249" s="123"/>
      <c r="EL249" s="123"/>
      <c r="EV249" s="123"/>
      <c r="FF249" s="123"/>
      <c r="FP249" s="123"/>
      <c r="FZ249" s="123"/>
      <c r="GJ249" s="123"/>
      <c r="GT249" s="123"/>
      <c r="HD249" s="123"/>
      <c r="HN249" s="123"/>
      <c r="HX249" s="123"/>
    </row>
    <row xmlns:x14ac="http://schemas.microsoft.com/office/spreadsheetml/2009/9/ac" r="250" s="3" customFormat="true" x14ac:dyDescent="0.25">
      <c r="A250" s="379"/>
      <c r="B250" s="123"/>
      <c r="L250" s="123"/>
      <c r="V250" s="123"/>
      <c r="AF250" s="123"/>
      <c r="AP250" s="123"/>
      <c r="AZ250" s="123"/>
      <c r="BJ250" s="123"/>
      <c r="BT250" s="123"/>
      <c r="CD250" s="123"/>
      <c r="CN250" s="123"/>
      <c r="CX250" s="123"/>
      <c r="DH250" s="123"/>
      <c r="DR250" s="123"/>
      <c r="EB250" s="123"/>
      <c r="EL250" s="123"/>
      <c r="EV250" s="123"/>
      <c r="FF250" s="123"/>
      <c r="FP250" s="123"/>
      <c r="FZ250" s="123"/>
      <c r="GJ250" s="123"/>
      <c r="GT250" s="123"/>
      <c r="HD250" s="123"/>
      <c r="HN250" s="123"/>
      <c r="HX250" s="123"/>
    </row>
    <row xmlns:x14ac="http://schemas.microsoft.com/office/spreadsheetml/2009/9/ac" r="251" s="3" customFormat="true" x14ac:dyDescent="0.25">
      <c r="A251" s="379"/>
      <c r="B251" s="123"/>
      <c r="L251" s="123"/>
      <c r="V251" s="123"/>
      <c r="AF251" s="123"/>
      <c r="AP251" s="123"/>
      <c r="AZ251" s="123"/>
      <c r="BJ251" s="123"/>
      <c r="BT251" s="123"/>
      <c r="CD251" s="123"/>
      <c r="CN251" s="123"/>
      <c r="CX251" s="123"/>
      <c r="DH251" s="123"/>
      <c r="DR251" s="123"/>
      <c r="EB251" s="123"/>
      <c r="EL251" s="123"/>
      <c r="EV251" s="123"/>
      <c r="FF251" s="123"/>
      <c r="FP251" s="123"/>
      <c r="FZ251" s="123"/>
      <c r="GJ251" s="123"/>
      <c r="GT251" s="123"/>
      <c r="HD251" s="123"/>
      <c r="HN251" s="123"/>
      <c r="HX251" s="123"/>
    </row>
    <row xmlns:x14ac="http://schemas.microsoft.com/office/spreadsheetml/2009/9/ac" r="252" s="3" customFormat="true" x14ac:dyDescent="0.25">
      <c r="A252" s="379"/>
      <c r="B252" s="123"/>
      <c r="L252" s="123"/>
      <c r="V252" s="123"/>
      <c r="AF252" s="123"/>
      <c r="AP252" s="123"/>
      <c r="AZ252" s="123"/>
      <c r="BJ252" s="123"/>
      <c r="BT252" s="123"/>
      <c r="CD252" s="123"/>
      <c r="CN252" s="123"/>
      <c r="CX252" s="123"/>
      <c r="DH252" s="123"/>
      <c r="DR252" s="123"/>
      <c r="EB252" s="123"/>
      <c r="EL252" s="123"/>
      <c r="EV252" s="123"/>
      <c r="FF252" s="123"/>
      <c r="FP252" s="123"/>
      <c r="FZ252" s="123"/>
      <c r="GJ252" s="123"/>
      <c r="GT252" s="123"/>
      <c r="HD252" s="123"/>
      <c r="HN252" s="123"/>
      <c r="HX252" s="123"/>
    </row>
    <row xmlns:x14ac="http://schemas.microsoft.com/office/spreadsheetml/2009/9/ac" r="253" s="3" customFormat="true" x14ac:dyDescent="0.25">
      <c r="A253" s="379"/>
      <c r="B253" s="123"/>
      <c r="L253" s="123"/>
      <c r="V253" s="123"/>
      <c r="AF253" s="123"/>
      <c r="AP253" s="123"/>
      <c r="AZ253" s="123"/>
      <c r="BJ253" s="123"/>
      <c r="BT253" s="123"/>
      <c r="CD253" s="123"/>
      <c r="CN253" s="123"/>
      <c r="CX253" s="123"/>
      <c r="DH253" s="123"/>
      <c r="DR253" s="123"/>
      <c r="EB253" s="123"/>
      <c r="EL253" s="123"/>
      <c r="EV253" s="123"/>
      <c r="FF253" s="123"/>
      <c r="FP253" s="123"/>
      <c r="FZ253" s="123"/>
      <c r="GJ253" s="123"/>
      <c r="GT253" s="123"/>
      <c r="HD253" s="123"/>
      <c r="HN253" s="123"/>
      <c r="HX253" s="123"/>
    </row>
    <row xmlns:x14ac="http://schemas.microsoft.com/office/spreadsheetml/2009/9/ac" r="254" s="3" customFormat="true" x14ac:dyDescent="0.25">
      <c r="A254" s="379"/>
      <c r="B254" s="123"/>
      <c r="L254" s="123"/>
      <c r="V254" s="123"/>
      <c r="AF254" s="123"/>
      <c r="AP254" s="123"/>
      <c r="AZ254" s="123"/>
      <c r="BJ254" s="123"/>
      <c r="BT254" s="123"/>
      <c r="CD254" s="123"/>
      <c r="CN254" s="123"/>
      <c r="CX254" s="123"/>
      <c r="DH254" s="123"/>
      <c r="DR254" s="123"/>
      <c r="EB254" s="123"/>
      <c r="EL254" s="123"/>
      <c r="EV254" s="123"/>
      <c r="FF254" s="123"/>
      <c r="FP254" s="123"/>
      <c r="FZ254" s="123"/>
      <c r="GJ254" s="123"/>
      <c r="GT254" s="123"/>
      <c r="HD254" s="123"/>
      <c r="HN254" s="123"/>
      <c r="HX254" s="123"/>
    </row>
    <row xmlns:x14ac="http://schemas.microsoft.com/office/spreadsheetml/2009/9/ac" r="255" s="3" customFormat="true" x14ac:dyDescent="0.25">
      <c r="A255" s="379"/>
      <c r="B255" s="123"/>
      <c r="L255" s="123"/>
      <c r="V255" s="123"/>
      <c r="AF255" s="123"/>
      <c r="AP255" s="123"/>
      <c r="AZ255" s="123"/>
      <c r="BJ255" s="123"/>
      <c r="BT255" s="123"/>
      <c r="CD255" s="123"/>
      <c r="CN255" s="123"/>
      <c r="CX255" s="123"/>
      <c r="DH255" s="123"/>
      <c r="DR255" s="123"/>
      <c r="EB255" s="123"/>
      <c r="EL255" s="123"/>
      <c r="EV255" s="123"/>
      <c r="FF255" s="123"/>
      <c r="FP255" s="123"/>
      <c r="FZ255" s="123"/>
      <c r="GJ255" s="123"/>
      <c r="GT255" s="123"/>
      <c r="HD255" s="123"/>
      <c r="HN255" s="123"/>
      <c r="HX255" s="123"/>
    </row>
    <row xmlns:x14ac="http://schemas.microsoft.com/office/spreadsheetml/2009/9/ac" r="256" s="3" customFormat="true" x14ac:dyDescent="0.25">
      <c r="A256" s="379"/>
      <c r="B256" s="123"/>
      <c r="L256" s="123"/>
      <c r="V256" s="123"/>
      <c r="AF256" s="123"/>
      <c r="AP256" s="123"/>
      <c r="AZ256" s="123"/>
      <c r="BJ256" s="123"/>
      <c r="BT256" s="123"/>
      <c r="CD256" s="123"/>
      <c r="CN256" s="123"/>
      <c r="CX256" s="123"/>
      <c r="DH256" s="123"/>
      <c r="DR256" s="123"/>
      <c r="EB256" s="123"/>
      <c r="EL256" s="123"/>
      <c r="EV256" s="123"/>
      <c r="FF256" s="123"/>
      <c r="FP256" s="123"/>
      <c r="FZ256" s="123"/>
      <c r="GJ256" s="123"/>
      <c r="GT256" s="123"/>
      <c r="HD256" s="123"/>
      <c r="HN256" s="123"/>
      <c r="HX256" s="123"/>
    </row>
    <row xmlns:x14ac="http://schemas.microsoft.com/office/spreadsheetml/2009/9/ac" r="257" s="3" customFormat="true" x14ac:dyDescent="0.25">
      <c r="A257" s="379"/>
      <c r="B257" s="123"/>
      <c r="L257" s="123"/>
      <c r="V257" s="123"/>
      <c r="AF257" s="123"/>
      <c r="AP257" s="123"/>
      <c r="AZ257" s="123"/>
      <c r="BJ257" s="123"/>
      <c r="BT257" s="123"/>
      <c r="CD257" s="123"/>
      <c r="CN257" s="123"/>
      <c r="CX257" s="123"/>
      <c r="DH257" s="123"/>
      <c r="DR257" s="123"/>
      <c r="EB257" s="123"/>
      <c r="EL257" s="123"/>
      <c r="EV257" s="123"/>
      <c r="FF257" s="123"/>
      <c r="FP257" s="123"/>
      <c r="FZ257" s="123"/>
      <c r="GJ257" s="123"/>
      <c r="GT257" s="123"/>
      <c r="HD257" s="123"/>
      <c r="HN257" s="123"/>
      <c r="HX257" s="123"/>
    </row>
    <row xmlns:x14ac="http://schemas.microsoft.com/office/spreadsheetml/2009/9/ac" r="258" s="3" customFormat="true" x14ac:dyDescent="0.25">
      <c r="A258" s="379"/>
      <c r="B258" s="123"/>
      <c r="L258" s="123"/>
      <c r="V258" s="123"/>
      <c r="AF258" s="123"/>
      <c r="AP258" s="123"/>
      <c r="AZ258" s="123"/>
      <c r="BJ258" s="123"/>
      <c r="BT258" s="123"/>
      <c r="CD258" s="123"/>
      <c r="CN258" s="123"/>
      <c r="CX258" s="123"/>
      <c r="DH258" s="123"/>
      <c r="DR258" s="123"/>
      <c r="EB258" s="123"/>
      <c r="EL258" s="123"/>
      <c r="EV258" s="123"/>
      <c r="FF258" s="123"/>
      <c r="FP258" s="123"/>
      <c r="FZ258" s="123"/>
      <c r="GJ258" s="123"/>
      <c r="GT258" s="123"/>
      <c r="HD258" s="123"/>
      <c r="HN258" s="123"/>
      <c r="HX258" s="123"/>
    </row>
    <row xmlns:x14ac="http://schemas.microsoft.com/office/spreadsheetml/2009/9/ac" r="259" s="3" customFormat="true" x14ac:dyDescent="0.25">
      <c r="A259" s="379"/>
      <c r="B259" s="123"/>
      <c r="L259" s="123"/>
      <c r="V259" s="123"/>
      <c r="AF259" s="123"/>
      <c r="AP259" s="123"/>
      <c r="AZ259" s="123"/>
      <c r="BJ259" s="123"/>
      <c r="BT259" s="123"/>
      <c r="CD259" s="123"/>
      <c r="CN259" s="123"/>
      <c r="CX259" s="123"/>
      <c r="DH259" s="123"/>
      <c r="DR259" s="123"/>
      <c r="EB259" s="123"/>
      <c r="EL259" s="123"/>
      <c r="EV259" s="123"/>
      <c r="FF259" s="123"/>
      <c r="FP259" s="123"/>
      <c r="FZ259" s="123"/>
      <c r="GJ259" s="123"/>
      <c r="GT259" s="123"/>
      <c r="HD259" s="123"/>
      <c r="HN259" s="123"/>
      <c r="HX259" s="123"/>
    </row>
    <row xmlns:x14ac="http://schemas.microsoft.com/office/spreadsheetml/2009/9/ac" r="260" s="3" customFormat="true" x14ac:dyDescent="0.25">
      <c r="A260" s="379"/>
      <c r="B260" s="123"/>
      <c r="L260" s="123"/>
      <c r="V260" s="123"/>
      <c r="AF260" s="123"/>
      <c r="AP260" s="123"/>
      <c r="AZ260" s="123"/>
      <c r="BJ260" s="123"/>
      <c r="BT260" s="123"/>
      <c r="CD260" s="123"/>
      <c r="CN260" s="123"/>
      <c r="CX260" s="123"/>
      <c r="DH260" s="123"/>
      <c r="DR260" s="123"/>
      <c r="EB260" s="123"/>
      <c r="EL260" s="123"/>
      <c r="EV260" s="123"/>
      <c r="FF260" s="123"/>
      <c r="FP260" s="123"/>
      <c r="FZ260" s="123"/>
      <c r="GJ260" s="123"/>
      <c r="GT260" s="123"/>
      <c r="HD260" s="123"/>
      <c r="HN260" s="123"/>
      <c r="HX260" s="123"/>
    </row>
    <row xmlns:x14ac="http://schemas.microsoft.com/office/spreadsheetml/2009/9/ac" r="261" s="3" customFormat="true" x14ac:dyDescent="0.25">
      <c r="A261" s="379"/>
      <c r="B261" s="123"/>
      <c r="L261" s="123"/>
      <c r="V261" s="123"/>
      <c r="AF261" s="123"/>
      <c r="AP261" s="123"/>
      <c r="AZ261" s="123"/>
      <c r="BJ261" s="123"/>
      <c r="BT261" s="123"/>
      <c r="CD261" s="123"/>
      <c r="CN261" s="123"/>
      <c r="CX261" s="123"/>
      <c r="DH261" s="123"/>
      <c r="DR261" s="123"/>
      <c r="EB261" s="123"/>
      <c r="EL261" s="123"/>
      <c r="EV261" s="123"/>
      <c r="FF261" s="123"/>
      <c r="FP261" s="123"/>
      <c r="FZ261" s="123"/>
      <c r="GJ261" s="123"/>
      <c r="GT261" s="123"/>
      <c r="HD261" s="123"/>
      <c r="HN261" s="123"/>
      <c r="HX261" s="123"/>
    </row>
    <row xmlns:x14ac="http://schemas.microsoft.com/office/spreadsheetml/2009/9/ac" r="262" s="3" customFormat="true" x14ac:dyDescent="0.25">
      <c r="A262" s="379"/>
      <c r="B262" s="123"/>
      <c r="L262" s="123"/>
      <c r="V262" s="123"/>
      <c r="AF262" s="123"/>
      <c r="AP262" s="123"/>
      <c r="AZ262" s="123"/>
      <c r="BJ262" s="123"/>
      <c r="BT262" s="123"/>
      <c r="CD262" s="123"/>
      <c r="CN262" s="123"/>
      <c r="CX262" s="123"/>
      <c r="DH262" s="123"/>
      <c r="DR262" s="123"/>
      <c r="EB262" s="123"/>
      <c r="EL262" s="123"/>
      <c r="EV262" s="123"/>
      <c r="FF262" s="123"/>
      <c r="FP262" s="123"/>
      <c r="FZ262" s="123"/>
      <c r="GJ262" s="123"/>
      <c r="GT262" s="123"/>
      <c r="HD262" s="123"/>
      <c r="HN262" s="123"/>
      <c r="HX262" s="123"/>
    </row>
    <row xmlns:x14ac="http://schemas.microsoft.com/office/spreadsheetml/2009/9/ac" r="263" s="3" customFormat="true" x14ac:dyDescent="0.25">
      <c r="A263" s="379"/>
      <c r="B263" s="123"/>
      <c r="L263" s="123"/>
      <c r="V263" s="123"/>
      <c r="AF263" s="123"/>
      <c r="AP263" s="123"/>
      <c r="AZ263" s="123"/>
      <c r="BJ263" s="123"/>
      <c r="BT263" s="123"/>
      <c r="CD263" s="123"/>
      <c r="CN263" s="123"/>
      <c r="CX263" s="123"/>
      <c r="DH263" s="123"/>
      <c r="DR263" s="123"/>
      <c r="EB263" s="123"/>
      <c r="EL263" s="123"/>
      <c r="EV263" s="123"/>
      <c r="FF263" s="123"/>
      <c r="FP263" s="123"/>
      <c r="FZ263" s="123"/>
      <c r="GJ263" s="123"/>
      <c r="GT263" s="123"/>
      <c r="HD263" s="123"/>
      <c r="HN263" s="123"/>
      <c r="HX263" s="123"/>
    </row>
    <row xmlns:x14ac="http://schemas.microsoft.com/office/spreadsheetml/2009/9/ac" r="264" s="3" customFormat="true" x14ac:dyDescent="0.25">
      <c r="A264" s="379"/>
      <c r="B264" s="123"/>
      <c r="L264" s="123"/>
      <c r="V264" s="123"/>
      <c r="AF264" s="123"/>
      <c r="AP264" s="123"/>
      <c r="AZ264" s="123"/>
      <c r="BJ264" s="123"/>
      <c r="BT264" s="123"/>
      <c r="CD264" s="123"/>
      <c r="CN264" s="123"/>
      <c r="CX264" s="123"/>
      <c r="DH264" s="123"/>
      <c r="DR264" s="123"/>
      <c r="EB264" s="123"/>
      <c r="EL264" s="123"/>
      <c r="EV264" s="123"/>
      <c r="FF264" s="123"/>
      <c r="FP264" s="123"/>
      <c r="FZ264" s="123"/>
      <c r="GJ264" s="123"/>
      <c r="GT264" s="123"/>
      <c r="HD264" s="123"/>
      <c r="HN264" s="123"/>
      <c r="HX264" s="123"/>
    </row>
    <row xmlns:x14ac="http://schemas.microsoft.com/office/spreadsheetml/2009/9/ac" r="265" s="3" customFormat="true" x14ac:dyDescent="0.25">
      <c r="A265" s="379"/>
      <c r="B265" s="123"/>
      <c r="L265" s="123"/>
      <c r="V265" s="123"/>
      <c r="AF265" s="123"/>
      <c r="AP265" s="123"/>
      <c r="AZ265" s="123"/>
      <c r="BJ265" s="123"/>
      <c r="BT265" s="123"/>
      <c r="CD265" s="123"/>
      <c r="CN265" s="123"/>
      <c r="CX265" s="123"/>
      <c r="DH265" s="123"/>
      <c r="DR265" s="123"/>
      <c r="EB265" s="123"/>
      <c r="EL265" s="123"/>
      <c r="EV265" s="123"/>
      <c r="FF265" s="123"/>
      <c r="FP265" s="123"/>
      <c r="FZ265" s="123"/>
      <c r="GJ265" s="123"/>
      <c r="GT265" s="123"/>
      <c r="HD265" s="123"/>
      <c r="HN265" s="123"/>
      <c r="HX265" s="123"/>
    </row>
    <row xmlns:x14ac="http://schemas.microsoft.com/office/spreadsheetml/2009/9/ac" r="266" s="3" customFormat="true" x14ac:dyDescent="0.25">
      <c r="A266" s="379"/>
      <c r="B266" s="123"/>
      <c r="L266" s="123"/>
      <c r="V266" s="123"/>
      <c r="AF266" s="123"/>
      <c r="AP266" s="123"/>
      <c r="AZ266" s="123"/>
      <c r="BJ266" s="123"/>
      <c r="BT266" s="123"/>
      <c r="CD266" s="123"/>
      <c r="CN266" s="123"/>
      <c r="CX266" s="123"/>
      <c r="DH266" s="123"/>
      <c r="DR266" s="123"/>
      <c r="EB266" s="123"/>
      <c r="EL266" s="123"/>
      <c r="EV266" s="123"/>
      <c r="FF266" s="123"/>
      <c r="FP266" s="123"/>
      <c r="FZ266" s="123"/>
      <c r="GJ266" s="123"/>
      <c r="GT266" s="123"/>
      <c r="HD266" s="123"/>
      <c r="HN266" s="123"/>
      <c r="HX266" s="123"/>
    </row>
    <row xmlns:x14ac="http://schemas.microsoft.com/office/spreadsheetml/2009/9/ac" r="267" s="3" customFormat="true" x14ac:dyDescent="0.25">
      <c r="A267" s="379"/>
      <c r="B267" s="123"/>
      <c r="L267" s="123"/>
      <c r="V267" s="123"/>
      <c r="AF267" s="123"/>
      <c r="AP267" s="123"/>
      <c r="AZ267" s="123"/>
      <c r="BJ267" s="123"/>
      <c r="BT267" s="123"/>
      <c r="CD267" s="123"/>
      <c r="CN267" s="123"/>
      <c r="CX267" s="123"/>
      <c r="DH267" s="123"/>
      <c r="DR267" s="123"/>
      <c r="EB267" s="123"/>
      <c r="EL267" s="123"/>
      <c r="EV267" s="123"/>
      <c r="FF267" s="123"/>
      <c r="FP267" s="123"/>
      <c r="FZ267" s="123"/>
      <c r="GJ267" s="123"/>
      <c r="GT267" s="123"/>
      <c r="HD267" s="123"/>
      <c r="HN267" s="123"/>
      <c r="HX267" s="123"/>
    </row>
    <row xmlns:x14ac="http://schemas.microsoft.com/office/spreadsheetml/2009/9/ac" r="268" s="3" customFormat="true" x14ac:dyDescent="0.25">
      <c r="A268" s="379"/>
      <c r="B268" s="123"/>
      <c r="L268" s="123"/>
      <c r="V268" s="123"/>
      <c r="AF268" s="123"/>
      <c r="AP268" s="123"/>
      <c r="AZ268" s="123"/>
      <c r="BJ268" s="123"/>
      <c r="BT268" s="123"/>
      <c r="CD268" s="123"/>
      <c r="CN268" s="123"/>
      <c r="CX268" s="123"/>
      <c r="DH268" s="123"/>
      <c r="DR268" s="123"/>
      <c r="EB268" s="123"/>
      <c r="EL268" s="123"/>
      <c r="EV268" s="123"/>
      <c r="FF268" s="123"/>
      <c r="FP268" s="123"/>
      <c r="FZ268" s="123"/>
      <c r="GJ268" s="123"/>
      <c r="GT268" s="123"/>
      <c r="HD268" s="123"/>
      <c r="HN268" s="123"/>
      <c r="HX268" s="123"/>
    </row>
    <row xmlns:x14ac="http://schemas.microsoft.com/office/spreadsheetml/2009/9/ac" r="269" s="3" customFormat="true" x14ac:dyDescent="0.25">
      <c r="A269" s="379"/>
      <c r="B269" s="123"/>
      <c r="L269" s="123"/>
      <c r="V269" s="123"/>
      <c r="AF269" s="123"/>
      <c r="AP269" s="123"/>
      <c r="AZ269" s="123"/>
      <c r="BJ269" s="123"/>
      <c r="BT269" s="123"/>
      <c r="CD269" s="123"/>
      <c r="CN269" s="123"/>
      <c r="CX269" s="123"/>
      <c r="DH269" s="123"/>
      <c r="DR269" s="123"/>
      <c r="EB269" s="123"/>
      <c r="EL269" s="123"/>
      <c r="EV269" s="123"/>
      <c r="FF269" s="123"/>
      <c r="FP269" s="123"/>
      <c r="FZ269" s="123"/>
      <c r="GJ269" s="123"/>
      <c r="GT269" s="123"/>
      <c r="HD269" s="123"/>
      <c r="HN269" s="123"/>
      <c r="HX269" s="123"/>
    </row>
    <row xmlns:x14ac="http://schemas.microsoft.com/office/spreadsheetml/2009/9/ac" r="270" s="3" customFormat="true" x14ac:dyDescent="0.25">
      <c r="A270" s="379"/>
      <c r="B270" s="123"/>
      <c r="L270" s="123"/>
      <c r="V270" s="123"/>
      <c r="AF270" s="123"/>
      <c r="AP270" s="123"/>
      <c r="AZ270" s="123"/>
      <c r="BJ270" s="123"/>
      <c r="BT270" s="123"/>
      <c r="CD270" s="123"/>
      <c r="CN270" s="123"/>
      <c r="CX270" s="123"/>
      <c r="DH270" s="123"/>
      <c r="DR270" s="123"/>
      <c r="EB270" s="123"/>
      <c r="EL270" s="123"/>
      <c r="EV270" s="123"/>
      <c r="FF270" s="123"/>
      <c r="FP270" s="123"/>
      <c r="FZ270" s="123"/>
      <c r="GJ270" s="123"/>
      <c r="GT270" s="123"/>
      <c r="HD270" s="123"/>
      <c r="HN270" s="123"/>
      <c r="HX270" s="123"/>
    </row>
    <row xmlns:x14ac="http://schemas.microsoft.com/office/spreadsheetml/2009/9/ac" r="271" s="3" customFormat="true" x14ac:dyDescent="0.25">
      <c r="A271" s="379"/>
      <c r="B271" s="123"/>
      <c r="L271" s="123"/>
      <c r="V271" s="123"/>
      <c r="AF271" s="123"/>
      <c r="AP271" s="123"/>
      <c r="AZ271" s="123"/>
      <c r="BJ271" s="123"/>
      <c r="BT271" s="123"/>
      <c r="CD271" s="123"/>
      <c r="CN271" s="123"/>
      <c r="CX271" s="123"/>
      <c r="DH271" s="123"/>
      <c r="DR271" s="123"/>
      <c r="EB271" s="123"/>
      <c r="EL271" s="123"/>
      <c r="EV271" s="123"/>
      <c r="FF271" s="123"/>
      <c r="FP271" s="123"/>
      <c r="FZ271" s="123"/>
      <c r="GJ271" s="123"/>
      <c r="GT271" s="123"/>
      <c r="HD271" s="123"/>
      <c r="HN271" s="123"/>
      <c r="HX271" s="123"/>
    </row>
    <row xmlns:x14ac="http://schemas.microsoft.com/office/spreadsheetml/2009/9/ac" r="272" s="3" customFormat="true" x14ac:dyDescent="0.25">
      <c r="A272" s="379"/>
      <c r="B272" s="123"/>
      <c r="L272" s="123"/>
      <c r="V272" s="123"/>
      <c r="AF272" s="123"/>
      <c r="AP272" s="123"/>
      <c r="AZ272" s="123"/>
      <c r="BJ272" s="123"/>
      <c r="BT272" s="123"/>
      <c r="CD272" s="123"/>
      <c r="CN272" s="123"/>
      <c r="CX272" s="123"/>
      <c r="DH272" s="123"/>
      <c r="DR272" s="123"/>
      <c r="EB272" s="123"/>
      <c r="EL272" s="123"/>
      <c r="EV272" s="123"/>
      <c r="FF272" s="123"/>
      <c r="FP272" s="123"/>
      <c r="FZ272" s="123"/>
      <c r="GJ272" s="123"/>
      <c r="GT272" s="123"/>
      <c r="HD272" s="123"/>
      <c r="HN272" s="123"/>
      <c r="HX272" s="123"/>
    </row>
    <row xmlns:x14ac="http://schemas.microsoft.com/office/spreadsheetml/2009/9/ac" r="273" s="3" customFormat="true" x14ac:dyDescent="0.25">
      <c r="A273" s="379"/>
      <c r="B273" s="123"/>
      <c r="L273" s="123"/>
      <c r="V273" s="123"/>
      <c r="AF273" s="123"/>
      <c r="AP273" s="123"/>
      <c r="AZ273" s="123"/>
      <c r="BJ273" s="123"/>
      <c r="BT273" s="123"/>
      <c r="CD273" s="123"/>
      <c r="CN273" s="123"/>
      <c r="CX273" s="123"/>
      <c r="DH273" s="123"/>
      <c r="DR273" s="123"/>
      <c r="EB273" s="123"/>
      <c r="EL273" s="123"/>
      <c r="EV273" s="123"/>
      <c r="FF273" s="123"/>
      <c r="FP273" s="123"/>
      <c r="FZ273" s="123"/>
      <c r="GJ273" s="123"/>
      <c r="GT273" s="123"/>
      <c r="HD273" s="123"/>
      <c r="HN273" s="123"/>
      <c r="HX273" s="123"/>
    </row>
    <row xmlns:x14ac="http://schemas.microsoft.com/office/spreadsheetml/2009/9/ac" r="274" s="3" customFormat="true" x14ac:dyDescent="0.25">
      <c r="A274" s="379"/>
      <c r="B274" s="123"/>
      <c r="L274" s="123"/>
      <c r="V274" s="123"/>
      <c r="AF274" s="123"/>
      <c r="AP274" s="123"/>
      <c r="AZ274" s="123"/>
      <c r="BJ274" s="123"/>
      <c r="BT274" s="123"/>
      <c r="CD274" s="123"/>
      <c r="CN274" s="123"/>
      <c r="CX274" s="123"/>
      <c r="DH274" s="123"/>
      <c r="DR274" s="123"/>
      <c r="EB274" s="123"/>
      <c r="EL274" s="123"/>
      <c r="EV274" s="123"/>
      <c r="FF274" s="123"/>
      <c r="FP274" s="123"/>
      <c r="FZ274" s="123"/>
      <c r="GJ274" s="123"/>
      <c r="GT274" s="123"/>
      <c r="HD274" s="123"/>
      <c r="HN274" s="123"/>
      <c r="HX274" s="123"/>
    </row>
    <row xmlns:x14ac="http://schemas.microsoft.com/office/spreadsheetml/2009/9/ac" r="275" s="3" customFormat="true" x14ac:dyDescent="0.25">
      <c r="A275" s="379"/>
      <c r="B275" s="123"/>
      <c r="L275" s="123"/>
      <c r="V275" s="123"/>
      <c r="AF275" s="123"/>
      <c r="AP275" s="123"/>
      <c r="AZ275" s="123"/>
      <c r="BJ275" s="123"/>
      <c r="BT275" s="123"/>
      <c r="CD275" s="123"/>
      <c r="CN275" s="123"/>
      <c r="CX275" s="123"/>
      <c r="DH275" s="123"/>
      <c r="DR275" s="123"/>
      <c r="EB275" s="123"/>
      <c r="EL275" s="123"/>
      <c r="EV275" s="123"/>
      <c r="FF275" s="123"/>
      <c r="FP275" s="123"/>
      <c r="FZ275" s="123"/>
      <c r="GJ275" s="123"/>
      <c r="GT275" s="123"/>
      <c r="HD275" s="123"/>
      <c r="HN275" s="123"/>
      <c r="HX275" s="123"/>
    </row>
    <row xmlns:x14ac="http://schemas.microsoft.com/office/spreadsheetml/2009/9/ac" r="276" s="3" customFormat="true" x14ac:dyDescent="0.25">
      <c r="A276" s="379"/>
      <c r="B276" s="123"/>
      <c r="L276" s="123"/>
      <c r="V276" s="123"/>
      <c r="AF276" s="123"/>
      <c r="AP276" s="123"/>
      <c r="AZ276" s="123"/>
      <c r="BJ276" s="123"/>
      <c r="BT276" s="123"/>
      <c r="CD276" s="123"/>
      <c r="CN276" s="123"/>
      <c r="CX276" s="123"/>
      <c r="DH276" s="123"/>
      <c r="DR276" s="123"/>
      <c r="EB276" s="123"/>
      <c r="EL276" s="123"/>
      <c r="EV276" s="123"/>
      <c r="FF276" s="123"/>
      <c r="FP276" s="123"/>
      <c r="FZ276" s="123"/>
      <c r="GJ276" s="123"/>
      <c r="GT276" s="123"/>
      <c r="HD276" s="123"/>
      <c r="HN276" s="123"/>
      <c r="HX276" s="123"/>
    </row>
    <row xmlns:x14ac="http://schemas.microsoft.com/office/spreadsheetml/2009/9/ac" r="277" s="3" customFormat="true" x14ac:dyDescent="0.25">
      <c r="A277" s="379"/>
      <c r="B277" s="123"/>
      <c r="L277" s="123"/>
      <c r="V277" s="123"/>
      <c r="AF277" s="123"/>
      <c r="AP277" s="123"/>
      <c r="AZ277" s="123"/>
      <c r="BJ277" s="123"/>
      <c r="BT277" s="123"/>
      <c r="CD277" s="123"/>
      <c r="CN277" s="123"/>
      <c r="CX277" s="123"/>
      <c r="DH277" s="123"/>
      <c r="DR277" s="123"/>
      <c r="EB277" s="123"/>
      <c r="EL277" s="123"/>
      <c r="EV277" s="123"/>
      <c r="FF277" s="123"/>
      <c r="FP277" s="123"/>
      <c r="FZ277" s="123"/>
      <c r="GJ277" s="123"/>
      <c r="GT277" s="123"/>
      <c r="HD277" s="123"/>
      <c r="HN277" s="123"/>
      <c r="HX277" s="123"/>
    </row>
    <row xmlns:x14ac="http://schemas.microsoft.com/office/spreadsheetml/2009/9/ac" r="278" s="3" customFormat="true" x14ac:dyDescent="0.25">
      <c r="A278" s="379"/>
      <c r="B278" s="123"/>
      <c r="L278" s="123"/>
      <c r="V278" s="123"/>
      <c r="AF278" s="123"/>
      <c r="AP278" s="123"/>
      <c r="AZ278" s="123"/>
      <c r="BJ278" s="123"/>
      <c r="BT278" s="123"/>
      <c r="CD278" s="123"/>
      <c r="CN278" s="123"/>
      <c r="CX278" s="123"/>
      <c r="DH278" s="123"/>
      <c r="DR278" s="123"/>
      <c r="EB278" s="123"/>
      <c r="EL278" s="123"/>
      <c r="EV278" s="123"/>
      <c r="FF278" s="123"/>
      <c r="FP278" s="123"/>
      <c r="FZ278" s="123"/>
      <c r="GJ278" s="123"/>
      <c r="GT278" s="123"/>
      <c r="HD278" s="123"/>
      <c r="HN278" s="123"/>
      <c r="HX278" s="123"/>
    </row>
    <row xmlns:x14ac="http://schemas.microsoft.com/office/spreadsheetml/2009/9/ac" r="279" s="3" customFormat="true" x14ac:dyDescent="0.25">
      <c r="A279" s="379"/>
      <c r="B279" s="123"/>
      <c r="L279" s="123"/>
      <c r="V279" s="123"/>
      <c r="AF279" s="123"/>
      <c r="AP279" s="123"/>
      <c r="AZ279" s="123"/>
      <c r="BJ279" s="123"/>
      <c r="BT279" s="123"/>
      <c r="CD279" s="123"/>
      <c r="CN279" s="123"/>
      <c r="CX279" s="123"/>
      <c r="DH279" s="123"/>
      <c r="DR279" s="123"/>
      <c r="EB279" s="123"/>
      <c r="EL279" s="123"/>
      <c r="EV279" s="123"/>
      <c r="FF279" s="123"/>
      <c r="FP279" s="123"/>
      <c r="FZ279" s="123"/>
      <c r="GJ279" s="123"/>
      <c r="GT279" s="123"/>
      <c r="HD279" s="123"/>
      <c r="HN279" s="123"/>
      <c r="HX279" s="123"/>
    </row>
    <row xmlns:x14ac="http://schemas.microsoft.com/office/spreadsheetml/2009/9/ac" r="280" s="3" customFormat="true" x14ac:dyDescent="0.25">
      <c r="A280" s="379"/>
      <c r="B280" s="123"/>
      <c r="L280" s="123"/>
      <c r="V280" s="123"/>
      <c r="AF280" s="123"/>
      <c r="AP280" s="123"/>
      <c r="AZ280" s="123"/>
      <c r="BJ280" s="123"/>
      <c r="BT280" s="123"/>
      <c r="CD280" s="123"/>
      <c r="CN280" s="123"/>
      <c r="CX280" s="123"/>
      <c r="DH280" s="123"/>
      <c r="DR280" s="123"/>
      <c r="EB280" s="123"/>
      <c r="EL280" s="123"/>
      <c r="EV280" s="123"/>
      <c r="FF280" s="123"/>
      <c r="FP280" s="123"/>
      <c r="FZ280" s="123"/>
      <c r="GJ280" s="123"/>
      <c r="GT280" s="123"/>
      <c r="HD280" s="123"/>
      <c r="HN280" s="123"/>
      <c r="HX280" s="123"/>
    </row>
    <row xmlns:x14ac="http://schemas.microsoft.com/office/spreadsheetml/2009/9/ac" r="281" s="3" customFormat="true" x14ac:dyDescent="0.25">
      <c r="A281" s="379"/>
      <c r="B281" s="123"/>
      <c r="L281" s="123"/>
      <c r="V281" s="123"/>
      <c r="AF281" s="123"/>
      <c r="AP281" s="123"/>
      <c r="AZ281" s="123"/>
      <c r="BJ281" s="123"/>
      <c r="BT281" s="123"/>
      <c r="CD281" s="123"/>
      <c r="CN281" s="123"/>
      <c r="CX281" s="123"/>
      <c r="DH281" s="123"/>
      <c r="DR281" s="123"/>
      <c r="EB281" s="123"/>
      <c r="EL281" s="123"/>
      <c r="EV281" s="123"/>
      <c r="FF281" s="123"/>
      <c r="FP281" s="123"/>
      <c r="FZ281" s="123"/>
      <c r="GJ281" s="123"/>
      <c r="GT281" s="123"/>
      <c r="HD281" s="123"/>
      <c r="HN281" s="123"/>
      <c r="HX281" s="123"/>
    </row>
    <row xmlns:x14ac="http://schemas.microsoft.com/office/spreadsheetml/2009/9/ac" r="282" s="3" customFormat="true" x14ac:dyDescent="0.25">
      <c r="A282" s="379"/>
      <c r="B282" s="123"/>
      <c r="L282" s="123"/>
      <c r="V282" s="123"/>
      <c r="AF282" s="123"/>
      <c r="AP282" s="123"/>
      <c r="AZ282" s="123"/>
      <c r="BJ282" s="123"/>
      <c r="BT282" s="123"/>
      <c r="CD282" s="123"/>
      <c r="CN282" s="123"/>
      <c r="CX282" s="123"/>
      <c r="DH282" s="123"/>
      <c r="DR282" s="123"/>
      <c r="EB282" s="123"/>
      <c r="EL282" s="123"/>
      <c r="EV282" s="123"/>
      <c r="FF282" s="123"/>
      <c r="FP282" s="123"/>
      <c r="FZ282" s="123"/>
      <c r="GJ282" s="123"/>
      <c r="GT282" s="123"/>
      <c r="HD282" s="123"/>
      <c r="HN282" s="123"/>
      <c r="HX282" s="123"/>
    </row>
    <row xmlns:x14ac="http://schemas.microsoft.com/office/spreadsheetml/2009/9/ac" r="283" s="3" customFormat="true" x14ac:dyDescent="0.25">
      <c r="A283" s="379"/>
      <c r="B283" s="123"/>
      <c r="L283" s="123"/>
      <c r="V283" s="123"/>
      <c r="AF283" s="123"/>
      <c r="AP283" s="123"/>
      <c r="AZ283" s="123"/>
      <c r="BJ283" s="123"/>
      <c r="BT283" s="123"/>
      <c r="CD283" s="123"/>
      <c r="CN283" s="123"/>
      <c r="CX283" s="123"/>
      <c r="DH283" s="123"/>
      <c r="DR283" s="123"/>
      <c r="EB283" s="123"/>
      <c r="EL283" s="123"/>
      <c r="EV283" s="123"/>
      <c r="FF283" s="123"/>
      <c r="FP283" s="123"/>
      <c r="FZ283" s="123"/>
      <c r="GJ283" s="123"/>
      <c r="GT283" s="123"/>
      <c r="HD283" s="123"/>
      <c r="HN283" s="123"/>
      <c r="HX283" s="123"/>
    </row>
    <row xmlns:x14ac="http://schemas.microsoft.com/office/spreadsheetml/2009/9/ac" r="284" s="3" customFormat="true" x14ac:dyDescent="0.25">
      <c r="A284" s="379"/>
      <c r="B284" s="123"/>
      <c r="L284" s="123"/>
      <c r="V284" s="123"/>
      <c r="AF284" s="123"/>
      <c r="AP284" s="123"/>
      <c r="AZ284" s="123"/>
      <c r="BJ284" s="123"/>
      <c r="BT284" s="123"/>
      <c r="CD284" s="123"/>
      <c r="CN284" s="123"/>
      <c r="CX284" s="123"/>
      <c r="DH284" s="123"/>
      <c r="DR284" s="123"/>
      <c r="EB284" s="123"/>
      <c r="EL284" s="123"/>
      <c r="EV284" s="123"/>
      <c r="FF284" s="123"/>
      <c r="FP284" s="123"/>
      <c r="FZ284" s="123"/>
      <c r="GJ284" s="123"/>
      <c r="GT284" s="123"/>
      <c r="HD284" s="123"/>
      <c r="HN284" s="123"/>
      <c r="HX284" s="123"/>
    </row>
    <row xmlns:x14ac="http://schemas.microsoft.com/office/spreadsheetml/2009/9/ac" r="285" s="3" customFormat="true" x14ac:dyDescent="0.25">
      <c r="A285" s="379"/>
      <c r="B285" s="123"/>
      <c r="L285" s="123"/>
      <c r="V285" s="123"/>
      <c r="AF285" s="123"/>
      <c r="AP285" s="123"/>
      <c r="AZ285" s="123"/>
      <c r="BJ285" s="123"/>
      <c r="BT285" s="123"/>
      <c r="CD285" s="123"/>
      <c r="CN285" s="123"/>
      <c r="CX285" s="123"/>
      <c r="DH285" s="123"/>
      <c r="DR285" s="123"/>
      <c r="EB285" s="123"/>
      <c r="EL285" s="123"/>
      <c r="EV285" s="123"/>
      <c r="FF285" s="123"/>
      <c r="FP285" s="123"/>
      <c r="FZ285" s="123"/>
      <c r="GJ285" s="123"/>
      <c r="GT285" s="123"/>
      <c r="HD285" s="123"/>
      <c r="HN285" s="123"/>
      <c r="HX285" s="123"/>
    </row>
    <row xmlns:x14ac="http://schemas.microsoft.com/office/spreadsheetml/2009/9/ac" r="286" s="3" customFormat="true" x14ac:dyDescent="0.25">
      <c r="A286" s="379"/>
      <c r="B286" s="123"/>
      <c r="L286" s="123"/>
      <c r="V286" s="123"/>
      <c r="AF286" s="123"/>
      <c r="AP286" s="123"/>
      <c r="AZ286" s="123"/>
      <c r="BJ286" s="123"/>
      <c r="BT286" s="123"/>
      <c r="CD286" s="123"/>
      <c r="CN286" s="123"/>
      <c r="CX286" s="123"/>
      <c r="DH286" s="123"/>
      <c r="DR286" s="123"/>
      <c r="EB286" s="123"/>
      <c r="EL286" s="123"/>
      <c r="EV286" s="123"/>
      <c r="FF286" s="123"/>
      <c r="FP286" s="123"/>
      <c r="FZ286" s="123"/>
      <c r="GJ286" s="123"/>
      <c r="GT286" s="123"/>
      <c r="HD286" s="123"/>
      <c r="HN286" s="123"/>
      <c r="HX286" s="123"/>
    </row>
    <row xmlns:x14ac="http://schemas.microsoft.com/office/spreadsheetml/2009/9/ac" r="287" s="3" customFormat="true" x14ac:dyDescent="0.25">
      <c r="A287" s="379"/>
      <c r="B287" s="123"/>
      <c r="L287" s="123"/>
      <c r="V287" s="123"/>
      <c r="AF287" s="123"/>
      <c r="AP287" s="123"/>
      <c r="AZ287" s="123"/>
      <c r="BJ287" s="123"/>
      <c r="BT287" s="123"/>
      <c r="CD287" s="123"/>
      <c r="CN287" s="123"/>
      <c r="CX287" s="123"/>
      <c r="DH287" s="123"/>
      <c r="DR287" s="123"/>
      <c r="EB287" s="123"/>
      <c r="EL287" s="123"/>
      <c r="EV287" s="123"/>
      <c r="FF287" s="123"/>
      <c r="FP287" s="123"/>
      <c r="FZ287" s="123"/>
      <c r="GJ287" s="123"/>
      <c r="GT287" s="123"/>
      <c r="HD287" s="123"/>
      <c r="HN287" s="123"/>
      <c r="HX287" s="123"/>
    </row>
    <row xmlns:x14ac="http://schemas.microsoft.com/office/spreadsheetml/2009/9/ac" r="288" s="3" customFormat="true" x14ac:dyDescent="0.25">
      <c r="A288" s="379"/>
      <c r="B288" s="123"/>
      <c r="L288" s="123"/>
      <c r="V288" s="123"/>
      <c r="AF288" s="123"/>
      <c r="AP288" s="123"/>
      <c r="AZ288" s="123"/>
      <c r="BJ288" s="123"/>
      <c r="BT288" s="123"/>
      <c r="CD288" s="123"/>
      <c r="CN288" s="123"/>
      <c r="CX288" s="123"/>
      <c r="DH288" s="123"/>
      <c r="DR288" s="123"/>
      <c r="EB288" s="123"/>
      <c r="EL288" s="123"/>
      <c r="EV288" s="123"/>
      <c r="FF288" s="123"/>
      <c r="FP288" s="123"/>
      <c r="FZ288" s="123"/>
      <c r="GJ288" s="123"/>
      <c r="GT288" s="123"/>
      <c r="HD288" s="123"/>
      <c r="HN288" s="123"/>
      <c r="HX288" s="123"/>
    </row>
    <row xmlns:x14ac="http://schemas.microsoft.com/office/spreadsheetml/2009/9/ac" r="289" s="3" customFormat="true" x14ac:dyDescent="0.25">
      <c r="A289" s="379"/>
      <c r="B289" s="123"/>
      <c r="L289" s="123"/>
      <c r="V289" s="123"/>
      <c r="AF289" s="123"/>
      <c r="AP289" s="123"/>
      <c r="AZ289" s="123"/>
      <c r="BJ289" s="123"/>
      <c r="BT289" s="123"/>
      <c r="CD289" s="123"/>
      <c r="CN289" s="123"/>
      <c r="CX289" s="123"/>
      <c r="DH289" s="123"/>
      <c r="DR289" s="123"/>
      <c r="EB289" s="123"/>
      <c r="EL289" s="123"/>
      <c r="EV289" s="123"/>
      <c r="FF289" s="123"/>
      <c r="FP289" s="123"/>
      <c r="FZ289" s="123"/>
      <c r="GJ289" s="123"/>
      <c r="GT289" s="123"/>
      <c r="HD289" s="123"/>
      <c r="HN289" s="123"/>
      <c r="HX289" s="123"/>
    </row>
    <row xmlns:x14ac="http://schemas.microsoft.com/office/spreadsheetml/2009/9/ac" r="290" s="3" customFormat="true" x14ac:dyDescent="0.25">
      <c r="A290" s="379"/>
      <c r="B290" s="123"/>
      <c r="L290" s="123"/>
      <c r="V290" s="123"/>
      <c r="AF290" s="123"/>
      <c r="AP290" s="123"/>
      <c r="AZ290" s="123"/>
      <c r="BJ290" s="123"/>
      <c r="BT290" s="123"/>
      <c r="CD290" s="123"/>
      <c r="CN290" s="123"/>
      <c r="CX290" s="123"/>
      <c r="DH290" s="123"/>
      <c r="DR290" s="123"/>
      <c r="EB290" s="123"/>
      <c r="EL290" s="123"/>
      <c r="EV290" s="123"/>
      <c r="FF290" s="123"/>
      <c r="FP290" s="123"/>
      <c r="FZ290" s="123"/>
      <c r="GJ290" s="123"/>
      <c r="GT290" s="123"/>
      <c r="HD290" s="123"/>
      <c r="HN290" s="123"/>
      <c r="HX290" s="123"/>
    </row>
    <row xmlns:x14ac="http://schemas.microsoft.com/office/spreadsheetml/2009/9/ac" r="291" s="3" customFormat="true" x14ac:dyDescent="0.25">
      <c r="A291" s="379"/>
      <c r="B291" s="123"/>
      <c r="L291" s="123"/>
      <c r="V291" s="123"/>
      <c r="AF291" s="123"/>
      <c r="AP291" s="123"/>
      <c r="AZ291" s="123"/>
      <c r="BJ291" s="123"/>
      <c r="BT291" s="123"/>
      <c r="CD291" s="123"/>
      <c r="CN291" s="123"/>
      <c r="CX291" s="123"/>
      <c r="DH291" s="123"/>
      <c r="DR291" s="123"/>
      <c r="EB291" s="123"/>
      <c r="EL291" s="123"/>
      <c r="EV291" s="123"/>
      <c r="FF291" s="123"/>
      <c r="FP291" s="123"/>
      <c r="FZ291" s="123"/>
      <c r="GJ291" s="123"/>
      <c r="GT291" s="123"/>
      <c r="HD291" s="123"/>
      <c r="HN291" s="123"/>
      <c r="HX291" s="123"/>
    </row>
    <row xmlns:x14ac="http://schemas.microsoft.com/office/spreadsheetml/2009/9/ac" r="292" s="3" customFormat="true" x14ac:dyDescent="0.25">
      <c r="A292" s="379"/>
      <c r="B292" s="123"/>
      <c r="L292" s="123"/>
      <c r="V292" s="123"/>
      <c r="AF292" s="123"/>
      <c r="AP292" s="123"/>
      <c r="AZ292" s="123"/>
      <c r="BJ292" s="123"/>
      <c r="BT292" s="123"/>
      <c r="CD292" s="123"/>
      <c r="CN292" s="123"/>
      <c r="CX292" s="123"/>
      <c r="DH292" s="123"/>
      <c r="DR292" s="123"/>
      <c r="EB292" s="123"/>
      <c r="EL292" s="123"/>
      <c r="EV292" s="123"/>
      <c r="FF292" s="123"/>
      <c r="FP292" s="123"/>
      <c r="FZ292" s="123"/>
      <c r="GJ292" s="123"/>
      <c r="GT292" s="123"/>
      <c r="HD292" s="123"/>
      <c r="HN292" s="123"/>
      <c r="HX292" s="123"/>
    </row>
    <row xmlns:x14ac="http://schemas.microsoft.com/office/spreadsheetml/2009/9/ac" r="293" s="3" customFormat="true" x14ac:dyDescent="0.25">
      <c r="A293" s="379"/>
      <c r="B293" s="123"/>
      <c r="L293" s="123"/>
      <c r="V293" s="123"/>
      <c r="AF293" s="123"/>
      <c r="AP293" s="123"/>
      <c r="AZ293" s="123"/>
      <c r="BJ293" s="123"/>
      <c r="BT293" s="123"/>
      <c r="CD293" s="123"/>
      <c r="CN293" s="123"/>
      <c r="CX293" s="123"/>
      <c r="DH293" s="123"/>
      <c r="DR293" s="123"/>
      <c r="EB293" s="123"/>
      <c r="EL293" s="123"/>
      <c r="EV293" s="123"/>
      <c r="FF293" s="123"/>
      <c r="FP293" s="123"/>
      <c r="FZ293" s="123"/>
      <c r="GJ293" s="123"/>
      <c r="GT293" s="123"/>
      <c r="HD293" s="123"/>
      <c r="HN293" s="123"/>
      <c r="HX293" s="123"/>
    </row>
    <row xmlns:x14ac="http://schemas.microsoft.com/office/spreadsheetml/2009/9/ac" r="294" s="3" customFormat="true" x14ac:dyDescent="0.25">
      <c r="A294" s="379"/>
      <c r="B294" s="123"/>
      <c r="L294" s="123"/>
      <c r="V294" s="123"/>
      <c r="AF294" s="123"/>
      <c r="AP294" s="123"/>
      <c r="AZ294" s="123"/>
      <c r="BJ294" s="123"/>
      <c r="BT294" s="123"/>
      <c r="CD294" s="123"/>
      <c r="CN294" s="123"/>
      <c r="CX294" s="123"/>
      <c r="DH294" s="123"/>
      <c r="DR294" s="123"/>
      <c r="EB294" s="123"/>
      <c r="EL294" s="123"/>
      <c r="EV294" s="123"/>
      <c r="FF294" s="123"/>
      <c r="FP294" s="123"/>
      <c r="FZ294" s="123"/>
      <c r="GJ294" s="123"/>
      <c r="GT294" s="123"/>
      <c r="HD294" s="123"/>
      <c r="HN294" s="123"/>
      <c r="HX294" s="123"/>
    </row>
    <row xmlns:x14ac="http://schemas.microsoft.com/office/spreadsheetml/2009/9/ac" r="295" s="3" customFormat="true" x14ac:dyDescent="0.25">
      <c r="A295" s="379"/>
      <c r="B295" s="123"/>
      <c r="L295" s="123"/>
      <c r="V295" s="123"/>
      <c r="AF295" s="123"/>
      <c r="AP295" s="123"/>
      <c r="AZ295" s="123"/>
      <c r="BJ295" s="123"/>
      <c r="BT295" s="123"/>
      <c r="CD295" s="123"/>
      <c r="CN295" s="123"/>
      <c r="CX295" s="123"/>
      <c r="DH295" s="123"/>
      <c r="DR295" s="123"/>
      <c r="EB295" s="123"/>
      <c r="EL295" s="123"/>
      <c r="EV295" s="123"/>
      <c r="FF295" s="123"/>
      <c r="FP295" s="123"/>
      <c r="FZ295" s="123"/>
      <c r="GJ295" s="123"/>
      <c r="GT295" s="123"/>
      <c r="HD295" s="123"/>
      <c r="HN295" s="123"/>
      <c r="HX295" s="123"/>
    </row>
    <row xmlns:x14ac="http://schemas.microsoft.com/office/spreadsheetml/2009/9/ac" r="296" s="3" customFormat="true" x14ac:dyDescent="0.25">
      <c r="A296" s="379"/>
      <c r="B296" s="123"/>
      <c r="L296" s="123"/>
      <c r="V296" s="123"/>
      <c r="AF296" s="123"/>
      <c r="AP296" s="123"/>
      <c r="AZ296" s="123"/>
      <c r="BJ296" s="123"/>
      <c r="BT296" s="123"/>
      <c r="CD296" s="123"/>
      <c r="CN296" s="123"/>
      <c r="CX296" s="123"/>
      <c r="DH296" s="123"/>
      <c r="DR296" s="123"/>
      <c r="EB296" s="123"/>
      <c r="EL296" s="123"/>
      <c r="EV296" s="123"/>
      <c r="FF296" s="123"/>
      <c r="FP296" s="123"/>
      <c r="FZ296" s="123"/>
      <c r="GJ296" s="123"/>
      <c r="GT296" s="123"/>
      <c r="HD296" s="123"/>
      <c r="HN296" s="123"/>
      <c r="HX296" s="123"/>
    </row>
    <row xmlns:x14ac="http://schemas.microsoft.com/office/spreadsheetml/2009/9/ac" r="297" s="3" customFormat="true" x14ac:dyDescent="0.25">
      <c r="A297" s="379"/>
      <c r="B297" s="123"/>
      <c r="L297" s="123"/>
      <c r="V297" s="123"/>
      <c r="AF297" s="123"/>
      <c r="AP297" s="123"/>
      <c r="AZ297" s="123"/>
      <c r="BJ297" s="123"/>
      <c r="BT297" s="123"/>
      <c r="CD297" s="123"/>
      <c r="CN297" s="123"/>
      <c r="CX297" s="123"/>
      <c r="DH297" s="123"/>
      <c r="DR297" s="123"/>
      <c r="EB297" s="123"/>
      <c r="EL297" s="123"/>
      <c r="EV297" s="123"/>
      <c r="FF297" s="123"/>
      <c r="FP297" s="123"/>
      <c r="FZ297" s="123"/>
      <c r="GJ297" s="123"/>
      <c r="GT297" s="123"/>
      <c r="HD297" s="123"/>
      <c r="HN297" s="123"/>
      <c r="HX297" s="123"/>
    </row>
    <row xmlns:x14ac="http://schemas.microsoft.com/office/spreadsheetml/2009/9/ac" r="298" s="3" customFormat="true" x14ac:dyDescent="0.25">
      <c r="A298" s="379"/>
      <c r="B298" s="123"/>
      <c r="L298" s="123"/>
      <c r="V298" s="123"/>
      <c r="AF298" s="123"/>
      <c r="AP298" s="123"/>
      <c r="AZ298" s="123"/>
      <c r="BJ298" s="123"/>
      <c r="BT298" s="123"/>
      <c r="CD298" s="123"/>
      <c r="CN298" s="123"/>
      <c r="CX298" s="123"/>
      <c r="DH298" s="123"/>
      <c r="DR298" s="123"/>
      <c r="EB298" s="123"/>
      <c r="EL298" s="123"/>
      <c r="EV298" s="123"/>
      <c r="FF298" s="123"/>
      <c r="FP298" s="123"/>
      <c r="FZ298" s="123"/>
      <c r="GJ298" s="123"/>
      <c r="GT298" s="123"/>
      <c r="HD298" s="123"/>
      <c r="HN298" s="123"/>
      <c r="HX298" s="123"/>
    </row>
    <row xmlns:x14ac="http://schemas.microsoft.com/office/spreadsheetml/2009/9/ac" r="299" s="3" customFormat="true" x14ac:dyDescent="0.25">
      <c r="A299" s="379"/>
      <c r="B299" s="123"/>
      <c r="L299" s="123"/>
      <c r="V299" s="123"/>
      <c r="AF299" s="123"/>
      <c r="AP299" s="123"/>
      <c r="AZ299" s="123"/>
      <c r="BJ299" s="123"/>
      <c r="BT299" s="123"/>
      <c r="CD299" s="123"/>
      <c r="CN299" s="123"/>
      <c r="CX299" s="123"/>
      <c r="DH299" s="123"/>
      <c r="DR299" s="123"/>
      <c r="EB299" s="123"/>
      <c r="EL299" s="123"/>
      <c r="EV299" s="123"/>
      <c r="FF299" s="123"/>
      <c r="FP299" s="123"/>
      <c r="FZ299" s="123"/>
      <c r="GJ299" s="123"/>
      <c r="GT299" s="123"/>
      <c r="HD299" s="123"/>
      <c r="HN299" s="123"/>
      <c r="HX299" s="123"/>
    </row>
    <row xmlns:x14ac="http://schemas.microsoft.com/office/spreadsheetml/2009/9/ac" r="300" s="3" customFormat="true" x14ac:dyDescent="0.25">
      <c r="A300" s="379"/>
      <c r="B300" s="123"/>
      <c r="L300" s="123"/>
      <c r="V300" s="123"/>
      <c r="AF300" s="123"/>
      <c r="AP300" s="123"/>
      <c r="AZ300" s="123"/>
      <c r="BJ300" s="123"/>
      <c r="BT300" s="123"/>
      <c r="CD300" s="123"/>
      <c r="CN300" s="123"/>
      <c r="CX300" s="123"/>
      <c r="DH300" s="123"/>
      <c r="DR300" s="123"/>
      <c r="EB300" s="123"/>
      <c r="EL300" s="123"/>
      <c r="EV300" s="123"/>
      <c r="FF300" s="123"/>
      <c r="FP300" s="123"/>
      <c r="FZ300" s="123"/>
      <c r="GJ300" s="123"/>
      <c r="GT300" s="123"/>
      <c r="HD300" s="123"/>
      <c r="HN300" s="123"/>
      <c r="HX300" s="123"/>
    </row>
    <row xmlns:x14ac="http://schemas.microsoft.com/office/spreadsheetml/2009/9/ac" r="301" s="3" customFormat="true" x14ac:dyDescent="0.25">
      <c r="A301" s="379"/>
      <c r="B301" s="123"/>
      <c r="L301" s="123"/>
      <c r="V301" s="123"/>
      <c r="AF301" s="123"/>
      <c r="AP301" s="123"/>
      <c r="AZ301" s="123"/>
      <c r="BJ301" s="123"/>
      <c r="BT301" s="123"/>
      <c r="CD301" s="123"/>
      <c r="CN301" s="123"/>
      <c r="CX301" s="123"/>
      <c r="DH301" s="123"/>
      <c r="DR301" s="123"/>
      <c r="EB301" s="123"/>
      <c r="EL301" s="123"/>
      <c r="EV301" s="123"/>
      <c r="FF301" s="123"/>
      <c r="FP301" s="123"/>
      <c r="FZ301" s="123"/>
      <c r="GJ301" s="123"/>
      <c r="GT301" s="123"/>
      <c r="HD301" s="123"/>
      <c r="HN301" s="123"/>
      <c r="HX301" s="123"/>
    </row>
    <row xmlns:x14ac="http://schemas.microsoft.com/office/spreadsheetml/2009/9/ac" r="302" s="3" customFormat="true" x14ac:dyDescent="0.25">
      <c r="A302" s="379"/>
      <c r="B302" s="123"/>
      <c r="L302" s="123"/>
      <c r="V302" s="123"/>
      <c r="AF302" s="123"/>
      <c r="AP302" s="123"/>
      <c r="AZ302" s="123"/>
      <c r="BJ302" s="123"/>
      <c r="BT302" s="123"/>
      <c r="CD302" s="123"/>
      <c r="CN302" s="123"/>
      <c r="CX302" s="123"/>
      <c r="DH302" s="123"/>
      <c r="DR302" s="123"/>
      <c r="EB302" s="123"/>
      <c r="EL302" s="123"/>
      <c r="EV302" s="123"/>
      <c r="FF302" s="123"/>
      <c r="FP302" s="123"/>
      <c r="FZ302" s="123"/>
      <c r="GJ302" s="123"/>
      <c r="GT302" s="123"/>
      <c r="HD302" s="123"/>
      <c r="HN302" s="123"/>
      <c r="HX302" s="123"/>
    </row>
    <row xmlns:x14ac="http://schemas.microsoft.com/office/spreadsheetml/2009/9/ac" r="303" s="3" customFormat="true" x14ac:dyDescent="0.25">
      <c r="A303" s="379"/>
      <c r="B303" s="123"/>
      <c r="L303" s="123"/>
      <c r="V303" s="123"/>
      <c r="AF303" s="123"/>
      <c r="AP303" s="123"/>
      <c r="AZ303" s="123"/>
      <c r="BJ303" s="123"/>
      <c r="BT303" s="123"/>
      <c r="CD303" s="123"/>
      <c r="CN303" s="123"/>
      <c r="CX303" s="123"/>
      <c r="DH303" s="123"/>
      <c r="DR303" s="123"/>
      <c r="EB303" s="123"/>
      <c r="EL303" s="123"/>
      <c r="EV303" s="123"/>
      <c r="FF303" s="123"/>
      <c r="FP303" s="123"/>
      <c r="FZ303" s="123"/>
      <c r="GJ303" s="123"/>
      <c r="GT303" s="123"/>
      <c r="HD303" s="123"/>
      <c r="HN303" s="123"/>
      <c r="HX303" s="123"/>
    </row>
    <row xmlns:x14ac="http://schemas.microsoft.com/office/spreadsheetml/2009/9/ac" r="304" s="3" customFormat="true" x14ac:dyDescent="0.25">
      <c r="A304" s="379"/>
      <c r="B304" s="123"/>
      <c r="L304" s="123"/>
      <c r="V304" s="123"/>
      <c r="AF304" s="123"/>
      <c r="AP304" s="123"/>
      <c r="AZ304" s="123"/>
      <c r="BJ304" s="123"/>
      <c r="BT304" s="123"/>
      <c r="CD304" s="123"/>
      <c r="CN304" s="123"/>
      <c r="CX304" s="123"/>
      <c r="DH304" s="123"/>
      <c r="DR304" s="123"/>
      <c r="EB304" s="123"/>
      <c r="EL304" s="123"/>
      <c r="EV304" s="123"/>
      <c r="FF304" s="123"/>
      <c r="FP304" s="123"/>
      <c r="FZ304" s="123"/>
      <c r="GJ304" s="123"/>
      <c r="GT304" s="123"/>
      <c r="HD304" s="123"/>
      <c r="HN304" s="123"/>
      <c r="HX304" s="123"/>
    </row>
    <row xmlns:x14ac="http://schemas.microsoft.com/office/spreadsheetml/2009/9/ac" r="305" s="3" customFormat="true" x14ac:dyDescent="0.25">
      <c r="A305" s="379"/>
      <c r="B305" s="123"/>
      <c r="L305" s="123"/>
      <c r="V305" s="123"/>
      <c r="AF305" s="123"/>
      <c r="AP305" s="123"/>
      <c r="AZ305" s="123"/>
      <c r="BJ305" s="123"/>
      <c r="BT305" s="123"/>
      <c r="CD305" s="123"/>
      <c r="CN305" s="123"/>
      <c r="CX305" s="123"/>
      <c r="DH305" s="123"/>
      <c r="DR305" s="123"/>
      <c r="EB305" s="123"/>
      <c r="EL305" s="123"/>
      <c r="EV305" s="123"/>
      <c r="FF305" s="123"/>
      <c r="FP305" s="123"/>
      <c r="FZ305" s="123"/>
      <c r="GJ305" s="123"/>
      <c r="GT305" s="123"/>
      <c r="HD305" s="123"/>
      <c r="HN305" s="123"/>
      <c r="HX305" s="123"/>
    </row>
    <row xmlns:x14ac="http://schemas.microsoft.com/office/spreadsheetml/2009/9/ac" r="306" s="3" customFormat="true" x14ac:dyDescent="0.25">
      <c r="A306" s="379"/>
      <c r="B306" s="123"/>
      <c r="L306" s="123"/>
      <c r="V306" s="123"/>
      <c r="AF306" s="123"/>
      <c r="AP306" s="123"/>
      <c r="AZ306" s="123"/>
      <c r="BJ306" s="123"/>
      <c r="BT306" s="123"/>
      <c r="CD306" s="123"/>
      <c r="CN306" s="123"/>
      <c r="CX306" s="123"/>
      <c r="DH306" s="123"/>
      <c r="DR306" s="123"/>
      <c r="EB306" s="123"/>
      <c r="EL306" s="123"/>
      <c r="EV306" s="123"/>
      <c r="FF306" s="123"/>
      <c r="FP306" s="123"/>
      <c r="FZ306" s="123"/>
      <c r="GJ306" s="123"/>
      <c r="GT306" s="123"/>
      <c r="HD306" s="123"/>
      <c r="HN306" s="123"/>
      <c r="HX306" s="123"/>
    </row>
    <row xmlns:x14ac="http://schemas.microsoft.com/office/spreadsheetml/2009/9/ac" r="307" s="3" customFormat="true" x14ac:dyDescent="0.25">
      <c r="A307" s="379"/>
      <c r="B307" s="123"/>
      <c r="L307" s="123"/>
      <c r="V307" s="123"/>
      <c r="AF307" s="123"/>
      <c r="AP307" s="123"/>
      <c r="AZ307" s="123"/>
      <c r="BJ307" s="123"/>
      <c r="BT307" s="123"/>
      <c r="CD307" s="123"/>
      <c r="CN307" s="123"/>
      <c r="CX307" s="123"/>
      <c r="DH307" s="123"/>
      <c r="DR307" s="123"/>
      <c r="EB307" s="123"/>
      <c r="EL307" s="123"/>
      <c r="EV307" s="123"/>
      <c r="FF307" s="123"/>
      <c r="FP307" s="123"/>
      <c r="FZ307" s="123"/>
      <c r="GJ307" s="123"/>
      <c r="GT307" s="123"/>
      <c r="HD307" s="123"/>
      <c r="HN307" s="123"/>
      <c r="HX307" s="123"/>
    </row>
    <row xmlns:x14ac="http://schemas.microsoft.com/office/spreadsheetml/2009/9/ac" r="308" s="3" customFormat="true" x14ac:dyDescent="0.25">
      <c r="A308" s="379"/>
      <c r="B308" s="123"/>
      <c r="L308" s="123"/>
      <c r="V308" s="123"/>
      <c r="AF308" s="123"/>
      <c r="AP308" s="123"/>
      <c r="AZ308" s="123"/>
      <c r="BJ308" s="123"/>
      <c r="BT308" s="123"/>
      <c r="CD308" s="123"/>
      <c r="CN308" s="123"/>
      <c r="CX308" s="123"/>
      <c r="DH308" s="123"/>
      <c r="DR308" s="123"/>
      <c r="EB308" s="123"/>
      <c r="EL308" s="123"/>
      <c r="EV308" s="123"/>
      <c r="FF308" s="123"/>
      <c r="FP308" s="123"/>
      <c r="FZ308" s="123"/>
      <c r="GJ308" s="123"/>
      <c r="GT308" s="123"/>
      <c r="HD308" s="123"/>
      <c r="HN308" s="123"/>
      <c r="HX308" s="123"/>
    </row>
    <row xmlns:x14ac="http://schemas.microsoft.com/office/spreadsheetml/2009/9/ac" r="309" s="3" customFormat="true" x14ac:dyDescent="0.25">
      <c r="A309" s="379"/>
      <c r="B309" s="123"/>
      <c r="L309" s="123"/>
      <c r="V309" s="123"/>
      <c r="AF309" s="123"/>
      <c r="AP309" s="123"/>
      <c r="AZ309" s="123"/>
      <c r="BJ309" s="123"/>
      <c r="BT309" s="123"/>
      <c r="CD309" s="123"/>
      <c r="CN309" s="123"/>
      <c r="CX309" s="123"/>
      <c r="DH309" s="123"/>
      <c r="DR309" s="123"/>
      <c r="EB309" s="123"/>
      <c r="EL309" s="123"/>
      <c r="EV309" s="123"/>
      <c r="FF309" s="123"/>
      <c r="FP309" s="123"/>
      <c r="FZ309" s="123"/>
      <c r="GJ309" s="123"/>
      <c r="GT309" s="123"/>
      <c r="HD309" s="123"/>
      <c r="HN309" s="123"/>
      <c r="HX309" s="123"/>
    </row>
    <row xmlns:x14ac="http://schemas.microsoft.com/office/spreadsheetml/2009/9/ac" r="310" s="3" customFormat="true" x14ac:dyDescent="0.25">
      <c r="A310" s="379"/>
      <c r="B310" s="123"/>
      <c r="L310" s="123"/>
      <c r="V310" s="123"/>
      <c r="AF310" s="123"/>
      <c r="AP310" s="123"/>
      <c r="AZ310" s="123"/>
      <c r="BJ310" s="123"/>
      <c r="BT310" s="123"/>
      <c r="CD310" s="123"/>
      <c r="CN310" s="123"/>
      <c r="CX310" s="123"/>
      <c r="DH310" s="123"/>
      <c r="DR310" s="123"/>
      <c r="EB310" s="123"/>
      <c r="EL310" s="123"/>
      <c r="EV310" s="123"/>
      <c r="FF310" s="123"/>
      <c r="FP310" s="123"/>
      <c r="FZ310" s="123"/>
      <c r="GJ310" s="123"/>
      <c r="GT310" s="123"/>
      <c r="HD310" s="123"/>
      <c r="HN310" s="123"/>
      <c r="HX310" s="123"/>
    </row>
    <row xmlns:x14ac="http://schemas.microsoft.com/office/spreadsheetml/2009/9/ac" r="311" s="3" customFormat="true" x14ac:dyDescent="0.25">
      <c r="A311" s="379"/>
      <c r="B311" s="123"/>
      <c r="L311" s="123"/>
      <c r="V311" s="123"/>
      <c r="AF311" s="123"/>
      <c r="AP311" s="123"/>
      <c r="AZ311" s="123"/>
      <c r="BJ311" s="123"/>
      <c r="BT311" s="123"/>
      <c r="CD311" s="123"/>
      <c r="CN311" s="123"/>
      <c r="CX311" s="123"/>
      <c r="DH311" s="123"/>
      <c r="DR311" s="123"/>
      <c r="EB311" s="123"/>
      <c r="EL311" s="123"/>
      <c r="EV311" s="123"/>
      <c r="FF311" s="123"/>
      <c r="FP311" s="123"/>
      <c r="FZ311" s="123"/>
      <c r="GJ311" s="123"/>
      <c r="GT311" s="123"/>
      <c r="HD311" s="123"/>
      <c r="HN311" s="123"/>
      <c r="HX311" s="123"/>
    </row>
    <row xmlns:x14ac="http://schemas.microsoft.com/office/spreadsheetml/2009/9/ac" r="312" s="3" customFormat="true" x14ac:dyDescent="0.25">
      <c r="A312" s="379"/>
      <c r="B312" s="123"/>
      <c r="L312" s="123"/>
      <c r="V312" s="123"/>
      <c r="AF312" s="123"/>
      <c r="AP312" s="123"/>
      <c r="AZ312" s="123"/>
      <c r="BJ312" s="123"/>
      <c r="BT312" s="123"/>
      <c r="CD312" s="123"/>
      <c r="CN312" s="123"/>
      <c r="CX312" s="123"/>
      <c r="DH312" s="123"/>
      <c r="DR312" s="123"/>
      <c r="EB312" s="123"/>
      <c r="EL312" s="123"/>
      <c r="EV312" s="123"/>
      <c r="FF312" s="123"/>
      <c r="FP312" s="123"/>
      <c r="FZ312" s="123"/>
      <c r="GJ312" s="123"/>
      <c r="GT312" s="123"/>
      <c r="HD312" s="123"/>
      <c r="HN312" s="123"/>
      <c r="HX312" s="123"/>
    </row>
    <row xmlns:x14ac="http://schemas.microsoft.com/office/spreadsheetml/2009/9/ac" r="313" s="3" customFormat="true" x14ac:dyDescent="0.25">
      <c r="A313" s="379"/>
      <c r="B313" s="123"/>
      <c r="L313" s="123"/>
      <c r="V313" s="123"/>
      <c r="AF313" s="123"/>
      <c r="AP313" s="123"/>
      <c r="AZ313" s="123"/>
      <c r="BJ313" s="123"/>
      <c r="BT313" s="123"/>
      <c r="CD313" s="123"/>
      <c r="CN313" s="123"/>
      <c r="CX313" s="123"/>
      <c r="DH313" s="123"/>
      <c r="DR313" s="123"/>
      <c r="EB313" s="123"/>
      <c r="EL313" s="123"/>
      <c r="EV313" s="123"/>
      <c r="FF313" s="123"/>
      <c r="FP313" s="123"/>
      <c r="FZ313" s="123"/>
      <c r="GJ313" s="123"/>
      <c r="GT313" s="123"/>
      <c r="HD313" s="123"/>
      <c r="HN313" s="123"/>
      <c r="HX313" s="123"/>
    </row>
    <row xmlns:x14ac="http://schemas.microsoft.com/office/spreadsheetml/2009/9/ac" r="314" s="3" customFormat="true" x14ac:dyDescent="0.25">
      <c r="A314" s="379"/>
      <c r="B314" s="123"/>
      <c r="L314" s="123"/>
      <c r="V314" s="123"/>
      <c r="AF314" s="123"/>
      <c r="AP314" s="123"/>
      <c r="AZ314" s="123"/>
      <c r="BJ314" s="123"/>
      <c r="BT314" s="123"/>
      <c r="CD314" s="123"/>
      <c r="CN314" s="123"/>
      <c r="CX314" s="123"/>
      <c r="DH314" s="123"/>
      <c r="DR314" s="123"/>
      <c r="EB314" s="123"/>
      <c r="EL314" s="123"/>
      <c r="EV314" s="123"/>
      <c r="FF314" s="123"/>
      <c r="FP314" s="123"/>
      <c r="FZ314" s="123"/>
      <c r="GJ314" s="123"/>
      <c r="GT314" s="123"/>
      <c r="HD314" s="123"/>
      <c r="HN314" s="123"/>
      <c r="HX314" s="123"/>
    </row>
    <row xmlns:x14ac="http://schemas.microsoft.com/office/spreadsheetml/2009/9/ac" r="315" s="3" customFormat="true" x14ac:dyDescent="0.25">
      <c r="A315" s="379"/>
      <c r="B315" s="123"/>
      <c r="L315" s="123"/>
      <c r="V315" s="123"/>
      <c r="AF315" s="123"/>
      <c r="AP315" s="123"/>
      <c r="AZ315" s="123"/>
      <c r="BJ315" s="123"/>
      <c r="BT315" s="123"/>
      <c r="CD315" s="123"/>
      <c r="CN315" s="123"/>
      <c r="CX315" s="123"/>
      <c r="DH315" s="123"/>
      <c r="DR315" s="123"/>
      <c r="EB315" s="123"/>
      <c r="EL315" s="123"/>
      <c r="EV315" s="123"/>
      <c r="FF315" s="123"/>
      <c r="FP315" s="123"/>
      <c r="FZ315" s="123"/>
      <c r="GJ315" s="123"/>
      <c r="GT315" s="123"/>
      <c r="HD315" s="123"/>
      <c r="HN315" s="123"/>
      <c r="HX315" s="123"/>
    </row>
    <row xmlns:x14ac="http://schemas.microsoft.com/office/spreadsheetml/2009/9/ac" r="316" s="3" customFormat="true" x14ac:dyDescent="0.25">
      <c r="A316" s="379"/>
      <c r="B316" s="123"/>
      <c r="L316" s="123"/>
      <c r="V316" s="123"/>
      <c r="AF316" s="123"/>
      <c r="AP316" s="123"/>
      <c r="AZ316" s="123"/>
      <c r="BJ316" s="123"/>
      <c r="BT316" s="123"/>
      <c r="CD316" s="123"/>
      <c r="CN316" s="123"/>
      <c r="CX316" s="123"/>
      <c r="DH316" s="123"/>
      <c r="DR316" s="123"/>
      <c r="EB316" s="123"/>
      <c r="EL316" s="123"/>
      <c r="EV316" s="123"/>
      <c r="FF316" s="123"/>
      <c r="FP316" s="123"/>
      <c r="FZ316" s="123"/>
      <c r="GJ316" s="123"/>
      <c r="GT316" s="123"/>
      <c r="HD316" s="123"/>
      <c r="HN316" s="123"/>
      <c r="HX316" s="123"/>
    </row>
    <row xmlns:x14ac="http://schemas.microsoft.com/office/spreadsheetml/2009/9/ac" r="317" s="3" customFormat="true" x14ac:dyDescent="0.25">
      <c r="A317" s="379"/>
      <c r="B317" s="123"/>
      <c r="L317" s="123"/>
      <c r="V317" s="123"/>
      <c r="AF317" s="123"/>
      <c r="AP317" s="123"/>
      <c r="AZ317" s="123"/>
      <c r="BJ317" s="123"/>
      <c r="BT317" s="123"/>
      <c r="CD317" s="123"/>
      <c r="CN317" s="123"/>
      <c r="CX317" s="123"/>
      <c r="DH317" s="123"/>
      <c r="DR317" s="123"/>
      <c r="EB317" s="123"/>
      <c r="EL317" s="123"/>
      <c r="EV317" s="123"/>
      <c r="FF317" s="123"/>
      <c r="FP317" s="123"/>
      <c r="FZ317" s="123"/>
      <c r="GJ317" s="123"/>
      <c r="GT317" s="123"/>
      <c r="HD317" s="123"/>
      <c r="HN317" s="123"/>
      <c r="HX317" s="123"/>
    </row>
    <row xmlns:x14ac="http://schemas.microsoft.com/office/spreadsheetml/2009/9/ac" r="318" s="3" customFormat="true" x14ac:dyDescent="0.25">
      <c r="A318" s="379"/>
      <c r="B318" s="123"/>
      <c r="L318" s="123"/>
      <c r="V318" s="123"/>
      <c r="AF318" s="123"/>
      <c r="AP318" s="123"/>
      <c r="AZ318" s="123"/>
      <c r="BJ318" s="123"/>
      <c r="BT318" s="123"/>
      <c r="CD318" s="123"/>
      <c r="CN318" s="123"/>
      <c r="CX318" s="123"/>
      <c r="DH318" s="123"/>
      <c r="DR318" s="123"/>
      <c r="EB318" s="123"/>
      <c r="EL318" s="123"/>
      <c r="EV318" s="123"/>
      <c r="FF318" s="123"/>
      <c r="FP318" s="123"/>
      <c r="FZ318" s="123"/>
      <c r="GJ318" s="123"/>
      <c r="GT318" s="123"/>
      <c r="HD318" s="123"/>
      <c r="HN318" s="123"/>
      <c r="HX318" s="123"/>
    </row>
    <row xmlns:x14ac="http://schemas.microsoft.com/office/spreadsheetml/2009/9/ac" r="319" s="3" customFormat="true" x14ac:dyDescent="0.25">
      <c r="A319" s="379"/>
      <c r="B319" s="123"/>
      <c r="L319" s="123"/>
      <c r="V319" s="123"/>
      <c r="AF319" s="123"/>
      <c r="AP319" s="123"/>
      <c r="AZ319" s="123"/>
      <c r="BJ319" s="123"/>
      <c r="BT319" s="123"/>
      <c r="CD319" s="123"/>
      <c r="CN319" s="123"/>
      <c r="CX319" s="123"/>
      <c r="DH319" s="123"/>
      <c r="DR319" s="123"/>
      <c r="EB319" s="123"/>
      <c r="EL319" s="123"/>
      <c r="EV319" s="123"/>
      <c r="FF319" s="123"/>
      <c r="FP319" s="123"/>
      <c r="FZ319" s="123"/>
      <c r="GJ319" s="123"/>
      <c r="GT319" s="123"/>
      <c r="HD319" s="123"/>
      <c r="HN319" s="123"/>
      <c r="HX319" s="123"/>
    </row>
    <row xmlns:x14ac="http://schemas.microsoft.com/office/spreadsheetml/2009/9/ac" r="320" s="3" customFormat="true" x14ac:dyDescent="0.25">
      <c r="A320" s="379"/>
      <c r="B320" s="123"/>
      <c r="L320" s="123"/>
      <c r="V320" s="123"/>
      <c r="AF320" s="123"/>
      <c r="AP320" s="123"/>
      <c r="AZ320" s="123"/>
      <c r="BJ320" s="123"/>
      <c r="BT320" s="123"/>
      <c r="CD320" s="123"/>
      <c r="CN320" s="123"/>
      <c r="CX320" s="123"/>
      <c r="DH320" s="123"/>
      <c r="DR320" s="123"/>
      <c r="EB320" s="123"/>
      <c r="EL320" s="123"/>
      <c r="EV320" s="123"/>
      <c r="FF320" s="123"/>
      <c r="FP320" s="123"/>
      <c r="FZ320" s="123"/>
      <c r="GJ320" s="123"/>
      <c r="GT320" s="123"/>
      <c r="HD320" s="123"/>
      <c r="HN320" s="123"/>
      <c r="HX320" s="123"/>
    </row>
    <row xmlns:x14ac="http://schemas.microsoft.com/office/spreadsheetml/2009/9/ac" r="321" s="3" customFormat="true" x14ac:dyDescent="0.25">
      <c r="A321" s="379"/>
      <c r="B321" s="123"/>
      <c r="L321" s="123"/>
      <c r="V321" s="123"/>
      <c r="AF321" s="123"/>
      <c r="AP321" s="123"/>
      <c r="AZ321" s="123"/>
      <c r="BJ321" s="123"/>
      <c r="BT321" s="123"/>
      <c r="CD321" s="123"/>
      <c r="CN321" s="123"/>
      <c r="CX321" s="123"/>
      <c r="DH321" s="123"/>
      <c r="DR321" s="123"/>
      <c r="EB321" s="123"/>
      <c r="EL321" s="123"/>
      <c r="EV321" s="123"/>
      <c r="FF321" s="123"/>
      <c r="FP321" s="123"/>
      <c r="FZ321" s="123"/>
      <c r="GJ321" s="123"/>
      <c r="GT321" s="123"/>
      <c r="HD321" s="123"/>
      <c r="HN321" s="123"/>
      <c r="HX321" s="123"/>
    </row>
    <row xmlns:x14ac="http://schemas.microsoft.com/office/spreadsheetml/2009/9/ac" r="322" s="3" customFormat="true" x14ac:dyDescent="0.25">
      <c r="A322" s="379"/>
      <c r="B322" s="123"/>
      <c r="L322" s="123"/>
      <c r="V322" s="123"/>
      <c r="AF322" s="123"/>
      <c r="AP322" s="123"/>
      <c r="AZ322" s="123"/>
      <c r="BJ322" s="123"/>
      <c r="BT322" s="123"/>
      <c r="CD322" s="123"/>
      <c r="CN322" s="123"/>
      <c r="CX322" s="123"/>
      <c r="DH322" s="123"/>
      <c r="DR322" s="123"/>
      <c r="EB322" s="123"/>
      <c r="EL322" s="123"/>
      <c r="EV322" s="123"/>
      <c r="FF322" s="123"/>
      <c r="FP322" s="123"/>
      <c r="FZ322" s="123"/>
      <c r="GJ322" s="123"/>
      <c r="GT322" s="123"/>
      <c r="HD322" s="123"/>
      <c r="HN322" s="123"/>
      <c r="HX322" s="123"/>
    </row>
    <row xmlns:x14ac="http://schemas.microsoft.com/office/spreadsheetml/2009/9/ac" r="323" s="3" customFormat="true" x14ac:dyDescent="0.25">
      <c r="A323" s="379"/>
      <c r="B323" s="123"/>
      <c r="L323" s="123"/>
      <c r="V323" s="123"/>
      <c r="AF323" s="123"/>
      <c r="AP323" s="123"/>
      <c r="AZ323" s="123"/>
      <c r="BJ323" s="123"/>
      <c r="BT323" s="123"/>
      <c r="CD323" s="123"/>
      <c r="CN323" s="123"/>
      <c r="CX323" s="123"/>
      <c r="DH323" s="123"/>
      <c r="DR323" s="123"/>
      <c r="EB323" s="123"/>
      <c r="EL323" s="123"/>
      <c r="EV323" s="123"/>
      <c r="FF323" s="123"/>
      <c r="FP323" s="123"/>
      <c r="FZ323" s="123"/>
      <c r="GJ323" s="123"/>
      <c r="GT323" s="123"/>
      <c r="HD323" s="123"/>
      <c r="HN323" s="123"/>
      <c r="HX323" s="123"/>
    </row>
    <row xmlns:x14ac="http://schemas.microsoft.com/office/spreadsheetml/2009/9/ac" r="324" s="3" customFormat="true" x14ac:dyDescent="0.25">
      <c r="A324" s="379"/>
      <c r="B324" s="123"/>
      <c r="L324" s="123"/>
      <c r="V324" s="123"/>
      <c r="AF324" s="123"/>
      <c r="AP324" s="123"/>
      <c r="AZ324" s="123"/>
      <c r="BJ324" s="123"/>
      <c r="BT324" s="123"/>
      <c r="CD324" s="123"/>
      <c r="CN324" s="123"/>
      <c r="CX324" s="123"/>
      <c r="DH324" s="123"/>
      <c r="DR324" s="123"/>
      <c r="EB324" s="123"/>
      <c r="EL324" s="123"/>
      <c r="EV324" s="123"/>
      <c r="FF324" s="123"/>
      <c r="FP324" s="123"/>
      <c r="FZ324" s="123"/>
      <c r="GJ324" s="123"/>
      <c r="GT324" s="123"/>
      <c r="HD324" s="123"/>
      <c r="HN324" s="123"/>
      <c r="HX324" s="123"/>
    </row>
    <row xmlns:x14ac="http://schemas.microsoft.com/office/spreadsheetml/2009/9/ac" r="325" s="3" customFormat="true" x14ac:dyDescent="0.25">
      <c r="A325" s="379"/>
      <c r="B325" s="123"/>
      <c r="L325" s="123"/>
      <c r="V325" s="123"/>
      <c r="AF325" s="123"/>
      <c r="AP325" s="123"/>
      <c r="AZ325" s="123"/>
      <c r="BJ325" s="123"/>
      <c r="BT325" s="123"/>
      <c r="CD325" s="123"/>
      <c r="CN325" s="123"/>
      <c r="CX325" s="123"/>
      <c r="DH325" s="123"/>
      <c r="DR325" s="123"/>
      <c r="EB325" s="123"/>
      <c r="EL325" s="123"/>
      <c r="EV325" s="123"/>
      <c r="FF325" s="123"/>
      <c r="FP325" s="123"/>
      <c r="FZ325" s="123"/>
      <c r="GJ325" s="123"/>
      <c r="GT325" s="123"/>
      <c r="HD325" s="123"/>
      <c r="HN325" s="123"/>
      <c r="HX325" s="123"/>
    </row>
    <row xmlns:x14ac="http://schemas.microsoft.com/office/spreadsheetml/2009/9/ac" r="326" s="3" customFormat="true" x14ac:dyDescent="0.25">
      <c r="A326" s="379"/>
      <c r="B326" s="123"/>
      <c r="L326" s="123"/>
      <c r="V326" s="123"/>
      <c r="AF326" s="123"/>
      <c r="AP326" s="123"/>
      <c r="AZ326" s="123"/>
      <c r="BJ326" s="123"/>
      <c r="BT326" s="123"/>
      <c r="CD326" s="123"/>
      <c r="CN326" s="123"/>
      <c r="CX326" s="123"/>
      <c r="DH326" s="123"/>
      <c r="DR326" s="123"/>
      <c r="EB326" s="123"/>
      <c r="EL326" s="123"/>
      <c r="EV326" s="123"/>
      <c r="FF326" s="123"/>
      <c r="FP326" s="123"/>
      <c r="FZ326" s="123"/>
      <c r="GJ326" s="123"/>
      <c r="GT326" s="123"/>
      <c r="HD326" s="123"/>
      <c r="HN326" s="123"/>
      <c r="HX326" s="123"/>
    </row>
    <row xmlns:x14ac="http://schemas.microsoft.com/office/spreadsheetml/2009/9/ac" r="327" s="3" customFormat="true" x14ac:dyDescent="0.25">
      <c r="A327" s="379"/>
      <c r="B327" s="123"/>
      <c r="L327" s="123"/>
      <c r="V327" s="123"/>
      <c r="AF327" s="123"/>
      <c r="AP327" s="123"/>
      <c r="AZ327" s="123"/>
      <c r="BJ327" s="123"/>
      <c r="BT327" s="123"/>
      <c r="CD327" s="123"/>
      <c r="CN327" s="123"/>
      <c r="CX327" s="123"/>
      <c r="DH327" s="123"/>
      <c r="DR327" s="123"/>
      <c r="EB327" s="123"/>
      <c r="EL327" s="123"/>
      <c r="EV327" s="123"/>
      <c r="FF327" s="123"/>
      <c r="FP327" s="123"/>
      <c r="FZ327" s="123"/>
      <c r="GJ327" s="123"/>
      <c r="GT327" s="123"/>
      <c r="HD327" s="123"/>
      <c r="HN327" s="123"/>
      <c r="HX327" s="123"/>
    </row>
    <row xmlns:x14ac="http://schemas.microsoft.com/office/spreadsheetml/2009/9/ac" r="328" s="3" customFormat="true" x14ac:dyDescent="0.25">
      <c r="A328" s="379"/>
      <c r="B328" s="123"/>
      <c r="L328" s="123"/>
      <c r="V328" s="123"/>
      <c r="AF328" s="123"/>
      <c r="AP328" s="123"/>
      <c r="AZ328" s="123"/>
      <c r="BJ328" s="123"/>
      <c r="BT328" s="123"/>
      <c r="CD328" s="123"/>
      <c r="CN328" s="123"/>
      <c r="CX328" s="123"/>
      <c r="DH328" s="123"/>
      <c r="DR328" s="123"/>
      <c r="EB328" s="123"/>
      <c r="EL328" s="123"/>
      <c r="EV328" s="123"/>
      <c r="FF328" s="123"/>
      <c r="FP328" s="123"/>
      <c r="FZ328" s="123"/>
      <c r="GJ328" s="123"/>
      <c r="GT328" s="123"/>
      <c r="HD328" s="123"/>
      <c r="HN328" s="123"/>
      <c r="HX328" s="123"/>
    </row>
    <row xmlns:x14ac="http://schemas.microsoft.com/office/spreadsheetml/2009/9/ac" r="329" s="3" customFormat="true" x14ac:dyDescent="0.25">
      <c r="A329" s="379"/>
      <c r="B329" s="123"/>
      <c r="L329" s="123"/>
      <c r="V329" s="123"/>
      <c r="AF329" s="123"/>
      <c r="AP329" s="123"/>
      <c r="AZ329" s="123"/>
      <c r="BJ329" s="123"/>
      <c r="BT329" s="123"/>
      <c r="CD329" s="123"/>
      <c r="CN329" s="123"/>
      <c r="CX329" s="123"/>
      <c r="DH329" s="123"/>
      <c r="DR329" s="123"/>
      <c r="EB329" s="123"/>
      <c r="EL329" s="123"/>
      <c r="EV329" s="123"/>
      <c r="FF329" s="123"/>
      <c r="FP329" s="123"/>
      <c r="FZ329" s="123"/>
      <c r="GJ329" s="123"/>
      <c r="GT329" s="123"/>
      <c r="HD329" s="123"/>
      <c r="HN329" s="123"/>
      <c r="HX329" s="123"/>
    </row>
    <row xmlns:x14ac="http://schemas.microsoft.com/office/spreadsheetml/2009/9/ac" r="330" s="3" customFormat="true" x14ac:dyDescent="0.25">
      <c r="A330" s="379"/>
      <c r="B330" s="123"/>
      <c r="L330" s="123"/>
      <c r="V330" s="123"/>
      <c r="AF330" s="123"/>
      <c r="AP330" s="123"/>
      <c r="AZ330" s="123"/>
      <c r="BJ330" s="123"/>
      <c r="BT330" s="123"/>
      <c r="CD330" s="123"/>
      <c r="CN330" s="123"/>
      <c r="CX330" s="123"/>
      <c r="DH330" s="123"/>
      <c r="DR330" s="123"/>
      <c r="EB330" s="123"/>
      <c r="EL330" s="123"/>
      <c r="EV330" s="123"/>
      <c r="FF330" s="123"/>
      <c r="FP330" s="123"/>
      <c r="FZ330" s="123"/>
      <c r="GJ330" s="123"/>
      <c r="GT330" s="123"/>
      <c r="HD330" s="123"/>
      <c r="HN330" s="123"/>
      <c r="HX330" s="123"/>
    </row>
    <row xmlns:x14ac="http://schemas.microsoft.com/office/spreadsheetml/2009/9/ac" r="331" s="3" customFormat="true" x14ac:dyDescent="0.25">
      <c r="A331" s="379"/>
      <c r="B331" s="123"/>
      <c r="L331" s="123"/>
      <c r="V331" s="123"/>
      <c r="AF331" s="123"/>
      <c r="AP331" s="123"/>
      <c r="AZ331" s="123"/>
      <c r="BJ331" s="123"/>
      <c r="BT331" s="123"/>
      <c r="CD331" s="123"/>
      <c r="CN331" s="123"/>
      <c r="CX331" s="123"/>
      <c r="DH331" s="123"/>
      <c r="DR331" s="123"/>
      <c r="EB331" s="123"/>
      <c r="EL331" s="123"/>
      <c r="EV331" s="123"/>
      <c r="FF331" s="123"/>
      <c r="FP331" s="123"/>
      <c r="FZ331" s="123"/>
      <c r="GJ331" s="123"/>
      <c r="GT331" s="123"/>
      <c r="HD331" s="123"/>
      <c r="HN331" s="123"/>
      <c r="HX331" s="123"/>
    </row>
    <row xmlns:x14ac="http://schemas.microsoft.com/office/spreadsheetml/2009/9/ac" r="332" s="3" customFormat="true" x14ac:dyDescent="0.25">
      <c r="A332" s="379"/>
      <c r="B332" s="123"/>
      <c r="L332" s="123"/>
      <c r="V332" s="123"/>
      <c r="AF332" s="123"/>
      <c r="AP332" s="123"/>
      <c r="AZ332" s="123"/>
      <c r="BJ332" s="123"/>
      <c r="BT332" s="123"/>
      <c r="CD332" s="123"/>
      <c r="CN332" s="123"/>
      <c r="CX332" s="123"/>
      <c r="DH332" s="123"/>
      <c r="DR332" s="123"/>
      <c r="EB332" s="123"/>
      <c r="EL332" s="123"/>
      <c r="EV332" s="123"/>
      <c r="FF332" s="123"/>
      <c r="FP332" s="123"/>
      <c r="FZ332" s="123"/>
      <c r="GJ332" s="123"/>
      <c r="GT332" s="123"/>
      <c r="HD332" s="123"/>
      <c r="HN332" s="123"/>
      <c r="HX332" s="123"/>
    </row>
    <row xmlns:x14ac="http://schemas.microsoft.com/office/spreadsheetml/2009/9/ac" r="333" s="3" customFormat="true" x14ac:dyDescent="0.25">
      <c r="A333" s="379"/>
      <c r="B333" s="123"/>
      <c r="L333" s="123"/>
      <c r="V333" s="123"/>
      <c r="AF333" s="123"/>
      <c r="AP333" s="123"/>
      <c r="AZ333" s="123"/>
      <c r="BJ333" s="123"/>
      <c r="BT333" s="123"/>
      <c r="CD333" s="123"/>
      <c r="CN333" s="123"/>
      <c r="CX333" s="123"/>
      <c r="DH333" s="123"/>
      <c r="DR333" s="123"/>
      <c r="EB333" s="123"/>
      <c r="EL333" s="123"/>
      <c r="EV333" s="123"/>
      <c r="FF333" s="123"/>
      <c r="FP333" s="123"/>
      <c r="FZ333" s="123"/>
      <c r="GJ333" s="123"/>
      <c r="GT333" s="123"/>
      <c r="HD333" s="123"/>
      <c r="HN333" s="123"/>
      <c r="HX333" s="123"/>
    </row>
    <row xmlns:x14ac="http://schemas.microsoft.com/office/spreadsheetml/2009/9/ac" r="334" s="3" customFormat="true" x14ac:dyDescent="0.25">
      <c r="A334" s="379"/>
      <c r="B334" s="123"/>
      <c r="L334" s="123"/>
      <c r="V334" s="123"/>
      <c r="AF334" s="123"/>
      <c r="AP334" s="123"/>
      <c r="AZ334" s="123"/>
      <c r="BJ334" s="123"/>
      <c r="BT334" s="123"/>
      <c r="CD334" s="123"/>
      <c r="CN334" s="123"/>
      <c r="CX334" s="123"/>
      <c r="DH334" s="123"/>
      <c r="DR334" s="123"/>
      <c r="EB334" s="123"/>
      <c r="EL334" s="123"/>
      <c r="EV334" s="123"/>
      <c r="FF334" s="123"/>
      <c r="FP334" s="123"/>
      <c r="FZ334" s="123"/>
      <c r="GJ334" s="123"/>
      <c r="GT334" s="123"/>
      <c r="HD334" s="123"/>
      <c r="HN334" s="123"/>
      <c r="HX334" s="123"/>
    </row>
    <row xmlns:x14ac="http://schemas.microsoft.com/office/spreadsheetml/2009/9/ac" r="335" s="3" customFormat="true" x14ac:dyDescent="0.25">
      <c r="A335" s="379"/>
      <c r="B335" s="123"/>
      <c r="L335" s="123"/>
      <c r="V335" s="123"/>
      <c r="AF335" s="123"/>
      <c r="AP335" s="123"/>
      <c r="AZ335" s="123"/>
      <c r="BJ335" s="123"/>
      <c r="BT335" s="123"/>
      <c r="CD335" s="123"/>
      <c r="CN335" s="123"/>
      <c r="CX335" s="123"/>
      <c r="DH335" s="123"/>
      <c r="DR335" s="123"/>
      <c r="EB335" s="123"/>
      <c r="EL335" s="123"/>
      <c r="EV335" s="123"/>
      <c r="FF335" s="123"/>
      <c r="FP335" s="123"/>
      <c r="FZ335" s="123"/>
      <c r="GJ335" s="123"/>
      <c r="GT335" s="123"/>
      <c r="HD335" s="123"/>
      <c r="HN335" s="123"/>
      <c r="HX335" s="123"/>
    </row>
    <row xmlns:x14ac="http://schemas.microsoft.com/office/spreadsheetml/2009/9/ac" r="336" s="3" customFormat="true" x14ac:dyDescent="0.25">
      <c r="A336" s="379"/>
      <c r="B336" s="123"/>
      <c r="L336" s="123"/>
      <c r="V336" s="123"/>
      <c r="AF336" s="123"/>
      <c r="AP336" s="123"/>
      <c r="AZ336" s="123"/>
      <c r="BJ336" s="123"/>
      <c r="BT336" s="123"/>
      <c r="CD336" s="123"/>
      <c r="CN336" s="123"/>
      <c r="CX336" s="123"/>
      <c r="DH336" s="123"/>
      <c r="DR336" s="123"/>
      <c r="EB336" s="123"/>
      <c r="EL336" s="123"/>
      <c r="EV336" s="123"/>
      <c r="FF336" s="123"/>
      <c r="FP336" s="123"/>
      <c r="FZ336" s="123"/>
      <c r="GJ336" s="123"/>
      <c r="GT336" s="123"/>
      <c r="HD336" s="123"/>
      <c r="HN336" s="123"/>
      <c r="HX336" s="123"/>
    </row>
    <row xmlns:x14ac="http://schemas.microsoft.com/office/spreadsheetml/2009/9/ac" r="337" s="3" customFormat="true" x14ac:dyDescent="0.25">
      <c r="A337" s="379"/>
      <c r="B337" s="123"/>
      <c r="L337" s="123"/>
      <c r="V337" s="123"/>
      <c r="AF337" s="123"/>
      <c r="AP337" s="123"/>
      <c r="AZ337" s="123"/>
      <c r="BJ337" s="123"/>
      <c r="BT337" s="123"/>
      <c r="CD337" s="123"/>
      <c r="CN337" s="123"/>
      <c r="CX337" s="123"/>
      <c r="DH337" s="123"/>
      <c r="DR337" s="123"/>
      <c r="EB337" s="123"/>
      <c r="EL337" s="123"/>
      <c r="EV337" s="123"/>
      <c r="FF337" s="123"/>
      <c r="FP337" s="123"/>
      <c r="FZ337" s="123"/>
      <c r="GJ337" s="123"/>
      <c r="GT337" s="123"/>
      <c r="HD337" s="123"/>
      <c r="HN337" s="123"/>
      <c r="HX337" s="123"/>
    </row>
    <row xmlns:x14ac="http://schemas.microsoft.com/office/spreadsheetml/2009/9/ac" r="338" s="3" customFormat="true" x14ac:dyDescent="0.25">
      <c r="A338" s="379"/>
      <c r="B338" s="123"/>
      <c r="L338" s="123"/>
      <c r="V338" s="123"/>
      <c r="AF338" s="123"/>
      <c r="AP338" s="123"/>
      <c r="AZ338" s="123"/>
      <c r="BJ338" s="123"/>
      <c r="BT338" s="123"/>
      <c r="CD338" s="123"/>
      <c r="CN338" s="123"/>
      <c r="CX338" s="123"/>
      <c r="DH338" s="123"/>
      <c r="DR338" s="123"/>
      <c r="EB338" s="123"/>
      <c r="EL338" s="123"/>
      <c r="EV338" s="123"/>
      <c r="FF338" s="123"/>
      <c r="FP338" s="123"/>
      <c r="FZ338" s="123"/>
      <c r="GJ338" s="123"/>
      <c r="GT338" s="123"/>
      <c r="HD338" s="123"/>
      <c r="HN338" s="123"/>
      <c r="HX338" s="123"/>
    </row>
    <row xmlns:x14ac="http://schemas.microsoft.com/office/spreadsheetml/2009/9/ac" r="339" s="3" customFormat="true" x14ac:dyDescent="0.25">
      <c r="A339" s="379"/>
      <c r="B339" s="123"/>
      <c r="L339" s="123"/>
      <c r="V339" s="123"/>
      <c r="AF339" s="123"/>
      <c r="AP339" s="123"/>
      <c r="AZ339" s="123"/>
      <c r="BJ339" s="123"/>
      <c r="BT339" s="123"/>
      <c r="CD339" s="123"/>
      <c r="CN339" s="123"/>
      <c r="CX339" s="123"/>
      <c r="DH339" s="123"/>
      <c r="DR339" s="123"/>
      <c r="EB339" s="123"/>
      <c r="EL339" s="123"/>
      <c r="EV339" s="123"/>
      <c r="FF339" s="123"/>
      <c r="FP339" s="123"/>
      <c r="FZ339" s="123"/>
      <c r="GJ339" s="123"/>
      <c r="GT339" s="123"/>
      <c r="HD339" s="123"/>
      <c r="HN339" s="123"/>
      <c r="HX339" s="123"/>
    </row>
    <row xmlns:x14ac="http://schemas.microsoft.com/office/spreadsheetml/2009/9/ac" r="340" s="3" customFormat="true" x14ac:dyDescent="0.25">
      <c r="A340" s="379"/>
      <c r="B340" s="123"/>
      <c r="L340" s="123"/>
      <c r="V340" s="123"/>
      <c r="AF340" s="123"/>
      <c r="AP340" s="123"/>
      <c r="AZ340" s="123"/>
      <c r="BJ340" s="123"/>
      <c r="BT340" s="123"/>
      <c r="CD340" s="123"/>
      <c r="CN340" s="123"/>
      <c r="CX340" s="123"/>
      <c r="DH340" s="123"/>
      <c r="DR340" s="123"/>
      <c r="EB340" s="123"/>
      <c r="EL340" s="123"/>
      <c r="EV340" s="123"/>
      <c r="FF340" s="123"/>
      <c r="FP340" s="123"/>
      <c r="FZ340" s="123"/>
      <c r="GJ340" s="123"/>
      <c r="GT340" s="123"/>
      <c r="HD340" s="123"/>
      <c r="HN340" s="123"/>
      <c r="HX340" s="123"/>
    </row>
    <row xmlns:x14ac="http://schemas.microsoft.com/office/spreadsheetml/2009/9/ac" r="341" s="3" customFormat="true" x14ac:dyDescent="0.25">
      <c r="A341" s="379"/>
      <c r="B341" s="123"/>
      <c r="L341" s="123"/>
      <c r="V341" s="123"/>
      <c r="AF341" s="123"/>
      <c r="AP341" s="123"/>
      <c r="AZ341" s="123"/>
      <c r="BJ341" s="123"/>
      <c r="BT341" s="123"/>
      <c r="CD341" s="123"/>
      <c r="CN341" s="123"/>
      <c r="CX341" s="123"/>
      <c r="DH341" s="123"/>
      <c r="DR341" s="123"/>
      <c r="EB341" s="123"/>
      <c r="EL341" s="123"/>
      <c r="EV341" s="123"/>
      <c r="FF341" s="123"/>
      <c r="FP341" s="123"/>
      <c r="FZ341" s="123"/>
      <c r="GJ341" s="123"/>
      <c r="GT341" s="123"/>
      <c r="HD341" s="123"/>
      <c r="HN341" s="123"/>
      <c r="HX341" s="123"/>
    </row>
    <row xmlns:x14ac="http://schemas.microsoft.com/office/spreadsheetml/2009/9/ac" r="342" s="3" customFormat="true" x14ac:dyDescent="0.25">
      <c r="A342" s="379"/>
      <c r="B342" s="123"/>
      <c r="L342" s="123"/>
      <c r="V342" s="123"/>
      <c r="AF342" s="123"/>
      <c r="AP342" s="123"/>
      <c r="AZ342" s="123"/>
      <c r="BJ342" s="123"/>
      <c r="BT342" s="123"/>
      <c r="CD342" s="123"/>
      <c r="CN342" s="123"/>
      <c r="CX342" s="123"/>
      <c r="DH342" s="123"/>
      <c r="DR342" s="123"/>
      <c r="EB342" s="123"/>
      <c r="EL342" s="123"/>
      <c r="EV342" s="123"/>
      <c r="FF342" s="123"/>
      <c r="FP342" s="123"/>
      <c r="FZ342" s="123"/>
      <c r="GJ342" s="123"/>
      <c r="GT342" s="123"/>
      <c r="HD342" s="123"/>
      <c r="HN342" s="123"/>
      <c r="HX342" s="123"/>
    </row>
    <row xmlns:x14ac="http://schemas.microsoft.com/office/spreadsheetml/2009/9/ac" r="343" s="3" customFormat="true" x14ac:dyDescent="0.25">
      <c r="A343" s="379"/>
      <c r="B343" s="123"/>
      <c r="L343" s="123"/>
      <c r="V343" s="123"/>
      <c r="AF343" s="123"/>
      <c r="AP343" s="123"/>
      <c r="AZ343" s="123"/>
      <c r="BJ343" s="123"/>
      <c r="BT343" s="123"/>
      <c r="CD343" s="123"/>
      <c r="CN343" s="123"/>
      <c r="CX343" s="123"/>
      <c r="DH343" s="123"/>
      <c r="DR343" s="123"/>
      <c r="EB343" s="123"/>
      <c r="EL343" s="123"/>
      <c r="EV343" s="123"/>
      <c r="FF343" s="123"/>
      <c r="FP343" s="123"/>
      <c r="FZ343" s="123"/>
      <c r="GJ343" s="123"/>
      <c r="GT343" s="123"/>
      <c r="HD343" s="123"/>
      <c r="HN343" s="123"/>
      <c r="HX343" s="123"/>
    </row>
    <row xmlns:x14ac="http://schemas.microsoft.com/office/spreadsheetml/2009/9/ac" r="344" s="3" customFormat="true" x14ac:dyDescent="0.25">
      <c r="A344" s="379"/>
      <c r="B344" s="123"/>
      <c r="L344" s="123"/>
      <c r="V344" s="123"/>
      <c r="AF344" s="123"/>
      <c r="AP344" s="123"/>
      <c r="AZ344" s="123"/>
      <c r="BJ344" s="123"/>
      <c r="BT344" s="123"/>
      <c r="CD344" s="123"/>
      <c r="CN344" s="123"/>
      <c r="CX344" s="123"/>
      <c r="DH344" s="123"/>
      <c r="DR344" s="123"/>
      <c r="EB344" s="123"/>
      <c r="EL344" s="123"/>
      <c r="EV344" s="123"/>
      <c r="FF344" s="123"/>
      <c r="FP344" s="123"/>
      <c r="FZ344" s="123"/>
      <c r="GJ344" s="123"/>
      <c r="GT344" s="123"/>
      <c r="HD344" s="123"/>
      <c r="HN344" s="123"/>
      <c r="HX344" s="123"/>
    </row>
    <row xmlns:x14ac="http://schemas.microsoft.com/office/spreadsheetml/2009/9/ac" r="345" s="3" customFormat="true" x14ac:dyDescent="0.25">
      <c r="A345" s="379"/>
      <c r="B345" s="123"/>
      <c r="L345" s="123"/>
      <c r="V345" s="123"/>
      <c r="AF345" s="123"/>
      <c r="AP345" s="123"/>
      <c r="AZ345" s="123"/>
      <c r="BJ345" s="123"/>
      <c r="BT345" s="123"/>
      <c r="CD345" s="123"/>
      <c r="CN345" s="123"/>
      <c r="CX345" s="123"/>
      <c r="DH345" s="123"/>
      <c r="DR345" s="123"/>
      <c r="EB345" s="123"/>
      <c r="EL345" s="123"/>
      <c r="EV345" s="123"/>
      <c r="FF345" s="123"/>
      <c r="FP345" s="123"/>
      <c r="FZ345" s="123"/>
      <c r="GJ345" s="123"/>
      <c r="GT345" s="123"/>
      <c r="HD345" s="123"/>
      <c r="HN345" s="123"/>
      <c r="HX345" s="123"/>
    </row>
    <row xmlns:x14ac="http://schemas.microsoft.com/office/spreadsheetml/2009/9/ac" r="346" s="3" customFormat="true" x14ac:dyDescent="0.25">
      <c r="A346" s="379"/>
      <c r="B346" s="123"/>
      <c r="L346" s="123"/>
      <c r="V346" s="123"/>
      <c r="AF346" s="123"/>
      <c r="AP346" s="123"/>
      <c r="AZ346" s="123"/>
      <c r="BJ346" s="123"/>
      <c r="BT346" s="123"/>
      <c r="CD346" s="123"/>
      <c r="CN346" s="123"/>
      <c r="CX346" s="123"/>
      <c r="DH346" s="123"/>
      <c r="DR346" s="123"/>
      <c r="EB346" s="123"/>
      <c r="EL346" s="123"/>
      <c r="EV346" s="123"/>
      <c r="FF346" s="123"/>
      <c r="FP346" s="123"/>
      <c r="FZ346" s="123"/>
      <c r="GJ346" s="123"/>
      <c r="GT346" s="123"/>
      <c r="HD346" s="123"/>
      <c r="HN346" s="123"/>
      <c r="HX346" s="123"/>
    </row>
    <row xmlns:x14ac="http://schemas.microsoft.com/office/spreadsheetml/2009/9/ac" r="347" s="3" customFormat="true" x14ac:dyDescent="0.25">
      <c r="A347" s="379"/>
      <c r="B347" s="123"/>
      <c r="L347" s="123"/>
      <c r="V347" s="123"/>
      <c r="AF347" s="123"/>
      <c r="AP347" s="123"/>
      <c r="AZ347" s="123"/>
      <c r="BJ347" s="123"/>
      <c r="BT347" s="123"/>
      <c r="CD347" s="123"/>
      <c r="CN347" s="123"/>
      <c r="CX347" s="123"/>
      <c r="DH347" s="123"/>
      <c r="DR347" s="123"/>
      <c r="EB347" s="123"/>
      <c r="EL347" s="123"/>
      <c r="EV347" s="123"/>
      <c r="FF347" s="123"/>
      <c r="FP347" s="123"/>
      <c r="FZ347" s="123"/>
      <c r="GJ347" s="123"/>
      <c r="GT347" s="123"/>
      <c r="HD347" s="123"/>
      <c r="HN347" s="123"/>
      <c r="HX347" s="123"/>
    </row>
    <row xmlns:x14ac="http://schemas.microsoft.com/office/spreadsheetml/2009/9/ac" r="348" s="3" customFormat="true" x14ac:dyDescent="0.25">
      <c r="A348" s="379"/>
      <c r="B348" s="123"/>
      <c r="L348" s="123"/>
      <c r="V348" s="123"/>
      <c r="AF348" s="123"/>
      <c r="AP348" s="123"/>
      <c r="AZ348" s="123"/>
      <c r="BJ348" s="123"/>
      <c r="BT348" s="123"/>
      <c r="CD348" s="123"/>
      <c r="CN348" s="123"/>
      <c r="CX348" s="123"/>
      <c r="DH348" s="123"/>
      <c r="DR348" s="123"/>
      <c r="EB348" s="123"/>
      <c r="EL348" s="123"/>
      <c r="EV348" s="123"/>
      <c r="FF348" s="123"/>
      <c r="FP348" s="123"/>
      <c r="FZ348" s="123"/>
      <c r="GJ348" s="123"/>
      <c r="GT348" s="123"/>
      <c r="HD348" s="123"/>
      <c r="HN348" s="123"/>
      <c r="HX348" s="123"/>
    </row>
    <row xmlns:x14ac="http://schemas.microsoft.com/office/spreadsheetml/2009/9/ac" r="349" s="3" customFormat="true" x14ac:dyDescent="0.25">
      <c r="A349" s="379"/>
      <c r="B349" s="123"/>
      <c r="L349" s="123"/>
      <c r="V349" s="123"/>
      <c r="AF349" s="123"/>
      <c r="AP349" s="123"/>
      <c r="AZ349" s="123"/>
      <c r="BJ349" s="123"/>
      <c r="BT349" s="123"/>
      <c r="CD349" s="123"/>
      <c r="CN349" s="123"/>
      <c r="CX349" s="123"/>
      <c r="DH349" s="123"/>
      <c r="DR349" s="123"/>
      <c r="EB349" s="123"/>
      <c r="EL349" s="123"/>
      <c r="EV349" s="123"/>
      <c r="FF349" s="123"/>
      <c r="FP349" s="123"/>
      <c r="FZ349" s="123"/>
      <c r="GJ349" s="123"/>
      <c r="GT349" s="123"/>
      <c r="HD349" s="123"/>
      <c r="HN349" s="123"/>
      <c r="HX349" s="123"/>
    </row>
    <row xmlns:x14ac="http://schemas.microsoft.com/office/spreadsheetml/2009/9/ac" r="350" s="3" customFormat="true" x14ac:dyDescent="0.25">
      <c r="A350" s="379"/>
      <c r="B350" s="123"/>
      <c r="L350" s="123"/>
      <c r="V350" s="123"/>
      <c r="AF350" s="123"/>
      <c r="AP350" s="123"/>
      <c r="AZ350" s="123"/>
      <c r="BJ350" s="123"/>
      <c r="BT350" s="123"/>
      <c r="CD350" s="123"/>
      <c r="CN350" s="123"/>
      <c r="CX350" s="123"/>
      <c r="DH350" s="123"/>
      <c r="DR350" s="123"/>
      <c r="EB350" s="123"/>
      <c r="EL350" s="123"/>
      <c r="EV350" s="123"/>
      <c r="FF350" s="123"/>
      <c r="FP350" s="123"/>
      <c r="FZ350" s="123"/>
      <c r="GJ350" s="123"/>
      <c r="GT350" s="123"/>
      <c r="HD350" s="123"/>
      <c r="HN350" s="123"/>
      <c r="HX350" s="123"/>
    </row>
    <row xmlns:x14ac="http://schemas.microsoft.com/office/spreadsheetml/2009/9/ac" r="351" s="3" customFormat="true" x14ac:dyDescent="0.25">
      <c r="A351" s="379"/>
      <c r="B351" s="123"/>
      <c r="L351" s="123"/>
      <c r="V351" s="123"/>
      <c r="AF351" s="123"/>
      <c r="AP351" s="123"/>
      <c r="AZ351" s="123"/>
      <c r="BJ351" s="123"/>
      <c r="BT351" s="123"/>
      <c r="CD351" s="123"/>
      <c r="CN351" s="123"/>
      <c r="CX351" s="123"/>
      <c r="DH351" s="123"/>
      <c r="DR351" s="123"/>
      <c r="EB351" s="123"/>
      <c r="EL351" s="123"/>
      <c r="EV351" s="123"/>
      <c r="FF351" s="123"/>
      <c r="FP351" s="123"/>
      <c r="FZ351" s="123"/>
      <c r="GJ351" s="123"/>
      <c r="GT351" s="123"/>
      <c r="HD351" s="123"/>
      <c r="HN351" s="123"/>
      <c r="HX351" s="123"/>
    </row>
    <row xmlns:x14ac="http://schemas.microsoft.com/office/spreadsheetml/2009/9/ac" r="352" s="3" customFormat="true" x14ac:dyDescent="0.25">
      <c r="A352" s="379"/>
      <c r="B352" s="123"/>
      <c r="L352" s="123"/>
      <c r="V352" s="123"/>
      <c r="AF352" s="123"/>
      <c r="AP352" s="123"/>
      <c r="AZ352" s="123"/>
      <c r="BJ352" s="123"/>
      <c r="BT352" s="123"/>
      <c r="CD352" s="123"/>
      <c r="CN352" s="123"/>
      <c r="CX352" s="123"/>
      <c r="DH352" s="123"/>
      <c r="DR352" s="123"/>
      <c r="EB352" s="123"/>
      <c r="EL352" s="123"/>
      <c r="EV352" s="123"/>
      <c r="FF352" s="123"/>
      <c r="FP352" s="123"/>
      <c r="FZ352" s="123"/>
      <c r="GJ352" s="123"/>
      <c r="GT352" s="123"/>
      <c r="HD352" s="123"/>
      <c r="HN352" s="123"/>
      <c r="HX352" s="123"/>
    </row>
    <row xmlns:x14ac="http://schemas.microsoft.com/office/spreadsheetml/2009/9/ac" r="353" s="3" customFormat="true" x14ac:dyDescent="0.25">
      <c r="A353" s="379"/>
      <c r="B353" s="123"/>
      <c r="L353" s="123"/>
      <c r="V353" s="123"/>
      <c r="AF353" s="123"/>
      <c r="AP353" s="123"/>
      <c r="AZ353" s="123"/>
      <c r="BJ353" s="123"/>
      <c r="BT353" s="123"/>
      <c r="CD353" s="123"/>
      <c r="CN353" s="123"/>
      <c r="CX353" s="123"/>
      <c r="DH353" s="123"/>
      <c r="DR353" s="123"/>
      <c r="EB353" s="123"/>
      <c r="EL353" s="123"/>
      <c r="EV353" s="123"/>
      <c r="FF353" s="123"/>
      <c r="FP353" s="123"/>
      <c r="FZ353" s="123"/>
      <c r="GJ353" s="123"/>
      <c r="GT353" s="123"/>
      <c r="HD353" s="123"/>
      <c r="HN353" s="123"/>
      <c r="HX353" s="123"/>
    </row>
    <row xmlns:x14ac="http://schemas.microsoft.com/office/spreadsheetml/2009/9/ac" r="354" s="3" customFormat="true" x14ac:dyDescent="0.25">
      <c r="A354" s="379"/>
      <c r="B354" s="123"/>
      <c r="L354" s="123"/>
      <c r="V354" s="123"/>
      <c r="AF354" s="123"/>
      <c r="AP354" s="123"/>
      <c r="AZ354" s="123"/>
      <c r="BJ354" s="123"/>
      <c r="BT354" s="123"/>
      <c r="CD354" s="123"/>
      <c r="CN354" s="123"/>
      <c r="CX354" s="123"/>
      <c r="DH354" s="123"/>
      <c r="DR354" s="123"/>
      <c r="EB354" s="123"/>
      <c r="EL354" s="123"/>
      <c r="EV354" s="123"/>
      <c r="FF354" s="123"/>
      <c r="FP354" s="123"/>
      <c r="FZ354" s="123"/>
      <c r="GJ354" s="123"/>
      <c r="GT354" s="123"/>
      <c r="HD354" s="123"/>
      <c r="HN354" s="123"/>
      <c r="HX354" s="123"/>
    </row>
    <row xmlns:x14ac="http://schemas.microsoft.com/office/spreadsheetml/2009/9/ac" r="355" s="3" customFormat="true" x14ac:dyDescent="0.25">
      <c r="A355" s="379"/>
      <c r="B355" s="123"/>
      <c r="L355" s="123"/>
      <c r="V355" s="123"/>
      <c r="AF355" s="123"/>
      <c r="AP355" s="123"/>
      <c r="AZ355" s="123"/>
      <c r="BJ355" s="123"/>
      <c r="BT355" s="123"/>
      <c r="CD355" s="123"/>
      <c r="CN355" s="123"/>
      <c r="CX355" s="123"/>
      <c r="DH355" s="123"/>
      <c r="DR355" s="123"/>
      <c r="EB355" s="123"/>
      <c r="EL355" s="123"/>
      <c r="EV355" s="123"/>
      <c r="FF355" s="123"/>
      <c r="FP355" s="123"/>
      <c r="FZ355" s="123"/>
      <c r="GJ355" s="123"/>
      <c r="GT355" s="123"/>
      <c r="HD355" s="123"/>
      <c r="HN355" s="123"/>
      <c r="HX355" s="123"/>
    </row>
    <row xmlns:x14ac="http://schemas.microsoft.com/office/spreadsheetml/2009/9/ac" r="356" s="3" customFormat="true" x14ac:dyDescent="0.25">
      <c r="A356" s="379"/>
      <c r="B356" s="123"/>
      <c r="L356" s="123"/>
      <c r="V356" s="123"/>
      <c r="AF356" s="123"/>
      <c r="AP356" s="123"/>
      <c r="AZ356" s="123"/>
      <c r="BJ356" s="123"/>
      <c r="BT356" s="123"/>
      <c r="CD356" s="123"/>
      <c r="CN356" s="123"/>
      <c r="CX356" s="123"/>
      <c r="DH356" s="123"/>
      <c r="DR356" s="123"/>
      <c r="EB356" s="123"/>
      <c r="EL356" s="123"/>
      <c r="EV356" s="123"/>
      <c r="FF356" s="123"/>
      <c r="FP356" s="123"/>
      <c r="FZ356" s="123"/>
      <c r="GJ356" s="123"/>
      <c r="GT356" s="123"/>
      <c r="HD356" s="123"/>
      <c r="HN356" s="123"/>
      <c r="HX356" s="123"/>
    </row>
    <row xmlns:x14ac="http://schemas.microsoft.com/office/spreadsheetml/2009/9/ac" r="357" s="3" customFormat="true" x14ac:dyDescent="0.25">
      <c r="A357" s="379"/>
      <c r="B357" s="123"/>
      <c r="L357" s="123"/>
      <c r="V357" s="123"/>
      <c r="AF357" s="123"/>
      <c r="AP357" s="123"/>
      <c r="AZ357" s="123"/>
      <c r="BJ357" s="123"/>
      <c r="BT357" s="123"/>
      <c r="CD357" s="123"/>
      <c r="CN357" s="123"/>
      <c r="CX357" s="123"/>
      <c r="DH357" s="123"/>
      <c r="DR357" s="123"/>
      <c r="EB357" s="123"/>
      <c r="EL357" s="123"/>
      <c r="EV357" s="123"/>
      <c r="FF357" s="123"/>
      <c r="FP357" s="123"/>
      <c r="FZ357" s="123"/>
      <c r="GJ357" s="123"/>
      <c r="GT357" s="123"/>
      <c r="HD357" s="123"/>
      <c r="HN357" s="123"/>
      <c r="HX357" s="123"/>
    </row>
    <row xmlns:x14ac="http://schemas.microsoft.com/office/spreadsheetml/2009/9/ac" r="358" s="3" customFormat="true" x14ac:dyDescent="0.25">
      <c r="A358" s="379"/>
      <c r="B358" s="123"/>
      <c r="L358" s="123"/>
      <c r="V358" s="123"/>
      <c r="AF358" s="123"/>
      <c r="AP358" s="123"/>
      <c r="AZ358" s="123"/>
      <c r="BJ358" s="123"/>
      <c r="BT358" s="123"/>
      <c r="CD358" s="123"/>
      <c r="CN358" s="123"/>
      <c r="CX358" s="123"/>
      <c r="DH358" s="123"/>
      <c r="DR358" s="123"/>
      <c r="EB358" s="123"/>
      <c r="EL358" s="123"/>
      <c r="EV358" s="123"/>
      <c r="FF358" s="123"/>
      <c r="FP358" s="123"/>
      <c r="FZ358" s="123"/>
      <c r="GJ358" s="123"/>
      <c r="GT358" s="123"/>
      <c r="HD358" s="123"/>
      <c r="HN358" s="123"/>
      <c r="HX358" s="123"/>
    </row>
    <row xmlns:x14ac="http://schemas.microsoft.com/office/spreadsheetml/2009/9/ac" r="359" s="3" customFormat="true" x14ac:dyDescent="0.25">
      <c r="A359" s="379"/>
      <c r="B359" s="123"/>
      <c r="L359" s="123"/>
      <c r="V359" s="123"/>
      <c r="AF359" s="123"/>
      <c r="AP359" s="123"/>
      <c r="AZ359" s="123"/>
      <c r="BJ359" s="123"/>
      <c r="BT359" s="123"/>
      <c r="CD359" s="123"/>
      <c r="CN359" s="123"/>
      <c r="CX359" s="123"/>
      <c r="DH359" s="123"/>
      <c r="DR359" s="123"/>
      <c r="EB359" s="123"/>
      <c r="EL359" s="123"/>
      <c r="EV359" s="123"/>
      <c r="FF359" s="123"/>
      <c r="FP359" s="123"/>
      <c r="FZ359" s="123"/>
      <c r="GJ359" s="123"/>
      <c r="GT359" s="123"/>
      <c r="HD359" s="123"/>
      <c r="HN359" s="123"/>
      <c r="HX359" s="123"/>
    </row>
    <row xmlns:x14ac="http://schemas.microsoft.com/office/spreadsheetml/2009/9/ac" r="360" s="3" customFormat="true" x14ac:dyDescent="0.25">
      <c r="A360" s="379"/>
      <c r="B360" s="123"/>
      <c r="L360" s="123"/>
      <c r="V360" s="123"/>
      <c r="AF360" s="123"/>
      <c r="AP360" s="123"/>
      <c r="AZ360" s="123"/>
      <c r="BJ360" s="123"/>
      <c r="BT360" s="123"/>
      <c r="CD360" s="123"/>
      <c r="CN360" s="123"/>
      <c r="CX360" s="123"/>
      <c r="DH360" s="123"/>
      <c r="DR360" s="123"/>
      <c r="EB360" s="123"/>
      <c r="EL360" s="123"/>
      <c r="EV360" s="123"/>
      <c r="FF360" s="123"/>
      <c r="FP360" s="123"/>
      <c r="FZ360" s="123"/>
      <c r="GJ360" s="123"/>
      <c r="GT360" s="123"/>
      <c r="HD360" s="123"/>
      <c r="HN360" s="123"/>
      <c r="HX360" s="123"/>
    </row>
    <row xmlns:x14ac="http://schemas.microsoft.com/office/spreadsheetml/2009/9/ac" r="361" s="3" customFormat="true" x14ac:dyDescent="0.25">
      <c r="A361" s="379"/>
      <c r="B361" s="123"/>
      <c r="L361" s="123"/>
      <c r="V361" s="123"/>
      <c r="AF361" s="123"/>
      <c r="AP361" s="123"/>
      <c r="AZ361" s="123"/>
      <c r="BJ361" s="123"/>
      <c r="BT361" s="123"/>
      <c r="CD361" s="123"/>
      <c r="CN361" s="123"/>
      <c r="CX361" s="123"/>
      <c r="DH361" s="123"/>
      <c r="DR361" s="123"/>
      <c r="EB361" s="123"/>
      <c r="EL361" s="123"/>
      <c r="EV361" s="123"/>
      <c r="FF361" s="123"/>
      <c r="FP361" s="123"/>
      <c r="FZ361" s="123"/>
      <c r="GJ361" s="123"/>
      <c r="GT361" s="123"/>
      <c r="HD361" s="123"/>
      <c r="HN361" s="123"/>
      <c r="HX361" s="123"/>
    </row>
    <row xmlns:x14ac="http://schemas.microsoft.com/office/spreadsheetml/2009/9/ac" r="362" s="3" customFormat="true" x14ac:dyDescent="0.25">
      <c r="A362" s="379"/>
      <c r="B362" s="123"/>
      <c r="L362" s="123"/>
      <c r="V362" s="123"/>
      <c r="AF362" s="123"/>
      <c r="AP362" s="123"/>
      <c r="AZ362" s="123"/>
      <c r="BJ362" s="123"/>
      <c r="BT362" s="123"/>
      <c r="CD362" s="123"/>
      <c r="CN362" s="123"/>
      <c r="CX362" s="123"/>
      <c r="DH362" s="123"/>
      <c r="DR362" s="123"/>
      <c r="EB362" s="123"/>
      <c r="EL362" s="123"/>
      <c r="EV362" s="123"/>
      <c r="FF362" s="123"/>
      <c r="FP362" s="123"/>
      <c r="FZ362" s="123"/>
      <c r="GJ362" s="123"/>
      <c r="GT362" s="123"/>
      <c r="HD362" s="123"/>
      <c r="HN362" s="123"/>
      <c r="HX362" s="123"/>
    </row>
    <row xmlns:x14ac="http://schemas.microsoft.com/office/spreadsheetml/2009/9/ac" r="363" s="3" customFormat="true" x14ac:dyDescent="0.25">
      <c r="A363" s="379"/>
      <c r="B363" s="123"/>
      <c r="L363" s="123"/>
      <c r="V363" s="123"/>
      <c r="AF363" s="123"/>
      <c r="AP363" s="123"/>
      <c r="AZ363" s="123"/>
      <c r="BJ363" s="123"/>
      <c r="BT363" s="123"/>
      <c r="CD363" s="123"/>
      <c r="CN363" s="123"/>
      <c r="CX363" s="123"/>
      <c r="DH363" s="123"/>
      <c r="DR363" s="123"/>
      <c r="EB363" s="123"/>
      <c r="EL363" s="123"/>
      <c r="EV363" s="123"/>
      <c r="FF363" s="123"/>
      <c r="FP363" s="123"/>
      <c r="FZ363" s="123"/>
      <c r="GJ363" s="123"/>
      <c r="GT363" s="123"/>
      <c r="HD363" s="123"/>
      <c r="HN363" s="123"/>
      <c r="HX363" s="123"/>
    </row>
    <row xmlns:x14ac="http://schemas.microsoft.com/office/spreadsheetml/2009/9/ac" r="364" s="3" customFormat="true" x14ac:dyDescent="0.25">
      <c r="A364" s="379"/>
      <c r="B364" s="123"/>
      <c r="L364" s="123"/>
      <c r="V364" s="123"/>
      <c r="AF364" s="123"/>
      <c r="AP364" s="123"/>
      <c r="AZ364" s="123"/>
      <c r="BJ364" s="123"/>
      <c r="BT364" s="123"/>
      <c r="CD364" s="123"/>
      <c r="CN364" s="123"/>
      <c r="CX364" s="123"/>
      <c r="DH364" s="123"/>
      <c r="DR364" s="123"/>
      <c r="EB364" s="123"/>
      <c r="EL364" s="123"/>
      <c r="EV364" s="123"/>
      <c r="FF364" s="123"/>
      <c r="FP364" s="123"/>
      <c r="FZ364" s="123"/>
      <c r="GJ364" s="123"/>
      <c r="GT364" s="123"/>
      <c r="HD364" s="123"/>
      <c r="HN364" s="123"/>
      <c r="HX364" s="123"/>
    </row>
    <row xmlns:x14ac="http://schemas.microsoft.com/office/spreadsheetml/2009/9/ac" r="365" s="3" customFormat="true" x14ac:dyDescent="0.25">
      <c r="A365" s="379"/>
      <c r="B365" s="123"/>
      <c r="L365" s="123"/>
      <c r="V365" s="123"/>
      <c r="AF365" s="123"/>
      <c r="AP365" s="123"/>
      <c r="AZ365" s="123"/>
      <c r="BJ365" s="123"/>
      <c r="BT365" s="123"/>
      <c r="CD365" s="123"/>
      <c r="CN365" s="123"/>
      <c r="CX365" s="123"/>
      <c r="DH365" s="123"/>
      <c r="DR365" s="123"/>
      <c r="EB365" s="123"/>
      <c r="EL365" s="123"/>
      <c r="EV365" s="123"/>
      <c r="FF365" s="123"/>
      <c r="FP365" s="123"/>
      <c r="FZ365" s="123"/>
      <c r="GJ365" s="123"/>
      <c r="GT365" s="123"/>
      <c r="HD365" s="123"/>
      <c r="HN365" s="123"/>
      <c r="HX365" s="123"/>
    </row>
    <row xmlns:x14ac="http://schemas.microsoft.com/office/spreadsheetml/2009/9/ac" r="366" s="3" customFormat="true" x14ac:dyDescent="0.25">
      <c r="A366" s="379"/>
      <c r="B366" s="123"/>
      <c r="L366" s="123"/>
      <c r="V366" s="123"/>
      <c r="AF366" s="123"/>
      <c r="AP366" s="123"/>
      <c r="AZ366" s="123"/>
      <c r="BJ366" s="123"/>
      <c r="BT366" s="123"/>
      <c r="CD366" s="123"/>
      <c r="CN366" s="123"/>
      <c r="CX366" s="123"/>
      <c r="DH366" s="123"/>
      <c r="DR366" s="123"/>
      <c r="EB366" s="123"/>
      <c r="EL366" s="123"/>
      <c r="EV366" s="123"/>
      <c r="FF366" s="123"/>
      <c r="FP366" s="123"/>
      <c r="FZ366" s="123"/>
      <c r="GJ366" s="123"/>
      <c r="GT366" s="123"/>
      <c r="HD366" s="123"/>
      <c r="HN366" s="123"/>
      <c r="HX366" s="123"/>
    </row>
    <row xmlns:x14ac="http://schemas.microsoft.com/office/spreadsheetml/2009/9/ac" r="367" s="3" customFormat="true" x14ac:dyDescent="0.25">
      <c r="A367" s="379"/>
      <c r="B367" s="123"/>
      <c r="L367" s="123"/>
      <c r="V367" s="123"/>
      <c r="AF367" s="123"/>
      <c r="AP367" s="123"/>
      <c r="AZ367" s="123"/>
      <c r="BJ367" s="123"/>
      <c r="BT367" s="123"/>
      <c r="CD367" s="123"/>
      <c r="CN367" s="123"/>
      <c r="CX367" s="123"/>
      <c r="DH367" s="123"/>
      <c r="DR367" s="123"/>
      <c r="EB367" s="123"/>
      <c r="EL367" s="123"/>
      <c r="EV367" s="123"/>
      <c r="FF367" s="123"/>
      <c r="FP367" s="123"/>
      <c r="FZ367" s="123"/>
      <c r="GJ367" s="123"/>
      <c r="GT367" s="123"/>
      <c r="HD367" s="123"/>
      <c r="HN367" s="123"/>
      <c r="HX367" s="123"/>
    </row>
    <row xmlns:x14ac="http://schemas.microsoft.com/office/spreadsheetml/2009/9/ac" r="368" s="3" customFormat="true" x14ac:dyDescent="0.25">
      <c r="A368" s="379"/>
      <c r="B368" s="123"/>
      <c r="L368" s="123"/>
      <c r="V368" s="123"/>
      <c r="AF368" s="123"/>
      <c r="AP368" s="123"/>
      <c r="AZ368" s="123"/>
      <c r="BJ368" s="123"/>
      <c r="BT368" s="123"/>
      <c r="CD368" s="123"/>
      <c r="CN368" s="123"/>
      <c r="CX368" s="123"/>
      <c r="DH368" s="123"/>
      <c r="DR368" s="123"/>
      <c r="EB368" s="123"/>
      <c r="EL368" s="123"/>
      <c r="EV368" s="123"/>
      <c r="FF368" s="123"/>
      <c r="FP368" s="123"/>
      <c r="FZ368" s="123"/>
      <c r="GJ368" s="123"/>
      <c r="GT368" s="123"/>
      <c r="HD368" s="123"/>
      <c r="HN368" s="123"/>
      <c r="HX368" s="123"/>
    </row>
    <row xmlns:x14ac="http://schemas.microsoft.com/office/spreadsheetml/2009/9/ac" r="369" s="3" customFormat="true" x14ac:dyDescent="0.25">
      <c r="A369" s="379"/>
      <c r="B369" s="123"/>
      <c r="L369" s="123"/>
      <c r="V369" s="123"/>
      <c r="AF369" s="123"/>
      <c r="AP369" s="123"/>
      <c r="AZ369" s="123"/>
      <c r="BJ369" s="123"/>
      <c r="BT369" s="123"/>
      <c r="CD369" s="123"/>
      <c r="CN369" s="123"/>
      <c r="CX369" s="123"/>
      <c r="DH369" s="123"/>
      <c r="DR369" s="123"/>
      <c r="EB369" s="123"/>
      <c r="EL369" s="123"/>
      <c r="EV369" s="123"/>
      <c r="FF369" s="123"/>
      <c r="FP369" s="123"/>
      <c r="FZ369" s="123"/>
      <c r="GJ369" s="123"/>
      <c r="GT369" s="123"/>
      <c r="HD369" s="123"/>
      <c r="HN369" s="123"/>
      <c r="HX369" s="123"/>
    </row>
    <row xmlns:x14ac="http://schemas.microsoft.com/office/spreadsheetml/2009/9/ac" r="370" s="3" customFormat="true" x14ac:dyDescent="0.25">
      <c r="A370" s="379"/>
      <c r="B370" s="123"/>
      <c r="L370" s="123"/>
      <c r="V370" s="123"/>
      <c r="AF370" s="123"/>
      <c r="AP370" s="123"/>
      <c r="AZ370" s="123"/>
      <c r="BJ370" s="123"/>
      <c r="BT370" s="123"/>
      <c r="CD370" s="123"/>
      <c r="CN370" s="123"/>
      <c r="CX370" s="123"/>
      <c r="DH370" s="123"/>
      <c r="DR370" s="123"/>
      <c r="EB370" s="123"/>
      <c r="EL370" s="123"/>
      <c r="EV370" s="123"/>
      <c r="FF370" s="123"/>
      <c r="FP370" s="123"/>
      <c r="FZ370" s="123"/>
      <c r="GJ370" s="123"/>
      <c r="GT370" s="123"/>
      <c r="HD370" s="123"/>
      <c r="HN370" s="123"/>
      <c r="HX370" s="123"/>
    </row>
    <row xmlns:x14ac="http://schemas.microsoft.com/office/spreadsheetml/2009/9/ac" r="371" s="3" customFormat="true" x14ac:dyDescent="0.25">
      <c r="A371" s="379"/>
      <c r="B371" s="123"/>
      <c r="L371" s="123"/>
      <c r="V371" s="123"/>
      <c r="AF371" s="123"/>
      <c r="AP371" s="123"/>
      <c r="AZ371" s="123"/>
      <c r="BJ371" s="123"/>
      <c r="BT371" s="123"/>
      <c r="CD371" s="123"/>
      <c r="CN371" s="123"/>
      <c r="CX371" s="123"/>
      <c r="DH371" s="123"/>
      <c r="DR371" s="123"/>
      <c r="EB371" s="123"/>
      <c r="EL371" s="123"/>
      <c r="EV371" s="123"/>
      <c r="FF371" s="123"/>
      <c r="FP371" s="123"/>
      <c r="FZ371" s="123"/>
      <c r="GJ371" s="123"/>
      <c r="GT371" s="123"/>
      <c r="HD371" s="123"/>
      <c r="HN371" s="123"/>
      <c r="HX371" s="123"/>
    </row>
    <row xmlns:x14ac="http://schemas.microsoft.com/office/spreadsheetml/2009/9/ac" r="372" s="3" customFormat="true" x14ac:dyDescent="0.25">
      <c r="A372" s="379"/>
      <c r="B372" s="123"/>
      <c r="L372" s="123"/>
      <c r="V372" s="123"/>
      <c r="AF372" s="123"/>
      <c r="AP372" s="123"/>
      <c r="AZ372" s="123"/>
      <c r="BJ372" s="123"/>
      <c r="BT372" s="123"/>
      <c r="CD372" s="123"/>
      <c r="CN372" s="123"/>
      <c r="CX372" s="123"/>
      <c r="DH372" s="123"/>
      <c r="DR372" s="123"/>
      <c r="EB372" s="123"/>
      <c r="EL372" s="123"/>
      <c r="EV372" s="123"/>
      <c r="FF372" s="123"/>
      <c r="FP372" s="123"/>
      <c r="FZ372" s="123"/>
      <c r="GJ372" s="123"/>
      <c r="GT372" s="123"/>
      <c r="HD372" s="123"/>
      <c r="HN372" s="123"/>
      <c r="HX372" s="123"/>
    </row>
    <row xmlns:x14ac="http://schemas.microsoft.com/office/spreadsheetml/2009/9/ac" r="373" s="3" customFormat="true" x14ac:dyDescent="0.25">
      <c r="A373" s="379"/>
      <c r="B373" s="123"/>
      <c r="L373" s="123"/>
      <c r="V373" s="123"/>
      <c r="AF373" s="123"/>
      <c r="AP373" s="123"/>
      <c r="AZ373" s="123"/>
      <c r="BJ373" s="123"/>
      <c r="BT373" s="123"/>
      <c r="CD373" s="123"/>
      <c r="CN373" s="123"/>
      <c r="CX373" s="123"/>
      <c r="DH373" s="123"/>
      <c r="DR373" s="123"/>
      <c r="EB373" s="123"/>
      <c r="EL373" s="123"/>
      <c r="EV373" s="123"/>
      <c r="FF373" s="123"/>
      <c r="FP373" s="123"/>
      <c r="FZ373" s="123"/>
      <c r="GJ373" s="123"/>
      <c r="GT373" s="123"/>
      <c r="HD373" s="123"/>
      <c r="HN373" s="123"/>
      <c r="HX373" s="123"/>
    </row>
    <row xmlns:x14ac="http://schemas.microsoft.com/office/spreadsheetml/2009/9/ac" r="374" s="3" customFormat="true" x14ac:dyDescent="0.25">
      <c r="A374" s="379"/>
      <c r="B374" s="123"/>
      <c r="L374" s="123"/>
      <c r="V374" s="123"/>
      <c r="AF374" s="123"/>
      <c r="AP374" s="123"/>
      <c r="AZ374" s="123"/>
      <c r="BJ374" s="123"/>
      <c r="BT374" s="123"/>
      <c r="CD374" s="123"/>
      <c r="CN374" s="123"/>
      <c r="CX374" s="123"/>
      <c r="DH374" s="123"/>
      <c r="DR374" s="123"/>
      <c r="EB374" s="123"/>
      <c r="EL374" s="123"/>
      <c r="EV374" s="123"/>
      <c r="FF374" s="123"/>
      <c r="FP374" s="123"/>
      <c r="FZ374" s="123"/>
      <c r="GJ374" s="123"/>
      <c r="GT374" s="123"/>
      <c r="HD374" s="123"/>
      <c r="HN374" s="123"/>
      <c r="HX374" s="123"/>
    </row>
    <row xmlns:x14ac="http://schemas.microsoft.com/office/spreadsheetml/2009/9/ac" r="375" s="3" customFormat="true" x14ac:dyDescent="0.25">
      <c r="A375" s="379"/>
      <c r="B375" s="123"/>
      <c r="L375" s="123"/>
      <c r="V375" s="123"/>
      <c r="AF375" s="123"/>
      <c r="AP375" s="123"/>
      <c r="AZ375" s="123"/>
      <c r="BJ375" s="123"/>
      <c r="BT375" s="123"/>
      <c r="CD375" s="123"/>
      <c r="CN375" s="123"/>
      <c r="CX375" s="123"/>
      <c r="DH375" s="123"/>
      <c r="DR375" s="123"/>
      <c r="EB375" s="123"/>
      <c r="EL375" s="123"/>
      <c r="EV375" s="123"/>
      <c r="FF375" s="123"/>
      <c r="FP375" s="123"/>
      <c r="FZ375" s="123"/>
      <c r="GJ375" s="123"/>
      <c r="GT375" s="123"/>
      <c r="HD375" s="123"/>
      <c r="HN375" s="123"/>
      <c r="HX375" s="123"/>
    </row>
    <row xmlns:x14ac="http://schemas.microsoft.com/office/spreadsheetml/2009/9/ac" r="376" s="3" customFormat="true" x14ac:dyDescent="0.25">
      <c r="A376" s="379"/>
      <c r="B376" s="123"/>
      <c r="L376" s="123"/>
      <c r="V376" s="123"/>
      <c r="AF376" s="123"/>
      <c r="AP376" s="123"/>
      <c r="AZ376" s="123"/>
      <c r="BJ376" s="123"/>
      <c r="BT376" s="123"/>
      <c r="CD376" s="123"/>
      <c r="CN376" s="123"/>
      <c r="CX376" s="123"/>
      <c r="DH376" s="123"/>
      <c r="DR376" s="123"/>
      <c r="EB376" s="123"/>
      <c r="EL376" s="123"/>
      <c r="EV376" s="123"/>
      <c r="FF376" s="123"/>
      <c r="FP376" s="123"/>
      <c r="FZ376" s="123"/>
      <c r="GJ376" s="123"/>
      <c r="GT376" s="123"/>
      <c r="HD376" s="123"/>
      <c r="HN376" s="123"/>
      <c r="HX376" s="123"/>
    </row>
    <row xmlns:x14ac="http://schemas.microsoft.com/office/spreadsheetml/2009/9/ac" r="377" s="3" customFormat="true" x14ac:dyDescent="0.25">
      <c r="A377" s="379"/>
      <c r="B377" s="123"/>
      <c r="L377" s="123"/>
      <c r="V377" s="123"/>
      <c r="AF377" s="123"/>
      <c r="AP377" s="123"/>
      <c r="AZ377" s="123"/>
      <c r="BJ377" s="123"/>
      <c r="BT377" s="123"/>
      <c r="CD377" s="123"/>
      <c r="CN377" s="123"/>
      <c r="CX377" s="123"/>
      <c r="DH377" s="123"/>
      <c r="DR377" s="123"/>
      <c r="EB377" s="123"/>
      <c r="EL377" s="123"/>
      <c r="EV377" s="123"/>
      <c r="FF377" s="123"/>
      <c r="FP377" s="123"/>
      <c r="FZ377" s="123"/>
      <c r="GJ377" s="123"/>
      <c r="GT377" s="123"/>
      <c r="HD377" s="123"/>
      <c r="HN377" s="123"/>
      <c r="HX377" s="123"/>
    </row>
    <row xmlns:x14ac="http://schemas.microsoft.com/office/spreadsheetml/2009/9/ac" r="378" s="3" customFormat="true" x14ac:dyDescent="0.25">
      <c r="A378" s="379"/>
      <c r="B378" s="123"/>
      <c r="L378" s="123"/>
      <c r="V378" s="123"/>
      <c r="AF378" s="123"/>
      <c r="AP378" s="123"/>
      <c r="AZ378" s="123"/>
      <c r="BJ378" s="123"/>
      <c r="BT378" s="123"/>
      <c r="CD378" s="123"/>
      <c r="CN378" s="123"/>
      <c r="CX378" s="123"/>
      <c r="DH378" s="123"/>
      <c r="DR378" s="123"/>
      <c r="EB378" s="123"/>
      <c r="EL378" s="123"/>
      <c r="EV378" s="123"/>
      <c r="FF378" s="123"/>
      <c r="FP378" s="123"/>
      <c r="FZ378" s="123"/>
      <c r="GJ378" s="123"/>
      <c r="GT378" s="123"/>
      <c r="HD378" s="123"/>
      <c r="HN378" s="123"/>
      <c r="HX378" s="123"/>
    </row>
    <row xmlns:x14ac="http://schemas.microsoft.com/office/spreadsheetml/2009/9/ac" r="379" s="3" customFormat="true" x14ac:dyDescent="0.25">
      <c r="A379" s="379"/>
      <c r="B379" s="123"/>
      <c r="L379" s="123"/>
      <c r="V379" s="123"/>
      <c r="AF379" s="123"/>
      <c r="AP379" s="123"/>
      <c r="AZ379" s="123"/>
      <c r="BJ379" s="123"/>
      <c r="BT379" s="123"/>
      <c r="CD379" s="123"/>
      <c r="CN379" s="123"/>
      <c r="CX379" s="123"/>
      <c r="DH379" s="123"/>
      <c r="DR379" s="123"/>
      <c r="EB379" s="123"/>
      <c r="EL379" s="123"/>
      <c r="EV379" s="123"/>
      <c r="FF379" s="123"/>
      <c r="FP379" s="123"/>
      <c r="FZ379" s="123"/>
      <c r="GJ379" s="123"/>
      <c r="GT379" s="123"/>
      <c r="HD379" s="123"/>
      <c r="HN379" s="123"/>
      <c r="HX379" s="123"/>
    </row>
    <row xmlns:x14ac="http://schemas.microsoft.com/office/spreadsheetml/2009/9/ac" r="380" s="3" customFormat="true" x14ac:dyDescent="0.25">
      <c r="A380" s="379"/>
      <c r="B380" s="123"/>
      <c r="L380" s="123"/>
      <c r="V380" s="123"/>
      <c r="AF380" s="123"/>
      <c r="AP380" s="123"/>
      <c r="AZ380" s="123"/>
      <c r="BJ380" s="123"/>
      <c r="BT380" s="123"/>
      <c r="CD380" s="123"/>
      <c r="CN380" s="123"/>
      <c r="CX380" s="123"/>
      <c r="DH380" s="123"/>
      <c r="DR380" s="123"/>
      <c r="EB380" s="123"/>
      <c r="EL380" s="123"/>
      <c r="EV380" s="123"/>
      <c r="FF380" s="123"/>
      <c r="FP380" s="123"/>
      <c r="FZ380" s="123"/>
      <c r="GJ380" s="123"/>
      <c r="GT380" s="123"/>
      <c r="HD380" s="123"/>
      <c r="HN380" s="123"/>
      <c r="HX380" s="123"/>
    </row>
    <row xmlns:x14ac="http://schemas.microsoft.com/office/spreadsheetml/2009/9/ac" r="381" s="3" customFormat="true" x14ac:dyDescent="0.25">
      <c r="A381" s="379"/>
      <c r="B381" s="123"/>
      <c r="L381" s="123"/>
      <c r="V381" s="123"/>
      <c r="AF381" s="123"/>
      <c r="AP381" s="123"/>
      <c r="AZ381" s="123"/>
      <c r="BJ381" s="123"/>
      <c r="BT381" s="123"/>
      <c r="CD381" s="123"/>
      <c r="CN381" s="123"/>
      <c r="CX381" s="123"/>
      <c r="DH381" s="123"/>
      <c r="DR381" s="123"/>
      <c r="EB381" s="123"/>
      <c r="EL381" s="123"/>
      <c r="EV381" s="123"/>
      <c r="FF381" s="123"/>
      <c r="FP381" s="123"/>
      <c r="FZ381" s="123"/>
      <c r="GJ381" s="123"/>
      <c r="GT381" s="123"/>
      <c r="HD381" s="123"/>
      <c r="HN381" s="123"/>
      <c r="HX381" s="123"/>
    </row>
    <row xmlns:x14ac="http://schemas.microsoft.com/office/spreadsheetml/2009/9/ac" r="382" s="3" customFormat="true" x14ac:dyDescent="0.25">
      <c r="A382" s="379"/>
      <c r="B382" s="123"/>
      <c r="L382" s="123"/>
      <c r="V382" s="123"/>
      <c r="AF382" s="123"/>
      <c r="AP382" s="123"/>
      <c r="AZ382" s="123"/>
      <c r="BJ382" s="123"/>
      <c r="BT382" s="123"/>
      <c r="CD382" s="123"/>
      <c r="CN382" s="123"/>
      <c r="CX382" s="123"/>
      <c r="DH382" s="123"/>
      <c r="DR382" s="123"/>
      <c r="EB382" s="123"/>
      <c r="EL382" s="123"/>
      <c r="EV382" s="123"/>
      <c r="FF382" s="123"/>
      <c r="FP382" s="123"/>
      <c r="FZ382" s="123"/>
      <c r="GJ382" s="123"/>
      <c r="GT382" s="123"/>
      <c r="HD382" s="123"/>
      <c r="HN382" s="123"/>
      <c r="HX382" s="123"/>
    </row>
    <row xmlns:x14ac="http://schemas.microsoft.com/office/spreadsheetml/2009/9/ac" r="383" s="3" customFormat="true" x14ac:dyDescent="0.25">
      <c r="A383" s="379"/>
      <c r="B383" s="123"/>
      <c r="L383" s="123"/>
      <c r="V383" s="123"/>
      <c r="AF383" s="123"/>
      <c r="AP383" s="123"/>
      <c r="AZ383" s="123"/>
      <c r="BJ383" s="123"/>
      <c r="BT383" s="123"/>
      <c r="CD383" s="123"/>
      <c r="CN383" s="123"/>
      <c r="CX383" s="123"/>
      <c r="DH383" s="123"/>
      <c r="DR383" s="123"/>
      <c r="EB383" s="123"/>
      <c r="EL383" s="123"/>
      <c r="EV383" s="123"/>
      <c r="FF383" s="123"/>
      <c r="FP383" s="123"/>
      <c r="FZ383" s="123"/>
      <c r="GJ383" s="123"/>
      <c r="GT383" s="123"/>
      <c r="HD383" s="123"/>
      <c r="HN383" s="123"/>
      <c r="HX383" s="123"/>
    </row>
    <row xmlns:x14ac="http://schemas.microsoft.com/office/spreadsheetml/2009/9/ac" r="384" s="3" customFormat="true" x14ac:dyDescent="0.25">
      <c r="A384" s="379"/>
      <c r="B384" s="123"/>
      <c r="L384" s="123"/>
      <c r="V384" s="123"/>
      <c r="AF384" s="123"/>
      <c r="AP384" s="123"/>
      <c r="AZ384" s="123"/>
      <c r="BJ384" s="123"/>
      <c r="BT384" s="123"/>
      <c r="CD384" s="123"/>
      <c r="CN384" s="123"/>
      <c r="CX384" s="123"/>
      <c r="DH384" s="123"/>
      <c r="DR384" s="123"/>
      <c r="EB384" s="123"/>
      <c r="EL384" s="123"/>
      <c r="EV384" s="123"/>
      <c r="FF384" s="123"/>
      <c r="FP384" s="123"/>
      <c r="FZ384" s="123"/>
      <c r="GJ384" s="123"/>
      <c r="GT384" s="123"/>
      <c r="HD384" s="123"/>
      <c r="HN384" s="123"/>
      <c r="HX384" s="123"/>
    </row>
    <row xmlns:x14ac="http://schemas.microsoft.com/office/spreadsheetml/2009/9/ac" r="385" s="3" customFormat="true" x14ac:dyDescent="0.25">
      <c r="A385" s="379"/>
      <c r="B385" s="123"/>
      <c r="L385" s="123"/>
      <c r="V385" s="123"/>
      <c r="AF385" s="123"/>
      <c r="AP385" s="123"/>
      <c r="AZ385" s="123"/>
      <c r="BJ385" s="123"/>
      <c r="BT385" s="123"/>
      <c r="CD385" s="123"/>
      <c r="CN385" s="123"/>
      <c r="CX385" s="123"/>
      <c r="DH385" s="123"/>
      <c r="DR385" s="123"/>
      <c r="EB385" s="123"/>
      <c r="EL385" s="123"/>
      <c r="EV385" s="123"/>
      <c r="FF385" s="123"/>
      <c r="FP385" s="123"/>
      <c r="FZ385" s="123"/>
      <c r="GJ385" s="123"/>
      <c r="GT385" s="123"/>
      <c r="HD385" s="123"/>
      <c r="HN385" s="123"/>
      <c r="HX385" s="123"/>
    </row>
    <row xmlns:x14ac="http://schemas.microsoft.com/office/spreadsheetml/2009/9/ac" r="386" s="3" customFormat="true" x14ac:dyDescent="0.25">
      <c r="A386" s="379"/>
      <c r="B386" s="123"/>
      <c r="L386" s="123"/>
      <c r="V386" s="123"/>
      <c r="AF386" s="123"/>
      <c r="AP386" s="123"/>
      <c r="AZ386" s="123"/>
      <c r="BJ386" s="123"/>
      <c r="BT386" s="123"/>
      <c r="CD386" s="123"/>
      <c r="CN386" s="123"/>
      <c r="CX386" s="123"/>
      <c r="DH386" s="123"/>
      <c r="DR386" s="123"/>
      <c r="EB386" s="123"/>
      <c r="EL386" s="123"/>
      <c r="EV386" s="123"/>
      <c r="FF386" s="123"/>
      <c r="FP386" s="123"/>
      <c r="FZ386" s="123"/>
      <c r="GJ386" s="123"/>
      <c r="GT386" s="123"/>
      <c r="HD386" s="123"/>
      <c r="HN386" s="123"/>
      <c r="HX386" s="123"/>
    </row>
    <row xmlns:x14ac="http://schemas.microsoft.com/office/spreadsheetml/2009/9/ac" r="387" s="3" customFormat="true" x14ac:dyDescent="0.25">
      <c r="A387" s="379"/>
      <c r="B387" s="123"/>
      <c r="L387" s="123"/>
      <c r="V387" s="123"/>
      <c r="AF387" s="123"/>
      <c r="AP387" s="123"/>
      <c r="AZ387" s="123"/>
      <c r="BJ387" s="123"/>
      <c r="BT387" s="123"/>
      <c r="CD387" s="123"/>
      <c r="CN387" s="123"/>
      <c r="CX387" s="123"/>
      <c r="DH387" s="123"/>
      <c r="DR387" s="123"/>
      <c r="EB387" s="123"/>
      <c r="EL387" s="123"/>
      <c r="EV387" s="123"/>
      <c r="FF387" s="123"/>
      <c r="FP387" s="123"/>
      <c r="FZ387" s="123"/>
      <c r="GJ387" s="123"/>
      <c r="GT387" s="123"/>
      <c r="HD387" s="123"/>
      <c r="HN387" s="123"/>
      <c r="HX387" s="123"/>
    </row>
    <row xmlns:x14ac="http://schemas.microsoft.com/office/spreadsheetml/2009/9/ac" r="388" s="3" customFormat="true" x14ac:dyDescent="0.25">
      <c r="A388" s="379"/>
      <c r="B388" s="123"/>
      <c r="L388" s="123"/>
      <c r="V388" s="123"/>
      <c r="AF388" s="123"/>
      <c r="AP388" s="123"/>
      <c r="AZ388" s="123"/>
      <c r="BJ388" s="123"/>
      <c r="BT388" s="123"/>
      <c r="CD388" s="123"/>
      <c r="CN388" s="123"/>
      <c r="CX388" s="123"/>
      <c r="DH388" s="123"/>
      <c r="DR388" s="123"/>
      <c r="EB388" s="123"/>
      <c r="EL388" s="123"/>
      <c r="EV388" s="123"/>
      <c r="FF388" s="123"/>
      <c r="FP388" s="123"/>
      <c r="FZ388" s="123"/>
      <c r="GJ388" s="123"/>
      <c r="GT388" s="123"/>
      <c r="HD388" s="123"/>
      <c r="HN388" s="123"/>
      <c r="HX388" s="123"/>
    </row>
    <row xmlns:x14ac="http://schemas.microsoft.com/office/spreadsheetml/2009/9/ac" r="389" s="3" customFormat="true" x14ac:dyDescent="0.25">
      <c r="A389" s="379"/>
      <c r="B389" s="123"/>
      <c r="L389" s="123"/>
      <c r="V389" s="123"/>
      <c r="AF389" s="123"/>
      <c r="AP389" s="123"/>
      <c r="AZ389" s="123"/>
      <c r="BJ389" s="123"/>
      <c r="BT389" s="123"/>
      <c r="CD389" s="123"/>
      <c r="CN389" s="123"/>
      <c r="CX389" s="123"/>
      <c r="DH389" s="123"/>
      <c r="DR389" s="123"/>
      <c r="EB389" s="123"/>
      <c r="EL389" s="123"/>
      <c r="EV389" s="123"/>
      <c r="FF389" s="123"/>
      <c r="FP389" s="123"/>
      <c r="FZ389" s="123"/>
      <c r="GJ389" s="123"/>
      <c r="GT389" s="123"/>
      <c r="HD389" s="123"/>
      <c r="HN389" s="123"/>
      <c r="HX389" s="123"/>
    </row>
    <row xmlns:x14ac="http://schemas.microsoft.com/office/spreadsheetml/2009/9/ac" r="390" s="3" customFormat="true" x14ac:dyDescent="0.25">
      <c r="A390" s="379"/>
      <c r="B390" s="123"/>
      <c r="L390" s="123"/>
      <c r="V390" s="123"/>
      <c r="AF390" s="123"/>
      <c r="AP390" s="123"/>
      <c r="AZ390" s="123"/>
      <c r="BJ390" s="123"/>
      <c r="BT390" s="123"/>
      <c r="CD390" s="123"/>
      <c r="CN390" s="123"/>
      <c r="CX390" s="123"/>
      <c r="DH390" s="123"/>
      <c r="DR390" s="123"/>
      <c r="EB390" s="123"/>
      <c r="EL390" s="123"/>
      <c r="EV390" s="123"/>
      <c r="FF390" s="123"/>
      <c r="FP390" s="123"/>
      <c r="FZ390" s="123"/>
      <c r="GJ390" s="123"/>
      <c r="GT390" s="123"/>
      <c r="HD390" s="123"/>
      <c r="HN390" s="123"/>
      <c r="HX390" s="123"/>
    </row>
    <row xmlns:x14ac="http://schemas.microsoft.com/office/spreadsheetml/2009/9/ac" r="391" s="3" customFormat="true" x14ac:dyDescent="0.25">
      <c r="A391" s="379"/>
      <c r="B391" s="123"/>
      <c r="L391" s="123"/>
      <c r="V391" s="123"/>
      <c r="AF391" s="123"/>
      <c r="AP391" s="123"/>
      <c r="AZ391" s="123"/>
      <c r="BJ391" s="123"/>
      <c r="BT391" s="123"/>
      <c r="CD391" s="123"/>
      <c r="CN391" s="123"/>
      <c r="CX391" s="123"/>
      <c r="DH391" s="123"/>
      <c r="DR391" s="123"/>
      <c r="EB391" s="123"/>
      <c r="EL391" s="123"/>
      <c r="EV391" s="123"/>
      <c r="FF391" s="123"/>
      <c r="FP391" s="123"/>
      <c r="FZ391" s="123"/>
      <c r="GJ391" s="123"/>
      <c r="GT391" s="123"/>
      <c r="HD391" s="123"/>
      <c r="HN391" s="123"/>
      <c r="HX391" s="123"/>
    </row>
    <row xmlns:x14ac="http://schemas.microsoft.com/office/spreadsheetml/2009/9/ac" r="392" s="3" customFormat="true" x14ac:dyDescent="0.25">
      <c r="A392" s="379"/>
      <c r="B392" s="123"/>
      <c r="L392" s="123"/>
      <c r="V392" s="123"/>
      <c r="AF392" s="123"/>
      <c r="AP392" s="123"/>
      <c r="AZ392" s="123"/>
      <c r="BJ392" s="123"/>
      <c r="BT392" s="123"/>
      <c r="CD392" s="123"/>
      <c r="CN392" s="123"/>
      <c r="CX392" s="123"/>
      <c r="DH392" s="123"/>
      <c r="DR392" s="123"/>
      <c r="EB392" s="123"/>
      <c r="EL392" s="123"/>
      <c r="EV392" s="123"/>
      <c r="FF392" s="123"/>
      <c r="FP392" s="123"/>
      <c r="FZ392" s="123"/>
      <c r="GJ392" s="123"/>
      <c r="GT392" s="123"/>
      <c r="HD392" s="123"/>
      <c r="HN392" s="123"/>
      <c r="HX392" s="123"/>
    </row>
    <row xmlns:x14ac="http://schemas.microsoft.com/office/spreadsheetml/2009/9/ac" r="393" s="3" customFormat="true" x14ac:dyDescent="0.25">
      <c r="A393" s="379"/>
      <c r="B393" s="123"/>
      <c r="L393" s="123"/>
      <c r="V393" s="123"/>
      <c r="AF393" s="123"/>
      <c r="AP393" s="123"/>
      <c r="AZ393" s="123"/>
      <c r="BJ393" s="123"/>
      <c r="BT393" s="123"/>
      <c r="CD393" s="123"/>
      <c r="CN393" s="123"/>
      <c r="CX393" s="123"/>
      <c r="DH393" s="123"/>
      <c r="DR393" s="123"/>
      <c r="EB393" s="123"/>
      <c r="EL393" s="123"/>
      <c r="EV393" s="123"/>
      <c r="FF393" s="123"/>
      <c r="FP393" s="123"/>
      <c r="FZ393" s="123"/>
      <c r="GJ393" s="123"/>
      <c r="GT393" s="123"/>
      <c r="HD393" s="123"/>
      <c r="HN393" s="123"/>
      <c r="HX393" s="123"/>
    </row>
    <row xmlns:x14ac="http://schemas.microsoft.com/office/spreadsheetml/2009/9/ac" r="394" s="3" customFormat="true" x14ac:dyDescent="0.25">
      <c r="A394" s="379"/>
      <c r="B394" s="123"/>
      <c r="L394" s="123"/>
      <c r="V394" s="123"/>
      <c r="AF394" s="123"/>
      <c r="AP394" s="123"/>
      <c r="AZ394" s="123"/>
      <c r="BJ394" s="123"/>
      <c r="BT394" s="123"/>
      <c r="CD394" s="123"/>
      <c r="CN394" s="123"/>
      <c r="CX394" s="123"/>
      <c r="DH394" s="123"/>
      <c r="DR394" s="123"/>
      <c r="EB394" s="123"/>
      <c r="EL394" s="123"/>
      <c r="EV394" s="123"/>
      <c r="FF394" s="123"/>
      <c r="FP394" s="123"/>
      <c r="FZ394" s="123"/>
      <c r="GJ394" s="123"/>
      <c r="GT394" s="123"/>
      <c r="HD394" s="123"/>
      <c r="HN394" s="123"/>
      <c r="HX394" s="123"/>
    </row>
    <row xmlns:x14ac="http://schemas.microsoft.com/office/spreadsheetml/2009/9/ac" r="395" s="3" customFormat="true" x14ac:dyDescent="0.25">
      <c r="A395" s="379"/>
      <c r="B395" s="123"/>
      <c r="L395" s="123"/>
      <c r="V395" s="123"/>
      <c r="AF395" s="123"/>
      <c r="AP395" s="123"/>
      <c r="AZ395" s="123"/>
      <c r="BJ395" s="123"/>
      <c r="BT395" s="123"/>
      <c r="CD395" s="123"/>
      <c r="CN395" s="123"/>
      <c r="CX395" s="123"/>
      <c r="DH395" s="123"/>
      <c r="DR395" s="123"/>
      <c r="EB395" s="123"/>
      <c r="EL395" s="123"/>
      <c r="EV395" s="123"/>
      <c r="FF395" s="123"/>
      <c r="FP395" s="123"/>
      <c r="FZ395" s="123"/>
      <c r="GJ395" s="123"/>
      <c r="GT395" s="123"/>
      <c r="HD395" s="123"/>
      <c r="HN395" s="123"/>
      <c r="HX395" s="123"/>
    </row>
    <row xmlns:x14ac="http://schemas.microsoft.com/office/spreadsheetml/2009/9/ac" r="396" s="3" customFormat="true" x14ac:dyDescent="0.25">
      <c r="A396" s="379"/>
      <c r="B396" s="123"/>
      <c r="L396" s="123"/>
      <c r="V396" s="123"/>
      <c r="AF396" s="123"/>
      <c r="AP396" s="123"/>
      <c r="AZ396" s="123"/>
      <c r="BJ396" s="123"/>
      <c r="BT396" s="123"/>
      <c r="CD396" s="123"/>
      <c r="CN396" s="123"/>
      <c r="CX396" s="123"/>
      <c r="DH396" s="123"/>
      <c r="DR396" s="123"/>
      <c r="EB396" s="123"/>
      <c r="EL396" s="123"/>
      <c r="EV396" s="123"/>
      <c r="FF396" s="123"/>
      <c r="FP396" s="123"/>
      <c r="FZ396" s="123"/>
      <c r="GJ396" s="123"/>
      <c r="GT396" s="123"/>
      <c r="HD396" s="123"/>
      <c r="HN396" s="123"/>
      <c r="HX396" s="123"/>
    </row>
    <row xmlns:x14ac="http://schemas.microsoft.com/office/spreadsheetml/2009/9/ac" r="397" s="3" customFormat="true" x14ac:dyDescent="0.25">
      <c r="A397" s="379"/>
      <c r="B397" s="123"/>
      <c r="L397" s="123"/>
      <c r="V397" s="123"/>
      <c r="AF397" s="123"/>
      <c r="AP397" s="123"/>
      <c r="AZ397" s="123"/>
      <c r="BJ397" s="123"/>
      <c r="BT397" s="123"/>
      <c r="CD397" s="123"/>
      <c r="CN397" s="123"/>
      <c r="CX397" s="123"/>
      <c r="DH397" s="123"/>
      <c r="DR397" s="123"/>
      <c r="EB397" s="123"/>
      <c r="EL397" s="123"/>
      <c r="EV397" s="123"/>
      <c r="FF397" s="123"/>
      <c r="FP397" s="123"/>
      <c r="FZ397" s="123"/>
      <c r="GJ397" s="123"/>
      <c r="GT397" s="123"/>
      <c r="HD397" s="123"/>
      <c r="HN397" s="123"/>
      <c r="HX397" s="123"/>
    </row>
    <row xmlns:x14ac="http://schemas.microsoft.com/office/spreadsheetml/2009/9/ac" r="398" s="3" customFormat="true" x14ac:dyDescent="0.25">
      <c r="A398" s="379"/>
      <c r="B398" s="123"/>
      <c r="L398" s="123"/>
      <c r="V398" s="123"/>
      <c r="AF398" s="123"/>
      <c r="AP398" s="123"/>
      <c r="AZ398" s="123"/>
      <c r="BJ398" s="123"/>
      <c r="BT398" s="123"/>
      <c r="CD398" s="123"/>
      <c r="CN398" s="123"/>
      <c r="CX398" s="123"/>
      <c r="DH398" s="123"/>
      <c r="DR398" s="123"/>
      <c r="EB398" s="123"/>
      <c r="EL398" s="123"/>
      <c r="EV398" s="123"/>
      <c r="FF398" s="123"/>
      <c r="FP398" s="123"/>
      <c r="FZ398" s="123"/>
      <c r="GJ398" s="123"/>
      <c r="GT398" s="123"/>
      <c r="HD398" s="123"/>
      <c r="HN398" s="123"/>
      <c r="HX398" s="123"/>
    </row>
    <row xmlns:x14ac="http://schemas.microsoft.com/office/spreadsheetml/2009/9/ac" r="399" s="3" customFormat="true" x14ac:dyDescent="0.25">
      <c r="A399" s="379"/>
      <c r="B399" s="123"/>
      <c r="L399" s="123"/>
      <c r="V399" s="123"/>
      <c r="AF399" s="123"/>
      <c r="AP399" s="123"/>
      <c r="AZ399" s="123"/>
      <c r="BJ399" s="123"/>
      <c r="BT399" s="123"/>
      <c r="CD399" s="123"/>
      <c r="CN399" s="123"/>
      <c r="CX399" s="123"/>
      <c r="DH399" s="123"/>
      <c r="DR399" s="123"/>
      <c r="EB399" s="123"/>
      <c r="EL399" s="123"/>
      <c r="EV399" s="123"/>
      <c r="FF399" s="123"/>
      <c r="FP399" s="123"/>
      <c r="FZ399" s="123"/>
      <c r="GJ399" s="123"/>
      <c r="GT399" s="123"/>
      <c r="HD399" s="123"/>
      <c r="HN399" s="123"/>
      <c r="HX399" s="123"/>
    </row>
    <row xmlns:x14ac="http://schemas.microsoft.com/office/spreadsheetml/2009/9/ac" r="400" s="3" customFormat="true" x14ac:dyDescent="0.25">
      <c r="A400" s="379"/>
      <c r="B400" s="123"/>
      <c r="L400" s="123"/>
      <c r="V400" s="123"/>
      <c r="AF400" s="123"/>
      <c r="AP400" s="123"/>
      <c r="AZ400" s="123"/>
      <c r="BJ400" s="123"/>
      <c r="BT400" s="123"/>
      <c r="CD400" s="123"/>
      <c r="CN400" s="123"/>
      <c r="CX400" s="123"/>
      <c r="DH400" s="123"/>
      <c r="DR400" s="123"/>
      <c r="EB400" s="123"/>
      <c r="EL400" s="123"/>
      <c r="EV400" s="123"/>
      <c r="FF400" s="123"/>
      <c r="FP400" s="123"/>
      <c r="FZ400" s="123"/>
      <c r="GJ400" s="123"/>
      <c r="GT400" s="123"/>
      <c r="HD400" s="123"/>
      <c r="HN400" s="123"/>
      <c r="HX400" s="123"/>
    </row>
    <row xmlns:x14ac="http://schemas.microsoft.com/office/spreadsheetml/2009/9/ac" r="401" s="3" customFormat="true" x14ac:dyDescent="0.25">
      <c r="A401" s="379"/>
      <c r="B401" s="123"/>
      <c r="L401" s="123"/>
      <c r="V401" s="123"/>
      <c r="AF401" s="123"/>
      <c r="AP401" s="123"/>
      <c r="AZ401" s="123"/>
      <c r="BJ401" s="123"/>
      <c r="BT401" s="123"/>
      <c r="CD401" s="123"/>
      <c r="CN401" s="123"/>
      <c r="CX401" s="123"/>
      <c r="DH401" s="123"/>
      <c r="DR401" s="123"/>
      <c r="EB401" s="123"/>
      <c r="EL401" s="123"/>
      <c r="EV401" s="123"/>
      <c r="FF401" s="123"/>
      <c r="FP401" s="123"/>
      <c r="FZ401" s="123"/>
      <c r="GJ401" s="123"/>
      <c r="GT401" s="123"/>
      <c r="HD401" s="123"/>
      <c r="HN401" s="123"/>
      <c r="HX401" s="123"/>
    </row>
    <row xmlns:x14ac="http://schemas.microsoft.com/office/spreadsheetml/2009/9/ac" r="402" s="3" customFormat="true" x14ac:dyDescent="0.25">
      <c r="A402" s="379"/>
      <c r="B402" s="123"/>
      <c r="L402" s="123"/>
      <c r="V402" s="123"/>
      <c r="AF402" s="123"/>
      <c r="AP402" s="123"/>
      <c r="AZ402" s="123"/>
      <c r="BJ402" s="123"/>
      <c r="BT402" s="123"/>
      <c r="CD402" s="123"/>
      <c r="CN402" s="123"/>
      <c r="CX402" s="123"/>
      <c r="DH402" s="123"/>
      <c r="DR402" s="123"/>
      <c r="EB402" s="123"/>
      <c r="EL402" s="123"/>
      <c r="EV402" s="123"/>
      <c r="FF402" s="123"/>
      <c r="FP402" s="123"/>
      <c r="FZ402" s="123"/>
      <c r="GJ402" s="123"/>
      <c r="GT402" s="123"/>
      <c r="HD402" s="123"/>
      <c r="HN402" s="123"/>
      <c r="HX402" s="123"/>
    </row>
    <row xmlns:x14ac="http://schemas.microsoft.com/office/spreadsheetml/2009/9/ac" r="403" s="3" customFormat="true" x14ac:dyDescent="0.25">
      <c r="A403" s="379"/>
      <c r="B403" s="123"/>
      <c r="L403" s="123"/>
      <c r="V403" s="123"/>
      <c r="AF403" s="123"/>
      <c r="AP403" s="123"/>
      <c r="AZ403" s="123"/>
      <c r="BJ403" s="123"/>
      <c r="BT403" s="123"/>
      <c r="CD403" s="123"/>
      <c r="CN403" s="123"/>
      <c r="CX403" s="123"/>
      <c r="DH403" s="123"/>
      <c r="DR403" s="123"/>
      <c r="EB403" s="123"/>
      <c r="EL403" s="123"/>
      <c r="EV403" s="123"/>
      <c r="FF403" s="123"/>
      <c r="FP403" s="123"/>
      <c r="FZ403" s="123"/>
      <c r="GJ403" s="123"/>
      <c r="GT403" s="123"/>
      <c r="HD403" s="123"/>
      <c r="HN403" s="123"/>
      <c r="HX403" s="123"/>
    </row>
    <row xmlns:x14ac="http://schemas.microsoft.com/office/spreadsheetml/2009/9/ac" r="404" s="3" customFormat="true" x14ac:dyDescent="0.25">
      <c r="A404" s="379"/>
      <c r="B404" s="123"/>
      <c r="L404" s="123"/>
      <c r="V404" s="123"/>
      <c r="AF404" s="123"/>
      <c r="AP404" s="123"/>
      <c r="AZ404" s="123"/>
      <c r="BJ404" s="123"/>
      <c r="BT404" s="123"/>
      <c r="CD404" s="123"/>
      <c r="CN404" s="123"/>
      <c r="CX404" s="123"/>
      <c r="DH404" s="123"/>
      <c r="DR404" s="123"/>
      <c r="EB404" s="123"/>
      <c r="EL404" s="123"/>
      <c r="EV404" s="123"/>
      <c r="FF404" s="123"/>
      <c r="FP404" s="123"/>
      <c r="FZ404" s="123"/>
      <c r="GJ404" s="123"/>
      <c r="GT404" s="123"/>
      <c r="HD404" s="123"/>
      <c r="HN404" s="123"/>
      <c r="HX404" s="123"/>
    </row>
    <row xmlns:x14ac="http://schemas.microsoft.com/office/spreadsheetml/2009/9/ac" r="405" s="3" customFormat="true" x14ac:dyDescent="0.25">
      <c r="A405" s="379"/>
      <c r="B405" s="123"/>
      <c r="L405" s="123"/>
      <c r="V405" s="123"/>
      <c r="AF405" s="123"/>
      <c r="AP405" s="123"/>
      <c r="AZ405" s="123"/>
      <c r="BJ405" s="123"/>
      <c r="BT405" s="123"/>
      <c r="CD405" s="123"/>
      <c r="CN405" s="123"/>
      <c r="CX405" s="123"/>
      <c r="DH405" s="123"/>
      <c r="DR405" s="123"/>
      <c r="EB405" s="123"/>
      <c r="EL405" s="123"/>
      <c r="EV405" s="123"/>
      <c r="FF405" s="123"/>
      <c r="FP405" s="123"/>
      <c r="FZ405" s="123"/>
      <c r="GJ405" s="123"/>
      <c r="GT405" s="123"/>
      <c r="HD405" s="123"/>
      <c r="HN405" s="123"/>
      <c r="HX405" s="123"/>
    </row>
    <row xmlns:x14ac="http://schemas.microsoft.com/office/spreadsheetml/2009/9/ac" r="406" s="3" customFormat="true" x14ac:dyDescent="0.25">
      <c r="A406" s="379"/>
      <c r="B406" s="123"/>
      <c r="L406" s="123"/>
      <c r="V406" s="123"/>
      <c r="AF406" s="123"/>
      <c r="AP406" s="123"/>
      <c r="AZ406" s="123"/>
      <c r="BJ406" s="123"/>
      <c r="BT406" s="123"/>
      <c r="CD406" s="123"/>
      <c r="CN406" s="123"/>
      <c r="CX406" s="123"/>
      <c r="DH406" s="123"/>
      <c r="DR406" s="123"/>
      <c r="EB406" s="123"/>
      <c r="EL406" s="123"/>
      <c r="EV406" s="123"/>
      <c r="FF406" s="123"/>
      <c r="FP406" s="123"/>
      <c r="FZ406" s="123"/>
      <c r="GJ406" s="123"/>
      <c r="GT406" s="123"/>
      <c r="HD406" s="123"/>
      <c r="HN406" s="123"/>
      <c r="HX406" s="123"/>
    </row>
    <row xmlns:x14ac="http://schemas.microsoft.com/office/spreadsheetml/2009/9/ac" r="407" s="3" customFormat="true" x14ac:dyDescent="0.25">
      <c r="A407" s="379"/>
      <c r="B407" s="123"/>
      <c r="L407" s="123"/>
      <c r="V407" s="123"/>
      <c r="AF407" s="123"/>
      <c r="AP407" s="123"/>
      <c r="AZ407" s="123"/>
      <c r="BJ407" s="123"/>
      <c r="BT407" s="123"/>
      <c r="CD407" s="123"/>
      <c r="CN407" s="123"/>
      <c r="CX407" s="123"/>
      <c r="DH407" s="123"/>
      <c r="DR407" s="123"/>
      <c r="EB407" s="123"/>
      <c r="EL407" s="123"/>
      <c r="EV407" s="123"/>
      <c r="FF407" s="123"/>
      <c r="FP407" s="123"/>
      <c r="FZ407" s="123"/>
      <c r="GJ407" s="123"/>
      <c r="GT407" s="123"/>
      <c r="HD407" s="123"/>
      <c r="HN407" s="123"/>
      <c r="HX407" s="123"/>
    </row>
    <row xmlns:x14ac="http://schemas.microsoft.com/office/spreadsheetml/2009/9/ac" r="408" s="3" customFormat="true" x14ac:dyDescent="0.25">
      <c r="A408" s="379"/>
      <c r="B408" s="123"/>
      <c r="L408" s="123"/>
      <c r="V408" s="123"/>
      <c r="AF408" s="123"/>
      <c r="AP408" s="123"/>
      <c r="AZ408" s="123"/>
      <c r="BJ408" s="123"/>
      <c r="BT408" s="123"/>
      <c r="CD408" s="123"/>
      <c r="CN408" s="123"/>
      <c r="CX408" s="123"/>
      <c r="DH408" s="123"/>
      <c r="DR408" s="123"/>
      <c r="EB408" s="123"/>
      <c r="EL408" s="123"/>
      <c r="EV408" s="123"/>
      <c r="FF408" s="123"/>
      <c r="FP408" s="123"/>
      <c r="FZ408" s="123"/>
      <c r="GJ408" s="123"/>
      <c r="GT408" s="123"/>
      <c r="HD408" s="123"/>
      <c r="HN408" s="123"/>
      <c r="HX408" s="123"/>
    </row>
    <row xmlns:x14ac="http://schemas.microsoft.com/office/spreadsheetml/2009/9/ac" r="409" s="3" customFormat="true" x14ac:dyDescent="0.25">
      <c r="A409" s="379"/>
      <c r="B409" s="123"/>
      <c r="L409" s="123"/>
      <c r="V409" s="123"/>
      <c r="AF409" s="123"/>
      <c r="AP409" s="123"/>
      <c r="AZ409" s="123"/>
      <c r="BJ409" s="123"/>
      <c r="BT409" s="123"/>
      <c r="CD409" s="123"/>
      <c r="CN409" s="123"/>
      <c r="CX409" s="123"/>
      <c r="DH409" s="123"/>
      <c r="DR409" s="123"/>
      <c r="EB409" s="123"/>
      <c r="EL409" s="123"/>
      <c r="EV409" s="123"/>
      <c r="FF409" s="123"/>
      <c r="FP409" s="123"/>
      <c r="FZ409" s="123"/>
      <c r="GJ409" s="123"/>
      <c r="GT409" s="123"/>
      <c r="HD409" s="123"/>
      <c r="HN409" s="123"/>
      <c r="HX409" s="123"/>
    </row>
    <row xmlns:x14ac="http://schemas.microsoft.com/office/spreadsheetml/2009/9/ac" r="410" s="3" customFormat="true" x14ac:dyDescent="0.25">
      <c r="A410" s="379"/>
      <c r="B410" s="123"/>
      <c r="L410" s="123"/>
      <c r="V410" s="123"/>
      <c r="AF410" s="123"/>
      <c r="AP410" s="123"/>
      <c r="AZ410" s="123"/>
      <c r="BJ410" s="123"/>
      <c r="BT410" s="123"/>
      <c r="CD410" s="123"/>
      <c r="CN410" s="123"/>
      <c r="CX410" s="123"/>
      <c r="DH410" s="123"/>
      <c r="DR410" s="123"/>
      <c r="EB410" s="123"/>
      <c r="EL410" s="123"/>
      <c r="EV410" s="123"/>
      <c r="FF410" s="123"/>
      <c r="FP410" s="123"/>
      <c r="FZ410" s="123"/>
      <c r="GJ410" s="123"/>
      <c r="GT410" s="123"/>
      <c r="HD410" s="123"/>
      <c r="HN410" s="123"/>
      <c r="HX410" s="123"/>
    </row>
    <row xmlns:x14ac="http://schemas.microsoft.com/office/spreadsheetml/2009/9/ac" r="411" s="3" customFormat="true" x14ac:dyDescent="0.25">
      <c r="A411" s="379"/>
      <c r="B411" s="123"/>
      <c r="L411" s="123"/>
      <c r="V411" s="123"/>
      <c r="AF411" s="123"/>
      <c r="AP411" s="123"/>
      <c r="AZ411" s="123"/>
      <c r="BJ411" s="123"/>
      <c r="BT411" s="123"/>
      <c r="CD411" s="123"/>
      <c r="CN411" s="123"/>
      <c r="CX411" s="123"/>
      <c r="DH411" s="123"/>
      <c r="DR411" s="123"/>
      <c r="EB411" s="123"/>
      <c r="EL411" s="123"/>
      <c r="EV411" s="123"/>
      <c r="FF411" s="123"/>
      <c r="FP411" s="123"/>
      <c r="FZ411" s="123"/>
      <c r="GJ411" s="123"/>
      <c r="GT411" s="123"/>
      <c r="HD411" s="123"/>
      <c r="HN411" s="123"/>
      <c r="HX411" s="123"/>
    </row>
    <row xmlns:x14ac="http://schemas.microsoft.com/office/spreadsheetml/2009/9/ac" r="412" s="3" customFormat="true" x14ac:dyDescent="0.25">
      <c r="A412" s="379"/>
      <c r="B412" s="123"/>
      <c r="L412" s="123"/>
      <c r="V412" s="123"/>
      <c r="AF412" s="123"/>
      <c r="AP412" s="123"/>
      <c r="AZ412" s="123"/>
      <c r="BJ412" s="123"/>
      <c r="BT412" s="123"/>
      <c r="CD412" s="123"/>
      <c r="CN412" s="123"/>
      <c r="CX412" s="123"/>
      <c r="DH412" s="123"/>
      <c r="DR412" s="123"/>
      <c r="EB412" s="123"/>
      <c r="EL412" s="123"/>
      <c r="EV412" s="123"/>
      <c r="FF412" s="123"/>
      <c r="FP412" s="123"/>
      <c r="FZ412" s="123"/>
      <c r="GJ412" s="123"/>
      <c r="GT412" s="123"/>
      <c r="HD412" s="123"/>
      <c r="HN412" s="123"/>
      <c r="HX412" s="123"/>
    </row>
    <row xmlns:x14ac="http://schemas.microsoft.com/office/spreadsheetml/2009/9/ac" r="413" s="3" customFormat="true" x14ac:dyDescent="0.25">
      <c r="A413" s="379"/>
      <c r="B413" s="123"/>
      <c r="L413" s="123"/>
      <c r="V413" s="123"/>
      <c r="AF413" s="123"/>
      <c r="AP413" s="123"/>
      <c r="AZ413" s="123"/>
      <c r="BJ413" s="123"/>
      <c r="BT413" s="123"/>
      <c r="CD413" s="123"/>
      <c r="CN413" s="123"/>
      <c r="CX413" s="123"/>
      <c r="DH413" s="123"/>
      <c r="DR413" s="123"/>
      <c r="EB413" s="123"/>
      <c r="EL413" s="123"/>
      <c r="EV413" s="123"/>
      <c r="FF413" s="123"/>
      <c r="FP413" s="123"/>
      <c r="FZ413" s="123"/>
      <c r="GJ413" s="123"/>
      <c r="GT413" s="123"/>
      <c r="HD413" s="123"/>
      <c r="HN413" s="123"/>
      <c r="HX413" s="123"/>
    </row>
    <row xmlns:x14ac="http://schemas.microsoft.com/office/spreadsheetml/2009/9/ac" r="414" s="3" customFormat="true" x14ac:dyDescent="0.25">
      <c r="A414" s="379"/>
      <c r="B414" s="123"/>
      <c r="L414" s="123"/>
      <c r="V414" s="123"/>
      <c r="AF414" s="123"/>
      <c r="AP414" s="123"/>
      <c r="AZ414" s="123"/>
      <c r="BJ414" s="123"/>
      <c r="BT414" s="123"/>
      <c r="CD414" s="123"/>
      <c r="CN414" s="123"/>
      <c r="CX414" s="123"/>
      <c r="DH414" s="123"/>
      <c r="DR414" s="123"/>
      <c r="EB414" s="123"/>
      <c r="EL414" s="123"/>
      <c r="EV414" s="123"/>
      <c r="FF414" s="123"/>
      <c r="FP414" s="123"/>
      <c r="FZ414" s="123"/>
      <c r="GJ414" s="123"/>
      <c r="GT414" s="123"/>
      <c r="HD414" s="123"/>
      <c r="HN414" s="123"/>
      <c r="HX414" s="123"/>
    </row>
    <row xmlns:x14ac="http://schemas.microsoft.com/office/spreadsheetml/2009/9/ac" r="415" s="3" customFormat="true" x14ac:dyDescent="0.25">
      <c r="A415" s="379"/>
      <c r="B415" s="123"/>
      <c r="L415" s="123"/>
      <c r="V415" s="123"/>
      <c r="AF415" s="123"/>
      <c r="AP415" s="123"/>
      <c r="AZ415" s="123"/>
      <c r="BJ415" s="123"/>
      <c r="BT415" s="123"/>
      <c r="CD415" s="123"/>
      <c r="CN415" s="123"/>
      <c r="CX415" s="123"/>
      <c r="DH415" s="123"/>
      <c r="DR415" s="123"/>
      <c r="EB415" s="123"/>
      <c r="EL415" s="123"/>
      <c r="EV415" s="123"/>
      <c r="FF415" s="123"/>
      <c r="FP415" s="123"/>
      <c r="FZ415" s="123"/>
      <c r="GJ415" s="123"/>
      <c r="GT415" s="123"/>
      <c r="HD415" s="123"/>
      <c r="HN415" s="123"/>
      <c r="HX415" s="123"/>
    </row>
    <row xmlns:x14ac="http://schemas.microsoft.com/office/spreadsheetml/2009/9/ac" r="416" s="3" customFormat="true" x14ac:dyDescent="0.25">
      <c r="A416" s="379"/>
      <c r="B416" s="123"/>
      <c r="L416" s="123"/>
      <c r="V416" s="123"/>
      <c r="AF416" s="123"/>
      <c r="AP416" s="123"/>
      <c r="AZ416" s="123"/>
      <c r="BJ416" s="123"/>
      <c r="BT416" s="123"/>
      <c r="CD416" s="123"/>
      <c r="CN416" s="123"/>
      <c r="CX416" s="123"/>
      <c r="DH416" s="123"/>
      <c r="DR416" s="123"/>
      <c r="EB416" s="123"/>
      <c r="EL416" s="123"/>
      <c r="EV416" s="123"/>
      <c r="FF416" s="123"/>
      <c r="FP416" s="123"/>
      <c r="FZ416" s="123"/>
      <c r="GJ416" s="123"/>
      <c r="GT416" s="123"/>
      <c r="HD416" s="123"/>
      <c r="HN416" s="123"/>
      <c r="HX416" s="123"/>
    </row>
    <row xmlns:x14ac="http://schemas.microsoft.com/office/spreadsheetml/2009/9/ac" r="417" s="3" customFormat="true" x14ac:dyDescent="0.25">
      <c r="A417" s="379"/>
      <c r="B417" s="123"/>
      <c r="L417" s="123"/>
      <c r="V417" s="123"/>
      <c r="AF417" s="123"/>
      <c r="AP417" s="123"/>
      <c r="AZ417" s="123"/>
      <c r="BJ417" s="123"/>
      <c r="BT417" s="123"/>
      <c r="CD417" s="123"/>
      <c r="CN417" s="123"/>
      <c r="CX417" s="123"/>
      <c r="DH417" s="123"/>
      <c r="DR417" s="123"/>
      <c r="EB417" s="123"/>
      <c r="EL417" s="123"/>
      <c r="EV417" s="123"/>
      <c r="FF417" s="123"/>
      <c r="FP417" s="123"/>
      <c r="FZ417" s="123"/>
      <c r="GJ417" s="123"/>
      <c r="GT417" s="123"/>
      <c r="HD417" s="123"/>
      <c r="HN417" s="123"/>
      <c r="HX417" s="123"/>
    </row>
    <row xmlns:x14ac="http://schemas.microsoft.com/office/spreadsheetml/2009/9/ac" r="418" s="3" customFormat="true" x14ac:dyDescent="0.25">
      <c r="A418" s="379"/>
      <c r="B418" s="123"/>
      <c r="L418" s="123"/>
      <c r="V418" s="123"/>
      <c r="AF418" s="123"/>
      <c r="AP418" s="123"/>
      <c r="AZ418" s="123"/>
      <c r="BJ418" s="123"/>
      <c r="BT418" s="123"/>
      <c r="CD418" s="123"/>
      <c r="CN418" s="123"/>
      <c r="CX418" s="123"/>
      <c r="DH418" s="123"/>
      <c r="DR418" s="123"/>
      <c r="EB418" s="123"/>
      <c r="EL418" s="123"/>
      <c r="EV418" s="123"/>
      <c r="FF418" s="123"/>
      <c r="FP418" s="123"/>
      <c r="FZ418" s="123"/>
      <c r="GJ418" s="123"/>
      <c r="GT418" s="123"/>
      <c r="HD418" s="123"/>
      <c r="HN418" s="123"/>
      <c r="HX418" s="123"/>
    </row>
    <row xmlns:x14ac="http://schemas.microsoft.com/office/spreadsheetml/2009/9/ac" r="419" s="3" customFormat="true" x14ac:dyDescent="0.25">
      <c r="A419" s="379"/>
      <c r="B419" s="123"/>
      <c r="L419" s="123"/>
      <c r="V419" s="123"/>
      <c r="AF419" s="123"/>
      <c r="AP419" s="123"/>
      <c r="AZ419" s="123"/>
      <c r="BJ419" s="123"/>
      <c r="BT419" s="123"/>
      <c r="CD419" s="123"/>
      <c r="CN419" s="123"/>
      <c r="CX419" s="123"/>
      <c r="DH419" s="123"/>
      <c r="DR419" s="123"/>
      <c r="EB419" s="123"/>
      <c r="EL419" s="123"/>
      <c r="EV419" s="123"/>
      <c r="FF419" s="123"/>
      <c r="FP419" s="123"/>
      <c r="FZ419" s="123"/>
      <c r="GJ419" s="123"/>
      <c r="GT419" s="123"/>
      <c r="HD419" s="123"/>
      <c r="HN419" s="123"/>
      <c r="HX419" s="123"/>
    </row>
    <row xmlns:x14ac="http://schemas.microsoft.com/office/spreadsheetml/2009/9/ac" r="420" s="3" customFormat="true" x14ac:dyDescent="0.25">
      <c r="A420" s="379"/>
      <c r="B420" s="123"/>
      <c r="L420" s="123"/>
      <c r="V420" s="123"/>
      <c r="AF420" s="123"/>
      <c r="AP420" s="123"/>
      <c r="AZ420" s="123"/>
      <c r="BJ420" s="123"/>
      <c r="BT420" s="123"/>
      <c r="CD420" s="123"/>
      <c r="CN420" s="123"/>
      <c r="CX420" s="123"/>
      <c r="DH420" s="123"/>
      <c r="DR420" s="123"/>
      <c r="EB420" s="123"/>
      <c r="EL420" s="123"/>
      <c r="EV420" s="123"/>
      <c r="FF420" s="123"/>
      <c r="FP420" s="123"/>
      <c r="FZ420" s="123"/>
      <c r="GJ420" s="123"/>
      <c r="GT420" s="123"/>
      <c r="HD420" s="123"/>
      <c r="HN420" s="123"/>
      <c r="HX420" s="123"/>
    </row>
    <row xmlns:x14ac="http://schemas.microsoft.com/office/spreadsheetml/2009/9/ac" r="421" s="3" customFormat="true" x14ac:dyDescent="0.25">
      <c r="A421" s="379"/>
      <c r="B421" s="123"/>
      <c r="L421" s="123"/>
      <c r="V421" s="123"/>
      <c r="AF421" s="123"/>
      <c r="AP421" s="123"/>
      <c r="AZ421" s="123"/>
      <c r="BJ421" s="123"/>
      <c r="BT421" s="123"/>
      <c r="CD421" s="123"/>
      <c r="CN421" s="123"/>
      <c r="CX421" s="123"/>
      <c r="DH421" s="123"/>
      <c r="DR421" s="123"/>
      <c r="EB421" s="123"/>
      <c r="EL421" s="123"/>
      <c r="EV421" s="123"/>
      <c r="FF421" s="123"/>
      <c r="FP421" s="123"/>
      <c r="FZ421" s="123"/>
      <c r="GJ421" s="123"/>
      <c r="GT421" s="123"/>
      <c r="HD421" s="123"/>
      <c r="HN421" s="123"/>
      <c r="HX421" s="123"/>
    </row>
    <row xmlns:x14ac="http://schemas.microsoft.com/office/spreadsheetml/2009/9/ac" r="422" s="3" customFormat="true" x14ac:dyDescent="0.25">
      <c r="A422" s="379"/>
      <c r="B422" s="123"/>
      <c r="L422" s="123"/>
      <c r="V422" s="123"/>
      <c r="AF422" s="123"/>
      <c r="AP422" s="123"/>
      <c r="AZ422" s="123"/>
      <c r="BJ422" s="123"/>
      <c r="BT422" s="123"/>
      <c r="CD422" s="123"/>
      <c r="CN422" s="123"/>
      <c r="CX422" s="123"/>
      <c r="DH422" s="123"/>
      <c r="DR422" s="123"/>
      <c r="EB422" s="123"/>
      <c r="EL422" s="123"/>
      <c r="EV422" s="123"/>
      <c r="FF422" s="123"/>
      <c r="FP422" s="123"/>
      <c r="FZ422" s="123"/>
      <c r="GJ422" s="123"/>
      <c r="GT422" s="123"/>
      <c r="HD422" s="123"/>
      <c r="HN422" s="123"/>
      <c r="HX422" s="123"/>
    </row>
    <row xmlns:x14ac="http://schemas.microsoft.com/office/spreadsheetml/2009/9/ac" r="423" s="3" customFormat="true" x14ac:dyDescent="0.25">
      <c r="A423" s="379"/>
      <c r="B423" s="123"/>
      <c r="L423" s="123"/>
      <c r="V423" s="123"/>
      <c r="AF423" s="123"/>
      <c r="AP423" s="123"/>
      <c r="AZ423" s="123"/>
      <c r="BJ423" s="123"/>
      <c r="BT423" s="123"/>
      <c r="CD423" s="123"/>
      <c r="CN423" s="123"/>
      <c r="CX423" s="123"/>
      <c r="DH423" s="123"/>
      <c r="DR423" s="123"/>
      <c r="EB423" s="123"/>
      <c r="EL423" s="123"/>
      <c r="EV423" s="123"/>
      <c r="FF423" s="123"/>
      <c r="FP423" s="123"/>
      <c r="FZ423" s="123"/>
      <c r="GJ423" s="123"/>
      <c r="GT423" s="123"/>
      <c r="HD423" s="123"/>
      <c r="HN423" s="123"/>
      <c r="HX423" s="123"/>
    </row>
    <row xmlns:x14ac="http://schemas.microsoft.com/office/spreadsheetml/2009/9/ac" r="424" s="3" customFormat="true" x14ac:dyDescent="0.25">
      <c r="A424" s="379"/>
      <c r="B424" s="123"/>
      <c r="L424" s="123"/>
      <c r="V424" s="123"/>
      <c r="AF424" s="123"/>
      <c r="AP424" s="123"/>
      <c r="AZ424" s="123"/>
      <c r="BJ424" s="123"/>
      <c r="BT424" s="123"/>
      <c r="CD424" s="123"/>
      <c r="CN424" s="123"/>
      <c r="CX424" s="123"/>
      <c r="DH424" s="123"/>
      <c r="DR424" s="123"/>
      <c r="EB424" s="123"/>
      <c r="EL424" s="123"/>
      <c r="EV424" s="123"/>
      <c r="FF424" s="123"/>
      <c r="FP424" s="123"/>
      <c r="FZ424" s="123"/>
      <c r="GJ424" s="123"/>
      <c r="GT424" s="123"/>
      <c r="HD424" s="123"/>
      <c r="HN424" s="123"/>
      <c r="HX424" s="123"/>
    </row>
    <row xmlns:x14ac="http://schemas.microsoft.com/office/spreadsheetml/2009/9/ac" r="425" s="3" customFormat="true" x14ac:dyDescent="0.25">
      <c r="A425" s="379"/>
      <c r="B425" s="123"/>
      <c r="L425" s="123"/>
      <c r="V425" s="123"/>
      <c r="AF425" s="123"/>
      <c r="AP425" s="123"/>
      <c r="AZ425" s="123"/>
      <c r="BJ425" s="123"/>
      <c r="BT425" s="123"/>
      <c r="CD425" s="123"/>
      <c r="CN425" s="123"/>
      <c r="CX425" s="123"/>
      <c r="DH425" s="123"/>
      <c r="DR425" s="123"/>
      <c r="EB425" s="123"/>
      <c r="EL425" s="123"/>
      <c r="EV425" s="123"/>
      <c r="FF425" s="123"/>
      <c r="FP425" s="123"/>
      <c r="FZ425" s="123"/>
      <c r="GJ425" s="123"/>
      <c r="GT425" s="123"/>
      <c r="HD425" s="123"/>
      <c r="HN425" s="123"/>
      <c r="HX425" s="123"/>
    </row>
    <row xmlns:x14ac="http://schemas.microsoft.com/office/spreadsheetml/2009/9/ac" r="426" s="3" customFormat="true" x14ac:dyDescent="0.25">
      <c r="A426" s="379"/>
      <c r="B426" s="123"/>
      <c r="L426" s="123"/>
      <c r="V426" s="123"/>
      <c r="AF426" s="123"/>
      <c r="AP426" s="123"/>
      <c r="AZ426" s="123"/>
      <c r="BJ426" s="123"/>
      <c r="BT426" s="123"/>
      <c r="CD426" s="123"/>
      <c r="CN426" s="123"/>
      <c r="CX426" s="123"/>
      <c r="DH426" s="123"/>
      <c r="DR426" s="123"/>
      <c r="EB426" s="123"/>
      <c r="EL426" s="123"/>
      <c r="EV426" s="123"/>
      <c r="FF426" s="123"/>
      <c r="FP426" s="123"/>
      <c r="FZ426" s="123"/>
      <c r="GJ426" s="123"/>
      <c r="GT426" s="123"/>
      <c r="HD426" s="123"/>
      <c r="HN426" s="123"/>
      <c r="HX426" s="123"/>
    </row>
    <row xmlns:x14ac="http://schemas.microsoft.com/office/spreadsheetml/2009/9/ac" r="427" s="3" customFormat="true" x14ac:dyDescent="0.25">
      <c r="A427" s="379"/>
      <c r="B427" s="123"/>
      <c r="L427" s="123"/>
      <c r="V427" s="123"/>
      <c r="AF427" s="123"/>
      <c r="AP427" s="123"/>
      <c r="AZ427" s="123"/>
      <c r="BJ427" s="123"/>
      <c r="BT427" s="123"/>
      <c r="CD427" s="123"/>
      <c r="CN427" s="123"/>
      <c r="CX427" s="123"/>
      <c r="DH427" s="123"/>
      <c r="DR427" s="123"/>
      <c r="EB427" s="123"/>
      <c r="EL427" s="123"/>
      <c r="EV427" s="123"/>
      <c r="FF427" s="123"/>
      <c r="FP427" s="123"/>
      <c r="FZ427" s="123"/>
      <c r="GJ427" s="123"/>
      <c r="GT427" s="123"/>
      <c r="HD427" s="123"/>
      <c r="HN427" s="123"/>
      <c r="HX427" s="123"/>
    </row>
    <row xmlns:x14ac="http://schemas.microsoft.com/office/spreadsheetml/2009/9/ac" r="428" s="3" customFormat="true" x14ac:dyDescent="0.25">
      <c r="A428" s="379"/>
      <c r="B428" s="123"/>
      <c r="L428" s="123"/>
      <c r="V428" s="123"/>
      <c r="AF428" s="123"/>
      <c r="AP428" s="123"/>
      <c r="AZ428" s="123"/>
      <c r="BJ428" s="123"/>
      <c r="BT428" s="123"/>
      <c r="CD428" s="123"/>
      <c r="CN428" s="123"/>
      <c r="CX428" s="123"/>
      <c r="DH428" s="123"/>
      <c r="DR428" s="123"/>
      <c r="EB428" s="123"/>
      <c r="EL428" s="123"/>
      <c r="EV428" s="123"/>
      <c r="FF428" s="123"/>
      <c r="FP428" s="123"/>
      <c r="FZ428" s="123"/>
      <c r="GJ428" s="123"/>
      <c r="GT428" s="123"/>
      <c r="HD428" s="123"/>
      <c r="HN428" s="123"/>
      <c r="HX428" s="123"/>
    </row>
    <row xmlns:x14ac="http://schemas.microsoft.com/office/spreadsheetml/2009/9/ac" r="429" s="3" customFormat="true" x14ac:dyDescent="0.25">
      <c r="A429" s="379"/>
      <c r="B429" s="123"/>
      <c r="L429" s="123"/>
      <c r="V429" s="123"/>
      <c r="AF429" s="123"/>
      <c r="AP429" s="123"/>
      <c r="AZ429" s="123"/>
      <c r="BJ429" s="123"/>
      <c r="BT429" s="123"/>
      <c r="CD429" s="123"/>
      <c r="CN429" s="123"/>
      <c r="CX429" s="123"/>
      <c r="DH429" s="123"/>
      <c r="DR429" s="123"/>
      <c r="EB429" s="123"/>
      <c r="EL429" s="123"/>
      <c r="EV429" s="123"/>
      <c r="FF429" s="123"/>
      <c r="FP429" s="123"/>
      <c r="FZ429" s="123"/>
      <c r="GJ429" s="123"/>
      <c r="GT429" s="123"/>
      <c r="HD429" s="123"/>
      <c r="HN429" s="123"/>
      <c r="HX429" s="123"/>
    </row>
    <row xmlns:x14ac="http://schemas.microsoft.com/office/spreadsheetml/2009/9/ac" r="430" s="3" customFormat="true" x14ac:dyDescent="0.25">
      <c r="A430" s="379"/>
      <c r="B430" s="123"/>
      <c r="L430" s="123"/>
      <c r="V430" s="123"/>
      <c r="AF430" s="123"/>
      <c r="AP430" s="123"/>
      <c r="AZ430" s="123"/>
      <c r="BJ430" s="123"/>
      <c r="BT430" s="123"/>
      <c r="CD430" s="123"/>
      <c r="CN430" s="123"/>
      <c r="CX430" s="123"/>
      <c r="DH430" s="123"/>
      <c r="DR430" s="123"/>
      <c r="EB430" s="123"/>
      <c r="EL430" s="123"/>
      <c r="EV430" s="123"/>
      <c r="FF430" s="123"/>
      <c r="FP430" s="123"/>
      <c r="FZ430" s="123"/>
      <c r="GJ430" s="123"/>
      <c r="GT430" s="123"/>
      <c r="HD430" s="123"/>
      <c r="HN430" s="123"/>
      <c r="HX430" s="123"/>
    </row>
    <row xmlns:x14ac="http://schemas.microsoft.com/office/spreadsheetml/2009/9/ac" r="431" s="3" customFormat="true" x14ac:dyDescent="0.25">
      <c r="A431" s="379"/>
      <c r="B431" s="123"/>
      <c r="L431" s="123"/>
      <c r="V431" s="123"/>
      <c r="AF431" s="123"/>
      <c r="AP431" s="123"/>
      <c r="AZ431" s="123"/>
      <c r="BJ431" s="123"/>
      <c r="BT431" s="123"/>
      <c r="CD431" s="123"/>
      <c r="CN431" s="123"/>
      <c r="CX431" s="123"/>
      <c r="DH431" s="123"/>
      <c r="DR431" s="123"/>
      <c r="EB431" s="123"/>
      <c r="EL431" s="123"/>
      <c r="EV431" s="123"/>
      <c r="FF431" s="123"/>
      <c r="FP431" s="123"/>
      <c r="FZ431" s="123"/>
      <c r="GJ431" s="123"/>
      <c r="GT431" s="123"/>
      <c r="HD431" s="123"/>
      <c r="HN431" s="123"/>
      <c r="HX431" s="123"/>
    </row>
    <row xmlns:x14ac="http://schemas.microsoft.com/office/spreadsheetml/2009/9/ac" r="432" s="3" customFormat="true" x14ac:dyDescent="0.25">
      <c r="A432" s="379"/>
      <c r="B432" s="123"/>
      <c r="L432" s="123"/>
      <c r="V432" s="123"/>
      <c r="AF432" s="123"/>
      <c r="AP432" s="123"/>
      <c r="AZ432" s="123"/>
      <c r="BJ432" s="123"/>
      <c r="BT432" s="123"/>
      <c r="CD432" s="123"/>
      <c r="CN432" s="123"/>
      <c r="CX432" s="123"/>
      <c r="DH432" s="123"/>
      <c r="DR432" s="123"/>
      <c r="EB432" s="123"/>
      <c r="EL432" s="123"/>
      <c r="EV432" s="123"/>
      <c r="FF432" s="123"/>
      <c r="FP432" s="123"/>
      <c r="FZ432" s="123"/>
      <c r="GJ432" s="123"/>
      <c r="GT432" s="123"/>
      <c r="HD432" s="123"/>
      <c r="HN432" s="123"/>
      <c r="HX432" s="123"/>
    </row>
    <row xmlns:x14ac="http://schemas.microsoft.com/office/spreadsheetml/2009/9/ac" r="433" s="3" customFormat="true" x14ac:dyDescent="0.25">
      <c r="A433" s="379"/>
      <c r="B433" s="123"/>
      <c r="L433" s="123"/>
      <c r="V433" s="123"/>
      <c r="AF433" s="123"/>
      <c r="AP433" s="123"/>
      <c r="AZ433" s="123"/>
      <c r="BJ433" s="123"/>
      <c r="BT433" s="123"/>
      <c r="CD433" s="123"/>
      <c r="CN433" s="123"/>
      <c r="CX433" s="123"/>
      <c r="DH433" s="123"/>
      <c r="DR433" s="123"/>
      <c r="EB433" s="123"/>
      <c r="EL433" s="123"/>
      <c r="EV433" s="123"/>
      <c r="FF433" s="123"/>
      <c r="FP433" s="123"/>
      <c r="FZ433" s="123"/>
      <c r="GJ433" s="123"/>
      <c r="GT433" s="123"/>
      <c r="HD433" s="123"/>
      <c r="HN433" s="123"/>
      <c r="HX433" s="123"/>
    </row>
    <row xmlns:x14ac="http://schemas.microsoft.com/office/spreadsheetml/2009/9/ac" r="434" s="3" customFormat="true" x14ac:dyDescent="0.25">
      <c r="A434" s="379"/>
      <c r="B434" s="123"/>
      <c r="L434" s="123"/>
      <c r="V434" s="123"/>
      <c r="AF434" s="123"/>
      <c r="AP434" s="123"/>
      <c r="AZ434" s="123"/>
      <c r="BJ434" s="123"/>
      <c r="BT434" s="123"/>
      <c r="CD434" s="123"/>
      <c r="CN434" s="123"/>
      <c r="CX434" s="123"/>
      <c r="DH434" s="123"/>
      <c r="DR434" s="123"/>
      <c r="EB434" s="123"/>
      <c r="EL434" s="123"/>
      <c r="EV434" s="123"/>
      <c r="FF434" s="123"/>
      <c r="FP434" s="123"/>
      <c r="FZ434" s="123"/>
      <c r="GJ434" s="123"/>
      <c r="GT434" s="123"/>
      <c r="HD434" s="123"/>
      <c r="HN434" s="123"/>
      <c r="HX434" s="123"/>
    </row>
    <row xmlns:x14ac="http://schemas.microsoft.com/office/spreadsheetml/2009/9/ac" r="435" s="3" customFormat="true" x14ac:dyDescent="0.25">
      <c r="A435" s="379"/>
      <c r="B435" s="123"/>
      <c r="L435" s="123"/>
      <c r="V435" s="123"/>
      <c r="AF435" s="123"/>
      <c r="AP435" s="123"/>
      <c r="AZ435" s="123"/>
      <c r="BJ435" s="123"/>
      <c r="BT435" s="123"/>
      <c r="CD435" s="123"/>
      <c r="CN435" s="123"/>
      <c r="CX435" s="123"/>
      <c r="DH435" s="123"/>
      <c r="DR435" s="123"/>
      <c r="EB435" s="123"/>
      <c r="EL435" s="123"/>
      <c r="EV435" s="123"/>
      <c r="FF435" s="123"/>
      <c r="FP435" s="123"/>
      <c r="FZ435" s="123"/>
      <c r="GJ435" s="123"/>
      <c r="GT435" s="123"/>
      <c r="HD435" s="123"/>
      <c r="HN435" s="123"/>
      <c r="HX435" s="123"/>
    </row>
    <row xmlns:x14ac="http://schemas.microsoft.com/office/spreadsheetml/2009/9/ac" r="436" s="3" customFormat="true" x14ac:dyDescent="0.25">
      <c r="A436" s="379"/>
      <c r="B436" s="123"/>
      <c r="L436" s="123"/>
      <c r="V436" s="123"/>
      <c r="AF436" s="123"/>
      <c r="AP436" s="123"/>
      <c r="AZ436" s="123"/>
      <c r="BJ436" s="123"/>
      <c r="BT436" s="123"/>
      <c r="CD436" s="123"/>
      <c r="CN436" s="123"/>
      <c r="CX436" s="123"/>
      <c r="DH436" s="123"/>
      <c r="DR436" s="123"/>
      <c r="EB436" s="123"/>
      <c r="EL436" s="123"/>
      <c r="EV436" s="123"/>
      <c r="FF436" s="123"/>
      <c r="FP436" s="123"/>
      <c r="FZ436" s="123"/>
      <c r="GJ436" s="123"/>
      <c r="GT436" s="123"/>
      <c r="HD436" s="123"/>
      <c r="HN436" s="123"/>
      <c r="HX436" s="123"/>
    </row>
    <row xmlns:x14ac="http://schemas.microsoft.com/office/spreadsheetml/2009/9/ac" r="437" s="3" customFormat="true" x14ac:dyDescent="0.25">
      <c r="A437" s="379"/>
      <c r="B437" s="123"/>
      <c r="L437" s="123"/>
      <c r="V437" s="123"/>
      <c r="AF437" s="123"/>
      <c r="AP437" s="123"/>
      <c r="AZ437" s="123"/>
      <c r="BJ437" s="123"/>
      <c r="BT437" s="123"/>
      <c r="CD437" s="123"/>
      <c r="CN437" s="123"/>
      <c r="CX437" s="123"/>
      <c r="DH437" s="123"/>
      <c r="DR437" s="123"/>
      <c r="EB437" s="123"/>
      <c r="EL437" s="123"/>
      <c r="EV437" s="123"/>
      <c r="FF437" s="123"/>
      <c r="FP437" s="123"/>
      <c r="FZ437" s="123"/>
      <c r="GJ437" s="123"/>
      <c r="GT437" s="123"/>
      <c r="HD437" s="123"/>
      <c r="HN437" s="123"/>
      <c r="HX437" s="123"/>
    </row>
    <row xmlns:x14ac="http://schemas.microsoft.com/office/spreadsheetml/2009/9/ac" r="438" s="3" customFormat="true" x14ac:dyDescent="0.25">
      <c r="A438" s="379"/>
      <c r="B438" s="123"/>
      <c r="L438" s="123"/>
      <c r="V438" s="123"/>
      <c r="AF438" s="123"/>
      <c r="AP438" s="123"/>
      <c r="AZ438" s="123"/>
      <c r="BJ438" s="123"/>
      <c r="BT438" s="123"/>
      <c r="CD438" s="123"/>
      <c r="CN438" s="123"/>
      <c r="CX438" s="123"/>
      <c r="DH438" s="123"/>
      <c r="DR438" s="123"/>
      <c r="EB438" s="123"/>
      <c r="EL438" s="123"/>
      <c r="EV438" s="123"/>
      <c r="FF438" s="123"/>
      <c r="FP438" s="123"/>
      <c r="FZ438" s="123"/>
      <c r="GJ438" s="123"/>
      <c r="GT438" s="123"/>
      <c r="HD438" s="123"/>
      <c r="HN438" s="123"/>
      <c r="HX438" s="123"/>
    </row>
    <row xmlns:x14ac="http://schemas.microsoft.com/office/spreadsheetml/2009/9/ac" r="439" s="3" customFormat="true" x14ac:dyDescent="0.25">
      <c r="A439" s="379"/>
      <c r="B439" s="123"/>
      <c r="L439" s="123"/>
      <c r="V439" s="123"/>
      <c r="AF439" s="123"/>
      <c r="AP439" s="123"/>
      <c r="AZ439" s="123"/>
      <c r="BJ439" s="123"/>
      <c r="BT439" s="123"/>
      <c r="CD439" s="123"/>
      <c r="CN439" s="123"/>
      <c r="CX439" s="123"/>
      <c r="DH439" s="123"/>
      <c r="DR439" s="123"/>
      <c r="EB439" s="123"/>
      <c r="EL439" s="123"/>
      <c r="EV439" s="123"/>
      <c r="FF439" s="123"/>
      <c r="FP439" s="123"/>
      <c r="FZ439" s="123"/>
      <c r="GJ439" s="123"/>
      <c r="GT439" s="123"/>
      <c r="HD439" s="123"/>
      <c r="HN439" s="123"/>
      <c r="HX439" s="123"/>
    </row>
    <row xmlns:x14ac="http://schemas.microsoft.com/office/spreadsheetml/2009/9/ac" r="440" s="3" customFormat="true" x14ac:dyDescent="0.25">
      <c r="A440" s="379"/>
      <c r="B440" s="123"/>
      <c r="L440" s="123"/>
      <c r="V440" s="123"/>
      <c r="AF440" s="123"/>
      <c r="AP440" s="123"/>
      <c r="AZ440" s="123"/>
      <c r="BJ440" s="123"/>
      <c r="BT440" s="123"/>
      <c r="CD440" s="123"/>
      <c r="CN440" s="123"/>
      <c r="CX440" s="123"/>
      <c r="DH440" s="123"/>
      <c r="DR440" s="123"/>
      <c r="EB440" s="123"/>
      <c r="EL440" s="123"/>
      <c r="EV440" s="123"/>
      <c r="FF440" s="123"/>
      <c r="FP440" s="123"/>
      <c r="FZ440" s="123"/>
      <c r="GJ440" s="123"/>
      <c r="GT440" s="123"/>
      <c r="HD440" s="123"/>
      <c r="HN440" s="123"/>
      <c r="HX440" s="123"/>
    </row>
    <row xmlns:x14ac="http://schemas.microsoft.com/office/spreadsheetml/2009/9/ac" r="441" s="3" customFormat="true" x14ac:dyDescent="0.25">
      <c r="A441" s="379"/>
      <c r="B441" s="123"/>
      <c r="L441" s="123"/>
      <c r="V441" s="123"/>
      <c r="AF441" s="123"/>
      <c r="AP441" s="123"/>
      <c r="AZ441" s="123"/>
      <c r="BJ441" s="123"/>
      <c r="BT441" s="123"/>
      <c r="CD441" s="123"/>
      <c r="CN441" s="123"/>
      <c r="CX441" s="123"/>
      <c r="DH441" s="123"/>
      <c r="DR441" s="123"/>
      <c r="EB441" s="123"/>
      <c r="EL441" s="123"/>
      <c r="EV441" s="123"/>
      <c r="FF441" s="123"/>
      <c r="FP441" s="123"/>
      <c r="FZ441" s="123"/>
      <c r="GJ441" s="123"/>
      <c r="GT441" s="123"/>
      <c r="HD441" s="123"/>
      <c r="HN441" s="123"/>
      <c r="HX441" s="123"/>
    </row>
    <row xmlns:x14ac="http://schemas.microsoft.com/office/spreadsheetml/2009/9/ac" r="442" s="3" customFormat="true" x14ac:dyDescent="0.25">
      <c r="A442" s="379"/>
      <c r="B442" s="123"/>
      <c r="L442" s="123"/>
      <c r="V442" s="123"/>
      <c r="AF442" s="123"/>
      <c r="AP442" s="123"/>
      <c r="AZ442" s="123"/>
      <c r="BJ442" s="123"/>
      <c r="BT442" s="123"/>
      <c r="CD442" s="123"/>
      <c r="CN442" s="123"/>
      <c r="CX442" s="123"/>
      <c r="DH442" s="123"/>
      <c r="DR442" s="123"/>
      <c r="EB442" s="123"/>
      <c r="EL442" s="123"/>
      <c r="EV442" s="123"/>
      <c r="FF442" s="123"/>
      <c r="FP442" s="123"/>
      <c r="FZ442" s="123"/>
      <c r="GJ442" s="123"/>
      <c r="GT442" s="123"/>
      <c r="HD442" s="123"/>
      <c r="HN442" s="123"/>
      <c r="HX442" s="123"/>
    </row>
    <row xmlns:x14ac="http://schemas.microsoft.com/office/spreadsheetml/2009/9/ac" r="443" s="3" customFormat="true" x14ac:dyDescent="0.25">
      <c r="A443" s="379"/>
      <c r="B443" s="123"/>
      <c r="L443" s="123"/>
      <c r="V443" s="123"/>
      <c r="AF443" s="123"/>
      <c r="AP443" s="123"/>
      <c r="AZ443" s="123"/>
      <c r="BJ443" s="123"/>
      <c r="BT443" s="123"/>
      <c r="CD443" s="123"/>
      <c r="CN443" s="123"/>
      <c r="CX443" s="123"/>
      <c r="DH443" s="123"/>
      <c r="DR443" s="123"/>
      <c r="EB443" s="123"/>
      <c r="EL443" s="123"/>
      <c r="EV443" s="123"/>
      <c r="FF443" s="123"/>
      <c r="FP443" s="123"/>
      <c r="FZ443" s="123"/>
      <c r="GJ443" s="123"/>
      <c r="GT443" s="123"/>
      <c r="HD443" s="123"/>
      <c r="HN443" s="123"/>
      <c r="HX443" s="123"/>
    </row>
    <row xmlns:x14ac="http://schemas.microsoft.com/office/spreadsheetml/2009/9/ac" r="444" s="3" customFormat="true" x14ac:dyDescent="0.25">
      <c r="A444" s="379"/>
      <c r="B444" s="123"/>
      <c r="L444" s="123"/>
      <c r="V444" s="123"/>
      <c r="AF444" s="123"/>
      <c r="AP444" s="123"/>
      <c r="AZ444" s="123"/>
      <c r="BJ444" s="123"/>
      <c r="BT444" s="123"/>
      <c r="CD444" s="123"/>
      <c r="CN444" s="123"/>
      <c r="CX444" s="123"/>
      <c r="DH444" s="123"/>
      <c r="DR444" s="123"/>
      <c r="EB444" s="123"/>
      <c r="EL444" s="123"/>
      <c r="EV444" s="123"/>
      <c r="FF444" s="123"/>
      <c r="FP444" s="123"/>
      <c r="FZ444" s="123"/>
      <c r="GJ444" s="123"/>
      <c r="GT444" s="123"/>
      <c r="HD444" s="123"/>
      <c r="HN444" s="123"/>
      <c r="HX444" s="123"/>
    </row>
    <row xmlns:x14ac="http://schemas.microsoft.com/office/spreadsheetml/2009/9/ac" r="445" s="3" customFormat="true" x14ac:dyDescent="0.25">
      <c r="A445" s="379"/>
      <c r="B445" s="123"/>
      <c r="L445" s="123"/>
      <c r="V445" s="123"/>
      <c r="AF445" s="123"/>
      <c r="AP445" s="123"/>
      <c r="AZ445" s="123"/>
      <c r="BJ445" s="123"/>
      <c r="BT445" s="123"/>
      <c r="CD445" s="123"/>
      <c r="CN445" s="123"/>
      <c r="CX445" s="123"/>
      <c r="DH445" s="123"/>
      <c r="DR445" s="123"/>
      <c r="EB445" s="123"/>
      <c r="EL445" s="123"/>
      <c r="EV445" s="123"/>
      <c r="FF445" s="123"/>
      <c r="FP445" s="123"/>
      <c r="FZ445" s="123"/>
      <c r="GJ445" s="123"/>
      <c r="GT445" s="123"/>
      <c r="HD445" s="123"/>
      <c r="HN445" s="123"/>
      <c r="HX445" s="123"/>
    </row>
    <row xmlns:x14ac="http://schemas.microsoft.com/office/spreadsheetml/2009/9/ac" r="446" s="3" customFormat="true" x14ac:dyDescent="0.25">
      <c r="A446" s="379"/>
      <c r="B446" s="123"/>
      <c r="L446" s="123"/>
      <c r="V446" s="123"/>
      <c r="AF446" s="123"/>
      <c r="AP446" s="123"/>
      <c r="AZ446" s="123"/>
      <c r="BJ446" s="123"/>
      <c r="BT446" s="123"/>
      <c r="CD446" s="123"/>
      <c r="CN446" s="123"/>
      <c r="CX446" s="123"/>
      <c r="DH446" s="123"/>
      <c r="DR446" s="123"/>
      <c r="EB446" s="123"/>
      <c r="EL446" s="123"/>
      <c r="EV446" s="123"/>
      <c r="FF446" s="123"/>
      <c r="FP446" s="123"/>
      <c r="FZ446" s="123"/>
      <c r="GJ446" s="123"/>
      <c r="GT446" s="123"/>
      <c r="HD446" s="123"/>
      <c r="HN446" s="123"/>
      <c r="HX446" s="123"/>
    </row>
    <row xmlns:x14ac="http://schemas.microsoft.com/office/spreadsheetml/2009/9/ac" r="447" s="3" customFormat="true" x14ac:dyDescent="0.25">
      <c r="A447" s="379"/>
      <c r="B447" s="123"/>
      <c r="L447" s="123"/>
      <c r="V447" s="123"/>
      <c r="AF447" s="123"/>
      <c r="AP447" s="123"/>
      <c r="AZ447" s="123"/>
      <c r="BJ447" s="123"/>
      <c r="BT447" s="123"/>
      <c r="CD447" s="123"/>
      <c r="CN447" s="123"/>
      <c r="CX447" s="123"/>
      <c r="DH447" s="123"/>
      <c r="DR447" s="123"/>
      <c r="EB447" s="123"/>
      <c r="EL447" s="123"/>
      <c r="EV447" s="123"/>
      <c r="FF447" s="123"/>
      <c r="FP447" s="123"/>
      <c r="FZ447" s="123"/>
      <c r="GJ447" s="123"/>
      <c r="GT447" s="123"/>
      <c r="HD447" s="123"/>
      <c r="HN447" s="123"/>
      <c r="HX447" s="123"/>
    </row>
    <row xmlns:x14ac="http://schemas.microsoft.com/office/spreadsheetml/2009/9/ac" r="448" s="3" customFormat="true" x14ac:dyDescent="0.25">
      <c r="A448" s="379"/>
      <c r="B448" s="123"/>
      <c r="L448" s="123"/>
      <c r="V448" s="123"/>
      <c r="AF448" s="123"/>
      <c r="AP448" s="123"/>
      <c r="AZ448" s="123"/>
      <c r="BJ448" s="123"/>
      <c r="BT448" s="123"/>
      <c r="CD448" s="123"/>
      <c r="CN448" s="123"/>
      <c r="CX448" s="123"/>
      <c r="DH448" s="123"/>
      <c r="DR448" s="123"/>
      <c r="EB448" s="123"/>
      <c r="EL448" s="123"/>
      <c r="EV448" s="123"/>
      <c r="FF448" s="123"/>
      <c r="FP448" s="123"/>
      <c r="FZ448" s="123"/>
      <c r="GJ448" s="123"/>
      <c r="GT448" s="123"/>
      <c r="HD448" s="123"/>
      <c r="HN448" s="123"/>
      <c r="HX448" s="123"/>
    </row>
    <row xmlns:x14ac="http://schemas.microsoft.com/office/spreadsheetml/2009/9/ac" r="449" s="3" customFormat="true" x14ac:dyDescent="0.25">
      <c r="A449" s="379"/>
      <c r="B449" s="123"/>
      <c r="L449" s="123"/>
      <c r="V449" s="123"/>
      <c r="AF449" s="123"/>
      <c r="AP449" s="123"/>
      <c r="AZ449" s="123"/>
      <c r="BJ449" s="123"/>
      <c r="BT449" s="123"/>
      <c r="CD449" s="123"/>
      <c r="CN449" s="123"/>
      <c r="CX449" s="123"/>
      <c r="DH449" s="123"/>
      <c r="DR449" s="123"/>
      <c r="EB449" s="123"/>
      <c r="EL449" s="123"/>
      <c r="EV449" s="123"/>
      <c r="FF449" s="123"/>
      <c r="FP449" s="123"/>
      <c r="FZ449" s="123"/>
      <c r="GJ449" s="123"/>
      <c r="GT449" s="123"/>
      <c r="HD449" s="123"/>
      <c r="HN449" s="123"/>
      <c r="HX449" s="123"/>
    </row>
    <row xmlns:x14ac="http://schemas.microsoft.com/office/spreadsheetml/2009/9/ac" r="450" s="3" customFormat="true" x14ac:dyDescent="0.25">
      <c r="A450" s="379"/>
      <c r="B450" s="123"/>
      <c r="L450" s="123"/>
      <c r="V450" s="123"/>
      <c r="AF450" s="123"/>
      <c r="AP450" s="123"/>
      <c r="AZ450" s="123"/>
      <c r="BJ450" s="123"/>
      <c r="BT450" s="123"/>
      <c r="CD450" s="123"/>
      <c r="CN450" s="123"/>
      <c r="CX450" s="123"/>
      <c r="DH450" s="123"/>
      <c r="DR450" s="123"/>
      <c r="EB450" s="123"/>
      <c r="EL450" s="123"/>
      <c r="EV450" s="123"/>
      <c r="FF450" s="123"/>
      <c r="FP450" s="123"/>
      <c r="FZ450" s="123"/>
      <c r="GJ450" s="123"/>
      <c r="GT450" s="123"/>
      <c r="HD450" s="123"/>
      <c r="HN450" s="123"/>
      <c r="HX450" s="123"/>
    </row>
    <row xmlns:x14ac="http://schemas.microsoft.com/office/spreadsheetml/2009/9/ac" r="451" s="3" customFormat="true" x14ac:dyDescent="0.25">
      <c r="A451" s="379"/>
      <c r="B451" s="123"/>
      <c r="L451" s="123"/>
      <c r="V451" s="123"/>
      <c r="AF451" s="123"/>
      <c r="AP451" s="123"/>
      <c r="AZ451" s="123"/>
      <c r="BJ451" s="123"/>
      <c r="BT451" s="123"/>
      <c r="CD451" s="123"/>
      <c r="CN451" s="123"/>
      <c r="CX451" s="123"/>
      <c r="DH451" s="123"/>
      <c r="DR451" s="123"/>
      <c r="EB451" s="123"/>
      <c r="EL451" s="123"/>
      <c r="EV451" s="123"/>
      <c r="FF451" s="123"/>
      <c r="FP451" s="123"/>
      <c r="FZ451" s="123"/>
      <c r="GJ451" s="123"/>
      <c r="GT451" s="123"/>
      <c r="HD451" s="123"/>
      <c r="HN451" s="123"/>
      <c r="HX451" s="123"/>
    </row>
    <row xmlns:x14ac="http://schemas.microsoft.com/office/spreadsheetml/2009/9/ac" r="452" s="3" customFormat="true" x14ac:dyDescent="0.25">
      <c r="A452" s="379"/>
      <c r="B452" s="123"/>
      <c r="L452" s="123"/>
      <c r="V452" s="123"/>
      <c r="AF452" s="123"/>
      <c r="AP452" s="123"/>
      <c r="AZ452" s="123"/>
      <c r="BJ452" s="123"/>
      <c r="BT452" s="123"/>
      <c r="CD452" s="123"/>
      <c r="CN452" s="123"/>
      <c r="CX452" s="123"/>
      <c r="DH452" s="123"/>
      <c r="DR452" s="123"/>
      <c r="EB452" s="123"/>
      <c r="EL452" s="123"/>
      <c r="EV452" s="123"/>
      <c r="FF452" s="123"/>
      <c r="FP452" s="123"/>
      <c r="FZ452" s="123"/>
      <c r="GJ452" s="123"/>
      <c r="GT452" s="123"/>
      <c r="HD452" s="123"/>
      <c r="HN452" s="123"/>
      <c r="HX452" s="123"/>
    </row>
    <row xmlns:x14ac="http://schemas.microsoft.com/office/spreadsheetml/2009/9/ac" r="453" s="3" customFormat="true" x14ac:dyDescent="0.25">
      <c r="A453" s="379"/>
      <c r="B453" s="123"/>
      <c r="L453" s="123"/>
      <c r="V453" s="123"/>
      <c r="AF453" s="123"/>
      <c r="AP453" s="123"/>
      <c r="AZ453" s="123"/>
      <c r="BJ453" s="123"/>
      <c r="BT453" s="123"/>
      <c r="CD453" s="123"/>
      <c r="CN453" s="123"/>
      <c r="CX453" s="123"/>
      <c r="DH453" s="123"/>
      <c r="DR453" s="123"/>
      <c r="EB453" s="123"/>
      <c r="EL453" s="123"/>
      <c r="EV453" s="123"/>
      <c r="FF453" s="123"/>
      <c r="FP453" s="123"/>
      <c r="FZ453" s="123"/>
      <c r="GJ453" s="123"/>
      <c r="GT453" s="123"/>
      <c r="HD453" s="123"/>
      <c r="HN453" s="123"/>
      <c r="HX453" s="123"/>
    </row>
    <row xmlns:x14ac="http://schemas.microsoft.com/office/spreadsheetml/2009/9/ac" r="454" s="3" customFormat="true" x14ac:dyDescent="0.25">
      <c r="A454" s="379"/>
      <c r="B454" s="123"/>
      <c r="L454" s="123"/>
      <c r="V454" s="123"/>
      <c r="AF454" s="123"/>
      <c r="AP454" s="123"/>
      <c r="AZ454" s="123"/>
      <c r="BJ454" s="123"/>
      <c r="BT454" s="123"/>
      <c r="CD454" s="123"/>
      <c r="CN454" s="123"/>
      <c r="CX454" s="123"/>
      <c r="DH454" s="123"/>
      <c r="DR454" s="123"/>
      <c r="EB454" s="123"/>
      <c r="EL454" s="123"/>
      <c r="EV454" s="123"/>
      <c r="FF454" s="123"/>
      <c r="FP454" s="123"/>
      <c r="FZ454" s="123"/>
      <c r="GJ454" s="123"/>
      <c r="GT454" s="123"/>
      <c r="HD454" s="123"/>
      <c r="HN454" s="123"/>
      <c r="HX454" s="123"/>
    </row>
    <row xmlns:x14ac="http://schemas.microsoft.com/office/spreadsheetml/2009/9/ac" r="455" s="3" customFormat="true" x14ac:dyDescent="0.25">
      <c r="A455" s="379"/>
      <c r="B455" s="123"/>
      <c r="L455" s="123"/>
      <c r="V455" s="123"/>
      <c r="AF455" s="123"/>
      <c r="AP455" s="123"/>
      <c r="AZ455" s="123"/>
      <c r="BJ455" s="123"/>
      <c r="BT455" s="123"/>
      <c r="CD455" s="123"/>
      <c r="CN455" s="123"/>
      <c r="CX455" s="123"/>
      <c r="DH455" s="123"/>
      <c r="DR455" s="123"/>
      <c r="EB455" s="123"/>
      <c r="EL455" s="123"/>
      <c r="EV455" s="123"/>
      <c r="FF455" s="123"/>
      <c r="FP455" s="123"/>
      <c r="FZ455" s="123"/>
      <c r="GJ455" s="123"/>
      <c r="GT455" s="123"/>
      <c r="HD455" s="123"/>
      <c r="HN455" s="123"/>
      <c r="HX455" s="123"/>
    </row>
    <row xmlns:x14ac="http://schemas.microsoft.com/office/spreadsheetml/2009/9/ac" r="456" s="3" customFormat="true" x14ac:dyDescent="0.25">
      <c r="A456" s="379"/>
      <c r="B456" s="123"/>
      <c r="L456" s="123"/>
      <c r="V456" s="123"/>
      <c r="AF456" s="123"/>
      <c r="AP456" s="123"/>
      <c r="AZ456" s="123"/>
      <c r="BJ456" s="123"/>
      <c r="BT456" s="123"/>
      <c r="CD456" s="123"/>
      <c r="CN456" s="123"/>
      <c r="CX456" s="123"/>
      <c r="DH456" s="123"/>
      <c r="DR456" s="123"/>
      <c r="EB456" s="123"/>
      <c r="EL456" s="123"/>
      <c r="EV456" s="123"/>
      <c r="FF456" s="123"/>
      <c r="FP456" s="123"/>
      <c r="FZ456" s="123"/>
      <c r="GJ456" s="123"/>
      <c r="GT456" s="123"/>
      <c r="HD456" s="123"/>
      <c r="HN456" s="123"/>
      <c r="HX456" s="123"/>
    </row>
    <row xmlns:x14ac="http://schemas.microsoft.com/office/spreadsheetml/2009/9/ac" r="457" s="3" customFormat="true" x14ac:dyDescent="0.25">
      <c r="A457" s="379"/>
      <c r="B457" s="123"/>
      <c r="L457" s="123"/>
      <c r="V457" s="123"/>
      <c r="AF457" s="123"/>
      <c r="AP457" s="123"/>
      <c r="AZ457" s="123"/>
      <c r="BJ457" s="123"/>
      <c r="BT457" s="123"/>
      <c r="CD457" s="123"/>
      <c r="CN457" s="123"/>
      <c r="CX457" s="123"/>
      <c r="DH457" s="123"/>
      <c r="DR457" s="123"/>
      <c r="EB457" s="123"/>
      <c r="EL457" s="123"/>
      <c r="EV457" s="123"/>
      <c r="FF457" s="123"/>
      <c r="FP457" s="123"/>
      <c r="FZ457" s="123"/>
      <c r="GJ457" s="123"/>
      <c r="GT457" s="123"/>
      <c r="HD457" s="123"/>
      <c r="HN457" s="123"/>
      <c r="HX457" s="123"/>
    </row>
    <row xmlns:x14ac="http://schemas.microsoft.com/office/spreadsheetml/2009/9/ac" r="458" s="3" customFormat="true" x14ac:dyDescent="0.25">
      <c r="A458" s="379"/>
      <c r="B458" s="123"/>
      <c r="L458" s="123"/>
      <c r="V458" s="123"/>
      <c r="AF458" s="123"/>
      <c r="AP458" s="123"/>
      <c r="AZ458" s="123"/>
      <c r="BJ458" s="123"/>
      <c r="BT458" s="123"/>
      <c r="CD458" s="123"/>
      <c r="CN458" s="123"/>
      <c r="CX458" s="123"/>
      <c r="DH458" s="123"/>
      <c r="DR458" s="123"/>
      <c r="EB458" s="123"/>
      <c r="EL458" s="123"/>
      <c r="EV458" s="123"/>
      <c r="FF458" s="123"/>
      <c r="FP458" s="123"/>
      <c r="FZ458" s="123"/>
      <c r="GJ458" s="123"/>
      <c r="GT458" s="123"/>
      <c r="HD458" s="123"/>
      <c r="HN458" s="123"/>
      <c r="HX458" s="123"/>
    </row>
    <row xmlns:x14ac="http://schemas.microsoft.com/office/spreadsheetml/2009/9/ac" r="459" s="3" customFormat="true" x14ac:dyDescent="0.25">
      <c r="A459" s="379"/>
      <c r="B459" s="123"/>
      <c r="L459" s="123"/>
      <c r="V459" s="123"/>
      <c r="AF459" s="123"/>
      <c r="AP459" s="123"/>
      <c r="AZ459" s="123"/>
      <c r="BJ459" s="123"/>
      <c r="BT459" s="123"/>
      <c r="CD459" s="123"/>
      <c r="CN459" s="123"/>
      <c r="CX459" s="123"/>
      <c r="DH459" s="123"/>
      <c r="DR459" s="123"/>
      <c r="EB459" s="123"/>
      <c r="EL459" s="123"/>
      <c r="EV459" s="123"/>
      <c r="FF459" s="123"/>
      <c r="FP459" s="123"/>
      <c r="FZ459" s="123"/>
      <c r="GJ459" s="123"/>
      <c r="GT459" s="123"/>
      <c r="HD459" s="123"/>
      <c r="HN459" s="123"/>
      <c r="HX459" s="123"/>
    </row>
    <row xmlns:x14ac="http://schemas.microsoft.com/office/spreadsheetml/2009/9/ac" r="460" s="3" customFormat="true" x14ac:dyDescent="0.25">
      <c r="A460" s="379"/>
      <c r="B460" s="123"/>
      <c r="L460" s="123"/>
      <c r="V460" s="123"/>
      <c r="AF460" s="123"/>
      <c r="AP460" s="123"/>
      <c r="AZ460" s="123"/>
      <c r="BJ460" s="123"/>
      <c r="BT460" s="123"/>
      <c r="CD460" s="123"/>
      <c r="CN460" s="123"/>
      <c r="CX460" s="123"/>
      <c r="DH460" s="123"/>
      <c r="DR460" s="123"/>
      <c r="EB460" s="123"/>
      <c r="EL460" s="123"/>
      <c r="EV460" s="123"/>
      <c r="FF460" s="123"/>
      <c r="FP460" s="123"/>
      <c r="FZ460" s="123"/>
      <c r="GJ460" s="123"/>
      <c r="GT460" s="123"/>
      <c r="HD460" s="123"/>
      <c r="HN460" s="123"/>
      <c r="HX460" s="123"/>
    </row>
    <row xmlns:x14ac="http://schemas.microsoft.com/office/spreadsheetml/2009/9/ac" r="461" s="3" customFormat="true" x14ac:dyDescent="0.25">
      <c r="A461" s="379"/>
      <c r="B461" s="123"/>
      <c r="L461" s="123"/>
      <c r="V461" s="123"/>
      <c r="AF461" s="123"/>
      <c r="AP461" s="123"/>
      <c r="AZ461" s="123"/>
      <c r="BJ461" s="123"/>
      <c r="BT461" s="123"/>
      <c r="CD461" s="123"/>
      <c r="CN461" s="123"/>
      <c r="CX461" s="123"/>
      <c r="DH461" s="123"/>
      <c r="DR461" s="123"/>
      <c r="EB461" s="123"/>
      <c r="EL461" s="123"/>
      <c r="EV461" s="123"/>
      <c r="FF461" s="123"/>
      <c r="FP461" s="123"/>
      <c r="FZ461" s="123"/>
      <c r="GJ461" s="123"/>
      <c r="GT461" s="123"/>
      <c r="HD461" s="123"/>
      <c r="HN461" s="123"/>
      <c r="HX461" s="123"/>
    </row>
    <row xmlns:x14ac="http://schemas.microsoft.com/office/spreadsheetml/2009/9/ac" r="462" s="3" customFormat="true" x14ac:dyDescent="0.25">
      <c r="A462" s="379"/>
      <c r="B462" s="123"/>
      <c r="L462" s="123"/>
      <c r="V462" s="123"/>
      <c r="AF462" s="123"/>
      <c r="AP462" s="123"/>
      <c r="AZ462" s="123"/>
      <c r="BJ462" s="123"/>
      <c r="BT462" s="123"/>
      <c r="CD462" s="123"/>
      <c r="CN462" s="123"/>
      <c r="CX462" s="123"/>
      <c r="DH462" s="123"/>
      <c r="DR462" s="123"/>
      <c r="EB462" s="123"/>
      <c r="EL462" s="123"/>
      <c r="EV462" s="123"/>
      <c r="FF462" s="123"/>
      <c r="FP462" s="123"/>
      <c r="FZ462" s="123"/>
      <c r="GJ462" s="123"/>
      <c r="GT462" s="123"/>
      <c r="HD462" s="123"/>
      <c r="HN462" s="123"/>
      <c r="HX462" s="123"/>
    </row>
    <row xmlns:x14ac="http://schemas.microsoft.com/office/spreadsheetml/2009/9/ac" r="463" s="3" customFormat="true" x14ac:dyDescent="0.25">
      <c r="A463" s="379"/>
      <c r="B463" s="123"/>
      <c r="L463" s="123"/>
      <c r="V463" s="123"/>
      <c r="AF463" s="123"/>
      <c r="AP463" s="123"/>
      <c r="AZ463" s="123"/>
      <c r="BJ463" s="123"/>
      <c r="BT463" s="123"/>
      <c r="CD463" s="123"/>
      <c r="CN463" s="123"/>
      <c r="CX463" s="123"/>
      <c r="DH463" s="123"/>
      <c r="DR463" s="123"/>
      <c r="EB463" s="123"/>
      <c r="EL463" s="123"/>
      <c r="EV463" s="123"/>
      <c r="FF463" s="123"/>
      <c r="FP463" s="123"/>
      <c r="FZ463" s="123"/>
      <c r="GJ463" s="123"/>
      <c r="GT463" s="123"/>
      <c r="HD463" s="123"/>
      <c r="HN463" s="123"/>
      <c r="HX463" s="123"/>
    </row>
    <row xmlns:x14ac="http://schemas.microsoft.com/office/spreadsheetml/2009/9/ac" r="464" s="3" customFormat="true" x14ac:dyDescent="0.25">
      <c r="A464" s="379"/>
      <c r="B464" s="123"/>
      <c r="L464" s="123"/>
      <c r="V464" s="123"/>
      <c r="AF464" s="123"/>
      <c r="AP464" s="123"/>
      <c r="AZ464" s="123"/>
      <c r="BJ464" s="123"/>
      <c r="BT464" s="123"/>
      <c r="CD464" s="123"/>
      <c r="CN464" s="123"/>
      <c r="CX464" s="123"/>
      <c r="DH464" s="123"/>
      <c r="DR464" s="123"/>
      <c r="EB464" s="123"/>
      <c r="EL464" s="123"/>
      <c r="EV464" s="123"/>
      <c r="FF464" s="123"/>
      <c r="FP464" s="123"/>
      <c r="FZ464" s="123"/>
      <c r="GJ464" s="123"/>
      <c r="GT464" s="123"/>
      <c r="HD464" s="123"/>
      <c r="HN464" s="123"/>
      <c r="HX464" s="123"/>
    </row>
    <row xmlns:x14ac="http://schemas.microsoft.com/office/spreadsheetml/2009/9/ac" r="465" s="3" customFormat="true" x14ac:dyDescent="0.25">
      <c r="A465" s="379"/>
      <c r="B465" s="123"/>
      <c r="L465" s="123"/>
      <c r="V465" s="123"/>
      <c r="AF465" s="123"/>
      <c r="AP465" s="123"/>
      <c r="AZ465" s="123"/>
      <c r="BJ465" s="123"/>
      <c r="BT465" s="123"/>
      <c r="CD465" s="123"/>
      <c r="CN465" s="123"/>
      <c r="CX465" s="123"/>
      <c r="DH465" s="123"/>
      <c r="DR465" s="123"/>
      <c r="EB465" s="123"/>
      <c r="EL465" s="123"/>
      <c r="EV465" s="123"/>
      <c r="FF465" s="123"/>
      <c r="FP465" s="123"/>
      <c r="FZ465" s="123"/>
      <c r="GJ465" s="123"/>
      <c r="GT465" s="123"/>
      <c r="HD465" s="123"/>
      <c r="HN465" s="123"/>
      <c r="HX465" s="123"/>
    </row>
    <row xmlns:x14ac="http://schemas.microsoft.com/office/spreadsheetml/2009/9/ac" r="466" s="3" customFormat="true" x14ac:dyDescent="0.25">
      <c r="A466" s="379"/>
      <c r="B466" s="123"/>
      <c r="L466" s="123"/>
      <c r="V466" s="123"/>
      <c r="AF466" s="123"/>
      <c r="AP466" s="123"/>
      <c r="AZ466" s="123"/>
      <c r="BJ466" s="123"/>
      <c r="BT466" s="123"/>
      <c r="CD466" s="123"/>
      <c r="CN466" s="123"/>
      <c r="CX466" s="123"/>
      <c r="DH466" s="123"/>
      <c r="DR466" s="123"/>
      <c r="EB466" s="123"/>
      <c r="EL466" s="123"/>
      <c r="EV466" s="123"/>
      <c r="FF466" s="123"/>
      <c r="FP466" s="123"/>
      <c r="FZ466" s="123"/>
      <c r="GJ466" s="123"/>
      <c r="GT466" s="123"/>
      <c r="HD466" s="123"/>
      <c r="HN466" s="123"/>
      <c r="HX466" s="123"/>
    </row>
    <row xmlns:x14ac="http://schemas.microsoft.com/office/spreadsheetml/2009/9/ac" r="467" s="3" customFormat="true" x14ac:dyDescent="0.25">
      <c r="A467" s="379"/>
      <c r="B467" s="123"/>
      <c r="L467" s="123"/>
      <c r="V467" s="123"/>
      <c r="AF467" s="123"/>
      <c r="AP467" s="123"/>
      <c r="AZ467" s="123"/>
      <c r="BJ467" s="123"/>
      <c r="BT467" s="123"/>
      <c r="CD467" s="123"/>
      <c r="CN467" s="123"/>
      <c r="CX467" s="123"/>
      <c r="DH467" s="123"/>
      <c r="DR467" s="123"/>
      <c r="EB467" s="123"/>
      <c r="EL467" s="123"/>
      <c r="EV467" s="123"/>
      <c r="FF467" s="123"/>
      <c r="FP467" s="123"/>
      <c r="FZ467" s="123"/>
      <c r="GJ467" s="123"/>
      <c r="GT467" s="123"/>
      <c r="HD467" s="123"/>
      <c r="HN467" s="123"/>
      <c r="HX467" s="123"/>
    </row>
    <row xmlns:x14ac="http://schemas.microsoft.com/office/spreadsheetml/2009/9/ac" r="468" s="3" customFormat="true" x14ac:dyDescent="0.25">
      <c r="A468" s="379"/>
      <c r="B468" s="123"/>
      <c r="L468" s="123"/>
      <c r="V468" s="123"/>
      <c r="AF468" s="123"/>
      <c r="AP468" s="123"/>
      <c r="AZ468" s="123"/>
      <c r="BJ468" s="123"/>
      <c r="BT468" s="123"/>
      <c r="CD468" s="123"/>
      <c r="CN468" s="123"/>
      <c r="CX468" s="123"/>
      <c r="DH468" s="123"/>
      <c r="DR468" s="123"/>
      <c r="EB468" s="123"/>
      <c r="EL468" s="123"/>
      <c r="EV468" s="123"/>
      <c r="FF468" s="123"/>
      <c r="FP468" s="123"/>
      <c r="FZ468" s="123"/>
      <c r="GJ468" s="123"/>
      <c r="GT468" s="123"/>
      <c r="HD468" s="123"/>
      <c r="HN468" s="123"/>
      <c r="HX468" s="123"/>
    </row>
    <row xmlns:x14ac="http://schemas.microsoft.com/office/spreadsheetml/2009/9/ac" r="469" s="3" customFormat="true" x14ac:dyDescent="0.25">
      <c r="A469" s="379"/>
      <c r="B469" s="123"/>
      <c r="L469" s="123"/>
      <c r="V469" s="123"/>
      <c r="AF469" s="123"/>
      <c r="AP469" s="123"/>
      <c r="AZ469" s="123"/>
      <c r="BJ469" s="123"/>
      <c r="BT469" s="123"/>
      <c r="CD469" s="123"/>
      <c r="CN469" s="123"/>
      <c r="CX469" s="123"/>
      <c r="DH469" s="123"/>
      <c r="DR469" s="123"/>
      <c r="EB469" s="123"/>
      <c r="EL469" s="123"/>
      <c r="EV469" s="123"/>
      <c r="FF469" s="123"/>
      <c r="FP469" s="123"/>
      <c r="FZ469" s="123"/>
      <c r="GJ469" s="123"/>
      <c r="GT469" s="123"/>
      <c r="HD469" s="123"/>
      <c r="HN469" s="123"/>
      <c r="HX469" s="123"/>
    </row>
    <row xmlns:x14ac="http://schemas.microsoft.com/office/spreadsheetml/2009/9/ac" r="470" s="3" customFormat="true" x14ac:dyDescent="0.25">
      <c r="A470" s="379"/>
      <c r="B470" s="123"/>
      <c r="L470" s="123"/>
      <c r="V470" s="123"/>
      <c r="AF470" s="123"/>
      <c r="AP470" s="123"/>
      <c r="AZ470" s="123"/>
      <c r="BJ470" s="123"/>
      <c r="BT470" s="123"/>
      <c r="CD470" s="123"/>
      <c r="CN470" s="123"/>
      <c r="CX470" s="123"/>
      <c r="DH470" s="123"/>
      <c r="DR470" s="123"/>
      <c r="EB470" s="123"/>
      <c r="EL470" s="123"/>
      <c r="EV470" s="123"/>
      <c r="FF470" s="123"/>
      <c r="FP470" s="123"/>
      <c r="FZ470" s="123"/>
      <c r="GJ470" s="123"/>
      <c r="GT470" s="123"/>
      <c r="HD470" s="123"/>
      <c r="HN470" s="123"/>
      <c r="HX470" s="123"/>
    </row>
    <row xmlns:x14ac="http://schemas.microsoft.com/office/spreadsheetml/2009/9/ac" r="471" s="3" customFormat="true" x14ac:dyDescent="0.25">
      <c r="A471" s="379"/>
      <c r="B471" s="123"/>
      <c r="L471" s="123"/>
      <c r="V471" s="123"/>
      <c r="AF471" s="123"/>
      <c r="AP471" s="123"/>
      <c r="AZ471" s="123"/>
      <c r="BJ471" s="123"/>
      <c r="BT471" s="123"/>
      <c r="CD471" s="123"/>
      <c r="CN471" s="123"/>
      <c r="CX471" s="123"/>
      <c r="DH471" s="123"/>
      <c r="DR471" s="123"/>
      <c r="EB471" s="123"/>
      <c r="EL471" s="123"/>
      <c r="EV471" s="123"/>
      <c r="FF471" s="123"/>
      <c r="FP471" s="123"/>
      <c r="FZ471" s="123"/>
      <c r="GJ471" s="123"/>
      <c r="GT471" s="123"/>
      <c r="HD471" s="123"/>
      <c r="HN471" s="123"/>
      <c r="HX471" s="123"/>
    </row>
    <row xmlns:x14ac="http://schemas.microsoft.com/office/spreadsheetml/2009/9/ac" r="472" s="3" customFormat="true" x14ac:dyDescent="0.25">
      <c r="A472" s="379"/>
      <c r="B472" s="123"/>
      <c r="L472" s="123"/>
      <c r="V472" s="123"/>
      <c r="AF472" s="123"/>
      <c r="AP472" s="123"/>
      <c r="AZ472" s="123"/>
      <c r="BJ472" s="123"/>
      <c r="BT472" s="123"/>
      <c r="CD472" s="123"/>
      <c r="CN472" s="123"/>
      <c r="CX472" s="123"/>
      <c r="DH472" s="123"/>
      <c r="DR472" s="123"/>
      <c r="EB472" s="123"/>
      <c r="EL472" s="123"/>
      <c r="EV472" s="123"/>
      <c r="FF472" s="123"/>
      <c r="FP472" s="123"/>
      <c r="FZ472" s="123"/>
      <c r="GJ472" s="123"/>
      <c r="GT472" s="123"/>
      <c r="HD472" s="123"/>
      <c r="HN472" s="123"/>
      <c r="HX472" s="123"/>
    </row>
    <row xmlns:x14ac="http://schemas.microsoft.com/office/spreadsheetml/2009/9/ac" r="473" s="3" customFormat="true" x14ac:dyDescent="0.25">
      <c r="A473" s="379"/>
      <c r="B473" s="123"/>
      <c r="L473" s="123"/>
      <c r="V473" s="123"/>
      <c r="AF473" s="123"/>
      <c r="AP473" s="123"/>
      <c r="AZ473" s="123"/>
      <c r="BJ473" s="123"/>
      <c r="BT473" s="123"/>
      <c r="CD473" s="123"/>
      <c r="CN473" s="123"/>
      <c r="CX473" s="123"/>
      <c r="DH473" s="123"/>
      <c r="DR473" s="123"/>
      <c r="EB473" s="123"/>
      <c r="EL473" s="123"/>
      <c r="EV473" s="123"/>
      <c r="FF473" s="123"/>
      <c r="FP473" s="123"/>
      <c r="FZ473" s="123"/>
      <c r="GJ473" s="123"/>
      <c r="GT473" s="123"/>
      <c r="HD473" s="123"/>
      <c r="HN473" s="123"/>
      <c r="HX473" s="123"/>
    </row>
    <row xmlns:x14ac="http://schemas.microsoft.com/office/spreadsheetml/2009/9/ac" r="474" s="3" customFormat="true" x14ac:dyDescent="0.25">
      <c r="A474" s="379"/>
      <c r="B474" s="123"/>
      <c r="L474" s="123"/>
      <c r="V474" s="123"/>
      <c r="AF474" s="123"/>
      <c r="AP474" s="123"/>
      <c r="AZ474" s="123"/>
      <c r="BJ474" s="123"/>
      <c r="BT474" s="123"/>
      <c r="CD474" s="123"/>
      <c r="CN474" s="123"/>
      <c r="CX474" s="123"/>
      <c r="DH474" s="123"/>
      <c r="DR474" s="123"/>
      <c r="EB474" s="123"/>
      <c r="EL474" s="123"/>
      <c r="EV474" s="123"/>
      <c r="FF474" s="123"/>
      <c r="FP474" s="123"/>
      <c r="FZ474" s="123"/>
      <c r="GJ474" s="123"/>
      <c r="GT474" s="123"/>
      <c r="HD474" s="123"/>
      <c r="HN474" s="123"/>
      <c r="HX474" s="123"/>
    </row>
    <row xmlns:x14ac="http://schemas.microsoft.com/office/spreadsheetml/2009/9/ac" r="475" s="3" customFormat="true" x14ac:dyDescent="0.25">
      <c r="A475" s="379"/>
      <c r="B475" s="123"/>
      <c r="L475" s="123"/>
      <c r="V475" s="123"/>
      <c r="AF475" s="123"/>
      <c r="AP475" s="123"/>
      <c r="AZ475" s="123"/>
      <c r="BJ475" s="123"/>
      <c r="BT475" s="123"/>
      <c r="CD475" s="123"/>
      <c r="CN475" s="123"/>
      <c r="CX475" s="123"/>
      <c r="DH475" s="123"/>
      <c r="DR475" s="123"/>
      <c r="EB475" s="123"/>
      <c r="EL475" s="123"/>
      <c r="EV475" s="123"/>
      <c r="FF475" s="123"/>
      <c r="FP475" s="123"/>
      <c r="FZ475" s="123"/>
      <c r="GJ475" s="123"/>
      <c r="GT475" s="123"/>
      <c r="HD475" s="123"/>
      <c r="HN475" s="123"/>
      <c r="HX475" s="123"/>
    </row>
    <row xmlns:x14ac="http://schemas.microsoft.com/office/spreadsheetml/2009/9/ac" r="476" s="3" customFormat="true" x14ac:dyDescent="0.25">
      <c r="A476" s="379"/>
      <c r="B476" s="123"/>
      <c r="L476" s="123"/>
      <c r="V476" s="123"/>
      <c r="AF476" s="123"/>
      <c r="AP476" s="123"/>
      <c r="AZ476" s="123"/>
      <c r="BJ476" s="123"/>
      <c r="BT476" s="123"/>
      <c r="CD476" s="123"/>
      <c r="CN476" s="123"/>
      <c r="CX476" s="123"/>
      <c r="DH476" s="123"/>
      <c r="DR476" s="123"/>
      <c r="EB476" s="123"/>
      <c r="EL476" s="123"/>
      <c r="EV476" s="123"/>
      <c r="FF476" s="123"/>
      <c r="FP476" s="123"/>
      <c r="FZ476" s="123"/>
      <c r="GJ476" s="123"/>
      <c r="GT476" s="123"/>
      <c r="HD476" s="123"/>
      <c r="HN476" s="123"/>
      <c r="HX476" s="123"/>
    </row>
    <row xmlns:x14ac="http://schemas.microsoft.com/office/spreadsheetml/2009/9/ac" r="477" s="3" customFormat="true" x14ac:dyDescent="0.25">
      <c r="A477" s="379"/>
      <c r="B477" s="123"/>
      <c r="L477" s="123"/>
      <c r="V477" s="123"/>
      <c r="AF477" s="123"/>
      <c r="AP477" s="123"/>
      <c r="AZ477" s="123"/>
      <c r="BJ477" s="123"/>
      <c r="BT477" s="123"/>
      <c r="CD477" s="123"/>
      <c r="CN477" s="123"/>
      <c r="CX477" s="123"/>
      <c r="DH477" s="123"/>
      <c r="DR477" s="123"/>
      <c r="EB477" s="123"/>
      <c r="EL477" s="123"/>
      <c r="EV477" s="123"/>
      <c r="FF477" s="123"/>
      <c r="FP477" s="123"/>
      <c r="FZ477" s="123"/>
      <c r="GJ477" s="123"/>
      <c r="GT477" s="123"/>
      <c r="HD477" s="123"/>
      <c r="HN477" s="123"/>
      <c r="HX477" s="123"/>
    </row>
    <row xmlns:x14ac="http://schemas.microsoft.com/office/spreadsheetml/2009/9/ac" r="478" s="3" customFormat="true" x14ac:dyDescent="0.25">
      <c r="A478" s="379"/>
      <c r="B478" s="123"/>
      <c r="L478" s="123"/>
      <c r="V478" s="123"/>
      <c r="AF478" s="123"/>
      <c r="AP478" s="123"/>
      <c r="AZ478" s="123"/>
      <c r="BJ478" s="123"/>
      <c r="BT478" s="123"/>
      <c r="CD478" s="123"/>
      <c r="CN478" s="123"/>
      <c r="CX478" s="123"/>
      <c r="DH478" s="123"/>
      <c r="DR478" s="123"/>
      <c r="EB478" s="123"/>
      <c r="EL478" s="123"/>
      <c r="EV478" s="123"/>
      <c r="FF478" s="123"/>
      <c r="FP478" s="123"/>
      <c r="FZ478" s="123"/>
      <c r="GJ478" s="123"/>
      <c r="GT478" s="123"/>
      <c r="HD478" s="123"/>
      <c r="HN478" s="123"/>
      <c r="HX478" s="123"/>
    </row>
    <row xmlns:x14ac="http://schemas.microsoft.com/office/spreadsheetml/2009/9/ac" r="479" s="3" customFormat="true" x14ac:dyDescent="0.25">
      <c r="A479" s="379"/>
      <c r="B479" s="123"/>
      <c r="L479" s="123"/>
      <c r="V479" s="123"/>
      <c r="AF479" s="123"/>
      <c r="AP479" s="123"/>
      <c r="AZ479" s="123"/>
      <c r="BJ479" s="123"/>
      <c r="BT479" s="123"/>
      <c r="CD479" s="123"/>
      <c r="CN479" s="123"/>
      <c r="CX479" s="123"/>
      <c r="DH479" s="123"/>
      <c r="DR479" s="123"/>
      <c r="EB479" s="123"/>
      <c r="EL479" s="123"/>
      <c r="EV479" s="123"/>
      <c r="FF479" s="123"/>
      <c r="FP479" s="123"/>
      <c r="FZ479" s="123"/>
      <c r="GJ479" s="123"/>
      <c r="GT479" s="123"/>
      <c r="HD479" s="123"/>
      <c r="HN479" s="123"/>
      <c r="HX479" s="123"/>
    </row>
    <row xmlns:x14ac="http://schemas.microsoft.com/office/spreadsheetml/2009/9/ac" r="480" s="3" customFormat="true" x14ac:dyDescent="0.25">
      <c r="A480" s="379"/>
      <c r="B480" s="123"/>
      <c r="L480" s="123"/>
      <c r="V480" s="123"/>
      <c r="AF480" s="123"/>
      <c r="AP480" s="123"/>
      <c r="AZ480" s="123"/>
      <c r="BJ480" s="123"/>
      <c r="BT480" s="123"/>
      <c r="CD480" s="123"/>
      <c r="CN480" s="123"/>
      <c r="CX480" s="123"/>
      <c r="DH480" s="123"/>
      <c r="DR480" s="123"/>
      <c r="EB480" s="123"/>
      <c r="EL480" s="123"/>
      <c r="EV480" s="123"/>
      <c r="FF480" s="123"/>
      <c r="FP480" s="123"/>
      <c r="FZ480" s="123"/>
      <c r="GJ480" s="123"/>
      <c r="GT480" s="123"/>
      <c r="HD480" s="123"/>
      <c r="HN480" s="123"/>
      <c r="HX480" s="123"/>
    </row>
    <row xmlns:x14ac="http://schemas.microsoft.com/office/spreadsheetml/2009/9/ac" r="481" s="3" customFormat="true" x14ac:dyDescent="0.25">
      <c r="A481" s="379"/>
      <c r="B481" s="123"/>
      <c r="L481" s="123"/>
      <c r="V481" s="123"/>
      <c r="AF481" s="123"/>
      <c r="AP481" s="123"/>
      <c r="AZ481" s="123"/>
      <c r="BJ481" s="123"/>
      <c r="BT481" s="123"/>
      <c r="CD481" s="123"/>
      <c r="CN481" s="123"/>
      <c r="CX481" s="123"/>
      <c r="DH481" s="123"/>
      <c r="DR481" s="123"/>
      <c r="EB481" s="123"/>
      <c r="EL481" s="123"/>
      <c r="EV481" s="123"/>
      <c r="FF481" s="123"/>
      <c r="FP481" s="123"/>
      <c r="FZ481" s="123"/>
      <c r="GJ481" s="123"/>
      <c r="GT481" s="123"/>
      <c r="HD481" s="123"/>
      <c r="HN481" s="123"/>
      <c r="HX481" s="123"/>
    </row>
    <row xmlns:x14ac="http://schemas.microsoft.com/office/spreadsheetml/2009/9/ac" r="482" s="3" customFormat="true" x14ac:dyDescent="0.25">
      <c r="A482" s="379"/>
      <c r="B482" s="123"/>
      <c r="L482" s="123"/>
      <c r="V482" s="123"/>
      <c r="AF482" s="123"/>
      <c r="AP482" s="123"/>
      <c r="AZ482" s="123"/>
      <c r="BJ482" s="123"/>
      <c r="BT482" s="123"/>
      <c r="CD482" s="123"/>
      <c r="CN482" s="123"/>
      <c r="CX482" s="123"/>
      <c r="DH482" s="123"/>
      <c r="DR482" s="123"/>
      <c r="EB482" s="123"/>
      <c r="EL482" s="123"/>
      <c r="EV482" s="123"/>
      <c r="FF482" s="123"/>
      <c r="FP482" s="123"/>
      <c r="FZ482" s="123"/>
      <c r="GJ482" s="123"/>
      <c r="GT482" s="123"/>
      <c r="HD482" s="123"/>
      <c r="HN482" s="123"/>
      <c r="HX482" s="123"/>
    </row>
    <row xmlns:x14ac="http://schemas.microsoft.com/office/spreadsheetml/2009/9/ac" r="483" s="3" customFormat="true" x14ac:dyDescent="0.25">
      <c r="A483" s="379"/>
      <c r="B483" s="123"/>
      <c r="L483" s="123"/>
      <c r="V483" s="123"/>
      <c r="AF483" s="123"/>
      <c r="AP483" s="123"/>
      <c r="AZ483" s="123"/>
      <c r="BJ483" s="123"/>
      <c r="BT483" s="123"/>
      <c r="CD483" s="123"/>
      <c r="CN483" s="123"/>
      <c r="CX483" s="123"/>
      <c r="DH483" s="123"/>
      <c r="DR483" s="123"/>
      <c r="EB483" s="123"/>
      <c r="EL483" s="123"/>
      <c r="EV483" s="123"/>
      <c r="FF483" s="123"/>
      <c r="FP483" s="123"/>
      <c r="FZ483" s="123"/>
      <c r="GJ483" s="123"/>
      <c r="GT483" s="123"/>
      <c r="HD483" s="123"/>
      <c r="HN483" s="123"/>
      <c r="HX483" s="123"/>
    </row>
    <row xmlns:x14ac="http://schemas.microsoft.com/office/spreadsheetml/2009/9/ac" r="484" s="3" customFormat="true" x14ac:dyDescent="0.25">
      <c r="A484" s="379"/>
      <c r="B484" s="123"/>
      <c r="L484" s="123"/>
      <c r="V484" s="123"/>
      <c r="AF484" s="123"/>
      <c r="AP484" s="123"/>
      <c r="AZ484" s="123"/>
      <c r="BJ484" s="123"/>
      <c r="BT484" s="123"/>
      <c r="CD484" s="123"/>
      <c r="CN484" s="123"/>
      <c r="CX484" s="123"/>
      <c r="DH484" s="123"/>
      <c r="DR484" s="123"/>
      <c r="EB484" s="123"/>
      <c r="EL484" s="123"/>
      <c r="EV484" s="123"/>
      <c r="FF484" s="123"/>
      <c r="FP484" s="123"/>
      <c r="FZ484" s="123"/>
      <c r="GJ484" s="123"/>
      <c r="GT484" s="123"/>
      <c r="HD484" s="123"/>
      <c r="HN484" s="123"/>
      <c r="HX484" s="123"/>
    </row>
    <row xmlns:x14ac="http://schemas.microsoft.com/office/spreadsheetml/2009/9/ac" r="485" s="3" customFormat="true" x14ac:dyDescent="0.25">
      <c r="A485" s="379"/>
      <c r="B485" s="123"/>
      <c r="L485" s="123"/>
      <c r="V485" s="123"/>
      <c r="AF485" s="123"/>
      <c r="AP485" s="123"/>
      <c r="AZ485" s="123"/>
      <c r="BJ485" s="123"/>
      <c r="BT485" s="123"/>
      <c r="CD485" s="123"/>
      <c r="CN485" s="123"/>
      <c r="CX485" s="123"/>
      <c r="DH485" s="123"/>
      <c r="DR485" s="123"/>
      <c r="EB485" s="123"/>
      <c r="EL485" s="123"/>
      <c r="EV485" s="123"/>
      <c r="FF485" s="123"/>
      <c r="FP485" s="123"/>
      <c r="FZ485" s="123"/>
      <c r="GJ485" s="123"/>
      <c r="GT485" s="123"/>
      <c r="HD485" s="123"/>
      <c r="HN485" s="123"/>
      <c r="HX485" s="123"/>
    </row>
    <row xmlns:x14ac="http://schemas.microsoft.com/office/spreadsheetml/2009/9/ac" r="486" s="3" customFormat="true" x14ac:dyDescent="0.25">
      <c r="A486" s="379"/>
      <c r="B486" s="123"/>
      <c r="L486" s="123"/>
      <c r="V486" s="123"/>
      <c r="AF486" s="123"/>
      <c r="AP486" s="123"/>
      <c r="AZ486" s="123"/>
      <c r="BJ486" s="123"/>
      <c r="BT486" s="123"/>
      <c r="CD486" s="123"/>
      <c r="CN486" s="123"/>
      <c r="CX486" s="123"/>
      <c r="DH486" s="123"/>
      <c r="DR486" s="123"/>
      <c r="EB486" s="123"/>
      <c r="EL486" s="123"/>
      <c r="EV486" s="123"/>
      <c r="FF486" s="123"/>
      <c r="FP486" s="123"/>
      <c r="FZ486" s="123"/>
      <c r="GJ486" s="123"/>
      <c r="GT486" s="123"/>
      <c r="HD486" s="123"/>
      <c r="HN486" s="123"/>
      <c r="HX486" s="123"/>
    </row>
    <row xmlns:x14ac="http://schemas.microsoft.com/office/spreadsheetml/2009/9/ac" r="487" s="3" customFormat="true" x14ac:dyDescent="0.25">
      <c r="A487" s="379"/>
      <c r="B487" s="123"/>
      <c r="L487" s="123"/>
      <c r="V487" s="123"/>
      <c r="AF487" s="123"/>
      <c r="AP487" s="123"/>
      <c r="AZ487" s="123"/>
      <c r="BJ487" s="123"/>
      <c r="BT487" s="123"/>
      <c r="CD487" s="123"/>
      <c r="CN487" s="123"/>
      <c r="CX487" s="123"/>
      <c r="DH487" s="123"/>
      <c r="DR487" s="123"/>
      <c r="EB487" s="123"/>
      <c r="EL487" s="123"/>
      <c r="EV487" s="123"/>
      <c r="FF487" s="123"/>
      <c r="FP487" s="123"/>
      <c r="FZ487" s="123"/>
      <c r="GJ487" s="123"/>
      <c r="GT487" s="123"/>
      <c r="HD487" s="123"/>
      <c r="HN487" s="123"/>
      <c r="HX487" s="123"/>
    </row>
    <row xmlns:x14ac="http://schemas.microsoft.com/office/spreadsheetml/2009/9/ac" r="488" s="3" customFormat="true" x14ac:dyDescent="0.25">
      <c r="A488" s="379"/>
      <c r="B488" s="123"/>
      <c r="L488" s="123"/>
      <c r="V488" s="123"/>
      <c r="AF488" s="123"/>
      <c r="AP488" s="123"/>
      <c r="AZ488" s="123"/>
      <c r="BJ488" s="123"/>
      <c r="BT488" s="123"/>
      <c r="CD488" s="123"/>
      <c r="CN488" s="123"/>
      <c r="CX488" s="123"/>
      <c r="DH488" s="123"/>
      <c r="DR488" s="123"/>
      <c r="EB488" s="123"/>
      <c r="EL488" s="123"/>
      <c r="EV488" s="123"/>
      <c r="FF488" s="123"/>
      <c r="FP488" s="123"/>
      <c r="FZ488" s="123"/>
      <c r="GJ488" s="123"/>
      <c r="GT488" s="123"/>
      <c r="HD488" s="123"/>
      <c r="HN488" s="123"/>
      <c r="HX488" s="123"/>
    </row>
    <row xmlns:x14ac="http://schemas.microsoft.com/office/spreadsheetml/2009/9/ac" r="489" s="3" customFormat="true" x14ac:dyDescent="0.25">
      <c r="A489" s="379"/>
      <c r="B489" s="123"/>
      <c r="L489" s="123"/>
      <c r="V489" s="123"/>
      <c r="AF489" s="123"/>
      <c r="AP489" s="123"/>
      <c r="AZ489" s="123"/>
      <c r="BJ489" s="123"/>
      <c r="BT489" s="123"/>
      <c r="CD489" s="123"/>
      <c r="CN489" s="123"/>
      <c r="CX489" s="123"/>
      <c r="DH489" s="123"/>
      <c r="DR489" s="123"/>
      <c r="EB489" s="123"/>
      <c r="EL489" s="123"/>
      <c r="EV489" s="123"/>
      <c r="FF489" s="123"/>
      <c r="FP489" s="123"/>
      <c r="FZ489" s="123"/>
      <c r="GJ489" s="123"/>
      <c r="GT489" s="123"/>
      <c r="HD489" s="123"/>
      <c r="HN489" s="123"/>
      <c r="HX489" s="123"/>
    </row>
    <row xmlns:x14ac="http://schemas.microsoft.com/office/spreadsheetml/2009/9/ac" r="490" s="3" customFormat="true" x14ac:dyDescent="0.25">
      <c r="A490" s="379"/>
      <c r="B490" s="123"/>
      <c r="L490" s="123"/>
      <c r="V490" s="123"/>
      <c r="AF490" s="123"/>
      <c r="AP490" s="123"/>
      <c r="AZ490" s="123"/>
      <c r="BJ490" s="123"/>
      <c r="BT490" s="123"/>
      <c r="CD490" s="123"/>
      <c r="CN490" s="123"/>
      <c r="CX490" s="123"/>
      <c r="DH490" s="123"/>
      <c r="DR490" s="123"/>
      <c r="EB490" s="123"/>
      <c r="EL490" s="123"/>
      <c r="EV490" s="123"/>
      <c r="FF490" s="123"/>
      <c r="FP490" s="123"/>
      <c r="FZ490" s="123"/>
      <c r="GJ490" s="123"/>
      <c r="GT490" s="123"/>
      <c r="HD490" s="123"/>
      <c r="HN490" s="123"/>
      <c r="HX490" s="123"/>
    </row>
    <row xmlns:x14ac="http://schemas.microsoft.com/office/spreadsheetml/2009/9/ac" r="491" s="3" customFormat="true" x14ac:dyDescent="0.25">
      <c r="A491" s="379"/>
      <c r="B491" s="123"/>
      <c r="L491" s="123"/>
      <c r="V491" s="123"/>
      <c r="AF491" s="123"/>
      <c r="AP491" s="123"/>
      <c r="AZ491" s="123"/>
      <c r="BJ491" s="123"/>
      <c r="BT491" s="123"/>
      <c r="CD491" s="123"/>
      <c r="CN491" s="123"/>
      <c r="CX491" s="123"/>
      <c r="DH491" s="123"/>
      <c r="DR491" s="123"/>
      <c r="EB491" s="123"/>
      <c r="EL491" s="123"/>
      <c r="EV491" s="123"/>
      <c r="FF491" s="123"/>
      <c r="FP491" s="123"/>
      <c r="FZ491" s="123"/>
      <c r="GJ491" s="123"/>
      <c r="GT491" s="123"/>
      <c r="HD491" s="123"/>
      <c r="HN491" s="123"/>
      <c r="HX491" s="123"/>
    </row>
    <row xmlns:x14ac="http://schemas.microsoft.com/office/spreadsheetml/2009/9/ac" r="492" s="3" customFormat="true" x14ac:dyDescent="0.25">
      <c r="A492" s="379"/>
      <c r="B492" s="123"/>
      <c r="L492" s="123"/>
      <c r="V492" s="123"/>
      <c r="AF492" s="123"/>
      <c r="AP492" s="123"/>
      <c r="AZ492" s="123"/>
      <c r="BJ492" s="123"/>
      <c r="BT492" s="123"/>
      <c r="CD492" s="123"/>
      <c r="CN492" s="123"/>
      <c r="CX492" s="123"/>
      <c r="DH492" s="123"/>
      <c r="DR492" s="123"/>
      <c r="EB492" s="123"/>
      <c r="EL492" s="123"/>
      <c r="EV492" s="123"/>
      <c r="FF492" s="123"/>
      <c r="FP492" s="123"/>
      <c r="FZ492" s="123"/>
      <c r="GJ492" s="123"/>
      <c r="GT492" s="123"/>
      <c r="HD492" s="123"/>
      <c r="HN492" s="123"/>
      <c r="HX492" s="123"/>
    </row>
    <row xmlns:x14ac="http://schemas.microsoft.com/office/spreadsheetml/2009/9/ac" r="493" s="3" customFormat="true" x14ac:dyDescent="0.25">
      <c r="A493" s="379"/>
      <c r="B493" s="123"/>
      <c r="L493" s="123"/>
      <c r="V493" s="123"/>
      <c r="AF493" s="123"/>
      <c r="AP493" s="123"/>
      <c r="AZ493" s="123"/>
      <c r="BJ493" s="123"/>
      <c r="BT493" s="123"/>
      <c r="CD493" s="123"/>
      <c r="CN493" s="123"/>
      <c r="CX493" s="123"/>
      <c r="DH493" s="123"/>
      <c r="DR493" s="123"/>
      <c r="EB493" s="123"/>
      <c r="EL493" s="123"/>
      <c r="EV493" s="123"/>
      <c r="FF493" s="123"/>
      <c r="FP493" s="123"/>
      <c r="FZ493" s="123"/>
      <c r="GJ493" s="123"/>
      <c r="GT493" s="123"/>
      <c r="HD493" s="123"/>
      <c r="HN493" s="123"/>
      <c r="HX493" s="123"/>
    </row>
    <row xmlns:x14ac="http://schemas.microsoft.com/office/spreadsheetml/2009/9/ac" r="494" s="3" customFormat="true" x14ac:dyDescent="0.25">
      <c r="A494" s="379"/>
      <c r="B494" s="123"/>
      <c r="L494" s="123"/>
      <c r="V494" s="123"/>
      <c r="AF494" s="123"/>
      <c r="AP494" s="123"/>
      <c r="AZ494" s="123"/>
      <c r="BJ494" s="123"/>
      <c r="BT494" s="123"/>
      <c r="CD494" s="123"/>
      <c r="CN494" s="123"/>
      <c r="CX494" s="123"/>
      <c r="DH494" s="123"/>
      <c r="DR494" s="123"/>
      <c r="EB494" s="123"/>
      <c r="EL494" s="123"/>
      <c r="EV494" s="123"/>
      <c r="FF494" s="123"/>
      <c r="FP494" s="123"/>
      <c r="FZ494" s="123"/>
      <c r="GJ494" s="123"/>
      <c r="GT494" s="123"/>
      <c r="HD494" s="123"/>
      <c r="HN494" s="123"/>
      <c r="HX494" s="123"/>
    </row>
    <row xmlns:x14ac="http://schemas.microsoft.com/office/spreadsheetml/2009/9/ac" r="495" s="3" customFormat="true" x14ac:dyDescent="0.25">
      <c r="A495" s="379"/>
      <c r="B495" s="123"/>
      <c r="L495" s="123"/>
      <c r="V495" s="123"/>
      <c r="AF495" s="123"/>
      <c r="AP495" s="123"/>
      <c r="AZ495" s="123"/>
      <c r="BJ495" s="123"/>
      <c r="BT495" s="123"/>
      <c r="CD495" s="123"/>
      <c r="CN495" s="123"/>
      <c r="CX495" s="123"/>
      <c r="DH495" s="123"/>
      <c r="DR495" s="123"/>
      <c r="EB495" s="123"/>
      <c r="EL495" s="123"/>
      <c r="EV495" s="123"/>
      <c r="FF495" s="123"/>
      <c r="FP495" s="123"/>
      <c r="FZ495" s="123"/>
      <c r="GJ495" s="123"/>
      <c r="GT495" s="123"/>
      <c r="HD495" s="123"/>
      <c r="HN495" s="123"/>
      <c r="HX495" s="123"/>
    </row>
    <row xmlns:x14ac="http://schemas.microsoft.com/office/spreadsheetml/2009/9/ac" r="496" s="3" customFormat="true" x14ac:dyDescent="0.25">
      <c r="A496" s="379"/>
      <c r="B496" s="123"/>
      <c r="L496" s="123"/>
      <c r="V496" s="123"/>
      <c r="AF496" s="123"/>
      <c r="AP496" s="123"/>
      <c r="AZ496" s="123"/>
      <c r="BJ496" s="123"/>
      <c r="BT496" s="123"/>
      <c r="CD496" s="123"/>
      <c r="CN496" s="123"/>
      <c r="CX496" s="123"/>
      <c r="DH496" s="123"/>
      <c r="DR496" s="123"/>
      <c r="EB496" s="123"/>
      <c r="EL496" s="123"/>
      <c r="EV496" s="123"/>
      <c r="FF496" s="123"/>
      <c r="FP496" s="123"/>
      <c r="FZ496" s="123"/>
      <c r="GJ496" s="123"/>
      <c r="GT496" s="123"/>
      <c r="HD496" s="123"/>
      <c r="HN496" s="123"/>
      <c r="HX496" s="123"/>
    </row>
    <row xmlns:x14ac="http://schemas.microsoft.com/office/spreadsheetml/2009/9/ac" r="497" s="3" customFormat="true" x14ac:dyDescent="0.25">
      <c r="A497" s="379"/>
      <c r="B497" s="123"/>
      <c r="L497" s="123"/>
      <c r="V497" s="123"/>
      <c r="AF497" s="123"/>
      <c r="AP497" s="123"/>
      <c r="AZ497" s="123"/>
      <c r="BJ497" s="123"/>
      <c r="BT497" s="123"/>
      <c r="CD497" s="123"/>
      <c r="CN497" s="123"/>
      <c r="CX497" s="123"/>
      <c r="DH497" s="123"/>
      <c r="DR497" s="123"/>
      <c r="EB497" s="123"/>
      <c r="EL497" s="123"/>
      <c r="EV497" s="123"/>
      <c r="FF497" s="123"/>
      <c r="FP497" s="123"/>
      <c r="FZ497" s="123"/>
      <c r="GJ497" s="123"/>
      <c r="GT497" s="123"/>
      <c r="HD497" s="123"/>
      <c r="HN497" s="123"/>
      <c r="HX497" s="123"/>
    </row>
    <row xmlns:x14ac="http://schemas.microsoft.com/office/spreadsheetml/2009/9/ac" r="498" s="3" customFormat="true" x14ac:dyDescent="0.25">
      <c r="A498" s="379"/>
      <c r="B498" s="123"/>
      <c r="L498" s="123"/>
      <c r="V498" s="123"/>
      <c r="AF498" s="123"/>
      <c r="AP498" s="123"/>
      <c r="AZ498" s="123"/>
      <c r="BJ498" s="123"/>
      <c r="BT498" s="123"/>
      <c r="CD498" s="123"/>
      <c r="CN498" s="123"/>
      <c r="CX498" s="123"/>
      <c r="DH498" s="123"/>
      <c r="DR498" s="123"/>
      <c r="EB498" s="123"/>
      <c r="EL498" s="123"/>
      <c r="EV498" s="123"/>
      <c r="FF498" s="123"/>
      <c r="FP498" s="123"/>
      <c r="FZ498" s="123"/>
      <c r="GJ498" s="123"/>
      <c r="GT498" s="123"/>
      <c r="HD498" s="123"/>
      <c r="HN498" s="123"/>
      <c r="HX498" s="123"/>
    </row>
    <row xmlns:x14ac="http://schemas.microsoft.com/office/spreadsheetml/2009/9/ac" r="499" s="3" customFormat="true" x14ac:dyDescent="0.25">
      <c r="A499" s="379"/>
      <c r="B499" s="123"/>
      <c r="L499" s="123"/>
      <c r="V499" s="123"/>
      <c r="AF499" s="123"/>
      <c r="AP499" s="123"/>
      <c r="AZ499" s="123"/>
      <c r="BJ499" s="123"/>
      <c r="BT499" s="123"/>
      <c r="CD499" s="123"/>
      <c r="CN499" s="123"/>
      <c r="CX499" s="123"/>
      <c r="DH499" s="123"/>
      <c r="DR499" s="123"/>
      <c r="EB499" s="123"/>
      <c r="EL499" s="123"/>
      <c r="EV499" s="123"/>
      <c r="FF499" s="123"/>
      <c r="FP499" s="123"/>
      <c r="FZ499" s="123"/>
      <c r="GJ499" s="123"/>
      <c r="GT499" s="123"/>
      <c r="HD499" s="123"/>
      <c r="HN499" s="123"/>
      <c r="HX499" s="123"/>
    </row>
    <row xmlns:x14ac="http://schemas.microsoft.com/office/spreadsheetml/2009/9/ac" r="500" s="3" customFormat="true" x14ac:dyDescent="0.25">
      <c r="A500" s="379"/>
      <c r="B500" s="123"/>
      <c r="L500" s="123"/>
      <c r="V500" s="123"/>
      <c r="AF500" s="123"/>
      <c r="AP500" s="123"/>
      <c r="AZ500" s="123"/>
      <c r="BJ500" s="123"/>
      <c r="BT500" s="123"/>
      <c r="CD500" s="123"/>
      <c r="CN500" s="123"/>
      <c r="CX500" s="123"/>
      <c r="DH500" s="123"/>
      <c r="DR500" s="123"/>
      <c r="EB500" s="123"/>
      <c r="EL500" s="123"/>
      <c r="EV500" s="123"/>
      <c r="FF500" s="123"/>
      <c r="FP500" s="123"/>
      <c r="FZ500" s="123"/>
      <c r="GJ500" s="123"/>
      <c r="GT500" s="123"/>
      <c r="HD500" s="123"/>
      <c r="HN500" s="123"/>
      <c r="HX500" s="123"/>
    </row>
    <row xmlns:x14ac="http://schemas.microsoft.com/office/spreadsheetml/2009/9/ac" r="501" s="3" customFormat="true" x14ac:dyDescent="0.25">
      <c r="A501" s="379"/>
      <c r="B501" s="123"/>
      <c r="L501" s="123"/>
      <c r="V501" s="123"/>
      <c r="AF501" s="123"/>
      <c r="AP501" s="123"/>
      <c r="AZ501" s="123"/>
      <c r="BJ501" s="123"/>
      <c r="BT501" s="123"/>
      <c r="CD501" s="123"/>
      <c r="CN501" s="123"/>
      <c r="CX501" s="123"/>
      <c r="DH501" s="123"/>
      <c r="DR501" s="123"/>
      <c r="EB501" s="123"/>
      <c r="EL501" s="123"/>
      <c r="EV501" s="123"/>
      <c r="FF501" s="123"/>
      <c r="FP501" s="123"/>
      <c r="FZ501" s="123"/>
      <c r="GJ501" s="123"/>
      <c r="GT501" s="123"/>
      <c r="HD501" s="123"/>
      <c r="HN501" s="123"/>
      <c r="HX501" s="123"/>
    </row>
    <row xmlns:x14ac="http://schemas.microsoft.com/office/spreadsheetml/2009/9/ac" r="502" s="3" customFormat="true" x14ac:dyDescent="0.25">
      <c r="A502" s="379"/>
      <c r="B502" s="123"/>
      <c r="L502" s="123"/>
      <c r="V502" s="123"/>
      <c r="AF502" s="123"/>
      <c r="AP502" s="123"/>
      <c r="AZ502" s="123"/>
      <c r="BJ502" s="123"/>
      <c r="BT502" s="123"/>
      <c r="CD502" s="123"/>
      <c r="CN502" s="123"/>
      <c r="CX502" s="123"/>
      <c r="DH502" s="123"/>
      <c r="DR502" s="123"/>
      <c r="EB502" s="123"/>
      <c r="EL502" s="123"/>
      <c r="EV502" s="123"/>
      <c r="FF502" s="123"/>
      <c r="FP502" s="123"/>
      <c r="FZ502" s="123"/>
      <c r="GJ502" s="123"/>
      <c r="GT502" s="123"/>
      <c r="HD502" s="123"/>
      <c r="HN502" s="123"/>
      <c r="HX502" s="123"/>
    </row>
    <row xmlns:x14ac="http://schemas.microsoft.com/office/spreadsheetml/2009/9/ac" r="503" s="3" customFormat="true" x14ac:dyDescent="0.25">
      <c r="A503" s="379"/>
      <c r="B503" s="123"/>
      <c r="L503" s="123"/>
      <c r="V503" s="123"/>
      <c r="AF503" s="123"/>
      <c r="AP503" s="123"/>
      <c r="AZ503" s="123"/>
      <c r="BJ503" s="123"/>
      <c r="BT503" s="123"/>
      <c r="CD503" s="123"/>
      <c r="CN503" s="123"/>
      <c r="CX503" s="123"/>
      <c r="DH503" s="123"/>
      <c r="DR503" s="123"/>
      <c r="EB503" s="123"/>
      <c r="EL503" s="123"/>
      <c r="EV503" s="123"/>
      <c r="FF503" s="123"/>
      <c r="FP503" s="123"/>
      <c r="FZ503" s="123"/>
      <c r="GJ503" s="123"/>
      <c r="GT503" s="123"/>
      <c r="HD503" s="123"/>
      <c r="HN503" s="123"/>
      <c r="HX503" s="123"/>
    </row>
    <row xmlns:x14ac="http://schemas.microsoft.com/office/spreadsheetml/2009/9/ac" r="504" s="3" customFormat="true" x14ac:dyDescent="0.25">
      <c r="A504" s="379"/>
      <c r="B504" s="123"/>
      <c r="L504" s="123"/>
      <c r="V504" s="123"/>
      <c r="AF504" s="123"/>
      <c r="AP504" s="123"/>
      <c r="AZ504" s="123"/>
      <c r="BJ504" s="123"/>
      <c r="BT504" s="123"/>
      <c r="CD504" s="123"/>
      <c r="CN504" s="123"/>
      <c r="CX504" s="123"/>
      <c r="DH504" s="123"/>
      <c r="DR504" s="123"/>
      <c r="EB504" s="123"/>
      <c r="EL504" s="123"/>
      <c r="EV504" s="123"/>
      <c r="FF504" s="123"/>
      <c r="FP504" s="123"/>
      <c r="FZ504" s="123"/>
      <c r="GJ504" s="123"/>
      <c r="GT504" s="123"/>
      <c r="HD504" s="123"/>
      <c r="HN504" s="123"/>
      <c r="HX504" s="123"/>
    </row>
    <row xmlns:x14ac="http://schemas.microsoft.com/office/spreadsheetml/2009/9/ac" r="505" s="3" customFormat="true" x14ac:dyDescent="0.25">
      <c r="A505" s="379"/>
      <c r="B505" s="123"/>
      <c r="L505" s="123"/>
      <c r="V505" s="123"/>
      <c r="AF505" s="123"/>
      <c r="AP505" s="123"/>
      <c r="AZ505" s="123"/>
      <c r="BJ505" s="123"/>
      <c r="BT505" s="123"/>
      <c r="CD505" s="123"/>
      <c r="CN505" s="123"/>
      <c r="CX505" s="123"/>
      <c r="DH505" s="123"/>
      <c r="DR505" s="123"/>
      <c r="EB505" s="123"/>
      <c r="EL505" s="123"/>
      <c r="EV505" s="123"/>
      <c r="FF505" s="123"/>
      <c r="FP505" s="123"/>
      <c r="FZ505" s="123"/>
      <c r="GJ505" s="123"/>
      <c r="GT505" s="123"/>
      <c r="HD505" s="123"/>
      <c r="HN505" s="123"/>
      <c r="HX505" s="123"/>
    </row>
    <row xmlns:x14ac="http://schemas.microsoft.com/office/spreadsheetml/2009/9/ac" r="506" s="3" customFormat="true" x14ac:dyDescent="0.25">
      <c r="A506" s="379"/>
      <c r="B506" s="123"/>
      <c r="L506" s="123"/>
      <c r="V506" s="123"/>
      <c r="AF506" s="123"/>
      <c r="AP506" s="123"/>
      <c r="AZ506" s="123"/>
      <c r="BJ506" s="123"/>
      <c r="BT506" s="123"/>
      <c r="CD506" s="123"/>
      <c r="CN506" s="123"/>
      <c r="CX506" s="123"/>
      <c r="DH506" s="123"/>
      <c r="DR506" s="123"/>
      <c r="EB506" s="123"/>
      <c r="EL506" s="123"/>
      <c r="EV506" s="123"/>
      <c r="FF506" s="123"/>
      <c r="FP506" s="123"/>
      <c r="FZ506" s="123"/>
      <c r="GJ506" s="123"/>
      <c r="GT506" s="123"/>
      <c r="HD506" s="123"/>
      <c r="HN506" s="123"/>
      <c r="HX506" s="123"/>
    </row>
    <row xmlns:x14ac="http://schemas.microsoft.com/office/spreadsheetml/2009/9/ac" r="507" s="3" customFormat="true" x14ac:dyDescent="0.25">
      <c r="A507" s="379"/>
      <c r="B507" s="123"/>
      <c r="L507" s="123"/>
      <c r="V507" s="123"/>
      <c r="AF507" s="123"/>
      <c r="AP507" s="123"/>
      <c r="AZ507" s="123"/>
      <c r="BJ507" s="123"/>
      <c r="BT507" s="123"/>
      <c r="CD507" s="123"/>
      <c r="CN507" s="123"/>
      <c r="CX507" s="123"/>
      <c r="DH507" s="123"/>
      <c r="DR507" s="123"/>
      <c r="EB507" s="123"/>
      <c r="EL507" s="123"/>
      <c r="EV507" s="123"/>
      <c r="FF507" s="123"/>
      <c r="FP507" s="123"/>
      <c r="FZ507" s="123"/>
      <c r="GJ507" s="123"/>
      <c r="GT507" s="123"/>
      <c r="HD507" s="123"/>
      <c r="HN507" s="123"/>
      <c r="HX507" s="123"/>
    </row>
    <row xmlns:x14ac="http://schemas.microsoft.com/office/spreadsheetml/2009/9/ac" r="508" s="3" customFormat="true" x14ac:dyDescent="0.25">
      <c r="A508" s="379"/>
      <c r="B508" s="123"/>
      <c r="L508" s="123"/>
      <c r="V508" s="123"/>
      <c r="AF508" s="123"/>
      <c r="AP508" s="123"/>
      <c r="AZ508" s="123"/>
      <c r="BJ508" s="123"/>
      <c r="BT508" s="123"/>
      <c r="CD508" s="123"/>
      <c r="CN508" s="123"/>
      <c r="CX508" s="123"/>
      <c r="DH508" s="123"/>
      <c r="DR508" s="123"/>
      <c r="EB508" s="123"/>
      <c r="EL508" s="123"/>
      <c r="EV508" s="123"/>
      <c r="FF508" s="123"/>
      <c r="FP508" s="123"/>
      <c r="FZ508" s="123"/>
      <c r="GJ508" s="123"/>
      <c r="GT508" s="123"/>
      <c r="HD508" s="123"/>
      <c r="HN508" s="123"/>
      <c r="HX508" s="123"/>
    </row>
    <row xmlns:x14ac="http://schemas.microsoft.com/office/spreadsheetml/2009/9/ac" r="509" s="3" customFormat="true" x14ac:dyDescent="0.25">
      <c r="A509" s="379"/>
      <c r="B509" s="123"/>
      <c r="L509" s="123"/>
      <c r="V509" s="123"/>
      <c r="AF509" s="123"/>
      <c r="AP509" s="123"/>
      <c r="AZ509" s="123"/>
      <c r="BJ509" s="123"/>
      <c r="BT509" s="123"/>
      <c r="CD509" s="123"/>
      <c r="CN509" s="123"/>
      <c r="CX509" s="123"/>
      <c r="DH509" s="123"/>
      <c r="DR509" s="123"/>
      <c r="EB509" s="123"/>
      <c r="EL509" s="123"/>
      <c r="EV509" s="123"/>
      <c r="FF509" s="123"/>
      <c r="FP509" s="123"/>
      <c r="FZ509" s="123"/>
      <c r="GJ509" s="123"/>
      <c r="GT509" s="123"/>
      <c r="HD509" s="123"/>
      <c r="HN509" s="123"/>
      <c r="HX509" s="123"/>
    </row>
    <row xmlns:x14ac="http://schemas.microsoft.com/office/spreadsheetml/2009/9/ac" r="510" s="3" customFormat="true" x14ac:dyDescent="0.25">
      <c r="A510" s="379"/>
      <c r="B510" s="123"/>
      <c r="L510" s="123"/>
      <c r="V510" s="123"/>
      <c r="AF510" s="123"/>
      <c r="AP510" s="123"/>
      <c r="AZ510" s="123"/>
      <c r="BJ510" s="123"/>
      <c r="BT510" s="123"/>
      <c r="CD510" s="123"/>
      <c r="CN510" s="123"/>
      <c r="CX510" s="123"/>
      <c r="DH510" s="123"/>
      <c r="DR510" s="123"/>
      <c r="EB510" s="123"/>
      <c r="EL510" s="123"/>
      <c r="EV510" s="123"/>
      <c r="FF510" s="123"/>
      <c r="FP510" s="123"/>
      <c r="FZ510" s="123"/>
      <c r="GJ510" s="123"/>
      <c r="GT510" s="123"/>
      <c r="HD510" s="123"/>
      <c r="HN510" s="123"/>
      <c r="HX510" s="123"/>
    </row>
    <row xmlns:x14ac="http://schemas.microsoft.com/office/spreadsheetml/2009/9/ac" r="511" s="3" customFormat="true" x14ac:dyDescent="0.25">
      <c r="A511" s="379"/>
      <c r="B511" s="123"/>
      <c r="L511" s="123"/>
      <c r="V511" s="123"/>
      <c r="AF511" s="123"/>
      <c r="AP511" s="123"/>
      <c r="AZ511" s="123"/>
      <c r="BJ511" s="123"/>
      <c r="BT511" s="123"/>
      <c r="CD511" s="123"/>
      <c r="CN511" s="123"/>
      <c r="CX511" s="123"/>
      <c r="DH511" s="123"/>
      <c r="DR511" s="123"/>
      <c r="EB511" s="123"/>
      <c r="EL511" s="123"/>
      <c r="EV511" s="123"/>
      <c r="FF511" s="123"/>
      <c r="FP511" s="123"/>
      <c r="FZ511" s="123"/>
      <c r="GJ511" s="123"/>
      <c r="GT511" s="123"/>
      <c r="HD511" s="123"/>
      <c r="HN511" s="123"/>
      <c r="HX511" s="123"/>
    </row>
    <row xmlns:x14ac="http://schemas.microsoft.com/office/spreadsheetml/2009/9/ac" r="512" s="3" customFormat="true" x14ac:dyDescent="0.25">
      <c r="A512" s="379"/>
      <c r="B512" s="123"/>
      <c r="L512" s="123"/>
      <c r="V512" s="123"/>
      <c r="AF512" s="123"/>
      <c r="AP512" s="123"/>
      <c r="AZ512" s="123"/>
      <c r="BJ512" s="123"/>
      <c r="BT512" s="123"/>
      <c r="CD512" s="123"/>
      <c r="CN512" s="123"/>
      <c r="CX512" s="123"/>
      <c r="DH512" s="123"/>
      <c r="DR512" s="123"/>
      <c r="EB512" s="123"/>
      <c r="EL512" s="123"/>
      <c r="EV512" s="123"/>
      <c r="FF512" s="123"/>
      <c r="FP512" s="123"/>
      <c r="FZ512" s="123"/>
      <c r="GJ512" s="123"/>
      <c r="GT512" s="123"/>
      <c r="HD512" s="123"/>
      <c r="HN512" s="123"/>
      <c r="HX512" s="123"/>
    </row>
    <row xmlns:x14ac="http://schemas.microsoft.com/office/spreadsheetml/2009/9/ac" r="513" s="3" customFormat="true" x14ac:dyDescent="0.25">
      <c r="A513" s="379"/>
      <c r="B513" s="123"/>
      <c r="L513" s="123"/>
      <c r="V513" s="123"/>
      <c r="AF513" s="123"/>
      <c r="AP513" s="123"/>
      <c r="AZ513" s="123"/>
      <c r="BJ513" s="123"/>
      <c r="BT513" s="123"/>
      <c r="CD513" s="123"/>
      <c r="CN513" s="123"/>
      <c r="CX513" s="123"/>
      <c r="DH513" s="123"/>
      <c r="DR513" s="123"/>
      <c r="EB513" s="123"/>
      <c r="EL513" s="123"/>
      <c r="EV513" s="123"/>
      <c r="FF513" s="123"/>
      <c r="FP513" s="123"/>
      <c r="FZ513" s="123"/>
      <c r="GJ513" s="123"/>
      <c r="GT513" s="123"/>
      <c r="HD513" s="123"/>
      <c r="HN513" s="123"/>
      <c r="HX513" s="123"/>
    </row>
    <row xmlns:x14ac="http://schemas.microsoft.com/office/spreadsheetml/2009/9/ac" r="514" s="3" customFormat="true" x14ac:dyDescent="0.25">
      <c r="A514" s="379"/>
      <c r="B514" s="123"/>
      <c r="L514" s="123"/>
      <c r="V514" s="123"/>
      <c r="AF514" s="123"/>
      <c r="AP514" s="123"/>
      <c r="AZ514" s="123"/>
      <c r="BJ514" s="123"/>
      <c r="BT514" s="123"/>
      <c r="CD514" s="123"/>
      <c r="CN514" s="123"/>
      <c r="CX514" s="123"/>
      <c r="DH514" s="123"/>
      <c r="DR514" s="123"/>
      <c r="EB514" s="123"/>
      <c r="EL514" s="123"/>
      <c r="EV514" s="123"/>
      <c r="FF514" s="123"/>
      <c r="FP514" s="123"/>
      <c r="FZ514" s="123"/>
      <c r="GJ514" s="123"/>
      <c r="GT514" s="123"/>
      <c r="HD514" s="123"/>
      <c r="HN514" s="123"/>
      <c r="HX514" s="123"/>
    </row>
    <row xmlns:x14ac="http://schemas.microsoft.com/office/spreadsheetml/2009/9/ac" r="515" s="3" customFormat="true" x14ac:dyDescent="0.25">
      <c r="A515" s="379"/>
      <c r="B515" s="123"/>
      <c r="L515" s="123"/>
      <c r="V515" s="123"/>
      <c r="AF515" s="123"/>
      <c r="AP515" s="123"/>
      <c r="AZ515" s="123"/>
      <c r="BJ515" s="123"/>
      <c r="BT515" s="123"/>
      <c r="CD515" s="123"/>
      <c r="CN515" s="123"/>
      <c r="CX515" s="123"/>
      <c r="DH515" s="123"/>
      <c r="DR515" s="123"/>
      <c r="EB515" s="123"/>
      <c r="EL515" s="123"/>
      <c r="EV515" s="123"/>
      <c r="FF515" s="123"/>
      <c r="FP515" s="123"/>
      <c r="FZ515" s="123"/>
      <c r="GJ515" s="123"/>
      <c r="GT515" s="123"/>
      <c r="HD515" s="123"/>
      <c r="HN515" s="123"/>
      <c r="HX515" s="123"/>
    </row>
    <row xmlns:x14ac="http://schemas.microsoft.com/office/spreadsheetml/2009/9/ac" r="516" s="3" customFormat="true" x14ac:dyDescent="0.25">
      <c r="A516" s="379"/>
      <c r="B516" s="123"/>
      <c r="L516" s="123"/>
      <c r="V516" s="123"/>
      <c r="AF516" s="123"/>
      <c r="AP516" s="123"/>
      <c r="AZ516" s="123"/>
      <c r="BJ516" s="123"/>
      <c r="BT516" s="123"/>
      <c r="CD516" s="123"/>
      <c r="CN516" s="123"/>
      <c r="CX516" s="123"/>
      <c r="DH516" s="123"/>
      <c r="DR516" s="123"/>
      <c r="EB516" s="123"/>
      <c r="EL516" s="123"/>
      <c r="EV516" s="123"/>
      <c r="FF516" s="123"/>
      <c r="FP516" s="123"/>
      <c r="FZ516" s="123"/>
      <c r="GJ516" s="123"/>
      <c r="GT516" s="123"/>
      <c r="HD516" s="123"/>
      <c r="HN516" s="123"/>
      <c r="HX516" s="123"/>
    </row>
    <row xmlns:x14ac="http://schemas.microsoft.com/office/spreadsheetml/2009/9/ac" r="517" s="3" customFormat="true" x14ac:dyDescent="0.25">
      <c r="A517" s="379"/>
      <c r="B517" s="123"/>
      <c r="L517" s="123"/>
      <c r="V517" s="123"/>
      <c r="AF517" s="123"/>
      <c r="AP517" s="123"/>
      <c r="AZ517" s="123"/>
      <c r="BJ517" s="123"/>
      <c r="BT517" s="123"/>
      <c r="CD517" s="123"/>
      <c r="CN517" s="123"/>
      <c r="CX517" s="123"/>
      <c r="DH517" s="123"/>
      <c r="DR517" s="123"/>
      <c r="EB517" s="123"/>
      <c r="EL517" s="123"/>
      <c r="EV517" s="123"/>
      <c r="FF517" s="123"/>
      <c r="FP517" s="123"/>
      <c r="FZ517" s="123"/>
      <c r="GJ517" s="123"/>
      <c r="GT517" s="123"/>
      <c r="HD517" s="123"/>
      <c r="HN517" s="123"/>
      <c r="HX517" s="123"/>
    </row>
    <row xmlns:x14ac="http://schemas.microsoft.com/office/spreadsheetml/2009/9/ac" r="518" s="3" customFormat="true" x14ac:dyDescent="0.25">
      <c r="A518" s="379"/>
      <c r="B518" s="123"/>
      <c r="L518" s="123"/>
      <c r="V518" s="123"/>
      <c r="AF518" s="123"/>
      <c r="AP518" s="123"/>
      <c r="AZ518" s="123"/>
      <c r="BJ518" s="123"/>
      <c r="BT518" s="123"/>
      <c r="CD518" s="123"/>
      <c r="CN518" s="123"/>
      <c r="CX518" s="123"/>
      <c r="DH518" s="123"/>
      <c r="DR518" s="123"/>
      <c r="EB518" s="123"/>
      <c r="EL518" s="123"/>
      <c r="EV518" s="123"/>
      <c r="FF518" s="123"/>
      <c r="FP518" s="123"/>
      <c r="FZ518" s="123"/>
      <c r="GJ518" s="123"/>
      <c r="GT518" s="123"/>
      <c r="HD518" s="123"/>
      <c r="HN518" s="123"/>
      <c r="HX518" s="123"/>
    </row>
    <row xmlns:x14ac="http://schemas.microsoft.com/office/spreadsheetml/2009/9/ac" r="519" s="3" customFormat="true" x14ac:dyDescent="0.25">
      <c r="A519" s="379"/>
      <c r="B519" s="123"/>
      <c r="L519" s="123"/>
      <c r="V519" s="123"/>
      <c r="AF519" s="123"/>
      <c r="AP519" s="123"/>
      <c r="AZ519" s="123"/>
      <c r="BJ519" s="123"/>
      <c r="BT519" s="123"/>
      <c r="CD519" s="123"/>
      <c r="CN519" s="123"/>
      <c r="CX519" s="123"/>
      <c r="DH519" s="123"/>
      <c r="DR519" s="123"/>
      <c r="EB519" s="123"/>
      <c r="EL519" s="123"/>
      <c r="EV519" s="123"/>
      <c r="FF519" s="123"/>
      <c r="FP519" s="123"/>
      <c r="FZ519" s="123"/>
      <c r="GJ519" s="123"/>
      <c r="GT519" s="123"/>
      <c r="HD519" s="123"/>
      <c r="HN519" s="123"/>
      <c r="HX519" s="123"/>
    </row>
    <row xmlns:x14ac="http://schemas.microsoft.com/office/spreadsheetml/2009/9/ac" r="520" s="3" customFormat="true" x14ac:dyDescent="0.25">
      <c r="A520" s="379"/>
      <c r="B520" s="123"/>
      <c r="L520" s="123"/>
      <c r="V520" s="123"/>
      <c r="AF520" s="123"/>
      <c r="AP520" s="123"/>
      <c r="AZ520" s="123"/>
      <c r="BJ520" s="123"/>
      <c r="BT520" s="123"/>
      <c r="CD520" s="123"/>
      <c r="CN520" s="123"/>
      <c r="CX520" s="123"/>
      <c r="DH520" s="123"/>
      <c r="DR520" s="123"/>
      <c r="EB520" s="123"/>
      <c r="EL520" s="123"/>
      <c r="EV520" s="123"/>
      <c r="FF520" s="123"/>
      <c r="FP520" s="123"/>
      <c r="FZ520" s="123"/>
      <c r="GJ520" s="123"/>
      <c r="GT520" s="123"/>
      <c r="HD520" s="123"/>
      <c r="HN520" s="123"/>
      <c r="HX520" s="123"/>
    </row>
    <row xmlns:x14ac="http://schemas.microsoft.com/office/spreadsheetml/2009/9/ac" r="521" s="3" customFormat="true" x14ac:dyDescent="0.25">
      <c r="A521" s="379"/>
      <c r="B521" s="123"/>
      <c r="L521" s="123"/>
      <c r="V521" s="123"/>
      <c r="AF521" s="123"/>
      <c r="AP521" s="123"/>
      <c r="AZ521" s="123"/>
      <c r="BJ521" s="123"/>
      <c r="BT521" s="123"/>
      <c r="CD521" s="123"/>
      <c r="CN521" s="123"/>
      <c r="CX521" s="123"/>
      <c r="DH521" s="123"/>
      <c r="DR521" s="123"/>
      <c r="EB521" s="123"/>
      <c r="EL521" s="123"/>
      <c r="EV521" s="123"/>
      <c r="FF521" s="123"/>
      <c r="FP521" s="123"/>
      <c r="FZ521" s="123"/>
      <c r="GJ521" s="123"/>
      <c r="GT521" s="123"/>
      <c r="HD521" s="123"/>
      <c r="HN521" s="123"/>
      <c r="HX521" s="123"/>
    </row>
    <row xmlns:x14ac="http://schemas.microsoft.com/office/spreadsheetml/2009/9/ac" r="522" s="3" customFormat="true" x14ac:dyDescent="0.25">
      <c r="A522" s="379"/>
      <c r="B522" s="123"/>
      <c r="L522" s="123"/>
      <c r="V522" s="123"/>
      <c r="AF522" s="123"/>
      <c r="AP522" s="123"/>
      <c r="AZ522" s="123"/>
      <c r="BJ522" s="123"/>
      <c r="BT522" s="123"/>
      <c r="CD522" s="123"/>
      <c r="CN522" s="123"/>
      <c r="CX522" s="123"/>
      <c r="DH522" s="123"/>
      <c r="DR522" s="123"/>
      <c r="EB522" s="123"/>
      <c r="EL522" s="123"/>
      <c r="EV522" s="123"/>
      <c r="FF522" s="123"/>
      <c r="FP522" s="123"/>
      <c r="FZ522" s="123"/>
      <c r="GJ522" s="123"/>
      <c r="GT522" s="123"/>
      <c r="HD522" s="123"/>
      <c r="HN522" s="123"/>
      <c r="HX522" s="123"/>
    </row>
    <row xmlns:x14ac="http://schemas.microsoft.com/office/spreadsheetml/2009/9/ac" r="523" s="3" customFormat="true" x14ac:dyDescent="0.25">
      <c r="A523" s="379"/>
      <c r="B523" s="123"/>
      <c r="L523" s="123"/>
      <c r="V523" s="123"/>
      <c r="AF523" s="123"/>
      <c r="AP523" s="123"/>
      <c r="AZ523" s="123"/>
      <c r="BJ523" s="123"/>
      <c r="BT523" s="123"/>
      <c r="CD523" s="123"/>
      <c r="CN523" s="123"/>
      <c r="CX523" s="123"/>
      <c r="DH523" s="123"/>
      <c r="DR523" s="123"/>
      <c r="EB523" s="123"/>
      <c r="EL523" s="123"/>
      <c r="EV523" s="123"/>
      <c r="FF523" s="123"/>
      <c r="FP523" s="123"/>
      <c r="FZ523" s="123"/>
      <c r="GJ523" s="123"/>
      <c r="GT523" s="123"/>
      <c r="HD523" s="123"/>
      <c r="HN523" s="123"/>
      <c r="HX523" s="123"/>
    </row>
    <row xmlns:x14ac="http://schemas.microsoft.com/office/spreadsheetml/2009/9/ac" r="524" s="3" customFormat="true" x14ac:dyDescent="0.25">
      <c r="A524" s="379"/>
      <c r="B524" s="123"/>
      <c r="L524" s="123"/>
      <c r="V524" s="123"/>
      <c r="AF524" s="123"/>
      <c r="AP524" s="123"/>
      <c r="AZ524" s="123"/>
      <c r="BJ524" s="123"/>
      <c r="BT524" s="123"/>
      <c r="CD524" s="123"/>
      <c r="CN524" s="123"/>
      <c r="CX524" s="123"/>
      <c r="DH524" s="123"/>
      <c r="DR524" s="123"/>
      <c r="EB524" s="123"/>
      <c r="EL524" s="123"/>
      <c r="EV524" s="123"/>
      <c r="FF524" s="123"/>
      <c r="FP524" s="123"/>
      <c r="FZ524" s="123"/>
      <c r="GJ524" s="123"/>
      <c r="GT524" s="123"/>
      <c r="HD524" s="123"/>
      <c r="HN524" s="123"/>
      <c r="HX524" s="123"/>
    </row>
    <row xmlns:x14ac="http://schemas.microsoft.com/office/spreadsheetml/2009/9/ac" r="525" s="3" customFormat="true" x14ac:dyDescent="0.25">
      <c r="A525" s="379"/>
      <c r="B525" s="123"/>
      <c r="L525" s="123"/>
      <c r="V525" s="123"/>
      <c r="AF525" s="123"/>
      <c r="AP525" s="123"/>
      <c r="AZ525" s="123"/>
      <c r="BJ525" s="123"/>
      <c r="BT525" s="123"/>
      <c r="CD525" s="123"/>
      <c r="CN525" s="123"/>
      <c r="CX525" s="123"/>
      <c r="DH525" s="123"/>
      <c r="DR525" s="123"/>
      <c r="EB525" s="123"/>
      <c r="EL525" s="123"/>
      <c r="EV525" s="123"/>
      <c r="FF525" s="123"/>
      <c r="FP525" s="123"/>
      <c r="FZ525" s="123"/>
      <c r="GJ525" s="123"/>
      <c r="GT525" s="123"/>
      <c r="HD525" s="123"/>
      <c r="HN525" s="123"/>
      <c r="HX525" s="123"/>
    </row>
    <row xmlns:x14ac="http://schemas.microsoft.com/office/spreadsheetml/2009/9/ac" r="526" s="3" customFormat="true" x14ac:dyDescent="0.25">
      <c r="A526" s="379"/>
      <c r="B526" s="123"/>
      <c r="L526" s="123"/>
      <c r="V526" s="123"/>
      <c r="AF526" s="123"/>
      <c r="AP526" s="123"/>
      <c r="AZ526" s="123"/>
      <c r="BJ526" s="123"/>
      <c r="BT526" s="123"/>
      <c r="CD526" s="123"/>
      <c r="CN526" s="123"/>
      <c r="CX526" s="123"/>
      <c r="DH526" s="123"/>
      <c r="DR526" s="123"/>
      <c r="EB526" s="123"/>
      <c r="EL526" s="123"/>
      <c r="EV526" s="123"/>
      <c r="FF526" s="123"/>
      <c r="FP526" s="123"/>
      <c r="FZ526" s="123"/>
      <c r="GJ526" s="123"/>
      <c r="GT526" s="123"/>
      <c r="HD526" s="123"/>
      <c r="HN526" s="123"/>
      <c r="HX526" s="123"/>
    </row>
    <row xmlns:x14ac="http://schemas.microsoft.com/office/spreadsheetml/2009/9/ac" r="527" s="3" customFormat="true" x14ac:dyDescent="0.25">
      <c r="A527" s="379"/>
      <c r="B527" s="123"/>
      <c r="L527" s="123"/>
      <c r="V527" s="123"/>
      <c r="AF527" s="123"/>
      <c r="AP527" s="123"/>
      <c r="AZ527" s="123"/>
      <c r="BJ527" s="123"/>
      <c r="BT527" s="123"/>
      <c r="CD527" s="123"/>
      <c r="CN527" s="123"/>
      <c r="CX527" s="123"/>
      <c r="DH527" s="123"/>
      <c r="DR527" s="123"/>
      <c r="EB527" s="123"/>
      <c r="EL527" s="123"/>
      <c r="EV527" s="123"/>
      <c r="FF527" s="123"/>
      <c r="FP527" s="123"/>
      <c r="FZ527" s="123"/>
      <c r="GJ527" s="123"/>
      <c r="GT527" s="123"/>
      <c r="HD527" s="123"/>
      <c r="HN527" s="123"/>
      <c r="HX527" s="123"/>
    </row>
    <row xmlns:x14ac="http://schemas.microsoft.com/office/spreadsheetml/2009/9/ac" r="528" s="3" customFormat="true" x14ac:dyDescent="0.25">
      <c r="A528" s="379"/>
      <c r="B528" s="123"/>
      <c r="L528" s="123"/>
      <c r="V528" s="123"/>
      <c r="AF528" s="123"/>
      <c r="AP528" s="123"/>
      <c r="AZ528" s="123"/>
      <c r="BJ528" s="123"/>
      <c r="BT528" s="123"/>
      <c r="CD528" s="123"/>
      <c r="CN528" s="123"/>
      <c r="CX528" s="123"/>
      <c r="DH528" s="123"/>
      <c r="DR528" s="123"/>
      <c r="EB528" s="123"/>
      <c r="EL528" s="123"/>
      <c r="EV528" s="123"/>
      <c r="FF528" s="123"/>
      <c r="FP528" s="123"/>
      <c r="FZ528" s="123"/>
      <c r="GJ528" s="123"/>
      <c r="GT528" s="123"/>
      <c r="HD528" s="123"/>
      <c r="HN528" s="123"/>
      <c r="HX528" s="123"/>
    </row>
    <row xmlns:x14ac="http://schemas.microsoft.com/office/spreadsheetml/2009/9/ac" r="529" s="3" customFormat="true" x14ac:dyDescent="0.25">
      <c r="A529" s="379"/>
      <c r="B529" s="123"/>
      <c r="L529" s="123"/>
      <c r="V529" s="123"/>
      <c r="AF529" s="123"/>
      <c r="AP529" s="123"/>
      <c r="AZ529" s="123"/>
      <c r="BJ529" s="123"/>
      <c r="BT529" s="123"/>
      <c r="CD529" s="123"/>
      <c r="CN529" s="123"/>
      <c r="CX529" s="123"/>
      <c r="DH529" s="123"/>
      <c r="DR529" s="123"/>
      <c r="EB529" s="123"/>
      <c r="EL529" s="123"/>
      <c r="EV529" s="123"/>
      <c r="FF529" s="123"/>
      <c r="FP529" s="123"/>
      <c r="FZ529" s="123"/>
      <c r="GJ529" s="123"/>
      <c r="GT529" s="123"/>
      <c r="HD529" s="123"/>
      <c r="HN529" s="123"/>
      <c r="HX529" s="123"/>
    </row>
    <row xmlns:x14ac="http://schemas.microsoft.com/office/spreadsheetml/2009/9/ac" r="530" s="3" customFormat="true" x14ac:dyDescent="0.25">
      <c r="A530" s="379"/>
      <c r="B530" s="123"/>
      <c r="L530" s="123"/>
      <c r="V530" s="123"/>
      <c r="AF530" s="123"/>
      <c r="AP530" s="123"/>
      <c r="AZ530" s="123"/>
      <c r="BJ530" s="123"/>
      <c r="BT530" s="123"/>
      <c r="CD530" s="123"/>
      <c r="CN530" s="123"/>
      <c r="CX530" s="123"/>
      <c r="DH530" s="123"/>
      <c r="DR530" s="123"/>
      <c r="EB530" s="123"/>
      <c r="EL530" s="123"/>
      <c r="EV530" s="123"/>
      <c r="FF530" s="123"/>
      <c r="FP530" s="123"/>
      <c r="FZ530" s="123"/>
      <c r="GJ530" s="123"/>
      <c r="GT530" s="123"/>
      <c r="HD530" s="123"/>
      <c r="HN530" s="123"/>
      <c r="HX530" s="123"/>
    </row>
    <row xmlns:x14ac="http://schemas.microsoft.com/office/spreadsheetml/2009/9/ac" r="531" s="3" customFormat="true" x14ac:dyDescent="0.25">
      <c r="A531" s="379"/>
      <c r="B531" s="123"/>
      <c r="L531" s="123"/>
      <c r="V531" s="123"/>
      <c r="AF531" s="123"/>
      <c r="AP531" s="123"/>
      <c r="AZ531" s="123"/>
      <c r="BJ531" s="123"/>
      <c r="BT531" s="123"/>
      <c r="CD531" s="123"/>
      <c r="CN531" s="123"/>
      <c r="CX531" s="123"/>
      <c r="DH531" s="123"/>
      <c r="DR531" s="123"/>
      <c r="EB531" s="123"/>
      <c r="EL531" s="123"/>
      <c r="EV531" s="123"/>
      <c r="FF531" s="123"/>
      <c r="FP531" s="123"/>
      <c r="FZ531" s="123"/>
      <c r="GJ531" s="123"/>
      <c r="GT531" s="123"/>
      <c r="HD531" s="123"/>
      <c r="HN531" s="123"/>
      <c r="HX531" s="123"/>
    </row>
    <row xmlns:x14ac="http://schemas.microsoft.com/office/spreadsheetml/2009/9/ac" r="532" s="3" customFormat="true" x14ac:dyDescent="0.25">
      <c r="A532" s="379"/>
      <c r="B532" s="123"/>
      <c r="L532" s="123"/>
      <c r="V532" s="123"/>
      <c r="AF532" s="123"/>
      <c r="AP532" s="123"/>
      <c r="AZ532" s="123"/>
      <c r="BJ532" s="123"/>
      <c r="BT532" s="123"/>
      <c r="CD532" s="123"/>
      <c r="CN532" s="123"/>
      <c r="CX532" s="123"/>
      <c r="DH532" s="123"/>
      <c r="DR532" s="123"/>
      <c r="EB532" s="123"/>
      <c r="EL532" s="123"/>
      <c r="EV532" s="123"/>
      <c r="FF532" s="123"/>
      <c r="FP532" s="123"/>
      <c r="FZ532" s="123"/>
      <c r="GJ532" s="123"/>
      <c r="GT532" s="123"/>
      <c r="HD532" s="123"/>
      <c r="HN532" s="123"/>
      <c r="HX532" s="123"/>
    </row>
    <row xmlns:x14ac="http://schemas.microsoft.com/office/spreadsheetml/2009/9/ac" r="533" s="3" customFormat="true" x14ac:dyDescent="0.25">
      <c r="A533" s="379"/>
      <c r="B533" s="123"/>
      <c r="L533" s="123"/>
      <c r="V533" s="123"/>
      <c r="AF533" s="123"/>
      <c r="AP533" s="123"/>
      <c r="AZ533" s="123"/>
      <c r="BJ533" s="123"/>
      <c r="BT533" s="123"/>
      <c r="CD533" s="123"/>
      <c r="CN533" s="123"/>
      <c r="CX533" s="123"/>
      <c r="DH533" s="123"/>
      <c r="DR533" s="123"/>
      <c r="EB533" s="123"/>
      <c r="EL533" s="123"/>
      <c r="EV533" s="123"/>
      <c r="FF533" s="123"/>
      <c r="FP533" s="123"/>
      <c r="FZ533" s="123"/>
      <c r="GJ533" s="123"/>
      <c r="GT533" s="123"/>
      <c r="HD533" s="123"/>
      <c r="HN533" s="123"/>
      <c r="HX533" s="123"/>
    </row>
    <row xmlns:x14ac="http://schemas.microsoft.com/office/spreadsheetml/2009/9/ac" r="534" s="3" customFormat="true" x14ac:dyDescent="0.25">
      <c r="A534" s="379"/>
      <c r="B534" s="123"/>
      <c r="L534" s="123"/>
      <c r="V534" s="123"/>
      <c r="AF534" s="123"/>
      <c r="AP534" s="123"/>
      <c r="AZ534" s="123"/>
      <c r="BJ534" s="123"/>
      <c r="BT534" s="123"/>
      <c r="CD534" s="123"/>
      <c r="CN534" s="123"/>
      <c r="CX534" s="123"/>
      <c r="DH534" s="123"/>
      <c r="DR534" s="123"/>
      <c r="EB534" s="123"/>
      <c r="EL534" s="123"/>
      <c r="EV534" s="123"/>
      <c r="FF534" s="123"/>
      <c r="FP534" s="123"/>
      <c r="FZ534" s="123"/>
      <c r="GJ534" s="123"/>
      <c r="GT534" s="123"/>
      <c r="HD534" s="123"/>
      <c r="HN534" s="123"/>
      <c r="HX534" s="123"/>
    </row>
    <row xmlns:x14ac="http://schemas.microsoft.com/office/spreadsheetml/2009/9/ac" r="535" s="3" customFormat="true" x14ac:dyDescent="0.25">
      <c r="A535" s="379"/>
      <c r="B535" s="123"/>
      <c r="L535" s="123"/>
      <c r="V535" s="123"/>
      <c r="AF535" s="123"/>
      <c r="AP535" s="123"/>
      <c r="AZ535" s="123"/>
      <c r="BJ535" s="123"/>
      <c r="BT535" s="123"/>
      <c r="CD535" s="123"/>
      <c r="CN535" s="123"/>
      <c r="CX535" s="123"/>
      <c r="DH535" s="123"/>
      <c r="DR535" s="123"/>
      <c r="EB535" s="123"/>
      <c r="EL535" s="123"/>
      <c r="EV535" s="123"/>
      <c r="FF535" s="123"/>
      <c r="FP535" s="123"/>
      <c r="FZ535" s="123"/>
      <c r="GJ535" s="123"/>
      <c r="GT535" s="123"/>
      <c r="HD535" s="123"/>
      <c r="HN535" s="123"/>
      <c r="HX535" s="123"/>
    </row>
    <row xmlns:x14ac="http://schemas.microsoft.com/office/spreadsheetml/2009/9/ac" r="536" s="3" customFormat="true" x14ac:dyDescent="0.25">
      <c r="A536" s="379"/>
      <c r="B536" s="123"/>
      <c r="L536" s="123"/>
      <c r="V536" s="123"/>
      <c r="AF536" s="123"/>
      <c r="AP536" s="123"/>
      <c r="AZ536" s="123"/>
      <c r="BJ536" s="123"/>
      <c r="BT536" s="123"/>
      <c r="CD536" s="123"/>
      <c r="CN536" s="123"/>
      <c r="CX536" s="123"/>
      <c r="DH536" s="123"/>
      <c r="DR536" s="123"/>
      <c r="EB536" s="123"/>
      <c r="EL536" s="123"/>
      <c r="EV536" s="123"/>
      <c r="FF536" s="123"/>
      <c r="FP536" s="123"/>
      <c r="FZ536" s="123"/>
      <c r="GJ536" s="123"/>
      <c r="GT536" s="123"/>
      <c r="HD536" s="123"/>
      <c r="HN536" s="123"/>
      <c r="HX536" s="123"/>
    </row>
    <row xmlns:x14ac="http://schemas.microsoft.com/office/spreadsheetml/2009/9/ac" r="537" s="3" customFormat="true" x14ac:dyDescent="0.25">
      <c r="A537" s="379"/>
      <c r="B537" s="123"/>
      <c r="L537" s="123"/>
      <c r="V537" s="123"/>
      <c r="AF537" s="123"/>
      <c r="AP537" s="123"/>
      <c r="AZ537" s="123"/>
      <c r="BJ537" s="123"/>
      <c r="BT537" s="123"/>
      <c r="CD537" s="123"/>
      <c r="CN537" s="123"/>
      <c r="CX537" s="123"/>
      <c r="DH537" s="123"/>
      <c r="DR537" s="123"/>
      <c r="EB537" s="123"/>
      <c r="EL537" s="123"/>
      <c r="EV537" s="123"/>
      <c r="FF537" s="123"/>
      <c r="FP537" s="123"/>
      <c r="FZ537" s="123"/>
      <c r="GJ537" s="123"/>
      <c r="GT537" s="123"/>
      <c r="HD537" s="123"/>
      <c r="HN537" s="123"/>
      <c r="HX537" s="123"/>
    </row>
    <row xmlns:x14ac="http://schemas.microsoft.com/office/spreadsheetml/2009/9/ac" r="538" s="3" customFormat="true" x14ac:dyDescent="0.25">
      <c r="A538" s="379"/>
      <c r="B538" s="123"/>
      <c r="L538" s="123"/>
      <c r="V538" s="123"/>
      <c r="AF538" s="123"/>
      <c r="AP538" s="123"/>
      <c r="AZ538" s="123"/>
      <c r="BJ538" s="123"/>
      <c r="BT538" s="123"/>
      <c r="CD538" s="123"/>
      <c r="CN538" s="123"/>
      <c r="CX538" s="123"/>
      <c r="DH538" s="123"/>
      <c r="DR538" s="123"/>
      <c r="EB538" s="123"/>
      <c r="EL538" s="123"/>
      <c r="EV538" s="123"/>
      <c r="FF538" s="123"/>
      <c r="FP538" s="123"/>
      <c r="FZ538" s="123"/>
      <c r="GJ538" s="123"/>
      <c r="GT538" s="123"/>
      <c r="HD538" s="123"/>
      <c r="HN538" s="123"/>
      <c r="HX538" s="123"/>
    </row>
    <row xmlns:x14ac="http://schemas.microsoft.com/office/spreadsheetml/2009/9/ac" r="539" s="3" customFormat="true" x14ac:dyDescent="0.25">
      <c r="A539" s="379"/>
      <c r="B539" s="123"/>
      <c r="L539" s="123"/>
      <c r="V539" s="123"/>
      <c r="AF539" s="123"/>
      <c r="AP539" s="123"/>
      <c r="AZ539" s="123"/>
      <c r="BJ539" s="123"/>
      <c r="BT539" s="123"/>
      <c r="CD539" s="123"/>
      <c r="CN539" s="123"/>
      <c r="CX539" s="123"/>
      <c r="DH539" s="123"/>
      <c r="DR539" s="123"/>
      <c r="EB539" s="123"/>
      <c r="EL539" s="123"/>
      <c r="EV539" s="123"/>
      <c r="FF539" s="123"/>
      <c r="FP539" s="123"/>
      <c r="FZ539" s="123"/>
      <c r="GJ539" s="123"/>
      <c r="GT539" s="123"/>
      <c r="HD539" s="123"/>
      <c r="HN539" s="123"/>
      <c r="HX539" s="123"/>
    </row>
    <row xmlns:x14ac="http://schemas.microsoft.com/office/spreadsheetml/2009/9/ac" r="540" s="3" customFormat="true" x14ac:dyDescent="0.25">
      <c r="A540" s="379"/>
      <c r="B540" s="123"/>
      <c r="L540" s="123"/>
      <c r="V540" s="123"/>
      <c r="AF540" s="123"/>
      <c r="AP540" s="123"/>
      <c r="AZ540" s="123"/>
      <c r="BJ540" s="123"/>
      <c r="BT540" s="123"/>
      <c r="CD540" s="123"/>
      <c r="CN540" s="123"/>
      <c r="CX540" s="123"/>
      <c r="DH540" s="123"/>
      <c r="DR540" s="123"/>
      <c r="EB540" s="123"/>
      <c r="EL540" s="123"/>
      <c r="EV540" s="123"/>
      <c r="FF540" s="123"/>
      <c r="FP540" s="123"/>
      <c r="FZ540" s="123"/>
      <c r="GJ540" s="123"/>
      <c r="GT540" s="123"/>
      <c r="HD540" s="123"/>
      <c r="HN540" s="123"/>
      <c r="HX540" s="123"/>
    </row>
    <row xmlns:x14ac="http://schemas.microsoft.com/office/spreadsheetml/2009/9/ac" r="541" s="3" customFormat="true" x14ac:dyDescent="0.25">
      <c r="A541" s="379"/>
      <c r="B541" s="123"/>
      <c r="L541" s="123"/>
      <c r="V541" s="123"/>
      <c r="AF541" s="123"/>
      <c r="AP541" s="123"/>
      <c r="AZ541" s="123"/>
      <c r="BJ541" s="123"/>
      <c r="BT541" s="123"/>
      <c r="CD541" s="123"/>
      <c r="CN541" s="123"/>
      <c r="CX541" s="123"/>
      <c r="DH541" s="123"/>
      <c r="DR541" s="123"/>
      <c r="EB541" s="123"/>
      <c r="EL541" s="123"/>
      <c r="EV541" s="123"/>
      <c r="FF541" s="123"/>
      <c r="FP541" s="123"/>
      <c r="FZ541" s="123"/>
      <c r="GJ541" s="123"/>
      <c r="GT541" s="123"/>
      <c r="HD541" s="123"/>
      <c r="HN541" s="123"/>
      <c r="HX541" s="123"/>
    </row>
    <row xmlns:x14ac="http://schemas.microsoft.com/office/spreadsheetml/2009/9/ac" r="542" s="3" customFormat="true" x14ac:dyDescent="0.25">
      <c r="A542" s="379"/>
      <c r="B542" s="123"/>
      <c r="L542" s="123"/>
      <c r="V542" s="123"/>
      <c r="AF542" s="123"/>
      <c r="AP542" s="123"/>
      <c r="AZ542" s="123"/>
      <c r="BJ542" s="123"/>
      <c r="BT542" s="123"/>
      <c r="CD542" s="123"/>
      <c r="CN542" s="123"/>
      <c r="CX542" s="123"/>
      <c r="DH542" s="123"/>
      <c r="DR542" s="123"/>
      <c r="EB542" s="123"/>
      <c r="EL542" s="123"/>
      <c r="EV542" s="123"/>
      <c r="FF542" s="123"/>
      <c r="FP542" s="123"/>
      <c r="FZ542" s="123"/>
      <c r="GJ542" s="123"/>
      <c r="GT542" s="123"/>
      <c r="HD542" s="123"/>
      <c r="HN542" s="123"/>
      <c r="HX542" s="123"/>
    </row>
    <row xmlns:x14ac="http://schemas.microsoft.com/office/spreadsheetml/2009/9/ac" r="543" s="3" customFormat="true" x14ac:dyDescent="0.25">
      <c r="A543" s="379"/>
      <c r="B543" s="123"/>
      <c r="L543" s="123"/>
      <c r="V543" s="123"/>
      <c r="AF543" s="123"/>
      <c r="AP543" s="123"/>
      <c r="AZ543" s="123"/>
      <c r="BJ543" s="123"/>
      <c r="BT543" s="123"/>
      <c r="CD543" s="123"/>
      <c r="CN543" s="123"/>
      <c r="CX543" s="123"/>
      <c r="DH543" s="123"/>
      <c r="DR543" s="123"/>
      <c r="EB543" s="123"/>
      <c r="EL543" s="123"/>
      <c r="EV543" s="123"/>
      <c r="FF543" s="123"/>
      <c r="FP543" s="123"/>
      <c r="FZ543" s="123"/>
      <c r="GJ543" s="123"/>
      <c r="GT543" s="123"/>
      <c r="HD543" s="123"/>
      <c r="HN543" s="123"/>
      <c r="HX543" s="123"/>
    </row>
    <row xmlns:x14ac="http://schemas.microsoft.com/office/spreadsheetml/2009/9/ac" r="544" s="3" customFormat="true" x14ac:dyDescent="0.25">
      <c r="A544" s="379"/>
      <c r="B544" s="123"/>
      <c r="L544" s="123"/>
      <c r="V544" s="123"/>
      <c r="AF544" s="123"/>
      <c r="AP544" s="123"/>
      <c r="AZ544" s="123"/>
      <c r="BJ544" s="123"/>
      <c r="BT544" s="123"/>
      <c r="CD544" s="123"/>
      <c r="CN544" s="123"/>
      <c r="CX544" s="123"/>
      <c r="DH544" s="123"/>
      <c r="DR544" s="123"/>
      <c r="EB544" s="123"/>
      <c r="EL544" s="123"/>
      <c r="EV544" s="123"/>
      <c r="FF544" s="123"/>
      <c r="FP544" s="123"/>
      <c r="FZ544" s="123"/>
      <c r="GJ544" s="123"/>
      <c r="GT544" s="123"/>
      <c r="HD544" s="123"/>
      <c r="HN544" s="123"/>
      <c r="HX544" s="123"/>
    </row>
    <row xmlns:x14ac="http://schemas.microsoft.com/office/spreadsheetml/2009/9/ac" r="545" s="3" customFormat="true" x14ac:dyDescent="0.25">
      <c r="A545" s="379"/>
      <c r="B545" s="123"/>
      <c r="L545" s="123"/>
      <c r="V545" s="123"/>
      <c r="AF545" s="123"/>
      <c r="AP545" s="123"/>
      <c r="AZ545" s="123"/>
      <c r="BJ545" s="123"/>
      <c r="BT545" s="123"/>
      <c r="CD545" s="123"/>
      <c r="CN545" s="123"/>
      <c r="CX545" s="123"/>
      <c r="DH545" s="123"/>
      <c r="DR545" s="123"/>
      <c r="EB545" s="123"/>
      <c r="EL545" s="123"/>
      <c r="EV545" s="123"/>
      <c r="FF545" s="123"/>
      <c r="FP545" s="123"/>
      <c r="FZ545" s="123"/>
      <c r="GJ545" s="123"/>
      <c r="GT545" s="123"/>
      <c r="HD545" s="123"/>
      <c r="HN545" s="123"/>
      <c r="HX545" s="123"/>
    </row>
    <row xmlns:x14ac="http://schemas.microsoft.com/office/spreadsheetml/2009/9/ac" r="546" s="3" customFormat="true" x14ac:dyDescent="0.25">
      <c r="A546" s="379"/>
      <c r="B546" s="123"/>
      <c r="L546" s="123"/>
      <c r="V546" s="123"/>
      <c r="AF546" s="123"/>
      <c r="AP546" s="123"/>
      <c r="AZ546" s="123"/>
      <c r="BJ546" s="123"/>
      <c r="BT546" s="123"/>
      <c r="CD546" s="123"/>
      <c r="CN546" s="123"/>
      <c r="CX546" s="123"/>
      <c r="DH546" s="123"/>
      <c r="DR546" s="123"/>
      <c r="EB546" s="123"/>
      <c r="EL546" s="123"/>
      <c r="EV546" s="123"/>
      <c r="FF546" s="123"/>
      <c r="FP546" s="123"/>
      <c r="FZ546" s="123"/>
      <c r="GJ546" s="123"/>
      <c r="GT546" s="123"/>
      <c r="HD546" s="123"/>
      <c r="HN546" s="123"/>
      <c r="HX546" s="123"/>
    </row>
    <row xmlns:x14ac="http://schemas.microsoft.com/office/spreadsheetml/2009/9/ac" r="547" s="3" customFormat="true" x14ac:dyDescent="0.25">
      <c r="A547" s="379"/>
      <c r="B547" s="123"/>
      <c r="L547" s="123"/>
      <c r="V547" s="123"/>
      <c r="AF547" s="123"/>
      <c r="AP547" s="123"/>
      <c r="AZ547" s="123"/>
      <c r="BJ547" s="123"/>
      <c r="BT547" s="123"/>
      <c r="CD547" s="123"/>
      <c r="CN547" s="123"/>
      <c r="CX547" s="123"/>
      <c r="DH547" s="123"/>
      <c r="DR547" s="123"/>
      <c r="EB547" s="123"/>
      <c r="EL547" s="123"/>
      <c r="EV547" s="123"/>
      <c r="FF547" s="123"/>
      <c r="FP547" s="123"/>
      <c r="FZ547" s="123"/>
      <c r="GJ547" s="123"/>
      <c r="GT547" s="123"/>
      <c r="HD547" s="123"/>
      <c r="HN547" s="123"/>
      <c r="HX547" s="123"/>
    </row>
    <row xmlns:x14ac="http://schemas.microsoft.com/office/spreadsheetml/2009/9/ac" r="548" s="3" customFormat="true" x14ac:dyDescent="0.25">
      <c r="A548" s="379"/>
      <c r="B548" s="123"/>
      <c r="L548" s="123"/>
      <c r="V548" s="123"/>
      <c r="AF548" s="123"/>
      <c r="AP548" s="123"/>
      <c r="AZ548" s="123"/>
      <c r="BJ548" s="123"/>
      <c r="BT548" s="123"/>
      <c r="CD548" s="123"/>
      <c r="CN548" s="123"/>
      <c r="CX548" s="123"/>
      <c r="DH548" s="123"/>
      <c r="DR548" s="123"/>
      <c r="EB548" s="123"/>
      <c r="EL548" s="123"/>
      <c r="EV548" s="123"/>
      <c r="FF548" s="123"/>
      <c r="FP548" s="123"/>
      <c r="FZ548" s="123"/>
      <c r="GJ548" s="123"/>
      <c r="GT548" s="123"/>
      <c r="HD548" s="123"/>
      <c r="HN548" s="123"/>
      <c r="HX548" s="123"/>
    </row>
    <row xmlns:x14ac="http://schemas.microsoft.com/office/spreadsheetml/2009/9/ac" r="549" s="3" customFormat="true" x14ac:dyDescent="0.25">
      <c r="A549" s="379"/>
      <c r="B549" s="123"/>
      <c r="L549" s="123"/>
      <c r="V549" s="123"/>
      <c r="AF549" s="123"/>
      <c r="AP549" s="123"/>
      <c r="AZ549" s="123"/>
      <c r="BJ549" s="123"/>
      <c r="BT549" s="123"/>
      <c r="CD549" s="123"/>
      <c r="CN549" s="123"/>
      <c r="CX549" s="123"/>
      <c r="DH549" s="123"/>
      <c r="DR549" s="123"/>
      <c r="EB549" s="123"/>
      <c r="EL549" s="123"/>
      <c r="EV549" s="123"/>
      <c r="FF549" s="123"/>
      <c r="FP549" s="123"/>
      <c r="FZ549" s="123"/>
      <c r="GJ549" s="123"/>
      <c r="GT549" s="123"/>
      <c r="HD549" s="123"/>
      <c r="HN549" s="123"/>
      <c r="HX549" s="123"/>
    </row>
    <row xmlns:x14ac="http://schemas.microsoft.com/office/spreadsheetml/2009/9/ac" r="550" s="3" customFormat="true" x14ac:dyDescent="0.25">
      <c r="A550" s="379"/>
      <c r="B550" s="123"/>
      <c r="L550" s="123"/>
      <c r="V550" s="123"/>
      <c r="AF550" s="123"/>
      <c r="AP550" s="123"/>
      <c r="AZ550" s="123"/>
      <c r="BJ550" s="123"/>
      <c r="BT550" s="123"/>
      <c r="CD550" s="123"/>
      <c r="CN550" s="123"/>
      <c r="CX550" s="123"/>
      <c r="DH550" s="123"/>
      <c r="DR550" s="123"/>
      <c r="EB550" s="123"/>
      <c r="EL550" s="123"/>
      <c r="EV550" s="123"/>
      <c r="FF550" s="123"/>
      <c r="FP550" s="123"/>
      <c r="FZ550" s="123"/>
      <c r="GJ550" s="123"/>
      <c r="GT550" s="123"/>
      <c r="HD550" s="123"/>
      <c r="HN550" s="123"/>
      <c r="HX550" s="123"/>
    </row>
    <row xmlns:x14ac="http://schemas.microsoft.com/office/spreadsheetml/2009/9/ac" r="551" s="3" customFormat="true" x14ac:dyDescent="0.25">
      <c r="A551" s="379"/>
      <c r="B551" s="123"/>
      <c r="L551" s="123"/>
      <c r="V551" s="123"/>
      <c r="AF551" s="123"/>
      <c r="AP551" s="123"/>
      <c r="AZ551" s="123"/>
      <c r="BJ551" s="123"/>
      <c r="BT551" s="123"/>
      <c r="CD551" s="123"/>
      <c r="CN551" s="123"/>
      <c r="CX551" s="123"/>
      <c r="DH551" s="123"/>
      <c r="DR551" s="123"/>
      <c r="EB551" s="123"/>
      <c r="EL551" s="123"/>
      <c r="EV551" s="123"/>
      <c r="FF551" s="123"/>
      <c r="FP551" s="123"/>
      <c r="FZ551" s="123"/>
      <c r="GJ551" s="123"/>
      <c r="GT551" s="123"/>
      <c r="HD551" s="123"/>
      <c r="HN551" s="123"/>
      <c r="HX551" s="123"/>
    </row>
    <row xmlns:x14ac="http://schemas.microsoft.com/office/spreadsheetml/2009/9/ac" r="552" s="3" customFormat="true" x14ac:dyDescent="0.25">
      <c r="A552" s="379"/>
      <c r="B552" s="123"/>
      <c r="L552" s="123"/>
      <c r="V552" s="123"/>
      <c r="AF552" s="123"/>
      <c r="AP552" s="123"/>
      <c r="AZ552" s="123"/>
      <c r="BJ552" s="123"/>
      <c r="BT552" s="123"/>
      <c r="CD552" s="123"/>
      <c r="CN552" s="123"/>
      <c r="CX552" s="123"/>
      <c r="DH552" s="123"/>
      <c r="DR552" s="123"/>
      <c r="EB552" s="123"/>
      <c r="EL552" s="123"/>
      <c r="EV552" s="123"/>
      <c r="FF552" s="123"/>
      <c r="FP552" s="123"/>
      <c r="FZ552" s="123"/>
      <c r="GJ552" s="123"/>
      <c r="GT552" s="123"/>
      <c r="HD552" s="123"/>
      <c r="HN552" s="123"/>
      <c r="HX552" s="123"/>
    </row>
    <row xmlns:x14ac="http://schemas.microsoft.com/office/spreadsheetml/2009/9/ac" r="553" s="3" customFormat="true" x14ac:dyDescent="0.25">
      <c r="A553" s="379"/>
      <c r="B553" s="123"/>
      <c r="L553" s="123"/>
      <c r="V553" s="123"/>
      <c r="AF553" s="123"/>
      <c r="AP553" s="123"/>
      <c r="AZ553" s="123"/>
      <c r="BJ553" s="123"/>
      <c r="BT553" s="123"/>
      <c r="CD553" s="123"/>
      <c r="CN553" s="123"/>
      <c r="CX553" s="123"/>
      <c r="DH553" s="123"/>
      <c r="DR553" s="123"/>
      <c r="EB553" s="123"/>
      <c r="EL553" s="123"/>
      <c r="EV553" s="123"/>
      <c r="FF553" s="123"/>
      <c r="FP553" s="123"/>
      <c r="FZ553" s="123"/>
      <c r="GJ553" s="123"/>
      <c r="GT553" s="123"/>
      <c r="HD553" s="123"/>
      <c r="HN553" s="123"/>
      <c r="HX553" s="123"/>
    </row>
    <row xmlns:x14ac="http://schemas.microsoft.com/office/spreadsheetml/2009/9/ac" r="554" s="3" customFormat="true" x14ac:dyDescent="0.25">
      <c r="A554" s="379"/>
      <c r="B554" s="123"/>
      <c r="L554" s="123"/>
      <c r="V554" s="123"/>
      <c r="AF554" s="123"/>
      <c r="AP554" s="123"/>
      <c r="AZ554" s="123"/>
      <c r="BJ554" s="123"/>
      <c r="BT554" s="123"/>
      <c r="CD554" s="123"/>
      <c r="CN554" s="123"/>
      <c r="CX554" s="123"/>
      <c r="DH554" s="123"/>
      <c r="DR554" s="123"/>
      <c r="EB554" s="123"/>
      <c r="EL554" s="123"/>
      <c r="EV554" s="123"/>
      <c r="FF554" s="123"/>
      <c r="FP554" s="123"/>
      <c r="FZ554" s="123"/>
      <c r="GJ554" s="123"/>
      <c r="GT554" s="123"/>
      <c r="HD554" s="123"/>
      <c r="HN554" s="123"/>
      <c r="HX554" s="123"/>
    </row>
    <row xmlns:x14ac="http://schemas.microsoft.com/office/spreadsheetml/2009/9/ac" r="555" s="3" customFormat="true" x14ac:dyDescent="0.25">
      <c r="A555" s="379"/>
      <c r="B555" s="123"/>
      <c r="L555" s="123"/>
      <c r="V555" s="123"/>
      <c r="AF555" s="123"/>
      <c r="AP555" s="123"/>
      <c r="AZ555" s="123"/>
      <c r="BJ555" s="123"/>
      <c r="BT555" s="123"/>
      <c r="CD555" s="123"/>
      <c r="CN555" s="123"/>
      <c r="CX555" s="123"/>
      <c r="DH555" s="123"/>
      <c r="DR555" s="123"/>
      <c r="EB555" s="123"/>
      <c r="EL555" s="123"/>
      <c r="EV555" s="123"/>
      <c r="FF555" s="123"/>
      <c r="FP555" s="123"/>
      <c r="FZ555" s="123"/>
      <c r="GJ555" s="123"/>
      <c r="GT555" s="123"/>
      <c r="HD555" s="123"/>
      <c r="HN555" s="123"/>
      <c r="HX555" s="123"/>
    </row>
    <row xmlns:x14ac="http://schemas.microsoft.com/office/spreadsheetml/2009/9/ac" r="556" s="3" customFormat="true" x14ac:dyDescent="0.25">
      <c r="A556" s="379"/>
      <c r="B556" s="123"/>
      <c r="L556" s="123"/>
      <c r="V556" s="123"/>
      <c r="AF556" s="123"/>
      <c r="AP556" s="123"/>
      <c r="AZ556" s="123"/>
      <c r="BJ556" s="123"/>
      <c r="BT556" s="123"/>
      <c r="CD556" s="123"/>
      <c r="CN556" s="123"/>
      <c r="CX556" s="123"/>
      <c r="DH556" s="123"/>
      <c r="DR556" s="123"/>
      <c r="EB556" s="123"/>
      <c r="EL556" s="123"/>
      <c r="EV556" s="123"/>
      <c r="FF556" s="123"/>
      <c r="FP556" s="123"/>
      <c r="FZ556" s="123"/>
      <c r="GJ556" s="123"/>
      <c r="GT556" s="123"/>
      <c r="HD556" s="123"/>
      <c r="HN556" s="123"/>
      <c r="HX556" s="123"/>
    </row>
    <row xmlns:x14ac="http://schemas.microsoft.com/office/spreadsheetml/2009/9/ac" r="557" s="3" customFormat="true" x14ac:dyDescent="0.25">
      <c r="A557" s="379"/>
      <c r="B557" s="123"/>
      <c r="L557" s="123"/>
      <c r="V557" s="123"/>
      <c r="AF557" s="123"/>
      <c r="AP557" s="123"/>
      <c r="AZ557" s="123"/>
      <c r="BJ557" s="123"/>
      <c r="BT557" s="123"/>
      <c r="CD557" s="123"/>
      <c r="CN557" s="123"/>
      <c r="CX557" s="123"/>
      <c r="DH557" s="123"/>
      <c r="DR557" s="123"/>
      <c r="EB557" s="123"/>
      <c r="EL557" s="123"/>
      <c r="EV557" s="123"/>
      <c r="FF557" s="123"/>
      <c r="FP557" s="123"/>
      <c r="FZ557" s="123"/>
      <c r="GJ557" s="123"/>
      <c r="GT557" s="123"/>
      <c r="HD557" s="123"/>
      <c r="HN557" s="123"/>
      <c r="HX557" s="123"/>
    </row>
    <row xmlns:x14ac="http://schemas.microsoft.com/office/spreadsheetml/2009/9/ac" r="558" s="3" customFormat="true" x14ac:dyDescent="0.25">
      <c r="A558" s="379"/>
      <c r="B558" s="123"/>
      <c r="L558" s="123"/>
      <c r="V558" s="123"/>
      <c r="AF558" s="123"/>
      <c r="AP558" s="123"/>
      <c r="AZ558" s="123"/>
      <c r="BJ558" s="123"/>
      <c r="BT558" s="123"/>
      <c r="CD558" s="123"/>
      <c r="CN558" s="123"/>
      <c r="CX558" s="123"/>
      <c r="DH558" s="123"/>
      <c r="DR558" s="123"/>
      <c r="EB558" s="123"/>
      <c r="EL558" s="123"/>
      <c r="EV558" s="123"/>
      <c r="FF558" s="123"/>
      <c r="FP558" s="123"/>
      <c r="FZ558" s="123"/>
      <c r="GJ558" s="123"/>
      <c r="GT558" s="123"/>
      <c r="HD558" s="123"/>
      <c r="HN558" s="123"/>
      <c r="HX558" s="123"/>
    </row>
    <row xmlns:x14ac="http://schemas.microsoft.com/office/spreadsheetml/2009/9/ac" r="559" s="3" customFormat="true" x14ac:dyDescent="0.25">
      <c r="A559" s="379"/>
      <c r="B559" s="123"/>
      <c r="L559" s="123"/>
      <c r="V559" s="123"/>
      <c r="AF559" s="123"/>
      <c r="AP559" s="123"/>
      <c r="AZ559" s="123"/>
      <c r="BJ559" s="123"/>
      <c r="BT559" s="123"/>
      <c r="CD559" s="123"/>
      <c r="CN559" s="123"/>
      <c r="CX559" s="123"/>
      <c r="DH559" s="123"/>
      <c r="DR559" s="123"/>
      <c r="EB559" s="123"/>
      <c r="EL559" s="123"/>
      <c r="EV559" s="123"/>
      <c r="FF559" s="123"/>
      <c r="FP559" s="123"/>
      <c r="FZ559" s="123"/>
      <c r="GJ559" s="123"/>
      <c r="GT559" s="123"/>
      <c r="HD559" s="123"/>
      <c r="HN559" s="123"/>
      <c r="HX559" s="123"/>
    </row>
    <row xmlns:x14ac="http://schemas.microsoft.com/office/spreadsheetml/2009/9/ac" r="560" s="3" customFormat="true" x14ac:dyDescent="0.25">
      <c r="A560" s="379"/>
      <c r="B560" s="123"/>
      <c r="L560" s="123"/>
      <c r="V560" s="123"/>
      <c r="AF560" s="123"/>
      <c r="AP560" s="123"/>
      <c r="AZ560" s="123"/>
      <c r="BJ560" s="123"/>
      <c r="BT560" s="123"/>
      <c r="CD560" s="123"/>
      <c r="CN560" s="123"/>
      <c r="CX560" s="123"/>
      <c r="DH560" s="123"/>
      <c r="DR560" s="123"/>
      <c r="EB560" s="123"/>
      <c r="EL560" s="123"/>
      <c r="EV560" s="123"/>
      <c r="FF560" s="123"/>
      <c r="FP560" s="123"/>
      <c r="FZ560" s="123"/>
      <c r="GJ560" s="123"/>
      <c r="GT560" s="123"/>
      <c r="HD560" s="123"/>
      <c r="HN560" s="123"/>
      <c r="HX560" s="123"/>
    </row>
    <row xmlns:x14ac="http://schemas.microsoft.com/office/spreadsheetml/2009/9/ac" r="561" s="3" customFormat="true" x14ac:dyDescent="0.25">
      <c r="A561" s="379"/>
      <c r="B561" s="123"/>
      <c r="L561" s="123"/>
      <c r="V561" s="123"/>
      <c r="AF561" s="123"/>
      <c r="AP561" s="123"/>
      <c r="AZ561" s="123"/>
      <c r="BJ561" s="123"/>
      <c r="BT561" s="123"/>
      <c r="CD561" s="123"/>
      <c r="CN561" s="123"/>
      <c r="CX561" s="123"/>
      <c r="DH561" s="123"/>
      <c r="DR561" s="123"/>
      <c r="EB561" s="123"/>
      <c r="EL561" s="123"/>
      <c r="EV561" s="123"/>
      <c r="FF561" s="123"/>
      <c r="FP561" s="123"/>
      <c r="FZ561" s="123"/>
      <c r="GJ561" s="123"/>
      <c r="GT561" s="123"/>
      <c r="HD561" s="123"/>
      <c r="HN561" s="123"/>
      <c r="HX561" s="123"/>
    </row>
    <row xmlns:x14ac="http://schemas.microsoft.com/office/spreadsheetml/2009/9/ac" r="562" s="3" customFormat="true" x14ac:dyDescent="0.25">
      <c r="A562" s="379"/>
      <c r="B562" s="123"/>
      <c r="L562" s="123"/>
      <c r="V562" s="123"/>
      <c r="AF562" s="123"/>
      <c r="AP562" s="123"/>
      <c r="AZ562" s="123"/>
      <c r="BJ562" s="123"/>
      <c r="BT562" s="123"/>
      <c r="CD562" s="123"/>
      <c r="CN562" s="123"/>
      <c r="CX562" s="123"/>
      <c r="DH562" s="123"/>
      <c r="DR562" s="123"/>
      <c r="EB562" s="123"/>
      <c r="EL562" s="123"/>
      <c r="EV562" s="123"/>
      <c r="FF562" s="123"/>
      <c r="FP562" s="123"/>
      <c r="FZ562" s="123"/>
      <c r="GJ562" s="123"/>
      <c r="GT562" s="123"/>
      <c r="HD562" s="123"/>
      <c r="HN562" s="123"/>
      <c r="HX562" s="123"/>
    </row>
    <row xmlns:x14ac="http://schemas.microsoft.com/office/spreadsheetml/2009/9/ac" r="563" s="3" customFormat="true" x14ac:dyDescent="0.25">
      <c r="A563" s="379"/>
      <c r="B563" s="123"/>
      <c r="L563" s="123"/>
      <c r="V563" s="123"/>
      <c r="AF563" s="123"/>
      <c r="AP563" s="123"/>
      <c r="AZ563" s="123"/>
      <c r="BJ563" s="123"/>
      <c r="BT563" s="123"/>
      <c r="CD563" s="123"/>
      <c r="CN563" s="123"/>
      <c r="CX563" s="123"/>
      <c r="DH563" s="123"/>
      <c r="DR563" s="123"/>
      <c r="EB563" s="123"/>
      <c r="EL563" s="123"/>
      <c r="EV563" s="123"/>
      <c r="FF563" s="123"/>
      <c r="FP563" s="123"/>
      <c r="FZ563" s="123"/>
      <c r="GJ563" s="123"/>
      <c r="GT563" s="123"/>
      <c r="HD563" s="123"/>
      <c r="HN563" s="123"/>
      <c r="HX563" s="123"/>
    </row>
    <row xmlns:x14ac="http://schemas.microsoft.com/office/spreadsheetml/2009/9/ac" r="564" s="3" customFormat="true" x14ac:dyDescent="0.25">
      <c r="A564" s="379"/>
      <c r="B564" s="123"/>
      <c r="L564" s="123"/>
      <c r="V564" s="123"/>
      <c r="AF564" s="123"/>
      <c r="AP564" s="123"/>
      <c r="AZ564" s="123"/>
      <c r="BJ564" s="123"/>
      <c r="BT564" s="123"/>
      <c r="CD564" s="123"/>
      <c r="CN564" s="123"/>
      <c r="CX564" s="123"/>
      <c r="DH564" s="123"/>
      <c r="DR564" s="123"/>
      <c r="EB564" s="123"/>
      <c r="EL564" s="123"/>
      <c r="EV564" s="123"/>
      <c r="FF564" s="123"/>
      <c r="FP564" s="123"/>
      <c r="FZ564" s="123"/>
      <c r="GJ564" s="123"/>
      <c r="GT564" s="123"/>
      <c r="HD564" s="123"/>
      <c r="HN564" s="123"/>
      <c r="HX564" s="123"/>
    </row>
    <row xmlns:x14ac="http://schemas.microsoft.com/office/spreadsheetml/2009/9/ac" r="565" s="3" customFormat="true" x14ac:dyDescent="0.25">
      <c r="A565" s="379"/>
      <c r="B565" s="123"/>
      <c r="L565" s="123"/>
      <c r="V565" s="123"/>
      <c r="AF565" s="123"/>
      <c r="AP565" s="123"/>
      <c r="AZ565" s="123"/>
      <c r="BJ565" s="123"/>
      <c r="BT565" s="123"/>
      <c r="CD565" s="123"/>
      <c r="CN565" s="123"/>
      <c r="CX565" s="123"/>
      <c r="DH565" s="123"/>
      <c r="DR565" s="123"/>
      <c r="EB565" s="123"/>
      <c r="EL565" s="123"/>
      <c r="EV565" s="123"/>
      <c r="FF565" s="123"/>
      <c r="FP565" s="123"/>
      <c r="FZ565" s="123"/>
      <c r="GJ565" s="123"/>
      <c r="GT565" s="123"/>
      <c r="HD565" s="123"/>
      <c r="HN565" s="123"/>
      <c r="HX565" s="123"/>
    </row>
    <row xmlns:x14ac="http://schemas.microsoft.com/office/spreadsheetml/2009/9/ac" r="566" s="3" customFormat="true" x14ac:dyDescent="0.25">
      <c r="A566" s="379"/>
      <c r="B566" s="123"/>
      <c r="L566" s="123"/>
      <c r="V566" s="123"/>
      <c r="AF566" s="123"/>
      <c r="AP566" s="123"/>
      <c r="AZ566" s="123"/>
      <c r="BJ566" s="123"/>
      <c r="BT566" s="123"/>
      <c r="CD566" s="123"/>
      <c r="CN566" s="123"/>
      <c r="CX566" s="123"/>
      <c r="DH566" s="123"/>
      <c r="DR566" s="123"/>
      <c r="EB566" s="123"/>
      <c r="EL566" s="123"/>
      <c r="EV566" s="123"/>
      <c r="FF566" s="123"/>
      <c r="FP566" s="123"/>
      <c r="FZ566" s="123"/>
      <c r="GJ566" s="123"/>
      <c r="GT566" s="123"/>
      <c r="HD566" s="123"/>
      <c r="HN566" s="123"/>
      <c r="HX566" s="123"/>
    </row>
    <row xmlns:x14ac="http://schemas.microsoft.com/office/spreadsheetml/2009/9/ac" r="567" s="3" customFormat="true" x14ac:dyDescent="0.25">
      <c r="A567" s="379"/>
      <c r="B567" s="123"/>
      <c r="L567" s="123"/>
      <c r="V567" s="123"/>
      <c r="AF567" s="123"/>
      <c r="AP567" s="123"/>
      <c r="AZ567" s="123"/>
      <c r="BJ567" s="123"/>
      <c r="BT567" s="123"/>
      <c r="CD567" s="123"/>
      <c r="CN567" s="123"/>
      <c r="CX567" s="123"/>
      <c r="DH567" s="123"/>
      <c r="DR567" s="123"/>
      <c r="EB567" s="123"/>
      <c r="EL567" s="123"/>
      <c r="EV567" s="123"/>
      <c r="FF567" s="123"/>
      <c r="FP567" s="123"/>
      <c r="FZ567" s="123"/>
      <c r="GJ567" s="123"/>
      <c r="GT567" s="123"/>
      <c r="HD567" s="123"/>
      <c r="HN567" s="123"/>
      <c r="HX567" s="123"/>
    </row>
    <row xmlns:x14ac="http://schemas.microsoft.com/office/spreadsheetml/2009/9/ac" r="568" s="3" customFormat="true" x14ac:dyDescent="0.25">
      <c r="A568" s="379"/>
      <c r="B568" s="123"/>
      <c r="L568" s="123"/>
      <c r="V568" s="123"/>
      <c r="AF568" s="123"/>
      <c r="AP568" s="123"/>
      <c r="AZ568" s="123"/>
      <c r="BJ568" s="123"/>
      <c r="BT568" s="123"/>
      <c r="CD568" s="123"/>
      <c r="CN568" s="123"/>
      <c r="CX568" s="123"/>
      <c r="DH568" s="123"/>
      <c r="DR568" s="123"/>
      <c r="EB568" s="123"/>
      <c r="EL568" s="123"/>
      <c r="EV568" s="123"/>
      <c r="FF568" s="123"/>
      <c r="FP568" s="123"/>
      <c r="FZ568" s="123"/>
      <c r="GJ568" s="123"/>
      <c r="GT568" s="123"/>
      <c r="HD568" s="123"/>
      <c r="HN568" s="123"/>
      <c r="HX568" s="123"/>
    </row>
    <row xmlns:x14ac="http://schemas.microsoft.com/office/spreadsheetml/2009/9/ac" r="569" s="3" customFormat="true" x14ac:dyDescent="0.25">
      <c r="A569" s="379"/>
      <c r="B569" s="123"/>
      <c r="L569" s="123"/>
      <c r="V569" s="123"/>
      <c r="AF569" s="123"/>
      <c r="AP569" s="123"/>
      <c r="AZ569" s="123"/>
      <c r="BJ569" s="123"/>
      <c r="BT569" s="123"/>
      <c r="CD569" s="123"/>
      <c r="CN569" s="123"/>
      <c r="CX569" s="123"/>
      <c r="DH569" s="123"/>
      <c r="DR569" s="123"/>
      <c r="EB569" s="123"/>
      <c r="EL569" s="123"/>
      <c r="EV569" s="123"/>
      <c r="FF569" s="123"/>
      <c r="FP569" s="123"/>
      <c r="FZ569" s="123"/>
      <c r="GJ569" s="123"/>
      <c r="GT569" s="123"/>
      <c r="HD569" s="123"/>
      <c r="HN569" s="123"/>
      <c r="HX569" s="123"/>
    </row>
    <row xmlns:x14ac="http://schemas.microsoft.com/office/spreadsheetml/2009/9/ac" r="570" s="3" customFormat="true" x14ac:dyDescent="0.25">
      <c r="A570" s="379"/>
      <c r="B570" s="123"/>
      <c r="L570" s="123"/>
      <c r="V570" s="123"/>
      <c r="AF570" s="123"/>
      <c r="AP570" s="123"/>
      <c r="AZ570" s="123"/>
      <c r="BJ570" s="123"/>
      <c r="BT570" s="123"/>
      <c r="CD570" s="123"/>
      <c r="CN570" s="123"/>
      <c r="CX570" s="123"/>
      <c r="DH570" s="123"/>
      <c r="DR570" s="123"/>
      <c r="EB570" s="123"/>
      <c r="EL570" s="123"/>
      <c r="EV570" s="123"/>
      <c r="FF570" s="123"/>
      <c r="FP570" s="123"/>
      <c r="FZ570" s="123"/>
      <c r="GJ570" s="123"/>
      <c r="GT570" s="123"/>
      <c r="HD570" s="123"/>
      <c r="HN570" s="123"/>
      <c r="HX570" s="123"/>
    </row>
    <row xmlns:x14ac="http://schemas.microsoft.com/office/spreadsheetml/2009/9/ac" r="571" s="3" customFormat="true" x14ac:dyDescent="0.25">
      <c r="A571" s="379"/>
      <c r="B571" s="123"/>
      <c r="L571" s="123"/>
      <c r="V571" s="123"/>
      <c r="AF571" s="123"/>
      <c r="AP571" s="123"/>
      <c r="AZ571" s="123"/>
      <c r="BJ571" s="123"/>
      <c r="BT571" s="123"/>
      <c r="CD571" s="123"/>
      <c r="CN571" s="123"/>
      <c r="CX571" s="123"/>
      <c r="DH571" s="123"/>
      <c r="DR571" s="123"/>
      <c r="EB571" s="123"/>
      <c r="EL571" s="123"/>
      <c r="EV571" s="123"/>
      <c r="FF571" s="123"/>
      <c r="FP571" s="123"/>
      <c r="FZ571" s="123"/>
      <c r="GJ571" s="123"/>
      <c r="GT571" s="123"/>
      <c r="HD571" s="123"/>
      <c r="HN571" s="123"/>
      <c r="HX571" s="123"/>
    </row>
    <row xmlns:x14ac="http://schemas.microsoft.com/office/spreadsheetml/2009/9/ac" r="572" s="3" customFormat="true" x14ac:dyDescent="0.25">
      <c r="A572" s="379"/>
      <c r="B572" s="123"/>
      <c r="L572" s="123"/>
      <c r="V572" s="123"/>
      <c r="AF572" s="123"/>
      <c r="AP572" s="123"/>
      <c r="AZ572" s="123"/>
      <c r="BJ572" s="123"/>
      <c r="BT572" s="123"/>
      <c r="CD572" s="123"/>
      <c r="CN572" s="123"/>
      <c r="CX572" s="123"/>
      <c r="DH572" s="123"/>
      <c r="DR572" s="123"/>
      <c r="EB572" s="123"/>
      <c r="EL572" s="123"/>
      <c r="EV572" s="123"/>
      <c r="FF572" s="123"/>
      <c r="FP572" s="123"/>
      <c r="FZ572" s="123"/>
      <c r="GJ572" s="123"/>
      <c r="GT572" s="123"/>
      <c r="HD572" s="123"/>
      <c r="HN572" s="123"/>
      <c r="HX572" s="123"/>
    </row>
    <row xmlns:x14ac="http://schemas.microsoft.com/office/spreadsheetml/2009/9/ac" r="573" s="3" customFormat="true" x14ac:dyDescent="0.25">
      <c r="A573" s="379"/>
      <c r="B573" s="123"/>
      <c r="L573" s="123"/>
      <c r="V573" s="123"/>
      <c r="AF573" s="123"/>
      <c r="AP573" s="123"/>
      <c r="AZ573" s="123"/>
      <c r="BJ573" s="123"/>
      <c r="BT573" s="123"/>
      <c r="CD573" s="123"/>
      <c r="CN573" s="123"/>
      <c r="CX573" s="123"/>
      <c r="DH573" s="123"/>
      <c r="DR573" s="123"/>
      <c r="EB573" s="123"/>
      <c r="EL573" s="123"/>
      <c r="EV573" s="123"/>
      <c r="FF573" s="123"/>
      <c r="FP573" s="123"/>
      <c r="FZ573" s="123"/>
      <c r="GJ573" s="123"/>
      <c r="GT573" s="123"/>
      <c r="HD573" s="123"/>
      <c r="HN573" s="123"/>
      <c r="HX573" s="123"/>
    </row>
    <row xmlns:x14ac="http://schemas.microsoft.com/office/spreadsheetml/2009/9/ac" r="574" s="3" customFormat="true" x14ac:dyDescent="0.25">
      <c r="A574" s="379"/>
      <c r="B574" s="123"/>
      <c r="L574" s="123"/>
      <c r="V574" s="123"/>
      <c r="AF574" s="123"/>
      <c r="AP574" s="123"/>
      <c r="AZ574" s="123"/>
      <c r="BJ574" s="123"/>
      <c r="BT574" s="123"/>
      <c r="CD574" s="123"/>
      <c r="CN574" s="123"/>
      <c r="CX574" s="123"/>
      <c r="DH574" s="123"/>
      <c r="DR574" s="123"/>
      <c r="EB574" s="123"/>
      <c r="EL574" s="123"/>
      <c r="EV574" s="123"/>
      <c r="FF574" s="123"/>
      <c r="FP574" s="123"/>
      <c r="FZ574" s="123"/>
      <c r="GJ574" s="123"/>
      <c r="GT574" s="123"/>
      <c r="HD574" s="123"/>
      <c r="HN574" s="123"/>
      <c r="HX574" s="123"/>
    </row>
    <row xmlns:x14ac="http://schemas.microsoft.com/office/spreadsheetml/2009/9/ac" r="575" s="3" customFormat="true" x14ac:dyDescent="0.25">
      <c r="A575" s="379"/>
      <c r="B575" s="123"/>
      <c r="L575" s="123"/>
      <c r="V575" s="123"/>
      <c r="AF575" s="123"/>
      <c r="AP575" s="123"/>
      <c r="AZ575" s="123"/>
      <c r="BJ575" s="123"/>
      <c r="BT575" s="123"/>
      <c r="CD575" s="123"/>
      <c r="CN575" s="123"/>
      <c r="CX575" s="123"/>
      <c r="DH575" s="123"/>
      <c r="DR575" s="123"/>
      <c r="EB575" s="123"/>
      <c r="EL575" s="123"/>
      <c r="EV575" s="123"/>
      <c r="FF575" s="123"/>
      <c r="FP575" s="123"/>
      <c r="FZ575" s="123"/>
      <c r="GJ575" s="123"/>
      <c r="GT575" s="123"/>
      <c r="HD575" s="123"/>
      <c r="HN575" s="123"/>
      <c r="HX575" s="123"/>
    </row>
    <row xmlns:x14ac="http://schemas.microsoft.com/office/spreadsheetml/2009/9/ac" r="576" s="3" customFormat="true" x14ac:dyDescent="0.25">
      <c r="A576" s="379"/>
      <c r="B576" s="123"/>
      <c r="L576" s="123"/>
      <c r="V576" s="123"/>
      <c r="AF576" s="123"/>
      <c r="AP576" s="123"/>
      <c r="AZ576" s="123"/>
      <c r="BJ576" s="123"/>
      <c r="BT576" s="123"/>
      <c r="CD576" s="123"/>
      <c r="CN576" s="123"/>
      <c r="CX576" s="123"/>
      <c r="DH576" s="123"/>
      <c r="DR576" s="123"/>
      <c r="EB576" s="123"/>
      <c r="EL576" s="123"/>
      <c r="EV576" s="123"/>
      <c r="FF576" s="123"/>
      <c r="FP576" s="123"/>
      <c r="FZ576" s="123"/>
      <c r="GJ576" s="123"/>
      <c r="GT576" s="123"/>
      <c r="HD576" s="123"/>
      <c r="HN576" s="123"/>
      <c r="HX576" s="123"/>
    </row>
    <row xmlns:x14ac="http://schemas.microsoft.com/office/spreadsheetml/2009/9/ac" r="577" s="3" customFormat="true" x14ac:dyDescent="0.25">
      <c r="A577" s="379"/>
      <c r="B577" s="123"/>
      <c r="L577" s="123"/>
      <c r="V577" s="123"/>
      <c r="AF577" s="123"/>
      <c r="AP577" s="123"/>
      <c r="AZ577" s="123"/>
      <c r="BJ577" s="123"/>
      <c r="BT577" s="123"/>
      <c r="CD577" s="123"/>
      <c r="CN577" s="123"/>
      <c r="CX577" s="123"/>
      <c r="DH577" s="123"/>
      <c r="DR577" s="123"/>
      <c r="EB577" s="123"/>
      <c r="EL577" s="123"/>
      <c r="EV577" s="123"/>
      <c r="FF577" s="123"/>
      <c r="FP577" s="123"/>
      <c r="FZ577" s="123"/>
      <c r="GJ577" s="123"/>
      <c r="GT577" s="123"/>
      <c r="HD577" s="123"/>
      <c r="HN577" s="123"/>
      <c r="HX577" s="123"/>
    </row>
    <row xmlns:x14ac="http://schemas.microsoft.com/office/spreadsheetml/2009/9/ac" r="578" s="3" customFormat="true" x14ac:dyDescent="0.25">
      <c r="A578" s="379"/>
      <c r="B578" s="123"/>
      <c r="L578" s="123"/>
      <c r="V578" s="123"/>
      <c r="AF578" s="123"/>
      <c r="AP578" s="123"/>
      <c r="AZ578" s="123"/>
      <c r="BJ578" s="123"/>
      <c r="BT578" s="123"/>
      <c r="CD578" s="123"/>
      <c r="CN578" s="123"/>
      <c r="CX578" s="123"/>
      <c r="DH578" s="123"/>
      <c r="DR578" s="123"/>
      <c r="EB578" s="123"/>
      <c r="EL578" s="123"/>
      <c r="EV578" s="123"/>
      <c r="FF578" s="123"/>
      <c r="FP578" s="123"/>
      <c r="FZ578" s="123"/>
      <c r="GJ578" s="123"/>
      <c r="GT578" s="123"/>
      <c r="HD578" s="123"/>
      <c r="HN578" s="123"/>
      <c r="HX578" s="123"/>
    </row>
    <row xmlns:x14ac="http://schemas.microsoft.com/office/spreadsheetml/2009/9/ac" r="579" s="3" customFormat="true" x14ac:dyDescent="0.25">
      <c r="A579" s="379"/>
      <c r="B579" s="123"/>
      <c r="L579" s="123"/>
      <c r="V579" s="123"/>
      <c r="AF579" s="123"/>
      <c r="AP579" s="123"/>
      <c r="AZ579" s="123"/>
      <c r="BJ579" s="123"/>
      <c r="BT579" s="123"/>
      <c r="CD579" s="123"/>
      <c r="CN579" s="123"/>
      <c r="CX579" s="123"/>
      <c r="DH579" s="123"/>
      <c r="DR579" s="123"/>
      <c r="EB579" s="123"/>
      <c r="EL579" s="123"/>
      <c r="EV579" s="123"/>
      <c r="FF579" s="123"/>
      <c r="FP579" s="123"/>
      <c r="FZ579" s="123"/>
      <c r="GJ579" s="123"/>
      <c r="GT579" s="123"/>
      <c r="HD579" s="123"/>
      <c r="HN579" s="123"/>
      <c r="HX579" s="123"/>
    </row>
    <row xmlns:x14ac="http://schemas.microsoft.com/office/spreadsheetml/2009/9/ac" r="580" s="3" customFormat="true" x14ac:dyDescent="0.25">
      <c r="A580" s="379"/>
      <c r="B580" s="123"/>
      <c r="L580" s="123"/>
      <c r="V580" s="123"/>
      <c r="AF580" s="123"/>
      <c r="AP580" s="123"/>
      <c r="AZ580" s="123"/>
      <c r="BJ580" s="123"/>
      <c r="BT580" s="123"/>
      <c r="CD580" s="123"/>
      <c r="CN580" s="123"/>
      <c r="CX580" s="123"/>
      <c r="DH580" s="123"/>
      <c r="DR580" s="123"/>
      <c r="EB580" s="123"/>
      <c r="EL580" s="123"/>
      <c r="EV580" s="123"/>
      <c r="FF580" s="123"/>
      <c r="FP580" s="123"/>
      <c r="FZ580" s="123"/>
      <c r="GJ580" s="123"/>
      <c r="GT580" s="123"/>
      <c r="HD580" s="123"/>
      <c r="HN580" s="123"/>
      <c r="HX580" s="123"/>
    </row>
    <row xmlns:x14ac="http://schemas.microsoft.com/office/spreadsheetml/2009/9/ac" r="581" s="3" customFormat="true" x14ac:dyDescent="0.25">
      <c r="A581" s="379"/>
      <c r="B581" s="123"/>
      <c r="L581" s="123"/>
      <c r="V581" s="123"/>
      <c r="AF581" s="123"/>
      <c r="AP581" s="123"/>
      <c r="AZ581" s="123"/>
      <c r="BJ581" s="123"/>
      <c r="BT581" s="123"/>
      <c r="CD581" s="123"/>
      <c r="CN581" s="123"/>
      <c r="CX581" s="123"/>
      <c r="DH581" s="123"/>
      <c r="DR581" s="123"/>
      <c r="EB581" s="123"/>
      <c r="EL581" s="123"/>
      <c r="EV581" s="123"/>
      <c r="FF581" s="123"/>
      <c r="FP581" s="123"/>
      <c r="FZ581" s="123"/>
      <c r="GJ581" s="123"/>
      <c r="GT581" s="123"/>
      <c r="HD581" s="123"/>
      <c r="HN581" s="123"/>
      <c r="HX581" s="123"/>
    </row>
    <row xmlns:x14ac="http://schemas.microsoft.com/office/spreadsheetml/2009/9/ac" r="582" s="3" customFormat="true" x14ac:dyDescent="0.25">
      <c r="A582" s="379"/>
      <c r="B582" s="123"/>
      <c r="L582" s="123"/>
      <c r="V582" s="123"/>
      <c r="AF582" s="123"/>
      <c r="AP582" s="123"/>
      <c r="AZ582" s="123"/>
      <c r="BJ582" s="123"/>
      <c r="BT582" s="123"/>
      <c r="CD582" s="123"/>
      <c r="CN582" s="123"/>
      <c r="CX582" s="123"/>
      <c r="DH582" s="123"/>
      <c r="DR582" s="123"/>
      <c r="EB582" s="123"/>
      <c r="EL582" s="123"/>
      <c r="EV582" s="123"/>
      <c r="FF582" s="123"/>
      <c r="FP582" s="123"/>
      <c r="FZ582" s="123"/>
      <c r="GJ582" s="123"/>
      <c r="GT582" s="123"/>
      <c r="HD582" s="123"/>
      <c r="HN582" s="123"/>
      <c r="HX582" s="123"/>
    </row>
    <row xmlns:x14ac="http://schemas.microsoft.com/office/spreadsheetml/2009/9/ac" r="583" s="3" customFormat="true" x14ac:dyDescent="0.25">
      <c r="A583" s="379"/>
      <c r="B583" s="123"/>
      <c r="L583" s="123"/>
      <c r="V583" s="123"/>
      <c r="AF583" s="123"/>
      <c r="AP583" s="123"/>
      <c r="AZ583" s="123"/>
      <c r="BJ583" s="123"/>
      <c r="BT583" s="123"/>
      <c r="CD583" s="123"/>
      <c r="CN583" s="123"/>
      <c r="CX583" s="123"/>
      <c r="DH583" s="123"/>
      <c r="DR583" s="123"/>
      <c r="EB583" s="123"/>
      <c r="EL583" s="123"/>
      <c r="EV583" s="123"/>
      <c r="FF583" s="123"/>
      <c r="FP583" s="123"/>
      <c r="FZ583" s="123"/>
      <c r="GJ583" s="123"/>
      <c r="GT583" s="123"/>
      <c r="HD583" s="123"/>
      <c r="HN583" s="123"/>
      <c r="HX583" s="123"/>
    </row>
    <row xmlns:x14ac="http://schemas.microsoft.com/office/spreadsheetml/2009/9/ac" r="584" s="3" customFormat="true" x14ac:dyDescent="0.25">
      <c r="A584" s="379"/>
      <c r="B584" s="123"/>
      <c r="L584" s="123"/>
      <c r="V584" s="123"/>
      <c r="AF584" s="123"/>
      <c r="AP584" s="123"/>
      <c r="AZ584" s="123"/>
      <c r="BJ584" s="123"/>
      <c r="BT584" s="123"/>
      <c r="CD584" s="123"/>
      <c r="CN584" s="123"/>
      <c r="CX584" s="123"/>
      <c r="DH584" s="123"/>
      <c r="DR584" s="123"/>
      <c r="EB584" s="123"/>
      <c r="EL584" s="123"/>
      <c r="EV584" s="123"/>
      <c r="FF584" s="123"/>
      <c r="FP584" s="123"/>
      <c r="FZ584" s="123"/>
      <c r="GJ584" s="123"/>
      <c r="GT584" s="123"/>
      <c r="HD584" s="123"/>
      <c r="HN584" s="123"/>
      <c r="HX584" s="123"/>
    </row>
    <row xmlns:x14ac="http://schemas.microsoft.com/office/spreadsheetml/2009/9/ac" r="585" s="3" customFormat="true" x14ac:dyDescent="0.25">
      <c r="A585" s="379"/>
      <c r="B585" s="123"/>
      <c r="L585" s="123"/>
      <c r="V585" s="123"/>
      <c r="AF585" s="123"/>
      <c r="AP585" s="123"/>
      <c r="AZ585" s="123"/>
      <c r="BJ585" s="123"/>
      <c r="BT585" s="123"/>
      <c r="CD585" s="123"/>
      <c r="CN585" s="123"/>
      <c r="CX585" s="123"/>
      <c r="DH585" s="123"/>
      <c r="DR585" s="123"/>
      <c r="EB585" s="123"/>
      <c r="EL585" s="123"/>
      <c r="EV585" s="123"/>
      <c r="FF585" s="123"/>
      <c r="FP585" s="123"/>
      <c r="FZ585" s="123"/>
      <c r="GJ585" s="123"/>
      <c r="GT585" s="123"/>
      <c r="HD585" s="123"/>
      <c r="HN585" s="123"/>
      <c r="HX585" s="123"/>
    </row>
    <row xmlns:x14ac="http://schemas.microsoft.com/office/spreadsheetml/2009/9/ac" r="586" s="3" customFormat="true" x14ac:dyDescent="0.25">
      <c r="A586" s="379"/>
      <c r="B586" s="123"/>
      <c r="L586" s="123"/>
      <c r="V586" s="123"/>
      <c r="AF586" s="123"/>
      <c r="AP586" s="123"/>
      <c r="AZ586" s="123"/>
      <c r="BJ586" s="123"/>
      <c r="BT586" s="123"/>
      <c r="CD586" s="123"/>
      <c r="CN586" s="123"/>
      <c r="CX586" s="123"/>
      <c r="DH586" s="123"/>
      <c r="DR586" s="123"/>
      <c r="EB586" s="123"/>
      <c r="EL586" s="123"/>
      <c r="EV586" s="123"/>
      <c r="FF586" s="123"/>
      <c r="FP586" s="123"/>
      <c r="FZ586" s="123"/>
      <c r="GJ586" s="123"/>
      <c r="GT586" s="123"/>
      <c r="HD586" s="123"/>
      <c r="HN586" s="123"/>
      <c r="HX586" s="123"/>
    </row>
    <row xmlns:x14ac="http://schemas.microsoft.com/office/spreadsheetml/2009/9/ac" r="587" s="3" customFormat="true" x14ac:dyDescent="0.25">
      <c r="A587" s="379"/>
      <c r="B587" s="123"/>
      <c r="L587" s="123"/>
      <c r="V587" s="123"/>
      <c r="AF587" s="123"/>
      <c r="AP587" s="123"/>
      <c r="AZ587" s="123"/>
      <c r="BJ587" s="123"/>
      <c r="BT587" s="123"/>
      <c r="CD587" s="123"/>
      <c r="CN587" s="123"/>
      <c r="CX587" s="123"/>
      <c r="DH587" s="123"/>
      <c r="DR587" s="123"/>
      <c r="EB587" s="123"/>
      <c r="EL587" s="123"/>
      <c r="EV587" s="123"/>
      <c r="FF587" s="123"/>
      <c r="FP587" s="123"/>
      <c r="FZ587" s="123"/>
      <c r="GJ587" s="123"/>
      <c r="GT587" s="123"/>
      <c r="HD587" s="123"/>
      <c r="HN587" s="123"/>
      <c r="HX587" s="123"/>
    </row>
    <row xmlns:x14ac="http://schemas.microsoft.com/office/spreadsheetml/2009/9/ac" r="588" s="3" customFormat="true" x14ac:dyDescent="0.25">
      <c r="A588" s="379"/>
      <c r="B588" s="123"/>
      <c r="L588" s="123"/>
      <c r="V588" s="123"/>
      <c r="AF588" s="123"/>
      <c r="AP588" s="123"/>
      <c r="AZ588" s="123"/>
      <c r="BJ588" s="123"/>
      <c r="BT588" s="123"/>
      <c r="CD588" s="123"/>
      <c r="CN588" s="123"/>
      <c r="CX588" s="123"/>
      <c r="DH588" s="123"/>
      <c r="DR588" s="123"/>
      <c r="EB588" s="123"/>
      <c r="EL588" s="123"/>
      <c r="EV588" s="123"/>
      <c r="FF588" s="123"/>
      <c r="FP588" s="123"/>
      <c r="FZ588" s="123"/>
      <c r="GJ588" s="123"/>
      <c r="GT588" s="123"/>
      <c r="HD588" s="123"/>
      <c r="HN588" s="123"/>
      <c r="HX588" s="123"/>
    </row>
    <row xmlns:x14ac="http://schemas.microsoft.com/office/spreadsheetml/2009/9/ac" r="589" s="3" customFormat="true" x14ac:dyDescent="0.25">
      <c r="A589" s="379"/>
      <c r="B589" s="123"/>
      <c r="L589" s="123"/>
      <c r="V589" s="123"/>
      <c r="AF589" s="123"/>
      <c r="AP589" s="123"/>
      <c r="AZ589" s="123"/>
      <c r="BJ589" s="123"/>
      <c r="BT589" s="123"/>
      <c r="CD589" s="123"/>
      <c r="CN589" s="123"/>
      <c r="CX589" s="123"/>
      <c r="DH589" s="123"/>
      <c r="DR589" s="123"/>
      <c r="EB589" s="123"/>
      <c r="EL589" s="123"/>
      <c r="EV589" s="123"/>
      <c r="FF589" s="123"/>
      <c r="FP589" s="123"/>
      <c r="FZ589" s="123"/>
      <c r="GJ589" s="123"/>
      <c r="GT589" s="123"/>
      <c r="HD589" s="123"/>
      <c r="HN589" s="123"/>
      <c r="HX589" s="123"/>
    </row>
    <row xmlns:x14ac="http://schemas.microsoft.com/office/spreadsheetml/2009/9/ac" r="590" s="3" customFormat="true" x14ac:dyDescent="0.25">
      <c r="A590" s="379"/>
      <c r="B590" s="123"/>
      <c r="L590" s="123"/>
      <c r="V590" s="123"/>
      <c r="AF590" s="123"/>
      <c r="AP590" s="123"/>
      <c r="AZ590" s="123"/>
      <c r="BJ590" s="123"/>
      <c r="BT590" s="123"/>
      <c r="CD590" s="123"/>
      <c r="CN590" s="123"/>
      <c r="CX590" s="123"/>
      <c r="DH590" s="123"/>
      <c r="DR590" s="123"/>
      <c r="EB590" s="123"/>
      <c r="EL590" s="123"/>
      <c r="EV590" s="123"/>
      <c r="FF590" s="123"/>
      <c r="FP590" s="123"/>
      <c r="FZ590" s="123"/>
      <c r="GJ590" s="123"/>
      <c r="GT590" s="123"/>
      <c r="HD590" s="123"/>
      <c r="HN590" s="123"/>
      <c r="HX590" s="123"/>
    </row>
    <row xmlns:x14ac="http://schemas.microsoft.com/office/spreadsheetml/2009/9/ac" r="591" s="3" customFormat="true" x14ac:dyDescent="0.25">
      <c r="A591" s="379"/>
      <c r="B591" s="123"/>
      <c r="L591" s="123"/>
      <c r="V591" s="123"/>
      <c r="AF591" s="123"/>
      <c r="AP591" s="123"/>
      <c r="AZ591" s="123"/>
      <c r="BJ591" s="123"/>
      <c r="BT591" s="123"/>
      <c r="CD591" s="123"/>
      <c r="CN591" s="123"/>
      <c r="CX591" s="123"/>
      <c r="DH591" s="123"/>
      <c r="DR591" s="123"/>
      <c r="EB591" s="123"/>
      <c r="EL591" s="123"/>
      <c r="EV591" s="123"/>
      <c r="FF591" s="123"/>
      <c r="FP591" s="123"/>
      <c r="FZ591" s="123"/>
      <c r="GJ591" s="123"/>
      <c r="GT591" s="123"/>
      <c r="HD591" s="123"/>
      <c r="HN591" s="123"/>
      <c r="HX591" s="123"/>
    </row>
    <row xmlns:x14ac="http://schemas.microsoft.com/office/spreadsheetml/2009/9/ac" r="592" s="3" customFormat="true" x14ac:dyDescent="0.25">
      <c r="A592" s="379"/>
      <c r="B592" s="123"/>
      <c r="L592" s="123"/>
      <c r="V592" s="123"/>
      <c r="AF592" s="123"/>
      <c r="AP592" s="123"/>
      <c r="AZ592" s="123"/>
      <c r="BJ592" s="123"/>
      <c r="BT592" s="123"/>
      <c r="CD592" s="123"/>
      <c r="CN592" s="123"/>
      <c r="CX592" s="123"/>
      <c r="DH592" s="123"/>
      <c r="DR592" s="123"/>
      <c r="EB592" s="123"/>
      <c r="EL592" s="123"/>
      <c r="EV592" s="123"/>
      <c r="FF592" s="123"/>
      <c r="FP592" s="123"/>
      <c r="FZ592" s="123"/>
      <c r="GJ592" s="123"/>
      <c r="GT592" s="123"/>
      <c r="HD592" s="123"/>
      <c r="HN592" s="123"/>
      <c r="HX592" s="123"/>
    </row>
    <row xmlns:x14ac="http://schemas.microsoft.com/office/spreadsheetml/2009/9/ac" r="593" s="3" customFormat="true" x14ac:dyDescent="0.25">
      <c r="A593" s="379"/>
      <c r="B593" s="123"/>
      <c r="L593" s="123"/>
      <c r="V593" s="123"/>
      <c r="AF593" s="123"/>
      <c r="AP593" s="123"/>
      <c r="AZ593" s="123"/>
      <c r="BJ593" s="123"/>
      <c r="BT593" s="123"/>
      <c r="CD593" s="123"/>
      <c r="CN593" s="123"/>
      <c r="CX593" s="123"/>
      <c r="DH593" s="123"/>
      <c r="DR593" s="123"/>
      <c r="EB593" s="123"/>
      <c r="EL593" s="123"/>
      <c r="EV593" s="123"/>
      <c r="FF593" s="123"/>
      <c r="FP593" s="123"/>
      <c r="FZ593" s="123"/>
      <c r="GJ593" s="123"/>
      <c r="GT593" s="123"/>
      <c r="HD593" s="123"/>
      <c r="HN593" s="123"/>
      <c r="HX593" s="123"/>
    </row>
    <row xmlns:x14ac="http://schemas.microsoft.com/office/spreadsheetml/2009/9/ac" r="594" s="3" customFormat="true" x14ac:dyDescent="0.25">
      <c r="A594" s="379"/>
      <c r="B594" s="123"/>
      <c r="L594" s="123"/>
      <c r="V594" s="123"/>
      <c r="AF594" s="123"/>
      <c r="AP594" s="123"/>
      <c r="AZ594" s="123"/>
      <c r="BJ594" s="123"/>
      <c r="BT594" s="123"/>
      <c r="CD594" s="123"/>
      <c r="CN594" s="123"/>
      <c r="CX594" s="123"/>
      <c r="DH594" s="123"/>
      <c r="DR594" s="123"/>
      <c r="EB594" s="123"/>
      <c r="EL594" s="123"/>
      <c r="EV594" s="123"/>
      <c r="FF594" s="123"/>
      <c r="FP594" s="123"/>
      <c r="FZ594" s="123"/>
      <c r="GJ594" s="123"/>
      <c r="GT594" s="123"/>
      <c r="HD594" s="123"/>
      <c r="HN594" s="123"/>
      <c r="HX594" s="123"/>
    </row>
    <row xmlns:x14ac="http://schemas.microsoft.com/office/spreadsheetml/2009/9/ac" r="595" s="3" customFormat="true" x14ac:dyDescent="0.25">
      <c r="A595" s="379"/>
      <c r="B595" s="123"/>
      <c r="L595" s="123"/>
      <c r="V595" s="123"/>
      <c r="AF595" s="123"/>
      <c r="AP595" s="123"/>
      <c r="AZ595" s="123"/>
      <c r="BJ595" s="123"/>
      <c r="BT595" s="123"/>
      <c r="CD595" s="123"/>
      <c r="CN595" s="123"/>
      <c r="CX595" s="123"/>
      <c r="DH595" s="123"/>
      <c r="DR595" s="123"/>
      <c r="EB595" s="123"/>
      <c r="EL595" s="123"/>
      <c r="EV595" s="123"/>
      <c r="FF595" s="123"/>
      <c r="FP595" s="123"/>
      <c r="FZ595" s="123"/>
      <c r="GJ595" s="123"/>
      <c r="GT595" s="123"/>
      <c r="HD595" s="123"/>
      <c r="HN595" s="123"/>
      <c r="HX595" s="123"/>
    </row>
    <row xmlns:x14ac="http://schemas.microsoft.com/office/spreadsheetml/2009/9/ac" r="596" s="3" customFormat="true" x14ac:dyDescent="0.25">
      <c r="A596" s="379"/>
      <c r="B596" s="123"/>
      <c r="L596" s="123"/>
      <c r="V596" s="123"/>
      <c r="AF596" s="123"/>
      <c r="AP596" s="123"/>
      <c r="AZ596" s="123"/>
      <c r="BJ596" s="123"/>
      <c r="BT596" s="123"/>
      <c r="CD596" s="123"/>
      <c r="CN596" s="123"/>
      <c r="CX596" s="123"/>
      <c r="DH596" s="123"/>
      <c r="DR596" s="123"/>
      <c r="EB596" s="123"/>
      <c r="EL596" s="123"/>
      <c r="EV596" s="123"/>
      <c r="FF596" s="123"/>
      <c r="FP596" s="123"/>
      <c r="FZ596" s="123"/>
      <c r="GJ596" s="123"/>
      <c r="GT596" s="123"/>
      <c r="HD596" s="123"/>
      <c r="HN596" s="123"/>
      <c r="HX596" s="123"/>
    </row>
    <row xmlns:x14ac="http://schemas.microsoft.com/office/spreadsheetml/2009/9/ac" r="597" s="3" customFormat="true" x14ac:dyDescent="0.25">
      <c r="A597" s="379"/>
      <c r="B597" s="123"/>
      <c r="L597" s="123"/>
      <c r="V597" s="123"/>
      <c r="AF597" s="123"/>
      <c r="AP597" s="123"/>
      <c r="AZ597" s="123"/>
      <c r="BJ597" s="123"/>
      <c r="BT597" s="123"/>
      <c r="CD597" s="123"/>
      <c r="CN597" s="123"/>
      <c r="CX597" s="123"/>
      <c r="DH597" s="123"/>
      <c r="DR597" s="123"/>
      <c r="EB597" s="123"/>
      <c r="EL597" s="123"/>
      <c r="EV597" s="123"/>
      <c r="FF597" s="123"/>
      <c r="FP597" s="123"/>
      <c r="FZ597" s="123"/>
      <c r="GJ597" s="123"/>
      <c r="GT597" s="123"/>
      <c r="HD597" s="123"/>
      <c r="HN597" s="123"/>
      <c r="HX597" s="123"/>
    </row>
    <row xmlns:x14ac="http://schemas.microsoft.com/office/spreadsheetml/2009/9/ac" r="598" s="3" customFormat="true" x14ac:dyDescent="0.25">
      <c r="A598" s="379"/>
      <c r="B598" s="123"/>
      <c r="L598" s="123"/>
      <c r="V598" s="123"/>
      <c r="AF598" s="123"/>
      <c r="AP598" s="123"/>
      <c r="AZ598" s="123"/>
      <c r="BJ598" s="123"/>
      <c r="BT598" s="123"/>
      <c r="CD598" s="123"/>
      <c r="CN598" s="123"/>
      <c r="CX598" s="123"/>
      <c r="DH598" s="123"/>
      <c r="DR598" s="123"/>
      <c r="EB598" s="123"/>
      <c r="EL598" s="123"/>
      <c r="EV598" s="123"/>
      <c r="FF598" s="123"/>
      <c r="FP598" s="123"/>
      <c r="FZ598" s="123"/>
      <c r="GJ598" s="123"/>
      <c r="GT598" s="123"/>
      <c r="HD598" s="123"/>
      <c r="HN598" s="123"/>
      <c r="HX598" s="123"/>
    </row>
    <row xmlns:x14ac="http://schemas.microsoft.com/office/spreadsheetml/2009/9/ac" r="599" s="3" customFormat="true" x14ac:dyDescent="0.25">
      <c r="A599" s="379"/>
      <c r="B599" s="123"/>
      <c r="L599" s="123"/>
      <c r="V599" s="123"/>
      <c r="AF599" s="123"/>
      <c r="AP599" s="123"/>
      <c r="AZ599" s="123"/>
      <c r="BJ599" s="123"/>
      <c r="BT599" s="123"/>
      <c r="CD599" s="123"/>
      <c r="CN599" s="123"/>
      <c r="CX599" s="123"/>
      <c r="DH599" s="123"/>
      <c r="DR599" s="123"/>
      <c r="EB599" s="123"/>
      <c r="EL599" s="123"/>
      <c r="EV599" s="123"/>
      <c r="FF599" s="123"/>
      <c r="FP599" s="123"/>
      <c r="FZ599" s="123"/>
      <c r="GJ599" s="123"/>
      <c r="GT599" s="123"/>
      <c r="HD599" s="123"/>
      <c r="HN599" s="123"/>
      <c r="HX599" s="123"/>
    </row>
    <row xmlns:x14ac="http://schemas.microsoft.com/office/spreadsheetml/2009/9/ac" r="600" s="3" customFormat="true" x14ac:dyDescent="0.25">
      <c r="A600" s="379"/>
      <c r="B600" s="123"/>
      <c r="L600" s="123"/>
      <c r="V600" s="123"/>
      <c r="AF600" s="123"/>
      <c r="AP600" s="123"/>
      <c r="AZ600" s="123"/>
      <c r="BJ600" s="123"/>
      <c r="BT600" s="123"/>
      <c r="CD600" s="123"/>
      <c r="CN600" s="123"/>
      <c r="CX600" s="123"/>
      <c r="DH600" s="123"/>
      <c r="DR600" s="123"/>
      <c r="EB600" s="123"/>
      <c r="EL600" s="123"/>
      <c r="EV600" s="123"/>
      <c r="FF600" s="123"/>
      <c r="FP600" s="123"/>
      <c r="FZ600" s="123"/>
      <c r="GJ600" s="123"/>
      <c r="GT600" s="123"/>
      <c r="HD600" s="123"/>
      <c r="HN600" s="123"/>
      <c r="HX600" s="123"/>
    </row>
    <row xmlns:x14ac="http://schemas.microsoft.com/office/spreadsheetml/2009/9/ac" r="601" s="3" customFormat="true" x14ac:dyDescent="0.25">
      <c r="A601" s="379"/>
      <c r="B601" s="123"/>
      <c r="L601" s="123"/>
      <c r="V601" s="123"/>
      <c r="AF601" s="123"/>
      <c r="AP601" s="123"/>
      <c r="AZ601" s="123"/>
      <c r="BJ601" s="123"/>
      <c r="BT601" s="123"/>
      <c r="CD601" s="123"/>
      <c r="CN601" s="123"/>
      <c r="CX601" s="123"/>
      <c r="DH601" s="123"/>
      <c r="DR601" s="123"/>
      <c r="EB601" s="123"/>
      <c r="EL601" s="123"/>
      <c r="EV601" s="123"/>
      <c r="FF601" s="123"/>
      <c r="FP601" s="123"/>
      <c r="FZ601" s="123"/>
      <c r="GJ601" s="123"/>
      <c r="GT601" s="123"/>
      <c r="HD601" s="123"/>
      <c r="HN601" s="123"/>
      <c r="HX601" s="123"/>
    </row>
    <row xmlns:x14ac="http://schemas.microsoft.com/office/spreadsheetml/2009/9/ac" r="602" s="3" customFormat="true" x14ac:dyDescent="0.25">
      <c r="A602" s="379"/>
      <c r="B602" s="123"/>
      <c r="L602" s="123"/>
      <c r="V602" s="123"/>
      <c r="AF602" s="123"/>
      <c r="AP602" s="123"/>
      <c r="AZ602" s="123"/>
      <c r="BJ602" s="123"/>
      <c r="BT602" s="123"/>
      <c r="CD602" s="123"/>
      <c r="CN602" s="123"/>
      <c r="CX602" s="123"/>
      <c r="DH602" s="123"/>
      <c r="DR602" s="123"/>
      <c r="EB602" s="123"/>
      <c r="EL602" s="123"/>
      <c r="EV602" s="123"/>
      <c r="FF602" s="123"/>
      <c r="FP602" s="123"/>
      <c r="FZ602" s="123"/>
      <c r="GJ602" s="123"/>
      <c r="GT602" s="123"/>
      <c r="HD602" s="123"/>
      <c r="HN602" s="123"/>
      <c r="HX602" s="123"/>
    </row>
    <row xmlns:x14ac="http://schemas.microsoft.com/office/spreadsheetml/2009/9/ac" r="603" s="3" customFormat="true" x14ac:dyDescent="0.25">
      <c r="A603" s="379"/>
      <c r="B603" s="123"/>
      <c r="L603" s="123"/>
      <c r="V603" s="123"/>
      <c r="AF603" s="123"/>
      <c r="AP603" s="123"/>
      <c r="AZ603" s="123"/>
      <c r="BJ603" s="123"/>
      <c r="BT603" s="123"/>
      <c r="CD603" s="123"/>
      <c r="CN603" s="123"/>
      <c r="CX603" s="123"/>
      <c r="DH603" s="123"/>
      <c r="DR603" s="123"/>
      <c r="EB603" s="123"/>
      <c r="EL603" s="123"/>
      <c r="EV603" s="123"/>
      <c r="FF603" s="123"/>
      <c r="FP603" s="123"/>
      <c r="FZ603" s="123"/>
      <c r="GJ603" s="123"/>
      <c r="GT603" s="123"/>
      <c r="HD603" s="123"/>
      <c r="HN603" s="123"/>
      <c r="HX603" s="123"/>
    </row>
    <row xmlns:x14ac="http://schemas.microsoft.com/office/spreadsheetml/2009/9/ac" r="604" s="3" customFormat="true" x14ac:dyDescent="0.25">
      <c r="A604" s="379"/>
      <c r="B604" s="123"/>
      <c r="L604" s="123"/>
      <c r="V604" s="123"/>
      <c r="AF604" s="123"/>
      <c r="AP604" s="123"/>
      <c r="AZ604" s="123"/>
      <c r="BJ604" s="123"/>
      <c r="BT604" s="123"/>
      <c r="CD604" s="123"/>
      <c r="CN604" s="123"/>
      <c r="CX604" s="123"/>
      <c r="DH604" s="123"/>
      <c r="DR604" s="123"/>
      <c r="EB604" s="123"/>
      <c r="EL604" s="123"/>
      <c r="EV604" s="123"/>
      <c r="FF604" s="123"/>
      <c r="FP604" s="123"/>
      <c r="FZ604" s="123"/>
      <c r="GJ604" s="123"/>
      <c r="GT604" s="123"/>
      <c r="HD604" s="123"/>
      <c r="HN604" s="123"/>
      <c r="HX604" s="123"/>
    </row>
    <row xmlns:x14ac="http://schemas.microsoft.com/office/spreadsheetml/2009/9/ac" r="605" s="3" customFormat="true" x14ac:dyDescent="0.25">
      <c r="A605" s="379"/>
      <c r="B605" s="123"/>
      <c r="L605" s="123"/>
      <c r="V605" s="123"/>
      <c r="AF605" s="123"/>
      <c r="AP605" s="123"/>
      <c r="AZ605" s="123"/>
      <c r="BJ605" s="123"/>
      <c r="BT605" s="123"/>
      <c r="CD605" s="123"/>
      <c r="CN605" s="123"/>
      <c r="CX605" s="123"/>
      <c r="DH605" s="123"/>
      <c r="DR605" s="123"/>
      <c r="EB605" s="123"/>
      <c r="EL605" s="123"/>
      <c r="EV605" s="123"/>
      <c r="FF605" s="123"/>
      <c r="FP605" s="123"/>
      <c r="FZ605" s="123"/>
      <c r="GJ605" s="123"/>
      <c r="GT605" s="123"/>
      <c r="HD605" s="123"/>
      <c r="HN605" s="123"/>
      <c r="HX605" s="123"/>
    </row>
    <row xmlns:x14ac="http://schemas.microsoft.com/office/spreadsheetml/2009/9/ac" r="606" s="3" customFormat="true" x14ac:dyDescent="0.25">
      <c r="A606" s="379"/>
      <c r="B606" s="123"/>
      <c r="L606" s="123"/>
      <c r="V606" s="123"/>
      <c r="AF606" s="123"/>
      <c r="AP606" s="123"/>
      <c r="AZ606" s="123"/>
      <c r="BJ606" s="123"/>
      <c r="BT606" s="123"/>
      <c r="CD606" s="123"/>
      <c r="CN606" s="123"/>
      <c r="CX606" s="123"/>
      <c r="DH606" s="123"/>
      <c r="DR606" s="123"/>
      <c r="EB606" s="123"/>
      <c r="EL606" s="123"/>
      <c r="EV606" s="123"/>
      <c r="FF606" s="123"/>
      <c r="FP606" s="123"/>
      <c r="FZ606" s="123"/>
      <c r="GJ606" s="123"/>
      <c r="GT606" s="123"/>
      <c r="HD606" s="123"/>
      <c r="HN606" s="123"/>
      <c r="HX606" s="123"/>
    </row>
    <row xmlns:x14ac="http://schemas.microsoft.com/office/spreadsheetml/2009/9/ac" r="607" s="3" customFormat="true" x14ac:dyDescent="0.25">
      <c r="A607" s="379"/>
      <c r="B607" s="123"/>
      <c r="L607" s="123"/>
      <c r="V607" s="123"/>
      <c r="AF607" s="123"/>
      <c r="AP607" s="123"/>
      <c r="AZ607" s="123"/>
      <c r="BJ607" s="123"/>
      <c r="BT607" s="123"/>
      <c r="CD607" s="123"/>
      <c r="CN607" s="123"/>
      <c r="CX607" s="123"/>
      <c r="DH607" s="123"/>
      <c r="DR607" s="123"/>
      <c r="EB607" s="123"/>
      <c r="EL607" s="123"/>
      <c r="EV607" s="123"/>
      <c r="FF607" s="123"/>
      <c r="FP607" s="123"/>
      <c r="FZ607" s="123"/>
      <c r="GJ607" s="123"/>
      <c r="GT607" s="123"/>
      <c r="HD607" s="123"/>
      <c r="HN607" s="123"/>
      <c r="HX607" s="123"/>
    </row>
    <row xmlns:x14ac="http://schemas.microsoft.com/office/spreadsheetml/2009/9/ac" r="608" s="3" customFormat="true" x14ac:dyDescent="0.25">
      <c r="A608" s="379"/>
      <c r="B608" s="123"/>
      <c r="L608" s="123"/>
      <c r="V608" s="123"/>
      <c r="AF608" s="123"/>
      <c r="AP608" s="123"/>
      <c r="AZ608" s="123"/>
      <c r="BJ608" s="123"/>
      <c r="BT608" s="123"/>
      <c r="CD608" s="123"/>
      <c r="CN608" s="123"/>
      <c r="CX608" s="123"/>
      <c r="DH608" s="123"/>
      <c r="DR608" s="123"/>
      <c r="EB608" s="123"/>
      <c r="EL608" s="123"/>
      <c r="EV608" s="123"/>
      <c r="FF608" s="123"/>
      <c r="FP608" s="123"/>
      <c r="FZ608" s="123"/>
      <c r="GJ608" s="123"/>
      <c r="GT608" s="123"/>
      <c r="HD608" s="123"/>
      <c r="HN608" s="123"/>
      <c r="HX608" s="123"/>
    </row>
    <row xmlns:x14ac="http://schemas.microsoft.com/office/spreadsheetml/2009/9/ac" r="609" s="3" customFormat="true" x14ac:dyDescent="0.25">
      <c r="A609" s="379"/>
      <c r="B609" s="123"/>
      <c r="L609" s="123"/>
      <c r="V609" s="123"/>
      <c r="AF609" s="123"/>
      <c r="AP609" s="123"/>
      <c r="AZ609" s="123"/>
      <c r="BJ609" s="123"/>
      <c r="BT609" s="123"/>
      <c r="CD609" s="123"/>
      <c r="CN609" s="123"/>
      <c r="CX609" s="123"/>
      <c r="DH609" s="123"/>
      <c r="DR609" s="123"/>
      <c r="EB609" s="123"/>
      <c r="EL609" s="123"/>
      <c r="EV609" s="123"/>
      <c r="FF609" s="123"/>
      <c r="FP609" s="123"/>
      <c r="FZ609" s="123"/>
      <c r="GJ609" s="123"/>
      <c r="GT609" s="123"/>
      <c r="HD609" s="123"/>
      <c r="HN609" s="123"/>
      <c r="HX609" s="123"/>
    </row>
    <row xmlns:x14ac="http://schemas.microsoft.com/office/spreadsheetml/2009/9/ac" r="610" s="3" customFormat="true" x14ac:dyDescent="0.25">
      <c r="A610" s="379"/>
      <c r="B610" s="123"/>
      <c r="L610" s="123"/>
      <c r="V610" s="123"/>
      <c r="AF610" s="123"/>
      <c r="AP610" s="123"/>
      <c r="AZ610" s="123"/>
      <c r="BJ610" s="123"/>
      <c r="BT610" s="123"/>
      <c r="CD610" s="123"/>
      <c r="CN610" s="123"/>
      <c r="CX610" s="123"/>
      <c r="DH610" s="123"/>
      <c r="DR610" s="123"/>
      <c r="EB610" s="123"/>
      <c r="EL610" s="123"/>
      <c r="EV610" s="123"/>
      <c r="FF610" s="123"/>
      <c r="FP610" s="123"/>
      <c r="FZ610" s="123"/>
      <c r="GJ610" s="123"/>
      <c r="GT610" s="123"/>
      <c r="HD610" s="123"/>
      <c r="HN610" s="123"/>
      <c r="HX610" s="123"/>
    </row>
    <row xmlns:x14ac="http://schemas.microsoft.com/office/spreadsheetml/2009/9/ac" r="611" s="3" customFormat="true" x14ac:dyDescent="0.25">
      <c r="A611" s="379"/>
      <c r="B611" s="123"/>
      <c r="L611" s="123"/>
      <c r="V611" s="123"/>
      <c r="AF611" s="123"/>
      <c r="AP611" s="123"/>
      <c r="AZ611" s="123"/>
      <c r="BJ611" s="123"/>
      <c r="BT611" s="123"/>
      <c r="CD611" s="123"/>
      <c r="CN611" s="123"/>
      <c r="CX611" s="123"/>
      <c r="DH611" s="123"/>
      <c r="DR611" s="123"/>
      <c r="EB611" s="123"/>
      <c r="EL611" s="123"/>
      <c r="EV611" s="123"/>
      <c r="FF611" s="123"/>
      <c r="FP611" s="123"/>
      <c r="FZ611" s="123"/>
      <c r="GJ611" s="123"/>
      <c r="GT611" s="123"/>
      <c r="HD611" s="123"/>
      <c r="HN611" s="123"/>
      <c r="HX611" s="123"/>
    </row>
    <row xmlns:x14ac="http://schemas.microsoft.com/office/spreadsheetml/2009/9/ac" r="612" s="3" customFormat="true" x14ac:dyDescent="0.25">
      <c r="A612" s="379"/>
      <c r="B612" s="123"/>
      <c r="L612" s="123"/>
      <c r="V612" s="123"/>
      <c r="AF612" s="123"/>
      <c r="AP612" s="123"/>
      <c r="AZ612" s="123"/>
      <c r="BJ612" s="123"/>
      <c r="BT612" s="123"/>
      <c r="CD612" s="123"/>
      <c r="CN612" s="123"/>
      <c r="CX612" s="123"/>
      <c r="DH612" s="123"/>
      <c r="DR612" s="123"/>
      <c r="EB612" s="123"/>
      <c r="EL612" s="123"/>
      <c r="EV612" s="123"/>
      <c r="FF612" s="123"/>
      <c r="FP612" s="123"/>
      <c r="FZ612" s="123"/>
      <c r="GJ612" s="123"/>
      <c r="GT612" s="123"/>
      <c r="HD612" s="123"/>
      <c r="HN612" s="123"/>
      <c r="HX612" s="123"/>
    </row>
    <row xmlns:x14ac="http://schemas.microsoft.com/office/spreadsheetml/2009/9/ac" r="613" s="3" customFormat="true" x14ac:dyDescent="0.25">
      <c r="A613" s="379"/>
      <c r="B613" s="123"/>
      <c r="L613" s="123"/>
      <c r="V613" s="123"/>
      <c r="AF613" s="123"/>
      <c r="AP613" s="123"/>
      <c r="AZ613" s="123"/>
      <c r="BJ613" s="123"/>
      <c r="BT613" s="123"/>
      <c r="CD613" s="123"/>
      <c r="CN613" s="123"/>
      <c r="CX613" s="123"/>
      <c r="DH613" s="123"/>
      <c r="DR613" s="123"/>
      <c r="EB613" s="123"/>
      <c r="EL613" s="123"/>
      <c r="EV613" s="123"/>
      <c r="FF613" s="123"/>
      <c r="FP613" s="123"/>
      <c r="FZ613" s="123"/>
      <c r="GJ613" s="123"/>
      <c r="GT613" s="123"/>
      <c r="HD613" s="123"/>
      <c r="HN613" s="123"/>
      <c r="HX613" s="123"/>
    </row>
    <row xmlns:x14ac="http://schemas.microsoft.com/office/spreadsheetml/2009/9/ac" r="614" s="3" customFormat="true" x14ac:dyDescent="0.25">
      <c r="A614" s="379"/>
      <c r="B614" s="123"/>
      <c r="L614" s="123"/>
      <c r="V614" s="123"/>
      <c r="AF614" s="123"/>
      <c r="AP614" s="123"/>
      <c r="AZ614" s="123"/>
      <c r="BJ614" s="123"/>
      <c r="BT614" s="123"/>
      <c r="CD614" s="123"/>
      <c r="CN614" s="123"/>
      <c r="CX614" s="123"/>
      <c r="DH614" s="123"/>
      <c r="DR614" s="123"/>
      <c r="EB614" s="123"/>
      <c r="EL614" s="123"/>
      <c r="EV614" s="123"/>
      <c r="FF614" s="123"/>
      <c r="FP614" s="123"/>
      <c r="FZ614" s="123"/>
      <c r="GJ614" s="123"/>
      <c r="GT614" s="123"/>
      <c r="HD614" s="123"/>
      <c r="HN614" s="123"/>
      <c r="HX614" s="123"/>
    </row>
    <row xmlns:x14ac="http://schemas.microsoft.com/office/spreadsheetml/2009/9/ac" r="615" s="3" customFormat="true" x14ac:dyDescent="0.25">
      <c r="A615" s="379"/>
      <c r="B615" s="123"/>
      <c r="L615" s="123"/>
      <c r="V615" s="123"/>
      <c r="AF615" s="123"/>
      <c r="AP615" s="123"/>
      <c r="AZ615" s="123"/>
      <c r="BJ615" s="123"/>
      <c r="BT615" s="123"/>
      <c r="CD615" s="123"/>
      <c r="CN615" s="123"/>
      <c r="CX615" s="123"/>
      <c r="DH615" s="123"/>
      <c r="DR615" s="123"/>
      <c r="EB615" s="123"/>
      <c r="EL615" s="123"/>
      <c r="EV615" s="123"/>
      <c r="FF615" s="123"/>
      <c r="FP615" s="123"/>
      <c r="FZ615" s="123"/>
      <c r="GJ615" s="123"/>
      <c r="GT615" s="123"/>
      <c r="HD615" s="123"/>
      <c r="HN615" s="123"/>
      <c r="HX615" s="123"/>
    </row>
    <row xmlns:x14ac="http://schemas.microsoft.com/office/spreadsheetml/2009/9/ac" r="616" s="3" customFormat="true" x14ac:dyDescent="0.25">
      <c r="A616" s="379"/>
      <c r="B616" s="123"/>
      <c r="L616" s="123"/>
      <c r="V616" s="123"/>
      <c r="AF616" s="123"/>
      <c r="AP616" s="123"/>
      <c r="AZ616" s="123"/>
      <c r="BJ616" s="123"/>
      <c r="BT616" s="123"/>
      <c r="CD616" s="123"/>
      <c r="CN616" s="123"/>
      <c r="CX616" s="123"/>
      <c r="DH616" s="123"/>
      <c r="DR616" s="123"/>
      <c r="EB616" s="123"/>
      <c r="EL616" s="123"/>
      <c r="EV616" s="123"/>
      <c r="FF616" s="123"/>
      <c r="FP616" s="123"/>
      <c r="FZ616" s="123"/>
      <c r="GJ616" s="123"/>
      <c r="GT616" s="123"/>
      <c r="HD616" s="123"/>
      <c r="HN616" s="123"/>
      <c r="HX616" s="123"/>
    </row>
    <row xmlns:x14ac="http://schemas.microsoft.com/office/spreadsheetml/2009/9/ac" r="617" s="3" customFormat="true" x14ac:dyDescent="0.25">
      <c r="A617" s="379"/>
      <c r="B617" s="123"/>
      <c r="L617" s="123"/>
      <c r="V617" s="123"/>
      <c r="AF617" s="123"/>
      <c r="AP617" s="123"/>
      <c r="AZ617" s="123"/>
      <c r="BJ617" s="123"/>
      <c r="BT617" s="123"/>
      <c r="CD617" s="123"/>
      <c r="CN617" s="123"/>
      <c r="CX617" s="123"/>
      <c r="DH617" s="123"/>
      <c r="DR617" s="123"/>
      <c r="EB617" s="123"/>
      <c r="EL617" s="123"/>
      <c r="EV617" s="123"/>
      <c r="FF617" s="123"/>
      <c r="FP617" s="123"/>
      <c r="FZ617" s="123"/>
      <c r="GJ617" s="123"/>
      <c r="GT617" s="123"/>
      <c r="HD617" s="123"/>
      <c r="HN617" s="123"/>
      <c r="HX617" s="123"/>
    </row>
    <row xmlns:x14ac="http://schemas.microsoft.com/office/spreadsheetml/2009/9/ac" r="618" s="3" customFormat="true" x14ac:dyDescent="0.25">
      <c r="A618" s="379"/>
      <c r="B618" s="123"/>
      <c r="L618" s="123"/>
      <c r="V618" s="123"/>
      <c r="AF618" s="123"/>
      <c r="AP618" s="123"/>
      <c r="AZ618" s="123"/>
      <c r="BJ618" s="123"/>
      <c r="BT618" s="123"/>
      <c r="CD618" s="123"/>
      <c r="CN618" s="123"/>
      <c r="CX618" s="123"/>
      <c r="DH618" s="123"/>
      <c r="DR618" s="123"/>
      <c r="EB618" s="123"/>
      <c r="EL618" s="123"/>
      <c r="EV618" s="123"/>
      <c r="FF618" s="123"/>
      <c r="FP618" s="123"/>
      <c r="FZ618" s="123"/>
      <c r="GJ618" s="123"/>
      <c r="GT618" s="123"/>
      <c r="HD618" s="123"/>
      <c r="HN618" s="123"/>
      <c r="HX618" s="123"/>
    </row>
    <row xmlns:x14ac="http://schemas.microsoft.com/office/spreadsheetml/2009/9/ac" r="619" s="3" customFormat="true" x14ac:dyDescent="0.25">
      <c r="A619" s="379"/>
      <c r="B619" s="123"/>
      <c r="L619" s="123"/>
      <c r="V619" s="123"/>
      <c r="AF619" s="123"/>
      <c r="AP619" s="123"/>
      <c r="AZ619" s="123"/>
      <c r="BJ619" s="123"/>
      <c r="BT619" s="123"/>
      <c r="CD619" s="123"/>
      <c r="CN619" s="123"/>
      <c r="CX619" s="123"/>
      <c r="DH619" s="123"/>
      <c r="DR619" s="123"/>
      <c r="EB619" s="123"/>
      <c r="EL619" s="123"/>
      <c r="EV619" s="123"/>
      <c r="FF619" s="123"/>
      <c r="FP619" s="123"/>
      <c r="FZ619" s="123"/>
      <c r="GJ619" s="123"/>
      <c r="GT619" s="123"/>
      <c r="HD619" s="123"/>
      <c r="HN619" s="123"/>
      <c r="HX619" s="123"/>
    </row>
    <row xmlns:x14ac="http://schemas.microsoft.com/office/spreadsheetml/2009/9/ac" r="620" s="3" customFormat="true" x14ac:dyDescent="0.25">
      <c r="A620" s="379"/>
      <c r="B620" s="123"/>
      <c r="L620" s="123"/>
      <c r="V620" s="123"/>
      <c r="AF620" s="123"/>
      <c r="AP620" s="123"/>
      <c r="AZ620" s="123"/>
      <c r="BJ620" s="123"/>
      <c r="BT620" s="123"/>
      <c r="CD620" s="123"/>
      <c r="CN620" s="123"/>
      <c r="CX620" s="123"/>
      <c r="DH620" s="123"/>
      <c r="DR620" s="123"/>
      <c r="EB620" s="123"/>
      <c r="EL620" s="123"/>
      <c r="EV620" s="123"/>
      <c r="FF620" s="123"/>
      <c r="FP620" s="123"/>
      <c r="FZ620" s="123"/>
      <c r="GJ620" s="123"/>
      <c r="GT620" s="123"/>
      <c r="HD620" s="123"/>
      <c r="HN620" s="123"/>
      <c r="HX620" s="123"/>
    </row>
    <row xmlns:x14ac="http://schemas.microsoft.com/office/spreadsheetml/2009/9/ac" r="621" s="3" customFormat="true" x14ac:dyDescent="0.25">
      <c r="A621" s="379"/>
      <c r="B621" s="123"/>
      <c r="L621" s="123"/>
      <c r="V621" s="123"/>
      <c r="AF621" s="123"/>
      <c r="AP621" s="123"/>
      <c r="AZ621" s="123"/>
      <c r="BJ621" s="123"/>
      <c r="BT621" s="123"/>
      <c r="CD621" s="123"/>
      <c r="CN621" s="123"/>
      <c r="CX621" s="123"/>
      <c r="DH621" s="123"/>
      <c r="DR621" s="123"/>
      <c r="EB621" s="123"/>
      <c r="EL621" s="123"/>
      <c r="EV621" s="123"/>
      <c r="FF621" s="123"/>
      <c r="FP621" s="123"/>
      <c r="FZ621" s="123"/>
      <c r="GJ621" s="123"/>
      <c r="GT621" s="123"/>
      <c r="HD621" s="123"/>
      <c r="HN621" s="123"/>
      <c r="HX621" s="123"/>
    </row>
    <row xmlns:x14ac="http://schemas.microsoft.com/office/spreadsheetml/2009/9/ac" r="622" s="3" customFormat="true" x14ac:dyDescent="0.25">
      <c r="A622" s="379"/>
      <c r="B622" s="123"/>
      <c r="L622" s="123"/>
      <c r="V622" s="123"/>
      <c r="AF622" s="123"/>
      <c r="AP622" s="123"/>
      <c r="AZ622" s="123"/>
      <c r="BJ622" s="123"/>
      <c r="BT622" s="123"/>
      <c r="CD622" s="123"/>
      <c r="CN622" s="123"/>
      <c r="CX622" s="123"/>
      <c r="DH622" s="123"/>
      <c r="DR622" s="123"/>
      <c r="EB622" s="123"/>
      <c r="EL622" s="123"/>
      <c r="EV622" s="123"/>
      <c r="FF622" s="123"/>
      <c r="FP622" s="123"/>
      <c r="FZ622" s="123"/>
      <c r="GJ622" s="123"/>
      <c r="GT622" s="123"/>
      <c r="HD622" s="123"/>
      <c r="HN622" s="123"/>
      <c r="HX622" s="123"/>
    </row>
  </sheetData>
  <mergeCells count="7">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1"/>
    <col min="3" max="7" width="11.75" style="111" customWidth="true"/>
    <col min="8" max="16384" width="9" style="111"/>
  </cols>
  <sheetData>
    <row xmlns:x14ac="http://schemas.microsoft.com/office/spreadsheetml/2009/9/ac" r="2" ht="20.25" x14ac:dyDescent="0.2">
      <c r="B2" s="107" t="str">
        <f>+Introduction!C7</f>
        <v>Somalia</v>
      </c>
      <c r="C2" s="108"/>
      <c r="D2" s="109"/>
      <c r="E2" s="109"/>
      <c r="F2" s="109"/>
      <c r="G2" s="110"/>
    </row>
    <row xmlns:x14ac="http://schemas.microsoft.com/office/spreadsheetml/2009/9/ac" r="3" x14ac:dyDescent="0.2">
      <c r="B3" s="570" t="s">
        <v>180</v>
      </c>
      <c r="C3" s="570"/>
      <c r="D3" s="570"/>
      <c r="E3" s="570"/>
      <c r="F3" s="570"/>
      <c r="G3" s="571"/>
    </row>
    <row xmlns:x14ac="http://schemas.microsoft.com/office/spreadsheetml/2009/9/ac" r="4" ht="13.5" x14ac:dyDescent="0.2">
      <c r="B4" s="112" t="s">
        <v>4</v>
      </c>
      <c r="C4" s="112" t="s">
        <v>60</v>
      </c>
      <c r="D4" s="112" t="s">
        <v>64</v>
      </c>
      <c r="E4" s="112" t="s">
        <v>61</v>
      </c>
      <c r="F4" s="112" t="s">
        <v>62</v>
      </c>
      <c r="G4" s="112" t="s">
        <v>63</v>
      </c>
    </row>
    <row xmlns:x14ac="http://schemas.microsoft.com/office/spreadsheetml/2009/9/ac" r="5" x14ac:dyDescent="0.2">
      <c r="B5" s="777">
        <v>2000</v>
      </c>
      <c r="C5" s="921">
        <v>3497219</v>
      </c>
      <c r="D5" s="922">
        <v>33.247001647949219</v>
      </c>
      <c r="E5" s="923">
        <v>918419</v>
      </c>
      <c r="F5" s="924">
        <v>1388132</v>
      </c>
      <c r="G5" s="925">
        <v>1190668</v>
      </c>
    </row>
    <row xmlns:x14ac="http://schemas.microsoft.com/office/spreadsheetml/2009/9/ac" r="6" x14ac:dyDescent="0.2">
      <c r="B6" s="783">
        <v>2001</v>
      </c>
      <c r="C6" s="926">
        <v>3650816</v>
      </c>
      <c r="D6" s="927">
        <v>33.617000579833984</v>
      </c>
      <c r="E6" s="928">
        <v>956680</v>
      </c>
      <c r="F6" s="929">
        <v>1460097</v>
      </c>
      <c r="G6" s="930">
        <v>1234039</v>
      </c>
    </row>
    <row xmlns:x14ac="http://schemas.microsoft.com/office/spreadsheetml/2009/9/ac" r="7" x14ac:dyDescent="0.2">
      <c r="B7" s="789">
        <v>2002</v>
      </c>
      <c r="C7" s="931">
        <v>3803597</v>
      </c>
      <c r="D7" s="932">
        <v>33.989997863769531</v>
      </c>
      <c r="E7" s="933">
        <v>995081</v>
      </c>
      <c r="F7" s="934">
        <v>1541551</v>
      </c>
      <c r="G7" s="935">
        <v>1266965</v>
      </c>
    </row>
    <row xmlns:x14ac="http://schemas.microsoft.com/office/spreadsheetml/2009/9/ac" r="8" x14ac:dyDescent="0.2">
      <c r="B8" s="795">
        <v>2003</v>
      </c>
      <c r="C8" s="936">
        <v>3949457</v>
      </c>
      <c r="D8" s="937">
        <v>34.756000518798828</v>
      </c>
      <c r="E8" s="938">
        <v>1031570</v>
      </c>
      <c r="F8" s="939">
        <v>1637909</v>
      </c>
      <c r="G8" s="940">
        <v>1279978</v>
      </c>
    </row>
    <row xmlns:x14ac="http://schemas.microsoft.com/office/spreadsheetml/2009/9/ac" r="9" x14ac:dyDescent="0.2">
      <c r="B9" s="801">
        <v>2004</v>
      </c>
      <c r="C9" s="941">
        <v>4107567</v>
      </c>
      <c r="D9" s="942">
        <v>35.530998229980469</v>
      </c>
      <c r="E9" s="943">
        <v>1068515</v>
      </c>
      <c r="F9" s="944">
        <v>1750057</v>
      </c>
      <c r="G9" s="945">
        <v>1288995</v>
      </c>
    </row>
    <row xmlns:x14ac="http://schemas.microsoft.com/office/spreadsheetml/2009/9/ac" r="10" x14ac:dyDescent="0.2">
      <c r="B10" s="807">
        <v>2005</v>
      </c>
      <c r="C10" s="946">
        <v>4264009</v>
      </c>
      <c r="D10" s="947">
        <v>36.311000823974609</v>
      </c>
      <c r="E10" s="948">
        <v>1104097</v>
      </c>
      <c r="F10" s="949">
        <v>1839120</v>
      </c>
      <c r="G10" s="950">
        <v>1320792</v>
      </c>
    </row>
    <row xmlns:x14ac="http://schemas.microsoft.com/office/spreadsheetml/2009/9/ac" r="11" x14ac:dyDescent="0.2">
      <c r="B11" s="813">
        <v>2006</v>
      </c>
      <c r="C11" s="951">
        <v>4417420</v>
      </c>
      <c r="D11" s="952">
        <v>37.099998474121094</v>
      </c>
      <c r="E11" s="953">
        <v>1138957</v>
      </c>
      <c r="F11" s="954">
        <v>1901957</v>
      </c>
      <c r="G11" s="955">
        <v>1376506</v>
      </c>
    </row>
    <row xmlns:x14ac="http://schemas.microsoft.com/office/spreadsheetml/2009/9/ac" r="12" x14ac:dyDescent="0.2">
      <c r="B12" s="819">
        <v>2007</v>
      </c>
      <c r="C12" s="956">
        <v>4552238</v>
      </c>
      <c r="D12" s="957">
        <v>34.403999328613281</v>
      </c>
      <c r="E12" s="958">
        <v>1167566</v>
      </c>
      <c r="F12" s="959">
        <v>1954252</v>
      </c>
      <c r="G12" s="960">
        <v>1430420</v>
      </c>
    </row>
    <row xmlns:x14ac="http://schemas.microsoft.com/office/spreadsheetml/2009/9/ac" r="13" x14ac:dyDescent="0.2">
      <c r="B13" s="825">
        <v>2008</v>
      </c>
      <c r="C13" s="961">
        <v>4730764</v>
      </c>
      <c r="D13" s="962">
        <v>36.011001586914063</v>
      </c>
      <c r="E13" s="963">
        <v>1204773</v>
      </c>
      <c r="F13" s="964">
        <v>2021213</v>
      </c>
      <c r="G13" s="965">
        <v>1504778</v>
      </c>
    </row>
    <row xmlns:x14ac="http://schemas.microsoft.com/office/spreadsheetml/2009/9/ac" r="14" x14ac:dyDescent="0.2">
      <c r="B14" s="831">
        <v>2009</v>
      </c>
      <c r="C14" s="966">
        <v>4884943</v>
      </c>
      <c r="D14" s="967">
        <v>37.645000457763672</v>
      </c>
      <c r="E14" s="968">
        <v>1230047</v>
      </c>
      <c r="F14" s="969">
        <v>2071455</v>
      </c>
      <c r="G14" s="970">
        <v>1583441</v>
      </c>
    </row>
    <row xmlns:x14ac="http://schemas.microsoft.com/office/spreadsheetml/2009/9/ac" r="15" x14ac:dyDescent="0.2">
      <c r="B15" s="837">
        <v>2010</v>
      </c>
      <c r="C15" s="971">
        <v>5050370</v>
      </c>
      <c r="D15" s="972">
        <v>39.30999755859375</v>
      </c>
      <c r="E15" s="973">
        <v>1257090</v>
      </c>
      <c r="F15" s="974">
        <v>2120254</v>
      </c>
      <c r="G15" s="975">
        <v>1673026</v>
      </c>
    </row>
    <row xmlns:x14ac="http://schemas.microsoft.com/office/spreadsheetml/2009/9/ac" r="16" x14ac:dyDescent="0.2">
      <c r="B16" s="843">
        <v>2011</v>
      </c>
      <c r="C16" s="976">
        <v>5199311</v>
      </c>
      <c r="D16" s="977">
        <v>41</v>
      </c>
      <c r="E16" s="978">
        <v>1285577</v>
      </c>
      <c r="F16" s="979">
        <v>2171410</v>
      </c>
      <c r="G16" s="980">
        <v>1742324</v>
      </c>
    </row>
    <row xmlns:x14ac="http://schemas.microsoft.com/office/spreadsheetml/2009/9/ac" r="17" x14ac:dyDescent="0.2">
      <c r="B17" s="849">
        <v>2012</v>
      </c>
      <c r="C17" s="981">
        <v>5227399</v>
      </c>
      <c r="D17" s="982">
        <v>41.557998657226563</v>
      </c>
      <c r="E17" s="983">
        <v>1290595</v>
      </c>
      <c r="F17" s="984">
        <v>2181117</v>
      </c>
      <c r="G17" s="985">
        <v>1755687</v>
      </c>
    </row>
    <row xmlns:x14ac="http://schemas.microsoft.com/office/spreadsheetml/2009/9/ac" r="18" x14ac:dyDescent="0.2">
      <c r="B18" s="855">
        <v>2013</v>
      </c>
      <c r="C18" s="986">
        <v>5374690</v>
      </c>
      <c r="D18" s="987">
        <v>42.117000579833984</v>
      </c>
      <c r="E18" s="988">
        <v>1324780</v>
      </c>
      <c r="F18" s="989">
        <v>2241421</v>
      </c>
      <c r="G18" s="990">
        <v>1808489</v>
      </c>
    </row>
    <row xmlns:x14ac="http://schemas.microsoft.com/office/spreadsheetml/2009/9/ac" r="19" x14ac:dyDescent="0.2">
      <c r="B19" s="861">
        <v>2014</v>
      </c>
      <c r="C19" s="991">
        <v>5558595</v>
      </c>
      <c r="D19" s="992">
        <v>42.679000854492188</v>
      </c>
      <c r="E19" s="993">
        <v>1368334</v>
      </c>
      <c r="F19" s="994">
        <v>2316979</v>
      </c>
      <c r="G19" s="995">
        <v>1873282</v>
      </c>
    </row>
    <row xmlns:x14ac="http://schemas.microsoft.com/office/spreadsheetml/2009/9/ac" r="20" x14ac:dyDescent="0.2">
      <c r="B20" s="867">
        <v>2015</v>
      </c>
      <c r="C20" s="996">
        <v>5746593</v>
      </c>
      <c r="D20" s="997">
        <v>43.244998931884766</v>
      </c>
      <c r="E20" s="998">
        <v>1415783</v>
      </c>
      <c r="F20" s="999">
        <v>2391944</v>
      </c>
      <c r="G20" s="1000">
        <v>1938866</v>
      </c>
    </row>
    <row xmlns:x14ac="http://schemas.microsoft.com/office/spreadsheetml/2009/9/ac" r="21" x14ac:dyDescent="0.2">
      <c r="B21" s="873">
        <v>2016</v>
      </c>
      <c r="C21" s="1001">
        <v>5931313</v>
      </c>
      <c r="D21" s="1002">
        <v>43.816001892089844</v>
      </c>
      <c r="E21" s="1003">
        <v>1466323</v>
      </c>
      <c r="F21" s="1004">
        <v>2464827</v>
      </c>
      <c r="G21" s="1005">
        <v>2000163</v>
      </c>
    </row>
    <row xmlns:x14ac="http://schemas.microsoft.com/office/spreadsheetml/2009/9/ac" r="22" x14ac:dyDescent="0.2">
      <c r="B22" s="879">
        <v>2017</v>
      </c>
      <c r="C22" s="1006">
        <v>6182351</v>
      </c>
      <c r="D22" s="1007">
        <v>44.390998840332031</v>
      </c>
      <c r="E22" s="1008">
        <v>1533356</v>
      </c>
      <c r="F22" s="1009">
        <v>2565795</v>
      </c>
      <c r="G22" s="1010">
        <v>2083200</v>
      </c>
    </row>
    <row xmlns:x14ac="http://schemas.microsoft.com/office/spreadsheetml/2009/9/ac" r="23" x14ac:dyDescent="0.2">
      <c r="B23" s="885">
        <v>2018</v>
      </c>
      <c r="C23" s="1011">
        <v>6406010</v>
      </c>
      <c r="D23" s="1012">
        <v>44.971000671386719</v>
      </c>
      <c r="E23" s="1013">
        <v>1590355</v>
      </c>
      <c r="F23" s="1014">
        <v>2659548</v>
      </c>
      <c r="G23" s="1015">
        <v>2156107</v>
      </c>
    </row>
    <row xmlns:x14ac="http://schemas.microsoft.com/office/spreadsheetml/2009/9/ac" r="24" x14ac:dyDescent="0.2">
      <c r="B24" s="891">
        <v>2019</v>
      </c>
      <c r="C24" s="1016">
        <v>6639207</v>
      </c>
      <c r="D24" s="1017">
        <v>45.554000854492188</v>
      </c>
      <c r="E24" s="1018">
        <v>1647425</v>
      </c>
      <c r="F24" s="1019">
        <v>2759740</v>
      </c>
      <c r="G24" s="1020">
        <v>2232042</v>
      </c>
    </row>
    <row xmlns:x14ac="http://schemas.microsoft.com/office/spreadsheetml/2009/9/ac" r="25" x14ac:dyDescent="0.2">
      <c r="B25" s="897">
        <v>2020</v>
      </c>
      <c r="C25" s="1021">
        <v>6883598</v>
      </c>
      <c r="D25" s="1022">
        <v>46.140998840332031</v>
      </c>
      <c r="E25" s="1023">
        <v>1706442</v>
      </c>
      <c r="F25" s="1024">
        <v>2865275</v>
      </c>
      <c r="G25" s="1025">
        <v>2311881</v>
      </c>
    </row>
    <row xmlns:x14ac="http://schemas.microsoft.com/office/spreadsheetml/2009/9/ac" r="26" x14ac:dyDescent="0.2">
      <c r="B26" s="903">
        <v>2021</v>
      </c>
      <c r="C26" s="1026">
        <v>7105255</v>
      </c>
      <c r="D26" s="1027">
        <v>46.731002807617188</v>
      </c>
      <c r="E26" s="1028">
        <v>1755117</v>
      </c>
      <c r="F26" s="1029">
        <v>2964650</v>
      </c>
      <c r="G26" s="1030">
        <v>2385488</v>
      </c>
    </row>
    <row xmlns:x14ac="http://schemas.microsoft.com/office/spreadsheetml/2009/9/ac" r="27" x14ac:dyDescent="0.2">
      <c r="B27" s="909">
        <v>2022</v>
      </c>
      <c r="C27" s="910">
        <v>7329815</v>
      </c>
      <c r="D27" s="911">
        <v>47.323997497558594</v>
      </c>
      <c r="E27" s="912">
        <v>1801846</v>
      </c>
      <c r="F27" s="913">
        <v>3067927</v>
      </c>
      <c r="G27" s="914">
        <v>2460042</v>
      </c>
    </row>
    <row xmlns:x14ac="http://schemas.microsoft.com/office/spreadsheetml/2009/9/ac" r="28" x14ac:dyDescent="0.2">
      <c r="B28" s="915">
        <v>2023</v>
      </c>
      <c r="C28" s="1031">
        <v>7249008</v>
      </c>
      <c r="D28" s="917">
        <v>47.920001983642578</v>
      </c>
      <c r="E28" s="1032">
        <v>1773339</v>
      </c>
      <c r="F28" s="1033">
        <v>3030341</v>
      </c>
      <c r="G28" s="1034">
        <v>2445327</v>
      </c>
    </row>
    <row xmlns:x14ac="http://schemas.microsoft.com/office/spreadsheetml/2009/9/ac" r="29" x14ac:dyDescent="0.2">
      <c r="B29" s="190">
        <v>2024</v>
      </c>
      <c r="C29" s="352"/>
      <c r="D29" s="353"/>
      <c r="E29" s="354"/>
      <c r="F29" s="355"/>
      <c r="G29" s="356"/>
    </row>
    <row xmlns:x14ac="http://schemas.microsoft.com/office/spreadsheetml/2009/9/ac" r="30" x14ac:dyDescent="0.2">
      <c r="B30" s="189">
        <v>2025</v>
      </c>
      <c r="C30" s="352"/>
      <c r="D30" s="353"/>
      <c r="E30" s="354"/>
      <c r="F30" s="355"/>
      <c r="G30" s="356"/>
    </row>
    <row xmlns:x14ac="http://schemas.microsoft.com/office/spreadsheetml/2009/9/ac" r="31" x14ac:dyDescent="0.2">
      <c r="B31" s="190">
        <v>2026</v>
      </c>
      <c r="C31" s="352"/>
      <c r="D31" s="353"/>
      <c r="E31" s="354"/>
      <c r="F31" s="355"/>
      <c r="G31" s="356"/>
    </row>
    <row xmlns:x14ac="http://schemas.microsoft.com/office/spreadsheetml/2009/9/ac" r="32" x14ac:dyDescent="0.2">
      <c r="B32" s="189">
        <v>2027</v>
      </c>
      <c r="C32" s="352"/>
      <c r="D32" s="353"/>
      <c r="E32" s="354"/>
      <c r="F32" s="355"/>
      <c r="G32" s="356"/>
    </row>
    <row xmlns:x14ac="http://schemas.microsoft.com/office/spreadsheetml/2009/9/ac" r="33" x14ac:dyDescent="0.2">
      <c r="B33" s="190">
        <v>2028</v>
      </c>
      <c r="C33" s="352"/>
      <c r="D33" s="353"/>
      <c r="E33" s="354"/>
      <c r="F33" s="355"/>
      <c r="G33" s="356"/>
    </row>
    <row xmlns:x14ac="http://schemas.microsoft.com/office/spreadsheetml/2009/9/ac" r="34" x14ac:dyDescent="0.2">
      <c r="B34" s="189">
        <v>2029</v>
      </c>
      <c r="C34" s="352"/>
      <c r="D34" s="353"/>
      <c r="E34" s="354"/>
      <c r="F34" s="355"/>
      <c r="G34" s="356"/>
    </row>
    <row xmlns:x14ac="http://schemas.microsoft.com/office/spreadsheetml/2009/9/ac" r="35" x14ac:dyDescent="0.2">
      <c r="B35" s="190">
        <v>2030</v>
      </c>
      <c r="C35" s="194"/>
      <c r="D35" s="191"/>
      <c r="E35" s="195"/>
      <c r="F35" s="192"/>
      <c r="G35" s="193"/>
    </row>
    <row xmlns:x14ac="http://schemas.microsoft.com/office/spreadsheetml/2009/9/ac" r="36" ht="14.25" x14ac:dyDescent="0.2">
      <c r="B36" s="115" t="s">
        <v>190</v>
      </c>
      <c r="G36" s="113"/>
    </row>
    <row xmlns:x14ac="http://schemas.microsoft.com/office/spreadsheetml/2009/9/ac" r="37" ht="14.25" x14ac:dyDescent="0.2">
      <c r="B37" s="115" t="s">
        <v>215</v>
      </c>
    </row>
    <row xmlns:x14ac="http://schemas.microsoft.com/office/spreadsheetml/2009/9/ac" r="38" ht="14.25" x14ac:dyDescent="0.2">
      <c r="B38" s="115" t="s">
        <v>256</v>
      </c>
    </row>
    <row xmlns:x14ac="http://schemas.microsoft.com/office/spreadsheetml/2009/9/ac" r="39" x14ac:dyDescent="0.2">
      <c r="B39" s="1036" t="s">
        <v>216</v>
      </c>
    </row>
    <row xmlns:x14ac="http://schemas.microsoft.com/office/spreadsheetml/2009/9/ac" r="41" x14ac:dyDescent="0.2">
      <c r="B41" s="114"/>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6BD19-489F-4A7D-A0A2-A664D07D60C8}">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7" customWidth="true"/>
  </cols>
  <sheetData>
    <row xmlns:x14ac="http://schemas.microsoft.com/office/spreadsheetml/2009/9/ac" r="2" ht="33" customHeight="true" x14ac:dyDescent="0.25">
      <c r="B2" s="572" t="s">
        <v>236</v>
      </c>
      <c r="C2" s="572"/>
    </row>
    <row xmlns:x14ac="http://schemas.microsoft.com/office/spreadsheetml/2009/9/ac" r="3" ht="6" customHeight="true" x14ac:dyDescent="0.25">
      <c r="B3" s="366"/>
    </row>
    <row xmlns:x14ac="http://schemas.microsoft.com/office/spreadsheetml/2009/9/ac" r="4" ht="30" customHeight="true" x14ac:dyDescent="0.25">
      <c r="B4" s="368" t="s">
        <v>237</v>
      </c>
      <c r="C4" s="369" t="s">
        <v>238</v>
      </c>
    </row>
    <row xmlns:x14ac="http://schemas.microsoft.com/office/spreadsheetml/2009/9/ac" r="5" ht="30" customHeight="true" x14ac:dyDescent="0.25">
      <c r="B5" s="368" t="s">
        <v>48</v>
      </c>
      <c r="C5" s="369" t="s">
        <v>239</v>
      </c>
    </row>
    <row xmlns:x14ac="http://schemas.microsoft.com/office/spreadsheetml/2009/9/ac" r="6" ht="30" customHeight="true" x14ac:dyDescent="0.25">
      <c r="B6" s="368" t="s">
        <v>240</v>
      </c>
      <c r="C6" s="369" t="s">
        <v>241</v>
      </c>
    </row>
    <row xmlns:x14ac="http://schemas.microsoft.com/office/spreadsheetml/2009/9/ac" r="7" ht="30" customHeight="true" x14ac:dyDescent="0.25">
      <c r="B7" s="368" t="s">
        <v>242</v>
      </c>
      <c r="C7" s="369" t="s">
        <v>243</v>
      </c>
    </row>
    <row xmlns:x14ac="http://schemas.microsoft.com/office/spreadsheetml/2009/9/ac" r="8" ht="30" customHeight="true" x14ac:dyDescent="0.25">
      <c r="B8" s="368" t="s">
        <v>146</v>
      </c>
      <c r="C8" s="369" t="s">
        <v>244</v>
      </c>
    </row>
    <row xmlns:x14ac="http://schemas.microsoft.com/office/spreadsheetml/2009/9/ac" r="9" ht="30" customHeight="true" x14ac:dyDescent="0.25">
      <c r="B9" s="368" t="s">
        <v>245</v>
      </c>
      <c r="C9" s="369" t="s">
        <v>246</v>
      </c>
    </row>
    <row xmlns:x14ac="http://schemas.microsoft.com/office/spreadsheetml/2009/9/ac" r="10" ht="30" customHeight="true" x14ac:dyDescent="0.25">
      <c r="B10" s="368" t="s">
        <v>150</v>
      </c>
      <c r="C10" s="369" t="s">
        <v>247</v>
      </c>
    </row>
    <row xmlns:x14ac="http://schemas.microsoft.com/office/spreadsheetml/2009/9/ac" r="11" s="372" customFormat="true" ht="6.75" customHeight="true" x14ac:dyDescent="0.25">
      <c r="B11" s="370"/>
      <c r="C11" s="371"/>
    </row>
    <row xmlns:x14ac="http://schemas.microsoft.com/office/spreadsheetml/2009/9/ac" r="12" s="374" customFormat="true" ht="11.25" x14ac:dyDescent="0.2">
      <c r="B12" s="373" t="s">
        <v>248</v>
      </c>
    </row>
    <row xmlns:x14ac="http://schemas.microsoft.com/office/spreadsheetml/2009/9/ac" r="13" x14ac:dyDescent="0.25">
      <c r="B13" s="373" t="s">
        <v>251</v>
      </c>
    </row>
    <row xmlns:x14ac="http://schemas.microsoft.com/office/spreadsheetml/2009/9/ac" r="14" x14ac:dyDescent="0.25">
      <c r="B14" s="375" t="s">
        <v>249</v>
      </c>
    </row>
    <row xmlns:x14ac="http://schemas.microsoft.com/office/spreadsheetml/2009/9/ac" r="15" ht="76.5" customHeight="true" x14ac:dyDescent="0.25">
      <c r="B15" s="573" t="s">
        <v>250</v>
      </c>
      <c r="C15" s="573"/>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26572-5C91-4EBA-BDB8-694775E9B56B}">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5" customWidth="true"/>
    <col min="2" max="2" width="12.375" style="575" customWidth="true"/>
    <col min="3" max="8" width="9" style="575" customWidth="true"/>
    <col min="9" max="9" width="12.375" style="575" customWidth="true"/>
    <col min="10" max="15" width="9" style="575" customWidth="true"/>
    <col min="16" max="16" width="12.375" style="575" customWidth="true"/>
    <col min="17" max="22" width="9" style="575" customWidth="true"/>
    <col min="23" max="38" width="9" style="575"/>
    <col min="39" max="16384" width="9" style="583"/>
  </cols>
  <sheetData>
    <row xmlns:x14ac="http://schemas.microsoft.com/office/spreadsheetml/2009/9/ac" r="1" s="575" customFormat="true" x14ac:dyDescent="0.2">
      <c r="A1" s="574" t="s">
        <v>152</v>
      </c>
      <c r="B1" s="574"/>
      <c r="C1" s="574"/>
      <c r="D1" s="574"/>
      <c r="E1" s="574"/>
      <c r="F1" s="574"/>
      <c r="G1" s="574"/>
      <c r="H1" s="574"/>
      <c r="I1" s="574"/>
      <c r="J1" s="574"/>
      <c r="K1" s="574"/>
      <c r="L1" s="574"/>
      <c r="M1" s="574"/>
      <c r="N1" s="574"/>
      <c r="O1" s="574"/>
      <c r="P1" s="574"/>
      <c r="Q1" s="574"/>
      <c r="R1" s="574"/>
      <c r="S1" s="574"/>
      <c r="T1" s="574"/>
      <c r="U1" s="574"/>
      <c r="V1" s="574"/>
    </row>
    <row xmlns:x14ac="http://schemas.microsoft.com/office/spreadsheetml/2009/9/ac" r="2" s="575" customFormat="true" x14ac:dyDescent="0.2">
      <c r="A2" s="574"/>
      <c r="B2" s="574"/>
      <c r="C2" s="574"/>
      <c r="D2" s="574"/>
      <c r="E2" s="574"/>
      <c r="F2" s="574"/>
      <c r="G2" s="574"/>
      <c r="H2" s="574"/>
      <c r="I2" s="574"/>
      <c r="J2" s="574"/>
      <c r="K2" s="574"/>
      <c r="L2" s="574"/>
      <c r="M2" s="574"/>
      <c r="N2" s="574"/>
      <c r="O2" s="574"/>
      <c r="P2" s="574"/>
      <c r="Q2" s="574"/>
      <c r="R2" s="574"/>
      <c r="S2" s="574"/>
      <c r="T2" s="574"/>
      <c r="U2" s="574"/>
      <c r="V2" s="574"/>
    </row>
    <row xmlns:x14ac="http://schemas.microsoft.com/office/spreadsheetml/2009/9/ac" r="3" s="575" customFormat="true" ht="18" x14ac:dyDescent="0.2">
      <c r="A3" s="576"/>
      <c r="B3" s="576"/>
      <c r="C3" s="576"/>
      <c r="D3" s="576"/>
      <c r="E3" s="576"/>
      <c r="F3" s="576"/>
      <c r="G3" s="576"/>
      <c r="H3" s="576"/>
      <c r="I3" s="576"/>
      <c r="J3" s="576"/>
      <c r="K3" s="576"/>
      <c r="L3" s="576"/>
      <c r="M3" s="576"/>
      <c r="N3" s="576"/>
      <c r="O3" s="576"/>
      <c r="P3" s="576"/>
      <c r="Q3" s="576"/>
      <c r="R3" s="576"/>
      <c r="S3" s="576"/>
      <c r="T3" s="576"/>
      <c r="U3" s="576"/>
      <c r="V3" s="576"/>
    </row>
    <row xmlns:x14ac="http://schemas.microsoft.com/office/spreadsheetml/2009/9/ac" r="4" ht="15.75" x14ac:dyDescent="0.25">
      <c r="B4" s="577" t="s">
        <v>13</v>
      </c>
      <c r="E4" s="578"/>
      <c r="I4" s="579" t="s">
        <v>14</v>
      </c>
      <c r="P4" s="580" t="s">
        <v>15</v>
      </c>
    </row>
    <row xmlns:x14ac="http://schemas.microsoft.com/office/spreadsheetml/2009/9/ac" r="6" x14ac:dyDescent="0.2">
      <c r="G6" s="581"/>
      <c r="H6" s="581"/>
      <c r="I6" s="581"/>
      <c r="K6" s="581"/>
      <c r="L6" s="581"/>
    </row>
    <row xmlns:x14ac="http://schemas.microsoft.com/office/spreadsheetml/2009/9/ac" r="7" ht="15.75" x14ac:dyDescent="0.2">
      <c r="G7" s="581"/>
      <c r="H7" s="581"/>
      <c r="I7" s="581"/>
      <c r="K7" s="582"/>
      <c r="L7" s="581"/>
    </row>
    <row xmlns:x14ac="http://schemas.microsoft.com/office/spreadsheetml/2009/9/ac" r="8" x14ac:dyDescent="0.2">
      <c r="G8" s="581"/>
      <c r="H8" s="581"/>
      <c r="I8" s="581"/>
      <c r="K8" s="581"/>
      <c r="L8" s="581"/>
    </row>
    <row xmlns:x14ac="http://schemas.microsoft.com/office/spreadsheetml/2009/9/ac" r="9" x14ac:dyDescent="0.2">
      <c r="G9" s="581"/>
      <c r="H9" s="581"/>
      <c r="I9" s="581"/>
      <c r="K9" s="581"/>
      <c r="L9" s="581"/>
    </row>
    <row xmlns:x14ac="http://schemas.microsoft.com/office/spreadsheetml/2009/9/ac" r="10" x14ac:dyDescent="0.2">
      <c r="G10" s="581"/>
      <c r="H10" s="581"/>
      <c r="I10" s="581"/>
      <c r="K10" s="581"/>
      <c r="L10" s="581"/>
    </row>
    <row xmlns:x14ac="http://schemas.microsoft.com/office/spreadsheetml/2009/9/ac" r="11" x14ac:dyDescent="0.2">
      <c r="G11" s="581"/>
      <c r="H11" s="581"/>
      <c r="I11" s="581"/>
      <c r="K11" s="581"/>
      <c r="L11" s="581"/>
    </row>
    <row xmlns:x14ac="http://schemas.microsoft.com/office/spreadsheetml/2009/9/ac" r="12" x14ac:dyDescent="0.2">
      <c r="G12" s="581"/>
      <c r="H12" s="581"/>
      <c r="I12" s="581"/>
      <c r="K12" s="581"/>
      <c r="L12" s="581"/>
    </row>
    <row xmlns:x14ac="http://schemas.microsoft.com/office/spreadsheetml/2009/9/ac" r="13" x14ac:dyDescent="0.2">
      <c r="G13" s="581"/>
      <c r="H13" s="581"/>
      <c r="I13" s="581"/>
      <c r="K13" s="581"/>
      <c r="L13" s="581"/>
    </row>
    <row xmlns:x14ac="http://schemas.microsoft.com/office/spreadsheetml/2009/9/ac" r="14" x14ac:dyDescent="0.2">
      <c r="G14" s="581"/>
      <c r="H14" s="581"/>
      <c r="I14" s="581"/>
      <c r="K14" s="581"/>
      <c r="L14" s="581"/>
    </row>
    <row xmlns:x14ac="http://schemas.microsoft.com/office/spreadsheetml/2009/9/ac" r="15" x14ac:dyDescent="0.2">
      <c r="G15" s="581"/>
      <c r="H15" s="581"/>
      <c r="I15" s="581"/>
      <c r="K15" s="581"/>
      <c r="L15" s="581"/>
    </row>
    <row xmlns:x14ac="http://schemas.microsoft.com/office/spreadsheetml/2009/9/ac" r="16" x14ac:dyDescent="0.2">
      <c r="G16" s="581"/>
      <c r="H16" s="581"/>
      <c r="I16" s="581"/>
      <c r="K16" s="581"/>
      <c r="L16" s="581"/>
    </row>
    <row xmlns:x14ac="http://schemas.microsoft.com/office/spreadsheetml/2009/9/ac" r="17" x14ac:dyDescent="0.2">
      <c r="G17" s="581"/>
      <c r="H17" s="581"/>
      <c r="I17" s="581"/>
      <c r="K17" s="581"/>
      <c r="L17" s="581"/>
    </row>
    <row xmlns:x14ac="http://schemas.microsoft.com/office/spreadsheetml/2009/9/ac" r="18" x14ac:dyDescent="0.2">
      <c r="G18" s="581"/>
      <c r="H18" s="581"/>
      <c r="I18" s="581"/>
      <c r="K18" s="581"/>
      <c r="L18" s="581"/>
    </row>
    <row xmlns:x14ac="http://schemas.microsoft.com/office/spreadsheetml/2009/9/ac" r="19" x14ac:dyDescent="0.2">
      <c r="G19" s="581"/>
      <c r="H19" s="581"/>
      <c r="I19" s="581"/>
      <c r="K19" s="581"/>
      <c r="L19" s="581"/>
    </row>
    <row xmlns:x14ac="http://schemas.microsoft.com/office/spreadsheetml/2009/9/ac" r="20" x14ac:dyDescent="0.2">
      <c r="G20" s="581"/>
      <c r="H20" s="581"/>
      <c r="I20" s="581"/>
      <c r="K20" s="581"/>
      <c r="L20" s="581"/>
    </row>
    <row xmlns:x14ac="http://schemas.microsoft.com/office/spreadsheetml/2009/9/ac" r="21" x14ac:dyDescent="0.2">
      <c r="G21" s="581"/>
      <c r="H21" s="581"/>
      <c r="I21" s="581"/>
      <c r="K21" s="581"/>
      <c r="L21" s="581"/>
    </row>
    <row xmlns:x14ac="http://schemas.microsoft.com/office/spreadsheetml/2009/9/ac" r="23" x14ac:dyDescent="0.2">
      <c r="B23" s="584"/>
    </row>
    <row xmlns:x14ac="http://schemas.microsoft.com/office/spreadsheetml/2009/9/ac" r="25" x14ac:dyDescent="0.2">
      <c r="B25" s="585"/>
      <c r="C25" s="585" t="str">
        <f>+IF(OR((C28="National*"),(D28="Urban*"),(E28="Rural*"),(F28="Pre-primary*"),(G28="Primary*"),(H28="Secondary^"),(C28="National*^"),(D28="Urban*^"),(E28="Rural*^"),(F28="Pre-primary*^"),(G28="Primary*^"),(H28="Secondary*^")),"*No basic service estimate available","")</f>
        <v>*No basic service estimate available</v>
      </c>
      <c r="J25" s="585" t="str">
        <f>+IF(OR((J28="National*"),(K28="Urban*"),(L28="Rural*"),(M28="Pre-primary*"),(N28="Primary*"),(O28="Secondary^"),(J28="National*^"),(K28="Urban*^"),(L28="Rural*^"),(M28="Pre-primary*^"),(N28="Primary*^"),(O28="Secondary*^")),"*No basic service estimate available","")</f>
        <v>*No basic service estimate available</v>
      </c>
      <c r="Q25" s="585"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4"/>
      <c r="C26" s="585" t="str">
        <f>+IF(OR((C28="National*^"),(D28="Urban*^"),(E28="Rural*^"),(F28="Pre-primary*^"),(G28="Primary*^"),(H28="Secondary*^")),"^Facilities that cannot be classified as improved or unimproved are treated as limited","")</f>
        <v/>
      </c>
      <c r="J26" s="585" t="str">
        <f>+IF(OR((J28="National*^"),(K28="Urban*^"),(L28="Rural*^"),(M28="Pre-primary*^"),(N28="Primary*^"),(O28="Secondary*^")),"^Facilities that cannot be classified as improved or unimproved are treated as limited","")</f>
        <v/>
      </c>
      <c r="Q26" s="585" t="str">
        <f>+IF(OR((Q28="National*^"),(R28="Urban*^"),(S28="Rural*^"),(T28="Pre-primary*^"),(U28="Primary*^"),(V28="Secondary*^")),"^Facilities that cannot be classified as having water or not are treated as limited","")</f>
        <v/>
      </c>
    </row>
    <row xmlns:x14ac="http://schemas.microsoft.com/office/spreadsheetml/2009/9/ac" r="27" x14ac:dyDescent="0.2">
      <c r="B27" s="586" t="str">
        <f>+Introduction!C7</f>
        <v>Somalia</v>
      </c>
      <c r="C27" s="587" t="s">
        <v>209</v>
      </c>
      <c r="D27" s="587"/>
      <c r="E27" s="587"/>
      <c r="F27" s="587"/>
      <c r="G27" s="587"/>
      <c r="H27" s="587"/>
      <c r="I27" s="588" t="str">
        <f>+B27</f>
        <v>Somalia</v>
      </c>
      <c r="J27" s="589" t="s">
        <v>14</v>
      </c>
      <c r="K27" s="590"/>
      <c r="L27" s="590"/>
      <c r="M27" s="590"/>
      <c r="N27" s="590"/>
      <c r="O27" s="590"/>
      <c r="P27" s="591" t="str">
        <f>+B27</f>
        <v>Somalia</v>
      </c>
      <c r="Q27" s="592" t="s">
        <v>15</v>
      </c>
      <c r="R27" s="592"/>
      <c r="S27" s="592"/>
      <c r="T27" s="592"/>
      <c r="U27" s="592"/>
      <c r="V27" s="593"/>
      <c r="AM27" s="575"/>
      <c r="AN27" s="575"/>
      <c r="AO27" s="575"/>
      <c r="AP27" s="575"/>
      <c r="AQ27" s="575"/>
      <c r="AR27" s="575"/>
      <c r="AS27" s="575"/>
      <c r="AT27" s="575"/>
      <c r="AU27" s="575"/>
    </row>
    <row xmlns:x14ac="http://schemas.microsoft.com/office/spreadsheetml/2009/9/ac" r="28" x14ac:dyDescent="0.2">
      <c r="B28" s="594"/>
      <c r="C28" s="595" t="str">
        <f>IF(AND(C30=0.0000000001,C31=0.0000000001,C32=0.0000000001), "National*",IF(AND(C30=0.0000000001,ISNUMBER(C32)),"National*", "National"))</f>
        <v>National</v>
      </c>
      <c r="D28" s="596" t="str">
        <f>IF(AND(D30=0.0000000001,D31=0.0000000001,D32=0.0000000001), "Urban*",IF(AND(D30=0.0000000001,ISNUMBER(D32)),"Urban*", "Urban"))</f>
        <v>Urban*</v>
      </c>
      <c r="E28" s="596" t="str">
        <f>IF(AND(E30=0.0000000001,E31=0.0000000001,E32=0.0000000001), "Rural*",IF(AND(E30=0.0000000001,ISNUMBER(E32)),"Rural*", "Rural"))</f>
        <v>Rural*</v>
      </c>
      <c r="F28" s="596" t="str">
        <f>IF(AND(F30=0.0000000001,F31=0.0000000001,F32=0.0000000001), "Pre-primary*",IF(AND(F30=0.0000000001,ISNUMBER(F32)),"Pre-primary*", "Pre-primary"))</f>
        <v>Pre-primary*</v>
      </c>
      <c r="G28" s="596" t="str">
        <f>IF(AND(G30=0.0000000001,G31=0.0000000001,G32=0.0000000001), "Primary*",IF(AND(G30=0.0000000001,ISNUMBER(G32)),"Primary*", "Primary"))</f>
        <v>Primary</v>
      </c>
      <c r="H28" s="596" t="str">
        <f>IF(AND(H30=0.0000000001,H31=0.0000000001,H32=0.0000000001), "Secondary*",IF(AND(H30=0.0000000001,ISNUMBER(H32)),"Secondary*", "Secondary"))</f>
        <v>Secondary</v>
      </c>
      <c r="I28" s="594"/>
      <c r="J28" s="597" t="str">
        <f>IF(AND(J30=0.0000000001,J31=0.0000000001,J32=0.0000000001), "National*",IF(AND(J30=0.0000000001,ISNUMBER(J32)),"National*", "National"))</f>
        <v>National*</v>
      </c>
      <c r="K28" s="596" t="str">
        <f>IF(AND(K30=0.0000000001,K31=0.0000000001,K32=0.0000000001), "Urban*",IF(AND(K30=0.0000000001,ISNUMBER(K32)),"Urban*", "Urban"))</f>
        <v>Urban*</v>
      </c>
      <c r="L28" s="596" t="str">
        <f>IF(AND(L30=0.0000000001,L31=0.0000000001,L32=0.0000000001), "Rural*",IF(AND(L30=0.0000000001,ISNUMBER(L32)),"Rural*", "Rural"))</f>
        <v>Rural*</v>
      </c>
      <c r="M28" s="596" t="str">
        <f>IF(AND(M30=0.0000000001,M31=0.0000000001,M32=0.0000000001), "Pre-primary*",IF(AND(M30=0.0000000001,ISNUMBER(M32)),"Pre-primary*", "Pre-primary"))</f>
        <v>Pre-primary*</v>
      </c>
      <c r="N28" s="596" t="str">
        <f>IF(AND(N30=0.0000000001,N31=0.0000000001,N32=0.0000000001), "Primary*",IF(AND(N30=0.0000000001,ISNUMBER(N32)),"Primary*", "Primary"))</f>
        <v>Primary*</v>
      </c>
      <c r="O28" s="596" t="str">
        <f>IF(AND(O30=0.0000000001,O31=0.0000000001,O32=0.0000000001), "Secondary*",IF(AND(O30=0.0000000001,ISNUMBER(O32)),"Secondary*", "Secondary"))</f>
        <v>Secondary*</v>
      </c>
      <c r="P28" s="598"/>
      <c r="Q28" s="599" t="str">
        <f>IF(AND(Q30=0.0000000001,Q31=0.0000000001,Q32=0.0000000001), "National*",IF(AND(Q30=0.0000000001,ISNUMBER(Q32)),"National*", "National"))</f>
        <v>National*</v>
      </c>
      <c r="R28" s="596" t="str">
        <f>IF(AND(R30=0.0000000001,R31=0.0000000001,R32=0.0000000001), "Urban*",IF(AND(R30=0.0000000001,ISNUMBER(R32)),"Urban*", "Urban"))</f>
        <v>Urban*</v>
      </c>
      <c r="S28" s="596" t="str">
        <f>IF(AND(S30=0.0000000001,S31=0.0000000001,S32=0.0000000001), "Rural*",IF(AND(S30=0.0000000001,ISNUMBER(S32)),"Rural*", "Rural"))</f>
        <v>Rural*</v>
      </c>
      <c r="T28" s="596" t="str">
        <f>IF(AND(T30=0.0000000001,T31=0.0000000001,T32=0.0000000001), "Pre-primary*",IF(AND(T30=0.0000000001,ISNUMBER(T32)),"Pre-primary*", "Pre-primary"))</f>
        <v>Pre-primary*</v>
      </c>
      <c r="U28" s="596" t="str">
        <f>IF(AND(U30=0.0000000001,U31=0.0000000001,U32=0.0000000001), "Primary*",IF(AND(U30=0.0000000001,ISNUMBER(U32)),"Primary*", "Primary"))</f>
        <v>Primary*</v>
      </c>
      <c r="V28" s="600" t="str">
        <f>IF(AND(V30=0.0000000001,V31=0.0000000001,V32=0.0000000001), "Secondary*",IF(AND(V30=0.0000000001,ISNUMBER(V32)),"Secondary*", "Secondary"))</f>
        <v>Secondary*</v>
      </c>
      <c r="AM28" s="575"/>
      <c r="AN28" s="575"/>
      <c r="AO28" s="575"/>
      <c r="AP28" s="575"/>
      <c r="AQ28" s="575"/>
      <c r="AR28" s="575"/>
      <c r="AS28" s="575"/>
      <c r="AT28" s="575"/>
      <c r="AU28" s="575"/>
    </row>
    <row xmlns:x14ac="http://schemas.microsoft.com/office/spreadsheetml/2009/9/ac" r="29" ht="15.75" thickBot="true" x14ac:dyDescent="0.25">
      <c r="B29" s="594"/>
      <c r="C29" s="601">
        <f>IF(ISNUMBER(Regressions!B4), Regressions!B4, "-")</f>
        <v>2023</v>
      </c>
      <c r="D29" s="602">
        <f>C29</f>
        <v>2023</v>
      </c>
      <c r="E29" s="602">
        <f>D29</f>
        <v>2023</v>
      </c>
      <c r="F29" s="602">
        <f>E29</f>
        <v>2023</v>
      </c>
      <c r="G29" s="602">
        <f>F29</f>
        <v>2023</v>
      </c>
      <c r="H29" s="602">
        <f>F29</f>
        <v>2023</v>
      </c>
      <c r="I29" s="594"/>
      <c r="J29" s="603">
        <f>IF(ISNUMBER(Regressions!K4), Regressions!K4, "-")</f>
        <v>2019</v>
      </c>
      <c r="K29" s="604">
        <f>J29</f>
        <v>2019</v>
      </c>
      <c r="L29" s="604">
        <f>K29</f>
        <v>2019</v>
      </c>
      <c r="M29" s="604">
        <f>L29</f>
        <v>2019</v>
      </c>
      <c r="N29" s="604">
        <f>M29</f>
        <v>2019</v>
      </c>
      <c r="O29" s="604">
        <f>M29</f>
        <v>2019</v>
      </c>
      <c r="P29" s="598"/>
      <c r="Q29" s="605">
        <f>IF(ISNUMBER(Regressions!T4), Regressions!T4, "-")</f>
        <v>2023</v>
      </c>
      <c r="R29" s="606">
        <f>Q29</f>
        <v>2023</v>
      </c>
      <c r="S29" s="606">
        <f>R29</f>
        <v>2023</v>
      </c>
      <c r="T29" s="606">
        <f>S29</f>
        <v>2023</v>
      </c>
      <c r="U29" s="606">
        <f>T29</f>
        <v>2023</v>
      </c>
      <c r="V29" s="607">
        <f>T29</f>
        <v>2023</v>
      </c>
      <c r="AM29" s="575"/>
      <c r="AN29" s="575"/>
      <c r="AO29" s="575"/>
      <c r="AP29" s="575"/>
      <c r="AQ29" s="575"/>
      <c r="AR29" s="575"/>
      <c r="AS29" s="575"/>
      <c r="AT29" s="575"/>
      <c r="AU29" s="575"/>
    </row>
    <row xmlns:x14ac="http://schemas.microsoft.com/office/spreadsheetml/2009/9/ac" r="30" x14ac:dyDescent="0.2">
      <c r="B30" s="608" t="s">
        <v>155</v>
      </c>
      <c r="C30" s="609">
        <f>IF(ISNUMBER(Regressions!C4), Regressions!C4, 0.0000000001)</f>
        <v>52.845938910000001</v>
      </c>
      <c r="D30" s="609">
        <f>IF(ISNUMBER(Regressions!D4), Regressions!D4, 0.0000000001)</f>
        <v>1E-10</v>
      </c>
      <c r="E30" s="609">
        <f>IF(ISNUMBER(Regressions!E4), Regressions!E4, 0.0000000001)</f>
        <v>1E-10</v>
      </c>
      <c r="F30" s="609">
        <f>IF(ISNUMBER(Regressions!F4), Regressions!F4, 0.0000000001)</f>
        <v>1E-10</v>
      </c>
      <c r="G30" s="609">
        <f>IF(ISNUMBER(Regressions!G4), Regressions!G4, 0.0000000001)</f>
        <v>52.510366640000001</v>
      </c>
      <c r="H30" s="609">
        <f>IF(ISNUMBER(Regressions!H4), Regressions!H4, 0.0000000001)</f>
        <v>56.62587413</v>
      </c>
      <c r="I30" s="610" t="s">
        <v>155</v>
      </c>
      <c r="J30" s="609">
        <f>IF(ISNUMBER(Regressions!L4), Regressions!L4,0.0000000001)</f>
        <v>1E-10</v>
      </c>
      <c r="K30" s="609">
        <f>IF(ISNUMBER(Regressions!M4), Regressions!M4,0.0000000001)</f>
        <v>1E-10</v>
      </c>
      <c r="L30" s="609">
        <f>IF(ISNUMBER(Regressions!N4), Regressions!N4,0.0000000001)</f>
        <v>1E-10</v>
      </c>
      <c r="M30" s="609">
        <f>IF(ISNUMBER(Regressions!O4), Regressions!O4,0.0000000001)</f>
        <v>1E-10</v>
      </c>
      <c r="N30" s="609">
        <f>IF(ISNUMBER(Regressions!P4), Regressions!P4,0.0000000001)</f>
        <v>1E-10</v>
      </c>
      <c r="O30" s="609">
        <f>IF(ISNUMBER(Regressions!Q4), Regressions!Q4,0.0000000001)</f>
        <v>1E-10</v>
      </c>
      <c r="P30" s="611" t="s">
        <v>155</v>
      </c>
      <c r="Q30" s="609">
        <f>IF(ISNUMBER(Regressions!U4), Regressions!U4,0.0000000001)</f>
        <v>1E-10</v>
      </c>
      <c r="R30" s="609">
        <f>IF(ISNUMBER(Regressions!V4), Regressions!V4,0.0000000001)</f>
        <v>1E-10</v>
      </c>
      <c r="S30" s="609">
        <f>IF(ISNUMBER(Regressions!W4), Regressions!W4,0.0000000001)</f>
        <v>1E-10</v>
      </c>
      <c r="T30" s="609">
        <f>IF(ISNUMBER(Regressions!X4), Regressions!X4,0.0000000001)</f>
        <v>1E-10</v>
      </c>
      <c r="U30" s="609">
        <f>IF(ISNUMBER(Regressions!Y4), Regressions!Y4,0.0000000001)</f>
        <v>1E-10</v>
      </c>
      <c r="V30" s="612">
        <f>IF(ISNUMBER(Regressions!Z4), Regressions!Z4,0.0000000001)</f>
        <v>1E-10</v>
      </c>
      <c r="AM30" s="575"/>
      <c r="AN30" s="575"/>
      <c r="AO30" s="575"/>
      <c r="AP30" s="575"/>
      <c r="AQ30" s="575"/>
      <c r="AR30" s="575"/>
      <c r="AS30" s="575"/>
      <c r="AT30" s="575"/>
      <c r="AU30" s="575"/>
    </row>
    <row xmlns:x14ac="http://schemas.microsoft.com/office/spreadsheetml/2009/9/ac" r="31" x14ac:dyDescent="0.2">
      <c r="B31" s="613" t="s">
        <v>156</v>
      </c>
      <c r="C31" s="609">
        <f>IF(ISNUMBER(Regressions!C5), Regressions!C5, 0.0000000001)</f>
        <v>41.672921500000001</v>
      </c>
      <c r="D31" s="609">
        <f>IF(ISNUMBER(Regressions!D5), Regressions!D5, 0.0000000001)</f>
        <v>1E-10</v>
      </c>
      <c r="E31" s="609">
        <f>IF(ISNUMBER(Regressions!E5), Regressions!E5, 0.0000000001)</f>
        <v>1E-10</v>
      </c>
      <c r="F31" s="609">
        <f>IF(ISNUMBER(Regressions!F5), Regressions!F5, 0.0000000001)</f>
        <v>1E-10</v>
      </c>
      <c r="G31" s="609">
        <f>IF(ISNUMBER(Regressions!G5), Regressions!G5, 0.0000000001)</f>
        <v>47.339968650000003</v>
      </c>
      <c r="H31" s="609">
        <f>IF(ISNUMBER(Regressions!H5), Regressions!H5, 0.0000000001)</f>
        <v>22.7465087</v>
      </c>
      <c r="I31" s="614" t="s">
        <v>156</v>
      </c>
      <c r="J31" s="609">
        <f>IF(ISNUMBER(Regressions!L5), Regressions!L5,0.0000000001)</f>
        <v>1E-10</v>
      </c>
      <c r="K31" s="609">
        <f>IF(ISNUMBER(Regressions!M5), Regressions!M5,0.0000000001)</f>
        <v>1E-10</v>
      </c>
      <c r="L31" s="609">
        <f>IF(ISNUMBER(Regressions!N5), Regressions!N5,0.0000000001)</f>
        <v>1E-10</v>
      </c>
      <c r="M31" s="609">
        <f>IF(ISNUMBER(Regressions!O5), Regressions!O5,0.0000000001)</f>
        <v>1E-10</v>
      </c>
      <c r="N31" s="609">
        <f>IF(ISNUMBER(Regressions!P5), Regressions!P5,0.0000000001)</f>
        <v>1E-10</v>
      </c>
      <c r="O31" s="609">
        <f>IF(ISNUMBER(Regressions!Q5), Regressions!Q5,0.0000000001)</f>
        <v>1E-10</v>
      </c>
      <c r="P31" s="615" t="s">
        <v>156</v>
      </c>
      <c r="Q31" s="609">
        <f>IF(ISNUMBER(Regressions!U5), Regressions!U5,0.0000000001)</f>
        <v>1E-10</v>
      </c>
      <c r="R31" s="609">
        <f>IF(ISNUMBER(Regressions!V5), Regressions!V5,0.0000000001)</f>
        <v>1E-10</v>
      </c>
      <c r="S31" s="609">
        <f>IF(ISNUMBER(Regressions!W5), Regressions!W5,0.0000000001)</f>
        <v>1E-10</v>
      </c>
      <c r="T31" s="609">
        <f>IF(ISNUMBER(Regressions!X5), Regressions!X5,0.0000000001)</f>
        <v>1E-10</v>
      </c>
      <c r="U31" s="609">
        <f>IF(ISNUMBER(Regressions!Y5), Regressions!Y5,0.0000000001)</f>
        <v>1E-10</v>
      </c>
      <c r="V31" s="612">
        <f>IF(ISNUMBER(Regressions!Z5), Regressions!Z5,0.0000000001)</f>
        <v>1E-10</v>
      </c>
      <c r="AM31" s="575"/>
      <c r="AN31" s="575"/>
      <c r="AO31" s="575"/>
      <c r="AP31" s="575"/>
      <c r="AQ31" s="575"/>
      <c r="AR31" s="575"/>
      <c r="AS31" s="575"/>
      <c r="AT31" s="575"/>
      <c r="AU31" s="575"/>
    </row>
    <row xmlns:x14ac="http://schemas.microsoft.com/office/spreadsheetml/2009/9/ac" r="32" x14ac:dyDescent="0.2">
      <c r="B32" s="613" t="s">
        <v>154</v>
      </c>
      <c r="C32" s="609">
        <f>IF(ISNUMBER(Regressions!C6), Regressions!C6, 0.0000000001)</f>
        <v>5.4811395899999997</v>
      </c>
      <c r="D32" s="609">
        <f>IF(ISNUMBER(Regressions!D6), Regressions!D6, 0.0000000001)</f>
        <v>1E-10</v>
      </c>
      <c r="E32" s="609">
        <f>IF(ISNUMBER(Regressions!E6), Regressions!E6, 0.0000000001)</f>
        <v>1E-10</v>
      </c>
      <c r="F32" s="609">
        <f>IF(ISNUMBER(Regressions!F6), Regressions!F6, 0.0000000001)</f>
        <v>1E-10</v>
      </c>
      <c r="G32" s="609">
        <f>IF(ISNUMBER(Regressions!G6), Regressions!G6, 0.0000000001)</f>
        <v>0.14966471419999999</v>
      </c>
      <c r="H32" s="609">
        <f>IF(ISNUMBER(Regressions!H6), Regressions!H6, 0.0000000001)</f>
        <v>20.627617170000001</v>
      </c>
      <c r="I32" s="616" t="s">
        <v>154</v>
      </c>
      <c r="J32" s="609">
        <f>IF(ISNUMBER(Regressions!L6), Regressions!L6,0.0000000001)</f>
        <v>59.6</v>
      </c>
      <c r="K32" s="609">
        <f>IF(ISNUMBER(Regressions!M6), Regressions!M6,0.0000000001)</f>
        <v>1E-10</v>
      </c>
      <c r="L32" s="609">
        <f>IF(ISNUMBER(Regressions!N6), Regressions!N6,0.0000000001)</f>
        <v>1E-10</v>
      </c>
      <c r="M32" s="609">
        <f>IF(ISNUMBER(Regressions!O6), Regressions!O6,0.0000000001)</f>
        <v>1E-10</v>
      </c>
      <c r="N32" s="609">
        <f>IF(ISNUMBER(Regressions!P6), Regressions!P6,0.0000000001)</f>
        <v>1E-10</v>
      </c>
      <c r="O32" s="609">
        <f>IF(ISNUMBER(Regressions!Q6), Regressions!Q6,0.0000000001)</f>
        <v>1E-10</v>
      </c>
      <c r="P32" s="617" t="s">
        <v>154</v>
      </c>
      <c r="Q32" s="609">
        <f>IF(ISNUMBER(Regressions!U6), Regressions!U6,0.0000000001)</f>
        <v>1E-10</v>
      </c>
      <c r="R32" s="609">
        <f>IF(ISNUMBER(Regressions!V6), Regressions!V6,0.0000000001)</f>
        <v>1E-10</v>
      </c>
      <c r="S32" s="609">
        <f>IF(ISNUMBER(Regressions!W6), Regressions!W6,0.0000000001)</f>
        <v>1E-10</v>
      </c>
      <c r="T32" s="609">
        <f>IF(ISNUMBER(Regressions!X6), Regressions!X6,0.0000000001)</f>
        <v>1E-10</v>
      </c>
      <c r="U32" s="609">
        <f>IF(ISNUMBER(Regressions!Y6), Regressions!Y6,0.0000000001)</f>
        <v>1E-10</v>
      </c>
      <c r="V32" s="612">
        <f>IF(ISNUMBER(Regressions!Z6), Regressions!Z6,0.0000000001)</f>
        <v>1E-10</v>
      </c>
      <c r="AM32" s="575"/>
      <c r="AN32" s="575"/>
      <c r="AO32" s="575"/>
      <c r="AP32" s="575"/>
      <c r="AQ32" s="575"/>
      <c r="AR32" s="575"/>
      <c r="AS32" s="575"/>
      <c r="AT32" s="575"/>
      <c r="AU32" s="575"/>
    </row>
    <row xmlns:x14ac="http://schemas.microsoft.com/office/spreadsheetml/2009/9/ac" r="33" ht="15.75" thickBot="true" x14ac:dyDescent="0.25">
      <c r="B33" s="618" t="s">
        <v>210</v>
      </c>
      <c r="C33" s="619">
        <f>IF(ISNUMBER(Regressions!C7), Regressions!C7, 0.0000000001)</f>
        <v>0</v>
      </c>
      <c r="D33" s="619">
        <f>IF(ISNUMBER(Regressions!D7), Regressions!D7, 0.0000000001)</f>
        <v>100</v>
      </c>
      <c r="E33" s="619">
        <f>IF(ISNUMBER(Regressions!E7), Regressions!E7, 0.0000000001)</f>
        <v>100</v>
      </c>
      <c r="F33" s="619">
        <f>IF(ISNUMBER(Regressions!F7), Regressions!F7, 0.0000000001)</f>
        <v>100</v>
      </c>
      <c r="G33" s="619">
        <f>IF(ISNUMBER(Regressions!G7), Regressions!G7, 0.0000000001)</f>
        <v>0</v>
      </c>
      <c r="H33" s="619">
        <f>IF(ISNUMBER(Regressions!H7), Regressions!H7, 0.0000000001)</f>
        <v>0</v>
      </c>
      <c r="I33" s="620" t="s">
        <v>210</v>
      </c>
      <c r="J33" s="621">
        <f>IF(ISNUMBER(Regressions!L7), Regressions!L7,0.0000000001)</f>
        <v>40.4</v>
      </c>
      <c r="K33" s="619">
        <f>IF(ISNUMBER(Regressions!M7), Regressions!M7,0.0000000001)</f>
        <v>100</v>
      </c>
      <c r="L33" s="619">
        <f>IF(ISNUMBER(Regressions!N7), Regressions!N7,0.0000000001)</f>
        <v>100</v>
      </c>
      <c r="M33" s="619">
        <f>IF(ISNUMBER(Regressions!O7), Regressions!O7,0.0000000001)</f>
        <v>100</v>
      </c>
      <c r="N33" s="619">
        <f>IF(ISNUMBER(Regressions!P7), Regressions!P7,0.0000000001)</f>
        <v>100</v>
      </c>
      <c r="O33" s="619">
        <f>IF(ISNUMBER(Regressions!Q7), Regressions!Q7,0.0000000001)</f>
        <v>100</v>
      </c>
      <c r="P33" s="622" t="s">
        <v>210</v>
      </c>
      <c r="Q33" s="621">
        <f>IF(ISNUMBER(Regressions!U7), Regressions!U7,0.0000000001)</f>
        <v>100</v>
      </c>
      <c r="R33" s="621">
        <f>IF(ISNUMBER(Regressions!V7), Regressions!V7,0.0000000001)</f>
        <v>100</v>
      </c>
      <c r="S33" s="619">
        <f>IF(ISNUMBER(Regressions!W7), Regressions!W7,0.0000000001)</f>
        <v>100</v>
      </c>
      <c r="T33" s="619">
        <f>IF(ISNUMBER(Regressions!X7), Regressions!X7,0.0000000001)</f>
        <v>100</v>
      </c>
      <c r="U33" s="619">
        <f>IF(ISNUMBER(Regressions!Y7), Regressions!Y7,0.0000000001)</f>
        <v>100</v>
      </c>
      <c r="V33" s="623">
        <f>IF(ISNUMBER(Regressions!Z7), Regressions!Z7,0.0000000001)</f>
        <v>100</v>
      </c>
    </row>
    <row xmlns:x14ac="http://schemas.microsoft.com/office/spreadsheetml/2009/9/ac" r="34" x14ac:dyDescent="0.2">
      <c r="B34" s="624" t="s">
        <v>254</v>
      </c>
    </row>
    <row xmlns:x14ac="http://schemas.microsoft.com/office/spreadsheetml/2009/9/ac" r="35" ht="6" customHeight="true" x14ac:dyDescent="0.2"/>
    <row xmlns:x14ac="http://schemas.microsoft.com/office/spreadsheetml/2009/9/ac" r="36" s="575" customFormat="true" ht="50.1" customHeight="true" x14ac:dyDescent="0.2">
      <c r="B36" s="625" t="s">
        <v>34</v>
      </c>
      <c r="C36" s="626" t="s">
        <v>264</v>
      </c>
      <c r="D36" s="626"/>
      <c r="E36" s="626"/>
      <c r="F36" s="626"/>
      <c r="G36" s="626"/>
      <c r="H36" s="626"/>
      <c r="I36" s="625" t="s">
        <v>34</v>
      </c>
      <c r="J36" s="627" t="s">
        <v>265</v>
      </c>
      <c r="K36" s="628"/>
      <c r="L36" s="628"/>
      <c r="M36" s="628"/>
      <c r="N36" s="628"/>
      <c r="O36" s="628"/>
      <c r="P36" s="625" t="s">
        <v>34</v>
      </c>
      <c r="Q36" s="629" t="s">
        <v>266</v>
      </c>
      <c r="R36" s="629"/>
      <c r="S36" s="629"/>
      <c r="T36" s="629"/>
      <c r="U36" s="629"/>
      <c r="V36" s="629"/>
    </row>
    <row xmlns:x14ac="http://schemas.microsoft.com/office/spreadsheetml/2009/9/ac" r="37" ht="50.1" customHeight="true" x14ac:dyDescent="0.2">
      <c r="B37" s="625" t="s">
        <v>35</v>
      </c>
      <c r="C37" s="630" t="s">
        <v>267</v>
      </c>
      <c r="D37" s="630"/>
      <c r="E37" s="630"/>
      <c r="F37" s="630"/>
      <c r="G37" s="630"/>
      <c r="H37" s="630"/>
      <c r="I37" s="625" t="s">
        <v>35</v>
      </c>
      <c r="J37" s="630" t="s">
        <v>268</v>
      </c>
      <c r="K37" s="630"/>
      <c r="L37" s="630"/>
      <c r="M37" s="630"/>
      <c r="N37" s="630"/>
      <c r="O37" s="630"/>
      <c r="P37" s="625" t="s">
        <v>35</v>
      </c>
      <c r="Q37" s="630" t="s">
        <v>269</v>
      </c>
      <c r="R37" s="630"/>
      <c r="S37" s="630"/>
      <c r="T37" s="630"/>
      <c r="U37" s="630"/>
      <c r="V37" s="630"/>
    </row>
    <row xmlns:x14ac="http://schemas.microsoft.com/office/spreadsheetml/2009/9/ac" r="38" ht="50.1" customHeight="true" x14ac:dyDescent="0.2">
      <c r="B38" s="625" t="s">
        <v>36</v>
      </c>
      <c r="C38" s="631" t="s">
        <v>270</v>
      </c>
      <c r="D38" s="631"/>
      <c r="E38" s="631"/>
      <c r="F38" s="631"/>
      <c r="G38" s="631"/>
      <c r="H38" s="631"/>
      <c r="I38" s="625" t="s">
        <v>36</v>
      </c>
      <c r="J38" s="631" t="s">
        <v>271</v>
      </c>
      <c r="K38" s="631"/>
      <c r="L38" s="631"/>
      <c r="M38" s="631"/>
      <c r="N38" s="631"/>
      <c r="O38" s="631"/>
      <c r="P38" s="625" t="s">
        <v>36</v>
      </c>
      <c r="Q38" s="631" t="s">
        <v>272</v>
      </c>
      <c r="R38" s="631"/>
      <c r="S38" s="631"/>
      <c r="T38" s="631"/>
      <c r="U38" s="631"/>
      <c r="V38" s="631"/>
    </row>
    <row xmlns:x14ac="http://schemas.microsoft.com/office/spreadsheetml/2009/9/ac" r="39" ht="50.1" customHeight="true" x14ac:dyDescent="0.2">
      <c r="B39" s="625" t="s">
        <v>210</v>
      </c>
      <c r="C39" s="632" t="s">
        <v>273</v>
      </c>
      <c r="D39" s="632"/>
      <c r="E39" s="632"/>
      <c r="F39" s="632"/>
      <c r="G39" s="632"/>
      <c r="H39" s="632"/>
      <c r="I39" s="625" t="s">
        <v>210</v>
      </c>
      <c r="J39" s="632" t="s">
        <v>273</v>
      </c>
      <c r="K39" s="632"/>
      <c r="L39" s="632"/>
      <c r="M39" s="632"/>
      <c r="N39" s="632"/>
      <c r="O39" s="632"/>
      <c r="P39" s="625" t="s">
        <v>210</v>
      </c>
      <c r="Q39" s="632" t="s">
        <v>273</v>
      </c>
      <c r="R39" s="632"/>
      <c r="S39" s="632"/>
      <c r="T39" s="632"/>
      <c r="U39" s="632"/>
      <c r="V39" s="632"/>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2"/>
    <col min="32" max="32" width="5.125" style="32" customWidth="true"/>
    <col min="33" max="16384" width="9" style="32"/>
  </cols>
  <sheetData>
    <row xmlns:x14ac="http://schemas.microsoft.com/office/spreadsheetml/2009/9/ac" r="1" s="35" customFormat="true" x14ac:dyDescent="0.2"/>
    <row xmlns:x14ac="http://schemas.microsoft.com/office/spreadsheetml/2009/9/ac" r="2" s="35" customFormat="true" ht="15.75" x14ac:dyDescent="0.25">
      <c r="A2" s="34" t="s">
        <v>157</v>
      </c>
    </row>
    <row xmlns:x14ac="http://schemas.microsoft.com/office/spreadsheetml/2009/9/ac" r="3" s="35" customFormat="true" ht="15.75" x14ac:dyDescent="0.25">
      <c r="A3" s="34"/>
    </row>
    <row xmlns:x14ac="http://schemas.microsoft.com/office/spreadsheetml/2009/9/ac" r="4" s="35" customFormat="true" x14ac:dyDescent="0.2">
      <c r="A4" s="100"/>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row>
    <row xmlns:x14ac="http://schemas.microsoft.com/office/spreadsheetml/2009/9/ac" r="5" s="35" customFormat="true" x14ac:dyDescent="0.2">
      <c r="A5" s="100"/>
      <c r="B5" s="100"/>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row>
    <row xmlns:x14ac="http://schemas.microsoft.com/office/spreadsheetml/2009/9/ac" r="6" s="35" customFormat="true" x14ac:dyDescent="0.2">
      <c r="A6" s="100"/>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row>
    <row xmlns:x14ac="http://schemas.microsoft.com/office/spreadsheetml/2009/9/ac" r="7" s="35" customFormat="true" x14ac:dyDescent="0.2">
      <c r="A7" s="100"/>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row>
    <row xmlns:x14ac="http://schemas.microsoft.com/office/spreadsheetml/2009/9/ac" r="8" s="35" customFormat="true" x14ac:dyDescent="0.2">
      <c r="A8" s="100"/>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row>
    <row xmlns:x14ac="http://schemas.microsoft.com/office/spreadsheetml/2009/9/ac" r="9" s="35" customFormat="true" x14ac:dyDescent="0.2">
      <c r="A9" s="100"/>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row>
    <row xmlns:x14ac="http://schemas.microsoft.com/office/spreadsheetml/2009/9/ac" r="10" s="35" customFormat="true" x14ac:dyDescent="0.2">
      <c r="A10" s="100"/>
      <c r="B10" s="100"/>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row>
    <row xmlns:x14ac="http://schemas.microsoft.com/office/spreadsheetml/2009/9/ac" r="11" s="35" customFormat="true" x14ac:dyDescent="0.2">
      <c r="A11" s="100"/>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row>
    <row xmlns:x14ac="http://schemas.microsoft.com/office/spreadsheetml/2009/9/ac" r="12" s="35" customFormat="true" x14ac:dyDescent="0.2">
      <c r="A12" s="100"/>
      <c r="B12" s="100"/>
      <c r="C12" s="100"/>
      <c r="D12" s="100"/>
      <c r="E12" s="100"/>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row>
    <row xmlns:x14ac="http://schemas.microsoft.com/office/spreadsheetml/2009/9/ac" r="13" s="35" customFormat="true" x14ac:dyDescent="0.2">
      <c r="A13" s="100"/>
      <c r="B13" s="100"/>
      <c r="C13" s="100"/>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row>
    <row xmlns:x14ac="http://schemas.microsoft.com/office/spreadsheetml/2009/9/ac" r="14" s="35" customFormat="true" x14ac:dyDescent="0.2">
      <c r="A14" s="100"/>
      <c r="B14" s="100"/>
      <c r="C14" s="100"/>
      <c r="D14" s="100"/>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row>
    <row xmlns:x14ac="http://schemas.microsoft.com/office/spreadsheetml/2009/9/ac" r="15" s="35" customFormat="true" x14ac:dyDescent="0.2">
      <c r="A15" s="100"/>
      <c r="B15" s="100"/>
      <c r="C15" s="100"/>
      <c r="D15" s="100"/>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row>
    <row xmlns:x14ac="http://schemas.microsoft.com/office/spreadsheetml/2009/9/ac" r="16" s="35" customFormat="true" x14ac:dyDescent="0.2">
      <c r="A16" s="100"/>
      <c r="B16" s="100"/>
      <c r="C16" s="100"/>
      <c r="D16" s="100"/>
      <c r="E16" s="100"/>
      <c r="F16" s="100"/>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row>
    <row xmlns:x14ac="http://schemas.microsoft.com/office/spreadsheetml/2009/9/ac" r="17" s="35" customFormat="true" x14ac:dyDescent="0.2">
      <c r="A17" s="100"/>
      <c r="B17" s="100"/>
      <c r="C17" s="100"/>
      <c r="D17" s="100"/>
      <c r="E17" s="100"/>
      <c r="F17" s="100"/>
      <c r="G17" s="100"/>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row>
    <row xmlns:x14ac="http://schemas.microsoft.com/office/spreadsheetml/2009/9/ac" r="18" s="35" customFormat="true" x14ac:dyDescent="0.2">
      <c r="A18" s="100"/>
      <c r="B18" s="100"/>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row>
    <row xmlns:x14ac="http://schemas.microsoft.com/office/spreadsheetml/2009/9/ac" r="19" s="35" customFormat="true" x14ac:dyDescent="0.2">
      <c r="A19" s="100"/>
      <c r="B19" s="100"/>
      <c r="C19" s="100"/>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row>
    <row xmlns:x14ac="http://schemas.microsoft.com/office/spreadsheetml/2009/9/ac" r="20" s="35" customFormat="true" x14ac:dyDescent="0.2">
      <c r="A20" s="100"/>
      <c r="B20" s="100"/>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row>
    <row xmlns:x14ac="http://schemas.microsoft.com/office/spreadsheetml/2009/9/ac" r="21" s="35" customFormat="true" x14ac:dyDescent="0.2">
      <c r="A21" s="100"/>
      <c r="B21" s="100"/>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row>
    <row xmlns:x14ac="http://schemas.microsoft.com/office/spreadsheetml/2009/9/ac" r="22" s="35" customFormat="true" x14ac:dyDescent="0.2">
      <c r="A22" s="100"/>
      <c r="B22" s="100"/>
      <c r="C22" s="100"/>
      <c r="D22" s="100"/>
      <c r="E22" s="100"/>
      <c r="F22" s="100"/>
      <c r="G22" s="100"/>
      <c r="H22" s="100"/>
      <c r="I22" s="100"/>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row>
    <row xmlns:x14ac="http://schemas.microsoft.com/office/spreadsheetml/2009/9/ac" r="23" s="35" customFormat="true" x14ac:dyDescent="0.2">
      <c r="A23" s="33" t="s">
        <v>254</v>
      </c>
    </row>
    <row xmlns:x14ac="http://schemas.microsoft.com/office/spreadsheetml/2009/9/ac" r="24" s="35" customFormat="true" x14ac:dyDescent="0.2">
      <c r="A24" s="33"/>
    </row>
    <row xmlns:x14ac="http://schemas.microsoft.com/office/spreadsheetml/2009/9/ac" r="25" s="35" customFormat="true" x14ac:dyDescent="0.2">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row>
    <row xmlns:x14ac="http://schemas.microsoft.com/office/spreadsheetml/2009/9/ac" r="26" s="35" customFormat="true" x14ac:dyDescent="0.2">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row>
    <row xmlns:x14ac="http://schemas.microsoft.com/office/spreadsheetml/2009/9/ac" r="27" s="35" customFormat="true" x14ac:dyDescent="0.2">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row>
    <row xmlns:x14ac="http://schemas.microsoft.com/office/spreadsheetml/2009/9/ac" r="28" s="35" customFormat="true" x14ac:dyDescent="0.2">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row>
    <row xmlns:x14ac="http://schemas.microsoft.com/office/spreadsheetml/2009/9/ac" r="29" s="35" customFormat="true" x14ac:dyDescent="0.2">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row>
    <row xmlns:x14ac="http://schemas.microsoft.com/office/spreadsheetml/2009/9/ac" r="30" s="35" customFormat="true" x14ac:dyDescent="0.2">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row>
    <row xmlns:x14ac="http://schemas.microsoft.com/office/spreadsheetml/2009/9/ac" r="31" s="35" customFormat="true" x14ac:dyDescent="0.2">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row>
    <row xmlns:x14ac="http://schemas.microsoft.com/office/spreadsheetml/2009/9/ac" r="32" s="35" customFormat="true" x14ac:dyDescent="0.2">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row>
    <row xmlns:x14ac="http://schemas.microsoft.com/office/spreadsheetml/2009/9/ac" r="33" s="35" customFormat="true" x14ac:dyDescent="0.2">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row>
    <row xmlns:x14ac="http://schemas.microsoft.com/office/spreadsheetml/2009/9/ac" r="34" s="35" customFormat="true" x14ac:dyDescent="0.2">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row>
    <row xmlns:x14ac="http://schemas.microsoft.com/office/spreadsheetml/2009/9/ac" r="35" s="35" customFormat="true" x14ac:dyDescent="0.2">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row>
    <row xmlns:x14ac="http://schemas.microsoft.com/office/spreadsheetml/2009/9/ac" r="36" s="35" customFormat="true" x14ac:dyDescent="0.2">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row>
    <row xmlns:x14ac="http://schemas.microsoft.com/office/spreadsheetml/2009/9/ac" r="37" s="35" customFormat="true" x14ac:dyDescent="0.2">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row>
    <row xmlns:x14ac="http://schemas.microsoft.com/office/spreadsheetml/2009/9/ac" r="38" s="35" customFormat="true" x14ac:dyDescent="0.2">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row>
    <row xmlns:x14ac="http://schemas.microsoft.com/office/spreadsheetml/2009/9/ac" r="39" s="35" customFormat="true" x14ac:dyDescent="0.2">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row>
    <row xmlns:x14ac="http://schemas.microsoft.com/office/spreadsheetml/2009/9/ac" r="40" s="35" customFormat="true" x14ac:dyDescent="0.2">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xmlns:x14ac="http://schemas.microsoft.com/office/spreadsheetml/2009/9/ac" r="41" s="35" customFormat="true" x14ac:dyDescent="0.2">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row>
    <row xmlns:x14ac="http://schemas.microsoft.com/office/spreadsheetml/2009/9/ac" r="42" s="35" customFormat="true" x14ac:dyDescent="0.2">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row>
    <row xmlns:x14ac="http://schemas.microsoft.com/office/spreadsheetml/2009/9/ac" r="43" s="35" customFormat="true" x14ac:dyDescent="0.2">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row>
    <row xmlns:x14ac="http://schemas.microsoft.com/office/spreadsheetml/2009/9/ac" r="44" s="35" customFormat="true" x14ac:dyDescent="0.2">
      <c r="A44" s="33" t="s">
        <v>254</v>
      </c>
      <c r="B44" s="33"/>
    </row>
    <row xmlns:x14ac="http://schemas.microsoft.com/office/spreadsheetml/2009/9/ac" r="45" s="35" customFormat="true" x14ac:dyDescent="0.2"/>
    <row xmlns:x14ac="http://schemas.microsoft.com/office/spreadsheetml/2009/9/ac" r="46" s="35" customFormat="true" x14ac:dyDescent="0.2">
      <c r="A46" s="85"/>
      <c r="B46" s="85"/>
      <c r="C46" s="85"/>
      <c r="D46" s="85"/>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row>
    <row xmlns:x14ac="http://schemas.microsoft.com/office/spreadsheetml/2009/9/ac" r="47" s="35" customFormat="true" x14ac:dyDescent="0.2">
      <c r="A47" s="85"/>
      <c r="B47" s="85"/>
      <c r="C47" s="85"/>
      <c r="D47" s="85"/>
      <c r="E47" s="85"/>
      <c r="F47" s="85"/>
      <c r="G47" s="85"/>
      <c r="H47" s="85"/>
      <c r="I47" s="85"/>
      <c r="J47" s="85"/>
      <c r="K47" s="85"/>
      <c r="L47" s="85"/>
      <c r="M47" s="85"/>
      <c r="N47" s="85"/>
      <c r="O47" s="85"/>
      <c r="P47" s="85"/>
      <c r="Q47" s="85"/>
      <c r="R47" s="85"/>
      <c r="S47" s="85"/>
      <c r="T47" s="85"/>
      <c r="U47" s="85"/>
      <c r="V47" s="85"/>
      <c r="W47" s="85"/>
      <c r="X47" s="85"/>
      <c r="Y47" s="85"/>
      <c r="Z47" s="85"/>
      <c r="AA47" s="85"/>
      <c r="AB47" s="85"/>
      <c r="AC47" s="85"/>
      <c r="AD47" s="85"/>
      <c r="AE47" s="85"/>
      <c r="AF47" s="85"/>
    </row>
    <row xmlns:x14ac="http://schemas.microsoft.com/office/spreadsheetml/2009/9/ac" r="48" s="35" customFormat="true" x14ac:dyDescent="0.2">
      <c r="A48" s="85"/>
      <c r="B48" s="85"/>
      <c r="C48" s="85"/>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row>
    <row xmlns:x14ac="http://schemas.microsoft.com/office/spreadsheetml/2009/9/ac" r="49" s="35" customFormat="true" x14ac:dyDescent="0.2">
      <c r="A49" s="85"/>
      <c r="B49" s="85"/>
      <c r="C49" s="85"/>
      <c r="D49" s="85"/>
      <c r="E49" s="85"/>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85"/>
    </row>
    <row xmlns:x14ac="http://schemas.microsoft.com/office/spreadsheetml/2009/9/ac" r="50" s="35" customFormat="true" x14ac:dyDescent="0.2">
      <c r="A50" s="85"/>
      <c r="B50" s="85"/>
      <c r="C50" s="85"/>
      <c r="D50" s="85"/>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row>
    <row xmlns:x14ac="http://schemas.microsoft.com/office/spreadsheetml/2009/9/ac" r="51" s="35" customFormat="true" x14ac:dyDescent="0.2">
      <c r="A51" s="85"/>
      <c r="B51" s="85"/>
      <c r="C51" s="85"/>
      <c r="D51" s="85"/>
      <c r="E51" s="85"/>
      <c r="F51" s="85"/>
      <c r="G51" s="85"/>
      <c r="H51" s="85"/>
      <c r="I51" s="85"/>
      <c r="J51" s="85"/>
      <c r="K51" s="85"/>
      <c r="L51" s="85"/>
      <c r="M51" s="85"/>
      <c r="N51" s="85"/>
      <c r="O51" s="85"/>
      <c r="P51" s="85"/>
      <c r="Q51" s="85"/>
      <c r="R51" s="85"/>
      <c r="S51" s="85"/>
      <c r="T51" s="85"/>
      <c r="U51" s="85"/>
      <c r="V51" s="85"/>
      <c r="W51" s="85"/>
      <c r="X51" s="85"/>
      <c r="Y51" s="85"/>
      <c r="Z51" s="85"/>
      <c r="AA51" s="85"/>
      <c r="AB51" s="85"/>
      <c r="AC51" s="85"/>
      <c r="AD51" s="85"/>
      <c r="AE51" s="85"/>
      <c r="AF51" s="85"/>
    </row>
    <row xmlns:x14ac="http://schemas.microsoft.com/office/spreadsheetml/2009/9/ac" r="52" s="35" customFormat="true" x14ac:dyDescent="0.2">
      <c r="A52" s="85"/>
      <c r="B52" s="85"/>
      <c r="C52" s="85"/>
      <c r="D52" s="85"/>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row>
    <row xmlns:x14ac="http://schemas.microsoft.com/office/spreadsheetml/2009/9/ac" r="53" s="35" customFormat="true" x14ac:dyDescent="0.2">
      <c r="A53" s="85"/>
      <c r="B53" s="85"/>
      <c r="C53" s="85"/>
      <c r="D53" s="85"/>
      <c r="E53" s="85"/>
      <c r="F53" s="85"/>
      <c r="G53" s="85"/>
      <c r="H53" s="85"/>
      <c r="I53" s="85"/>
      <c r="J53" s="85"/>
      <c r="K53" s="85"/>
      <c r="L53" s="85"/>
      <c r="M53" s="85"/>
      <c r="N53" s="85"/>
      <c r="O53" s="85"/>
      <c r="P53" s="85"/>
      <c r="Q53" s="85"/>
      <c r="R53" s="85"/>
      <c r="S53" s="85"/>
      <c r="T53" s="85"/>
      <c r="U53" s="85"/>
      <c r="V53" s="85"/>
      <c r="W53" s="85"/>
      <c r="X53" s="85"/>
      <c r="Y53" s="85"/>
      <c r="Z53" s="85"/>
      <c r="AA53" s="85"/>
      <c r="AB53" s="85"/>
      <c r="AC53" s="85"/>
      <c r="AD53" s="85"/>
      <c r="AE53" s="85"/>
      <c r="AF53" s="85"/>
    </row>
    <row xmlns:x14ac="http://schemas.microsoft.com/office/spreadsheetml/2009/9/ac" r="54" s="35" customFormat="true" x14ac:dyDescent="0.2">
      <c r="A54" s="85"/>
      <c r="B54" s="85"/>
      <c r="C54" s="85"/>
      <c r="D54" s="85"/>
      <c r="E54" s="85"/>
      <c r="F54" s="85"/>
      <c r="G54" s="85"/>
      <c r="H54" s="85"/>
      <c r="I54" s="85"/>
      <c r="J54" s="85"/>
      <c r="K54" s="85"/>
      <c r="L54" s="85"/>
      <c r="M54" s="85"/>
      <c r="N54" s="85"/>
      <c r="O54" s="85"/>
      <c r="P54" s="85"/>
      <c r="Q54" s="85"/>
      <c r="R54" s="85"/>
      <c r="S54" s="85"/>
      <c r="T54" s="85"/>
      <c r="U54" s="85"/>
      <c r="V54" s="85"/>
      <c r="W54" s="85"/>
      <c r="X54" s="85"/>
      <c r="Y54" s="85"/>
      <c r="Z54" s="85"/>
      <c r="AA54" s="85"/>
      <c r="AB54" s="85"/>
      <c r="AC54" s="85"/>
      <c r="AD54" s="85"/>
      <c r="AE54" s="85"/>
      <c r="AF54" s="85"/>
    </row>
    <row xmlns:x14ac="http://schemas.microsoft.com/office/spreadsheetml/2009/9/ac" r="55" s="35" customFormat="true" x14ac:dyDescent="0.2">
      <c r="A55" s="85"/>
      <c r="B55" s="85"/>
      <c r="C55" s="85"/>
      <c r="D55" s="85"/>
      <c r="E55" s="85"/>
      <c r="F55" s="85"/>
      <c r="G55" s="85"/>
      <c r="H55" s="85"/>
      <c r="I55" s="85"/>
      <c r="J55" s="85"/>
      <c r="K55" s="85"/>
      <c r="L55" s="85"/>
      <c r="M55" s="85"/>
      <c r="N55" s="85"/>
      <c r="O55" s="85"/>
      <c r="P55" s="85"/>
      <c r="Q55" s="85"/>
      <c r="R55" s="85"/>
      <c r="S55" s="85"/>
      <c r="T55" s="85"/>
      <c r="U55" s="85"/>
      <c r="V55" s="85"/>
      <c r="W55" s="85"/>
      <c r="X55" s="85"/>
      <c r="Y55" s="85"/>
      <c r="Z55" s="85"/>
      <c r="AA55" s="85"/>
      <c r="AB55" s="85"/>
      <c r="AC55" s="85"/>
      <c r="AD55" s="85"/>
      <c r="AE55" s="85"/>
      <c r="AF55" s="85"/>
    </row>
    <row xmlns:x14ac="http://schemas.microsoft.com/office/spreadsheetml/2009/9/ac" r="56" s="35" customFormat="true" x14ac:dyDescent="0.2">
      <c r="A56" s="85"/>
      <c r="B56" s="85"/>
      <c r="C56" s="85"/>
      <c r="D56" s="85"/>
      <c r="E56" s="85"/>
      <c r="F56" s="85"/>
      <c r="G56" s="85"/>
      <c r="H56" s="85"/>
      <c r="I56" s="85"/>
      <c r="J56" s="85"/>
      <c r="K56" s="85"/>
      <c r="L56" s="85"/>
      <c r="M56" s="85"/>
      <c r="N56" s="85"/>
      <c r="O56" s="85"/>
      <c r="P56" s="85"/>
      <c r="Q56" s="85"/>
      <c r="R56" s="85"/>
      <c r="S56" s="85"/>
      <c r="T56" s="85"/>
      <c r="U56" s="85"/>
      <c r="V56" s="85"/>
      <c r="W56" s="85"/>
      <c r="X56" s="85"/>
      <c r="Y56" s="85"/>
      <c r="Z56" s="85"/>
      <c r="AA56" s="85"/>
      <c r="AB56" s="85"/>
      <c r="AC56" s="85"/>
      <c r="AD56" s="85"/>
      <c r="AE56" s="85"/>
      <c r="AF56" s="85"/>
    </row>
    <row xmlns:x14ac="http://schemas.microsoft.com/office/spreadsheetml/2009/9/ac" r="57" s="35" customFormat="true" x14ac:dyDescent="0.2">
      <c r="A57" s="85"/>
      <c r="B57" s="85"/>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row>
    <row xmlns:x14ac="http://schemas.microsoft.com/office/spreadsheetml/2009/9/ac" r="58" s="35" customFormat="true" x14ac:dyDescent="0.2">
      <c r="A58" s="85"/>
      <c r="B58" s="85"/>
      <c r="C58" s="85"/>
      <c r="D58" s="85"/>
      <c r="E58" s="85"/>
      <c r="F58" s="85"/>
      <c r="G58" s="85"/>
      <c r="H58" s="85"/>
      <c r="I58" s="85"/>
      <c r="J58" s="85"/>
      <c r="K58" s="85"/>
      <c r="L58" s="85"/>
      <c r="M58" s="85"/>
      <c r="N58" s="85"/>
      <c r="O58" s="85"/>
      <c r="P58" s="85"/>
      <c r="Q58" s="85"/>
      <c r="R58" s="85"/>
      <c r="S58" s="85"/>
      <c r="T58" s="85"/>
      <c r="U58" s="85"/>
      <c r="V58" s="85"/>
      <c r="W58" s="85"/>
      <c r="X58" s="85"/>
      <c r="Y58" s="85"/>
      <c r="Z58" s="85"/>
      <c r="AA58" s="85"/>
      <c r="AB58" s="85"/>
      <c r="AC58" s="85"/>
      <c r="AD58" s="85"/>
      <c r="AE58" s="85"/>
      <c r="AF58" s="85"/>
    </row>
    <row xmlns:x14ac="http://schemas.microsoft.com/office/spreadsheetml/2009/9/ac" r="59" s="35" customFormat="true" x14ac:dyDescent="0.2">
      <c r="A59" s="85"/>
      <c r="B59" s="85"/>
      <c r="C59" s="85"/>
      <c r="D59" s="85"/>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row>
    <row xmlns:x14ac="http://schemas.microsoft.com/office/spreadsheetml/2009/9/ac" r="60" s="35" customFormat="true" x14ac:dyDescent="0.2">
      <c r="A60" s="85"/>
      <c r="B60" s="85"/>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row>
    <row xmlns:x14ac="http://schemas.microsoft.com/office/spreadsheetml/2009/9/ac" r="61" s="35" customFormat="true" x14ac:dyDescent="0.2">
      <c r="A61" s="85"/>
      <c r="B61" s="85"/>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row>
    <row xmlns:x14ac="http://schemas.microsoft.com/office/spreadsheetml/2009/9/ac" r="62" s="35" customFormat="true" x14ac:dyDescent="0.2">
      <c r="A62" s="85"/>
      <c r="B62" s="85"/>
      <c r="C62" s="85"/>
      <c r="D62" s="85"/>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row>
    <row xmlns:x14ac="http://schemas.microsoft.com/office/spreadsheetml/2009/9/ac" r="63" s="35" customFormat="true" x14ac:dyDescent="0.2">
      <c r="A63" s="85"/>
      <c r="B63" s="85"/>
      <c r="C63" s="85"/>
      <c r="D63" s="85"/>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row>
    <row xmlns:x14ac="http://schemas.microsoft.com/office/spreadsheetml/2009/9/ac" r="64" s="35" customFormat="true" x14ac:dyDescent="0.2">
      <c r="A64" s="85"/>
      <c r="B64" s="85"/>
      <c r="C64" s="85"/>
      <c r="D64" s="85"/>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row>
    <row xmlns:x14ac="http://schemas.microsoft.com/office/spreadsheetml/2009/9/ac" r="65" s="35" customFormat="true" x14ac:dyDescent="0.2">
      <c r="A65" s="33" t="s">
        <v>254</v>
      </c>
      <c r="B65" s="33"/>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2" customWidth="true"/>
    <col min="2" max="2" width="9" style="32"/>
    <col min="3" max="3" width="5.875" style="32" customWidth="true"/>
    <col min="4" max="5" width="4.125" style="32" customWidth="true"/>
    <col min="6" max="6" width="3.875" style="32" customWidth="true"/>
    <col min="7" max="7" width="4.125" style="32" customWidth="true"/>
    <col min="8" max="9" width="3.875" style="32" customWidth="true"/>
    <col min="10" max="10" width="4.125" style="32" customWidth="true"/>
    <col min="11" max="12" width="3.875" style="32" customWidth="true"/>
    <col min="13" max="13" width="4.125" style="32" customWidth="true"/>
    <col min="14" max="15" width="3.875" style="32" customWidth="true"/>
    <col min="16" max="16" width="4.125" style="32" customWidth="true"/>
    <col min="17" max="18" width="3.875" style="32" customWidth="true"/>
    <col min="19" max="19" width="4.125" style="32" customWidth="true"/>
    <col min="20" max="21" width="3.875" style="32" customWidth="true"/>
    <col min="22" max="51" width="3.875" style="61" customWidth="true"/>
    <col min="52" max="69" width="3.875" style="65" customWidth="true"/>
    <col min="70" max="16384" width="9" style="32"/>
  </cols>
  <sheetData>
    <row xmlns:x14ac="http://schemas.microsoft.com/office/spreadsheetml/2009/9/ac" r="1" ht="18" x14ac:dyDescent="0.25">
      <c r="A1" s="37" t="s">
        <v>101</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row>
    <row xmlns:x14ac="http://schemas.microsoft.com/office/spreadsheetml/2009/9/ac" r="2" ht="15.75" x14ac:dyDescent="0.25">
      <c r="A2" s="39"/>
      <c r="B2" s="39"/>
      <c r="C2" s="39"/>
      <c r="D2" s="63" t="s">
        <v>13</v>
      </c>
      <c r="E2" s="63"/>
      <c r="F2" s="38"/>
      <c r="G2" s="63"/>
      <c r="H2" s="38"/>
      <c r="I2" s="38"/>
      <c r="J2" s="63"/>
      <c r="K2" s="40"/>
      <c r="L2" s="40"/>
      <c r="M2" s="63"/>
      <c r="N2" s="38"/>
      <c r="O2" s="38"/>
      <c r="P2" s="63"/>
      <c r="Q2" s="38"/>
      <c r="R2" s="38"/>
      <c r="S2" s="63"/>
      <c r="T2" s="38"/>
      <c r="U2" s="38"/>
      <c r="V2" s="62" t="s">
        <v>14</v>
      </c>
      <c r="W2" s="62"/>
      <c r="X2" s="40"/>
      <c r="Y2" s="40"/>
      <c r="Z2" s="40"/>
      <c r="AA2" s="62"/>
      <c r="AB2" s="40"/>
      <c r="AC2" s="40"/>
      <c r="AD2" s="40"/>
      <c r="AE2" s="40"/>
      <c r="AF2" s="62"/>
      <c r="AG2" s="40"/>
      <c r="AH2" s="40"/>
      <c r="AI2" s="40"/>
      <c r="AJ2" s="40"/>
      <c r="AK2" s="62"/>
      <c r="AL2" s="40"/>
      <c r="AM2" s="40"/>
      <c r="AN2" s="40"/>
      <c r="AO2" s="40"/>
      <c r="AP2" s="62"/>
      <c r="AQ2" s="40"/>
      <c r="AR2" s="40"/>
      <c r="AS2" s="40"/>
      <c r="AT2" s="40"/>
      <c r="AU2" s="62"/>
      <c r="AV2" s="40"/>
      <c r="AW2" s="40"/>
      <c r="AX2" s="40"/>
      <c r="AY2" s="40"/>
      <c r="AZ2" s="64" t="s">
        <v>15</v>
      </c>
      <c r="BA2" s="64"/>
      <c r="BB2" s="64"/>
      <c r="BC2" s="64"/>
      <c r="BD2" s="64"/>
      <c r="BE2" s="64"/>
      <c r="BF2" s="64"/>
      <c r="BG2" s="64"/>
      <c r="BH2" s="64"/>
      <c r="BI2" s="64"/>
      <c r="BJ2" s="64"/>
      <c r="BK2" s="64"/>
      <c r="BL2" s="64"/>
      <c r="BM2" s="64"/>
      <c r="BN2" s="64"/>
      <c r="BO2" s="64"/>
      <c r="BP2" s="64"/>
      <c r="BQ2" s="64"/>
    </row>
    <row xmlns:x14ac="http://schemas.microsoft.com/office/spreadsheetml/2009/9/ac" r="3" ht="14.25" x14ac:dyDescent="0.2">
      <c r="A3" s="43"/>
      <c r="B3" s="38"/>
      <c r="C3" s="38"/>
      <c r="D3" s="44" t="s">
        <v>7</v>
      </c>
      <c r="E3" s="44"/>
      <c r="F3" s="44"/>
      <c r="G3" s="44" t="s">
        <v>1</v>
      </c>
      <c r="I3" s="44"/>
      <c r="J3" s="44" t="s">
        <v>2</v>
      </c>
      <c r="L3" s="44"/>
      <c r="M3" s="44" t="s">
        <v>16</v>
      </c>
      <c r="O3" s="44"/>
      <c r="P3" s="44" t="s">
        <v>17</v>
      </c>
      <c r="R3" s="44"/>
      <c r="S3" s="44" t="s">
        <v>18</v>
      </c>
      <c r="U3" s="44"/>
      <c r="V3" s="44" t="s">
        <v>7</v>
      </c>
      <c r="W3" s="44"/>
      <c r="X3" s="44"/>
      <c r="Y3" s="44"/>
      <c r="Z3" s="44"/>
      <c r="AA3" s="44" t="s">
        <v>1</v>
      </c>
      <c r="AB3" s="35"/>
      <c r="AC3" s="44"/>
      <c r="AD3" s="44"/>
      <c r="AE3" s="44"/>
      <c r="AF3" s="44" t="s">
        <v>2</v>
      </c>
      <c r="AG3" s="35"/>
      <c r="AH3" s="44"/>
      <c r="AI3" s="44"/>
      <c r="AJ3" s="44"/>
      <c r="AK3" s="44" t="s">
        <v>16</v>
      </c>
      <c r="AL3" s="35"/>
      <c r="AM3" s="44"/>
      <c r="AN3" s="44"/>
      <c r="AO3" s="44"/>
      <c r="AP3" s="44" t="s">
        <v>17</v>
      </c>
      <c r="AQ3" s="35"/>
      <c r="AR3" s="44"/>
      <c r="AS3" s="44"/>
      <c r="AT3" s="44"/>
      <c r="AU3" s="44" t="s">
        <v>18</v>
      </c>
      <c r="AV3" s="35"/>
      <c r="AW3" s="44"/>
      <c r="AX3" s="44"/>
      <c r="AY3" s="44"/>
      <c r="AZ3" s="44" t="s">
        <v>7</v>
      </c>
      <c r="BA3" s="44"/>
      <c r="BB3" s="44"/>
      <c r="BC3" s="44" t="s">
        <v>1</v>
      </c>
      <c r="BD3" s="35"/>
      <c r="BE3" s="44"/>
      <c r="BF3" s="44" t="s">
        <v>2</v>
      </c>
      <c r="BG3" s="35"/>
      <c r="BH3" s="44"/>
      <c r="BI3" s="44" t="s">
        <v>16</v>
      </c>
      <c r="BJ3" s="35"/>
      <c r="BK3" s="44"/>
      <c r="BL3" s="44" t="s">
        <v>17</v>
      </c>
      <c r="BM3" s="35"/>
      <c r="BN3" s="44"/>
      <c r="BO3" s="44" t="s">
        <v>18</v>
      </c>
      <c r="BP3" s="35"/>
      <c r="BQ3" s="44"/>
    </row>
    <row xmlns:x14ac="http://schemas.microsoft.com/office/spreadsheetml/2009/9/ac" r="4" ht="164.25" x14ac:dyDescent="0.2">
      <c r="A4" s="45" t="s">
        <v>5</v>
      </c>
      <c r="B4" s="45" t="s">
        <v>6</v>
      </c>
      <c r="C4" s="45" t="s">
        <v>4</v>
      </c>
      <c r="D4" s="130" t="s">
        <v>25</v>
      </c>
      <c r="E4" s="131" t="s">
        <v>19</v>
      </c>
      <c r="F4" s="132" t="s">
        <v>121</v>
      </c>
      <c r="G4" s="130" t="s">
        <v>25</v>
      </c>
      <c r="H4" s="131" t="s">
        <v>19</v>
      </c>
      <c r="I4" s="132" t="s">
        <v>121</v>
      </c>
      <c r="J4" s="130" t="s">
        <v>25</v>
      </c>
      <c r="K4" s="131" t="s">
        <v>19</v>
      </c>
      <c r="L4" s="132" t="s">
        <v>121</v>
      </c>
      <c r="M4" s="130" t="s">
        <v>25</v>
      </c>
      <c r="N4" s="131" t="s">
        <v>19</v>
      </c>
      <c r="O4" s="132" t="s">
        <v>121</v>
      </c>
      <c r="P4" s="130" t="s">
        <v>25</v>
      </c>
      <c r="Q4" s="131" t="s">
        <v>19</v>
      </c>
      <c r="R4" s="132" t="s">
        <v>121</v>
      </c>
      <c r="S4" s="130" t="s">
        <v>25</v>
      </c>
      <c r="T4" s="131" t="s">
        <v>19</v>
      </c>
      <c r="U4" s="133" t="s">
        <v>121</v>
      </c>
      <c r="V4" s="134" t="s">
        <v>25</v>
      </c>
      <c r="W4" s="135" t="s">
        <v>19</v>
      </c>
      <c r="X4" s="135" t="s">
        <v>21</v>
      </c>
      <c r="Y4" s="135" t="s">
        <v>29</v>
      </c>
      <c r="Z4" s="137" t="s">
        <v>122</v>
      </c>
      <c r="AA4" s="134" t="s">
        <v>25</v>
      </c>
      <c r="AB4" s="135" t="s">
        <v>19</v>
      </c>
      <c r="AC4" s="135" t="s">
        <v>21</v>
      </c>
      <c r="AD4" s="135" t="s">
        <v>29</v>
      </c>
      <c r="AE4" s="137" t="s">
        <v>122</v>
      </c>
      <c r="AF4" s="134" t="s">
        <v>25</v>
      </c>
      <c r="AG4" s="135" t="s">
        <v>19</v>
      </c>
      <c r="AH4" s="135" t="s">
        <v>21</v>
      </c>
      <c r="AI4" s="135" t="s">
        <v>29</v>
      </c>
      <c r="AJ4" s="137" t="s">
        <v>122</v>
      </c>
      <c r="AK4" s="134" t="s">
        <v>25</v>
      </c>
      <c r="AL4" s="135" t="s">
        <v>19</v>
      </c>
      <c r="AM4" s="135" t="s">
        <v>21</v>
      </c>
      <c r="AN4" s="135" t="s">
        <v>29</v>
      </c>
      <c r="AO4" s="137" t="s">
        <v>122</v>
      </c>
      <c r="AP4" s="134" t="s">
        <v>25</v>
      </c>
      <c r="AQ4" s="135" t="s">
        <v>19</v>
      </c>
      <c r="AR4" s="135" t="s">
        <v>21</v>
      </c>
      <c r="AS4" s="135" t="s">
        <v>29</v>
      </c>
      <c r="AT4" s="137" t="s">
        <v>122</v>
      </c>
      <c r="AU4" s="134" t="s">
        <v>25</v>
      </c>
      <c r="AV4" s="135" t="s">
        <v>19</v>
      </c>
      <c r="AW4" s="135" t="s">
        <v>21</v>
      </c>
      <c r="AX4" s="135" t="s">
        <v>29</v>
      </c>
      <c r="AY4" s="138" t="s">
        <v>122</v>
      </c>
      <c r="AZ4" s="139" t="s">
        <v>25</v>
      </c>
      <c r="BA4" s="140" t="s">
        <v>141</v>
      </c>
      <c r="BB4" s="141" t="s">
        <v>143</v>
      </c>
      <c r="BC4" s="139" t="s">
        <v>25</v>
      </c>
      <c r="BD4" s="140" t="s">
        <v>141</v>
      </c>
      <c r="BE4" s="141" t="s">
        <v>143</v>
      </c>
      <c r="BF4" s="139" t="s">
        <v>25</v>
      </c>
      <c r="BG4" s="140" t="s">
        <v>141</v>
      </c>
      <c r="BH4" s="141" t="s">
        <v>143</v>
      </c>
      <c r="BI4" s="139" t="s">
        <v>25</v>
      </c>
      <c r="BJ4" s="140" t="s">
        <v>141</v>
      </c>
      <c r="BK4" s="141" t="s">
        <v>143</v>
      </c>
      <c r="BL4" s="139" t="s">
        <v>25</v>
      </c>
      <c r="BM4" s="140" t="s">
        <v>141</v>
      </c>
      <c r="BN4" s="141" t="s">
        <v>143</v>
      </c>
      <c r="BO4" s="139" t="s">
        <v>25</v>
      </c>
      <c r="BP4" s="140" t="s">
        <v>141</v>
      </c>
      <c r="BQ4" s="141" t="s">
        <v>143</v>
      </c>
    </row>
    <row xmlns:x14ac="http://schemas.microsoft.com/office/spreadsheetml/2009/9/ac" r="5" ht="48" hidden="true" x14ac:dyDescent="0.2">
      <c r="A5" s="45" t="s">
        <v>39</v>
      </c>
      <c r="B5" s="45" t="s">
        <v>40</v>
      </c>
      <c r="C5" s="45" t="s">
        <v>41</v>
      </c>
      <c r="D5" s="130" t="s">
        <v>135</v>
      </c>
      <c r="E5" s="131" t="s">
        <v>42</v>
      </c>
      <c r="F5" s="132" t="s">
        <v>191</v>
      </c>
      <c r="G5" s="130" t="s">
        <v>136</v>
      </c>
      <c r="H5" s="131" t="s">
        <v>43</v>
      </c>
      <c r="I5" s="132" t="s">
        <v>192</v>
      </c>
      <c r="J5" s="130" t="s">
        <v>137</v>
      </c>
      <c r="K5" s="131" t="s">
        <v>44</v>
      </c>
      <c r="L5" s="132" t="s">
        <v>193</v>
      </c>
      <c r="M5" s="130" t="s">
        <v>138</v>
      </c>
      <c r="N5" s="131" t="s">
        <v>86</v>
      </c>
      <c r="O5" s="132" t="s">
        <v>194</v>
      </c>
      <c r="P5" s="130" t="s">
        <v>139</v>
      </c>
      <c r="Q5" s="131" t="s">
        <v>87</v>
      </c>
      <c r="R5" s="132" t="s">
        <v>195</v>
      </c>
      <c r="S5" s="130" t="s">
        <v>140</v>
      </c>
      <c r="T5" s="131" t="s">
        <v>88</v>
      </c>
      <c r="U5" s="133" t="s">
        <v>196</v>
      </c>
      <c r="V5" s="134" t="s">
        <v>129</v>
      </c>
      <c r="W5" s="135" t="s">
        <v>45</v>
      </c>
      <c r="X5" s="136" t="s">
        <v>65</v>
      </c>
      <c r="Y5" s="136" t="s">
        <v>66</v>
      </c>
      <c r="Z5" s="137" t="s">
        <v>197</v>
      </c>
      <c r="AA5" s="134" t="s">
        <v>130</v>
      </c>
      <c r="AB5" s="135" t="s">
        <v>46</v>
      </c>
      <c r="AC5" s="136" t="s">
        <v>67</v>
      </c>
      <c r="AD5" s="136" t="s">
        <v>68</v>
      </c>
      <c r="AE5" s="137" t="s">
        <v>198</v>
      </c>
      <c r="AF5" s="134" t="s">
        <v>131</v>
      </c>
      <c r="AG5" s="135" t="s">
        <v>47</v>
      </c>
      <c r="AH5" s="136" t="s">
        <v>69</v>
      </c>
      <c r="AI5" s="136" t="s">
        <v>70</v>
      </c>
      <c r="AJ5" s="137" t="s">
        <v>199</v>
      </c>
      <c r="AK5" s="134" t="s">
        <v>132</v>
      </c>
      <c r="AL5" s="135" t="s">
        <v>71</v>
      </c>
      <c r="AM5" s="136" t="s">
        <v>72</v>
      </c>
      <c r="AN5" s="136" t="s">
        <v>73</v>
      </c>
      <c r="AO5" s="137" t="s">
        <v>200</v>
      </c>
      <c r="AP5" s="134" t="s">
        <v>133</v>
      </c>
      <c r="AQ5" s="135" t="s">
        <v>74</v>
      </c>
      <c r="AR5" s="136" t="s">
        <v>75</v>
      </c>
      <c r="AS5" s="136" t="s">
        <v>76</v>
      </c>
      <c r="AT5" s="137" t="s">
        <v>201</v>
      </c>
      <c r="AU5" s="134" t="s">
        <v>134</v>
      </c>
      <c r="AV5" s="135" t="s">
        <v>77</v>
      </c>
      <c r="AW5" s="136" t="s">
        <v>78</v>
      </c>
      <c r="AX5" s="136" t="s">
        <v>79</v>
      </c>
      <c r="AY5" s="138" t="s">
        <v>202</v>
      </c>
      <c r="AZ5" s="139" t="s">
        <v>80</v>
      </c>
      <c r="BA5" s="140" t="s">
        <v>114</v>
      </c>
      <c r="BB5" s="141" t="s">
        <v>203</v>
      </c>
      <c r="BC5" s="139" t="s">
        <v>85</v>
      </c>
      <c r="BD5" s="140" t="s">
        <v>115</v>
      </c>
      <c r="BE5" s="141" t="s">
        <v>204</v>
      </c>
      <c r="BF5" s="139" t="s">
        <v>84</v>
      </c>
      <c r="BG5" s="140" t="s">
        <v>116</v>
      </c>
      <c r="BH5" s="141" t="s">
        <v>205</v>
      </c>
      <c r="BI5" s="139" t="s">
        <v>83</v>
      </c>
      <c r="BJ5" s="140" t="s">
        <v>117</v>
      </c>
      <c r="BK5" s="141" t="s">
        <v>206</v>
      </c>
      <c r="BL5" s="139" t="s">
        <v>82</v>
      </c>
      <c r="BM5" s="140" t="s">
        <v>118</v>
      </c>
      <c r="BN5" s="141" t="s">
        <v>207</v>
      </c>
      <c r="BO5" s="139" t="s">
        <v>81</v>
      </c>
      <c r="BP5" s="140" t="s">
        <v>119</v>
      </c>
      <c r="BQ5" s="141" t="s">
        <v>208</v>
      </c>
    </row>
    <row xmlns:x14ac="http://schemas.microsoft.com/office/spreadsheetml/2009/9/ac" r="6" x14ac:dyDescent="0.2">
      <c r="A6" s="332" t="str">
        <f>+RIGHT('Data Summary'!A6,LEN('Data Summary'!A6)-9)</f>
        <v>EMIS</v>
      </c>
      <c r="B6" s="38" t="str">
        <f>+IF(ISTEXT('Data Summary'!B6),'Data Summary'!B6,"")</f>
        <v>EMIS</v>
      </c>
      <c r="C6" s="331">
        <f>+VALUE('Data Summary'!C6)</f>
        <v>2014</v>
      </c>
      <c r="D6" s="97">
        <f>+IF(AND(ISNUMBER('Water Data'!D4),'Data Summary'!BS6="Yes"),100-'Water Data'!D4,NA())</f>
        <v>42.449464922711059</v>
      </c>
      <c r="E6" s="97">
        <f>+IF(AND(ISNUMBER('Water Data'!D6),'Data Summary'!BT6="Yes"),'Water Data'!D6,NA())</f>
        <v>38.376932223543406</v>
      </c>
      <c r="F6" s="97" t="e">
        <f>+IF(AND(ISNUMBER('Water Data'!D9),'Data Summary'!BU6="Yes"),'Water Data'!D9,NA())</f>
        <v>#N/A</v>
      </c>
      <c r="G6" s="97" t="e">
        <f>+IF(AND(ISNUMBER('Water Data'!E4),'Data Summary'!BV6="Yes"),100-'Water Data'!E4,NA())</f>
        <v>#N/A</v>
      </c>
      <c r="H6" s="97" t="e">
        <f>+IF(AND(ISNUMBER('Water Data'!E6),'Data Summary'!BW6="Yes"),'Water Data'!E6,NA())</f>
        <v>#N/A</v>
      </c>
      <c r="I6" s="97" t="e">
        <f>+IF(AND(ISNUMBER('Water Data'!E9),'Data Summary'!BX6="Yes"),'Water Data'!E9,NA())</f>
        <v>#N/A</v>
      </c>
      <c r="J6" s="97" t="e">
        <f>+IF(AND(ISNUMBER('Water Data'!F4),'Data Summary'!BY6="Yes"),100-'Water Data'!F4,NA())</f>
        <v>#N/A</v>
      </c>
      <c r="K6" s="97" t="e">
        <f>+IF(AND(ISNUMBER('Water Data'!F6),'Data Summary'!BZ6="Yes"),'Water Data'!F6,NA())</f>
        <v>#N/A</v>
      </c>
      <c r="L6" s="97" t="e">
        <f>+IF(AND(ISNUMBER('Water Data'!F9),'Data Summary'!CA6="Yes"),'Water Data'!F9,NA())</f>
        <v>#N/A</v>
      </c>
      <c r="M6" s="97" t="e">
        <f>+IF(AND(ISNUMBER('Water Data'!G4),'Data Summary'!CB6="Yes"),100-'Water Data'!G4,NA())</f>
        <v>#N/A</v>
      </c>
      <c r="N6" s="97" t="e">
        <f>+IF(AND(ISNUMBER('Water Data'!G6),'Data Summary'!CC6="Yes"),'Water Data'!G6,NA())</f>
        <v>#N/A</v>
      </c>
      <c r="O6" s="97" t="e">
        <f>+IF(AND(ISNUMBER('Water Data'!G9),'Data Summary'!CD6="Yes"),'Water Data'!G9,NA())</f>
        <v>#N/A</v>
      </c>
      <c r="P6" s="97">
        <f>+IF(AND(ISNUMBER('Water Data'!H4),'Data Summary'!CE6="Yes"),100-'Water Data'!H4,NA())</f>
        <v>41.06312292358804</v>
      </c>
      <c r="Q6" s="97">
        <f>+IF(AND(ISNUMBER('Water Data'!H6),'Data Summary'!CF6="Yes"),'Water Data'!H6,NA())</f>
        <v>37.043189368770769</v>
      </c>
      <c r="R6" s="97" t="e">
        <f>+IF(AND(ISNUMBER('Water Data'!H9),'Data Summary'!CG6="Yes"),'Water Data'!H9,NA())</f>
        <v>#N/A</v>
      </c>
      <c r="S6" s="97">
        <f>+IF(AND(ISNUMBER('Water Data'!I4),'Data Summary'!CH6="Yes"),100-'Water Data'!I4,NA())</f>
        <v>54.237288135593218</v>
      </c>
      <c r="T6" s="97">
        <f>+IF(AND(ISNUMBER('Water Data'!I6),'Data Summary'!CI6="Yes"),'Water Data'!I6,NA())</f>
        <v>49.717514124293785</v>
      </c>
      <c r="U6" s="97" t="e">
        <f>+IF(AND(ISNUMBER('Water Data'!I9),'Data Summary'!CJ6="Yes"),'Water Data'!I9,NA())</f>
        <v>#N/A</v>
      </c>
      <c r="V6" s="98" t="e">
        <f>+IF(AND(ISNUMBER('Sanitation Data'!D4),'Data Summary'!CK6="Yes"),100-'Sanitation Data'!D4,NA())</f>
        <v>#N/A</v>
      </c>
      <c r="W6" s="98" t="e">
        <f>+IF(AND(ISNUMBER('Sanitation Data'!D6),'Data Summary'!CL6="Yes"),'Sanitation Data'!D6,NA())</f>
        <v>#N/A</v>
      </c>
      <c r="X6" s="98" t="e">
        <f>+IF(AND(ISNUMBER('Sanitation Data'!D10),'Data Summary'!CM6="Yes"),'Sanitation Data'!D10,NA())</f>
        <v>#N/A</v>
      </c>
      <c r="Y6" s="98" t="e">
        <f>+IF(AND(ISNUMBER('Sanitation Data'!D11),'Data Summary'!CN6="Yes"),'Sanitation Data'!D11,NA())</f>
        <v>#N/A</v>
      </c>
      <c r="Z6" s="98" t="e">
        <f>+IF(AND(ISNUMBER('Sanitation Data'!D12),'Data Summary'!CO6="Yes"),'Sanitation Data'!D12,NA())</f>
        <v>#N/A</v>
      </c>
      <c r="AA6" s="98" t="e">
        <f>+IF(AND(ISNUMBER('Sanitation Data'!E4),'Data Summary'!CP6="Yes"),100-'Sanitation Data'!E4,NA())</f>
        <v>#N/A</v>
      </c>
      <c r="AB6" s="98" t="e">
        <f>+IF(AND(ISNUMBER('Sanitation Data'!E6),'Data Summary'!CQ6="Yes"),'Sanitation Data'!E6,NA())</f>
        <v>#N/A</v>
      </c>
      <c r="AC6" s="98" t="e">
        <f>+IF(AND(ISNUMBER('Sanitation Data'!E10),'Data Summary'!CR6="Yes"),'Sanitation Data'!E10,NA())</f>
        <v>#N/A</v>
      </c>
      <c r="AD6" s="98" t="e">
        <f>+IF(AND(ISNUMBER('Sanitation Data'!E11),'Data Summary'!CS6="Yes"),'Sanitation Data'!E11,NA())</f>
        <v>#N/A</v>
      </c>
      <c r="AE6" s="98" t="e">
        <f>+IF(AND(ISNUMBER('Sanitation Data'!E12),'Data Summary'!CT6="Yes"),'Sanitation Data'!E12,NA())</f>
        <v>#N/A</v>
      </c>
      <c r="AF6" s="98" t="e">
        <f>+IF(AND(ISNUMBER('Sanitation Data'!F4),'Data Summary'!CU6="Yes"),100-'Sanitation Data'!F4,NA())</f>
        <v>#N/A</v>
      </c>
      <c r="AG6" s="98" t="e">
        <f>+IF(AND(ISNUMBER('Sanitation Data'!F6),'Data Summary'!CV6="Yes"),'Sanitation Data'!F6,NA())</f>
        <v>#N/A</v>
      </c>
      <c r="AH6" s="98" t="e">
        <f>+IF(AND(ISNUMBER('Sanitation Data'!F10),'Data Summary'!CW6="Yes"),'Sanitation Data'!F10,NA())</f>
        <v>#N/A</v>
      </c>
      <c r="AI6" s="98" t="e">
        <f>+IF(AND(ISNUMBER('Sanitation Data'!F11),'Data Summary'!CX6="Yes"),'Sanitation Data'!F11,NA())</f>
        <v>#N/A</v>
      </c>
      <c r="AJ6" s="98" t="e">
        <f>+IF(AND(ISNUMBER('Sanitation Data'!F12),'Data Summary'!CY6="Yes"),'Sanitation Data'!F12,NA())</f>
        <v>#N/A</v>
      </c>
      <c r="AK6" s="98" t="e">
        <f>+IF(AND(ISNUMBER('Sanitation Data'!G4),'Data Summary'!CZ6="Yes"),100-'Sanitation Data'!G4,NA())</f>
        <v>#N/A</v>
      </c>
      <c r="AL6" s="98" t="e">
        <f>+IF(AND(ISNUMBER('Sanitation Data'!G6),'Data Summary'!DA6="Yes"),'Sanitation Data'!G6,NA())</f>
        <v>#N/A</v>
      </c>
      <c r="AM6" s="98" t="e">
        <f>+IF(AND(ISNUMBER('Sanitation Data'!G10),'Data Summary'!DB6="Yes"),'Sanitation Data'!G10,NA())</f>
        <v>#N/A</v>
      </c>
      <c r="AN6" s="98" t="e">
        <f>+IF(AND(ISNUMBER('Sanitation Data'!G11),'Data Summary'!DC6="Yes"),'Sanitation Data'!G11,NA())</f>
        <v>#N/A</v>
      </c>
      <c r="AO6" s="98" t="e">
        <f>+IF(AND(ISNUMBER('Sanitation Data'!G12),'Data Summary'!DD6="Yes"),'Sanitation Data'!G12,NA())</f>
        <v>#N/A</v>
      </c>
      <c r="AP6" s="98" t="e">
        <f>+IF(AND(ISNUMBER('Sanitation Data'!H4),'Data Summary'!DE6="Yes"),100-'Sanitation Data'!H4,NA())</f>
        <v>#N/A</v>
      </c>
      <c r="AQ6" s="98" t="e">
        <f>+IF(AND(ISNUMBER('Sanitation Data'!H6),'Data Summary'!DF6="Yes"),'Sanitation Data'!H6,NA())</f>
        <v>#N/A</v>
      </c>
      <c r="AR6" s="98" t="e">
        <f>+IF(AND(ISNUMBER('Sanitation Data'!H10),'Data Summary'!DG6="Yes"),'Sanitation Data'!H10,NA())</f>
        <v>#N/A</v>
      </c>
      <c r="AS6" s="98" t="e">
        <f>+IF(AND(ISNUMBER('Sanitation Data'!H11),'Data Summary'!DH6="Yes"),'Sanitation Data'!H11,NA())</f>
        <v>#N/A</v>
      </c>
      <c r="AT6" s="98" t="e">
        <f>+IF(AND(ISNUMBER('Sanitation Data'!H12),'Data Summary'!DI6="Yes"),'Sanitation Data'!H12,NA())</f>
        <v>#N/A</v>
      </c>
      <c r="AU6" s="98" t="e">
        <f>+IF(AND(ISNUMBER('Sanitation Data'!I4),'Data Summary'!DJ6="Yes"),100-'Sanitation Data'!I4,NA())</f>
        <v>#N/A</v>
      </c>
      <c r="AV6" s="98" t="e">
        <f>+IF(AND(ISNUMBER('Sanitation Data'!I6),'Data Summary'!DK6="Yes"),'Sanitation Data'!I6,NA())</f>
        <v>#N/A</v>
      </c>
      <c r="AW6" s="98" t="e">
        <f>+IF(AND(ISNUMBER('Sanitation Data'!I10),'Data Summary'!DL6="Yes"),'Sanitation Data'!I10,NA())</f>
        <v>#N/A</v>
      </c>
      <c r="AX6" s="98" t="e">
        <f>+IF(AND(ISNUMBER('Sanitation Data'!I11),'Data Summary'!DM6="Yes"),'Sanitation Data'!I11,NA())</f>
        <v>#N/A</v>
      </c>
      <c r="AY6" s="98" t="e">
        <f>+IF(AND(ISNUMBER('Sanitation Data'!I12),'Data Summary'!DN6="Yes"),'Sanitation Data'!I12,NA())</f>
        <v>#N/A</v>
      </c>
      <c r="AZ6" s="99" t="e">
        <f>+IF(AND(ISNUMBER('Hygiene Data'!D5),'Data Summary'!DO6="Yes"),'Hygiene Data'!D5,NA())</f>
        <v>#N/A</v>
      </c>
      <c r="BA6" s="99" t="e">
        <f>+IF(AND(ISNUMBER('Hygiene Data'!D7),'Data Summary'!DP6="Yes"),'Hygiene Data'!D7,NA())</f>
        <v>#N/A</v>
      </c>
      <c r="BB6" s="99" t="e">
        <f>+IF(AND(ISNUMBER('Hygiene Data'!D9),'Data Summary'!DQ6="Yes"),'Hygiene Data'!D9,NA())</f>
        <v>#N/A</v>
      </c>
      <c r="BC6" s="99" t="e">
        <f>+IF(AND(ISNUMBER('Hygiene Data'!E5),'Data Summary'!DR6="Yes"),'Hygiene Data'!E5,NA())</f>
        <v>#N/A</v>
      </c>
      <c r="BD6" s="99" t="e">
        <f>+IF(AND(ISNUMBER('Hygiene Data'!E7),'Data Summary'!DS6="Yes"),'Hygiene Data'!E7,NA())</f>
        <v>#N/A</v>
      </c>
      <c r="BE6" s="99" t="e">
        <f>+IF(AND(ISNUMBER('Hygiene Data'!E9),'Data Summary'!DT6="Yes"),'Hygiene Data'!E9,NA())</f>
        <v>#N/A</v>
      </c>
      <c r="BF6" s="99" t="e">
        <f>+IF(AND(ISNUMBER('Hygiene Data'!F5),'Data Summary'!DU6="Yes"),'Hygiene Data'!F5,NA())</f>
        <v>#N/A</v>
      </c>
      <c r="BG6" s="99" t="e">
        <f>+IF(AND(ISNUMBER('Hygiene Data'!F7),'Data Summary'!DV6="Yes"),'Hygiene Data'!F7,NA())</f>
        <v>#N/A</v>
      </c>
      <c r="BH6" s="99" t="e">
        <f>+IF(AND(ISNUMBER('Hygiene Data'!F9),'Data Summary'!DW6="Yes"),'Hygiene Data'!F9,NA())</f>
        <v>#N/A</v>
      </c>
      <c r="BI6" s="99" t="e">
        <f>+IF(AND(ISNUMBER('Hygiene Data'!G5),'Data Summary'!DX6="Yes"),'Hygiene Data'!G5,NA())</f>
        <v>#N/A</v>
      </c>
      <c r="BJ6" s="99" t="e">
        <f>+IF(AND(ISNUMBER('Hygiene Data'!G7),'Data Summary'!DY6="Yes"),'Hygiene Data'!G7,NA())</f>
        <v>#N/A</v>
      </c>
      <c r="BK6" s="99" t="e">
        <f>+IF(AND(ISNUMBER('Hygiene Data'!G9),'Data Summary'!DZ6="Yes"),'Hygiene Data'!G9,NA())</f>
        <v>#N/A</v>
      </c>
      <c r="BL6" s="99" t="e">
        <f>+IF(AND(ISNUMBER('Hygiene Data'!H5),'Data Summary'!EA6="Yes"),'Hygiene Data'!H5,NA())</f>
        <v>#N/A</v>
      </c>
      <c r="BM6" s="99" t="e">
        <f>+IF(AND(ISNUMBER('Hygiene Data'!H7),'Data Summary'!EB6="Yes"),'Hygiene Data'!H7,NA())</f>
        <v>#N/A</v>
      </c>
      <c r="BN6" s="99" t="e">
        <f>+IF(AND(ISNUMBER('Hygiene Data'!H9),'Data Summary'!EC6="Yes"),'Hygiene Data'!H9,NA())</f>
        <v>#N/A</v>
      </c>
      <c r="BO6" s="99" t="e">
        <f>+IF(AND(ISNUMBER('Hygiene Data'!I5),'Data Summary'!ED6="Yes"),'Hygiene Data'!I5,NA())</f>
        <v>#N/A</v>
      </c>
      <c r="BP6" s="99" t="e">
        <f>+IF(AND(ISNUMBER('Hygiene Data'!I7),'Data Summary'!EE6="Yes"),'Hygiene Data'!I7,NA())</f>
        <v>#N/A</v>
      </c>
      <c r="BQ6" s="99" t="e">
        <f>+IF(AND(ISNUMBER('Hygiene Data'!I9),'Data Summary'!EF6="Yes"),'Hygiene Data'!I9,NA())</f>
        <v>#N/A</v>
      </c>
    </row>
    <row xmlns:x14ac="http://schemas.microsoft.com/office/spreadsheetml/2009/9/ac" r="7" x14ac:dyDescent="0.2">
      <c r="A7" s="332" t="str">
        <f ca="true">+RIGHT('Data Summary'!A7,LEN('Data Summary'!A7)-9)</f>
        <v>EMIS</v>
      </c>
      <c r="B7" s="38" t="str">
        <f ca="true">+IF(ISTEXT('Data Summary'!B7),'Data Summary'!B7,"")</f>
        <v>EMIS</v>
      </c>
      <c r="C7" s="331">
        <f ca="true">+VALUE('Data Summary'!C7)</f>
        <v>2015</v>
      </c>
      <c r="D7" s="97" t="e">
        <f ca="true">+IF(AND(ISNUMBER(OFFSET('Water Data'!$D$4,0,10*ROW('Water Data'!D1))),'Data Summary'!BS7="Yes"),100-OFFSET('Water Data'!$D$4,0,10*ROW('Water Data'!D1)),NA())</f>
        <v>#N/A</v>
      </c>
      <c r="E7" s="97" t="e">
        <f ca="true">+IF(AND(ISNUMBER(OFFSET('Water Data'!$D$6,0,10*ROW('Water Data'!D1))),'Data Summary'!BT7="Yes"),OFFSET('Water Data'!$D$6,0,10*ROW('Water Data'!D1)),NA())</f>
        <v>#N/A</v>
      </c>
      <c r="F7" s="97" t="e">
        <f ca="true">+IF(AND(ISNUMBER(OFFSET('Water Data'!$D$9,0,10*ROW('Water Data'!D1))),'Data Summary'!BU7="Yes"),OFFSET('Water Data'!$D$9,0,10*ROW('Water Data'!D1)),NA())</f>
        <v>#N/A</v>
      </c>
      <c r="G7" s="97" t="e">
        <f ca="true">+IF(AND(ISNUMBER(OFFSET('Water Data'!$E$4,0,10*ROW('Water Data'!E1))),'Data Summary'!BV7="Yes"),100-OFFSET('Water Data'!$E$4,0,10*ROW('Water Data'!E1)),NA())</f>
        <v>#N/A</v>
      </c>
      <c r="H7" s="97" t="e">
        <f ca="true">+IF(AND(ISNUMBER(OFFSET('Water Data'!$E$6,0,10*ROW('Water Data'!E1))),'Data Summary'!BW7="Yes"),OFFSET('Water Data'!$E$6,0,10*ROW('Water Data'!E1)),NA())</f>
        <v>#N/A</v>
      </c>
      <c r="I7" s="97" t="e">
        <f ca="true">+IF(AND(ISNUMBER(OFFSET('Water Data'!$E$9,0,10*ROW('Water Data'!E1))),'Data Summary'!BX7="Yes"),OFFSET('Water Data'!$E$9,0,10*ROW('Water Data'!E1)),NA())</f>
        <v>#N/A</v>
      </c>
      <c r="J7" s="97" t="e">
        <f ca="true">+IF(AND(ISNUMBER(OFFSET('Water Data'!$F$4,0,10*ROW('Water Data'!F1))),'Data Summary'!BY7="Yes"),100-OFFSET('Water Data'!$F$4,0,10*ROW('Water Data'!F1)),NA())</f>
        <v>#N/A</v>
      </c>
      <c r="K7" s="97" t="e">
        <f ca="true">+IF(AND(ISNUMBER(OFFSET('Water Data'!$F$6,0,10*ROW('Water Data'!F1))),'Data Summary'!BZ7="Yes"),OFFSET('Water Data'!$F$6,0,10*ROW('Water Data'!F1)),NA())</f>
        <v>#N/A</v>
      </c>
      <c r="L7" s="97" t="e">
        <f ca="true">+IF(AND(ISNUMBER(OFFSET('Water Data'!$F$9,0,10*ROW('Water Data'!F1))),'Data Summary'!CA7="Yes"),OFFSET('Water Data'!$F$9,0,10*ROW('Water Data'!F1)),NA())</f>
        <v>#N/A</v>
      </c>
      <c r="M7" s="97" t="e">
        <f ca="true">+IF(AND(ISNUMBER(OFFSET('Water Data'!$G$4,0,10*ROW('Water Data'!G1))),'Data Summary'!CB7="Yes"),100-OFFSET('Water Data'!$G$4,0,10*ROW('Water Data'!G1)),NA())</f>
        <v>#N/A</v>
      </c>
      <c r="N7" s="97" t="e">
        <f ca="true">+IF(AND(ISNUMBER(OFFSET('Water Data'!$G$6,0,10*ROW('Water Data'!G1))),'Data Summary'!CC7="Yes"),OFFSET('Water Data'!$G$6,0,10*ROW('Water Data'!G1)),NA())</f>
        <v>#N/A</v>
      </c>
      <c r="O7" s="97" t="e">
        <f ca="true">+IF(AND(ISNUMBER(OFFSET('Water Data'!$G$9,0,10*ROW('Water Data'!G1))),'Data Summary'!CD7="Yes"),OFFSET('Water Data'!$G$9,0,10*ROW('Water Data'!G1)),NA())</f>
        <v>#N/A</v>
      </c>
      <c r="P7" s="97" t="e">
        <f ca="true">+IF(AND(ISNUMBER(OFFSET('Water Data'!$H$4,0,10*ROW('Water Data'!H1))),'Data Summary'!CE7="Yes"),100-OFFSET('Water Data'!$H$4,0,10*ROW('Water Data'!H1)),NA())</f>
        <v>#N/A</v>
      </c>
      <c r="Q7" s="97" t="e">
        <f ca="true">+IF(AND(ISNUMBER(OFFSET('Water Data'!$H$6,0,10*ROW('Water Data'!H1))),'Data Summary'!CF7="Yes"),OFFSET('Water Data'!$H$6,0,10*ROW('Water Data'!H1)),NA())</f>
        <v>#N/A</v>
      </c>
      <c r="R7" s="97" t="e">
        <f ca="true">+IF(AND(ISNUMBER(OFFSET('Water Data'!$H$9,0,10*ROW('Water Data'!H1))),'Data Summary'!CG7="Yes"),OFFSET('Water Data'!$H$9,0,10*ROW('Water Data'!H1)),NA())</f>
        <v>#N/A</v>
      </c>
      <c r="S7" s="97" t="e">
        <f ca="true">+IF(AND(ISNUMBER(OFFSET('Water Data'!$I$4,0,10*ROW('Water Data'!I1))),'Data Summary'!CH7="Yes"),100-OFFSET('Water Data'!$I$4,0,10*ROW('Water Data'!I1)),NA())</f>
        <v>#N/A</v>
      </c>
      <c r="T7" s="97" t="e">
        <f ca="true">+IF(AND(ISNUMBER(OFFSET('Water Data'!$I$6,0,10*ROW('Water Data'!I1))),'Data Summary'!CI7="Yes"),OFFSET('Water Data'!$I$6,0,10*ROW('Water Data'!I1)),NA())</f>
        <v>#N/A</v>
      </c>
      <c r="U7" s="97" t="e">
        <f ca="true">+IF(AND(ISNUMBER(OFFSET('Water Data'!$I$9,0,10*ROW('Water Data'!I1))),'Data Summary'!CJ7="Yes"),OFFSET('Water Data'!$I$9,0,10*ROW('Water Data'!I1)),NA())</f>
        <v>#N/A</v>
      </c>
      <c r="V7" s="98" t="e">
        <f ca="true">+IF(AND(ISNUMBER(OFFSET('Sanitation Data'!$D$4,0,10*ROW('Sanitation Data'!D1))),'Data Summary'!CK7="Yes"),100-OFFSET('Sanitation Data'!$D$4,0,10*ROW('Sanitation Data'!D1)),NA())</f>
        <v>#N/A</v>
      </c>
      <c r="W7" s="98">
        <f ca="true">+IF(AND(ISNUMBER(OFFSET('Sanitation Data'!$D$6,0,10*ROW('Sanitation Data'!D1))),'Data Summary'!CL7="Yes"),OFFSET('Sanitation Data'!$D$6,0,10*ROW('Sanitation Data'!D1)),NA())</f>
        <v>40.4</v>
      </c>
      <c r="X7" s="98" t="e">
        <f ca="true">+IF(AND(ISNUMBER(OFFSET('Sanitation Data'!$D$10,0,10*ROW('Sanitation Data'!D1))),'Data Summary'!CM7="Yes"),OFFSET('Sanitation Data'!$D$10,0,10*ROW('Sanitation Data'!D1)),NA())</f>
        <v>#N/A</v>
      </c>
      <c r="Y7" s="98" t="e">
        <f ca="true">+IF(AND(ISNUMBER(OFFSET('Sanitation Data'!$D$11,0,10*ROW('Sanitation Data'!D1))),'Data Summary'!CN7="Yes"),OFFSET('Sanitation Data'!$D$11,0,10*ROW('Sanitation Data'!D1)),NA())</f>
        <v>#N/A</v>
      </c>
      <c r="Z7" s="98" t="e">
        <f ca="true">+IF(AND(ISNUMBER(OFFSET('Sanitation Data'!$D$12,0,10*ROW('Sanitation Data'!D1))),'Data Summary'!CO7="Yes"),OFFSET('Sanitation Data'!$D$12,0,10*ROW('Sanitation Data'!D1)),NA())</f>
        <v>#N/A</v>
      </c>
      <c r="AA7" s="98" t="e">
        <f ca="true">+IF(AND(ISNUMBER(OFFSET('Sanitation Data'!$E$4,0,10*ROW('Sanitation Data'!E1))),'Data Summary'!CP7="Yes"),100-OFFSET('Sanitation Data'!$E$4,0,10*ROW('Sanitation Data'!E1)),NA())</f>
        <v>#N/A</v>
      </c>
      <c r="AB7" s="98" t="e">
        <f ca="true">+IF(AND(ISNUMBER(OFFSET('Sanitation Data'!$E$6,0,10*ROW('Sanitation Data'!E1))),'Data Summary'!CQ7="Yes"),OFFSET('Sanitation Data'!$E$6,0,10*ROW('Sanitation Data'!E1)),NA())</f>
        <v>#N/A</v>
      </c>
      <c r="AC7" s="98" t="e">
        <f ca="true">+IF(AND(ISNUMBER(OFFSET('Sanitation Data'!$E$10,0,10*ROW('Sanitation Data'!E1))),'Data Summary'!CR7="Yes"),OFFSET('Sanitation Data'!$E$10,0,10*ROW('Sanitation Data'!E1)),NA())</f>
        <v>#N/A</v>
      </c>
      <c r="AD7" s="98" t="e">
        <f ca="true">+IF(AND(ISNUMBER(OFFSET('Sanitation Data'!$E$11,0,10*ROW('Sanitation Data'!E1))),'Data Summary'!CS7="Yes"),OFFSET('Sanitation Data'!$E$11,0,10*ROW('Sanitation Data'!E1)),NA())</f>
        <v>#N/A</v>
      </c>
      <c r="AE7" s="98" t="e">
        <f ca="true">+IF(AND(ISNUMBER(OFFSET('Sanitation Data'!$E$12,0,10*ROW('Sanitation Data'!E1))),'Data Summary'!CT7="Yes"),OFFSET('Sanitation Data'!$E$12,0,10*ROW('Sanitation Data'!E1)),NA())</f>
        <v>#N/A</v>
      </c>
      <c r="AF7" s="98" t="e">
        <f ca="true">+IF(AND(ISNUMBER(OFFSET('Sanitation Data'!$F$4,0,10*ROW('Sanitation Data'!F1))),'Data Summary'!CU7="Yes"),100-OFFSET('Sanitation Data'!$F$4,0,10*ROW('Sanitation Data'!F1)),NA())</f>
        <v>#N/A</v>
      </c>
      <c r="AG7" s="98" t="e">
        <f ca="true">+IF(AND(ISNUMBER(OFFSET('Sanitation Data'!$F$6,0,10*ROW('Sanitation Data'!F1))),'Data Summary'!CV7="Yes"),OFFSET('Sanitation Data'!$F$6,0,10*ROW('Sanitation Data'!F1)),NA())</f>
        <v>#N/A</v>
      </c>
      <c r="AH7" s="98" t="e">
        <f ca="true">+IF(AND(ISNUMBER(OFFSET('Sanitation Data'!$F$10,0,10*ROW('Sanitation Data'!F1))),'Data Summary'!CW7="Yes"),OFFSET('Sanitation Data'!$F$10,0,10*ROW('Sanitation Data'!F1)),NA())</f>
        <v>#N/A</v>
      </c>
      <c r="AI7" s="98" t="e">
        <f ca="true">+IF(AND(ISNUMBER(OFFSET('Sanitation Data'!$F$11,0,10*ROW('Sanitation Data'!F1))),'Data Summary'!CX7="Yes"),OFFSET('Sanitation Data'!$F$11,0,10*ROW('Sanitation Data'!F1)),NA())</f>
        <v>#N/A</v>
      </c>
      <c r="AJ7" s="98" t="e">
        <f ca="true">+IF(AND(ISNUMBER(OFFSET('Sanitation Data'!$F$12,0,10*ROW('Sanitation Data'!F1))),'Data Summary'!CY7="Yes"),OFFSET('Sanitation Data'!$F$12,0,10*ROW('Sanitation Data'!F1)),NA())</f>
        <v>#N/A</v>
      </c>
      <c r="AK7" s="98" t="e">
        <f ca="true">+IF(AND(ISNUMBER(OFFSET('Sanitation Data'!$G$4,0,10*ROW('Sanitation Data'!G1))),'Data Summary'!CZ7="Yes"),100-OFFSET('Sanitation Data'!$G$4,0,10*ROW('Sanitation Data'!G1)),NA())</f>
        <v>#N/A</v>
      </c>
      <c r="AL7" s="98" t="e">
        <f ca="true">+IF(AND(ISNUMBER(OFFSET('Sanitation Data'!$G$6,0,10*ROW('Sanitation Data'!G1))),'Data Summary'!DA7="Yes"),OFFSET('Sanitation Data'!$G$6,0,10*ROW('Sanitation Data'!G1)),NA())</f>
        <v>#N/A</v>
      </c>
      <c r="AM7" s="98" t="e">
        <f ca="true">+IF(AND(ISNUMBER(OFFSET('Sanitation Data'!$G$10,0,10*ROW('Sanitation Data'!G1))),'Data Summary'!DB7="Yes"),OFFSET('Sanitation Data'!$G$10,0,10*ROW('Sanitation Data'!G1)),NA())</f>
        <v>#N/A</v>
      </c>
      <c r="AN7" s="98" t="e">
        <f ca="true">+IF(AND(ISNUMBER(OFFSET('Sanitation Data'!$G$11,0,10*ROW('Sanitation Data'!G1))),'Data Summary'!DC7="Yes"),OFFSET('Sanitation Data'!$G$11,0,10*ROW('Sanitation Data'!G1)),NA())</f>
        <v>#N/A</v>
      </c>
      <c r="AO7" s="98" t="e">
        <f ca="true">+IF(AND(ISNUMBER(OFFSET('Sanitation Data'!$G$12,0,10*ROW('Sanitation Data'!G1))),'Data Summary'!DD7="Yes"),OFFSET('Sanitation Data'!$G$12,0,10*ROW('Sanitation Data'!G1)),NA())</f>
        <v>#N/A</v>
      </c>
      <c r="AP7" s="98" t="e">
        <f ca="true">+IF(AND(ISNUMBER(OFFSET('Sanitation Data'!$H$4,0,10*ROW('Sanitation Data'!H1))),'Data Summary'!DE7="Yes"),100-OFFSET('Sanitation Data'!$H$4,0,10*ROW('Sanitation Data'!H1)),NA())</f>
        <v>#N/A</v>
      </c>
      <c r="AQ7" s="98" t="e">
        <f ca="true">+IF(AND(ISNUMBER(OFFSET('Sanitation Data'!$H$6,0,10*ROW('Sanitation Data'!H1))),'Data Summary'!DF7="Yes"),OFFSET('Sanitation Data'!$H$6,0,10*ROW('Sanitation Data'!H1)),NA())</f>
        <v>#N/A</v>
      </c>
      <c r="AR7" s="98" t="e">
        <f ca="true">+IF(AND(ISNUMBER(OFFSET('Sanitation Data'!$H$10,0,10*ROW('Sanitation Data'!H1))),'Data Summary'!DG7="Yes"),OFFSET('Sanitation Data'!$H$10,0,10*ROW('Sanitation Data'!H1)),NA())</f>
        <v>#N/A</v>
      </c>
      <c r="AS7" s="98" t="e">
        <f ca="true">+IF(AND(ISNUMBER(OFFSET('Sanitation Data'!$H$11,0,10*ROW('Sanitation Data'!H1))),'Data Summary'!DH7="Yes"),OFFSET('Sanitation Data'!$H$11,0,10*ROW('Sanitation Data'!H1)),NA())</f>
        <v>#N/A</v>
      </c>
      <c r="AT7" s="98" t="e">
        <f ca="true">+IF(AND(ISNUMBER(OFFSET('Sanitation Data'!$H$12,0,10*ROW('Sanitation Data'!H1))),'Data Summary'!DI7="Yes"),OFFSET('Sanitation Data'!$H$12,0,10*ROW('Sanitation Data'!H1)),NA())</f>
        <v>#N/A</v>
      </c>
      <c r="AU7" s="98" t="e">
        <f ca="true">+IF(AND(ISNUMBER(OFFSET('Sanitation Data'!$I$4,0,10*ROW('Sanitation Data'!I1))),'Data Summary'!DJ7="Yes"),100-OFFSET('Sanitation Data'!$I$4,0,10*ROW('Sanitation Data'!I1)),NA())</f>
        <v>#N/A</v>
      </c>
      <c r="AV7" s="98" t="e">
        <f ca="true">+IF(AND(ISNUMBER(OFFSET('Sanitation Data'!$I$6,0,10*ROW('Sanitation Data'!I1))),'Data Summary'!DK7="Yes"),OFFSET('Sanitation Data'!$I$6,0,10*ROW('Sanitation Data'!I1)),NA())</f>
        <v>#N/A</v>
      </c>
      <c r="AW7" s="98" t="e">
        <f ca="true">+IF(AND(ISNUMBER(OFFSET('Sanitation Data'!$I$10,0,10*ROW('Sanitation Data'!I1))),'Data Summary'!DL7="Yes"),OFFSET('Sanitation Data'!$I$10,0,10*ROW('Sanitation Data'!I1)),NA())</f>
        <v>#N/A</v>
      </c>
      <c r="AX7" s="98" t="e">
        <f ca="true">+IF(AND(ISNUMBER(OFFSET('Sanitation Data'!$I$11,0,10*ROW('Sanitation Data'!I1))),'Data Summary'!DM7="Yes"),OFFSET('Sanitation Data'!$I$11,0,10*ROW('Sanitation Data'!I1)),NA())</f>
        <v>#N/A</v>
      </c>
      <c r="AY7" s="98" t="e">
        <f ca="true">+IF(AND(ISNUMBER(OFFSET('Sanitation Data'!$I$12,0,10*ROW('Sanitation Data'!I1))),'Data Summary'!DN7="Yes"),OFFSET('Sanitation Data'!$I$12,0,10*ROW('Sanitation Data'!I1)),NA())</f>
        <v>#N/A</v>
      </c>
      <c r="AZ7" s="99" t="e">
        <f ca="true">+IF(AND(ISNUMBER(OFFSET('Hygiene Data'!$D$5,0,10*ROW('Hygiene Data'!D1))),'Data Summary'!DO7="Yes"),OFFSET('Hygiene Data'!$D$5,0,10*ROW('Hygiene Data'!D1)),NA())</f>
        <v>#N/A</v>
      </c>
      <c r="BA7" s="99" t="e">
        <f ca="true">+IF(AND(ISNUMBER(OFFSET('Hygiene Data'!$D$7,0,10*ROW('Hygiene Data'!D1))),'Data Summary'!DP7="Yes"),OFFSET('Hygiene Data'!$D$7,0,10*ROW('Hygiene Data'!D1)),NA())</f>
        <v>#N/A</v>
      </c>
      <c r="BB7" s="99" t="e">
        <f ca="true">+IF(AND(ISNUMBER(OFFSET('Hygiene Data'!$D$9,0,10*ROW('Hygiene Data'!D1))),'Data Summary'!DQ7="Yes"),OFFSET('Hygiene Data'!$D$9,0,10*ROW('Hygiene Data'!D1)),NA())</f>
        <v>#N/A</v>
      </c>
      <c r="BC7" s="99" t="e">
        <f ca="true">+IF(AND(ISNUMBER(OFFSET('Hygiene Data'!$E$5,0,10*ROW('Hygiene Data'!E1))),'Data Summary'!DR7="Yes"),OFFSET('Hygiene Data'!$E$5,0,10*ROW('Hygiene Data'!E1)),NA())</f>
        <v>#N/A</v>
      </c>
      <c r="BD7" s="99" t="e">
        <f ca="true">+IF(AND(ISNUMBER(OFFSET('Hygiene Data'!$E$7,0,10*ROW('Hygiene Data'!E1))),'Data Summary'!DS7="Yes"),OFFSET('Hygiene Data'!$E$7,0,10*ROW('Hygiene Data'!E1)),NA())</f>
        <v>#N/A</v>
      </c>
      <c r="BE7" s="99" t="e">
        <f ca="true">+IF(AND(ISNUMBER(OFFSET('Hygiene Data'!$E$9,0,10*ROW('Hygiene Data'!E1))),'Data Summary'!DT7="Yes"),OFFSET('Hygiene Data'!$E$9,0,10*ROW('Hygiene Data'!E1)),NA())</f>
        <v>#N/A</v>
      </c>
      <c r="BF7" s="99" t="e">
        <f ca="true">+IF(AND(ISNUMBER(OFFSET('Hygiene Data'!$F$5,0,10*ROW('Hygiene Data'!F1))),'Data Summary'!DU7="Yes"),OFFSET('Hygiene Data'!$F$5,0,10*ROW('Hygiene Data'!F1)),NA())</f>
        <v>#N/A</v>
      </c>
      <c r="BG7" s="99" t="e">
        <f ca="true">+IF(AND(ISNUMBER(OFFSET('Hygiene Data'!$F$7,0,10*ROW('Hygiene Data'!F1))),'Data Summary'!DV7="Yes"),OFFSET('Hygiene Data'!$F$7,0,10*ROW('Hygiene Data'!F1)),NA())</f>
        <v>#N/A</v>
      </c>
      <c r="BH7" s="99" t="e">
        <f ca="true">+IF(AND(ISNUMBER(OFFSET('Hygiene Data'!$F$9,0,10*ROW('Hygiene Data'!F1))),'Data Summary'!DW7="Yes"),OFFSET('Hygiene Data'!$F$9,0,10*ROW('Hygiene Data'!F1)),NA())</f>
        <v>#N/A</v>
      </c>
      <c r="BI7" s="99" t="e">
        <f ca="true">+IF(AND(ISNUMBER(OFFSET('Hygiene Data'!$G$5,0,10*ROW('Hygiene Data'!G1))),'Data Summary'!DX7="Yes"),OFFSET('Hygiene Data'!$G$5,0,10*ROW('Hygiene Data'!G1)),NA())</f>
        <v>#N/A</v>
      </c>
      <c r="BJ7" s="99" t="e">
        <f ca="true">+IF(AND(ISNUMBER(OFFSET('Hygiene Data'!$G$7,0,10*ROW('Hygiene Data'!G1))),'Data Summary'!DY7="Yes"),OFFSET('Hygiene Data'!$G$7,0,10*ROW('Hygiene Data'!G1)),NA())</f>
        <v>#N/A</v>
      </c>
      <c r="BK7" s="99" t="e">
        <f ca="true">+IF(AND(ISNUMBER(OFFSET('Hygiene Data'!$G$9,0,10*ROW('Hygiene Data'!G1))),'Data Summary'!DZ7="Yes"),OFFSET('Hygiene Data'!$G$9,0,10*ROW('Hygiene Data'!G1)),NA())</f>
        <v>#N/A</v>
      </c>
      <c r="BL7" s="99" t="e">
        <f ca="true">+IF(AND(ISNUMBER(OFFSET('Hygiene Data'!$H$5,0,10*ROW('Hygiene Data'!H1))),'Data Summary'!EA7="Yes"),OFFSET('Hygiene Data'!$H$5,0,10*ROW('Hygiene Data'!H1)),NA())</f>
        <v>#N/A</v>
      </c>
      <c r="BM7" s="99" t="e">
        <f ca="true">+IF(AND(ISNUMBER(OFFSET('Hygiene Data'!$H$7,0,10*ROW('Hygiene Data'!H1))),'Data Summary'!EB7="Yes"),OFFSET('Hygiene Data'!$H$7,0,10*ROW('Hygiene Data'!H1)),NA())</f>
        <v>#N/A</v>
      </c>
      <c r="BN7" s="99" t="e">
        <f ca="true">+IF(AND(ISNUMBER(OFFSET('Hygiene Data'!$H$9,0,10*ROW('Hygiene Data'!H1))),'Data Summary'!EC7="Yes"),OFFSET('Hygiene Data'!$H$9,0,10*ROW('Hygiene Data'!H1)),NA())</f>
        <v>#N/A</v>
      </c>
      <c r="BO7" s="99" t="e">
        <f ca="true">+IF(AND(ISNUMBER(OFFSET('Hygiene Data'!$I$5,0,10*ROW('Hygiene Data'!I1))),'Data Summary'!ED7="Yes"),OFFSET('Hygiene Data'!$I$5,0,10*ROW('Hygiene Data'!I1)),NA())</f>
        <v>#N/A</v>
      </c>
      <c r="BP7" s="99" t="e">
        <f ca="true">+IF(AND(ISNUMBER(OFFSET('Hygiene Data'!$I$7,0,10*ROW('Hygiene Data'!I1))),'Data Summary'!EE7="Yes"),OFFSET('Hygiene Data'!$I$7,0,10*ROW('Hygiene Data'!I1)),NA())</f>
        <v>#N/A</v>
      </c>
      <c r="BQ7" s="99" t="e">
        <f ca="true">+IF(AND(ISNUMBER(OFFSET('Hygiene Data'!$I$9,0,10*ROW('Hygiene Data'!I1))),'Data Summary'!EF7="Yes"),OFFSET('Hygiene Data'!$I$9,0,10*ROW('Hygiene Data'!I1)),NA())</f>
        <v>#N/A</v>
      </c>
    </row>
    <row xmlns:x14ac="http://schemas.microsoft.com/office/spreadsheetml/2009/9/ac" r="8" x14ac:dyDescent="0.2">
      <c r="A8" s="332" t="str">
        <f ca="true">+RIGHT('Data Summary'!A8,LEN('Data Summary'!A8)-9)</f>
        <v>SUR</v>
      </c>
      <c r="B8" s="38" t="str">
        <f ca="true">+IF(ISTEXT('Data Summary'!B8),'Data Summary'!B8,"")</f>
        <v>Survey</v>
      </c>
      <c r="C8" s="331">
        <f ca="true">+VALUE('Data Summary'!C8)</f>
        <v>2016</v>
      </c>
      <c r="D8" s="97" t="e">
        <f ca="true">+IF(AND(ISNUMBER(OFFSET('Water Data'!$D$4,0,10*ROW('Water Data'!D2))),'Data Summary'!BS8="Yes"),100-OFFSET('Water Data'!$D$4,0,10*ROW('Water Data'!D2)),NA())</f>
        <v>#N/A</v>
      </c>
      <c r="E8" s="97" t="e">
        <f ca="true">+IF(AND(ISNUMBER(OFFSET('Water Data'!$D$6,0,10*ROW('Water Data'!D2))),'Data Summary'!BT8="Yes"),OFFSET('Water Data'!$D$6,0,10*ROW('Water Data'!D2)),NA())</f>
        <v>#N/A</v>
      </c>
      <c r="F8" s="97" t="e">
        <f ca="true">+IF(AND(ISNUMBER(OFFSET('Water Data'!$D$9,0,10*ROW('Water Data'!D2))),'Data Summary'!BU8="Yes"),OFFSET('Water Data'!$D$9,0,10*ROW('Water Data'!D2)),NA())</f>
        <v>#N/A</v>
      </c>
      <c r="G8" s="97" t="e">
        <f ca="true">+IF(AND(ISNUMBER(OFFSET('Water Data'!$E$4,0,10*ROW('Water Data'!E2))),'Data Summary'!BV8="Yes"),100-OFFSET('Water Data'!$E$4,0,10*ROW('Water Data'!E2)),NA())</f>
        <v>#N/A</v>
      </c>
      <c r="H8" s="97" t="e">
        <f ca="true">+IF(AND(ISNUMBER(OFFSET('Water Data'!$E$6,0,10*ROW('Water Data'!E2))),'Data Summary'!BW8="Yes"),OFFSET('Water Data'!$E$6,0,10*ROW('Water Data'!E2)),NA())</f>
        <v>#N/A</v>
      </c>
      <c r="I8" s="97" t="e">
        <f ca="true">+IF(AND(ISNUMBER(OFFSET('Water Data'!$E$9,0,10*ROW('Water Data'!E2))),'Data Summary'!BX8="Yes"),OFFSET('Water Data'!$E$9,0,10*ROW('Water Data'!E2)),NA())</f>
        <v>#N/A</v>
      </c>
      <c r="J8" s="97" t="e">
        <f ca="true">+IF(AND(ISNUMBER(OFFSET('Water Data'!$F$4,0,10*ROW('Water Data'!F2))),'Data Summary'!BY8="Yes"),100-OFFSET('Water Data'!$F$4,0,10*ROW('Water Data'!F2)),NA())</f>
        <v>#N/A</v>
      </c>
      <c r="K8" s="97" t="e">
        <f ca="true">+IF(AND(ISNUMBER(OFFSET('Water Data'!$F$6,0,10*ROW('Water Data'!F2))),'Data Summary'!BZ8="Yes"),OFFSET('Water Data'!$F$6,0,10*ROW('Water Data'!F2)),NA())</f>
        <v>#N/A</v>
      </c>
      <c r="L8" s="97" t="e">
        <f ca="true">+IF(AND(ISNUMBER(OFFSET('Water Data'!$F$9,0,10*ROW('Water Data'!F2))),'Data Summary'!CA8="Yes"),OFFSET('Water Data'!$F$9,0,10*ROW('Water Data'!F2)),NA())</f>
        <v>#N/A</v>
      </c>
      <c r="M8" s="97" t="e">
        <f ca="true">+IF(AND(ISNUMBER(OFFSET('Water Data'!$G$4,0,10*ROW('Water Data'!G2))),'Data Summary'!CB8="Yes"),100-OFFSET('Water Data'!$G$4,0,10*ROW('Water Data'!G2)),NA())</f>
        <v>#N/A</v>
      </c>
      <c r="N8" s="97" t="e">
        <f ca="true">+IF(AND(ISNUMBER(OFFSET('Water Data'!$G$6,0,10*ROW('Water Data'!G2))),'Data Summary'!CC8="Yes"),OFFSET('Water Data'!$G$6,0,10*ROW('Water Data'!G2)),NA())</f>
        <v>#N/A</v>
      </c>
      <c r="O8" s="97" t="e">
        <f ca="true">+IF(AND(ISNUMBER(OFFSET('Water Data'!$G$9,0,10*ROW('Water Data'!G2))),'Data Summary'!CD8="Yes"),OFFSET('Water Data'!$G$9,0,10*ROW('Water Data'!G2)),NA())</f>
        <v>#N/A</v>
      </c>
      <c r="P8" s="97" t="e">
        <f ca="true">+IF(AND(ISNUMBER(OFFSET('Water Data'!$H$4,0,10*ROW('Water Data'!H2))),'Data Summary'!CE8="Yes"),100-OFFSET('Water Data'!$H$4,0,10*ROW('Water Data'!H2)),NA())</f>
        <v>#N/A</v>
      </c>
      <c r="Q8" s="97" t="e">
        <f ca="true">+IF(AND(ISNUMBER(OFFSET('Water Data'!$H$6,0,10*ROW('Water Data'!H2))),'Data Summary'!CF8="Yes"),OFFSET('Water Data'!$H$6,0,10*ROW('Water Data'!H2)),NA())</f>
        <v>#N/A</v>
      </c>
      <c r="R8" s="97" t="e">
        <f ca="true">+IF(AND(ISNUMBER(OFFSET('Water Data'!$H$9,0,10*ROW('Water Data'!H2))),'Data Summary'!CG8="Yes"),OFFSET('Water Data'!$H$9,0,10*ROW('Water Data'!H2)),NA())</f>
        <v>#N/A</v>
      </c>
      <c r="S8" s="97" t="e">
        <f ca="true">+IF(AND(ISNUMBER(OFFSET('Water Data'!$I$4,0,10*ROW('Water Data'!I2))),'Data Summary'!CH8="Yes"),100-OFFSET('Water Data'!$I$4,0,10*ROW('Water Data'!I2)),NA())</f>
        <v>#N/A</v>
      </c>
      <c r="T8" s="97" t="e">
        <f ca="true">+IF(AND(ISNUMBER(OFFSET('Water Data'!$I$6,0,10*ROW('Water Data'!I2))),'Data Summary'!CI8="Yes"),OFFSET('Water Data'!$I$6,0,10*ROW('Water Data'!I2)),NA())</f>
        <v>#N/A</v>
      </c>
      <c r="U8" s="97" t="e">
        <f ca="true">+IF(AND(ISNUMBER(OFFSET('Water Data'!$I$9,0,10*ROW('Water Data'!I2))),'Data Summary'!CJ8="Yes"),OFFSET('Water Data'!$I$9,0,10*ROW('Water Data'!I2)),NA())</f>
        <v>#N/A</v>
      </c>
      <c r="V8" s="98" t="e">
        <f ca="true">+IF(AND(ISNUMBER(OFFSET('Sanitation Data'!$D$4,0,10*ROW('Sanitation Data'!D2))),'Data Summary'!CK8="Yes"),100-OFFSET('Sanitation Data'!$D$4,0,10*ROW('Sanitation Data'!D2)),NA())</f>
        <v>#N/A</v>
      </c>
      <c r="W8" s="98" t="e">
        <f ca="true">+IF(AND(ISNUMBER(OFFSET('Sanitation Data'!$D$6,0,10*ROW('Sanitation Data'!D2))),'Data Summary'!CL8="Yes"),OFFSET('Sanitation Data'!$D$6,0,10*ROW('Sanitation Data'!D2)),NA())</f>
        <v>#N/A</v>
      </c>
      <c r="X8" s="98" t="e">
        <f ca="true">+IF(AND(ISNUMBER(OFFSET('Sanitation Data'!$D$10,0,10*ROW('Sanitation Data'!D2))),'Data Summary'!CM8="Yes"),OFFSET('Sanitation Data'!$D$10,0,10*ROW('Sanitation Data'!D2)),NA())</f>
        <v>#N/A</v>
      </c>
      <c r="Y8" s="98" t="e">
        <f ca="true">+IF(AND(ISNUMBER(OFFSET('Sanitation Data'!$D$11,0,10*ROW('Sanitation Data'!D2))),'Data Summary'!CN8="Yes"),OFFSET('Sanitation Data'!$D$11,0,10*ROW('Sanitation Data'!D2)),NA())</f>
        <v>#N/A</v>
      </c>
      <c r="Z8" s="98" t="e">
        <f ca="true">+IF(AND(ISNUMBER(OFFSET('Sanitation Data'!$D$12,0,10*ROW('Sanitation Data'!D2))),'Data Summary'!CO8="Yes"),OFFSET('Sanitation Data'!$D$12,0,10*ROW('Sanitation Data'!D2)),NA())</f>
        <v>#N/A</v>
      </c>
      <c r="AA8" s="98" t="e">
        <f ca="true">+IF(AND(ISNUMBER(OFFSET('Sanitation Data'!$E$4,0,10*ROW('Sanitation Data'!E2))),'Data Summary'!CP8="Yes"),100-OFFSET('Sanitation Data'!$E$4,0,10*ROW('Sanitation Data'!E2)),NA())</f>
        <v>#N/A</v>
      </c>
      <c r="AB8" s="98" t="e">
        <f ca="true">+IF(AND(ISNUMBER(OFFSET('Sanitation Data'!$E$6,0,10*ROW('Sanitation Data'!E2))),'Data Summary'!CQ8="Yes"),OFFSET('Sanitation Data'!$E$6,0,10*ROW('Sanitation Data'!E2)),NA())</f>
        <v>#N/A</v>
      </c>
      <c r="AC8" s="98" t="e">
        <f ca="true">+IF(AND(ISNUMBER(OFFSET('Sanitation Data'!$E$10,0,10*ROW('Sanitation Data'!E2))),'Data Summary'!CR8="Yes"),OFFSET('Sanitation Data'!$E$10,0,10*ROW('Sanitation Data'!E2)),NA())</f>
        <v>#N/A</v>
      </c>
      <c r="AD8" s="98" t="e">
        <f ca="true">+IF(AND(ISNUMBER(OFFSET('Sanitation Data'!$E$11,0,10*ROW('Sanitation Data'!E2))),'Data Summary'!CS8="Yes"),OFFSET('Sanitation Data'!$E$11,0,10*ROW('Sanitation Data'!E2)),NA())</f>
        <v>#N/A</v>
      </c>
      <c r="AE8" s="98" t="e">
        <f ca="true">+IF(AND(ISNUMBER(OFFSET('Sanitation Data'!$E$12,0,10*ROW('Sanitation Data'!E2))),'Data Summary'!CT8="Yes"),OFFSET('Sanitation Data'!$E$12,0,10*ROW('Sanitation Data'!E2)),NA())</f>
        <v>#N/A</v>
      </c>
      <c r="AF8" s="98" t="e">
        <f ca="true">+IF(AND(ISNUMBER(OFFSET('Sanitation Data'!$F$4,0,10*ROW('Sanitation Data'!F2))),'Data Summary'!CU8="Yes"),100-OFFSET('Sanitation Data'!$F$4,0,10*ROW('Sanitation Data'!F2)),NA())</f>
        <v>#N/A</v>
      </c>
      <c r="AG8" s="98" t="e">
        <f ca="true">+IF(AND(ISNUMBER(OFFSET('Sanitation Data'!$F$6,0,10*ROW('Sanitation Data'!F2))),'Data Summary'!CV8="Yes"),OFFSET('Sanitation Data'!$F$6,0,10*ROW('Sanitation Data'!F2)),NA())</f>
        <v>#N/A</v>
      </c>
      <c r="AH8" s="98" t="e">
        <f ca="true">+IF(AND(ISNUMBER(OFFSET('Sanitation Data'!$F$10,0,10*ROW('Sanitation Data'!F2))),'Data Summary'!CW8="Yes"),OFFSET('Sanitation Data'!$F$10,0,10*ROW('Sanitation Data'!F2)),NA())</f>
        <v>#N/A</v>
      </c>
      <c r="AI8" s="98" t="e">
        <f ca="true">+IF(AND(ISNUMBER(OFFSET('Sanitation Data'!$F$11,0,10*ROW('Sanitation Data'!F2))),'Data Summary'!CX8="Yes"),OFFSET('Sanitation Data'!$F$11,0,10*ROW('Sanitation Data'!F2)),NA())</f>
        <v>#N/A</v>
      </c>
      <c r="AJ8" s="98" t="e">
        <f ca="true">+IF(AND(ISNUMBER(OFFSET('Sanitation Data'!$F$12,0,10*ROW('Sanitation Data'!F2))),'Data Summary'!CY8="Yes"),OFFSET('Sanitation Data'!$F$12,0,10*ROW('Sanitation Data'!F2)),NA())</f>
        <v>#N/A</v>
      </c>
      <c r="AK8" s="98" t="e">
        <f ca="true">+IF(AND(ISNUMBER(OFFSET('Sanitation Data'!$G$4,0,10*ROW('Sanitation Data'!G2))),'Data Summary'!CZ8="Yes"),100-OFFSET('Sanitation Data'!$G$4,0,10*ROW('Sanitation Data'!G2)),NA())</f>
        <v>#N/A</v>
      </c>
      <c r="AL8" s="98" t="e">
        <f ca="true">+IF(AND(ISNUMBER(OFFSET('Sanitation Data'!$G$6,0,10*ROW('Sanitation Data'!G2))),'Data Summary'!DA8="Yes"),OFFSET('Sanitation Data'!$G$6,0,10*ROW('Sanitation Data'!G2)),NA())</f>
        <v>#N/A</v>
      </c>
      <c r="AM8" s="98" t="e">
        <f ca="true">+IF(AND(ISNUMBER(OFFSET('Sanitation Data'!$G$10,0,10*ROW('Sanitation Data'!G2))),'Data Summary'!DB8="Yes"),OFFSET('Sanitation Data'!$G$10,0,10*ROW('Sanitation Data'!G2)),NA())</f>
        <v>#N/A</v>
      </c>
      <c r="AN8" s="98" t="e">
        <f ca="true">+IF(AND(ISNUMBER(OFFSET('Sanitation Data'!$G$11,0,10*ROW('Sanitation Data'!G2))),'Data Summary'!DC8="Yes"),OFFSET('Sanitation Data'!$G$11,0,10*ROW('Sanitation Data'!G2)),NA())</f>
        <v>#N/A</v>
      </c>
      <c r="AO8" s="98" t="e">
        <f ca="true">+IF(AND(ISNUMBER(OFFSET('Sanitation Data'!$G$12,0,10*ROW('Sanitation Data'!G2))),'Data Summary'!DD8="Yes"),OFFSET('Sanitation Data'!$G$12,0,10*ROW('Sanitation Data'!G2)),NA())</f>
        <v>#N/A</v>
      </c>
      <c r="AP8" s="98" t="e">
        <f ca="true">+IF(AND(ISNUMBER(OFFSET('Sanitation Data'!$H$4,0,10*ROW('Sanitation Data'!H2))),'Data Summary'!DE8="Yes"),100-OFFSET('Sanitation Data'!$H$4,0,10*ROW('Sanitation Data'!H2)),NA())</f>
        <v>#N/A</v>
      </c>
      <c r="AQ8" s="98" t="e">
        <f ca="true">+IF(AND(ISNUMBER(OFFSET('Sanitation Data'!$H$6,0,10*ROW('Sanitation Data'!H2))),'Data Summary'!DF8="Yes"),OFFSET('Sanitation Data'!$H$6,0,10*ROW('Sanitation Data'!H2)),NA())</f>
        <v>#N/A</v>
      </c>
      <c r="AR8" s="98" t="e">
        <f ca="true">+IF(AND(ISNUMBER(OFFSET('Sanitation Data'!$H$10,0,10*ROW('Sanitation Data'!H2))),'Data Summary'!DG8="Yes"),OFFSET('Sanitation Data'!$H$10,0,10*ROW('Sanitation Data'!H2)),NA())</f>
        <v>#N/A</v>
      </c>
      <c r="AS8" s="98" t="e">
        <f ca="true">+IF(AND(ISNUMBER(OFFSET('Sanitation Data'!$H$11,0,10*ROW('Sanitation Data'!H2))),'Data Summary'!DH8="Yes"),OFFSET('Sanitation Data'!$H$11,0,10*ROW('Sanitation Data'!H2)),NA())</f>
        <v>#N/A</v>
      </c>
      <c r="AT8" s="98" t="e">
        <f ca="true">+IF(AND(ISNUMBER(OFFSET('Sanitation Data'!$H$12,0,10*ROW('Sanitation Data'!H2))),'Data Summary'!DI8="Yes"),OFFSET('Sanitation Data'!$H$12,0,10*ROW('Sanitation Data'!H2)),NA())</f>
        <v>#N/A</v>
      </c>
      <c r="AU8" s="98" t="e">
        <f ca="true">+IF(AND(ISNUMBER(OFFSET('Sanitation Data'!$I$4,0,10*ROW('Sanitation Data'!I2))),'Data Summary'!DJ8="Yes"),100-OFFSET('Sanitation Data'!$I$4,0,10*ROW('Sanitation Data'!I2)),NA())</f>
        <v>#N/A</v>
      </c>
      <c r="AV8" s="98" t="e">
        <f ca="true">+IF(AND(ISNUMBER(OFFSET('Sanitation Data'!$I$6,0,10*ROW('Sanitation Data'!I2))),'Data Summary'!DK8="Yes"),OFFSET('Sanitation Data'!$I$6,0,10*ROW('Sanitation Data'!I2)),NA())</f>
        <v>#N/A</v>
      </c>
      <c r="AW8" s="98" t="e">
        <f ca="true">+IF(AND(ISNUMBER(OFFSET('Sanitation Data'!$I$10,0,10*ROW('Sanitation Data'!I2))),'Data Summary'!DL8="Yes"),OFFSET('Sanitation Data'!$I$10,0,10*ROW('Sanitation Data'!I2)),NA())</f>
        <v>#N/A</v>
      </c>
      <c r="AX8" s="98" t="e">
        <f ca="true">+IF(AND(ISNUMBER(OFFSET('Sanitation Data'!$I$11,0,10*ROW('Sanitation Data'!I2))),'Data Summary'!DM8="Yes"),OFFSET('Sanitation Data'!$I$11,0,10*ROW('Sanitation Data'!I2)),NA())</f>
        <v>#N/A</v>
      </c>
      <c r="AY8" s="98" t="e">
        <f ca="true">+IF(AND(ISNUMBER(OFFSET('Sanitation Data'!$I$12,0,10*ROW('Sanitation Data'!I2))),'Data Summary'!DN8="Yes"),OFFSET('Sanitation Data'!$I$12,0,10*ROW('Sanitation Data'!I2)),NA())</f>
        <v>#N/A</v>
      </c>
      <c r="AZ8" s="99" t="e">
        <f ca="true">+IF(AND(ISNUMBER(OFFSET('Hygiene Data'!$D$5,0,10*ROW('Hygiene Data'!D2))),'Data Summary'!DO8="Yes"),OFFSET('Hygiene Data'!$D$5,0,10*ROW('Hygiene Data'!D2)),NA())</f>
        <v>#N/A</v>
      </c>
      <c r="BA8" s="99" t="e">
        <f ca="true">+IF(AND(ISNUMBER(OFFSET('Hygiene Data'!$D$7,0,10*ROW('Hygiene Data'!D2))),'Data Summary'!DP8="Yes"),OFFSET('Hygiene Data'!$D$7,0,10*ROW('Hygiene Data'!D2)),NA())</f>
        <v>#N/A</v>
      </c>
      <c r="BB8" s="99" t="e">
        <f ca="true">+IF(AND(ISNUMBER(OFFSET('Hygiene Data'!$D$9,0,10*ROW('Hygiene Data'!D2))),'Data Summary'!DQ8="Yes"),OFFSET('Hygiene Data'!$D$9,0,10*ROW('Hygiene Data'!D2)),NA())</f>
        <v>#N/A</v>
      </c>
      <c r="BC8" s="99" t="e">
        <f ca="true">+IF(AND(ISNUMBER(OFFSET('Hygiene Data'!$E$5,0,10*ROW('Hygiene Data'!E2))),'Data Summary'!DR8="Yes"),OFFSET('Hygiene Data'!$E$5,0,10*ROW('Hygiene Data'!E2)),NA())</f>
        <v>#N/A</v>
      </c>
      <c r="BD8" s="99" t="e">
        <f ca="true">+IF(AND(ISNUMBER(OFFSET('Hygiene Data'!$E$7,0,10*ROW('Hygiene Data'!E2))),'Data Summary'!DS8="Yes"),OFFSET('Hygiene Data'!$E$7,0,10*ROW('Hygiene Data'!E2)),NA())</f>
        <v>#N/A</v>
      </c>
      <c r="BE8" s="99" t="e">
        <f ca="true">+IF(AND(ISNUMBER(OFFSET('Hygiene Data'!$E$9,0,10*ROW('Hygiene Data'!E2))),'Data Summary'!DT8="Yes"),OFFSET('Hygiene Data'!$E$9,0,10*ROW('Hygiene Data'!E2)),NA())</f>
        <v>#N/A</v>
      </c>
      <c r="BF8" s="99" t="e">
        <f ca="true">+IF(AND(ISNUMBER(OFFSET('Hygiene Data'!$F$5,0,10*ROW('Hygiene Data'!F2))),'Data Summary'!DU8="Yes"),OFFSET('Hygiene Data'!$F$5,0,10*ROW('Hygiene Data'!F2)),NA())</f>
        <v>#N/A</v>
      </c>
      <c r="BG8" s="99" t="e">
        <f ca="true">+IF(AND(ISNUMBER(OFFSET('Hygiene Data'!$F$7,0,10*ROW('Hygiene Data'!F2))),'Data Summary'!DV8="Yes"),OFFSET('Hygiene Data'!$F$7,0,10*ROW('Hygiene Data'!F2)),NA())</f>
        <v>#N/A</v>
      </c>
      <c r="BH8" s="99" t="e">
        <f ca="true">+IF(AND(ISNUMBER(OFFSET('Hygiene Data'!$F$9,0,10*ROW('Hygiene Data'!F2))),'Data Summary'!DW8="Yes"),OFFSET('Hygiene Data'!$F$9,0,10*ROW('Hygiene Data'!F2)),NA())</f>
        <v>#N/A</v>
      </c>
      <c r="BI8" s="99" t="e">
        <f ca="true">+IF(AND(ISNUMBER(OFFSET('Hygiene Data'!$G$5,0,10*ROW('Hygiene Data'!G2))),'Data Summary'!DX8="Yes"),OFFSET('Hygiene Data'!$G$5,0,10*ROW('Hygiene Data'!G2)),NA())</f>
        <v>#N/A</v>
      </c>
      <c r="BJ8" s="99" t="e">
        <f ca="true">+IF(AND(ISNUMBER(OFFSET('Hygiene Data'!$G$7,0,10*ROW('Hygiene Data'!G2))),'Data Summary'!DY8="Yes"),OFFSET('Hygiene Data'!$G$7,0,10*ROW('Hygiene Data'!G2)),NA())</f>
        <v>#N/A</v>
      </c>
      <c r="BK8" s="99" t="e">
        <f ca="true">+IF(AND(ISNUMBER(OFFSET('Hygiene Data'!$G$9,0,10*ROW('Hygiene Data'!G2))),'Data Summary'!DZ8="Yes"),OFFSET('Hygiene Data'!$G$9,0,10*ROW('Hygiene Data'!G2)),NA())</f>
        <v>#N/A</v>
      </c>
      <c r="BL8" s="99" t="e">
        <f ca="true">+IF(AND(ISNUMBER(OFFSET('Hygiene Data'!$H$5,0,10*ROW('Hygiene Data'!H2))),'Data Summary'!EA8="Yes"),OFFSET('Hygiene Data'!$H$5,0,10*ROW('Hygiene Data'!H2)),NA())</f>
        <v>#N/A</v>
      </c>
      <c r="BM8" s="99" t="e">
        <f ca="true">+IF(AND(ISNUMBER(OFFSET('Hygiene Data'!$H$7,0,10*ROW('Hygiene Data'!H2))),'Data Summary'!EB8="Yes"),OFFSET('Hygiene Data'!$H$7,0,10*ROW('Hygiene Data'!H2)),NA())</f>
        <v>#N/A</v>
      </c>
      <c r="BN8" s="99" t="e">
        <f ca="true">+IF(AND(ISNUMBER(OFFSET('Hygiene Data'!$H$9,0,10*ROW('Hygiene Data'!H2))),'Data Summary'!EC8="Yes"),OFFSET('Hygiene Data'!$H$9,0,10*ROW('Hygiene Data'!H2)),NA())</f>
        <v>#N/A</v>
      </c>
      <c r="BO8" s="99" t="e">
        <f ca="true">+IF(AND(ISNUMBER(OFFSET('Hygiene Data'!$I$5,0,10*ROW('Hygiene Data'!I2))),'Data Summary'!ED8="Yes"),OFFSET('Hygiene Data'!$I$5,0,10*ROW('Hygiene Data'!I2)),NA())</f>
        <v>#N/A</v>
      </c>
      <c r="BP8" s="99" t="e">
        <f ca="true">+IF(AND(ISNUMBER(OFFSET('Hygiene Data'!$I$7,0,10*ROW('Hygiene Data'!I2))),'Data Summary'!EE8="Yes"),OFFSET('Hygiene Data'!$I$7,0,10*ROW('Hygiene Data'!I2)),NA())</f>
        <v>#N/A</v>
      </c>
      <c r="BQ8" s="99" t="e">
        <f ca="true">+IF(AND(ISNUMBER(OFFSET('Hygiene Data'!$I$9,0,10*ROW('Hygiene Data'!I2))),'Data Summary'!EF8="Yes"),OFFSET('Hygiene Data'!$I$9,0,10*ROW('Hygiene Data'!I2)),NA())</f>
        <v>#N/A</v>
      </c>
    </row>
    <row xmlns:x14ac="http://schemas.microsoft.com/office/spreadsheetml/2009/9/ac" r="9" x14ac:dyDescent="0.2">
      <c r="A9" s="332" t="str">
        <f ca="true">+RIGHT('Data Summary'!A9,LEN('Data Summary'!A9)-9)</f>
        <v>EMIS</v>
      </c>
      <c r="B9" s="38" t="str">
        <f ca="true">+IF(ISTEXT('Data Summary'!B9),'Data Summary'!B9,"")</f>
        <v>EMIS</v>
      </c>
      <c r="C9" s="331">
        <f ca="true">+VALUE('Data Summary'!C9)</f>
        <v>2016</v>
      </c>
      <c r="D9" s="97">
        <f ca="true">+IF(AND(ISNUMBER(OFFSET('Water Data'!$D$4,0,10*ROW('Water Data'!D3))),'Data Summary'!BS9="Yes"),100-OFFSET('Water Data'!$D$4,0,10*ROW('Water Data'!D3)),NA())</f>
        <v>83.840719424460431</v>
      </c>
      <c r="E9" s="97">
        <f ca="true">+IF(AND(ISNUMBER(OFFSET('Water Data'!$D$6,0,10*ROW('Water Data'!D3))),'Data Summary'!BT9="Yes"),OFFSET('Water Data'!$D$6,0,10*ROW('Water Data'!D3)),NA())</f>
        <v>65.107913669064743</v>
      </c>
      <c r="F9" s="97">
        <f ca="true">+IF(AND(ISNUMBER(OFFSET('Water Data'!$D$9,0,10*ROW('Water Data'!D3))),'Data Summary'!BU9="Yes"),OFFSET('Water Data'!$D$9,0,10*ROW('Water Data'!D3)),NA())</f>
        <v>67.482014388489205</v>
      </c>
      <c r="G9" s="97" t="e">
        <f ca="true">+IF(AND(ISNUMBER(OFFSET('Water Data'!$E$4,0,10*ROW('Water Data'!E3))),'Data Summary'!BV9="Yes"),100-OFFSET('Water Data'!$E$4,0,10*ROW('Water Data'!E3)),NA())</f>
        <v>#N/A</v>
      </c>
      <c r="H9" s="97" t="e">
        <f ca="true">+IF(AND(ISNUMBER(OFFSET('Water Data'!$E$6,0,10*ROW('Water Data'!E3))),'Data Summary'!BW9="Yes"),OFFSET('Water Data'!$E$6,0,10*ROW('Water Data'!E3)),NA())</f>
        <v>#N/A</v>
      </c>
      <c r="I9" s="97" t="e">
        <f ca="true">+IF(AND(ISNUMBER(OFFSET('Water Data'!$E$9,0,10*ROW('Water Data'!E3))),'Data Summary'!BX9="Yes"),OFFSET('Water Data'!$E$9,0,10*ROW('Water Data'!E3)),NA())</f>
        <v>#N/A</v>
      </c>
      <c r="J9" s="97" t="e">
        <f ca="true">+IF(AND(ISNUMBER(OFFSET('Water Data'!$F$4,0,10*ROW('Water Data'!F3))),'Data Summary'!BY9="Yes"),100-OFFSET('Water Data'!$F$4,0,10*ROW('Water Data'!F3)),NA())</f>
        <v>#N/A</v>
      </c>
      <c r="K9" s="97" t="e">
        <f ca="true">+IF(AND(ISNUMBER(OFFSET('Water Data'!$F$6,0,10*ROW('Water Data'!F3))),'Data Summary'!BZ9="Yes"),OFFSET('Water Data'!$F$6,0,10*ROW('Water Data'!F3)),NA())</f>
        <v>#N/A</v>
      </c>
      <c r="L9" s="97" t="e">
        <f ca="true">+IF(AND(ISNUMBER(OFFSET('Water Data'!$F$9,0,10*ROW('Water Data'!F3))),'Data Summary'!CA9="Yes"),OFFSET('Water Data'!$F$9,0,10*ROW('Water Data'!F3)),NA())</f>
        <v>#N/A</v>
      </c>
      <c r="M9" s="97" t="e">
        <f ca="true">+IF(AND(ISNUMBER(OFFSET('Water Data'!$G$4,0,10*ROW('Water Data'!G3))),'Data Summary'!CB9="Yes"),100-OFFSET('Water Data'!$G$4,0,10*ROW('Water Data'!G3)),NA())</f>
        <v>#N/A</v>
      </c>
      <c r="N9" s="97" t="e">
        <f ca="true">+IF(AND(ISNUMBER(OFFSET('Water Data'!$G$6,0,10*ROW('Water Data'!G3))),'Data Summary'!CC9="Yes"),OFFSET('Water Data'!$G$6,0,10*ROW('Water Data'!G3)),NA())</f>
        <v>#N/A</v>
      </c>
      <c r="O9" s="97" t="e">
        <f ca="true">+IF(AND(ISNUMBER(OFFSET('Water Data'!$G$9,0,10*ROW('Water Data'!G3))),'Data Summary'!CD9="Yes"),OFFSET('Water Data'!$G$9,0,10*ROW('Water Data'!G3)),NA())</f>
        <v>#N/A</v>
      </c>
      <c r="P9" s="97">
        <f ca="true">+IF(AND(ISNUMBER(OFFSET('Water Data'!$H$4,0,10*ROW('Water Data'!H3))),'Data Summary'!CE9="Yes"),100-OFFSET('Water Data'!$H$4,0,10*ROW('Water Data'!H3)),NA())</f>
        <v>83.1</v>
      </c>
      <c r="Q9" s="97">
        <f ca="true">+IF(AND(ISNUMBER(OFFSET('Water Data'!$H$6,0,10*ROW('Water Data'!H3))),'Data Summary'!CF9="Yes"),OFFSET('Water Data'!$H$6,0,10*ROW('Water Data'!H3)),NA())</f>
        <v>64.100486223662884</v>
      </c>
      <c r="R9" s="97">
        <f ca="true">+IF(AND(ISNUMBER(OFFSET('Water Data'!$H$9,0,10*ROW('Water Data'!H3))),'Data Summary'!CG9="Yes"),OFFSET('Water Data'!$H$9,0,10*ROW('Water Data'!H3)),NA())</f>
        <v>66.288492706645059</v>
      </c>
      <c r="S9" s="97">
        <f ca="true">+IF(AND(ISNUMBER(OFFSET('Water Data'!$I$4,0,10*ROW('Water Data'!I3))),'Data Summary'!CH9="Yes"),100-OFFSET('Water Data'!$I$4,0,10*ROW('Water Data'!I3)),NA())</f>
        <v>89.7</v>
      </c>
      <c r="T9" s="97">
        <f ca="true">+IF(AND(ISNUMBER(OFFSET('Water Data'!$I$6,0,10*ROW('Water Data'!I3))),'Data Summary'!CI9="Yes"),OFFSET('Water Data'!$I$6,0,10*ROW('Water Data'!I3)),NA())</f>
        <v>73.07692307692308</v>
      </c>
      <c r="U9" s="97">
        <f ca="true">+IF(AND(ISNUMBER(OFFSET('Water Data'!$I$9,0,10*ROW('Water Data'!I3))),'Data Summary'!CJ9="Yes"),OFFSET('Water Data'!$I$9,0,10*ROW('Water Data'!I3)),NA())</f>
        <v>76.923076923076934</v>
      </c>
      <c r="V9" s="98" t="e">
        <f ca="true">+IF(AND(ISNUMBER(OFFSET('Sanitation Data'!$D$4,0,10*ROW('Sanitation Data'!D3))),'Data Summary'!CK9="Yes"),100-OFFSET('Sanitation Data'!$D$4,0,10*ROW('Sanitation Data'!D3)),NA())</f>
        <v>#N/A</v>
      </c>
      <c r="W9" s="98" t="e">
        <f ca="true">+IF(AND(ISNUMBER(OFFSET('Sanitation Data'!$D$6,0,10*ROW('Sanitation Data'!D3))),'Data Summary'!CL9="Yes"),OFFSET('Sanitation Data'!$D$6,0,10*ROW('Sanitation Data'!D3)),NA())</f>
        <v>#N/A</v>
      </c>
      <c r="X9" s="98" t="e">
        <f ca="true">+IF(AND(ISNUMBER(OFFSET('Sanitation Data'!$D$10,0,10*ROW('Sanitation Data'!D3))),'Data Summary'!CM9="Yes"),OFFSET('Sanitation Data'!$D$10,0,10*ROW('Sanitation Data'!D3)),NA())</f>
        <v>#N/A</v>
      </c>
      <c r="Y9" s="98" t="e">
        <f ca="true">+IF(AND(ISNUMBER(OFFSET('Sanitation Data'!$D$11,0,10*ROW('Sanitation Data'!D3))),'Data Summary'!CN9="Yes"),OFFSET('Sanitation Data'!$D$11,0,10*ROW('Sanitation Data'!D3)),NA())</f>
        <v>#N/A</v>
      </c>
      <c r="Z9" s="98" t="e">
        <f ca="true">+IF(AND(ISNUMBER(OFFSET('Sanitation Data'!$D$12,0,10*ROW('Sanitation Data'!D3))),'Data Summary'!CO9="Yes"),OFFSET('Sanitation Data'!$D$12,0,10*ROW('Sanitation Data'!D3)),NA())</f>
        <v>#N/A</v>
      </c>
      <c r="AA9" s="98" t="e">
        <f ca="true">+IF(AND(ISNUMBER(OFFSET('Sanitation Data'!$E$4,0,10*ROW('Sanitation Data'!E3))),'Data Summary'!CP9="Yes"),100-OFFSET('Sanitation Data'!$E$4,0,10*ROW('Sanitation Data'!E3)),NA())</f>
        <v>#N/A</v>
      </c>
      <c r="AB9" s="98" t="e">
        <f ca="true">+IF(AND(ISNUMBER(OFFSET('Sanitation Data'!$E$6,0,10*ROW('Sanitation Data'!E3))),'Data Summary'!CQ9="Yes"),OFFSET('Sanitation Data'!$E$6,0,10*ROW('Sanitation Data'!E3)),NA())</f>
        <v>#N/A</v>
      </c>
      <c r="AC9" s="98" t="e">
        <f ca="true">+IF(AND(ISNUMBER(OFFSET('Sanitation Data'!$E$10,0,10*ROW('Sanitation Data'!E3))),'Data Summary'!CR9="Yes"),OFFSET('Sanitation Data'!$E$10,0,10*ROW('Sanitation Data'!E3)),NA())</f>
        <v>#N/A</v>
      </c>
      <c r="AD9" s="98" t="e">
        <f ca="true">+IF(AND(ISNUMBER(OFFSET('Sanitation Data'!$E$11,0,10*ROW('Sanitation Data'!E3))),'Data Summary'!CS9="Yes"),OFFSET('Sanitation Data'!$E$11,0,10*ROW('Sanitation Data'!E3)),NA())</f>
        <v>#N/A</v>
      </c>
      <c r="AE9" s="98" t="e">
        <f ca="true">+IF(AND(ISNUMBER(OFFSET('Sanitation Data'!$E$12,0,10*ROW('Sanitation Data'!E3))),'Data Summary'!CT9="Yes"),OFFSET('Sanitation Data'!$E$12,0,10*ROW('Sanitation Data'!E3)),NA())</f>
        <v>#N/A</v>
      </c>
      <c r="AF9" s="98" t="e">
        <f ca="true">+IF(AND(ISNUMBER(OFFSET('Sanitation Data'!$F$4,0,10*ROW('Sanitation Data'!F3))),'Data Summary'!CU9="Yes"),100-OFFSET('Sanitation Data'!$F$4,0,10*ROW('Sanitation Data'!F3)),NA())</f>
        <v>#N/A</v>
      </c>
      <c r="AG9" s="98" t="e">
        <f ca="true">+IF(AND(ISNUMBER(OFFSET('Sanitation Data'!$F$6,0,10*ROW('Sanitation Data'!F3))),'Data Summary'!CV9="Yes"),OFFSET('Sanitation Data'!$F$6,0,10*ROW('Sanitation Data'!F3)),NA())</f>
        <v>#N/A</v>
      </c>
      <c r="AH9" s="98" t="e">
        <f ca="true">+IF(AND(ISNUMBER(OFFSET('Sanitation Data'!$F$10,0,10*ROW('Sanitation Data'!F3))),'Data Summary'!CW9="Yes"),OFFSET('Sanitation Data'!$F$10,0,10*ROW('Sanitation Data'!F3)),NA())</f>
        <v>#N/A</v>
      </c>
      <c r="AI9" s="98" t="e">
        <f ca="true">+IF(AND(ISNUMBER(OFFSET('Sanitation Data'!$F$11,0,10*ROW('Sanitation Data'!F3))),'Data Summary'!CX9="Yes"),OFFSET('Sanitation Data'!$F$11,0,10*ROW('Sanitation Data'!F3)),NA())</f>
        <v>#N/A</v>
      </c>
      <c r="AJ9" s="98" t="e">
        <f ca="true">+IF(AND(ISNUMBER(OFFSET('Sanitation Data'!$F$12,0,10*ROW('Sanitation Data'!F3))),'Data Summary'!CY9="Yes"),OFFSET('Sanitation Data'!$F$12,0,10*ROW('Sanitation Data'!F3)),NA())</f>
        <v>#N/A</v>
      </c>
      <c r="AK9" s="98" t="e">
        <f ca="true">+IF(AND(ISNUMBER(OFFSET('Sanitation Data'!$G$4,0,10*ROW('Sanitation Data'!G3))),'Data Summary'!CZ9="Yes"),100-OFFSET('Sanitation Data'!$G$4,0,10*ROW('Sanitation Data'!G3)),NA())</f>
        <v>#N/A</v>
      </c>
      <c r="AL9" s="98" t="e">
        <f ca="true">+IF(AND(ISNUMBER(OFFSET('Sanitation Data'!$G$6,0,10*ROW('Sanitation Data'!G3))),'Data Summary'!DA9="Yes"),OFFSET('Sanitation Data'!$G$6,0,10*ROW('Sanitation Data'!G3)),NA())</f>
        <v>#N/A</v>
      </c>
      <c r="AM9" s="98" t="e">
        <f ca="true">+IF(AND(ISNUMBER(OFFSET('Sanitation Data'!$G$10,0,10*ROW('Sanitation Data'!G3))),'Data Summary'!DB9="Yes"),OFFSET('Sanitation Data'!$G$10,0,10*ROW('Sanitation Data'!G3)),NA())</f>
        <v>#N/A</v>
      </c>
      <c r="AN9" s="98" t="e">
        <f ca="true">+IF(AND(ISNUMBER(OFFSET('Sanitation Data'!$G$11,0,10*ROW('Sanitation Data'!G3))),'Data Summary'!DC9="Yes"),OFFSET('Sanitation Data'!$G$11,0,10*ROW('Sanitation Data'!G3)),NA())</f>
        <v>#N/A</v>
      </c>
      <c r="AO9" s="98" t="e">
        <f ca="true">+IF(AND(ISNUMBER(OFFSET('Sanitation Data'!$G$12,0,10*ROW('Sanitation Data'!G3))),'Data Summary'!DD9="Yes"),OFFSET('Sanitation Data'!$G$12,0,10*ROW('Sanitation Data'!G3)),NA())</f>
        <v>#N/A</v>
      </c>
      <c r="AP9" s="98" t="e">
        <f ca="true">+IF(AND(ISNUMBER(OFFSET('Sanitation Data'!$H$4,0,10*ROW('Sanitation Data'!H3))),'Data Summary'!DE9="Yes"),100-OFFSET('Sanitation Data'!$H$4,0,10*ROW('Sanitation Data'!H3)),NA())</f>
        <v>#N/A</v>
      </c>
      <c r="AQ9" s="98" t="e">
        <f ca="true">+IF(AND(ISNUMBER(OFFSET('Sanitation Data'!$H$6,0,10*ROW('Sanitation Data'!H3))),'Data Summary'!DF9="Yes"),OFFSET('Sanitation Data'!$H$6,0,10*ROW('Sanitation Data'!H3)),NA())</f>
        <v>#N/A</v>
      </c>
      <c r="AR9" s="98" t="e">
        <f ca="true">+IF(AND(ISNUMBER(OFFSET('Sanitation Data'!$H$10,0,10*ROW('Sanitation Data'!H3))),'Data Summary'!DG9="Yes"),OFFSET('Sanitation Data'!$H$10,0,10*ROW('Sanitation Data'!H3)),NA())</f>
        <v>#N/A</v>
      </c>
      <c r="AS9" s="98" t="e">
        <f ca="true">+IF(AND(ISNUMBER(OFFSET('Sanitation Data'!$H$11,0,10*ROW('Sanitation Data'!H3))),'Data Summary'!DH9="Yes"),OFFSET('Sanitation Data'!$H$11,0,10*ROW('Sanitation Data'!H3)),NA())</f>
        <v>#N/A</v>
      </c>
      <c r="AT9" s="98" t="e">
        <f ca="true">+IF(AND(ISNUMBER(OFFSET('Sanitation Data'!$H$12,0,10*ROW('Sanitation Data'!H3))),'Data Summary'!DI9="Yes"),OFFSET('Sanitation Data'!$H$12,0,10*ROW('Sanitation Data'!H3)),NA())</f>
        <v>#N/A</v>
      </c>
      <c r="AU9" s="98" t="e">
        <f ca="true">+IF(AND(ISNUMBER(OFFSET('Sanitation Data'!$I$4,0,10*ROW('Sanitation Data'!I3))),'Data Summary'!DJ9="Yes"),100-OFFSET('Sanitation Data'!$I$4,0,10*ROW('Sanitation Data'!I3)),NA())</f>
        <v>#N/A</v>
      </c>
      <c r="AV9" s="98" t="e">
        <f ca="true">+IF(AND(ISNUMBER(OFFSET('Sanitation Data'!$I$6,0,10*ROW('Sanitation Data'!I3))),'Data Summary'!DK9="Yes"),OFFSET('Sanitation Data'!$I$6,0,10*ROW('Sanitation Data'!I3)),NA())</f>
        <v>#N/A</v>
      </c>
      <c r="AW9" s="98" t="e">
        <f ca="true">+IF(AND(ISNUMBER(OFFSET('Sanitation Data'!$I$10,0,10*ROW('Sanitation Data'!I3))),'Data Summary'!DL9="Yes"),OFFSET('Sanitation Data'!$I$10,0,10*ROW('Sanitation Data'!I3)),NA())</f>
        <v>#N/A</v>
      </c>
      <c r="AX9" s="98" t="e">
        <f ca="true">+IF(AND(ISNUMBER(OFFSET('Sanitation Data'!$I$11,0,10*ROW('Sanitation Data'!I3))),'Data Summary'!DM9="Yes"),OFFSET('Sanitation Data'!$I$11,0,10*ROW('Sanitation Data'!I3)),NA())</f>
        <v>#N/A</v>
      </c>
      <c r="AY9" s="98" t="e">
        <f ca="true">+IF(AND(ISNUMBER(OFFSET('Sanitation Data'!$I$12,0,10*ROW('Sanitation Data'!I3))),'Data Summary'!DN9="Yes"),OFFSET('Sanitation Data'!$I$12,0,10*ROW('Sanitation Data'!I3)),NA())</f>
        <v>#N/A</v>
      </c>
      <c r="AZ9" s="99" t="e">
        <f ca="true">+IF(AND(ISNUMBER(OFFSET('Hygiene Data'!$D$5,0,10*ROW('Hygiene Data'!D3))),'Data Summary'!DO9="Yes"),OFFSET('Hygiene Data'!$D$5,0,10*ROW('Hygiene Data'!D3)),NA())</f>
        <v>#N/A</v>
      </c>
      <c r="BA9" s="99" t="e">
        <f ca="true">+IF(AND(ISNUMBER(OFFSET('Hygiene Data'!$D$7,0,10*ROW('Hygiene Data'!D3))),'Data Summary'!DP9="Yes"),OFFSET('Hygiene Data'!$D$7,0,10*ROW('Hygiene Data'!D3)),NA())</f>
        <v>#N/A</v>
      </c>
      <c r="BB9" s="99" t="e">
        <f ca="true">+IF(AND(ISNUMBER(OFFSET('Hygiene Data'!$D$9,0,10*ROW('Hygiene Data'!D3))),'Data Summary'!DQ9="Yes"),OFFSET('Hygiene Data'!$D$9,0,10*ROW('Hygiene Data'!D3)),NA())</f>
        <v>#N/A</v>
      </c>
      <c r="BC9" s="99" t="e">
        <f ca="true">+IF(AND(ISNUMBER(OFFSET('Hygiene Data'!$E$5,0,10*ROW('Hygiene Data'!E3))),'Data Summary'!DR9="Yes"),OFFSET('Hygiene Data'!$E$5,0,10*ROW('Hygiene Data'!E3)),NA())</f>
        <v>#N/A</v>
      </c>
      <c r="BD9" s="99" t="e">
        <f ca="true">+IF(AND(ISNUMBER(OFFSET('Hygiene Data'!$E$7,0,10*ROW('Hygiene Data'!E3))),'Data Summary'!DS9="Yes"),OFFSET('Hygiene Data'!$E$7,0,10*ROW('Hygiene Data'!E3)),NA())</f>
        <v>#N/A</v>
      </c>
      <c r="BE9" s="99" t="e">
        <f ca="true">+IF(AND(ISNUMBER(OFFSET('Hygiene Data'!$E$9,0,10*ROW('Hygiene Data'!E3))),'Data Summary'!DT9="Yes"),OFFSET('Hygiene Data'!$E$9,0,10*ROW('Hygiene Data'!E3)),NA())</f>
        <v>#N/A</v>
      </c>
      <c r="BF9" s="99" t="e">
        <f ca="true">+IF(AND(ISNUMBER(OFFSET('Hygiene Data'!$F$5,0,10*ROW('Hygiene Data'!F3))),'Data Summary'!DU9="Yes"),OFFSET('Hygiene Data'!$F$5,0,10*ROW('Hygiene Data'!F3)),NA())</f>
        <v>#N/A</v>
      </c>
      <c r="BG9" s="99" t="e">
        <f ca="true">+IF(AND(ISNUMBER(OFFSET('Hygiene Data'!$F$7,0,10*ROW('Hygiene Data'!F3))),'Data Summary'!DV9="Yes"),OFFSET('Hygiene Data'!$F$7,0,10*ROW('Hygiene Data'!F3)),NA())</f>
        <v>#N/A</v>
      </c>
      <c r="BH9" s="99" t="e">
        <f ca="true">+IF(AND(ISNUMBER(OFFSET('Hygiene Data'!$F$9,0,10*ROW('Hygiene Data'!F3))),'Data Summary'!DW9="Yes"),OFFSET('Hygiene Data'!$F$9,0,10*ROW('Hygiene Data'!F3)),NA())</f>
        <v>#N/A</v>
      </c>
      <c r="BI9" s="99" t="e">
        <f ca="true">+IF(AND(ISNUMBER(OFFSET('Hygiene Data'!$G$5,0,10*ROW('Hygiene Data'!G3))),'Data Summary'!DX9="Yes"),OFFSET('Hygiene Data'!$G$5,0,10*ROW('Hygiene Data'!G3)),NA())</f>
        <v>#N/A</v>
      </c>
      <c r="BJ9" s="99" t="e">
        <f ca="true">+IF(AND(ISNUMBER(OFFSET('Hygiene Data'!$G$7,0,10*ROW('Hygiene Data'!G3))),'Data Summary'!DY9="Yes"),OFFSET('Hygiene Data'!$G$7,0,10*ROW('Hygiene Data'!G3)),NA())</f>
        <v>#N/A</v>
      </c>
      <c r="BK9" s="99" t="e">
        <f ca="true">+IF(AND(ISNUMBER(OFFSET('Hygiene Data'!$G$9,0,10*ROW('Hygiene Data'!G3))),'Data Summary'!DZ9="Yes"),OFFSET('Hygiene Data'!$G$9,0,10*ROW('Hygiene Data'!G3)),NA())</f>
        <v>#N/A</v>
      </c>
      <c r="BL9" s="99" t="e">
        <f ca="true">+IF(AND(ISNUMBER(OFFSET('Hygiene Data'!$H$5,0,10*ROW('Hygiene Data'!H3))),'Data Summary'!EA9="Yes"),OFFSET('Hygiene Data'!$H$5,0,10*ROW('Hygiene Data'!H3)),NA())</f>
        <v>#N/A</v>
      </c>
      <c r="BM9" s="99" t="e">
        <f ca="true">+IF(AND(ISNUMBER(OFFSET('Hygiene Data'!$H$7,0,10*ROW('Hygiene Data'!H3))),'Data Summary'!EB9="Yes"),OFFSET('Hygiene Data'!$H$7,0,10*ROW('Hygiene Data'!H3)),NA())</f>
        <v>#N/A</v>
      </c>
      <c r="BN9" s="99" t="e">
        <f ca="true">+IF(AND(ISNUMBER(OFFSET('Hygiene Data'!$H$9,0,10*ROW('Hygiene Data'!H3))),'Data Summary'!EC9="Yes"),OFFSET('Hygiene Data'!$H$9,0,10*ROW('Hygiene Data'!H3)),NA())</f>
        <v>#N/A</v>
      </c>
      <c r="BO9" s="99" t="e">
        <f ca="true">+IF(AND(ISNUMBER(OFFSET('Hygiene Data'!$I$5,0,10*ROW('Hygiene Data'!I3))),'Data Summary'!ED9="Yes"),OFFSET('Hygiene Data'!$I$5,0,10*ROW('Hygiene Data'!I3)),NA())</f>
        <v>#N/A</v>
      </c>
      <c r="BP9" s="99" t="e">
        <f ca="true">+IF(AND(ISNUMBER(OFFSET('Hygiene Data'!$I$7,0,10*ROW('Hygiene Data'!I3))),'Data Summary'!EE9="Yes"),OFFSET('Hygiene Data'!$I$7,0,10*ROW('Hygiene Data'!I3)),NA())</f>
        <v>#N/A</v>
      </c>
      <c r="BQ9" s="99" t="e">
        <f ca="true">+IF(AND(ISNUMBER(OFFSET('Hygiene Data'!$I$9,0,10*ROW('Hygiene Data'!I3))),'Data Summary'!EF9="Yes"),OFFSET('Hygiene Data'!$I$9,0,10*ROW('Hygiene Data'!I3)),NA())</f>
        <v>#N/A</v>
      </c>
    </row>
    <row xmlns:x14ac="http://schemas.microsoft.com/office/spreadsheetml/2009/9/ac" r="10" x14ac:dyDescent="0.2">
      <c r="A10" s="332" t="str">
        <f ca="true">+RIGHT('Data Summary'!A10,LEN('Data Summary'!A10)-9)</f>
        <v>EMIS</v>
      </c>
      <c r="B10" s="38" t="str">
        <f ca="true">+IF(ISTEXT('Data Summary'!B10),'Data Summary'!B10,"")</f>
        <v>EMIS</v>
      </c>
      <c r="C10" s="331">
        <f ca="true">+VALUE('Data Summary'!C10)</f>
        <v>2017</v>
      </c>
      <c r="D10" s="97">
        <f ca="true">+IF(AND(ISNUMBER(OFFSET('Water Data'!$D$4,0,10*ROW('Water Data'!D4))),'Data Summary'!BS10="Yes"),100-OFFSET('Water Data'!$D$4,0,10*ROW('Water Data'!D4)),NA())</f>
        <v>77.436582109479303</v>
      </c>
      <c r="E10" s="97">
        <f ca="true">+IF(AND(ISNUMBER(OFFSET('Water Data'!$D$6,0,10*ROW('Water Data'!D4))),'Data Summary'!BT10="Yes"),OFFSET('Water Data'!$D$6,0,10*ROW('Water Data'!D4)),NA())</f>
        <v>59.946595460614148</v>
      </c>
      <c r="F10" s="97">
        <f ca="true">+IF(AND(ISNUMBER(OFFSET('Water Data'!$D$9,0,10*ROW('Water Data'!D4))),'Data Summary'!BU10="Yes"),OFFSET('Water Data'!$D$9,0,10*ROW('Water Data'!D4)),NA())</f>
        <v>59.145527369826446</v>
      </c>
      <c r="G10" s="97" t="e">
        <f ca="true">+IF(AND(ISNUMBER(OFFSET('Water Data'!$E$4,0,10*ROW('Water Data'!E4))),'Data Summary'!BV10="Yes"),100-OFFSET('Water Data'!$E$4,0,10*ROW('Water Data'!E4)),NA())</f>
        <v>#N/A</v>
      </c>
      <c r="H10" s="97" t="e">
        <f ca="true">+IF(AND(ISNUMBER(OFFSET('Water Data'!$E$6,0,10*ROW('Water Data'!E4))),'Data Summary'!BW10="Yes"),OFFSET('Water Data'!$E$6,0,10*ROW('Water Data'!E4)),NA())</f>
        <v>#N/A</v>
      </c>
      <c r="I10" s="97" t="e">
        <f ca="true">+IF(AND(ISNUMBER(OFFSET('Water Data'!$E$9,0,10*ROW('Water Data'!E4))),'Data Summary'!BX10="Yes"),OFFSET('Water Data'!$E$9,0,10*ROW('Water Data'!E4)),NA())</f>
        <v>#N/A</v>
      </c>
      <c r="J10" s="97" t="e">
        <f ca="true">+IF(AND(ISNUMBER(OFFSET('Water Data'!$F$4,0,10*ROW('Water Data'!F4))),'Data Summary'!BY10="Yes"),100-OFFSET('Water Data'!$F$4,0,10*ROW('Water Data'!F4)),NA())</f>
        <v>#N/A</v>
      </c>
      <c r="K10" s="97" t="e">
        <f ca="true">+IF(AND(ISNUMBER(OFFSET('Water Data'!$F$6,0,10*ROW('Water Data'!F4))),'Data Summary'!BZ10="Yes"),OFFSET('Water Data'!$F$6,0,10*ROW('Water Data'!F4)),NA())</f>
        <v>#N/A</v>
      </c>
      <c r="L10" s="97" t="e">
        <f ca="true">+IF(AND(ISNUMBER(OFFSET('Water Data'!$F$9,0,10*ROW('Water Data'!F4))),'Data Summary'!CA10="Yes"),OFFSET('Water Data'!$F$9,0,10*ROW('Water Data'!F4)),NA())</f>
        <v>#N/A</v>
      </c>
      <c r="M10" s="97" t="e">
        <f ca="true">+IF(AND(ISNUMBER(OFFSET('Water Data'!$G$4,0,10*ROW('Water Data'!G4))),'Data Summary'!CB10="Yes"),100-OFFSET('Water Data'!$G$4,0,10*ROW('Water Data'!G4)),NA())</f>
        <v>#N/A</v>
      </c>
      <c r="N10" s="97" t="e">
        <f ca="true">+IF(AND(ISNUMBER(OFFSET('Water Data'!$G$6,0,10*ROW('Water Data'!G4))),'Data Summary'!CC10="Yes"),OFFSET('Water Data'!$G$6,0,10*ROW('Water Data'!G4)),NA())</f>
        <v>#N/A</v>
      </c>
      <c r="O10" s="97" t="e">
        <f ca="true">+IF(AND(ISNUMBER(OFFSET('Water Data'!$G$9,0,10*ROW('Water Data'!G4))),'Data Summary'!CD10="Yes"),OFFSET('Water Data'!$G$9,0,10*ROW('Water Data'!G4)),NA())</f>
        <v>#N/A</v>
      </c>
      <c r="P10" s="97">
        <f ca="true">+IF(AND(ISNUMBER(OFFSET('Water Data'!$H$4,0,10*ROW('Water Data'!H4))),'Data Summary'!CE10="Yes"),100-OFFSET('Water Data'!$H$4,0,10*ROW('Water Data'!H4)),NA())</f>
        <v>77.029096477794795</v>
      </c>
      <c r="Q10" s="97">
        <f ca="true">+IF(AND(ISNUMBER(OFFSET('Water Data'!$H$6,0,10*ROW('Water Data'!H4))),'Data Summary'!CF10="Yes"),OFFSET('Water Data'!$H$6,0,10*ROW('Water Data'!H4)),NA())</f>
        <v>59.418070444104131</v>
      </c>
      <c r="R10" s="97">
        <f ca="true">+IF(AND(ISNUMBER(OFFSET('Water Data'!$H$9,0,10*ROW('Water Data'!H4))),'Data Summary'!CG10="Yes"),OFFSET('Water Data'!$H$9,0,10*ROW('Water Data'!H4)),NA())</f>
        <v>58.652373660030634</v>
      </c>
      <c r="S10" s="97">
        <f ca="true">+IF(AND(ISNUMBER(OFFSET('Water Data'!$I$4,0,10*ROW('Water Data'!I4))),'Data Summary'!CH10="Yes"),100-OFFSET('Water Data'!$I$4,0,10*ROW('Water Data'!I4)),NA())</f>
        <v>80.208333333333343</v>
      </c>
      <c r="T10" s="97">
        <f ca="true">+IF(AND(ISNUMBER(OFFSET('Water Data'!$I$6,0,10*ROW('Water Data'!I4))),'Data Summary'!CI10="Yes"),OFFSET('Water Data'!$I$6,0,10*ROW('Water Data'!I4)),NA())</f>
        <v>63.541666666666657</v>
      </c>
      <c r="U10" s="97">
        <f ca="true">+IF(AND(ISNUMBER(OFFSET('Water Data'!$I$9,0,10*ROW('Water Data'!I4))),'Data Summary'!CJ10="Yes"),OFFSET('Water Data'!$I$9,0,10*ROW('Water Data'!I4)),NA())</f>
        <v>62.5</v>
      </c>
      <c r="V10" s="98" t="e">
        <f ca="true">+IF(AND(ISNUMBER(OFFSET('Sanitation Data'!$D$4,0,10*ROW('Sanitation Data'!D4))),'Data Summary'!CK10="Yes"),100-OFFSET('Sanitation Data'!$D$4,0,10*ROW('Sanitation Data'!D4)),NA())</f>
        <v>#N/A</v>
      </c>
      <c r="W10" s="98" t="e">
        <f ca="true">+IF(AND(ISNUMBER(OFFSET('Sanitation Data'!$D$6,0,10*ROW('Sanitation Data'!D4))),'Data Summary'!CL10="Yes"),OFFSET('Sanitation Data'!$D$6,0,10*ROW('Sanitation Data'!D4)),NA())</f>
        <v>#N/A</v>
      </c>
      <c r="X10" s="98" t="e">
        <f ca="true">+IF(AND(ISNUMBER(OFFSET('Sanitation Data'!$D$10,0,10*ROW('Sanitation Data'!D4))),'Data Summary'!CM10="Yes"),OFFSET('Sanitation Data'!$D$10,0,10*ROW('Sanitation Data'!D4)),NA())</f>
        <v>#N/A</v>
      </c>
      <c r="Y10" s="98" t="e">
        <f ca="true">+IF(AND(ISNUMBER(OFFSET('Sanitation Data'!$D$11,0,10*ROW('Sanitation Data'!D4))),'Data Summary'!CN10="Yes"),OFFSET('Sanitation Data'!$D$11,0,10*ROW('Sanitation Data'!D4)),NA())</f>
        <v>#N/A</v>
      </c>
      <c r="Z10" s="98" t="e">
        <f ca="true">+IF(AND(ISNUMBER(OFFSET('Sanitation Data'!$D$12,0,10*ROW('Sanitation Data'!D4))),'Data Summary'!CO10="Yes"),OFFSET('Sanitation Data'!$D$12,0,10*ROW('Sanitation Data'!D4)),NA())</f>
        <v>#N/A</v>
      </c>
      <c r="AA10" s="98" t="e">
        <f ca="true">+IF(AND(ISNUMBER(OFFSET('Sanitation Data'!$E$4,0,10*ROW('Sanitation Data'!E4))),'Data Summary'!CP10="Yes"),100-OFFSET('Sanitation Data'!$E$4,0,10*ROW('Sanitation Data'!E4)),NA())</f>
        <v>#N/A</v>
      </c>
      <c r="AB10" s="98" t="e">
        <f ca="true">+IF(AND(ISNUMBER(OFFSET('Sanitation Data'!$E$6,0,10*ROW('Sanitation Data'!E4))),'Data Summary'!CQ10="Yes"),OFFSET('Sanitation Data'!$E$6,0,10*ROW('Sanitation Data'!E4)),NA())</f>
        <v>#N/A</v>
      </c>
      <c r="AC10" s="98" t="e">
        <f ca="true">+IF(AND(ISNUMBER(OFFSET('Sanitation Data'!$E$10,0,10*ROW('Sanitation Data'!E4))),'Data Summary'!CR10="Yes"),OFFSET('Sanitation Data'!$E$10,0,10*ROW('Sanitation Data'!E4)),NA())</f>
        <v>#N/A</v>
      </c>
      <c r="AD10" s="98" t="e">
        <f ca="true">+IF(AND(ISNUMBER(OFFSET('Sanitation Data'!$E$11,0,10*ROW('Sanitation Data'!E4))),'Data Summary'!CS10="Yes"),OFFSET('Sanitation Data'!$E$11,0,10*ROW('Sanitation Data'!E4)),NA())</f>
        <v>#N/A</v>
      </c>
      <c r="AE10" s="98" t="e">
        <f ca="true">+IF(AND(ISNUMBER(OFFSET('Sanitation Data'!$E$12,0,10*ROW('Sanitation Data'!E4))),'Data Summary'!CT10="Yes"),OFFSET('Sanitation Data'!$E$12,0,10*ROW('Sanitation Data'!E4)),NA())</f>
        <v>#N/A</v>
      </c>
      <c r="AF10" s="98" t="e">
        <f ca="true">+IF(AND(ISNUMBER(OFFSET('Sanitation Data'!$F$4,0,10*ROW('Sanitation Data'!F4))),'Data Summary'!CU10="Yes"),100-OFFSET('Sanitation Data'!$F$4,0,10*ROW('Sanitation Data'!F4)),NA())</f>
        <v>#N/A</v>
      </c>
      <c r="AG10" s="98" t="e">
        <f ca="true">+IF(AND(ISNUMBER(OFFSET('Sanitation Data'!$F$6,0,10*ROW('Sanitation Data'!F4))),'Data Summary'!CV10="Yes"),OFFSET('Sanitation Data'!$F$6,0,10*ROW('Sanitation Data'!F4)),NA())</f>
        <v>#N/A</v>
      </c>
      <c r="AH10" s="98" t="e">
        <f ca="true">+IF(AND(ISNUMBER(OFFSET('Sanitation Data'!$F$10,0,10*ROW('Sanitation Data'!F4))),'Data Summary'!CW10="Yes"),OFFSET('Sanitation Data'!$F$10,0,10*ROW('Sanitation Data'!F4)),NA())</f>
        <v>#N/A</v>
      </c>
      <c r="AI10" s="98" t="e">
        <f ca="true">+IF(AND(ISNUMBER(OFFSET('Sanitation Data'!$F$11,0,10*ROW('Sanitation Data'!F4))),'Data Summary'!CX10="Yes"),OFFSET('Sanitation Data'!$F$11,0,10*ROW('Sanitation Data'!F4)),NA())</f>
        <v>#N/A</v>
      </c>
      <c r="AJ10" s="98" t="e">
        <f ca="true">+IF(AND(ISNUMBER(OFFSET('Sanitation Data'!$F$12,0,10*ROW('Sanitation Data'!F4))),'Data Summary'!CY10="Yes"),OFFSET('Sanitation Data'!$F$12,0,10*ROW('Sanitation Data'!F4)),NA())</f>
        <v>#N/A</v>
      </c>
      <c r="AK10" s="98" t="e">
        <f ca="true">+IF(AND(ISNUMBER(OFFSET('Sanitation Data'!$G$4,0,10*ROW('Sanitation Data'!G4))),'Data Summary'!CZ10="Yes"),100-OFFSET('Sanitation Data'!$G$4,0,10*ROW('Sanitation Data'!G4)),NA())</f>
        <v>#N/A</v>
      </c>
      <c r="AL10" s="98" t="e">
        <f ca="true">+IF(AND(ISNUMBER(OFFSET('Sanitation Data'!$G$6,0,10*ROW('Sanitation Data'!G4))),'Data Summary'!DA10="Yes"),OFFSET('Sanitation Data'!$G$6,0,10*ROW('Sanitation Data'!G4)),NA())</f>
        <v>#N/A</v>
      </c>
      <c r="AM10" s="98" t="e">
        <f ca="true">+IF(AND(ISNUMBER(OFFSET('Sanitation Data'!$G$10,0,10*ROW('Sanitation Data'!G4))),'Data Summary'!DB10="Yes"),OFFSET('Sanitation Data'!$G$10,0,10*ROW('Sanitation Data'!G4)),NA())</f>
        <v>#N/A</v>
      </c>
      <c r="AN10" s="98" t="e">
        <f ca="true">+IF(AND(ISNUMBER(OFFSET('Sanitation Data'!$G$11,0,10*ROW('Sanitation Data'!G4))),'Data Summary'!DC10="Yes"),OFFSET('Sanitation Data'!$G$11,0,10*ROW('Sanitation Data'!G4)),NA())</f>
        <v>#N/A</v>
      </c>
      <c r="AO10" s="98" t="e">
        <f ca="true">+IF(AND(ISNUMBER(OFFSET('Sanitation Data'!$G$12,0,10*ROW('Sanitation Data'!G4))),'Data Summary'!DD10="Yes"),OFFSET('Sanitation Data'!$G$12,0,10*ROW('Sanitation Data'!G4)),NA())</f>
        <v>#N/A</v>
      </c>
      <c r="AP10" s="98" t="e">
        <f ca="true">+IF(AND(ISNUMBER(OFFSET('Sanitation Data'!$H$4,0,10*ROW('Sanitation Data'!H4))),'Data Summary'!DE10="Yes"),100-OFFSET('Sanitation Data'!$H$4,0,10*ROW('Sanitation Data'!H4)),NA())</f>
        <v>#N/A</v>
      </c>
      <c r="AQ10" s="98" t="e">
        <f ca="true">+IF(AND(ISNUMBER(OFFSET('Sanitation Data'!$H$6,0,10*ROW('Sanitation Data'!H4))),'Data Summary'!DF10="Yes"),OFFSET('Sanitation Data'!$H$6,0,10*ROW('Sanitation Data'!H4)),NA())</f>
        <v>#N/A</v>
      </c>
      <c r="AR10" s="98" t="e">
        <f ca="true">+IF(AND(ISNUMBER(OFFSET('Sanitation Data'!$H$10,0,10*ROW('Sanitation Data'!H4))),'Data Summary'!DG10="Yes"),OFFSET('Sanitation Data'!$H$10,0,10*ROW('Sanitation Data'!H4)),NA())</f>
        <v>#N/A</v>
      </c>
      <c r="AS10" s="98" t="e">
        <f ca="true">+IF(AND(ISNUMBER(OFFSET('Sanitation Data'!$H$11,0,10*ROW('Sanitation Data'!H4))),'Data Summary'!DH10="Yes"),OFFSET('Sanitation Data'!$H$11,0,10*ROW('Sanitation Data'!H4)),NA())</f>
        <v>#N/A</v>
      </c>
      <c r="AT10" s="98" t="e">
        <f ca="true">+IF(AND(ISNUMBER(OFFSET('Sanitation Data'!$H$12,0,10*ROW('Sanitation Data'!H4))),'Data Summary'!DI10="Yes"),OFFSET('Sanitation Data'!$H$12,0,10*ROW('Sanitation Data'!H4)),NA())</f>
        <v>#N/A</v>
      </c>
      <c r="AU10" s="98" t="e">
        <f ca="true">+IF(AND(ISNUMBER(OFFSET('Sanitation Data'!$I$4,0,10*ROW('Sanitation Data'!I4))),'Data Summary'!DJ10="Yes"),100-OFFSET('Sanitation Data'!$I$4,0,10*ROW('Sanitation Data'!I4)),NA())</f>
        <v>#N/A</v>
      </c>
      <c r="AV10" s="98" t="e">
        <f ca="true">+IF(AND(ISNUMBER(OFFSET('Sanitation Data'!$I$6,0,10*ROW('Sanitation Data'!I4))),'Data Summary'!DK10="Yes"),OFFSET('Sanitation Data'!$I$6,0,10*ROW('Sanitation Data'!I4)),NA())</f>
        <v>#N/A</v>
      </c>
      <c r="AW10" s="98" t="e">
        <f ca="true">+IF(AND(ISNUMBER(OFFSET('Sanitation Data'!$I$10,0,10*ROW('Sanitation Data'!I4))),'Data Summary'!DL10="Yes"),OFFSET('Sanitation Data'!$I$10,0,10*ROW('Sanitation Data'!I4)),NA())</f>
        <v>#N/A</v>
      </c>
      <c r="AX10" s="98" t="e">
        <f ca="true">+IF(AND(ISNUMBER(OFFSET('Sanitation Data'!$I$11,0,10*ROW('Sanitation Data'!I4))),'Data Summary'!DM10="Yes"),OFFSET('Sanitation Data'!$I$11,0,10*ROW('Sanitation Data'!I4)),NA())</f>
        <v>#N/A</v>
      </c>
      <c r="AY10" s="98" t="e">
        <f ca="true">+IF(AND(ISNUMBER(OFFSET('Sanitation Data'!$I$12,0,10*ROW('Sanitation Data'!I4))),'Data Summary'!DN10="Yes"),OFFSET('Sanitation Data'!$I$12,0,10*ROW('Sanitation Data'!I4)),NA())</f>
        <v>#N/A</v>
      </c>
      <c r="AZ10" s="99" t="e">
        <f ca="true">+IF(AND(ISNUMBER(OFFSET('Hygiene Data'!$D$5,0,10*ROW('Hygiene Data'!D4))),'Data Summary'!DO10="Yes"),OFFSET('Hygiene Data'!$D$5,0,10*ROW('Hygiene Data'!D4)),NA())</f>
        <v>#N/A</v>
      </c>
      <c r="BA10" s="99" t="e">
        <f ca="true">+IF(AND(ISNUMBER(OFFSET('Hygiene Data'!$D$7,0,10*ROW('Hygiene Data'!D4))),'Data Summary'!DP10="Yes"),OFFSET('Hygiene Data'!$D$7,0,10*ROW('Hygiene Data'!D4)),NA())</f>
        <v>#N/A</v>
      </c>
      <c r="BB10" s="99" t="e">
        <f ca="true">+IF(AND(ISNUMBER(OFFSET('Hygiene Data'!$D$9,0,10*ROW('Hygiene Data'!D4))),'Data Summary'!DQ10="Yes"),OFFSET('Hygiene Data'!$D$9,0,10*ROW('Hygiene Data'!D4)),NA())</f>
        <v>#N/A</v>
      </c>
      <c r="BC10" s="99" t="e">
        <f ca="true">+IF(AND(ISNUMBER(OFFSET('Hygiene Data'!$E$5,0,10*ROW('Hygiene Data'!E4))),'Data Summary'!DR10="Yes"),OFFSET('Hygiene Data'!$E$5,0,10*ROW('Hygiene Data'!E4)),NA())</f>
        <v>#N/A</v>
      </c>
      <c r="BD10" s="99" t="e">
        <f ca="true">+IF(AND(ISNUMBER(OFFSET('Hygiene Data'!$E$7,0,10*ROW('Hygiene Data'!E4))),'Data Summary'!DS10="Yes"),OFFSET('Hygiene Data'!$E$7,0,10*ROW('Hygiene Data'!E4)),NA())</f>
        <v>#N/A</v>
      </c>
      <c r="BE10" s="99" t="e">
        <f ca="true">+IF(AND(ISNUMBER(OFFSET('Hygiene Data'!$E$9,0,10*ROW('Hygiene Data'!E4))),'Data Summary'!DT10="Yes"),OFFSET('Hygiene Data'!$E$9,0,10*ROW('Hygiene Data'!E4)),NA())</f>
        <v>#N/A</v>
      </c>
      <c r="BF10" s="99" t="e">
        <f ca="true">+IF(AND(ISNUMBER(OFFSET('Hygiene Data'!$F$5,0,10*ROW('Hygiene Data'!F4))),'Data Summary'!DU10="Yes"),OFFSET('Hygiene Data'!$F$5,0,10*ROW('Hygiene Data'!F4)),NA())</f>
        <v>#N/A</v>
      </c>
      <c r="BG10" s="99" t="e">
        <f ca="true">+IF(AND(ISNUMBER(OFFSET('Hygiene Data'!$F$7,0,10*ROW('Hygiene Data'!F4))),'Data Summary'!DV10="Yes"),OFFSET('Hygiene Data'!$F$7,0,10*ROW('Hygiene Data'!F4)),NA())</f>
        <v>#N/A</v>
      </c>
      <c r="BH10" s="99" t="e">
        <f ca="true">+IF(AND(ISNUMBER(OFFSET('Hygiene Data'!$F$9,0,10*ROW('Hygiene Data'!F4))),'Data Summary'!DW10="Yes"),OFFSET('Hygiene Data'!$F$9,0,10*ROW('Hygiene Data'!F4)),NA())</f>
        <v>#N/A</v>
      </c>
      <c r="BI10" s="99" t="e">
        <f ca="true">+IF(AND(ISNUMBER(OFFSET('Hygiene Data'!$G$5,0,10*ROW('Hygiene Data'!G4))),'Data Summary'!DX10="Yes"),OFFSET('Hygiene Data'!$G$5,0,10*ROW('Hygiene Data'!G4)),NA())</f>
        <v>#N/A</v>
      </c>
      <c r="BJ10" s="99" t="e">
        <f ca="true">+IF(AND(ISNUMBER(OFFSET('Hygiene Data'!$G$7,0,10*ROW('Hygiene Data'!G4))),'Data Summary'!DY10="Yes"),OFFSET('Hygiene Data'!$G$7,0,10*ROW('Hygiene Data'!G4)),NA())</f>
        <v>#N/A</v>
      </c>
      <c r="BK10" s="99" t="e">
        <f ca="true">+IF(AND(ISNUMBER(OFFSET('Hygiene Data'!$G$9,0,10*ROW('Hygiene Data'!G4))),'Data Summary'!DZ10="Yes"),OFFSET('Hygiene Data'!$G$9,0,10*ROW('Hygiene Data'!G4)),NA())</f>
        <v>#N/A</v>
      </c>
      <c r="BL10" s="99" t="e">
        <f ca="true">+IF(AND(ISNUMBER(OFFSET('Hygiene Data'!$H$5,0,10*ROW('Hygiene Data'!H4))),'Data Summary'!EA10="Yes"),OFFSET('Hygiene Data'!$H$5,0,10*ROW('Hygiene Data'!H4)),NA())</f>
        <v>#N/A</v>
      </c>
      <c r="BM10" s="99" t="e">
        <f ca="true">+IF(AND(ISNUMBER(OFFSET('Hygiene Data'!$H$7,0,10*ROW('Hygiene Data'!H4))),'Data Summary'!EB10="Yes"),OFFSET('Hygiene Data'!$H$7,0,10*ROW('Hygiene Data'!H4)),NA())</f>
        <v>#N/A</v>
      </c>
      <c r="BN10" s="99" t="e">
        <f ca="true">+IF(AND(ISNUMBER(OFFSET('Hygiene Data'!$H$9,0,10*ROW('Hygiene Data'!H4))),'Data Summary'!EC10="Yes"),OFFSET('Hygiene Data'!$H$9,0,10*ROW('Hygiene Data'!H4)),NA())</f>
        <v>#N/A</v>
      </c>
      <c r="BO10" s="99" t="e">
        <f ca="true">+IF(AND(ISNUMBER(OFFSET('Hygiene Data'!$I$5,0,10*ROW('Hygiene Data'!I4))),'Data Summary'!ED10="Yes"),OFFSET('Hygiene Data'!$I$5,0,10*ROW('Hygiene Data'!I4)),NA())</f>
        <v>#N/A</v>
      </c>
      <c r="BP10" s="99" t="e">
        <f ca="true">+IF(AND(ISNUMBER(OFFSET('Hygiene Data'!$I$7,0,10*ROW('Hygiene Data'!I4))),'Data Summary'!EE10="Yes"),OFFSET('Hygiene Data'!$I$7,0,10*ROW('Hygiene Data'!I4)),NA())</f>
        <v>#N/A</v>
      </c>
      <c r="BQ10" s="99" t="e">
        <f ca="true">+IF(AND(ISNUMBER(OFFSET('Hygiene Data'!$I$9,0,10*ROW('Hygiene Data'!I4))),'Data Summary'!EF10="Yes"),OFFSET('Hygiene Data'!$I$9,0,10*ROW('Hygiene Data'!I4)),NA())</f>
        <v>#N/A</v>
      </c>
    </row>
    <row xmlns:x14ac="http://schemas.microsoft.com/office/spreadsheetml/2009/9/ac" r="11" x14ac:dyDescent="0.2">
      <c r="A11" s="332" t="str">
        <f ca="true">+RIGHT('Data Summary'!A11,LEN('Data Summary'!A11)-9)</f>
        <v>EMIS</v>
      </c>
      <c r="B11" s="38" t="str">
        <f ca="true">+IF(ISTEXT('Data Summary'!B11),'Data Summary'!B11,"")</f>
        <v>EMIS</v>
      </c>
      <c r="C11" s="331">
        <f ca="true">+VALUE('Data Summary'!C11)</f>
        <v>2019</v>
      </c>
      <c r="D11" s="97">
        <f ca="true">+IF(AND(ISNUMBER(OFFSET('Water Data'!$D$4,0,10*ROW('Water Data'!D5))),'Data Summary'!BS11="Yes"),100-OFFSET('Water Data'!$D$4,0,10*ROW('Water Data'!D5)),NA())</f>
        <v>87.988422575976841</v>
      </c>
      <c r="E11" s="97">
        <f ca="true">+IF(AND(ISNUMBER(OFFSET('Water Data'!$D$6,0,10*ROW('Water Data'!D5))),'Data Summary'!BT11="Yes"),OFFSET('Water Data'!$D$6,0,10*ROW('Water Data'!D5)),NA())</f>
        <v>78.685962373371922</v>
      </c>
      <c r="F11" s="97">
        <f ca="true">+IF(AND(ISNUMBER(OFFSET('Water Data'!$D$9,0,10*ROW('Water Data'!D5))),'Data Summary'!BU11="Yes"),OFFSET('Water Data'!$D$9,0,10*ROW('Water Data'!D5)),NA())</f>
        <v>31.910274963820552</v>
      </c>
      <c r="G11" s="97" t="e">
        <f ca="true">+IF(AND(ISNUMBER(OFFSET('Water Data'!$E$4,0,10*ROW('Water Data'!E5))),'Data Summary'!BV11="Yes"),100-OFFSET('Water Data'!$E$4,0,10*ROW('Water Data'!E5)),NA())</f>
        <v>#N/A</v>
      </c>
      <c r="H11" s="97" t="e">
        <f ca="true">+IF(AND(ISNUMBER(OFFSET('Water Data'!$E$6,0,10*ROW('Water Data'!E5))),'Data Summary'!BW11="Yes"),OFFSET('Water Data'!$E$6,0,10*ROW('Water Data'!E5)),NA())</f>
        <v>#N/A</v>
      </c>
      <c r="I11" s="97" t="e">
        <f ca="true">+IF(AND(ISNUMBER(OFFSET('Water Data'!$E$9,0,10*ROW('Water Data'!E5))),'Data Summary'!BX11="Yes"),OFFSET('Water Data'!$E$9,0,10*ROW('Water Data'!E5)),NA())</f>
        <v>#N/A</v>
      </c>
      <c r="J11" s="97" t="e">
        <f ca="true">+IF(AND(ISNUMBER(OFFSET('Water Data'!$F$4,0,10*ROW('Water Data'!F5))),'Data Summary'!BY11="Yes"),100-OFFSET('Water Data'!$F$4,0,10*ROW('Water Data'!F5)),NA())</f>
        <v>#N/A</v>
      </c>
      <c r="K11" s="97" t="e">
        <f ca="true">+IF(AND(ISNUMBER(OFFSET('Water Data'!$F$6,0,10*ROW('Water Data'!F5))),'Data Summary'!BZ11="Yes"),OFFSET('Water Data'!$F$6,0,10*ROW('Water Data'!F5)),NA())</f>
        <v>#N/A</v>
      </c>
      <c r="L11" s="97" t="e">
        <f ca="true">+IF(AND(ISNUMBER(OFFSET('Water Data'!$F$9,0,10*ROW('Water Data'!F5))),'Data Summary'!CA11="Yes"),OFFSET('Water Data'!$F$9,0,10*ROW('Water Data'!F5)),NA())</f>
        <v>#N/A</v>
      </c>
      <c r="M11" s="97" t="e">
        <f ca="true">+IF(AND(ISNUMBER(OFFSET('Water Data'!$G$4,0,10*ROW('Water Data'!G5))),'Data Summary'!CB11="Yes"),100-OFFSET('Water Data'!$G$4,0,10*ROW('Water Data'!G5)),NA())</f>
        <v>#N/A</v>
      </c>
      <c r="N11" s="97" t="e">
        <f ca="true">+IF(AND(ISNUMBER(OFFSET('Water Data'!$G$6,0,10*ROW('Water Data'!G5))),'Data Summary'!CC11="Yes"),OFFSET('Water Data'!$G$6,0,10*ROW('Water Data'!G5)),NA())</f>
        <v>#N/A</v>
      </c>
      <c r="O11" s="97" t="e">
        <f ca="true">+IF(AND(ISNUMBER(OFFSET('Water Data'!$G$9,0,10*ROW('Water Data'!G5))),'Data Summary'!CD11="Yes"),OFFSET('Water Data'!$G$9,0,10*ROW('Water Data'!G5)),NA())</f>
        <v>#N/A</v>
      </c>
      <c r="P11" s="97">
        <f ca="true">+IF(AND(ISNUMBER(OFFSET('Water Data'!$H$4,0,10*ROW('Water Data'!H5))),'Data Summary'!CE11="Yes"),100-OFFSET('Water Data'!$H$4,0,10*ROW('Water Data'!H5)),NA())</f>
        <v>94.904458598726109</v>
      </c>
      <c r="Q11" s="97">
        <f ca="true">+IF(AND(ISNUMBER(OFFSET('Water Data'!$H$6,0,10*ROW('Water Data'!H5))),'Data Summary'!CF11="Yes"),OFFSET('Water Data'!$H$6,0,10*ROW('Water Data'!H5)),NA())</f>
        <v>83.000000000000014</v>
      </c>
      <c r="R11" s="97">
        <f ca="true">+IF(AND(ISNUMBER(OFFSET('Water Data'!$H$9,0,10*ROW('Water Data'!H5))),'Data Summary'!CG11="Yes"),OFFSET('Water Data'!$H$9,0,10*ROW('Water Data'!H5)),NA())</f>
        <v>32.590233545647557</v>
      </c>
      <c r="S11" s="97">
        <f ca="true">+IF(AND(ISNUMBER(OFFSET('Water Data'!$I$4,0,10*ROW('Water Data'!I5))),'Data Summary'!CH11="Yes"),100-OFFSET('Water Data'!$I$4,0,10*ROW('Water Data'!I5)),NA())</f>
        <v>73.181818181818187</v>
      </c>
      <c r="T11" s="97">
        <f ca="true">+IF(AND(ISNUMBER(OFFSET('Water Data'!$I$6,0,10*ROW('Water Data'!I5))),'Data Summary'!CI11="Yes"),OFFSET('Water Data'!$I$6,0,10*ROW('Water Data'!I5)),NA())</f>
        <v>69.45</v>
      </c>
      <c r="U11" s="97">
        <f ca="true">+IF(AND(ISNUMBER(OFFSET('Water Data'!$I$9,0,10*ROW('Water Data'!I5))),'Data Summary'!CJ11="Yes"),OFFSET('Water Data'!$I$9,0,10*ROW('Water Data'!I5)),NA())</f>
        <v>30.454545454545457</v>
      </c>
      <c r="V11" s="98" t="e">
        <f ca="true">+IF(AND(ISNUMBER(OFFSET('Sanitation Data'!$D$4,0,10*ROW('Sanitation Data'!D5))),'Data Summary'!CK11="Yes"),100-OFFSET('Sanitation Data'!$D$4,0,10*ROW('Sanitation Data'!D5)),NA())</f>
        <v>#N/A</v>
      </c>
      <c r="W11" s="98" t="e">
        <f ca="true">+IF(AND(ISNUMBER(OFFSET('Sanitation Data'!$D$6,0,10*ROW('Sanitation Data'!D5))),'Data Summary'!CL11="Yes"),OFFSET('Sanitation Data'!$D$6,0,10*ROW('Sanitation Data'!D5)),NA())</f>
        <v>#N/A</v>
      </c>
      <c r="X11" s="98" t="e">
        <f ca="true">+IF(AND(ISNUMBER(OFFSET('Sanitation Data'!$D$10,0,10*ROW('Sanitation Data'!D5))),'Data Summary'!CM11="Yes"),OFFSET('Sanitation Data'!$D$10,0,10*ROW('Sanitation Data'!D5)),NA())</f>
        <v>#N/A</v>
      </c>
      <c r="Y11" s="98" t="e">
        <f ca="true">+IF(AND(ISNUMBER(OFFSET('Sanitation Data'!$D$11,0,10*ROW('Sanitation Data'!D5))),'Data Summary'!CN11="Yes"),OFFSET('Sanitation Data'!$D$11,0,10*ROW('Sanitation Data'!D5)),NA())</f>
        <v>#N/A</v>
      </c>
      <c r="Z11" s="98" t="e">
        <f ca="true">+IF(AND(ISNUMBER(OFFSET('Sanitation Data'!$D$12,0,10*ROW('Sanitation Data'!D5))),'Data Summary'!CO11="Yes"),OFFSET('Sanitation Data'!$D$12,0,10*ROW('Sanitation Data'!D5)),NA())</f>
        <v>#N/A</v>
      </c>
      <c r="AA11" s="98" t="e">
        <f ca="true">+IF(AND(ISNUMBER(OFFSET('Sanitation Data'!$E$4,0,10*ROW('Sanitation Data'!E5))),'Data Summary'!CP11="Yes"),100-OFFSET('Sanitation Data'!$E$4,0,10*ROW('Sanitation Data'!E5)),NA())</f>
        <v>#N/A</v>
      </c>
      <c r="AB11" s="98" t="e">
        <f ca="true">+IF(AND(ISNUMBER(OFFSET('Sanitation Data'!$E$6,0,10*ROW('Sanitation Data'!E5))),'Data Summary'!CQ11="Yes"),OFFSET('Sanitation Data'!$E$6,0,10*ROW('Sanitation Data'!E5)),NA())</f>
        <v>#N/A</v>
      </c>
      <c r="AC11" s="98" t="e">
        <f ca="true">+IF(AND(ISNUMBER(OFFSET('Sanitation Data'!$E$10,0,10*ROW('Sanitation Data'!E5))),'Data Summary'!CR11="Yes"),OFFSET('Sanitation Data'!$E$10,0,10*ROW('Sanitation Data'!E5)),NA())</f>
        <v>#N/A</v>
      </c>
      <c r="AD11" s="98" t="e">
        <f ca="true">+IF(AND(ISNUMBER(OFFSET('Sanitation Data'!$E$11,0,10*ROW('Sanitation Data'!E5))),'Data Summary'!CS11="Yes"),OFFSET('Sanitation Data'!$E$11,0,10*ROW('Sanitation Data'!E5)),NA())</f>
        <v>#N/A</v>
      </c>
      <c r="AE11" s="98" t="e">
        <f ca="true">+IF(AND(ISNUMBER(OFFSET('Sanitation Data'!$E$12,0,10*ROW('Sanitation Data'!E5))),'Data Summary'!CT11="Yes"),OFFSET('Sanitation Data'!$E$12,0,10*ROW('Sanitation Data'!E5)),NA())</f>
        <v>#N/A</v>
      </c>
      <c r="AF11" s="98" t="e">
        <f ca="true">+IF(AND(ISNUMBER(OFFSET('Sanitation Data'!$F$4,0,10*ROW('Sanitation Data'!F5))),'Data Summary'!CU11="Yes"),100-OFFSET('Sanitation Data'!$F$4,0,10*ROW('Sanitation Data'!F5)),NA())</f>
        <v>#N/A</v>
      </c>
      <c r="AG11" s="98" t="e">
        <f ca="true">+IF(AND(ISNUMBER(OFFSET('Sanitation Data'!$F$6,0,10*ROW('Sanitation Data'!F5))),'Data Summary'!CV11="Yes"),OFFSET('Sanitation Data'!$F$6,0,10*ROW('Sanitation Data'!F5)),NA())</f>
        <v>#N/A</v>
      </c>
      <c r="AH11" s="98" t="e">
        <f ca="true">+IF(AND(ISNUMBER(OFFSET('Sanitation Data'!$F$10,0,10*ROW('Sanitation Data'!F5))),'Data Summary'!CW11="Yes"),OFFSET('Sanitation Data'!$F$10,0,10*ROW('Sanitation Data'!F5)),NA())</f>
        <v>#N/A</v>
      </c>
      <c r="AI11" s="98" t="e">
        <f ca="true">+IF(AND(ISNUMBER(OFFSET('Sanitation Data'!$F$11,0,10*ROW('Sanitation Data'!F5))),'Data Summary'!CX11="Yes"),OFFSET('Sanitation Data'!$F$11,0,10*ROW('Sanitation Data'!F5)),NA())</f>
        <v>#N/A</v>
      </c>
      <c r="AJ11" s="98" t="e">
        <f ca="true">+IF(AND(ISNUMBER(OFFSET('Sanitation Data'!$F$12,0,10*ROW('Sanitation Data'!F5))),'Data Summary'!CY11="Yes"),OFFSET('Sanitation Data'!$F$12,0,10*ROW('Sanitation Data'!F5)),NA())</f>
        <v>#N/A</v>
      </c>
      <c r="AK11" s="98" t="e">
        <f ca="true">+IF(AND(ISNUMBER(OFFSET('Sanitation Data'!$G$4,0,10*ROW('Sanitation Data'!G5))),'Data Summary'!CZ11="Yes"),100-OFFSET('Sanitation Data'!$G$4,0,10*ROW('Sanitation Data'!G5)),NA())</f>
        <v>#N/A</v>
      </c>
      <c r="AL11" s="98" t="e">
        <f ca="true">+IF(AND(ISNUMBER(OFFSET('Sanitation Data'!$G$6,0,10*ROW('Sanitation Data'!G5))),'Data Summary'!DA11="Yes"),OFFSET('Sanitation Data'!$G$6,0,10*ROW('Sanitation Data'!G5)),NA())</f>
        <v>#N/A</v>
      </c>
      <c r="AM11" s="98" t="e">
        <f ca="true">+IF(AND(ISNUMBER(OFFSET('Sanitation Data'!$G$10,0,10*ROW('Sanitation Data'!G5))),'Data Summary'!DB11="Yes"),OFFSET('Sanitation Data'!$G$10,0,10*ROW('Sanitation Data'!G5)),NA())</f>
        <v>#N/A</v>
      </c>
      <c r="AN11" s="98" t="e">
        <f ca="true">+IF(AND(ISNUMBER(OFFSET('Sanitation Data'!$G$11,0,10*ROW('Sanitation Data'!G5))),'Data Summary'!DC11="Yes"),OFFSET('Sanitation Data'!$G$11,0,10*ROW('Sanitation Data'!G5)),NA())</f>
        <v>#N/A</v>
      </c>
      <c r="AO11" s="98" t="e">
        <f ca="true">+IF(AND(ISNUMBER(OFFSET('Sanitation Data'!$G$12,0,10*ROW('Sanitation Data'!G5))),'Data Summary'!DD11="Yes"),OFFSET('Sanitation Data'!$G$12,0,10*ROW('Sanitation Data'!G5)),NA())</f>
        <v>#N/A</v>
      </c>
      <c r="AP11" s="98" t="e">
        <f ca="true">+IF(AND(ISNUMBER(OFFSET('Sanitation Data'!$H$4,0,10*ROW('Sanitation Data'!H5))),'Data Summary'!DE11="Yes"),100-OFFSET('Sanitation Data'!$H$4,0,10*ROW('Sanitation Data'!H5)),NA())</f>
        <v>#N/A</v>
      </c>
      <c r="AQ11" s="98" t="e">
        <f ca="true">+IF(AND(ISNUMBER(OFFSET('Sanitation Data'!$H$6,0,10*ROW('Sanitation Data'!H5))),'Data Summary'!DF11="Yes"),OFFSET('Sanitation Data'!$H$6,0,10*ROW('Sanitation Data'!H5)),NA())</f>
        <v>#N/A</v>
      </c>
      <c r="AR11" s="98" t="e">
        <f ca="true">+IF(AND(ISNUMBER(OFFSET('Sanitation Data'!$H$10,0,10*ROW('Sanitation Data'!H5))),'Data Summary'!DG11="Yes"),OFFSET('Sanitation Data'!$H$10,0,10*ROW('Sanitation Data'!H5)),NA())</f>
        <v>#N/A</v>
      </c>
      <c r="AS11" s="98" t="e">
        <f ca="true">+IF(AND(ISNUMBER(OFFSET('Sanitation Data'!$H$11,0,10*ROW('Sanitation Data'!H5))),'Data Summary'!DH11="Yes"),OFFSET('Sanitation Data'!$H$11,0,10*ROW('Sanitation Data'!H5)),NA())</f>
        <v>#N/A</v>
      </c>
      <c r="AT11" s="98" t="e">
        <f ca="true">+IF(AND(ISNUMBER(OFFSET('Sanitation Data'!$H$12,0,10*ROW('Sanitation Data'!H5))),'Data Summary'!DI11="Yes"),OFFSET('Sanitation Data'!$H$12,0,10*ROW('Sanitation Data'!H5)),NA())</f>
        <v>#N/A</v>
      </c>
      <c r="AU11" s="98" t="e">
        <f ca="true">+IF(AND(ISNUMBER(OFFSET('Sanitation Data'!$I$4,0,10*ROW('Sanitation Data'!I5))),'Data Summary'!DJ11="Yes"),100-OFFSET('Sanitation Data'!$I$4,0,10*ROW('Sanitation Data'!I5)),NA())</f>
        <v>#N/A</v>
      </c>
      <c r="AV11" s="98" t="e">
        <f ca="true">+IF(AND(ISNUMBER(OFFSET('Sanitation Data'!$I$6,0,10*ROW('Sanitation Data'!I5))),'Data Summary'!DK11="Yes"),OFFSET('Sanitation Data'!$I$6,0,10*ROW('Sanitation Data'!I5)),NA())</f>
        <v>#N/A</v>
      </c>
      <c r="AW11" s="98" t="e">
        <f ca="true">+IF(AND(ISNUMBER(OFFSET('Sanitation Data'!$I$10,0,10*ROW('Sanitation Data'!I5))),'Data Summary'!DL11="Yes"),OFFSET('Sanitation Data'!$I$10,0,10*ROW('Sanitation Data'!I5)),NA())</f>
        <v>#N/A</v>
      </c>
      <c r="AX11" s="98" t="e">
        <f ca="true">+IF(AND(ISNUMBER(OFFSET('Sanitation Data'!$I$11,0,10*ROW('Sanitation Data'!I5))),'Data Summary'!DM11="Yes"),OFFSET('Sanitation Data'!$I$11,0,10*ROW('Sanitation Data'!I5)),NA())</f>
        <v>#N/A</v>
      </c>
      <c r="AY11" s="98" t="e">
        <f ca="true">+IF(AND(ISNUMBER(OFFSET('Sanitation Data'!$I$12,0,10*ROW('Sanitation Data'!I5))),'Data Summary'!DN11="Yes"),OFFSET('Sanitation Data'!$I$12,0,10*ROW('Sanitation Data'!I5)),NA())</f>
        <v>#N/A</v>
      </c>
      <c r="AZ11" s="99" t="e">
        <f ca="true">+IF(AND(ISNUMBER(OFFSET('Hygiene Data'!$D$5,0,10*ROW('Hygiene Data'!D5))),'Data Summary'!DO11="Yes"),OFFSET('Hygiene Data'!$D$5,0,10*ROW('Hygiene Data'!D5)),NA())</f>
        <v>#N/A</v>
      </c>
      <c r="BA11" s="99" t="e">
        <f ca="true">+IF(AND(ISNUMBER(OFFSET('Hygiene Data'!$D$7,0,10*ROW('Hygiene Data'!D5))),'Data Summary'!DP11="Yes"),OFFSET('Hygiene Data'!$D$7,0,10*ROW('Hygiene Data'!D5)),NA())</f>
        <v>#N/A</v>
      </c>
      <c r="BB11" s="99" t="e">
        <f ca="true">+IF(AND(ISNUMBER(OFFSET('Hygiene Data'!$D$9,0,10*ROW('Hygiene Data'!D5))),'Data Summary'!DQ11="Yes"),OFFSET('Hygiene Data'!$D$9,0,10*ROW('Hygiene Data'!D5)),NA())</f>
        <v>#N/A</v>
      </c>
      <c r="BC11" s="99" t="e">
        <f ca="true">+IF(AND(ISNUMBER(OFFSET('Hygiene Data'!$E$5,0,10*ROW('Hygiene Data'!E5))),'Data Summary'!DR11="Yes"),OFFSET('Hygiene Data'!$E$5,0,10*ROW('Hygiene Data'!E5)),NA())</f>
        <v>#N/A</v>
      </c>
      <c r="BD11" s="99" t="e">
        <f ca="true">+IF(AND(ISNUMBER(OFFSET('Hygiene Data'!$E$7,0,10*ROW('Hygiene Data'!E5))),'Data Summary'!DS11="Yes"),OFFSET('Hygiene Data'!$E$7,0,10*ROW('Hygiene Data'!E5)),NA())</f>
        <v>#N/A</v>
      </c>
      <c r="BE11" s="99" t="e">
        <f ca="true">+IF(AND(ISNUMBER(OFFSET('Hygiene Data'!$E$9,0,10*ROW('Hygiene Data'!E5))),'Data Summary'!DT11="Yes"),OFFSET('Hygiene Data'!$E$9,0,10*ROW('Hygiene Data'!E5)),NA())</f>
        <v>#N/A</v>
      </c>
      <c r="BF11" s="99" t="e">
        <f ca="true">+IF(AND(ISNUMBER(OFFSET('Hygiene Data'!$F$5,0,10*ROW('Hygiene Data'!F5))),'Data Summary'!DU11="Yes"),OFFSET('Hygiene Data'!$F$5,0,10*ROW('Hygiene Data'!F5)),NA())</f>
        <v>#N/A</v>
      </c>
      <c r="BG11" s="99" t="e">
        <f ca="true">+IF(AND(ISNUMBER(OFFSET('Hygiene Data'!$F$7,0,10*ROW('Hygiene Data'!F5))),'Data Summary'!DV11="Yes"),OFFSET('Hygiene Data'!$F$7,0,10*ROW('Hygiene Data'!F5)),NA())</f>
        <v>#N/A</v>
      </c>
      <c r="BH11" s="99" t="e">
        <f ca="true">+IF(AND(ISNUMBER(OFFSET('Hygiene Data'!$F$9,0,10*ROW('Hygiene Data'!F5))),'Data Summary'!DW11="Yes"),OFFSET('Hygiene Data'!$F$9,0,10*ROW('Hygiene Data'!F5)),NA())</f>
        <v>#N/A</v>
      </c>
      <c r="BI11" s="99" t="e">
        <f ca="true">+IF(AND(ISNUMBER(OFFSET('Hygiene Data'!$G$5,0,10*ROW('Hygiene Data'!G5))),'Data Summary'!DX11="Yes"),OFFSET('Hygiene Data'!$G$5,0,10*ROW('Hygiene Data'!G5)),NA())</f>
        <v>#N/A</v>
      </c>
      <c r="BJ11" s="99" t="e">
        <f ca="true">+IF(AND(ISNUMBER(OFFSET('Hygiene Data'!$G$7,0,10*ROW('Hygiene Data'!G5))),'Data Summary'!DY11="Yes"),OFFSET('Hygiene Data'!$G$7,0,10*ROW('Hygiene Data'!G5)),NA())</f>
        <v>#N/A</v>
      </c>
      <c r="BK11" s="99" t="e">
        <f ca="true">+IF(AND(ISNUMBER(OFFSET('Hygiene Data'!$G$9,0,10*ROW('Hygiene Data'!G5))),'Data Summary'!DZ11="Yes"),OFFSET('Hygiene Data'!$G$9,0,10*ROW('Hygiene Data'!G5)),NA())</f>
        <v>#N/A</v>
      </c>
      <c r="BL11" s="99" t="e">
        <f ca="true">+IF(AND(ISNUMBER(OFFSET('Hygiene Data'!$H$5,0,10*ROW('Hygiene Data'!H5))),'Data Summary'!EA11="Yes"),OFFSET('Hygiene Data'!$H$5,0,10*ROW('Hygiene Data'!H5)),NA())</f>
        <v>#N/A</v>
      </c>
      <c r="BM11" s="99" t="e">
        <f ca="true">+IF(AND(ISNUMBER(OFFSET('Hygiene Data'!$H$7,0,10*ROW('Hygiene Data'!H5))),'Data Summary'!EB11="Yes"),OFFSET('Hygiene Data'!$H$7,0,10*ROW('Hygiene Data'!H5)),NA())</f>
        <v>#N/A</v>
      </c>
      <c r="BN11" s="99" t="e">
        <f ca="true">+IF(AND(ISNUMBER(OFFSET('Hygiene Data'!$H$9,0,10*ROW('Hygiene Data'!H5))),'Data Summary'!EC11="Yes"),OFFSET('Hygiene Data'!$H$9,0,10*ROW('Hygiene Data'!H5)),NA())</f>
        <v>#N/A</v>
      </c>
      <c r="BO11" s="99" t="e">
        <f ca="true">+IF(AND(ISNUMBER(OFFSET('Hygiene Data'!$I$5,0,10*ROW('Hygiene Data'!I5))),'Data Summary'!ED11="Yes"),OFFSET('Hygiene Data'!$I$5,0,10*ROW('Hygiene Data'!I5)),NA())</f>
        <v>#N/A</v>
      </c>
      <c r="BP11" s="99" t="e">
        <f ca="true">+IF(AND(ISNUMBER(OFFSET('Hygiene Data'!$I$7,0,10*ROW('Hygiene Data'!I5))),'Data Summary'!EE11="Yes"),OFFSET('Hygiene Data'!$I$7,0,10*ROW('Hygiene Data'!I5)),NA())</f>
        <v>#N/A</v>
      </c>
      <c r="BQ11" s="99" t="e">
        <f ca="true">+IF(AND(ISNUMBER(OFFSET('Hygiene Data'!$I$9,0,10*ROW('Hygiene Data'!I5))),'Data Summary'!EF11="Yes"),OFFSET('Hygiene Data'!$I$9,0,10*ROW('Hygiene Data'!I5)),NA())</f>
        <v>#N/A</v>
      </c>
    </row>
    <row xmlns:x14ac="http://schemas.microsoft.com/office/spreadsheetml/2009/9/ac" r="12" x14ac:dyDescent="0.2">
      <c r="A12" s="332" t="e">
        <f ca="true">+RIGHT('Data Summary'!A12,LEN('Data Summary'!A12)-9)</f>
        <v>#VALUE!</v>
      </c>
      <c r="B12" s="38" t="str">
        <f ca="true">+IF(ISTEXT('Data Summary'!B12),'Data Summary'!B12,"")</f>
        <v/>
      </c>
      <c r="C12" s="331" t="e">
        <f ca="true">+VALUE('Data Summary'!C12)</f>
        <v>#VALUE!</v>
      </c>
      <c r="D12" s="97" t="e">
        <f ca="true">+IF(AND(ISNUMBER(OFFSET('Water Data'!$D$4,0,10*ROW('Water Data'!D6))),'Data Summary'!BS12="Yes"),100-OFFSET('Water Data'!$D$4,0,10*ROW('Water Data'!D6)),NA())</f>
        <v>#N/A</v>
      </c>
      <c r="E12" s="97" t="e">
        <f ca="true">+IF(AND(ISNUMBER(OFFSET('Water Data'!$D$6,0,10*ROW('Water Data'!D6))),'Data Summary'!BT12="Yes"),OFFSET('Water Data'!$D$6,0,10*ROW('Water Data'!D6)),NA())</f>
        <v>#N/A</v>
      </c>
      <c r="F12" s="97" t="e">
        <f ca="true">+IF(AND(ISNUMBER(OFFSET('Water Data'!$D$9,0,10*ROW('Water Data'!D6))),'Data Summary'!BU12="Yes"),OFFSET('Water Data'!$D$9,0,10*ROW('Water Data'!D6)),NA())</f>
        <v>#N/A</v>
      </c>
      <c r="G12" s="97" t="e">
        <f ca="true">+IF(AND(ISNUMBER(OFFSET('Water Data'!$E$4,0,10*ROW('Water Data'!E6))),'Data Summary'!BV12="Yes"),100-OFFSET('Water Data'!$E$4,0,10*ROW('Water Data'!E6)),NA())</f>
        <v>#N/A</v>
      </c>
      <c r="H12" s="97" t="e">
        <f ca="true">+IF(AND(ISNUMBER(OFFSET('Water Data'!$E$6,0,10*ROW('Water Data'!E6))),'Data Summary'!BW12="Yes"),OFFSET('Water Data'!$E$6,0,10*ROW('Water Data'!E6)),NA())</f>
        <v>#N/A</v>
      </c>
      <c r="I12" s="97" t="e">
        <f ca="true">+IF(AND(ISNUMBER(OFFSET('Water Data'!$E$9,0,10*ROW('Water Data'!E6))),'Data Summary'!BX12="Yes"),OFFSET('Water Data'!$E$9,0,10*ROW('Water Data'!E6)),NA())</f>
        <v>#N/A</v>
      </c>
      <c r="J12" s="97" t="e">
        <f ca="true">+IF(AND(ISNUMBER(OFFSET('Water Data'!$F$4,0,10*ROW('Water Data'!F6))),'Data Summary'!BY12="Yes"),100-OFFSET('Water Data'!$F$4,0,10*ROW('Water Data'!F6)),NA())</f>
        <v>#N/A</v>
      </c>
      <c r="K12" s="97" t="e">
        <f ca="true">+IF(AND(ISNUMBER(OFFSET('Water Data'!$F$6,0,10*ROW('Water Data'!F6))),'Data Summary'!BZ12="Yes"),OFFSET('Water Data'!$F$6,0,10*ROW('Water Data'!F6)),NA())</f>
        <v>#N/A</v>
      </c>
      <c r="L12" s="97" t="e">
        <f ca="true">+IF(AND(ISNUMBER(OFFSET('Water Data'!$F$9,0,10*ROW('Water Data'!F6))),'Data Summary'!CA12="Yes"),OFFSET('Water Data'!$F$9,0,10*ROW('Water Data'!F6)),NA())</f>
        <v>#N/A</v>
      </c>
      <c r="M12" s="97" t="e">
        <f ca="true">+IF(AND(ISNUMBER(OFFSET('Water Data'!$G$4,0,10*ROW('Water Data'!G6))),'Data Summary'!CB12="Yes"),100-OFFSET('Water Data'!$G$4,0,10*ROW('Water Data'!G6)),NA())</f>
        <v>#N/A</v>
      </c>
      <c r="N12" s="97" t="e">
        <f ca="true">+IF(AND(ISNUMBER(OFFSET('Water Data'!$G$6,0,10*ROW('Water Data'!G6))),'Data Summary'!CC12="Yes"),OFFSET('Water Data'!$G$6,0,10*ROW('Water Data'!G6)),NA())</f>
        <v>#N/A</v>
      </c>
      <c r="O12" s="97" t="e">
        <f ca="true">+IF(AND(ISNUMBER(OFFSET('Water Data'!$G$9,0,10*ROW('Water Data'!G6))),'Data Summary'!CD12="Yes"),OFFSET('Water Data'!$G$9,0,10*ROW('Water Data'!G6)),NA())</f>
        <v>#N/A</v>
      </c>
      <c r="P12" s="97" t="e">
        <f ca="true">+IF(AND(ISNUMBER(OFFSET('Water Data'!$H$4,0,10*ROW('Water Data'!H6))),'Data Summary'!CE12="Yes"),100-OFFSET('Water Data'!$H$4,0,10*ROW('Water Data'!H6)),NA())</f>
        <v>#N/A</v>
      </c>
      <c r="Q12" s="97" t="e">
        <f ca="true">+IF(AND(ISNUMBER(OFFSET('Water Data'!$H$6,0,10*ROW('Water Data'!H6))),'Data Summary'!CF12="Yes"),OFFSET('Water Data'!$H$6,0,10*ROW('Water Data'!H6)),NA())</f>
        <v>#N/A</v>
      </c>
      <c r="R12" s="97" t="e">
        <f ca="true">+IF(AND(ISNUMBER(OFFSET('Water Data'!$H$9,0,10*ROW('Water Data'!H6))),'Data Summary'!CG12="Yes"),OFFSET('Water Data'!$H$9,0,10*ROW('Water Data'!H6)),NA())</f>
        <v>#N/A</v>
      </c>
      <c r="S12" s="97" t="e">
        <f ca="true">+IF(AND(ISNUMBER(OFFSET('Water Data'!$I$4,0,10*ROW('Water Data'!I6))),'Data Summary'!CH12="Yes"),100-OFFSET('Water Data'!$I$4,0,10*ROW('Water Data'!I6)),NA())</f>
        <v>#N/A</v>
      </c>
      <c r="T12" s="97" t="e">
        <f ca="true">+IF(AND(ISNUMBER(OFFSET('Water Data'!$I$6,0,10*ROW('Water Data'!I6))),'Data Summary'!CI12="Yes"),OFFSET('Water Data'!$I$6,0,10*ROW('Water Data'!I6)),NA())</f>
        <v>#N/A</v>
      </c>
      <c r="U12" s="97" t="e">
        <f ca="true">+IF(AND(ISNUMBER(OFFSET('Water Data'!$I$9,0,10*ROW('Water Data'!I6))),'Data Summary'!CJ12="Yes"),OFFSET('Water Data'!$I$9,0,10*ROW('Water Data'!I6)),NA())</f>
        <v>#N/A</v>
      </c>
      <c r="V12" s="98" t="e">
        <f ca="true">+IF(AND(ISNUMBER(OFFSET('Sanitation Data'!$D$4,0,10*ROW('Sanitation Data'!D6))),'Data Summary'!CK12="Yes"),100-OFFSET('Sanitation Data'!$D$4,0,10*ROW('Sanitation Data'!D6)),NA())</f>
        <v>#N/A</v>
      </c>
      <c r="W12" s="98" t="e">
        <f ca="true">+IF(AND(ISNUMBER(OFFSET('Sanitation Data'!$D$6,0,10*ROW('Sanitation Data'!D6))),'Data Summary'!CL12="Yes"),OFFSET('Sanitation Data'!$D$6,0,10*ROW('Sanitation Data'!D6)),NA())</f>
        <v>#N/A</v>
      </c>
      <c r="X12" s="98" t="e">
        <f ca="true">+IF(AND(ISNUMBER(OFFSET('Sanitation Data'!$D$10,0,10*ROW('Sanitation Data'!D6))),'Data Summary'!CM12="Yes"),OFFSET('Sanitation Data'!$D$10,0,10*ROW('Sanitation Data'!D6)),NA())</f>
        <v>#N/A</v>
      </c>
      <c r="Y12" s="98" t="e">
        <f ca="true">+IF(AND(ISNUMBER(OFFSET('Sanitation Data'!$D$11,0,10*ROW('Sanitation Data'!D6))),'Data Summary'!CN12="Yes"),OFFSET('Sanitation Data'!$D$11,0,10*ROW('Sanitation Data'!D6)),NA())</f>
        <v>#N/A</v>
      </c>
      <c r="Z12" s="98" t="e">
        <f ca="true">+IF(AND(ISNUMBER(OFFSET('Sanitation Data'!$D$12,0,10*ROW('Sanitation Data'!D6))),'Data Summary'!CO12="Yes"),OFFSET('Sanitation Data'!$D$12,0,10*ROW('Sanitation Data'!D6)),NA())</f>
        <v>#N/A</v>
      </c>
      <c r="AA12" s="98" t="e">
        <f ca="true">+IF(AND(ISNUMBER(OFFSET('Sanitation Data'!$E$4,0,10*ROW('Sanitation Data'!E6))),'Data Summary'!CP12="Yes"),100-OFFSET('Sanitation Data'!$E$4,0,10*ROW('Sanitation Data'!E6)),NA())</f>
        <v>#N/A</v>
      </c>
      <c r="AB12" s="98" t="e">
        <f ca="true">+IF(AND(ISNUMBER(OFFSET('Sanitation Data'!$E$6,0,10*ROW('Sanitation Data'!E6))),'Data Summary'!CQ12="Yes"),OFFSET('Sanitation Data'!$E$6,0,10*ROW('Sanitation Data'!E6)),NA())</f>
        <v>#N/A</v>
      </c>
      <c r="AC12" s="98" t="e">
        <f ca="true">+IF(AND(ISNUMBER(OFFSET('Sanitation Data'!$E$10,0,10*ROW('Sanitation Data'!E6))),'Data Summary'!CR12="Yes"),OFFSET('Sanitation Data'!$E$10,0,10*ROW('Sanitation Data'!E6)),NA())</f>
        <v>#N/A</v>
      </c>
      <c r="AD12" s="98" t="e">
        <f ca="true">+IF(AND(ISNUMBER(OFFSET('Sanitation Data'!$E$11,0,10*ROW('Sanitation Data'!E6))),'Data Summary'!CS12="Yes"),OFFSET('Sanitation Data'!$E$11,0,10*ROW('Sanitation Data'!E6)),NA())</f>
        <v>#N/A</v>
      </c>
      <c r="AE12" s="98" t="e">
        <f ca="true">+IF(AND(ISNUMBER(OFFSET('Sanitation Data'!$E$12,0,10*ROW('Sanitation Data'!E6))),'Data Summary'!CT12="Yes"),OFFSET('Sanitation Data'!$E$12,0,10*ROW('Sanitation Data'!E6)),NA())</f>
        <v>#N/A</v>
      </c>
      <c r="AF12" s="98" t="e">
        <f ca="true">+IF(AND(ISNUMBER(OFFSET('Sanitation Data'!$F$4,0,10*ROW('Sanitation Data'!F6))),'Data Summary'!CU12="Yes"),100-OFFSET('Sanitation Data'!$F$4,0,10*ROW('Sanitation Data'!F6)),NA())</f>
        <v>#N/A</v>
      </c>
      <c r="AG12" s="98" t="e">
        <f ca="true">+IF(AND(ISNUMBER(OFFSET('Sanitation Data'!$F$6,0,10*ROW('Sanitation Data'!F6))),'Data Summary'!CV12="Yes"),OFFSET('Sanitation Data'!$F$6,0,10*ROW('Sanitation Data'!F6)),NA())</f>
        <v>#N/A</v>
      </c>
      <c r="AH12" s="98" t="e">
        <f ca="true">+IF(AND(ISNUMBER(OFFSET('Sanitation Data'!$F$10,0,10*ROW('Sanitation Data'!F6))),'Data Summary'!CW12="Yes"),OFFSET('Sanitation Data'!$F$10,0,10*ROW('Sanitation Data'!F6)),NA())</f>
        <v>#N/A</v>
      </c>
      <c r="AI12" s="98" t="e">
        <f ca="true">+IF(AND(ISNUMBER(OFFSET('Sanitation Data'!$F$11,0,10*ROW('Sanitation Data'!F6))),'Data Summary'!CX12="Yes"),OFFSET('Sanitation Data'!$F$11,0,10*ROW('Sanitation Data'!F6)),NA())</f>
        <v>#N/A</v>
      </c>
      <c r="AJ12" s="98" t="e">
        <f ca="true">+IF(AND(ISNUMBER(OFFSET('Sanitation Data'!$F$12,0,10*ROW('Sanitation Data'!F6))),'Data Summary'!CY12="Yes"),OFFSET('Sanitation Data'!$F$12,0,10*ROW('Sanitation Data'!F6)),NA())</f>
        <v>#N/A</v>
      </c>
      <c r="AK12" s="98" t="e">
        <f ca="true">+IF(AND(ISNUMBER(OFFSET('Sanitation Data'!$G$4,0,10*ROW('Sanitation Data'!G6))),'Data Summary'!CZ12="Yes"),100-OFFSET('Sanitation Data'!$G$4,0,10*ROW('Sanitation Data'!G6)),NA())</f>
        <v>#N/A</v>
      </c>
      <c r="AL12" s="98" t="e">
        <f ca="true">+IF(AND(ISNUMBER(OFFSET('Sanitation Data'!$G$6,0,10*ROW('Sanitation Data'!G6))),'Data Summary'!DA12="Yes"),OFFSET('Sanitation Data'!$G$6,0,10*ROW('Sanitation Data'!G6)),NA())</f>
        <v>#N/A</v>
      </c>
      <c r="AM12" s="98" t="e">
        <f ca="true">+IF(AND(ISNUMBER(OFFSET('Sanitation Data'!$G$10,0,10*ROW('Sanitation Data'!G6))),'Data Summary'!DB12="Yes"),OFFSET('Sanitation Data'!$G$10,0,10*ROW('Sanitation Data'!G6)),NA())</f>
        <v>#N/A</v>
      </c>
      <c r="AN12" s="98" t="e">
        <f ca="true">+IF(AND(ISNUMBER(OFFSET('Sanitation Data'!$G$11,0,10*ROW('Sanitation Data'!G6))),'Data Summary'!DC12="Yes"),OFFSET('Sanitation Data'!$G$11,0,10*ROW('Sanitation Data'!G6)),NA())</f>
        <v>#N/A</v>
      </c>
      <c r="AO12" s="98" t="e">
        <f ca="true">+IF(AND(ISNUMBER(OFFSET('Sanitation Data'!$G$12,0,10*ROW('Sanitation Data'!G6))),'Data Summary'!DD12="Yes"),OFFSET('Sanitation Data'!$G$12,0,10*ROW('Sanitation Data'!G6)),NA())</f>
        <v>#N/A</v>
      </c>
      <c r="AP12" s="98" t="e">
        <f ca="true">+IF(AND(ISNUMBER(OFFSET('Sanitation Data'!$H$4,0,10*ROW('Sanitation Data'!H6))),'Data Summary'!DE12="Yes"),100-OFFSET('Sanitation Data'!$H$4,0,10*ROW('Sanitation Data'!H6)),NA())</f>
        <v>#N/A</v>
      </c>
      <c r="AQ12" s="98" t="e">
        <f ca="true">+IF(AND(ISNUMBER(OFFSET('Sanitation Data'!$H$6,0,10*ROW('Sanitation Data'!H6))),'Data Summary'!DF12="Yes"),OFFSET('Sanitation Data'!$H$6,0,10*ROW('Sanitation Data'!H6)),NA())</f>
        <v>#N/A</v>
      </c>
      <c r="AR12" s="98" t="e">
        <f ca="true">+IF(AND(ISNUMBER(OFFSET('Sanitation Data'!$H$10,0,10*ROW('Sanitation Data'!H6))),'Data Summary'!DG12="Yes"),OFFSET('Sanitation Data'!$H$10,0,10*ROW('Sanitation Data'!H6)),NA())</f>
        <v>#N/A</v>
      </c>
      <c r="AS12" s="98" t="e">
        <f ca="true">+IF(AND(ISNUMBER(OFFSET('Sanitation Data'!$H$11,0,10*ROW('Sanitation Data'!H6))),'Data Summary'!DH12="Yes"),OFFSET('Sanitation Data'!$H$11,0,10*ROW('Sanitation Data'!H6)),NA())</f>
        <v>#N/A</v>
      </c>
      <c r="AT12" s="98" t="e">
        <f ca="true">+IF(AND(ISNUMBER(OFFSET('Sanitation Data'!$H$12,0,10*ROW('Sanitation Data'!H6))),'Data Summary'!DI12="Yes"),OFFSET('Sanitation Data'!$H$12,0,10*ROW('Sanitation Data'!H6)),NA())</f>
        <v>#N/A</v>
      </c>
      <c r="AU12" s="98" t="e">
        <f ca="true">+IF(AND(ISNUMBER(OFFSET('Sanitation Data'!$I$4,0,10*ROW('Sanitation Data'!I6))),'Data Summary'!DJ12="Yes"),100-OFFSET('Sanitation Data'!$I$4,0,10*ROW('Sanitation Data'!I6)),NA())</f>
        <v>#N/A</v>
      </c>
      <c r="AV12" s="98" t="e">
        <f ca="true">+IF(AND(ISNUMBER(OFFSET('Sanitation Data'!$I$6,0,10*ROW('Sanitation Data'!I6))),'Data Summary'!DK12="Yes"),OFFSET('Sanitation Data'!$I$6,0,10*ROW('Sanitation Data'!I6)),NA())</f>
        <v>#N/A</v>
      </c>
      <c r="AW12" s="98" t="e">
        <f ca="true">+IF(AND(ISNUMBER(OFFSET('Sanitation Data'!$I$10,0,10*ROW('Sanitation Data'!I6))),'Data Summary'!DL12="Yes"),OFFSET('Sanitation Data'!$I$10,0,10*ROW('Sanitation Data'!I6)),NA())</f>
        <v>#N/A</v>
      </c>
      <c r="AX12" s="98" t="e">
        <f ca="true">+IF(AND(ISNUMBER(OFFSET('Sanitation Data'!$I$11,0,10*ROW('Sanitation Data'!I6))),'Data Summary'!DM12="Yes"),OFFSET('Sanitation Data'!$I$11,0,10*ROW('Sanitation Data'!I6)),NA())</f>
        <v>#N/A</v>
      </c>
      <c r="AY12" s="98" t="e">
        <f ca="true">+IF(AND(ISNUMBER(OFFSET('Sanitation Data'!$I$12,0,10*ROW('Sanitation Data'!I6))),'Data Summary'!DN12="Yes"),OFFSET('Sanitation Data'!$I$12,0,10*ROW('Sanitation Data'!I6)),NA())</f>
        <v>#N/A</v>
      </c>
      <c r="AZ12" s="99" t="e">
        <f ca="true">+IF(AND(ISNUMBER(OFFSET('Hygiene Data'!$D$5,0,10*ROW('Hygiene Data'!D6))),'Data Summary'!DO12="Yes"),OFFSET('Hygiene Data'!$D$5,0,10*ROW('Hygiene Data'!D6)),NA())</f>
        <v>#N/A</v>
      </c>
      <c r="BA12" s="99" t="e">
        <f ca="true">+IF(AND(ISNUMBER(OFFSET('Hygiene Data'!$D$7,0,10*ROW('Hygiene Data'!D6))),'Data Summary'!DP12="Yes"),OFFSET('Hygiene Data'!$D$7,0,10*ROW('Hygiene Data'!D6)),NA())</f>
        <v>#N/A</v>
      </c>
      <c r="BB12" s="99" t="e">
        <f ca="true">+IF(AND(ISNUMBER(OFFSET('Hygiene Data'!$D$9,0,10*ROW('Hygiene Data'!D6))),'Data Summary'!DQ12="Yes"),OFFSET('Hygiene Data'!$D$9,0,10*ROW('Hygiene Data'!D6)),NA())</f>
        <v>#N/A</v>
      </c>
      <c r="BC12" s="99" t="e">
        <f ca="true">+IF(AND(ISNUMBER(OFFSET('Hygiene Data'!$E$5,0,10*ROW('Hygiene Data'!E6))),'Data Summary'!DR12="Yes"),OFFSET('Hygiene Data'!$E$5,0,10*ROW('Hygiene Data'!E6)),NA())</f>
        <v>#N/A</v>
      </c>
      <c r="BD12" s="99" t="e">
        <f ca="true">+IF(AND(ISNUMBER(OFFSET('Hygiene Data'!$E$7,0,10*ROW('Hygiene Data'!E6))),'Data Summary'!DS12="Yes"),OFFSET('Hygiene Data'!$E$7,0,10*ROW('Hygiene Data'!E6)),NA())</f>
        <v>#N/A</v>
      </c>
      <c r="BE12" s="99" t="e">
        <f ca="true">+IF(AND(ISNUMBER(OFFSET('Hygiene Data'!$E$9,0,10*ROW('Hygiene Data'!E6))),'Data Summary'!DT12="Yes"),OFFSET('Hygiene Data'!$E$9,0,10*ROW('Hygiene Data'!E6)),NA())</f>
        <v>#N/A</v>
      </c>
      <c r="BF12" s="99" t="e">
        <f ca="true">+IF(AND(ISNUMBER(OFFSET('Hygiene Data'!$F$5,0,10*ROW('Hygiene Data'!F6))),'Data Summary'!DU12="Yes"),OFFSET('Hygiene Data'!$F$5,0,10*ROW('Hygiene Data'!F6)),NA())</f>
        <v>#N/A</v>
      </c>
      <c r="BG12" s="99" t="e">
        <f ca="true">+IF(AND(ISNUMBER(OFFSET('Hygiene Data'!$F$7,0,10*ROW('Hygiene Data'!F6))),'Data Summary'!DV12="Yes"),OFFSET('Hygiene Data'!$F$7,0,10*ROW('Hygiene Data'!F6)),NA())</f>
        <v>#N/A</v>
      </c>
      <c r="BH12" s="99" t="e">
        <f ca="true">+IF(AND(ISNUMBER(OFFSET('Hygiene Data'!$F$9,0,10*ROW('Hygiene Data'!F6))),'Data Summary'!DW12="Yes"),OFFSET('Hygiene Data'!$F$9,0,10*ROW('Hygiene Data'!F6)),NA())</f>
        <v>#N/A</v>
      </c>
      <c r="BI12" s="99" t="e">
        <f ca="true">+IF(AND(ISNUMBER(OFFSET('Hygiene Data'!$G$5,0,10*ROW('Hygiene Data'!G6))),'Data Summary'!DX12="Yes"),OFFSET('Hygiene Data'!$G$5,0,10*ROW('Hygiene Data'!G6)),NA())</f>
        <v>#N/A</v>
      </c>
      <c r="BJ12" s="99" t="e">
        <f ca="true">+IF(AND(ISNUMBER(OFFSET('Hygiene Data'!$G$7,0,10*ROW('Hygiene Data'!G6))),'Data Summary'!DY12="Yes"),OFFSET('Hygiene Data'!$G$7,0,10*ROW('Hygiene Data'!G6)),NA())</f>
        <v>#N/A</v>
      </c>
      <c r="BK12" s="99" t="e">
        <f ca="true">+IF(AND(ISNUMBER(OFFSET('Hygiene Data'!$G$9,0,10*ROW('Hygiene Data'!G6))),'Data Summary'!DZ12="Yes"),OFFSET('Hygiene Data'!$G$9,0,10*ROW('Hygiene Data'!G6)),NA())</f>
        <v>#N/A</v>
      </c>
      <c r="BL12" s="99" t="e">
        <f ca="true">+IF(AND(ISNUMBER(OFFSET('Hygiene Data'!$H$5,0,10*ROW('Hygiene Data'!H6))),'Data Summary'!EA12="Yes"),OFFSET('Hygiene Data'!$H$5,0,10*ROW('Hygiene Data'!H6)),NA())</f>
        <v>#N/A</v>
      </c>
      <c r="BM12" s="99" t="e">
        <f ca="true">+IF(AND(ISNUMBER(OFFSET('Hygiene Data'!$H$7,0,10*ROW('Hygiene Data'!H6))),'Data Summary'!EB12="Yes"),OFFSET('Hygiene Data'!$H$7,0,10*ROW('Hygiene Data'!H6)),NA())</f>
        <v>#N/A</v>
      </c>
      <c r="BN12" s="99" t="e">
        <f ca="true">+IF(AND(ISNUMBER(OFFSET('Hygiene Data'!$H$9,0,10*ROW('Hygiene Data'!H6))),'Data Summary'!EC12="Yes"),OFFSET('Hygiene Data'!$H$9,0,10*ROW('Hygiene Data'!H6)),NA())</f>
        <v>#N/A</v>
      </c>
      <c r="BO12" s="99" t="e">
        <f ca="true">+IF(AND(ISNUMBER(OFFSET('Hygiene Data'!$I$5,0,10*ROW('Hygiene Data'!I6))),'Data Summary'!ED12="Yes"),OFFSET('Hygiene Data'!$I$5,0,10*ROW('Hygiene Data'!I6)),NA())</f>
        <v>#N/A</v>
      </c>
      <c r="BP12" s="99" t="e">
        <f ca="true">+IF(AND(ISNUMBER(OFFSET('Hygiene Data'!$I$7,0,10*ROW('Hygiene Data'!I6))),'Data Summary'!EE12="Yes"),OFFSET('Hygiene Data'!$I$7,0,10*ROW('Hygiene Data'!I6)),NA())</f>
        <v>#N/A</v>
      </c>
      <c r="BQ12" s="99" t="e">
        <f ca="true">+IF(AND(ISNUMBER(OFFSET('Hygiene Data'!$I$9,0,10*ROW('Hygiene Data'!I6))),'Data Summary'!EF12="Yes"),OFFSET('Hygiene Data'!$I$9,0,10*ROW('Hygiene Data'!I6)),NA())</f>
        <v>#N/A</v>
      </c>
    </row>
    <row xmlns:x14ac="http://schemas.microsoft.com/office/spreadsheetml/2009/9/ac" r="13" x14ac:dyDescent="0.2">
      <c r="A13" s="332" t="e">
        <f ca="true">+RIGHT('Data Summary'!A13,LEN('Data Summary'!A13)-9)</f>
        <v>#VALUE!</v>
      </c>
      <c r="B13" s="38" t="str">
        <f ca="true">+IF(ISTEXT('Data Summary'!B13),'Data Summary'!B13,"")</f>
        <v/>
      </c>
      <c r="C13" s="331" t="e">
        <f ca="true">+VALUE('Data Summary'!C13)</f>
        <v>#VALUE!</v>
      </c>
      <c r="D13" s="97" t="e">
        <f ca="true">+IF(AND(ISNUMBER(OFFSET('Water Data'!$D$4,0,10*ROW('Water Data'!D7))),'Data Summary'!BS13="Yes"),100-OFFSET('Water Data'!$D$4,0,10*ROW('Water Data'!D7)),NA())</f>
        <v>#N/A</v>
      </c>
      <c r="E13" s="97" t="e">
        <f ca="true">+IF(AND(ISNUMBER(OFFSET('Water Data'!$D$6,0,10*ROW('Water Data'!D7))),'Data Summary'!BT13="Yes"),OFFSET('Water Data'!$D$6,0,10*ROW('Water Data'!D7)),NA())</f>
        <v>#N/A</v>
      </c>
      <c r="F13" s="97" t="e">
        <f ca="true">+IF(AND(ISNUMBER(OFFSET('Water Data'!$D$9,0,10*ROW('Water Data'!D7))),'Data Summary'!BU13="Yes"),OFFSET('Water Data'!$D$9,0,10*ROW('Water Data'!D7)),NA())</f>
        <v>#N/A</v>
      </c>
      <c r="G13" s="97" t="e">
        <f ca="true">+IF(AND(ISNUMBER(OFFSET('Water Data'!$E$4,0,10*ROW('Water Data'!E7))),'Data Summary'!BV13="Yes"),100-OFFSET('Water Data'!$E$4,0,10*ROW('Water Data'!E7)),NA())</f>
        <v>#N/A</v>
      </c>
      <c r="H13" s="97" t="e">
        <f ca="true">+IF(AND(ISNUMBER(OFFSET('Water Data'!$E$6,0,10*ROW('Water Data'!E7))),'Data Summary'!BW13="Yes"),OFFSET('Water Data'!$E$6,0,10*ROW('Water Data'!E7)),NA())</f>
        <v>#N/A</v>
      </c>
      <c r="I13" s="97" t="e">
        <f ca="true">+IF(AND(ISNUMBER(OFFSET('Water Data'!$E$9,0,10*ROW('Water Data'!E7))),'Data Summary'!BX13="Yes"),OFFSET('Water Data'!$E$9,0,10*ROW('Water Data'!E7)),NA())</f>
        <v>#N/A</v>
      </c>
      <c r="J13" s="97" t="e">
        <f ca="true">+IF(AND(ISNUMBER(OFFSET('Water Data'!$F$4,0,10*ROW('Water Data'!F7))),'Data Summary'!BY13="Yes"),100-OFFSET('Water Data'!$F$4,0,10*ROW('Water Data'!F7)),NA())</f>
        <v>#N/A</v>
      </c>
      <c r="K13" s="97" t="e">
        <f ca="true">+IF(AND(ISNUMBER(OFFSET('Water Data'!$F$6,0,10*ROW('Water Data'!F7))),'Data Summary'!BZ13="Yes"),OFFSET('Water Data'!$F$6,0,10*ROW('Water Data'!F7)),NA())</f>
        <v>#N/A</v>
      </c>
      <c r="L13" s="97" t="e">
        <f ca="true">+IF(AND(ISNUMBER(OFFSET('Water Data'!$F$9,0,10*ROW('Water Data'!F7))),'Data Summary'!CA13="Yes"),OFFSET('Water Data'!$F$9,0,10*ROW('Water Data'!F7)),NA())</f>
        <v>#N/A</v>
      </c>
      <c r="M13" s="97" t="e">
        <f ca="true">+IF(AND(ISNUMBER(OFFSET('Water Data'!$G$4,0,10*ROW('Water Data'!G7))),'Data Summary'!CB13="Yes"),100-OFFSET('Water Data'!$G$4,0,10*ROW('Water Data'!G7)),NA())</f>
        <v>#N/A</v>
      </c>
      <c r="N13" s="97" t="e">
        <f ca="true">+IF(AND(ISNUMBER(OFFSET('Water Data'!$G$6,0,10*ROW('Water Data'!G7))),'Data Summary'!CC13="Yes"),OFFSET('Water Data'!$G$6,0,10*ROW('Water Data'!G7)),NA())</f>
        <v>#N/A</v>
      </c>
      <c r="O13" s="97" t="e">
        <f ca="true">+IF(AND(ISNUMBER(OFFSET('Water Data'!$G$9,0,10*ROW('Water Data'!G7))),'Data Summary'!CD13="Yes"),OFFSET('Water Data'!$G$9,0,10*ROW('Water Data'!G7)),NA())</f>
        <v>#N/A</v>
      </c>
      <c r="P13" s="97" t="e">
        <f ca="true">+IF(AND(ISNUMBER(OFFSET('Water Data'!$H$4,0,10*ROW('Water Data'!H7))),'Data Summary'!CE13="Yes"),100-OFFSET('Water Data'!$H$4,0,10*ROW('Water Data'!H7)),NA())</f>
        <v>#N/A</v>
      </c>
      <c r="Q13" s="97" t="e">
        <f ca="true">+IF(AND(ISNUMBER(OFFSET('Water Data'!$H$6,0,10*ROW('Water Data'!H7))),'Data Summary'!CF13="Yes"),OFFSET('Water Data'!$H$6,0,10*ROW('Water Data'!H7)),NA())</f>
        <v>#N/A</v>
      </c>
      <c r="R13" s="97" t="e">
        <f ca="true">+IF(AND(ISNUMBER(OFFSET('Water Data'!$H$9,0,10*ROW('Water Data'!H7))),'Data Summary'!CG13="Yes"),OFFSET('Water Data'!$H$9,0,10*ROW('Water Data'!H7)),NA())</f>
        <v>#N/A</v>
      </c>
      <c r="S13" s="97" t="e">
        <f ca="true">+IF(AND(ISNUMBER(OFFSET('Water Data'!$I$4,0,10*ROW('Water Data'!I7))),'Data Summary'!CH13="Yes"),100-OFFSET('Water Data'!$I$4,0,10*ROW('Water Data'!I7)),NA())</f>
        <v>#N/A</v>
      </c>
      <c r="T13" s="97" t="e">
        <f ca="true">+IF(AND(ISNUMBER(OFFSET('Water Data'!$I$6,0,10*ROW('Water Data'!I7))),'Data Summary'!CI13="Yes"),OFFSET('Water Data'!$I$6,0,10*ROW('Water Data'!I7)),NA())</f>
        <v>#N/A</v>
      </c>
      <c r="U13" s="97" t="e">
        <f ca="true">+IF(AND(ISNUMBER(OFFSET('Water Data'!$I$9,0,10*ROW('Water Data'!I7))),'Data Summary'!CJ13="Yes"),OFFSET('Water Data'!$I$9,0,10*ROW('Water Data'!I7)),NA())</f>
        <v>#N/A</v>
      </c>
      <c r="V13" s="98" t="e">
        <f ca="true">+IF(AND(ISNUMBER(OFFSET('Sanitation Data'!$D$4,0,10*ROW('Sanitation Data'!D7))),'Data Summary'!CK13="Yes"),100-OFFSET('Sanitation Data'!$D$4,0,10*ROW('Sanitation Data'!D7)),NA())</f>
        <v>#N/A</v>
      </c>
      <c r="W13" s="98" t="e">
        <f ca="true">+IF(AND(ISNUMBER(OFFSET('Sanitation Data'!$D$6,0,10*ROW('Sanitation Data'!D7))),'Data Summary'!CL13="Yes"),OFFSET('Sanitation Data'!$D$6,0,10*ROW('Sanitation Data'!D7)),NA())</f>
        <v>#N/A</v>
      </c>
      <c r="X13" s="98" t="e">
        <f ca="true">+IF(AND(ISNUMBER(OFFSET('Sanitation Data'!$D$10,0,10*ROW('Sanitation Data'!D7))),'Data Summary'!CM13="Yes"),OFFSET('Sanitation Data'!$D$10,0,10*ROW('Sanitation Data'!D7)),NA())</f>
        <v>#N/A</v>
      </c>
      <c r="Y13" s="98" t="e">
        <f ca="true">+IF(AND(ISNUMBER(OFFSET('Sanitation Data'!$D$11,0,10*ROW('Sanitation Data'!D7))),'Data Summary'!CN13="Yes"),OFFSET('Sanitation Data'!$D$11,0,10*ROW('Sanitation Data'!D7)),NA())</f>
        <v>#N/A</v>
      </c>
      <c r="Z13" s="98" t="e">
        <f ca="true">+IF(AND(ISNUMBER(OFFSET('Sanitation Data'!$D$12,0,10*ROW('Sanitation Data'!D7))),'Data Summary'!CO13="Yes"),OFFSET('Sanitation Data'!$D$12,0,10*ROW('Sanitation Data'!D7)),NA())</f>
        <v>#N/A</v>
      </c>
      <c r="AA13" s="98" t="e">
        <f ca="true">+IF(AND(ISNUMBER(OFFSET('Sanitation Data'!$E$4,0,10*ROW('Sanitation Data'!E7))),'Data Summary'!CP13="Yes"),100-OFFSET('Sanitation Data'!$E$4,0,10*ROW('Sanitation Data'!E7)),NA())</f>
        <v>#N/A</v>
      </c>
      <c r="AB13" s="98" t="e">
        <f ca="true">+IF(AND(ISNUMBER(OFFSET('Sanitation Data'!$E$6,0,10*ROW('Sanitation Data'!E7))),'Data Summary'!CQ13="Yes"),OFFSET('Sanitation Data'!$E$6,0,10*ROW('Sanitation Data'!E7)),NA())</f>
        <v>#N/A</v>
      </c>
      <c r="AC13" s="98" t="e">
        <f ca="true">+IF(AND(ISNUMBER(OFFSET('Sanitation Data'!$E$10,0,10*ROW('Sanitation Data'!E7))),'Data Summary'!CR13="Yes"),OFFSET('Sanitation Data'!$E$10,0,10*ROW('Sanitation Data'!E7)),NA())</f>
        <v>#N/A</v>
      </c>
      <c r="AD13" s="98" t="e">
        <f ca="true">+IF(AND(ISNUMBER(OFFSET('Sanitation Data'!$E$11,0,10*ROW('Sanitation Data'!E7))),'Data Summary'!CS13="Yes"),OFFSET('Sanitation Data'!$E$11,0,10*ROW('Sanitation Data'!E7)),NA())</f>
        <v>#N/A</v>
      </c>
      <c r="AE13" s="98" t="e">
        <f ca="true">+IF(AND(ISNUMBER(OFFSET('Sanitation Data'!$E$12,0,10*ROW('Sanitation Data'!E7))),'Data Summary'!CT13="Yes"),OFFSET('Sanitation Data'!$E$12,0,10*ROW('Sanitation Data'!E7)),NA())</f>
        <v>#N/A</v>
      </c>
      <c r="AF13" s="98" t="e">
        <f ca="true">+IF(AND(ISNUMBER(OFFSET('Sanitation Data'!$F$4,0,10*ROW('Sanitation Data'!F7))),'Data Summary'!CU13="Yes"),100-OFFSET('Sanitation Data'!$F$4,0,10*ROW('Sanitation Data'!F7)),NA())</f>
        <v>#N/A</v>
      </c>
      <c r="AG13" s="98" t="e">
        <f ca="true">+IF(AND(ISNUMBER(OFFSET('Sanitation Data'!$F$6,0,10*ROW('Sanitation Data'!F7))),'Data Summary'!CV13="Yes"),OFFSET('Sanitation Data'!$F$6,0,10*ROW('Sanitation Data'!F7)),NA())</f>
        <v>#N/A</v>
      </c>
      <c r="AH13" s="98" t="e">
        <f ca="true">+IF(AND(ISNUMBER(OFFSET('Sanitation Data'!$F$10,0,10*ROW('Sanitation Data'!F7))),'Data Summary'!CW13="Yes"),OFFSET('Sanitation Data'!$F$10,0,10*ROW('Sanitation Data'!F7)),NA())</f>
        <v>#N/A</v>
      </c>
      <c r="AI13" s="98" t="e">
        <f ca="true">+IF(AND(ISNUMBER(OFFSET('Sanitation Data'!$F$11,0,10*ROW('Sanitation Data'!F7))),'Data Summary'!CX13="Yes"),OFFSET('Sanitation Data'!$F$11,0,10*ROW('Sanitation Data'!F7)),NA())</f>
        <v>#N/A</v>
      </c>
      <c r="AJ13" s="98" t="e">
        <f ca="true">+IF(AND(ISNUMBER(OFFSET('Sanitation Data'!$F$12,0,10*ROW('Sanitation Data'!F7))),'Data Summary'!CY13="Yes"),OFFSET('Sanitation Data'!$F$12,0,10*ROW('Sanitation Data'!F7)),NA())</f>
        <v>#N/A</v>
      </c>
      <c r="AK13" s="98" t="e">
        <f ca="true">+IF(AND(ISNUMBER(OFFSET('Sanitation Data'!$G$4,0,10*ROW('Sanitation Data'!G7))),'Data Summary'!CZ13="Yes"),100-OFFSET('Sanitation Data'!$G$4,0,10*ROW('Sanitation Data'!G7)),NA())</f>
        <v>#N/A</v>
      </c>
      <c r="AL13" s="98" t="e">
        <f ca="true">+IF(AND(ISNUMBER(OFFSET('Sanitation Data'!$G$6,0,10*ROW('Sanitation Data'!G7))),'Data Summary'!DA13="Yes"),OFFSET('Sanitation Data'!$G$6,0,10*ROW('Sanitation Data'!G7)),NA())</f>
        <v>#N/A</v>
      </c>
      <c r="AM13" s="98" t="e">
        <f ca="true">+IF(AND(ISNUMBER(OFFSET('Sanitation Data'!$G$10,0,10*ROW('Sanitation Data'!G7))),'Data Summary'!DB13="Yes"),OFFSET('Sanitation Data'!$G$10,0,10*ROW('Sanitation Data'!G7)),NA())</f>
        <v>#N/A</v>
      </c>
      <c r="AN13" s="98" t="e">
        <f ca="true">+IF(AND(ISNUMBER(OFFSET('Sanitation Data'!$G$11,0,10*ROW('Sanitation Data'!G7))),'Data Summary'!DC13="Yes"),OFFSET('Sanitation Data'!$G$11,0,10*ROW('Sanitation Data'!G7)),NA())</f>
        <v>#N/A</v>
      </c>
      <c r="AO13" s="98" t="e">
        <f ca="true">+IF(AND(ISNUMBER(OFFSET('Sanitation Data'!$G$12,0,10*ROW('Sanitation Data'!G7))),'Data Summary'!DD13="Yes"),OFFSET('Sanitation Data'!$G$12,0,10*ROW('Sanitation Data'!G7)),NA())</f>
        <v>#N/A</v>
      </c>
      <c r="AP13" s="98" t="e">
        <f ca="true">+IF(AND(ISNUMBER(OFFSET('Sanitation Data'!$H$4,0,10*ROW('Sanitation Data'!H7))),'Data Summary'!DE13="Yes"),100-OFFSET('Sanitation Data'!$H$4,0,10*ROW('Sanitation Data'!H7)),NA())</f>
        <v>#N/A</v>
      </c>
      <c r="AQ13" s="98" t="e">
        <f ca="true">+IF(AND(ISNUMBER(OFFSET('Sanitation Data'!$H$6,0,10*ROW('Sanitation Data'!H7))),'Data Summary'!DF13="Yes"),OFFSET('Sanitation Data'!$H$6,0,10*ROW('Sanitation Data'!H7)),NA())</f>
        <v>#N/A</v>
      </c>
      <c r="AR13" s="98" t="e">
        <f ca="true">+IF(AND(ISNUMBER(OFFSET('Sanitation Data'!$H$10,0,10*ROW('Sanitation Data'!H7))),'Data Summary'!DG13="Yes"),OFFSET('Sanitation Data'!$H$10,0,10*ROW('Sanitation Data'!H7)),NA())</f>
        <v>#N/A</v>
      </c>
      <c r="AS13" s="98" t="e">
        <f ca="true">+IF(AND(ISNUMBER(OFFSET('Sanitation Data'!$H$11,0,10*ROW('Sanitation Data'!H7))),'Data Summary'!DH13="Yes"),OFFSET('Sanitation Data'!$H$11,0,10*ROW('Sanitation Data'!H7)),NA())</f>
        <v>#N/A</v>
      </c>
      <c r="AT13" s="98" t="e">
        <f ca="true">+IF(AND(ISNUMBER(OFFSET('Sanitation Data'!$H$12,0,10*ROW('Sanitation Data'!H7))),'Data Summary'!DI13="Yes"),OFFSET('Sanitation Data'!$H$12,0,10*ROW('Sanitation Data'!H7)),NA())</f>
        <v>#N/A</v>
      </c>
      <c r="AU13" s="98" t="e">
        <f ca="true">+IF(AND(ISNUMBER(OFFSET('Sanitation Data'!$I$4,0,10*ROW('Sanitation Data'!I7))),'Data Summary'!DJ13="Yes"),100-OFFSET('Sanitation Data'!$I$4,0,10*ROW('Sanitation Data'!I7)),NA())</f>
        <v>#N/A</v>
      </c>
      <c r="AV13" s="98" t="e">
        <f ca="true">+IF(AND(ISNUMBER(OFFSET('Sanitation Data'!$I$6,0,10*ROW('Sanitation Data'!I7))),'Data Summary'!DK13="Yes"),OFFSET('Sanitation Data'!$I$6,0,10*ROW('Sanitation Data'!I7)),NA())</f>
        <v>#N/A</v>
      </c>
      <c r="AW13" s="98" t="e">
        <f ca="true">+IF(AND(ISNUMBER(OFFSET('Sanitation Data'!$I$10,0,10*ROW('Sanitation Data'!I7))),'Data Summary'!DL13="Yes"),OFFSET('Sanitation Data'!$I$10,0,10*ROW('Sanitation Data'!I7)),NA())</f>
        <v>#N/A</v>
      </c>
      <c r="AX13" s="98" t="e">
        <f ca="true">+IF(AND(ISNUMBER(OFFSET('Sanitation Data'!$I$11,0,10*ROW('Sanitation Data'!I7))),'Data Summary'!DM13="Yes"),OFFSET('Sanitation Data'!$I$11,0,10*ROW('Sanitation Data'!I7)),NA())</f>
        <v>#N/A</v>
      </c>
      <c r="AY13" s="98" t="e">
        <f ca="true">+IF(AND(ISNUMBER(OFFSET('Sanitation Data'!$I$12,0,10*ROW('Sanitation Data'!I7))),'Data Summary'!DN13="Yes"),OFFSET('Sanitation Data'!$I$12,0,10*ROW('Sanitation Data'!I7)),NA())</f>
        <v>#N/A</v>
      </c>
      <c r="AZ13" s="99" t="e">
        <f ca="true">+IF(AND(ISNUMBER(OFFSET('Hygiene Data'!$D$5,0,10*ROW('Hygiene Data'!D7))),'Data Summary'!DO13="Yes"),OFFSET('Hygiene Data'!$D$5,0,10*ROW('Hygiene Data'!D7)),NA())</f>
        <v>#N/A</v>
      </c>
      <c r="BA13" s="99" t="e">
        <f ca="true">+IF(AND(ISNUMBER(OFFSET('Hygiene Data'!$D$7,0,10*ROW('Hygiene Data'!D7))),'Data Summary'!DP13="Yes"),OFFSET('Hygiene Data'!$D$7,0,10*ROW('Hygiene Data'!D7)),NA())</f>
        <v>#N/A</v>
      </c>
      <c r="BB13" s="99" t="e">
        <f ca="true">+IF(AND(ISNUMBER(OFFSET('Hygiene Data'!$D$9,0,10*ROW('Hygiene Data'!D7))),'Data Summary'!DQ13="Yes"),OFFSET('Hygiene Data'!$D$9,0,10*ROW('Hygiene Data'!D7)),NA())</f>
        <v>#N/A</v>
      </c>
      <c r="BC13" s="99" t="e">
        <f ca="true">+IF(AND(ISNUMBER(OFFSET('Hygiene Data'!$E$5,0,10*ROW('Hygiene Data'!E7))),'Data Summary'!DR13="Yes"),OFFSET('Hygiene Data'!$E$5,0,10*ROW('Hygiene Data'!E7)),NA())</f>
        <v>#N/A</v>
      </c>
      <c r="BD13" s="99" t="e">
        <f ca="true">+IF(AND(ISNUMBER(OFFSET('Hygiene Data'!$E$7,0,10*ROW('Hygiene Data'!E7))),'Data Summary'!DS13="Yes"),OFFSET('Hygiene Data'!$E$7,0,10*ROW('Hygiene Data'!E7)),NA())</f>
        <v>#N/A</v>
      </c>
      <c r="BE13" s="99" t="e">
        <f ca="true">+IF(AND(ISNUMBER(OFFSET('Hygiene Data'!$E$9,0,10*ROW('Hygiene Data'!E7))),'Data Summary'!DT13="Yes"),OFFSET('Hygiene Data'!$E$9,0,10*ROW('Hygiene Data'!E7)),NA())</f>
        <v>#N/A</v>
      </c>
      <c r="BF13" s="99" t="e">
        <f ca="true">+IF(AND(ISNUMBER(OFFSET('Hygiene Data'!$F$5,0,10*ROW('Hygiene Data'!F7))),'Data Summary'!DU13="Yes"),OFFSET('Hygiene Data'!$F$5,0,10*ROW('Hygiene Data'!F7)),NA())</f>
        <v>#N/A</v>
      </c>
      <c r="BG13" s="99" t="e">
        <f ca="true">+IF(AND(ISNUMBER(OFFSET('Hygiene Data'!$F$7,0,10*ROW('Hygiene Data'!F7))),'Data Summary'!DV13="Yes"),OFFSET('Hygiene Data'!$F$7,0,10*ROW('Hygiene Data'!F7)),NA())</f>
        <v>#N/A</v>
      </c>
      <c r="BH13" s="99" t="e">
        <f ca="true">+IF(AND(ISNUMBER(OFFSET('Hygiene Data'!$F$9,0,10*ROW('Hygiene Data'!F7))),'Data Summary'!DW13="Yes"),OFFSET('Hygiene Data'!$F$9,0,10*ROW('Hygiene Data'!F7)),NA())</f>
        <v>#N/A</v>
      </c>
      <c r="BI13" s="99" t="e">
        <f ca="true">+IF(AND(ISNUMBER(OFFSET('Hygiene Data'!$G$5,0,10*ROW('Hygiene Data'!G7))),'Data Summary'!DX13="Yes"),OFFSET('Hygiene Data'!$G$5,0,10*ROW('Hygiene Data'!G7)),NA())</f>
        <v>#N/A</v>
      </c>
      <c r="BJ13" s="99" t="e">
        <f ca="true">+IF(AND(ISNUMBER(OFFSET('Hygiene Data'!$G$7,0,10*ROW('Hygiene Data'!G7))),'Data Summary'!DY13="Yes"),OFFSET('Hygiene Data'!$G$7,0,10*ROW('Hygiene Data'!G7)),NA())</f>
        <v>#N/A</v>
      </c>
      <c r="BK13" s="99" t="e">
        <f ca="true">+IF(AND(ISNUMBER(OFFSET('Hygiene Data'!$G$9,0,10*ROW('Hygiene Data'!G7))),'Data Summary'!DZ13="Yes"),OFFSET('Hygiene Data'!$G$9,0,10*ROW('Hygiene Data'!G7)),NA())</f>
        <v>#N/A</v>
      </c>
      <c r="BL13" s="99" t="e">
        <f ca="true">+IF(AND(ISNUMBER(OFFSET('Hygiene Data'!$H$5,0,10*ROW('Hygiene Data'!H7))),'Data Summary'!EA13="Yes"),OFFSET('Hygiene Data'!$H$5,0,10*ROW('Hygiene Data'!H7)),NA())</f>
        <v>#N/A</v>
      </c>
      <c r="BM13" s="99" t="e">
        <f ca="true">+IF(AND(ISNUMBER(OFFSET('Hygiene Data'!$H$7,0,10*ROW('Hygiene Data'!H7))),'Data Summary'!EB13="Yes"),OFFSET('Hygiene Data'!$H$7,0,10*ROW('Hygiene Data'!H7)),NA())</f>
        <v>#N/A</v>
      </c>
      <c r="BN13" s="99" t="e">
        <f ca="true">+IF(AND(ISNUMBER(OFFSET('Hygiene Data'!$H$9,0,10*ROW('Hygiene Data'!H7))),'Data Summary'!EC13="Yes"),OFFSET('Hygiene Data'!$H$9,0,10*ROW('Hygiene Data'!H7)),NA())</f>
        <v>#N/A</v>
      </c>
      <c r="BO13" s="99" t="e">
        <f ca="true">+IF(AND(ISNUMBER(OFFSET('Hygiene Data'!$I$5,0,10*ROW('Hygiene Data'!I7))),'Data Summary'!ED13="Yes"),OFFSET('Hygiene Data'!$I$5,0,10*ROW('Hygiene Data'!I7)),NA())</f>
        <v>#N/A</v>
      </c>
      <c r="BP13" s="99" t="e">
        <f ca="true">+IF(AND(ISNUMBER(OFFSET('Hygiene Data'!$I$7,0,10*ROW('Hygiene Data'!I7))),'Data Summary'!EE13="Yes"),OFFSET('Hygiene Data'!$I$7,0,10*ROW('Hygiene Data'!I7)),NA())</f>
        <v>#N/A</v>
      </c>
      <c r="BQ13" s="99" t="e">
        <f ca="true">+IF(AND(ISNUMBER(OFFSET('Hygiene Data'!$I$9,0,10*ROW('Hygiene Data'!I7))),'Data Summary'!EF13="Yes"),OFFSET('Hygiene Data'!$I$9,0,10*ROW('Hygiene Data'!I7)),NA())</f>
        <v>#N/A</v>
      </c>
    </row>
    <row xmlns:x14ac="http://schemas.microsoft.com/office/spreadsheetml/2009/9/ac" r="14" x14ac:dyDescent="0.2">
      <c r="A14" s="332" t="e">
        <f ca="true">+RIGHT('Data Summary'!A14,LEN('Data Summary'!A14)-9)</f>
        <v>#VALUE!</v>
      </c>
      <c r="B14" s="38" t="str">
        <f ca="true">+IF(ISTEXT('Data Summary'!B14),'Data Summary'!B14,"")</f>
        <v/>
      </c>
      <c r="C14" s="331" t="e">
        <f ca="true">+VALUE('Data Summary'!C14)</f>
        <v>#VALUE!</v>
      </c>
      <c r="D14" s="97" t="e">
        <f ca="true">+IF(AND(ISNUMBER(OFFSET('Water Data'!$D$4,0,10*ROW('Water Data'!D8))),'Data Summary'!BS14="Yes"),100-OFFSET('Water Data'!$D$4,0,10*ROW('Water Data'!D8)),NA())</f>
        <v>#N/A</v>
      </c>
      <c r="E14" s="97" t="e">
        <f ca="true">+IF(AND(ISNUMBER(OFFSET('Water Data'!$D$6,0,10*ROW('Water Data'!D8))),'Data Summary'!BT14="Yes"),OFFSET('Water Data'!$D$6,0,10*ROW('Water Data'!D8)),NA())</f>
        <v>#N/A</v>
      </c>
      <c r="F14" s="97" t="e">
        <f ca="true">+IF(AND(ISNUMBER(OFFSET('Water Data'!$D$9,0,10*ROW('Water Data'!D8))),'Data Summary'!BU14="Yes"),OFFSET('Water Data'!$D$9,0,10*ROW('Water Data'!D8)),NA())</f>
        <v>#N/A</v>
      </c>
      <c r="G14" s="97" t="e">
        <f ca="true">+IF(AND(ISNUMBER(OFFSET('Water Data'!$E$4,0,10*ROW('Water Data'!E8))),'Data Summary'!BV14="Yes"),100-OFFSET('Water Data'!$E$4,0,10*ROW('Water Data'!E8)),NA())</f>
        <v>#N/A</v>
      </c>
      <c r="H14" s="97" t="e">
        <f ca="true">+IF(AND(ISNUMBER(OFFSET('Water Data'!$E$6,0,10*ROW('Water Data'!E8))),'Data Summary'!BW14="Yes"),OFFSET('Water Data'!$E$6,0,10*ROW('Water Data'!E8)),NA())</f>
        <v>#N/A</v>
      </c>
      <c r="I14" s="97" t="e">
        <f ca="true">+IF(AND(ISNUMBER(OFFSET('Water Data'!$E$9,0,10*ROW('Water Data'!E8))),'Data Summary'!BX14="Yes"),OFFSET('Water Data'!$E$9,0,10*ROW('Water Data'!E8)),NA())</f>
        <v>#N/A</v>
      </c>
      <c r="J14" s="97" t="e">
        <f ca="true">+IF(AND(ISNUMBER(OFFSET('Water Data'!$F$4,0,10*ROW('Water Data'!F8))),'Data Summary'!BY14="Yes"),100-OFFSET('Water Data'!$F$4,0,10*ROW('Water Data'!F8)),NA())</f>
        <v>#N/A</v>
      </c>
      <c r="K14" s="97" t="e">
        <f ca="true">+IF(AND(ISNUMBER(OFFSET('Water Data'!$F$6,0,10*ROW('Water Data'!F8))),'Data Summary'!BZ14="Yes"),OFFSET('Water Data'!$F$6,0,10*ROW('Water Data'!F8)),NA())</f>
        <v>#N/A</v>
      </c>
      <c r="L14" s="97" t="e">
        <f ca="true">+IF(AND(ISNUMBER(OFFSET('Water Data'!$F$9,0,10*ROW('Water Data'!F8))),'Data Summary'!CA14="Yes"),OFFSET('Water Data'!$F$9,0,10*ROW('Water Data'!F8)),NA())</f>
        <v>#N/A</v>
      </c>
      <c r="M14" s="97" t="e">
        <f ca="true">+IF(AND(ISNUMBER(OFFSET('Water Data'!$G$4,0,10*ROW('Water Data'!G8))),'Data Summary'!CB14="Yes"),100-OFFSET('Water Data'!$G$4,0,10*ROW('Water Data'!G8)),NA())</f>
        <v>#N/A</v>
      </c>
      <c r="N14" s="97" t="e">
        <f ca="true">+IF(AND(ISNUMBER(OFFSET('Water Data'!$G$6,0,10*ROW('Water Data'!G8))),'Data Summary'!CC14="Yes"),OFFSET('Water Data'!$G$6,0,10*ROW('Water Data'!G8)),NA())</f>
        <v>#N/A</v>
      </c>
      <c r="O14" s="97" t="e">
        <f ca="true">+IF(AND(ISNUMBER(OFFSET('Water Data'!$G$9,0,10*ROW('Water Data'!G8))),'Data Summary'!CD14="Yes"),OFFSET('Water Data'!$G$9,0,10*ROW('Water Data'!G8)),NA())</f>
        <v>#N/A</v>
      </c>
      <c r="P14" s="97" t="e">
        <f ca="true">+IF(AND(ISNUMBER(OFFSET('Water Data'!$H$4,0,10*ROW('Water Data'!H8))),'Data Summary'!CE14="Yes"),100-OFFSET('Water Data'!$H$4,0,10*ROW('Water Data'!H8)),NA())</f>
        <v>#N/A</v>
      </c>
      <c r="Q14" s="97" t="e">
        <f ca="true">+IF(AND(ISNUMBER(OFFSET('Water Data'!$H$6,0,10*ROW('Water Data'!H8))),'Data Summary'!CF14="Yes"),OFFSET('Water Data'!$H$6,0,10*ROW('Water Data'!H8)),NA())</f>
        <v>#N/A</v>
      </c>
      <c r="R14" s="97" t="e">
        <f ca="true">+IF(AND(ISNUMBER(OFFSET('Water Data'!$H$9,0,10*ROW('Water Data'!H8))),'Data Summary'!CG14="Yes"),OFFSET('Water Data'!$H$9,0,10*ROW('Water Data'!H8)),NA())</f>
        <v>#N/A</v>
      </c>
      <c r="S14" s="97" t="e">
        <f ca="true">+IF(AND(ISNUMBER(OFFSET('Water Data'!$I$4,0,10*ROW('Water Data'!I8))),'Data Summary'!CH14="Yes"),100-OFFSET('Water Data'!$I$4,0,10*ROW('Water Data'!I8)),NA())</f>
        <v>#N/A</v>
      </c>
      <c r="T14" s="97" t="e">
        <f ca="true">+IF(AND(ISNUMBER(OFFSET('Water Data'!$I$6,0,10*ROW('Water Data'!I8))),'Data Summary'!CI14="Yes"),OFFSET('Water Data'!$I$6,0,10*ROW('Water Data'!I8)),NA())</f>
        <v>#N/A</v>
      </c>
      <c r="U14" s="97" t="e">
        <f ca="true">+IF(AND(ISNUMBER(OFFSET('Water Data'!$I$9,0,10*ROW('Water Data'!I8))),'Data Summary'!CJ14="Yes"),OFFSET('Water Data'!$I$9,0,10*ROW('Water Data'!I8)),NA())</f>
        <v>#N/A</v>
      </c>
      <c r="V14" s="98" t="e">
        <f ca="true">+IF(AND(ISNUMBER(OFFSET('Sanitation Data'!$D$4,0,10*ROW('Sanitation Data'!D8))),'Data Summary'!CK14="Yes"),100-OFFSET('Sanitation Data'!$D$4,0,10*ROW('Sanitation Data'!D8)),NA())</f>
        <v>#N/A</v>
      </c>
      <c r="W14" s="98" t="e">
        <f ca="true">+IF(AND(ISNUMBER(OFFSET('Sanitation Data'!$D$6,0,10*ROW('Sanitation Data'!D8))),'Data Summary'!CL14="Yes"),OFFSET('Sanitation Data'!$D$6,0,10*ROW('Sanitation Data'!D8)),NA())</f>
        <v>#N/A</v>
      </c>
      <c r="X14" s="98" t="e">
        <f ca="true">+IF(AND(ISNUMBER(OFFSET('Sanitation Data'!$D$10,0,10*ROW('Sanitation Data'!D8))),'Data Summary'!CM14="Yes"),OFFSET('Sanitation Data'!$D$10,0,10*ROW('Sanitation Data'!D8)),NA())</f>
        <v>#N/A</v>
      </c>
      <c r="Y14" s="98" t="e">
        <f ca="true">+IF(AND(ISNUMBER(OFFSET('Sanitation Data'!$D$11,0,10*ROW('Sanitation Data'!D8))),'Data Summary'!CN14="Yes"),OFFSET('Sanitation Data'!$D$11,0,10*ROW('Sanitation Data'!D8)),NA())</f>
        <v>#N/A</v>
      </c>
      <c r="Z14" s="98" t="e">
        <f ca="true">+IF(AND(ISNUMBER(OFFSET('Sanitation Data'!$D$12,0,10*ROW('Sanitation Data'!D8))),'Data Summary'!CO14="Yes"),OFFSET('Sanitation Data'!$D$12,0,10*ROW('Sanitation Data'!D8)),NA())</f>
        <v>#N/A</v>
      </c>
      <c r="AA14" s="98" t="e">
        <f ca="true">+IF(AND(ISNUMBER(OFFSET('Sanitation Data'!$E$4,0,10*ROW('Sanitation Data'!E8))),'Data Summary'!CP14="Yes"),100-OFFSET('Sanitation Data'!$E$4,0,10*ROW('Sanitation Data'!E8)),NA())</f>
        <v>#N/A</v>
      </c>
      <c r="AB14" s="98" t="e">
        <f ca="true">+IF(AND(ISNUMBER(OFFSET('Sanitation Data'!$E$6,0,10*ROW('Sanitation Data'!E8))),'Data Summary'!CQ14="Yes"),OFFSET('Sanitation Data'!$E$6,0,10*ROW('Sanitation Data'!E8)),NA())</f>
        <v>#N/A</v>
      </c>
      <c r="AC14" s="98" t="e">
        <f ca="true">+IF(AND(ISNUMBER(OFFSET('Sanitation Data'!$E$10,0,10*ROW('Sanitation Data'!E8))),'Data Summary'!CR14="Yes"),OFFSET('Sanitation Data'!$E$10,0,10*ROW('Sanitation Data'!E8)),NA())</f>
        <v>#N/A</v>
      </c>
      <c r="AD14" s="98" t="e">
        <f ca="true">+IF(AND(ISNUMBER(OFFSET('Sanitation Data'!$E$11,0,10*ROW('Sanitation Data'!E8))),'Data Summary'!CS14="Yes"),OFFSET('Sanitation Data'!$E$11,0,10*ROW('Sanitation Data'!E8)),NA())</f>
        <v>#N/A</v>
      </c>
      <c r="AE14" s="98" t="e">
        <f ca="true">+IF(AND(ISNUMBER(OFFSET('Sanitation Data'!$E$12,0,10*ROW('Sanitation Data'!E8))),'Data Summary'!CT14="Yes"),OFFSET('Sanitation Data'!$E$12,0,10*ROW('Sanitation Data'!E8)),NA())</f>
        <v>#N/A</v>
      </c>
      <c r="AF14" s="98" t="e">
        <f ca="true">+IF(AND(ISNUMBER(OFFSET('Sanitation Data'!$F$4,0,10*ROW('Sanitation Data'!F8))),'Data Summary'!CU14="Yes"),100-OFFSET('Sanitation Data'!$F$4,0,10*ROW('Sanitation Data'!F8)),NA())</f>
        <v>#N/A</v>
      </c>
      <c r="AG14" s="98" t="e">
        <f ca="true">+IF(AND(ISNUMBER(OFFSET('Sanitation Data'!$F$6,0,10*ROW('Sanitation Data'!F8))),'Data Summary'!CV14="Yes"),OFFSET('Sanitation Data'!$F$6,0,10*ROW('Sanitation Data'!F8)),NA())</f>
        <v>#N/A</v>
      </c>
      <c r="AH14" s="98" t="e">
        <f ca="true">+IF(AND(ISNUMBER(OFFSET('Sanitation Data'!$F$10,0,10*ROW('Sanitation Data'!F8))),'Data Summary'!CW14="Yes"),OFFSET('Sanitation Data'!$F$10,0,10*ROW('Sanitation Data'!F8)),NA())</f>
        <v>#N/A</v>
      </c>
      <c r="AI14" s="98" t="e">
        <f ca="true">+IF(AND(ISNUMBER(OFFSET('Sanitation Data'!$F$11,0,10*ROW('Sanitation Data'!F8))),'Data Summary'!CX14="Yes"),OFFSET('Sanitation Data'!$F$11,0,10*ROW('Sanitation Data'!F8)),NA())</f>
        <v>#N/A</v>
      </c>
      <c r="AJ14" s="98" t="e">
        <f ca="true">+IF(AND(ISNUMBER(OFFSET('Sanitation Data'!$F$12,0,10*ROW('Sanitation Data'!F8))),'Data Summary'!CY14="Yes"),OFFSET('Sanitation Data'!$F$12,0,10*ROW('Sanitation Data'!F8)),NA())</f>
        <v>#N/A</v>
      </c>
      <c r="AK14" s="98" t="e">
        <f ca="true">+IF(AND(ISNUMBER(OFFSET('Sanitation Data'!$G$4,0,10*ROW('Sanitation Data'!G8))),'Data Summary'!CZ14="Yes"),100-OFFSET('Sanitation Data'!$G$4,0,10*ROW('Sanitation Data'!G8)),NA())</f>
        <v>#N/A</v>
      </c>
      <c r="AL14" s="98" t="e">
        <f ca="true">+IF(AND(ISNUMBER(OFFSET('Sanitation Data'!$G$6,0,10*ROW('Sanitation Data'!G8))),'Data Summary'!DA14="Yes"),OFFSET('Sanitation Data'!$G$6,0,10*ROW('Sanitation Data'!G8)),NA())</f>
        <v>#N/A</v>
      </c>
      <c r="AM14" s="98" t="e">
        <f ca="true">+IF(AND(ISNUMBER(OFFSET('Sanitation Data'!$G$10,0,10*ROW('Sanitation Data'!G8))),'Data Summary'!DB14="Yes"),OFFSET('Sanitation Data'!$G$10,0,10*ROW('Sanitation Data'!G8)),NA())</f>
        <v>#N/A</v>
      </c>
      <c r="AN14" s="98" t="e">
        <f ca="true">+IF(AND(ISNUMBER(OFFSET('Sanitation Data'!$G$11,0,10*ROW('Sanitation Data'!G8))),'Data Summary'!DC14="Yes"),OFFSET('Sanitation Data'!$G$11,0,10*ROW('Sanitation Data'!G8)),NA())</f>
        <v>#N/A</v>
      </c>
      <c r="AO14" s="98" t="e">
        <f ca="true">+IF(AND(ISNUMBER(OFFSET('Sanitation Data'!$G$12,0,10*ROW('Sanitation Data'!G8))),'Data Summary'!DD14="Yes"),OFFSET('Sanitation Data'!$G$12,0,10*ROW('Sanitation Data'!G8)),NA())</f>
        <v>#N/A</v>
      </c>
      <c r="AP14" s="98" t="e">
        <f ca="true">+IF(AND(ISNUMBER(OFFSET('Sanitation Data'!$H$4,0,10*ROW('Sanitation Data'!H8))),'Data Summary'!DE14="Yes"),100-OFFSET('Sanitation Data'!$H$4,0,10*ROW('Sanitation Data'!H8)),NA())</f>
        <v>#N/A</v>
      </c>
      <c r="AQ14" s="98" t="e">
        <f ca="true">+IF(AND(ISNUMBER(OFFSET('Sanitation Data'!$H$6,0,10*ROW('Sanitation Data'!H8))),'Data Summary'!DF14="Yes"),OFFSET('Sanitation Data'!$H$6,0,10*ROW('Sanitation Data'!H8)),NA())</f>
        <v>#N/A</v>
      </c>
      <c r="AR14" s="98" t="e">
        <f ca="true">+IF(AND(ISNUMBER(OFFSET('Sanitation Data'!$H$10,0,10*ROW('Sanitation Data'!H8))),'Data Summary'!DG14="Yes"),OFFSET('Sanitation Data'!$H$10,0,10*ROW('Sanitation Data'!H8)),NA())</f>
        <v>#N/A</v>
      </c>
      <c r="AS14" s="98" t="e">
        <f ca="true">+IF(AND(ISNUMBER(OFFSET('Sanitation Data'!$H$11,0,10*ROW('Sanitation Data'!H8))),'Data Summary'!DH14="Yes"),OFFSET('Sanitation Data'!$H$11,0,10*ROW('Sanitation Data'!H8)),NA())</f>
        <v>#N/A</v>
      </c>
      <c r="AT14" s="98" t="e">
        <f ca="true">+IF(AND(ISNUMBER(OFFSET('Sanitation Data'!$H$12,0,10*ROW('Sanitation Data'!H8))),'Data Summary'!DI14="Yes"),OFFSET('Sanitation Data'!$H$12,0,10*ROW('Sanitation Data'!H8)),NA())</f>
        <v>#N/A</v>
      </c>
      <c r="AU14" s="98" t="e">
        <f ca="true">+IF(AND(ISNUMBER(OFFSET('Sanitation Data'!$I$4,0,10*ROW('Sanitation Data'!I8))),'Data Summary'!DJ14="Yes"),100-OFFSET('Sanitation Data'!$I$4,0,10*ROW('Sanitation Data'!I8)),NA())</f>
        <v>#N/A</v>
      </c>
      <c r="AV14" s="98" t="e">
        <f ca="true">+IF(AND(ISNUMBER(OFFSET('Sanitation Data'!$I$6,0,10*ROW('Sanitation Data'!I8))),'Data Summary'!DK14="Yes"),OFFSET('Sanitation Data'!$I$6,0,10*ROW('Sanitation Data'!I8)),NA())</f>
        <v>#N/A</v>
      </c>
      <c r="AW14" s="98" t="e">
        <f ca="true">+IF(AND(ISNUMBER(OFFSET('Sanitation Data'!$I$10,0,10*ROW('Sanitation Data'!I8))),'Data Summary'!DL14="Yes"),OFFSET('Sanitation Data'!$I$10,0,10*ROW('Sanitation Data'!I8)),NA())</f>
        <v>#N/A</v>
      </c>
      <c r="AX14" s="98" t="e">
        <f ca="true">+IF(AND(ISNUMBER(OFFSET('Sanitation Data'!$I$11,0,10*ROW('Sanitation Data'!I8))),'Data Summary'!DM14="Yes"),OFFSET('Sanitation Data'!$I$11,0,10*ROW('Sanitation Data'!I8)),NA())</f>
        <v>#N/A</v>
      </c>
      <c r="AY14" s="98" t="e">
        <f ca="true">+IF(AND(ISNUMBER(OFFSET('Sanitation Data'!$I$12,0,10*ROW('Sanitation Data'!I8))),'Data Summary'!DN14="Yes"),OFFSET('Sanitation Data'!$I$12,0,10*ROW('Sanitation Data'!I8)),NA())</f>
        <v>#N/A</v>
      </c>
      <c r="AZ14" s="99" t="e">
        <f ca="true">+IF(AND(ISNUMBER(OFFSET('Hygiene Data'!$D$5,0,10*ROW('Hygiene Data'!D8))),'Data Summary'!DO14="Yes"),OFFSET('Hygiene Data'!$D$5,0,10*ROW('Hygiene Data'!D8)),NA())</f>
        <v>#N/A</v>
      </c>
      <c r="BA14" s="99" t="e">
        <f ca="true">+IF(AND(ISNUMBER(OFFSET('Hygiene Data'!$D$7,0,10*ROW('Hygiene Data'!D8))),'Data Summary'!DP14="Yes"),OFFSET('Hygiene Data'!$D$7,0,10*ROW('Hygiene Data'!D8)),NA())</f>
        <v>#N/A</v>
      </c>
      <c r="BB14" s="99" t="e">
        <f ca="true">+IF(AND(ISNUMBER(OFFSET('Hygiene Data'!$D$9,0,10*ROW('Hygiene Data'!D8))),'Data Summary'!DQ14="Yes"),OFFSET('Hygiene Data'!$D$9,0,10*ROW('Hygiene Data'!D8)),NA())</f>
        <v>#N/A</v>
      </c>
      <c r="BC14" s="99" t="e">
        <f ca="true">+IF(AND(ISNUMBER(OFFSET('Hygiene Data'!$E$5,0,10*ROW('Hygiene Data'!E8))),'Data Summary'!DR14="Yes"),OFFSET('Hygiene Data'!$E$5,0,10*ROW('Hygiene Data'!E8)),NA())</f>
        <v>#N/A</v>
      </c>
      <c r="BD14" s="99" t="e">
        <f ca="true">+IF(AND(ISNUMBER(OFFSET('Hygiene Data'!$E$7,0,10*ROW('Hygiene Data'!E8))),'Data Summary'!DS14="Yes"),OFFSET('Hygiene Data'!$E$7,0,10*ROW('Hygiene Data'!E8)),NA())</f>
        <v>#N/A</v>
      </c>
      <c r="BE14" s="99" t="e">
        <f ca="true">+IF(AND(ISNUMBER(OFFSET('Hygiene Data'!$E$9,0,10*ROW('Hygiene Data'!E8))),'Data Summary'!DT14="Yes"),OFFSET('Hygiene Data'!$E$9,0,10*ROW('Hygiene Data'!E8)),NA())</f>
        <v>#N/A</v>
      </c>
      <c r="BF14" s="99" t="e">
        <f ca="true">+IF(AND(ISNUMBER(OFFSET('Hygiene Data'!$F$5,0,10*ROW('Hygiene Data'!F8))),'Data Summary'!DU14="Yes"),OFFSET('Hygiene Data'!$F$5,0,10*ROW('Hygiene Data'!F8)),NA())</f>
        <v>#N/A</v>
      </c>
      <c r="BG14" s="99" t="e">
        <f ca="true">+IF(AND(ISNUMBER(OFFSET('Hygiene Data'!$F$7,0,10*ROW('Hygiene Data'!F8))),'Data Summary'!DV14="Yes"),OFFSET('Hygiene Data'!$F$7,0,10*ROW('Hygiene Data'!F8)),NA())</f>
        <v>#N/A</v>
      </c>
      <c r="BH14" s="99" t="e">
        <f ca="true">+IF(AND(ISNUMBER(OFFSET('Hygiene Data'!$F$9,0,10*ROW('Hygiene Data'!F8))),'Data Summary'!DW14="Yes"),OFFSET('Hygiene Data'!$F$9,0,10*ROW('Hygiene Data'!F8)),NA())</f>
        <v>#N/A</v>
      </c>
      <c r="BI14" s="99" t="e">
        <f ca="true">+IF(AND(ISNUMBER(OFFSET('Hygiene Data'!$G$5,0,10*ROW('Hygiene Data'!G8))),'Data Summary'!DX14="Yes"),OFFSET('Hygiene Data'!$G$5,0,10*ROW('Hygiene Data'!G8)),NA())</f>
        <v>#N/A</v>
      </c>
      <c r="BJ14" s="99" t="e">
        <f ca="true">+IF(AND(ISNUMBER(OFFSET('Hygiene Data'!$G$7,0,10*ROW('Hygiene Data'!G8))),'Data Summary'!DY14="Yes"),OFFSET('Hygiene Data'!$G$7,0,10*ROW('Hygiene Data'!G8)),NA())</f>
        <v>#N/A</v>
      </c>
      <c r="BK14" s="99" t="e">
        <f ca="true">+IF(AND(ISNUMBER(OFFSET('Hygiene Data'!$G$9,0,10*ROW('Hygiene Data'!G8))),'Data Summary'!DZ14="Yes"),OFFSET('Hygiene Data'!$G$9,0,10*ROW('Hygiene Data'!G8)),NA())</f>
        <v>#N/A</v>
      </c>
      <c r="BL14" s="99" t="e">
        <f ca="true">+IF(AND(ISNUMBER(OFFSET('Hygiene Data'!$H$5,0,10*ROW('Hygiene Data'!H8))),'Data Summary'!EA14="Yes"),OFFSET('Hygiene Data'!$H$5,0,10*ROW('Hygiene Data'!H8)),NA())</f>
        <v>#N/A</v>
      </c>
      <c r="BM14" s="99" t="e">
        <f ca="true">+IF(AND(ISNUMBER(OFFSET('Hygiene Data'!$H$7,0,10*ROW('Hygiene Data'!H8))),'Data Summary'!EB14="Yes"),OFFSET('Hygiene Data'!$H$7,0,10*ROW('Hygiene Data'!H8)),NA())</f>
        <v>#N/A</v>
      </c>
      <c r="BN14" s="99" t="e">
        <f ca="true">+IF(AND(ISNUMBER(OFFSET('Hygiene Data'!$H$9,0,10*ROW('Hygiene Data'!H8))),'Data Summary'!EC14="Yes"),OFFSET('Hygiene Data'!$H$9,0,10*ROW('Hygiene Data'!H8)),NA())</f>
        <v>#N/A</v>
      </c>
      <c r="BO14" s="99" t="e">
        <f ca="true">+IF(AND(ISNUMBER(OFFSET('Hygiene Data'!$I$5,0,10*ROW('Hygiene Data'!I8))),'Data Summary'!ED14="Yes"),OFFSET('Hygiene Data'!$I$5,0,10*ROW('Hygiene Data'!I8)),NA())</f>
        <v>#N/A</v>
      </c>
      <c r="BP14" s="99" t="e">
        <f ca="true">+IF(AND(ISNUMBER(OFFSET('Hygiene Data'!$I$7,0,10*ROW('Hygiene Data'!I8))),'Data Summary'!EE14="Yes"),OFFSET('Hygiene Data'!$I$7,0,10*ROW('Hygiene Data'!I8)),NA())</f>
        <v>#N/A</v>
      </c>
      <c r="BQ14" s="99" t="e">
        <f ca="true">+IF(AND(ISNUMBER(OFFSET('Hygiene Data'!$I$9,0,10*ROW('Hygiene Data'!I8))),'Data Summary'!EF14="Yes"),OFFSET('Hygiene Data'!$I$9,0,10*ROW('Hygiene Data'!I8)),NA())</f>
        <v>#N/A</v>
      </c>
    </row>
    <row xmlns:x14ac="http://schemas.microsoft.com/office/spreadsheetml/2009/9/ac" r="15" x14ac:dyDescent="0.2">
      <c r="A15" s="332" t="e">
        <f ca="true">+RIGHT('Data Summary'!A15,LEN('Data Summary'!A15)-9)</f>
        <v>#VALUE!</v>
      </c>
      <c r="B15" s="38" t="str">
        <f ca="true">+IF(ISTEXT('Data Summary'!B15),'Data Summary'!B15,"")</f>
        <v/>
      </c>
      <c r="C15" s="331" t="e">
        <f ca="true">+VALUE('Data Summary'!C15)</f>
        <v>#VALUE!</v>
      </c>
      <c r="D15" s="97" t="e">
        <f ca="true">+IF(AND(ISNUMBER(OFFSET('Water Data'!$D$4,0,10*ROW('Water Data'!D9))),'Data Summary'!BS15="Yes"),100-OFFSET('Water Data'!$D$4,0,10*ROW('Water Data'!D9)),NA())</f>
        <v>#N/A</v>
      </c>
      <c r="E15" s="97" t="e">
        <f ca="true">+IF(AND(ISNUMBER(OFFSET('Water Data'!$D$6,0,10*ROW('Water Data'!D9))),'Data Summary'!BT15="Yes"),OFFSET('Water Data'!$D$6,0,10*ROW('Water Data'!D9)),NA())</f>
        <v>#N/A</v>
      </c>
      <c r="F15" s="97" t="e">
        <f ca="true">+IF(AND(ISNUMBER(OFFSET('Water Data'!$D$9,0,10*ROW('Water Data'!D9))),'Data Summary'!BU15="Yes"),OFFSET('Water Data'!$D$9,0,10*ROW('Water Data'!D9)),NA())</f>
        <v>#N/A</v>
      </c>
      <c r="G15" s="97" t="e">
        <f ca="true">+IF(AND(ISNUMBER(OFFSET('Water Data'!$E$4,0,10*ROW('Water Data'!E9))),'Data Summary'!BV15="Yes"),100-OFFSET('Water Data'!$E$4,0,10*ROW('Water Data'!E9)),NA())</f>
        <v>#N/A</v>
      </c>
      <c r="H15" s="97" t="e">
        <f ca="true">+IF(AND(ISNUMBER(OFFSET('Water Data'!$E$6,0,10*ROW('Water Data'!E9))),'Data Summary'!BW15="Yes"),OFFSET('Water Data'!$E$6,0,10*ROW('Water Data'!E9)),NA())</f>
        <v>#N/A</v>
      </c>
      <c r="I15" s="97" t="e">
        <f ca="true">+IF(AND(ISNUMBER(OFFSET('Water Data'!$E$9,0,10*ROW('Water Data'!E9))),'Data Summary'!BX15="Yes"),OFFSET('Water Data'!$E$9,0,10*ROW('Water Data'!E9)),NA())</f>
        <v>#N/A</v>
      </c>
      <c r="J15" s="97" t="e">
        <f ca="true">+IF(AND(ISNUMBER(OFFSET('Water Data'!$F$4,0,10*ROW('Water Data'!F9))),'Data Summary'!BY15="Yes"),100-OFFSET('Water Data'!$F$4,0,10*ROW('Water Data'!F9)),NA())</f>
        <v>#N/A</v>
      </c>
      <c r="K15" s="97" t="e">
        <f ca="true">+IF(AND(ISNUMBER(OFFSET('Water Data'!$F$6,0,10*ROW('Water Data'!F9))),'Data Summary'!BZ15="Yes"),OFFSET('Water Data'!$F$6,0,10*ROW('Water Data'!F9)),NA())</f>
        <v>#N/A</v>
      </c>
      <c r="L15" s="97" t="e">
        <f ca="true">+IF(AND(ISNUMBER(OFFSET('Water Data'!$F$9,0,10*ROW('Water Data'!F9))),'Data Summary'!CA15="Yes"),OFFSET('Water Data'!$F$9,0,10*ROW('Water Data'!F9)),NA())</f>
        <v>#N/A</v>
      </c>
      <c r="M15" s="97" t="e">
        <f ca="true">+IF(AND(ISNUMBER(OFFSET('Water Data'!$G$4,0,10*ROW('Water Data'!G9))),'Data Summary'!CB15="Yes"),100-OFFSET('Water Data'!$G$4,0,10*ROW('Water Data'!G9)),NA())</f>
        <v>#N/A</v>
      </c>
      <c r="N15" s="97" t="e">
        <f ca="true">+IF(AND(ISNUMBER(OFFSET('Water Data'!$G$6,0,10*ROW('Water Data'!G9))),'Data Summary'!CC15="Yes"),OFFSET('Water Data'!$G$6,0,10*ROW('Water Data'!G9)),NA())</f>
        <v>#N/A</v>
      </c>
      <c r="O15" s="97" t="e">
        <f ca="true">+IF(AND(ISNUMBER(OFFSET('Water Data'!$G$9,0,10*ROW('Water Data'!G9))),'Data Summary'!CD15="Yes"),OFFSET('Water Data'!$G$9,0,10*ROW('Water Data'!G9)),NA())</f>
        <v>#N/A</v>
      </c>
      <c r="P15" s="97" t="e">
        <f ca="true">+IF(AND(ISNUMBER(OFFSET('Water Data'!$H$4,0,10*ROW('Water Data'!H9))),'Data Summary'!CE15="Yes"),100-OFFSET('Water Data'!$H$4,0,10*ROW('Water Data'!H9)),NA())</f>
        <v>#N/A</v>
      </c>
      <c r="Q15" s="97" t="e">
        <f ca="true">+IF(AND(ISNUMBER(OFFSET('Water Data'!$H$6,0,10*ROW('Water Data'!H9))),'Data Summary'!CF15="Yes"),OFFSET('Water Data'!$H$6,0,10*ROW('Water Data'!H9)),NA())</f>
        <v>#N/A</v>
      </c>
      <c r="R15" s="97" t="e">
        <f ca="true">+IF(AND(ISNUMBER(OFFSET('Water Data'!$H$9,0,10*ROW('Water Data'!H9))),'Data Summary'!CG15="Yes"),OFFSET('Water Data'!$H$9,0,10*ROW('Water Data'!H9)),NA())</f>
        <v>#N/A</v>
      </c>
      <c r="S15" s="97" t="e">
        <f ca="true">+IF(AND(ISNUMBER(OFFSET('Water Data'!$I$4,0,10*ROW('Water Data'!I9))),'Data Summary'!CH15="Yes"),100-OFFSET('Water Data'!$I$4,0,10*ROW('Water Data'!I9)),NA())</f>
        <v>#N/A</v>
      </c>
      <c r="T15" s="97" t="e">
        <f ca="true">+IF(AND(ISNUMBER(OFFSET('Water Data'!$I$6,0,10*ROW('Water Data'!I9))),'Data Summary'!CI15="Yes"),OFFSET('Water Data'!$I$6,0,10*ROW('Water Data'!I9)),NA())</f>
        <v>#N/A</v>
      </c>
      <c r="U15" s="97" t="e">
        <f ca="true">+IF(AND(ISNUMBER(OFFSET('Water Data'!$I$9,0,10*ROW('Water Data'!I9))),'Data Summary'!CJ15="Yes"),OFFSET('Water Data'!$I$9,0,10*ROW('Water Data'!I9)),NA())</f>
        <v>#N/A</v>
      </c>
      <c r="V15" s="98" t="e">
        <f ca="true">+IF(AND(ISNUMBER(OFFSET('Sanitation Data'!$D$4,0,10*ROW('Sanitation Data'!D9))),'Data Summary'!CK15="Yes"),100-OFFSET('Sanitation Data'!$D$4,0,10*ROW('Sanitation Data'!D9)),NA())</f>
        <v>#N/A</v>
      </c>
      <c r="W15" s="98" t="e">
        <f ca="true">+IF(AND(ISNUMBER(OFFSET('Sanitation Data'!$D$6,0,10*ROW('Sanitation Data'!D9))),'Data Summary'!CL15="Yes"),OFFSET('Sanitation Data'!$D$6,0,10*ROW('Sanitation Data'!D9)),NA())</f>
        <v>#N/A</v>
      </c>
      <c r="X15" s="98" t="e">
        <f ca="true">+IF(AND(ISNUMBER(OFFSET('Sanitation Data'!$D$10,0,10*ROW('Sanitation Data'!D9))),'Data Summary'!CM15="Yes"),OFFSET('Sanitation Data'!$D$10,0,10*ROW('Sanitation Data'!D9)),NA())</f>
        <v>#N/A</v>
      </c>
      <c r="Y15" s="98" t="e">
        <f ca="true">+IF(AND(ISNUMBER(OFFSET('Sanitation Data'!$D$11,0,10*ROW('Sanitation Data'!D9))),'Data Summary'!CN15="Yes"),OFFSET('Sanitation Data'!$D$11,0,10*ROW('Sanitation Data'!D9)),NA())</f>
        <v>#N/A</v>
      </c>
      <c r="Z15" s="98" t="e">
        <f ca="true">+IF(AND(ISNUMBER(OFFSET('Sanitation Data'!$D$12,0,10*ROW('Sanitation Data'!D9))),'Data Summary'!CO15="Yes"),OFFSET('Sanitation Data'!$D$12,0,10*ROW('Sanitation Data'!D9)),NA())</f>
        <v>#N/A</v>
      </c>
      <c r="AA15" s="98" t="e">
        <f ca="true">+IF(AND(ISNUMBER(OFFSET('Sanitation Data'!$E$4,0,10*ROW('Sanitation Data'!E9))),'Data Summary'!CP15="Yes"),100-OFFSET('Sanitation Data'!$E$4,0,10*ROW('Sanitation Data'!E9)),NA())</f>
        <v>#N/A</v>
      </c>
      <c r="AB15" s="98" t="e">
        <f ca="true">+IF(AND(ISNUMBER(OFFSET('Sanitation Data'!$E$6,0,10*ROW('Sanitation Data'!E9))),'Data Summary'!CQ15="Yes"),OFFSET('Sanitation Data'!$E$6,0,10*ROW('Sanitation Data'!E9)),NA())</f>
        <v>#N/A</v>
      </c>
      <c r="AC15" s="98" t="e">
        <f ca="true">+IF(AND(ISNUMBER(OFFSET('Sanitation Data'!$E$10,0,10*ROW('Sanitation Data'!E9))),'Data Summary'!CR15="Yes"),OFFSET('Sanitation Data'!$E$10,0,10*ROW('Sanitation Data'!E9)),NA())</f>
        <v>#N/A</v>
      </c>
      <c r="AD15" s="98" t="e">
        <f ca="true">+IF(AND(ISNUMBER(OFFSET('Sanitation Data'!$E$11,0,10*ROW('Sanitation Data'!E9))),'Data Summary'!CS15="Yes"),OFFSET('Sanitation Data'!$E$11,0,10*ROW('Sanitation Data'!E9)),NA())</f>
        <v>#N/A</v>
      </c>
      <c r="AE15" s="98" t="e">
        <f ca="true">+IF(AND(ISNUMBER(OFFSET('Sanitation Data'!$E$12,0,10*ROW('Sanitation Data'!E9))),'Data Summary'!CT15="Yes"),OFFSET('Sanitation Data'!$E$12,0,10*ROW('Sanitation Data'!E9)),NA())</f>
        <v>#N/A</v>
      </c>
      <c r="AF15" s="98" t="e">
        <f ca="true">+IF(AND(ISNUMBER(OFFSET('Sanitation Data'!$F$4,0,10*ROW('Sanitation Data'!F9))),'Data Summary'!CU15="Yes"),100-OFFSET('Sanitation Data'!$F$4,0,10*ROW('Sanitation Data'!F9)),NA())</f>
        <v>#N/A</v>
      </c>
      <c r="AG15" s="98" t="e">
        <f ca="true">+IF(AND(ISNUMBER(OFFSET('Sanitation Data'!$F$6,0,10*ROW('Sanitation Data'!F9))),'Data Summary'!CV15="Yes"),OFFSET('Sanitation Data'!$F$6,0,10*ROW('Sanitation Data'!F9)),NA())</f>
        <v>#N/A</v>
      </c>
      <c r="AH15" s="98" t="e">
        <f ca="true">+IF(AND(ISNUMBER(OFFSET('Sanitation Data'!$F$10,0,10*ROW('Sanitation Data'!F9))),'Data Summary'!CW15="Yes"),OFFSET('Sanitation Data'!$F$10,0,10*ROW('Sanitation Data'!F9)),NA())</f>
        <v>#N/A</v>
      </c>
      <c r="AI15" s="98" t="e">
        <f ca="true">+IF(AND(ISNUMBER(OFFSET('Sanitation Data'!$F$11,0,10*ROW('Sanitation Data'!F9))),'Data Summary'!CX15="Yes"),OFFSET('Sanitation Data'!$F$11,0,10*ROW('Sanitation Data'!F9)),NA())</f>
        <v>#N/A</v>
      </c>
      <c r="AJ15" s="98" t="e">
        <f ca="true">+IF(AND(ISNUMBER(OFFSET('Sanitation Data'!$F$12,0,10*ROW('Sanitation Data'!F9))),'Data Summary'!CY15="Yes"),OFFSET('Sanitation Data'!$F$12,0,10*ROW('Sanitation Data'!F9)),NA())</f>
        <v>#N/A</v>
      </c>
      <c r="AK15" s="98" t="e">
        <f ca="true">+IF(AND(ISNUMBER(OFFSET('Sanitation Data'!$G$4,0,10*ROW('Sanitation Data'!G9))),'Data Summary'!CZ15="Yes"),100-OFFSET('Sanitation Data'!$G$4,0,10*ROW('Sanitation Data'!G9)),NA())</f>
        <v>#N/A</v>
      </c>
      <c r="AL15" s="98" t="e">
        <f ca="true">+IF(AND(ISNUMBER(OFFSET('Sanitation Data'!$G$6,0,10*ROW('Sanitation Data'!G9))),'Data Summary'!DA15="Yes"),OFFSET('Sanitation Data'!$G$6,0,10*ROW('Sanitation Data'!G9)),NA())</f>
        <v>#N/A</v>
      </c>
      <c r="AM15" s="98" t="e">
        <f ca="true">+IF(AND(ISNUMBER(OFFSET('Sanitation Data'!$G$10,0,10*ROW('Sanitation Data'!G9))),'Data Summary'!DB15="Yes"),OFFSET('Sanitation Data'!$G$10,0,10*ROW('Sanitation Data'!G9)),NA())</f>
        <v>#N/A</v>
      </c>
      <c r="AN15" s="98" t="e">
        <f ca="true">+IF(AND(ISNUMBER(OFFSET('Sanitation Data'!$G$11,0,10*ROW('Sanitation Data'!G9))),'Data Summary'!DC15="Yes"),OFFSET('Sanitation Data'!$G$11,0,10*ROW('Sanitation Data'!G9)),NA())</f>
        <v>#N/A</v>
      </c>
      <c r="AO15" s="98" t="e">
        <f ca="true">+IF(AND(ISNUMBER(OFFSET('Sanitation Data'!$G$12,0,10*ROW('Sanitation Data'!G9))),'Data Summary'!DD15="Yes"),OFFSET('Sanitation Data'!$G$12,0,10*ROW('Sanitation Data'!G9)),NA())</f>
        <v>#N/A</v>
      </c>
      <c r="AP15" s="98" t="e">
        <f ca="true">+IF(AND(ISNUMBER(OFFSET('Sanitation Data'!$H$4,0,10*ROW('Sanitation Data'!H9))),'Data Summary'!DE15="Yes"),100-OFFSET('Sanitation Data'!$H$4,0,10*ROW('Sanitation Data'!H9)),NA())</f>
        <v>#N/A</v>
      </c>
      <c r="AQ15" s="98" t="e">
        <f ca="true">+IF(AND(ISNUMBER(OFFSET('Sanitation Data'!$H$6,0,10*ROW('Sanitation Data'!H9))),'Data Summary'!DF15="Yes"),OFFSET('Sanitation Data'!$H$6,0,10*ROW('Sanitation Data'!H9)),NA())</f>
        <v>#N/A</v>
      </c>
      <c r="AR15" s="98" t="e">
        <f ca="true">+IF(AND(ISNUMBER(OFFSET('Sanitation Data'!$H$10,0,10*ROW('Sanitation Data'!H9))),'Data Summary'!DG15="Yes"),OFFSET('Sanitation Data'!$H$10,0,10*ROW('Sanitation Data'!H9)),NA())</f>
        <v>#N/A</v>
      </c>
      <c r="AS15" s="98" t="e">
        <f ca="true">+IF(AND(ISNUMBER(OFFSET('Sanitation Data'!$H$11,0,10*ROW('Sanitation Data'!H9))),'Data Summary'!DH15="Yes"),OFFSET('Sanitation Data'!$H$11,0,10*ROW('Sanitation Data'!H9)),NA())</f>
        <v>#N/A</v>
      </c>
      <c r="AT15" s="98" t="e">
        <f ca="true">+IF(AND(ISNUMBER(OFFSET('Sanitation Data'!$H$12,0,10*ROW('Sanitation Data'!H9))),'Data Summary'!DI15="Yes"),OFFSET('Sanitation Data'!$H$12,0,10*ROW('Sanitation Data'!H9)),NA())</f>
        <v>#N/A</v>
      </c>
      <c r="AU15" s="98" t="e">
        <f ca="true">+IF(AND(ISNUMBER(OFFSET('Sanitation Data'!$I$4,0,10*ROW('Sanitation Data'!I9))),'Data Summary'!DJ15="Yes"),100-OFFSET('Sanitation Data'!$I$4,0,10*ROW('Sanitation Data'!I9)),NA())</f>
        <v>#N/A</v>
      </c>
      <c r="AV15" s="98" t="e">
        <f ca="true">+IF(AND(ISNUMBER(OFFSET('Sanitation Data'!$I$6,0,10*ROW('Sanitation Data'!I9))),'Data Summary'!DK15="Yes"),OFFSET('Sanitation Data'!$I$6,0,10*ROW('Sanitation Data'!I9)),NA())</f>
        <v>#N/A</v>
      </c>
      <c r="AW15" s="98" t="e">
        <f ca="true">+IF(AND(ISNUMBER(OFFSET('Sanitation Data'!$I$10,0,10*ROW('Sanitation Data'!I9))),'Data Summary'!DL15="Yes"),OFFSET('Sanitation Data'!$I$10,0,10*ROW('Sanitation Data'!I9)),NA())</f>
        <v>#N/A</v>
      </c>
      <c r="AX15" s="98" t="e">
        <f ca="true">+IF(AND(ISNUMBER(OFFSET('Sanitation Data'!$I$11,0,10*ROW('Sanitation Data'!I9))),'Data Summary'!DM15="Yes"),OFFSET('Sanitation Data'!$I$11,0,10*ROW('Sanitation Data'!I9)),NA())</f>
        <v>#N/A</v>
      </c>
      <c r="AY15" s="98" t="e">
        <f ca="true">+IF(AND(ISNUMBER(OFFSET('Sanitation Data'!$I$12,0,10*ROW('Sanitation Data'!I9))),'Data Summary'!DN15="Yes"),OFFSET('Sanitation Data'!$I$12,0,10*ROW('Sanitation Data'!I9)),NA())</f>
        <v>#N/A</v>
      </c>
      <c r="AZ15" s="99" t="e">
        <f ca="true">+IF(AND(ISNUMBER(OFFSET('Hygiene Data'!$D$5,0,10*ROW('Hygiene Data'!D9))),'Data Summary'!DO15="Yes"),OFFSET('Hygiene Data'!$D$5,0,10*ROW('Hygiene Data'!D9)),NA())</f>
        <v>#N/A</v>
      </c>
      <c r="BA15" s="99" t="e">
        <f ca="true">+IF(AND(ISNUMBER(OFFSET('Hygiene Data'!$D$7,0,10*ROW('Hygiene Data'!D9))),'Data Summary'!DP15="Yes"),OFFSET('Hygiene Data'!$D$7,0,10*ROW('Hygiene Data'!D9)),NA())</f>
        <v>#N/A</v>
      </c>
      <c r="BB15" s="99" t="e">
        <f ca="true">+IF(AND(ISNUMBER(OFFSET('Hygiene Data'!$D$9,0,10*ROW('Hygiene Data'!D9))),'Data Summary'!DQ15="Yes"),OFFSET('Hygiene Data'!$D$9,0,10*ROW('Hygiene Data'!D9)),NA())</f>
        <v>#N/A</v>
      </c>
      <c r="BC15" s="99" t="e">
        <f ca="true">+IF(AND(ISNUMBER(OFFSET('Hygiene Data'!$E$5,0,10*ROW('Hygiene Data'!E9))),'Data Summary'!DR15="Yes"),OFFSET('Hygiene Data'!$E$5,0,10*ROW('Hygiene Data'!E9)),NA())</f>
        <v>#N/A</v>
      </c>
      <c r="BD15" s="99" t="e">
        <f ca="true">+IF(AND(ISNUMBER(OFFSET('Hygiene Data'!$E$7,0,10*ROW('Hygiene Data'!E9))),'Data Summary'!DS15="Yes"),OFFSET('Hygiene Data'!$E$7,0,10*ROW('Hygiene Data'!E9)),NA())</f>
        <v>#N/A</v>
      </c>
      <c r="BE15" s="99" t="e">
        <f ca="true">+IF(AND(ISNUMBER(OFFSET('Hygiene Data'!$E$9,0,10*ROW('Hygiene Data'!E9))),'Data Summary'!DT15="Yes"),OFFSET('Hygiene Data'!$E$9,0,10*ROW('Hygiene Data'!E9)),NA())</f>
        <v>#N/A</v>
      </c>
      <c r="BF15" s="99" t="e">
        <f ca="true">+IF(AND(ISNUMBER(OFFSET('Hygiene Data'!$F$5,0,10*ROW('Hygiene Data'!F9))),'Data Summary'!DU15="Yes"),OFFSET('Hygiene Data'!$F$5,0,10*ROW('Hygiene Data'!F9)),NA())</f>
        <v>#N/A</v>
      </c>
      <c r="BG15" s="99" t="e">
        <f ca="true">+IF(AND(ISNUMBER(OFFSET('Hygiene Data'!$F$7,0,10*ROW('Hygiene Data'!F9))),'Data Summary'!DV15="Yes"),OFFSET('Hygiene Data'!$F$7,0,10*ROW('Hygiene Data'!F9)),NA())</f>
        <v>#N/A</v>
      </c>
      <c r="BH15" s="99" t="e">
        <f ca="true">+IF(AND(ISNUMBER(OFFSET('Hygiene Data'!$F$9,0,10*ROW('Hygiene Data'!F9))),'Data Summary'!DW15="Yes"),OFFSET('Hygiene Data'!$F$9,0,10*ROW('Hygiene Data'!F9)),NA())</f>
        <v>#N/A</v>
      </c>
      <c r="BI15" s="99" t="e">
        <f ca="true">+IF(AND(ISNUMBER(OFFSET('Hygiene Data'!$G$5,0,10*ROW('Hygiene Data'!G9))),'Data Summary'!DX15="Yes"),OFFSET('Hygiene Data'!$G$5,0,10*ROW('Hygiene Data'!G9)),NA())</f>
        <v>#N/A</v>
      </c>
      <c r="BJ15" s="99" t="e">
        <f ca="true">+IF(AND(ISNUMBER(OFFSET('Hygiene Data'!$G$7,0,10*ROW('Hygiene Data'!G9))),'Data Summary'!DY15="Yes"),OFFSET('Hygiene Data'!$G$7,0,10*ROW('Hygiene Data'!G9)),NA())</f>
        <v>#N/A</v>
      </c>
      <c r="BK15" s="99" t="e">
        <f ca="true">+IF(AND(ISNUMBER(OFFSET('Hygiene Data'!$G$9,0,10*ROW('Hygiene Data'!G9))),'Data Summary'!DZ15="Yes"),OFFSET('Hygiene Data'!$G$9,0,10*ROW('Hygiene Data'!G9)),NA())</f>
        <v>#N/A</v>
      </c>
      <c r="BL15" s="99" t="e">
        <f ca="true">+IF(AND(ISNUMBER(OFFSET('Hygiene Data'!$H$5,0,10*ROW('Hygiene Data'!H9))),'Data Summary'!EA15="Yes"),OFFSET('Hygiene Data'!$H$5,0,10*ROW('Hygiene Data'!H9)),NA())</f>
        <v>#N/A</v>
      </c>
      <c r="BM15" s="99" t="e">
        <f ca="true">+IF(AND(ISNUMBER(OFFSET('Hygiene Data'!$H$7,0,10*ROW('Hygiene Data'!H9))),'Data Summary'!EB15="Yes"),OFFSET('Hygiene Data'!$H$7,0,10*ROW('Hygiene Data'!H9)),NA())</f>
        <v>#N/A</v>
      </c>
      <c r="BN15" s="99" t="e">
        <f ca="true">+IF(AND(ISNUMBER(OFFSET('Hygiene Data'!$H$9,0,10*ROW('Hygiene Data'!H9))),'Data Summary'!EC15="Yes"),OFFSET('Hygiene Data'!$H$9,0,10*ROW('Hygiene Data'!H9)),NA())</f>
        <v>#N/A</v>
      </c>
      <c r="BO15" s="99" t="e">
        <f ca="true">+IF(AND(ISNUMBER(OFFSET('Hygiene Data'!$I$5,0,10*ROW('Hygiene Data'!I9))),'Data Summary'!ED15="Yes"),OFFSET('Hygiene Data'!$I$5,0,10*ROW('Hygiene Data'!I9)),NA())</f>
        <v>#N/A</v>
      </c>
      <c r="BP15" s="99" t="e">
        <f ca="true">+IF(AND(ISNUMBER(OFFSET('Hygiene Data'!$I$7,0,10*ROW('Hygiene Data'!I9))),'Data Summary'!EE15="Yes"),OFFSET('Hygiene Data'!$I$7,0,10*ROW('Hygiene Data'!I9)),NA())</f>
        <v>#N/A</v>
      </c>
      <c r="BQ15" s="99" t="e">
        <f ca="true">+IF(AND(ISNUMBER(OFFSET('Hygiene Data'!$I$9,0,10*ROW('Hygiene Data'!I9))),'Data Summary'!EF15="Yes"),OFFSET('Hygiene Data'!$I$9,0,10*ROW('Hygiene Data'!I9)),NA())</f>
        <v>#N/A</v>
      </c>
    </row>
    <row xmlns:x14ac="http://schemas.microsoft.com/office/spreadsheetml/2009/9/ac" r="16" x14ac:dyDescent="0.2">
      <c r="A16" s="332" t="e">
        <f ca="true">+RIGHT('Data Summary'!A16,LEN('Data Summary'!A16)-9)</f>
        <v>#VALUE!</v>
      </c>
      <c r="B16" s="38" t="str">
        <f ca="true">+IF(ISTEXT('Data Summary'!B16),'Data Summary'!B16,"")</f>
        <v/>
      </c>
      <c r="C16" s="331" t="e">
        <f ca="true">+VALUE('Data Summary'!C16)</f>
        <v>#VALUE!</v>
      </c>
      <c r="D16" s="97" t="e">
        <f ca="true">+IF(AND(ISNUMBER(OFFSET('Water Data'!$D$4,0,10*ROW('Water Data'!D10))),'Data Summary'!BS16="Yes"),100-OFFSET('Water Data'!$D$4,0,10*ROW('Water Data'!D10)),NA())</f>
        <v>#N/A</v>
      </c>
      <c r="E16" s="97" t="e">
        <f ca="true">+IF(AND(ISNUMBER(OFFSET('Water Data'!$D$6,0,10*ROW('Water Data'!D10))),'Data Summary'!BT16="Yes"),OFFSET('Water Data'!$D$6,0,10*ROW('Water Data'!D10)),NA())</f>
        <v>#N/A</v>
      </c>
      <c r="F16" s="97" t="e">
        <f ca="true">+IF(AND(ISNUMBER(OFFSET('Water Data'!$D$9,0,10*ROW('Water Data'!D10))),'Data Summary'!BU16="Yes"),OFFSET('Water Data'!$D$9,0,10*ROW('Water Data'!D10)),NA())</f>
        <v>#N/A</v>
      </c>
      <c r="G16" s="97" t="e">
        <f ca="true">+IF(AND(ISNUMBER(OFFSET('Water Data'!$E$4,0,10*ROW('Water Data'!E10))),'Data Summary'!BV16="Yes"),100-OFFSET('Water Data'!$E$4,0,10*ROW('Water Data'!E10)),NA())</f>
        <v>#N/A</v>
      </c>
      <c r="H16" s="97" t="e">
        <f ca="true">+IF(AND(ISNUMBER(OFFSET('Water Data'!$E$6,0,10*ROW('Water Data'!E10))),'Data Summary'!BW16="Yes"),OFFSET('Water Data'!$E$6,0,10*ROW('Water Data'!E10)),NA())</f>
        <v>#N/A</v>
      </c>
      <c r="I16" s="97" t="e">
        <f ca="true">+IF(AND(ISNUMBER(OFFSET('Water Data'!$E$9,0,10*ROW('Water Data'!E10))),'Data Summary'!BX16="Yes"),OFFSET('Water Data'!$E$9,0,10*ROW('Water Data'!E10)),NA())</f>
        <v>#N/A</v>
      </c>
      <c r="J16" s="97" t="e">
        <f ca="true">+IF(AND(ISNUMBER(OFFSET('Water Data'!$F$4,0,10*ROW('Water Data'!F10))),'Data Summary'!BY16="Yes"),100-OFFSET('Water Data'!$F$4,0,10*ROW('Water Data'!F10)),NA())</f>
        <v>#N/A</v>
      </c>
      <c r="K16" s="97" t="e">
        <f ca="true">+IF(AND(ISNUMBER(OFFSET('Water Data'!$F$6,0,10*ROW('Water Data'!F10))),'Data Summary'!BZ16="Yes"),OFFSET('Water Data'!$F$6,0,10*ROW('Water Data'!F10)),NA())</f>
        <v>#N/A</v>
      </c>
      <c r="L16" s="97" t="e">
        <f ca="true">+IF(AND(ISNUMBER(OFFSET('Water Data'!$F$9,0,10*ROW('Water Data'!F10))),'Data Summary'!CA16="Yes"),OFFSET('Water Data'!$F$9,0,10*ROW('Water Data'!F10)),NA())</f>
        <v>#N/A</v>
      </c>
      <c r="M16" s="97" t="e">
        <f ca="true">+IF(AND(ISNUMBER(OFFSET('Water Data'!$G$4,0,10*ROW('Water Data'!G10))),'Data Summary'!CB16="Yes"),100-OFFSET('Water Data'!$G$4,0,10*ROW('Water Data'!G10)),NA())</f>
        <v>#N/A</v>
      </c>
      <c r="N16" s="97" t="e">
        <f ca="true">+IF(AND(ISNUMBER(OFFSET('Water Data'!$G$6,0,10*ROW('Water Data'!G10))),'Data Summary'!CC16="Yes"),OFFSET('Water Data'!$G$6,0,10*ROW('Water Data'!G10)),NA())</f>
        <v>#N/A</v>
      </c>
      <c r="O16" s="97" t="e">
        <f ca="true">+IF(AND(ISNUMBER(OFFSET('Water Data'!$G$9,0,10*ROW('Water Data'!G10))),'Data Summary'!CD16="Yes"),OFFSET('Water Data'!$G$9,0,10*ROW('Water Data'!G10)),NA())</f>
        <v>#N/A</v>
      </c>
      <c r="P16" s="97" t="e">
        <f ca="true">+IF(AND(ISNUMBER(OFFSET('Water Data'!$H$4,0,10*ROW('Water Data'!H10))),'Data Summary'!CE16="Yes"),100-OFFSET('Water Data'!$H$4,0,10*ROW('Water Data'!H10)),NA())</f>
        <v>#N/A</v>
      </c>
      <c r="Q16" s="97" t="e">
        <f ca="true">+IF(AND(ISNUMBER(OFFSET('Water Data'!$H$6,0,10*ROW('Water Data'!H10))),'Data Summary'!CF16="Yes"),OFFSET('Water Data'!$H$6,0,10*ROW('Water Data'!H10)),NA())</f>
        <v>#N/A</v>
      </c>
      <c r="R16" s="97" t="e">
        <f ca="true">+IF(AND(ISNUMBER(OFFSET('Water Data'!$H$9,0,10*ROW('Water Data'!H10))),'Data Summary'!CG16="Yes"),OFFSET('Water Data'!$H$9,0,10*ROW('Water Data'!H10)),NA())</f>
        <v>#N/A</v>
      </c>
      <c r="S16" s="97" t="e">
        <f ca="true">+IF(AND(ISNUMBER(OFFSET('Water Data'!$I$4,0,10*ROW('Water Data'!I10))),'Data Summary'!CH16="Yes"),100-OFFSET('Water Data'!$I$4,0,10*ROW('Water Data'!I10)),NA())</f>
        <v>#N/A</v>
      </c>
      <c r="T16" s="97" t="e">
        <f ca="true">+IF(AND(ISNUMBER(OFFSET('Water Data'!$I$6,0,10*ROW('Water Data'!I10))),'Data Summary'!CI16="Yes"),OFFSET('Water Data'!$I$6,0,10*ROW('Water Data'!I10)),NA())</f>
        <v>#N/A</v>
      </c>
      <c r="U16" s="97" t="e">
        <f ca="true">+IF(AND(ISNUMBER(OFFSET('Water Data'!$I$9,0,10*ROW('Water Data'!I10))),'Data Summary'!CJ16="Yes"),OFFSET('Water Data'!$I$9,0,10*ROW('Water Data'!I10)),NA())</f>
        <v>#N/A</v>
      </c>
      <c r="V16" s="98" t="e">
        <f ca="true">+IF(AND(ISNUMBER(OFFSET('Sanitation Data'!$D$4,0,10*ROW('Sanitation Data'!D10))),'Data Summary'!CK16="Yes"),100-OFFSET('Sanitation Data'!$D$4,0,10*ROW('Sanitation Data'!D10)),NA())</f>
        <v>#N/A</v>
      </c>
      <c r="W16" s="98" t="e">
        <f ca="true">+IF(AND(ISNUMBER(OFFSET('Sanitation Data'!$D$6,0,10*ROW('Sanitation Data'!D10))),'Data Summary'!CL16="Yes"),OFFSET('Sanitation Data'!$D$6,0,10*ROW('Sanitation Data'!D10)),NA())</f>
        <v>#N/A</v>
      </c>
      <c r="X16" s="98" t="e">
        <f ca="true">+IF(AND(ISNUMBER(OFFSET('Sanitation Data'!$D$10,0,10*ROW('Sanitation Data'!D10))),'Data Summary'!CM16="Yes"),OFFSET('Sanitation Data'!$D$10,0,10*ROW('Sanitation Data'!D10)),NA())</f>
        <v>#N/A</v>
      </c>
      <c r="Y16" s="98" t="e">
        <f ca="true">+IF(AND(ISNUMBER(OFFSET('Sanitation Data'!$D$11,0,10*ROW('Sanitation Data'!D10))),'Data Summary'!CN16="Yes"),OFFSET('Sanitation Data'!$D$11,0,10*ROW('Sanitation Data'!D10)),NA())</f>
        <v>#N/A</v>
      </c>
      <c r="Z16" s="98" t="e">
        <f ca="true">+IF(AND(ISNUMBER(OFFSET('Sanitation Data'!$D$12,0,10*ROW('Sanitation Data'!D10))),'Data Summary'!CO16="Yes"),OFFSET('Sanitation Data'!$D$12,0,10*ROW('Sanitation Data'!D10)),NA())</f>
        <v>#N/A</v>
      </c>
      <c r="AA16" s="98" t="e">
        <f ca="true">+IF(AND(ISNUMBER(OFFSET('Sanitation Data'!$E$4,0,10*ROW('Sanitation Data'!E10))),'Data Summary'!CP16="Yes"),100-OFFSET('Sanitation Data'!$E$4,0,10*ROW('Sanitation Data'!E10)),NA())</f>
        <v>#N/A</v>
      </c>
      <c r="AB16" s="98" t="e">
        <f ca="true">+IF(AND(ISNUMBER(OFFSET('Sanitation Data'!$E$6,0,10*ROW('Sanitation Data'!E10))),'Data Summary'!CQ16="Yes"),OFFSET('Sanitation Data'!$E$6,0,10*ROW('Sanitation Data'!E10)),NA())</f>
        <v>#N/A</v>
      </c>
      <c r="AC16" s="98" t="e">
        <f ca="true">+IF(AND(ISNUMBER(OFFSET('Sanitation Data'!$E$10,0,10*ROW('Sanitation Data'!E10))),'Data Summary'!CR16="Yes"),OFFSET('Sanitation Data'!$E$10,0,10*ROW('Sanitation Data'!E10)),NA())</f>
        <v>#N/A</v>
      </c>
      <c r="AD16" s="98" t="e">
        <f ca="true">+IF(AND(ISNUMBER(OFFSET('Sanitation Data'!$E$11,0,10*ROW('Sanitation Data'!E10))),'Data Summary'!CS16="Yes"),OFFSET('Sanitation Data'!$E$11,0,10*ROW('Sanitation Data'!E10)),NA())</f>
        <v>#N/A</v>
      </c>
      <c r="AE16" s="98" t="e">
        <f ca="true">+IF(AND(ISNUMBER(OFFSET('Sanitation Data'!$E$12,0,10*ROW('Sanitation Data'!E10))),'Data Summary'!CT16="Yes"),OFFSET('Sanitation Data'!$E$12,0,10*ROW('Sanitation Data'!E10)),NA())</f>
        <v>#N/A</v>
      </c>
      <c r="AF16" s="98" t="e">
        <f ca="true">+IF(AND(ISNUMBER(OFFSET('Sanitation Data'!$F$4,0,10*ROW('Sanitation Data'!F10))),'Data Summary'!CU16="Yes"),100-OFFSET('Sanitation Data'!$F$4,0,10*ROW('Sanitation Data'!F10)),NA())</f>
        <v>#N/A</v>
      </c>
      <c r="AG16" s="98" t="e">
        <f ca="true">+IF(AND(ISNUMBER(OFFSET('Sanitation Data'!$F$6,0,10*ROW('Sanitation Data'!F10))),'Data Summary'!CV16="Yes"),OFFSET('Sanitation Data'!$F$6,0,10*ROW('Sanitation Data'!F10)),NA())</f>
        <v>#N/A</v>
      </c>
      <c r="AH16" s="98" t="e">
        <f ca="true">+IF(AND(ISNUMBER(OFFSET('Sanitation Data'!$F$10,0,10*ROW('Sanitation Data'!F10))),'Data Summary'!CW16="Yes"),OFFSET('Sanitation Data'!$F$10,0,10*ROW('Sanitation Data'!F10)),NA())</f>
        <v>#N/A</v>
      </c>
      <c r="AI16" s="98" t="e">
        <f ca="true">+IF(AND(ISNUMBER(OFFSET('Sanitation Data'!$F$11,0,10*ROW('Sanitation Data'!F10))),'Data Summary'!CX16="Yes"),OFFSET('Sanitation Data'!$F$11,0,10*ROW('Sanitation Data'!F10)),NA())</f>
        <v>#N/A</v>
      </c>
      <c r="AJ16" s="98" t="e">
        <f ca="true">+IF(AND(ISNUMBER(OFFSET('Sanitation Data'!$F$12,0,10*ROW('Sanitation Data'!F10))),'Data Summary'!CY16="Yes"),OFFSET('Sanitation Data'!$F$12,0,10*ROW('Sanitation Data'!F10)),NA())</f>
        <v>#N/A</v>
      </c>
      <c r="AK16" s="98" t="e">
        <f ca="true">+IF(AND(ISNUMBER(OFFSET('Sanitation Data'!$G$4,0,10*ROW('Sanitation Data'!G10))),'Data Summary'!CZ16="Yes"),100-OFFSET('Sanitation Data'!$G$4,0,10*ROW('Sanitation Data'!G10)),NA())</f>
        <v>#N/A</v>
      </c>
      <c r="AL16" s="98" t="e">
        <f ca="true">+IF(AND(ISNUMBER(OFFSET('Sanitation Data'!$G$6,0,10*ROW('Sanitation Data'!G10))),'Data Summary'!DA16="Yes"),OFFSET('Sanitation Data'!$G$6,0,10*ROW('Sanitation Data'!G10)),NA())</f>
        <v>#N/A</v>
      </c>
      <c r="AM16" s="98" t="e">
        <f ca="true">+IF(AND(ISNUMBER(OFFSET('Sanitation Data'!$G$10,0,10*ROW('Sanitation Data'!G10))),'Data Summary'!DB16="Yes"),OFFSET('Sanitation Data'!$G$10,0,10*ROW('Sanitation Data'!G10)),NA())</f>
        <v>#N/A</v>
      </c>
      <c r="AN16" s="98" t="e">
        <f ca="true">+IF(AND(ISNUMBER(OFFSET('Sanitation Data'!$G$11,0,10*ROW('Sanitation Data'!G10))),'Data Summary'!DC16="Yes"),OFFSET('Sanitation Data'!$G$11,0,10*ROW('Sanitation Data'!G10)),NA())</f>
        <v>#N/A</v>
      </c>
      <c r="AO16" s="98" t="e">
        <f ca="true">+IF(AND(ISNUMBER(OFFSET('Sanitation Data'!$G$12,0,10*ROW('Sanitation Data'!G10))),'Data Summary'!DD16="Yes"),OFFSET('Sanitation Data'!$G$12,0,10*ROW('Sanitation Data'!G10)),NA())</f>
        <v>#N/A</v>
      </c>
      <c r="AP16" s="98" t="e">
        <f ca="true">+IF(AND(ISNUMBER(OFFSET('Sanitation Data'!$H$4,0,10*ROW('Sanitation Data'!H10))),'Data Summary'!DE16="Yes"),100-OFFSET('Sanitation Data'!$H$4,0,10*ROW('Sanitation Data'!H10)),NA())</f>
        <v>#N/A</v>
      </c>
      <c r="AQ16" s="98" t="e">
        <f ca="true">+IF(AND(ISNUMBER(OFFSET('Sanitation Data'!$H$6,0,10*ROW('Sanitation Data'!H10))),'Data Summary'!DF16="Yes"),OFFSET('Sanitation Data'!$H$6,0,10*ROW('Sanitation Data'!H10)),NA())</f>
        <v>#N/A</v>
      </c>
      <c r="AR16" s="98" t="e">
        <f ca="true">+IF(AND(ISNUMBER(OFFSET('Sanitation Data'!$H$10,0,10*ROW('Sanitation Data'!H10))),'Data Summary'!DG16="Yes"),OFFSET('Sanitation Data'!$H$10,0,10*ROW('Sanitation Data'!H10)),NA())</f>
        <v>#N/A</v>
      </c>
      <c r="AS16" s="98" t="e">
        <f ca="true">+IF(AND(ISNUMBER(OFFSET('Sanitation Data'!$H$11,0,10*ROW('Sanitation Data'!H10))),'Data Summary'!DH16="Yes"),OFFSET('Sanitation Data'!$H$11,0,10*ROW('Sanitation Data'!H10)),NA())</f>
        <v>#N/A</v>
      </c>
      <c r="AT16" s="98" t="e">
        <f ca="true">+IF(AND(ISNUMBER(OFFSET('Sanitation Data'!$H$12,0,10*ROW('Sanitation Data'!H10))),'Data Summary'!DI16="Yes"),OFFSET('Sanitation Data'!$H$12,0,10*ROW('Sanitation Data'!H10)),NA())</f>
        <v>#N/A</v>
      </c>
      <c r="AU16" s="98" t="e">
        <f ca="true">+IF(AND(ISNUMBER(OFFSET('Sanitation Data'!$I$4,0,10*ROW('Sanitation Data'!I10))),'Data Summary'!DJ16="Yes"),100-OFFSET('Sanitation Data'!$I$4,0,10*ROW('Sanitation Data'!I10)),NA())</f>
        <v>#N/A</v>
      </c>
      <c r="AV16" s="98" t="e">
        <f ca="true">+IF(AND(ISNUMBER(OFFSET('Sanitation Data'!$I$6,0,10*ROW('Sanitation Data'!I10))),'Data Summary'!DK16="Yes"),OFFSET('Sanitation Data'!$I$6,0,10*ROW('Sanitation Data'!I10)),NA())</f>
        <v>#N/A</v>
      </c>
      <c r="AW16" s="98" t="e">
        <f ca="true">+IF(AND(ISNUMBER(OFFSET('Sanitation Data'!$I$10,0,10*ROW('Sanitation Data'!I10))),'Data Summary'!DL16="Yes"),OFFSET('Sanitation Data'!$I$10,0,10*ROW('Sanitation Data'!I10)),NA())</f>
        <v>#N/A</v>
      </c>
      <c r="AX16" s="98" t="e">
        <f ca="true">+IF(AND(ISNUMBER(OFFSET('Sanitation Data'!$I$11,0,10*ROW('Sanitation Data'!I10))),'Data Summary'!DM16="Yes"),OFFSET('Sanitation Data'!$I$11,0,10*ROW('Sanitation Data'!I10)),NA())</f>
        <v>#N/A</v>
      </c>
      <c r="AY16" s="98" t="e">
        <f ca="true">+IF(AND(ISNUMBER(OFFSET('Sanitation Data'!$I$12,0,10*ROW('Sanitation Data'!I10))),'Data Summary'!DN16="Yes"),OFFSET('Sanitation Data'!$I$12,0,10*ROW('Sanitation Data'!I10)),NA())</f>
        <v>#N/A</v>
      </c>
      <c r="AZ16" s="99" t="e">
        <f ca="true">+IF(AND(ISNUMBER(OFFSET('Hygiene Data'!$D$5,0,10*ROW('Hygiene Data'!D10))),'Data Summary'!DO16="Yes"),OFFSET('Hygiene Data'!$D$5,0,10*ROW('Hygiene Data'!D10)),NA())</f>
        <v>#N/A</v>
      </c>
      <c r="BA16" s="99" t="e">
        <f ca="true">+IF(AND(ISNUMBER(OFFSET('Hygiene Data'!$D$7,0,10*ROW('Hygiene Data'!D10))),'Data Summary'!DP16="Yes"),OFFSET('Hygiene Data'!$D$7,0,10*ROW('Hygiene Data'!D10)),NA())</f>
        <v>#N/A</v>
      </c>
      <c r="BB16" s="99" t="e">
        <f ca="true">+IF(AND(ISNUMBER(OFFSET('Hygiene Data'!$D$9,0,10*ROW('Hygiene Data'!D10))),'Data Summary'!DQ16="Yes"),OFFSET('Hygiene Data'!$D$9,0,10*ROW('Hygiene Data'!D10)),NA())</f>
        <v>#N/A</v>
      </c>
      <c r="BC16" s="99" t="e">
        <f ca="true">+IF(AND(ISNUMBER(OFFSET('Hygiene Data'!$E$5,0,10*ROW('Hygiene Data'!E10))),'Data Summary'!DR16="Yes"),OFFSET('Hygiene Data'!$E$5,0,10*ROW('Hygiene Data'!E10)),NA())</f>
        <v>#N/A</v>
      </c>
      <c r="BD16" s="99" t="e">
        <f ca="true">+IF(AND(ISNUMBER(OFFSET('Hygiene Data'!$E$7,0,10*ROW('Hygiene Data'!E10))),'Data Summary'!DS16="Yes"),OFFSET('Hygiene Data'!$E$7,0,10*ROW('Hygiene Data'!E10)),NA())</f>
        <v>#N/A</v>
      </c>
      <c r="BE16" s="99" t="e">
        <f ca="true">+IF(AND(ISNUMBER(OFFSET('Hygiene Data'!$E$9,0,10*ROW('Hygiene Data'!E10))),'Data Summary'!DT16="Yes"),OFFSET('Hygiene Data'!$E$9,0,10*ROW('Hygiene Data'!E10)),NA())</f>
        <v>#N/A</v>
      </c>
      <c r="BF16" s="99" t="e">
        <f ca="true">+IF(AND(ISNUMBER(OFFSET('Hygiene Data'!$F$5,0,10*ROW('Hygiene Data'!F10))),'Data Summary'!DU16="Yes"),OFFSET('Hygiene Data'!$F$5,0,10*ROW('Hygiene Data'!F10)),NA())</f>
        <v>#N/A</v>
      </c>
      <c r="BG16" s="99" t="e">
        <f ca="true">+IF(AND(ISNUMBER(OFFSET('Hygiene Data'!$F$7,0,10*ROW('Hygiene Data'!F10))),'Data Summary'!DV16="Yes"),OFFSET('Hygiene Data'!$F$7,0,10*ROW('Hygiene Data'!F10)),NA())</f>
        <v>#N/A</v>
      </c>
      <c r="BH16" s="99" t="e">
        <f ca="true">+IF(AND(ISNUMBER(OFFSET('Hygiene Data'!$F$9,0,10*ROW('Hygiene Data'!F10))),'Data Summary'!DW16="Yes"),OFFSET('Hygiene Data'!$F$9,0,10*ROW('Hygiene Data'!F10)),NA())</f>
        <v>#N/A</v>
      </c>
      <c r="BI16" s="99" t="e">
        <f ca="true">+IF(AND(ISNUMBER(OFFSET('Hygiene Data'!$G$5,0,10*ROW('Hygiene Data'!G10))),'Data Summary'!DX16="Yes"),OFFSET('Hygiene Data'!$G$5,0,10*ROW('Hygiene Data'!G10)),NA())</f>
        <v>#N/A</v>
      </c>
      <c r="BJ16" s="99" t="e">
        <f ca="true">+IF(AND(ISNUMBER(OFFSET('Hygiene Data'!$G$7,0,10*ROW('Hygiene Data'!G10))),'Data Summary'!DY16="Yes"),OFFSET('Hygiene Data'!$G$7,0,10*ROW('Hygiene Data'!G10)),NA())</f>
        <v>#N/A</v>
      </c>
      <c r="BK16" s="99" t="e">
        <f ca="true">+IF(AND(ISNUMBER(OFFSET('Hygiene Data'!$G$9,0,10*ROW('Hygiene Data'!G10))),'Data Summary'!DZ16="Yes"),OFFSET('Hygiene Data'!$G$9,0,10*ROW('Hygiene Data'!G10)),NA())</f>
        <v>#N/A</v>
      </c>
      <c r="BL16" s="99" t="e">
        <f ca="true">+IF(AND(ISNUMBER(OFFSET('Hygiene Data'!$H$5,0,10*ROW('Hygiene Data'!H10))),'Data Summary'!EA16="Yes"),OFFSET('Hygiene Data'!$H$5,0,10*ROW('Hygiene Data'!H10)),NA())</f>
        <v>#N/A</v>
      </c>
      <c r="BM16" s="99" t="e">
        <f ca="true">+IF(AND(ISNUMBER(OFFSET('Hygiene Data'!$H$7,0,10*ROW('Hygiene Data'!H10))),'Data Summary'!EB16="Yes"),OFFSET('Hygiene Data'!$H$7,0,10*ROW('Hygiene Data'!H10)),NA())</f>
        <v>#N/A</v>
      </c>
      <c r="BN16" s="99" t="e">
        <f ca="true">+IF(AND(ISNUMBER(OFFSET('Hygiene Data'!$H$9,0,10*ROW('Hygiene Data'!H10))),'Data Summary'!EC16="Yes"),OFFSET('Hygiene Data'!$H$9,0,10*ROW('Hygiene Data'!H10)),NA())</f>
        <v>#N/A</v>
      </c>
      <c r="BO16" s="99" t="e">
        <f ca="true">+IF(AND(ISNUMBER(OFFSET('Hygiene Data'!$I$5,0,10*ROW('Hygiene Data'!I10))),'Data Summary'!ED16="Yes"),OFFSET('Hygiene Data'!$I$5,0,10*ROW('Hygiene Data'!I10)),NA())</f>
        <v>#N/A</v>
      </c>
      <c r="BP16" s="99" t="e">
        <f ca="true">+IF(AND(ISNUMBER(OFFSET('Hygiene Data'!$I$7,0,10*ROW('Hygiene Data'!I10))),'Data Summary'!EE16="Yes"),OFFSET('Hygiene Data'!$I$7,0,10*ROW('Hygiene Data'!I10)),NA())</f>
        <v>#N/A</v>
      </c>
      <c r="BQ16" s="99" t="e">
        <f ca="true">+IF(AND(ISNUMBER(OFFSET('Hygiene Data'!$I$9,0,10*ROW('Hygiene Data'!I10))),'Data Summary'!EF16="Yes"),OFFSET('Hygiene Data'!$I$9,0,10*ROW('Hygiene Data'!I10)),NA())</f>
        <v>#N/A</v>
      </c>
    </row>
    <row xmlns:x14ac="http://schemas.microsoft.com/office/spreadsheetml/2009/9/ac" r="17" x14ac:dyDescent="0.2">
      <c r="A17" s="332" t="e">
        <f ca="true">+RIGHT('Data Summary'!A17,LEN('Data Summary'!A17)-9)</f>
        <v>#VALUE!</v>
      </c>
      <c r="B17" s="38" t="str">
        <f ca="true">+IF(ISTEXT('Data Summary'!B17),'Data Summary'!B17,"")</f>
        <v/>
      </c>
      <c r="C17" s="331" t="e">
        <f ca="true">+VALUE('Data Summary'!C17)</f>
        <v>#VALUE!</v>
      </c>
      <c r="D17" s="97" t="e">
        <f ca="true">+IF(AND(ISNUMBER(OFFSET('Water Data'!$D$4,0,10*ROW('Water Data'!D11))),'Data Summary'!BS17="Yes"),100-OFFSET('Water Data'!$D$4,0,10*ROW('Water Data'!D11)),NA())</f>
        <v>#N/A</v>
      </c>
      <c r="E17" s="97" t="e">
        <f ca="true">+IF(AND(ISNUMBER(OFFSET('Water Data'!$D$6,0,10*ROW('Water Data'!D11))),'Data Summary'!BT17="Yes"),OFFSET('Water Data'!$D$6,0,10*ROW('Water Data'!D11)),NA())</f>
        <v>#N/A</v>
      </c>
      <c r="F17" s="97" t="e">
        <f ca="true">+IF(AND(ISNUMBER(OFFSET('Water Data'!$D$9,0,10*ROW('Water Data'!D11))),'Data Summary'!BU17="Yes"),OFFSET('Water Data'!$D$9,0,10*ROW('Water Data'!D11)),NA())</f>
        <v>#N/A</v>
      </c>
      <c r="G17" s="97" t="e">
        <f ca="true">+IF(AND(ISNUMBER(OFFSET('Water Data'!$E$4,0,10*ROW('Water Data'!E11))),'Data Summary'!BV17="Yes"),100-OFFSET('Water Data'!$E$4,0,10*ROW('Water Data'!E11)),NA())</f>
        <v>#N/A</v>
      </c>
      <c r="H17" s="97" t="e">
        <f ca="true">+IF(AND(ISNUMBER(OFFSET('Water Data'!$E$6,0,10*ROW('Water Data'!E11))),'Data Summary'!BW17="Yes"),OFFSET('Water Data'!$E$6,0,10*ROW('Water Data'!E11)),NA())</f>
        <v>#N/A</v>
      </c>
      <c r="I17" s="97" t="e">
        <f ca="true">+IF(AND(ISNUMBER(OFFSET('Water Data'!$E$9,0,10*ROW('Water Data'!E11))),'Data Summary'!BX17="Yes"),OFFSET('Water Data'!$E$9,0,10*ROW('Water Data'!E11)),NA())</f>
        <v>#N/A</v>
      </c>
      <c r="J17" s="97" t="e">
        <f ca="true">+IF(AND(ISNUMBER(OFFSET('Water Data'!$F$4,0,10*ROW('Water Data'!F11))),'Data Summary'!BY17="Yes"),100-OFFSET('Water Data'!$F$4,0,10*ROW('Water Data'!F11)),NA())</f>
        <v>#N/A</v>
      </c>
      <c r="K17" s="97" t="e">
        <f ca="true">+IF(AND(ISNUMBER(OFFSET('Water Data'!$F$6,0,10*ROW('Water Data'!F11))),'Data Summary'!BZ17="Yes"),OFFSET('Water Data'!$F$6,0,10*ROW('Water Data'!F11)),NA())</f>
        <v>#N/A</v>
      </c>
      <c r="L17" s="97" t="e">
        <f ca="true">+IF(AND(ISNUMBER(OFFSET('Water Data'!$F$9,0,10*ROW('Water Data'!F11))),'Data Summary'!CA17="Yes"),OFFSET('Water Data'!$F$9,0,10*ROW('Water Data'!F11)),NA())</f>
        <v>#N/A</v>
      </c>
      <c r="M17" s="97" t="e">
        <f ca="true">+IF(AND(ISNUMBER(OFFSET('Water Data'!$G$4,0,10*ROW('Water Data'!G11))),'Data Summary'!CB17="Yes"),100-OFFSET('Water Data'!$G$4,0,10*ROW('Water Data'!G11)),NA())</f>
        <v>#N/A</v>
      </c>
      <c r="N17" s="97" t="e">
        <f ca="true">+IF(AND(ISNUMBER(OFFSET('Water Data'!$G$6,0,10*ROW('Water Data'!G11))),'Data Summary'!CC17="Yes"),OFFSET('Water Data'!$G$6,0,10*ROW('Water Data'!G11)),NA())</f>
        <v>#N/A</v>
      </c>
      <c r="O17" s="97" t="e">
        <f ca="true">+IF(AND(ISNUMBER(OFFSET('Water Data'!$G$9,0,10*ROW('Water Data'!G11))),'Data Summary'!CD17="Yes"),OFFSET('Water Data'!$G$9,0,10*ROW('Water Data'!G11)),NA())</f>
        <v>#N/A</v>
      </c>
      <c r="P17" s="97" t="e">
        <f ca="true">+IF(AND(ISNUMBER(OFFSET('Water Data'!$H$4,0,10*ROW('Water Data'!H11))),'Data Summary'!CE17="Yes"),100-OFFSET('Water Data'!$H$4,0,10*ROW('Water Data'!H11)),NA())</f>
        <v>#N/A</v>
      </c>
      <c r="Q17" s="97" t="e">
        <f ca="true">+IF(AND(ISNUMBER(OFFSET('Water Data'!$H$6,0,10*ROW('Water Data'!H11))),'Data Summary'!CF17="Yes"),OFFSET('Water Data'!$H$6,0,10*ROW('Water Data'!H11)),NA())</f>
        <v>#N/A</v>
      </c>
      <c r="R17" s="97" t="e">
        <f ca="true">+IF(AND(ISNUMBER(OFFSET('Water Data'!$H$9,0,10*ROW('Water Data'!H11))),'Data Summary'!CG17="Yes"),OFFSET('Water Data'!$H$9,0,10*ROW('Water Data'!H11)),NA())</f>
        <v>#N/A</v>
      </c>
      <c r="S17" s="97" t="e">
        <f ca="true">+IF(AND(ISNUMBER(OFFSET('Water Data'!$I$4,0,10*ROW('Water Data'!I11))),'Data Summary'!CH17="Yes"),100-OFFSET('Water Data'!$I$4,0,10*ROW('Water Data'!I11)),NA())</f>
        <v>#N/A</v>
      </c>
      <c r="T17" s="97" t="e">
        <f ca="true">+IF(AND(ISNUMBER(OFFSET('Water Data'!$I$6,0,10*ROW('Water Data'!I11))),'Data Summary'!CI17="Yes"),OFFSET('Water Data'!$I$6,0,10*ROW('Water Data'!I11)),NA())</f>
        <v>#N/A</v>
      </c>
      <c r="U17" s="97" t="e">
        <f ca="true">+IF(AND(ISNUMBER(OFFSET('Water Data'!$I$9,0,10*ROW('Water Data'!I11))),'Data Summary'!CJ17="Yes"),OFFSET('Water Data'!$I$9,0,10*ROW('Water Data'!I11)),NA())</f>
        <v>#N/A</v>
      </c>
      <c r="V17" s="98" t="e">
        <f ca="true">+IF(AND(ISNUMBER(OFFSET('Sanitation Data'!$D$4,0,10*ROW('Sanitation Data'!D11))),'Data Summary'!CK17="Yes"),100-OFFSET('Sanitation Data'!$D$4,0,10*ROW('Sanitation Data'!D11)),NA())</f>
        <v>#N/A</v>
      </c>
      <c r="W17" s="98" t="e">
        <f ca="true">+IF(AND(ISNUMBER(OFFSET('Sanitation Data'!$D$6,0,10*ROW('Sanitation Data'!D11))),'Data Summary'!CL17="Yes"),OFFSET('Sanitation Data'!$D$6,0,10*ROW('Sanitation Data'!D11)),NA())</f>
        <v>#N/A</v>
      </c>
      <c r="X17" s="98" t="e">
        <f ca="true">+IF(AND(ISNUMBER(OFFSET('Sanitation Data'!$D$10,0,10*ROW('Sanitation Data'!D11))),'Data Summary'!CM17="Yes"),OFFSET('Sanitation Data'!$D$10,0,10*ROW('Sanitation Data'!D11)),NA())</f>
        <v>#N/A</v>
      </c>
      <c r="Y17" s="98" t="e">
        <f ca="true">+IF(AND(ISNUMBER(OFFSET('Sanitation Data'!$D$11,0,10*ROW('Sanitation Data'!D11))),'Data Summary'!CN17="Yes"),OFFSET('Sanitation Data'!$D$11,0,10*ROW('Sanitation Data'!D11)),NA())</f>
        <v>#N/A</v>
      </c>
      <c r="Z17" s="98" t="e">
        <f ca="true">+IF(AND(ISNUMBER(OFFSET('Sanitation Data'!$D$12,0,10*ROW('Sanitation Data'!D11))),'Data Summary'!CO17="Yes"),OFFSET('Sanitation Data'!$D$12,0,10*ROW('Sanitation Data'!D11)),NA())</f>
        <v>#N/A</v>
      </c>
      <c r="AA17" s="98" t="e">
        <f ca="true">+IF(AND(ISNUMBER(OFFSET('Sanitation Data'!$E$4,0,10*ROW('Sanitation Data'!E11))),'Data Summary'!CP17="Yes"),100-OFFSET('Sanitation Data'!$E$4,0,10*ROW('Sanitation Data'!E11)),NA())</f>
        <v>#N/A</v>
      </c>
      <c r="AB17" s="98" t="e">
        <f ca="true">+IF(AND(ISNUMBER(OFFSET('Sanitation Data'!$E$6,0,10*ROW('Sanitation Data'!E11))),'Data Summary'!CQ17="Yes"),OFFSET('Sanitation Data'!$E$6,0,10*ROW('Sanitation Data'!E11)),NA())</f>
        <v>#N/A</v>
      </c>
      <c r="AC17" s="98" t="e">
        <f ca="true">+IF(AND(ISNUMBER(OFFSET('Sanitation Data'!$E$10,0,10*ROW('Sanitation Data'!E11))),'Data Summary'!CR17="Yes"),OFFSET('Sanitation Data'!$E$10,0,10*ROW('Sanitation Data'!E11)),NA())</f>
        <v>#N/A</v>
      </c>
      <c r="AD17" s="98" t="e">
        <f ca="true">+IF(AND(ISNUMBER(OFFSET('Sanitation Data'!$E$11,0,10*ROW('Sanitation Data'!E11))),'Data Summary'!CS17="Yes"),OFFSET('Sanitation Data'!$E$11,0,10*ROW('Sanitation Data'!E11)),NA())</f>
        <v>#N/A</v>
      </c>
      <c r="AE17" s="98" t="e">
        <f ca="true">+IF(AND(ISNUMBER(OFFSET('Sanitation Data'!$E$12,0,10*ROW('Sanitation Data'!E11))),'Data Summary'!CT17="Yes"),OFFSET('Sanitation Data'!$E$12,0,10*ROW('Sanitation Data'!E11)),NA())</f>
        <v>#N/A</v>
      </c>
      <c r="AF17" s="98" t="e">
        <f ca="true">+IF(AND(ISNUMBER(OFFSET('Sanitation Data'!$F$4,0,10*ROW('Sanitation Data'!F11))),'Data Summary'!CU17="Yes"),100-OFFSET('Sanitation Data'!$F$4,0,10*ROW('Sanitation Data'!F11)),NA())</f>
        <v>#N/A</v>
      </c>
      <c r="AG17" s="98" t="e">
        <f ca="true">+IF(AND(ISNUMBER(OFFSET('Sanitation Data'!$F$6,0,10*ROW('Sanitation Data'!F11))),'Data Summary'!CV17="Yes"),OFFSET('Sanitation Data'!$F$6,0,10*ROW('Sanitation Data'!F11)),NA())</f>
        <v>#N/A</v>
      </c>
      <c r="AH17" s="98" t="e">
        <f ca="true">+IF(AND(ISNUMBER(OFFSET('Sanitation Data'!$F$10,0,10*ROW('Sanitation Data'!F11))),'Data Summary'!CW17="Yes"),OFFSET('Sanitation Data'!$F$10,0,10*ROW('Sanitation Data'!F11)),NA())</f>
        <v>#N/A</v>
      </c>
      <c r="AI17" s="98" t="e">
        <f ca="true">+IF(AND(ISNUMBER(OFFSET('Sanitation Data'!$F$11,0,10*ROW('Sanitation Data'!F11))),'Data Summary'!CX17="Yes"),OFFSET('Sanitation Data'!$F$11,0,10*ROW('Sanitation Data'!F11)),NA())</f>
        <v>#N/A</v>
      </c>
      <c r="AJ17" s="98" t="e">
        <f ca="true">+IF(AND(ISNUMBER(OFFSET('Sanitation Data'!$F$12,0,10*ROW('Sanitation Data'!F11))),'Data Summary'!CY17="Yes"),OFFSET('Sanitation Data'!$F$12,0,10*ROW('Sanitation Data'!F11)),NA())</f>
        <v>#N/A</v>
      </c>
      <c r="AK17" s="98" t="e">
        <f ca="true">+IF(AND(ISNUMBER(OFFSET('Sanitation Data'!$G$4,0,10*ROW('Sanitation Data'!G11))),'Data Summary'!CZ17="Yes"),100-OFFSET('Sanitation Data'!$G$4,0,10*ROW('Sanitation Data'!G11)),NA())</f>
        <v>#N/A</v>
      </c>
      <c r="AL17" s="98" t="e">
        <f ca="true">+IF(AND(ISNUMBER(OFFSET('Sanitation Data'!$G$6,0,10*ROW('Sanitation Data'!G11))),'Data Summary'!DA17="Yes"),OFFSET('Sanitation Data'!$G$6,0,10*ROW('Sanitation Data'!G11)),NA())</f>
        <v>#N/A</v>
      </c>
      <c r="AM17" s="98" t="e">
        <f ca="true">+IF(AND(ISNUMBER(OFFSET('Sanitation Data'!$G$10,0,10*ROW('Sanitation Data'!G11))),'Data Summary'!DB17="Yes"),OFFSET('Sanitation Data'!$G$10,0,10*ROW('Sanitation Data'!G11)),NA())</f>
        <v>#N/A</v>
      </c>
      <c r="AN17" s="98" t="e">
        <f ca="true">+IF(AND(ISNUMBER(OFFSET('Sanitation Data'!$G$11,0,10*ROW('Sanitation Data'!G11))),'Data Summary'!DC17="Yes"),OFFSET('Sanitation Data'!$G$11,0,10*ROW('Sanitation Data'!G11)),NA())</f>
        <v>#N/A</v>
      </c>
      <c r="AO17" s="98" t="e">
        <f ca="true">+IF(AND(ISNUMBER(OFFSET('Sanitation Data'!$G$12,0,10*ROW('Sanitation Data'!G11))),'Data Summary'!DD17="Yes"),OFFSET('Sanitation Data'!$G$12,0,10*ROW('Sanitation Data'!G11)),NA())</f>
        <v>#N/A</v>
      </c>
      <c r="AP17" s="98" t="e">
        <f ca="true">+IF(AND(ISNUMBER(OFFSET('Sanitation Data'!$H$4,0,10*ROW('Sanitation Data'!H11))),'Data Summary'!DE17="Yes"),100-OFFSET('Sanitation Data'!$H$4,0,10*ROW('Sanitation Data'!H11)),NA())</f>
        <v>#N/A</v>
      </c>
      <c r="AQ17" s="98" t="e">
        <f ca="true">+IF(AND(ISNUMBER(OFFSET('Sanitation Data'!$H$6,0,10*ROW('Sanitation Data'!H11))),'Data Summary'!DF17="Yes"),OFFSET('Sanitation Data'!$H$6,0,10*ROW('Sanitation Data'!H11)),NA())</f>
        <v>#N/A</v>
      </c>
      <c r="AR17" s="98" t="e">
        <f ca="true">+IF(AND(ISNUMBER(OFFSET('Sanitation Data'!$H$10,0,10*ROW('Sanitation Data'!H11))),'Data Summary'!DG17="Yes"),OFFSET('Sanitation Data'!$H$10,0,10*ROW('Sanitation Data'!H11)),NA())</f>
        <v>#N/A</v>
      </c>
      <c r="AS17" s="98" t="e">
        <f ca="true">+IF(AND(ISNUMBER(OFFSET('Sanitation Data'!$H$11,0,10*ROW('Sanitation Data'!H11))),'Data Summary'!DH17="Yes"),OFFSET('Sanitation Data'!$H$11,0,10*ROW('Sanitation Data'!H11)),NA())</f>
        <v>#N/A</v>
      </c>
      <c r="AT17" s="98" t="e">
        <f ca="true">+IF(AND(ISNUMBER(OFFSET('Sanitation Data'!$H$12,0,10*ROW('Sanitation Data'!H11))),'Data Summary'!DI17="Yes"),OFFSET('Sanitation Data'!$H$12,0,10*ROW('Sanitation Data'!H11)),NA())</f>
        <v>#N/A</v>
      </c>
      <c r="AU17" s="98" t="e">
        <f ca="true">+IF(AND(ISNUMBER(OFFSET('Sanitation Data'!$I$4,0,10*ROW('Sanitation Data'!I11))),'Data Summary'!DJ17="Yes"),100-OFFSET('Sanitation Data'!$I$4,0,10*ROW('Sanitation Data'!I11)),NA())</f>
        <v>#N/A</v>
      </c>
      <c r="AV17" s="98" t="e">
        <f ca="true">+IF(AND(ISNUMBER(OFFSET('Sanitation Data'!$I$6,0,10*ROW('Sanitation Data'!I11))),'Data Summary'!DK17="Yes"),OFFSET('Sanitation Data'!$I$6,0,10*ROW('Sanitation Data'!I11)),NA())</f>
        <v>#N/A</v>
      </c>
      <c r="AW17" s="98" t="e">
        <f ca="true">+IF(AND(ISNUMBER(OFFSET('Sanitation Data'!$I$10,0,10*ROW('Sanitation Data'!I11))),'Data Summary'!DL17="Yes"),OFFSET('Sanitation Data'!$I$10,0,10*ROW('Sanitation Data'!I11)),NA())</f>
        <v>#N/A</v>
      </c>
      <c r="AX17" s="98" t="e">
        <f ca="true">+IF(AND(ISNUMBER(OFFSET('Sanitation Data'!$I$11,0,10*ROW('Sanitation Data'!I11))),'Data Summary'!DM17="Yes"),OFFSET('Sanitation Data'!$I$11,0,10*ROW('Sanitation Data'!I11)),NA())</f>
        <v>#N/A</v>
      </c>
      <c r="AY17" s="98" t="e">
        <f ca="true">+IF(AND(ISNUMBER(OFFSET('Sanitation Data'!$I$12,0,10*ROW('Sanitation Data'!I11))),'Data Summary'!DN17="Yes"),OFFSET('Sanitation Data'!$I$12,0,10*ROW('Sanitation Data'!I11)),NA())</f>
        <v>#N/A</v>
      </c>
      <c r="AZ17" s="99" t="e">
        <f ca="true">+IF(AND(ISNUMBER(OFFSET('Hygiene Data'!$D$5,0,10*ROW('Hygiene Data'!D11))),'Data Summary'!DO17="Yes"),OFFSET('Hygiene Data'!$D$5,0,10*ROW('Hygiene Data'!D11)),NA())</f>
        <v>#N/A</v>
      </c>
      <c r="BA17" s="99" t="e">
        <f ca="true">+IF(AND(ISNUMBER(OFFSET('Hygiene Data'!$D$7,0,10*ROW('Hygiene Data'!D11))),'Data Summary'!DP17="Yes"),OFFSET('Hygiene Data'!$D$7,0,10*ROW('Hygiene Data'!D11)),NA())</f>
        <v>#N/A</v>
      </c>
      <c r="BB17" s="99" t="e">
        <f ca="true">+IF(AND(ISNUMBER(OFFSET('Hygiene Data'!$D$9,0,10*ROW('Hygiene Data'!D11))),'Data Summary'!DQ17="Yes"),OFFSET('Hygiene Data'!$D$9,0,10*ROW('Hygiene Data'!D11)),NA())</f>
        <v>#N/A</v>
      </c>
      <c r="BC17" s="99" t="e">
        <f ca="true">+IF(AND(ISNUMBER(OFFSET('Hygiene Data'!$E$5,0,10*ROW('Hygiene Data'!E11))),'Data Summary'!DR17="Yes"),OFFSET('Hygiene Data'!$E$5,0,10*ROW('Hygiene Data'!E11)),NA())</f>
        <v>#N/A</v>
      </c>
      <c r="BD17" s="99" t="e">
        <f ca="true">+IF(AND(ISNUMBER(OFFSET('Hygiene Data'!$E$7,0,10*ROW('Hygiene Data'!E11))),'Data Summary'!DS17="Yes"),OFFSET('Hygiene Data'!$E$7,0,10*ROW('Hygiene Data'!E11)),NA())</f>
        <v>#N/A</v>
      </c>
      <c r="BE17" s="99" t="e">
        <f ca="true">+IF(AND(ISNUMBER(OFFSET('Hygiene Data'!$E$9,0,10*ROW('Hygiene Data'!E11))),'Data Summary'!DT17="Yes"),OFFSET('Hygiene Data'!$E$9,0,10*ROW('Hygiene Data'!E11)),NA())</f>
        <v>#N/A</v>
      </c>
      <c r="BF17" s="99" t="e">
        <f ca="true">+IF(AND(ISNUMBER(OFFSET('Hygiene Data'!$F$5,0,10*ROW('Hygiene Data'!F11))),'Data Summary'!DU17="Yes"),OFFSET('Hygiene Data'!$F$5,0,10*ROW('Hygiene Data'!F11)),NA())</f>
        <v>#N/A</v>
      </c>
      <c r="BG17" s="99" t="e">
        <f ca="true">+IF(AND(ISNUMBER(OFFSET('Hygiene Data'!$F$7,0,10*ROW('Hygiene Data'!F11))),'Data Summary'!DV17="Yes"),OFFSET('Hygiene Data'!$F$7,0,10*ROW('Hygiene Data'!F11)),NA())</f>
        <v>#N/A</v>
      </c>
      <c r="BH17" s="99" t="e">
        <f ca="true">+IF(AND(ISNUMBER(OFFSET('Hygiene Data'!$F$9,0,10*ROW('Hygiene Data'!F11))),'Data Summary'!DW17="Yes"),OFFSET('Hygiene Data'!$F$9,0,10*ROW('Hygiene Data'!F11)),NA())</f>
        <v>#N/A</v>
      </c>
      <c r="BI17" s="99" t="e">
        <f ca="true">+IF(AND(ISNUMBER(OFFSET('Hygiene Data'!$G$5,0,10*ROW('Hygiene Data'!G11))),'Data Summary'!DX17="Yes"),OFFSET('Hygiene Data'!$G$5,0,10*ROW('Hygiene Data'!G11)),NA())</f>
        <v>#N/A</v>
      </c>
      <c r="BJ17" s="99" t="e">
        <f ca="true">+IF(AND(ISNUMBER(OFFSET('Hygiene Data'!$G$7,0,10*ROW('Hygiene Data'!G11))),'Data Summary'!DY17="Yes"),OFFSET('Hygiene Data'!$G$7,0,10*ROW('Hygiene Data'!G11)),NA())</f>
        <v>#N/A</v>
      </c>
      <c r="BK17" s="99" t="e">
        <f ca="true">+IF(AND(ISNUMBER(OFFSET('Hygiene Data'!$G$9,0,10*ROW('Hygiene Data'!G11))),'Data Summary'!DZ17="Yes"),OFFSET('Hygiene Data'!$G$9,0,10*ROW('Hygiene Data'!G11)),NA())</f>
        <v>#N/A</v>
      </c>
      <c r="BL17" s="99" t="e">
        <f ca="true">+IF(AND(ISNUMBER(OFFSET('Hygiene Data'!$H$5,0,10*ROW('Hygiene Data'!H11))),'Data Summary'!EA17="Yes"),OFFSET('Hygiene Data'!$H$5,0,10*ROW('Hygiene Data'!H11)),NA())</f>
        <v>#N/A</v>
      </c>
      <c r="BM17" s="99" t="e">
        <f ca="true">+IF(AND(ISNUMBER(OFFSET('Hygiene Data'!$H$7,0,10*ROW('Hygiene Data'!H11))),'Data Summary'!EB17="Yes"),OFFSET('Hygiene Data'!$H$7,0,10*ROW('Hygiene Data'!H11)),NA())</f>
        <v>#N/A</v>
      </c>
      <c r="BN17" s="99" t="e">
        <f ca="true">+IF(AND(ISNUMBER(OFFSET('Hygiene Data'!$H$9,0,10*ROW('Hygiene Data'!H11))),'Data Summary'!EC17="Yes"),OFFSET('Hygiene Data'!$H$9,0,10*ROW('Hygiene Data'!H11)),NA())</f>
        <v>#N/A</v>
      </c>
      <c r="BO17" s="99" t="e">
        <f ca="true">+IF(AND(ISNUMBER(OFFSET('Hygiene Data'!$I$5,0,10*ROW('Hygiene Data'!I11))),'Data Summary'!ED17="Yes"),OFFSET('Hygiene Data'!$I$5,0,10*ROW('Hygiene Data'!I11)),NA())</f>
        <v>#N/A</v>
      </c>
      <c r="BP17" s="99" t="e">
        <f ca="true">+IF(AND(ISNUMBER(OFFSET('Hygiene Data'!$I$7,0,10*ROW('Hygiene Data'!I11))),'Data Summary'!EE17="Yes"),OFFSET('Hygiene Data'!$I$7,0,10*ROW('Hygiene Data'!I11)),NA())</f>
        <v>#N/A</v>
      </c>
      <c r="BQ17" s="99" t="e">
        <f ca="true">+IF(AND(ISNUMBER(OFFSET('Hygiene Data'!$I$9,0,10*ROW('Hygiene Data'!I11))),'Data Summary'!EF17="Yes"),OFFSET('Hygiene Data'!$I$9,0,10*ROW('Hygiene Data'!I11)),NA())</f>
        <v>#N/A</v>
      </c>
    </row>
    <row xmlns:x14ac="http://schemas.microsoft.com/office/spreadsheetml/2009/9/ac" r="18" x14ac:dyDescent="0.2">
      <c r="A18" s="332" t="e">
        <f ca="true">+RIGHT('Data Summary'!A18,LEN('Data Summary'!A18)-9)</f>
        <v>#VALUE!</v>
      </c>
      <c r="B18" s="38" t="str">
        <f ca="true">+IF(ISTEXT('Data Summary'!B18),'Data Summary'!B18,"")</f>
        <v/>
      </c>
      <c r="C18" s="331" t="e">
        <f ca="true">+VALUE('Data Summary'!C18)</f>
        <v>#VALUE!</v>
      </c>
      <c r="D18" s="97" t="e">
        <f ca="true">+IF(AND(ISNUMBER(OFFSET('Water Data'!$D$4,0,10*ROW('Water Data'!D12))),'Data Summary'!BS18="Yes"),100-OFFSET('Water Data'!$D$4,0,10*ROW('Water Data'!D12)),NA())</f>
        <v>#N/A</v>
      </c>
      <c r="E18" s="97" t="e">
        <f ca="true">+IF(AND(ISNUMBER(OFFSET('Water Data'!$D$6,0,10*ROW('Water Data'!D12))),'Data Summary'!BT18="Yes"),OFFSET('Water Data'!$D$6,0,10*ROW('Water Data'!D12)),NA())</f>
        <v>#N/A</v>
      </c>
      <c r="F18" s="97" t="e">
        <f ca="true">+IF(AND(ISNUMBER(OFFSET('Water Data'!$D$9,0,10*ROW('Water Data'!D12))),'Data Summary'!BU18="Yes"),OFFSET('Water Data'!$D$9,0,10*ROW('Water Data'!D12)),NA())</f>
        <v>#N/A</v>
      </c>
      <c r="G18" s="97" t="e">
        <f ca="true">+IF(AND(ISNUMBER(OFFSET('Water Data'!$E$4,0,10*ROW('Water Data'!E12))),'Data Summary'!BV18="Yes"),100-OFFSET('Water Data'!$E$4,0,10*ROW('Water Data'!E12)),NA())</f>
        <v>#N/A</v>
      </c>
      <c r="H18" s="97" t="e">
        <f ca="true">+IF(AND(ISNUMBER(OFFSET('Water Data'!$E$6,0,10*ROW('Water Data'!E12))),'Data Summary'!BW18="Yes"),OFFSET('Water Data'!$E$6,0,10*ROW('Water Data'!E12)),NA())</f>
        <v>#N/A</v>
      </c>
      <c r="I18" s="97" t="e">
        <f ca="true">+IF(AND(ISNUMBER(OFFSET('Water Data'!$E$9,0,10*ROW('Water Data'!E12))),'Data Summary'!BX18="Yes"),OFFSET('Water Data'!$E$9,0,10*ROW('Water Data'!E12)),NA())</f>
        <v>#N/A</v>
      </c>
      <c r="J18" s="97" t="e">
        <f ca="true">+IF(AND(ISNUMBER(OFFSET('Water Data'!$F$4,0,10*ROW('Water Data'!F12))),'Data Summary'!BY18="Yes"),100-OFFSET('Water Data'!$F$4,0,10*ROW('Water Data'!F12)),NA())</f>
        <v>#N/A</v>
      </c>
      <c r="K18" s="97" t="e">
        <f ca="true">+IF(AND(ISNUMBER(OFFSET('Water Data'!$F$6,0,10*ROW('Water Data'!F12))),'Data Summary'!BZ18="Yes"),OFFSET('Water Data'!$F$6,0,10*ROW('Water Data'!F12)),NA())</f>
        <v>#N/A</v>
      </c>
      <c r="L18" s="97" t="e">
        <f ca="true">+IF(AND(ISNUMBER(OFFSET('Water Data'!$F$9,0,10*ROW('Water Data'!F12))),'Data Summary'!CA18="Yes"),OFFSET('Water Data'!$F$9,0,10*ROW('Water Data'!F12)),NA())</f>
        <v>#N/A</v>
      </c>
      <c r="M18" s="97" t="e">
        <f ca="true">+IF(AND(ISNUMBER(OFFSET('Water Data'!$G$4,0,10*ROW('Water Data'!G12))),'Data Summary'!CB18="Yes"),100-OFFSET('Water Data'!$G$4,0,10*ROW('Water Data'!G12)),NA())</f>
        <v>#N/A</v>
      </c>
      <c r="N18" s="97" t="e">
        <f ca="true">+IF(AND(ISNUMBER(OFFSET('Water Data'!$G$6,0,10*ROW('Water Data'!G12))),'Data Summary'!CC18="Yes"),OFFSET('Water Data'!$G$6,0,10*ROW('Water Data'!G12)),NA())</f>
        <v>#N/A</v>
      </c>
      <c r="O18" s="97" t="e">
        <f ca="true">+IF(AND(ISNUMBER(OFFSET('Water Data'!$G$9,0,10*ROW('Water Data'!G12))),'Data Summary'!CD18="Yes"),OFFSET('Water Data'!$G$9,0,10*ROW('Water Data'!G12)),NA())</f>
        <v>#N/A</v>
      </c>
      <c r="P18" s="97" t="e">
        <f ca="true">+IF(AND(ISNUMBER(OFFSET('Water Data'!$H$4,0,10*ROW('Water Data'!H12))),'Data Summary'!CE18="Yes"),100-OFFSET('Water Data'!$H$4,0,10*ROW('Water Data'!H12)),NA())</f>
        <v>#N/A</v>
      </c>
      <c r="Q18" s="97" t="e">
        <f ca="true">+IF(AND(ISNUMBER(OFFSET('Water Data'!$H$6,0,10*ROW('Water Data'!H12))),'Data Summary'!CF18="Yes"),OFFSET('Water Data'!$H$6,0,10*ROW('Water Data'!H12)),NA())</f>
        <v>#N/A</v>
      </c>
      <c r="R18" s="97" t="e">
        <f ca="true">+IF(AND(ISNUMBER(OFFSET('Water Data'!$H$9,0,10*ROW('Water Data'!H12))),'Data Summary'!CG18="Yes"),OFFSET('Water Data'!$H$9,0,10*ROW('Water Data'!H12)),NA())</f>
        <v>#N/A</v>
      </c>
      <c r="S18" s="97" t="e">
        <f ca="true">+IF(AND(ISNUMBER(OFFSET('Water Data'!$I$4,0,10*ROW('Water Data'!I12))),'Data Summary'!CH18="Yes"),100-OFFSET('Water Data'!$I$4,0,10*ROW('Water Data'!I12)),NA())</f>
        <v>#N/A</v>
      </c>
      <c r="T18" s="97" t="e">
        <f ca="true">+IF(AND(ISNUMBER(OFFSET('Water Data'!$I$6,0,10*ROW('Water Data'!I12))),'Data Summary'!CI18="Yes"),OFFSET('Water Data'!$I$6,0,10*ROW('Water Data'!I12)),NA())</f>
        <v>#N/A</v>
      </c>
      <c r="U18" s="97" t="e">
        <f ca="true">+IF(AND(ISNUMBER(OFFSET('Water Data'!$I$9,0,10*ROW('Water Data'!I12))),'Data Summary'!CJ18="Yes"),OFFSET('Water Data'!$I$9,0,10*ROW('Water Data'!I12)),NA())</f>
        <v>#N/A</v>
      </c>
      <c r="V18" s="98" t="e">
        <f ca="true">+IF(AND(ISNUMBER(OFFSET('Sanitation Data'!$D$4,0,10*ROW('Sanitation Data'!D12))),'Data Summary'!CK18="Yes"),100-OFFSET('Sanitation Data'!$D$4,0,10*ROW('Sanitation Data'!D12)),NA())</f>
        <v>#N/A</v>
      </c>
      <c r="W18" s="98" t="e">
        <f ca="true">+IF(AND(ISNUMBER(OFFSET('Sanitation Data'!$D$6,0,10*ROW('Sanitation Data'!D12))),'Data Summary'!CL18="Yes"),OFFSET('Sanitation Data'!$D$6,0,10*ROW('Sanitation Data'!D12)),NA())</f>
        <v>#N/A</v>
      </c>
      <c r="X18" s="98" t="e">
        <f ca="true">+IF(AND(ISNUMBER(OFFSET('Sanitation Data'!$D$10,0,10*ROW('Sanitation Data'!D12))),'Data Summary'!CM18="Yes"),OFFSET('Sanitation Data'!$D$10,0,10*ROW('Sanitation Data'!D12)),NA())</f>
        <v>#N/A</v>
      </c>
      <c r="Y18" s="98" t="e">
        <f ca="true">+IF(AND(ISNUMBER(OFFSET('Sanitation Data'!$D$11,0,10*ROW('Sanitation Data'!D12))),'Data Summary'!CN18="Yes"),OFFSET('Sanitation Data'!$D$11,0,10*ROW('Sanitation Data'!D12)),NA())</f>
        <v>#N/A</v>
      </c>
      <c r="Z18" s="98" t="e">
        <f ca="true">+IF(AND(ISNUMBER(OFFSET('Sanitation Data'!$D$12,0,10*ROW('Sanitation Data'!D12))),'Data Summary'!CO18="Yes"),OFFSET('Sanitation Data'!$D$12,0,10*ROW('Sanitation Data'!D12)),NA())</f>
        <v>#N/A</v>
      </c>
      <c r="AA18" s="98" t="e">
        <f ca="true">+IF(AND(ISNUMBER(OFFSET('Sanitation Data'!$E$4,0,10*ROW('Sanitation Data'!E12))),'Data Summary'!CP18="Yes"),100-OFFSET('Sanitation Data'!$E$4,0,10*ROW('Sanitation Data'!E12)),NA())</f>
        <v>#N/A</v>
      </c>
      <c r="AB18" s="98" t="e">
        <f ca="true">+IF(AND(ISNUMBER(OFFSET('Sanitation Data'!$E$6,0,10*ROW('Sanitation Data'!E12))),'Data Summary'!CQ18="Yes"),OFFSET('Sanitation Data'!$E$6,0,10*ROW('Sanitation Data'!E12)),NA())</f>
        <v>#N/A</v>
      </c>
      <c r="AC18" s="98" t="e">
        <f ca="true">+IF(AND(ISNUMBER(OFFSET('Sanitation Data'!$E$10,0,10*ROW('Sanitation Data'!E12))),'Data Summary'!CR18="Yes"),OFFSET('Sanitation Data'!$E$10,0,10*ROW('Sanitation Data'!E12)),NA())</f>
        <v>#N/A</v>
      </c>
      <c r="AD18" s="98" t="e">
        <f ca="true">+IF(AND(ISNUMBER(OFFSET('Sanitation Data'!$E$11,0,10*ROW('Sanitation Data'!E12))),'Data Summary'!CS18="Yes"),OFFSET('Sanitation Data'!$E$11,0,10*ROW('Sanitation Data'!E12)),NA())</f>
        <v>#N/A</v>
      </c>
      <c r="AE18" s="98" t="e">
        <f ca="true">+IF(AND(ISNUMBER(OFFSET('Sanitation Data'!$E$12,0,10*ROW('Sanitation Data'!E12))),'Data Summary'!CT18="Yes"),OFFSET('Sanitation Data'!$E$12,0,10*ROW('Sanitation Data'!E12)),NA())</f>
        <v>#N/A</v>
      </c>
      <c r="AF18" s="98" t="e">
        <f ca="true">+IF(AND(ISNUMBER(OFFSET('Sanitation Data'!$F$4,0,10*ROW('Sanitation Data'!F12))),'Data Summary'!CU18="Yes"),100-OFFSET('Sanitation Data'!$F$4,0,10*ROW('Sanitation Data'!F12)),NA())</f>
        <v>#N/A</v>
      </c>
      <c r="AG18" s="98" t="e">
        <f ca="true">+IF(AND(ISNUMBER(OFFSET('Sanitation Data'!$F$6,0,10*ROW('Sanitation Data'!F12))),'Data Summary'!CV18="Yes"),OFFSET('Sanitation Data'!$F$6,0,10*ROW('Sanitation Data'!F12)),NA())</f>
        <v>#N/A</v>
      </c>
      <c r="AH18" s="98" t="e">
        <f ca="true">+IF(AND(ISNUMBER(OFFSET('Sanitation Data'!$F$10,0,10*ROW('Sanitation Data'!F12))),'Data Summary'!CW18="Yes"),OFFSET('Sanitation Data'!$F$10,0,10*ROW('Sanitation Data'!F12)),NA())</f>
        <v>#N/A</v>
      </c>
      <c r="AI18" s="98" t="e">
        <f ca="true">+IF(AND(ISNUMBER(OFFSET('Sanitation Data'!$F$11,0,10*ROW('Sanitation Data'!F12))),'Data Summary'!CX18="Yes"),OFFSET('Sanitation Data'!$F$11,0,10*ROW('Sanitation Data'!F12)),NA())</f>
        <v>#N/A</v>
      </c>
      <c r="AJ18" s="98" t="e">
        <f ca="true">+IF(AND(ISNUMBER(OFFSET('Sanitation Data'!$F$12,0,10*ROW('Sanitation Data'!F12))),'Data Summary'!CY18="Yes"),OFFSET('Sanitation Data'!$F$12,0,10*ROW('Sanitation Data'!F12)),NA())</f>
        <v>#N/A</v>
      </c>
      <c r="AK18" s="98" t="e">
        <f ca="true">+IF(AND(ISNUMBER(OFFSET('Sanitation Data'!$G$4,0,10*ROW('Sanitation Data'!G12))),'Data Summary'!CZ18="Yes"),100-OFFSET('Sanitation Data'!$G$4,0,10*ROW('Sanitation Data'!G12)),NA())</f>
        <v>#N/A</v>
      </c>
      <c r="AL18" s="98" t="e">
        <f ca="true">+IF(AND(ISNUMBER(OFFSET('Sanitation Data'!$G$6,0,10*ROW('Sanitation Data'!G12))),'Data Summary'!DA18="Yes"),OFFSET('Sanitation Data'!$G$6,0,10*ROW('Sanitation Data'!G12)),NA())</f>
        <v>#N/A</v>
      </c>
      <c r="AM18" s="98" t="e">
        <f ca="true">+IF(AND(ISNUMBER(OFFSET('Sanitation Data'!$G$10,0,10*ROW('Sanitation Data'!G12))),'Data Summary'!DB18="Yes"),OFFSET('Sanitation Data'!$G$10,0,10*ROW('Sanitation Data'!G12)),NA())</f>
        <v>#N/A</v>
      </c>
      <c r="AN18" s="98" t="e">
        <f ca="true">+IF(AND(ISNUMBER(OFFSET('Sanitation Data'!$G$11,0,10*ROW('Sanitation Data'!G12))),'Data Summary'!DC18="Yes"),OFFSET('Sanitation Data'!$G$11,0,10*ROW('Sanitation Data'!G12)),NA())</f>
        <v>#N/A</v>
      </c>
      <c r="AO18" s="98" t="e">
        <f ca="true">+IF(AND(ISNUMBER(OFFSET('Sanitation Data'!$G$12,0,10*ROW('Sanitation Data'!G12))),'Data Summary'!DD18="Yes"),OFFSET('Sanitation Data'!$G$12,0,10*ROW('Sanitation Data'!G12)),NA())</f>
        <v>#N/A</v>
      </c>
      <c r="AP18" s="98" t="e">
        <f ca="true">+IF(AND(ISNUMBER(OFFSET('Sanitation Data'!$H$4,0,10*ROW('Sanitation Data'!H12))),'Data Summary'!DE18="Yes"),100-OFFSET('Sanitation Data'!$H$4,0,10*ROW('Sanitation Data'!H12)),NA())</f>
        <v>#N/A</v>
      </c>
      <c r="AQ18" s="98" t="e">
        <f ca="true">+IF(AND(ISNUMBER(OFFSET('Sanitation Data'!$H$6,0,10*ROW('Sanitation Data'!H12))),'Data Summary'!DF18="Yes"),OFFSET('Sanitation Data'!$H$6,0,10*ROW('Sanitation Data'!H12)),NA())</f>
        <v>#N/A</v>
      </c>
      <c r="AR18" s="98" t="e">
        <f ca="true">+IF(AND(ISNUMBER(OFFSET('Sanitation Data'!$H$10,0,10*ROW('Sanitation Data'!H12))),'Data Summary'!DG18="Yes"),OFFSET('Sanitation Data'!$H$10,0,10*ROW('Sanitation Data'!H12)),NA())</f>
        <v>#N/A</v>
      </c>
      <c r="AS18" s="98" t="e">
        <f ca="true">+IF(AND(ISNUMBER(OFFSET('Sanitation Data'!$H$11,0,10*ROW('Sanitation Data'!H12))),'Data Summary'!DH18="Yes"),OFFSET('Sanitation Data'!$H$11,0,10*ROW('Sanitation Data'!H12)),NA())</f>
        <v>#N/A</v>
      </c>
      <c r="AT18" s="98" t="e">
        <f ca="true">+IF(AND(ISNUMBER(OFFSET('Sanitation Data'!$H$12,0,10*ROW('Sanitation Data'!H12))),'Data Summary'!DI18="Yes"),OFFSET('Sanitation Data'!$H$12,0,10*ROW('Sanitation Data'!H12)),NA())</f>
        <v>#N/A</v>
      </c>
      <c r="AU18" s="98" t="e">
        <f ca="true">+IF(AND(ISNUMBER(OFFSET('Sanitation Data'!$I$4,0,10*ROW('Sanitation Data'!I12))),'Data Summary'!DJ18="Yes"),100-OFFSET('Sanitation Data'!$I$4,0,10*ROW('Sanitation Data'!I12)),NA())</f>
        <v>#N/A</v>
      </c>
      <c r="AV18" s="98" t="e">
        <f ca="true">+IF(AND(ISNUMBER(OFFSET('Sanitation Data'!$I$6,0,10*ROW('Sanitation Data'!I12))),'Data Summary'!DK18="Yes"),OFFSET('Sanitation Data'!$I$6,0,10*ROW('Sanitation Data'!I12)),NA())</f>
        <v>#N/A</v>
      </c>
      <c r="AW18" s="98" t="e">
        <f ca="true">+IF(AND(ISNUMBER(OFFSET('Sanitation Data'!$I$10,0,10*ROW('Sanitation Data'!I12))),'Data Summary'!DL18="Yes"),OFFSET('Sanitation Data'!$I$10,0,10*ROW('Sanitation Data'!I12)),NA())</f>
        <v>#N/A</v>
      </c>
      <c r="AX18" s="98" t="e">
        <f ca="true">+IF(AND(ISNUMBER(OFFSET('Sanitation Data'!$I$11,0,10*ROW('Sanitation Data'!I12))),'Data Summary'!DM18="Yes"),OFFSET('Sanitation Data'!$I$11,0,10*ROW('Sanitation Data'!I12)),NA())</f>
        <v>#N/A</v>
      </c>
      <c r="AY18" s="98" t="e">
        <f ca="true">+IF(AND(ISNUMBER(OFFSET('Sanitation Data'!$I$12,0,10*ROW('Sanitation Data'!I12))),'Data Summary'!DN18="Yes"),OFFSET('Sanitation Data'!$I$12,0,10*ROW('Sanitation Data'!I12)),NA())</f>
        <v>#N/A</v>
      </c>
      <c r="AZ18" s="99" t="e">
        <f ca="true">+IF(AND(ISNUMBER(OFFSET('Hygiene Data'!$D$5,0,10*ROW('Hygiene Data'!D12))),'Data Summary'!DO18="Yes"),OFFSET('Hygiene Data'!$D$5,0,10*ROW('Hygiene Data'!D12)),NA())</f>
        <v>#N/A</v>
      </c>
      <c r="BA18" s="99" t="e">
        <f ca="true">+IF(AND(ISNUMBER(OFFSET('Hygiene Data'!$D$7,0,10*ROW('Hygiene Data'!D12))),'Data Summary'!DP18="Yes"),OFFSET('Hygiene Data'!$D$7,0,10*ROW('Hygiene Data'!D12)),NA())</f>
        <v>#N/A</v>
      </c>
      <c r="BB18" s="99" t="e">
        <f ca="true">+IF(AND(ISNUMBER(OFFSET('Hygiene Data'!$D$9,0,10*ROW('Hygiene Data'!D12))),'Data Summary'!DQ18="Yes"),OFFSET('Hygiene Data'!$D$9,0,10*ROW('Hygiene Data'!D12)),NA())</f>
        <v>#N/A</v>
      </c>
      <c r="BC18" s="99" t="e">
        <f ca="true">+IF(AND(ISNUMBER(OFFSET('Hygiene Data'!$E$5,0,10*ROW('Hygiene Data'!E12))),'Data Summary'!DR18="Yes"),OFFSET('Hygiene Data'!$E$5,0,10*ROW('Hygiene Data'!E12)),NA())</f>
        <v>#N/A</v>
      </c>
      <c r="BD18" s="99" t="e">
        <f ca="true">+IF(AND(ISNUMBER(OFFSET('Hygiene Data'!$E$7,0,10*ROW('Hygiene Data'!E12))),'Data Summary'!DS18="Yes"),OFFSET('Hygiene Data'!$E$7,0,10*ROW('Hygiene Data'!E12)),NA())</f>
        <v>#N/A</v>
      </c>
      <c r="BE18" s="99" t="e">
        <f ca="true">+IF(AND(ISNUMBER(OFFSET('Hygiene Data'!$E$9,0,10*ROW('Hygiene Data'!E12))),'Data Summary'!DT18="Yes"),OFFSET('Hygiene Data'!$E$9,0,10*ROW('Hygiene Data'!E12)),NA())</f>
        <v>#N/A</v>
      </c>
      <c r="BF18" s="99" t="e">
        <f ca="true">+IF(AND(ISNUMBER(OFFSET('Hygiene Data'!$F$5,0,10*ROW('Hygiene Data'!F12))),'Data Summary'!DU18="Yes"),OFFSET('Hygiene Data'!$F$5,0,10*ROW('Hygiene Data'!F12)),NA())</f>
        <v>#N/A</v>
      </c>
      <c r="BG18" s="99" t="e">
        <f ca="true">+IF(AND(ISNUMBER(OFFSET('Hygiene Data'!$F$7,0,10*ROW('Hygiene Data'!F12))),'Data Summary'!DV18="Yes"),OFFSET('Hygiene Data'!$F$7,0,10*ROW('Hygiene Data'!F12)),NA())</f>
        <v>#N/A</v>
      </c>
      <c r="BH18" s="99" t="e">
        <f ca="true">+IF(AND(ISNUMBER(OFFSET('Hygiene Data'!$F$9,0,10*ROW('Hygiene Data'!F12))),'Data Summary'!DW18="Yes"),OFFSET('Hygiene Data'!$F$9,0,10*ROW('Hygiene Data'!F12)),NA())</f>
        <v>#N/A</v>
      </c>
      <c r="BI18" s="99" t="e">
        <f ca="true">+IF(AND(ISNUMBER(OFFSET('Hygiene Data'!$G$5,0,10*ROW('Hygiene Data'!G12))),'Data Summary'!DX18="Yes"),OFFSET('Hygiene Data'!$G$5,0,10*ROW('Hygiene Data'!G12)),NA())</f>
        <v>#N/A</v>
      </c>
      <c r="BJ18" s="99" t="e">
        <f ca="true">+IF(AND(ISNUMBER(OFFSET('Hygiene Data'!$G$7,0,10*ROW('Hygiene Data'!G12))),'Data Summary'!DY18="Yes"),OFFSET('Hygiene Data'!$G$7,0,10*ROW('Hygiene Data'!G12)),NA())</f>
        <v>#N/A</v>
      </c>
      <c r="BK18" s="99" t="e">
        <f ca="true">+IF(AND(ISNUMBER(OFFSET('Hygiene Data'!$G$9,0,10*ROW('Hygiene Data'!G12))),'Data Summary'!DZ18="Yes"),OFFSET('Hygiene Data'!$G$9,0,10*ROW('Hygiene Data'!G12)),NA())</f>
        <v>#N/A</v>
      </c>
      <c r="BL18" s="99" t="e">
        <f ca="true">+IF(AND(ISNUMBER(OFFSET('Hygiene Data'!$H$5,0,10*ROW('Hygiene Data'!H12))),'Data Summary'!EA18="Yes"),OFFSET('Hygiene Data'!$H$5,0,10*ROW('Hygiene Data'!H12)),NA())</f>
        <v>#N/A</v>
      </c>
      <c r="BM18" s="99" t="e">
        <f ca="true">+IF(AND(ISNUMBER(OFFSET('Hygiene Data'!$H$7,0,10*ROW('Hygiene Data'!H12))),'Data Summary'!EB18="Yes"),OFFSET('Hygiene Data'!$H$7,0,10*ROW('Hygiene Data'!H12)),NA())</f>
        <v>#N/A</v>
      </c>
      <c r="BN18" s="99" t="e">
        <f ca="true">+IF(AND(ISNUMBER(OFFSET('Hygiene Data'!$H$9,0,10*ROW('Hygiene Data'!H12))),'Data Summary'!EC18="Yes"),OFFSET('Hygiene Data'!$H$9,0,10*ROW('Hygiene Data'!H12)),NA())</f>
        <v>#N/A</v>
      </c>
      <c r="BO18" s="99" t="e">
        <f ca="true">+IF(AND(ISNUMBER(OFFSET('Hygiene Data'!$I$5,0,10*ROW('Hygiene Data'!I12))),'Data Summary'!ED18="Yes"),OFFSET('Hygiene Data'!$I$5,0,10*ROW('Hygiene Data'!I12)),NA())</f>
        <v>#N/A</v>
      </c>
      <c r="BP18" s="99" t="e">
        <f ca="true">+IF(AND(ISNUMBER(OFFSET('Hygiene Data'!$I$7,0,10*ROW('Hygiene Data'!I12))),'Data Summary'!EE18="Yes"),OFFSET('Hygiene Data'!$I$7,0,10*ROW('Hygiene Data'!I12)),NA())</f>
        <v>#N/A</v>
      </c>
      <c r="BQ18" s="99" t="e">
        <f ca="true">+IF(AND(ISNUMBER(OFFSET('Hygiene Data'!$I$9,0,10*ROW('Hygiene Data'!I12))),'Data Summary'!EF18="Yes"),OFFSET('Hygiene Data'!$I$9,0,10*ROW('Hygiene Data'!I12)),NA())</f>
        <v>#N/A</v>
      </c>
    </row>
    <row xmlns:x14ac="http://schemas.microsoft.com/office/spreadsheetml/2009/9/ac" r="19" x14ac:dyDescent="0.2">
      <c r="A19" s="332" t="e">
        <f ca="true">+RIGHT('Data Summary'!A19,LEN('Data Summary'!A19)-9)</f>
        <v>#VALUE!</v>
      </c>
      <c r="B19" s="38" t="str">
        <f ca="true">+IF(ISTEXT('Data Summary'!B19),'Data Summary'!B19,"")</f>
        <v/>
      </c>
      <c r="C19" s="331" t="e">
        <f ca="true">+VALUE('Data Summary'!C19)</f>
        <v>#VALUE!</v>
      </c>
      <c r="D19" s="97" t="e">
        <f ca="true">+IF(AND(ISNUMBER(OFFSET('Water Data'!$D$4,0,10*ROW('Water Data'!D13))),'Data Summary'!BS19="Yes"),100-OFFSET('Water Data'!$D$4,0,10*ROW('Water Data'!D13)),NA())</f>
        <v>#N/A</v>
      </c>
      <c r="E19" s="97" t="e">
        <f ca="true">+IF(AND(ISNUMBER(OFFSET('Water Data'!$D$6,0,10*ROW('Water Data'!D13))),'Data Summary'!BT19="Yes"),OFFSET('Water Data'!$D$6,0,10*ROW('Water Data'!D13)),NA())</f>
        <v>#N/A</v>
      </c>
      <c r="F19" s="97" t="e">
        <f ca="true">+IF(AND(ISNUMBER(OFFSET('Water Data'!$D$9,0,10*ROW('Water Data'!D13))),'Data Summary'!BU19="Yes"),OFFSET('Water Data'!$D$9,0,10*ROW('Water Data'!D13)),NA())</f>
        <v>#N/A</v>
      </c>
      <c r="G19" s="97" t="e">
        <f ca="true">+IF(AND(ISNUMBER(OFFSET('Water Data'!$E$4,0,10*ROW('Water Data'!E13))),'Data Summary'!BV19="Yes"),100-OFFSET('Water Data'!$E$4,0,10*ROW('Water Data'!E13)),NA())</f>
        <v>#N/A</v>
      </c>
      <c r="H19" s="97" t="e">
        <f ca="true">+IF(AND(ISNUMBER(OFFSET('Water Data'!$E$6,0,10*ROW('Water Data'!E13))),'Data Summary'!BW19="Yes"),OFFSET('Water Data'!$E$6,0,10*ROW('Water Data'!E13)),NA())</f>
        <v>#N/A</v>
      </c>
      <c r="I19" s="97" t="e">
        <f ca="true">+IF(AND(ISNUMBER(OFFSET('Water Data'!$E$9,0,10*ROW('Water Data'!E13))),'Data Summary'!BX19="Yes"),OFFSET('Water Data'!$E$9,0,10*ROW('Water Data'!E13)),NA())</f>
        <v>#N/A</v>
      </c>
      <c r="J19" s="97" t="e">
        <f ca="true">+IF(AND(ISNUMBER(OFFSET('Water Data'!$F$4,0,10*ROW('Water Data'!F13))),'Data Summary'!BY19="Yes"),100-OFFSET('Water Data'!$F$4,0,10*ROW('Water Data'!F13)),NA())</f>
        <v>#N/A</v>
      </c>
      <c r="K19" s="97" t="e">
        <f ca="true">+IF(AND(ISNUMBER(OFFSET('Water Data'!$F$6,0,10*ROW('Water Data'!F13))),'Data Summary'!BZ19="Yes"),OFFSET('Water Data'!$F$6,0,10*ROW('Water Data'!F13)),NA())</f>
        <v>#N/A</v>
      </c>
      <c r="L19" s="97" t="e">
        <f ca="true">+IF(AND(ISNUMBER(OFFSET('Water Data'!$F$9,0,10*ROW('Water Data'!F13))),'Data Summary'!CA19="Yes"),OFFSET('Water Data'!$F$9,0,10*ROW('Water Data'!F13)),NA())</f>
        <v>#N/A</v>
      </c>
      <c r="M19" s="97" t="e">
        <f ca="true">+IF(AND(ISNUMBER(OFFSET('Water Data'!$G$4,0,10*ROW('Water Data'!G13))),'Data Summary'!CB19="Yes"),100-OFFSET('Water Data'!$G$4,0,10*ROW('Water Data'!G13)),NA())</f>
        <v>#N/A</v>
      </c>
      <c r="N19" s="97" t="e">
        <f ca="true">+IF(AND(ISNUMBER(OFFSET('Water Data'!$G$6,0,10*ROW('Water Data'!G13))),'Data Summary'!CC19="Yes"),OFFSET('Water Data'!$G$6,0,10*ROW('Water Data'!G13)),NA())</f>
        <v>#N/A</v>
      </c>
      <c r="O19" s="97" t="e">
        <f ca="true">+IF(AND(ISNUMBER(OFFSET('Water Data'!$G$9,0,10*ROW('Water Data'!G13))),'Data Summary'!CD19="Yes"),OFFSET('Water Data'!$G$9,0,10*ROW('Water Data'!G13)),NA())</f>
        <v>#N/A</v>
      </c>
      <c r="P19" s="97" t="e">
        <f ca="true">+IF(AND(ISNUMBER(OFFSET('Water Data'!$H$4,0,10*ROW('Water Data'!H13))),'Data Summary'!CE19="Yes"),100-OFFSET('Water Data'!$H$4,0,10*ROW('Water Data'!H13)),NA())</f>
        <v>#N/A</v>
      </c>
      <c r="Q19" s="97" t="e">
        <f ca="true">+IF(AND(ISNUMBER(OFFSET('Water Data'!$H$6,0,10*ROW('Water Data'!H13))),'Data Summary'!CF19="Yes"),OFFSET('Water Data'!$H$6,0,10*ROW('Water Data'!H13)),NA())</f>
        <v>#N/A</v>
      </c>
      <c r="R19" s="97" t="e">
        <f ca="true">+IF(AND(ISNUMBER(OFFSET('Water Data'!$H$9,0,10*ROW('Water Data'!H13))),'Data Summary'!CG19="Yes"),OFFSET('Water Data'!$H$9,0,10*ROW('Water Data'!H13)),NA())</f>
        <v>#N/A</v>
      </c>
      <c r="S19" s="97" t="e">
        <f ca="true">+IF(AND(ISNUMBER(OFFSET('Water Data'!$I$4,0,10*ROW('Water Data'!I13))),'Data Summary'!CH19="Yes"),100-OFFSET('Water Data'!$I$4,0,10*ROW('Water Data'!I13)),NA())</f>
        <v>#N/A</v>
      </c>
      <c r="T19" s="97" t="e">
        <f ca="true">+IF(AND(ISNUMBER(OFFSET('Water Data'!$I$6,0,10*ROW('Water Data'!I13))),'Data Summary'!CI19="Yes"),OFFSET('Water Data'!$I$6,0,10*ROW('Water Data'!I13)),NA())</f>
        <v>#N/A</v>
      </c>
      <c r="U19" s="97" t="e">
        <f ca="true">+IF(AND(ISNUMBER(OFFSET('Water Data'!$I$9,0,10*ROW('Water Data'!I13))),'Data Summary'!CJ19="Yes"),OFFSET('Water Data'!$I$9,0,10*ROW('Water Data'!I13)),NA())</f>
        <v>#N/A</v>
      </c>
      <c r="V19" s="98" t="e">
        <f ca="true">+IF(AND(ISNUMBER(OFFSET('Sanitation Data'!$D$4,0,10*ROW('Sanitation Data'!D13))),'Data Summary'!CK19="Yes"),100-OFFSET('Sanitation Data'!$D$4,0,10*ROW('Sanitation Data'!D13)),NA())</f>
        <v>#N/A</v>
      </c>
      <c r="W19" s="98" t="e">
        <f ca="true">+IF(AND(ISNUMBER(OFFSET('Sanitation Data'!$D$6,0,10*ROW('Sanitation Data'!D13))),'Data Summary'!CL19="Yes"),OFFSET('Sanitation Data'!$D$6,0,10*ROW('Sanitation Data'!D13)),NA())</f>
        <v>#N/A</v>
      </c>
      <c r="X19" s="98" t="e">
        <f ca="true">+IF(AND(ISNUMBER(OFFSET('Sanitation Data'!$D$10,0,10*ROW('Sanitation Data'!D13))),'Data Summary'!CM19="Yes"),OFFSET('Sanitation Data'!$D$10,0,10*ROW('Sanitation Data'!D13)),NA())</f>
        <v>#N/A</v>
      </c>
      <c r="Y19" s="98" t="e">
        <f ca="true">+IF(AND(ISNUMBER(OFFSET('Sanitation Data'!$D$11,0,10*ROW('Sanitation Data'!D13))),'Data Summary'!CN19="Yes"),OFFSET('Sanitation Data'!$D$11,0,10*ROW('Sanitation Data'!D13)),NA())</f>
        <v>#N/A</v>
      </c>
      <c r="Z19" s="98" t="e">
        <f ca="true">+IF(AND(ISNUMBER(OFFSET('Sanitation Data'!$D$12,0,10*ROW('Sanitation Data'!D13))),'Data Summary'!CO19="Yes"),OFFSET('Sanitation Data'!$D$12,0,10*ROW('Sanitation Data'!D13)),NA())</f>
        <v>#N/A</v>
      </c>
      <c r="AA19" s="98" t="e">
        <f ca="true">+IF(AND(ISNUMBER(OFFSET('Sanitation Data'!$E$4,0,10*ROW('Sanitation Data'!E13))),'Data Summary'!CP19="Yes"),100-OFFSET('Sanitation Data'!$E$4,0,10*ROW('Sanitation Data'!E13)),NA())</f>
        <v>#N/A</v>
      </c>
      <c r="AB19" s="98" t="e">
        <f ca="true">+IF(AND(ISNUMBER(OFFSET('Sanitation Data'!$E$6,0,10*ROW('Sanitation Data'!E13))),'Data Summary'!CQ19="Yes"),OFFSET('Sanitation Data'!$E$6,0,10*ROW('Sanitation Data'!E13)),NA())</f>
        <v>#N/A</v>
      </c>
      <c r="AC19" s="98" t="e">
        <f ca="true">+IF(AND(ISNUMBER(OFFSET('Sanitation Data'!$E$10,0,10*ROW('Sanitation Data'!E13))),'Data Summary'!CR19="Yes"),OFFSET('Sanitation Data'!$E$10,0,10*ROW('Sanitation Data'!E13)),NA())</f>
        <v>#N/A</v>
      </c>
      <c r="AD19" s="98" t="e">
        <f ca="true">+IF(AND(ISNUMBER(OFFSET('Sanitation Data'!$E$11,0,10*ROW('Sanitation Data'!E13))),'Data Summary'!CS19="Yes"),OFFSET('Sanitation Data'!$E$11,0,10*ROW('Sanitation Data'!E13)),NA())</f>
        <v>#N/A</v>
      </c>
      <c r="AE19" s="98" t="e">
        <f ca="true">+IF(AND(ISNUMBER(OFFSET('Sanitation Data'!$E$12,0,10*ROW('Sanitation Data'!E13))),'Data Summary'!CT19="Yes"),OFFSET('Sanitation Data'!$E$12,0,10*ROW('Sanitation Data'!E13)),NA())</f>
        <v>#N/A</v>
      </c>
      <c r="AF19" s="98" t="e">
        <f ca="true">+IF(AND(ISNUMBER(OFFSET('Sanitation Data'!$F$4,0,10*ROW('Sanitation Data'!F13))),'Data Summary'!CU19="Yes"),100-OFFSET('Sanitation Data'!$F$4,0,10*ROW('Sanitation Data'!F13)),NA())</f>
        <v>#N/A</v>
      </c>
      <c r="AG19" s="98" t="e">
        <f ca="true">+IF(AND(ISNUMBER(OFFSET('Sanitation Data'!$F$6,0,10*ROW('Sanitation Data'!F13))),'Data Summary'!CV19="Yes"),OFFSET('Sanitation Data'!$F$6,0,10*ROW('Sanitation Data'!F13)),NA())</f>
        <v>#N/A</v>
      </c>
      <c r="AH19" s="98" t="e">
        <f ca="true">+IF(AND(ISNUMBER(OFFSET('Sanitation Data'!$F$10,0,10*ROW('Sanitation Data'!F13))),'Data Summary'!CW19="Yes"),OFFSET('Sanitation Data'!$F$10,0,10*ROW('Sanitation Data'!F13)),NA())</f>
        <v>#N/A</v>
      </c>
      <c r="AI19" s="98" t="e">
        <f ca="true">+IF(AND(ISNUMBER(OFFSET('Sanitation Data'!$F$11,0,10*ROW('Sanitation Data'!F13))),'Data Summary'!CX19="Yes"),OFFSET('Sanitation Data'!$F$11,0,10*ROW('Sanitation Data'!F13)),NA())</f>
        <v>#N/A</v>
      </c>
      <c r="AJ19" s="98" t="e">
        <f ca="true">+IF(AND(ISNUMBER(OFFSET('Sanitation Data'!$F$12,0,10*ROW('Sanitation Data'!F13))),'Data Summary'!CY19="Yes"),OFFSET('Sanitation Data'!$F$12,0,10*ROW('Sanitation Data'!F13)),NA())</f>
        <v>#N/A</v>
      </c>
      <c r="AK19" s="98" t="e">
        <f ca="true">+IF(AND(ISNUMBER(OFFSET('Sanitation Data'!$G$4,0,10*ROW('Sanitation Data'!G13))),'Data Summary'!CZ19="Yes"),100-OFFSET('Sanitation Data'!$G$4,0,10*ROW('Sanitation Data'!G13)),NA())</f>
        <v>#N/A</v>
      </c>
      <c r="AL19" s="98" t="e">
        <f ca="true">+IF(AND(ISNUMBER(OFFSET('Sanitation Data'!$G$6,0,10*ROW('Sanitation Data'!G13))),'Data Summary'!DA19="Yes"),OFFSET('Sanitation Data'!$G$6,0,10*ROW('Sanitation Data'!G13)),NA())</f>
        <v>#N/A</v>
      </c>
      <c r="AM19" s="98" t="e">
        <f ca="true">+IF(AND(ISNUMBER(OFFSET('Sanitation Data'!$G$10,0,10*ROW('Sanitation Data'!G13))),'Data Summary'!DB19="Yes"),OFFSET('Sanitation Data'!$G$10,0,10*ROW('Sanitation Data'!G13)),NA())</f>
        <v>#N/A</v>
      </c>
      <c r="AN19" s="98" t="e">
        <f ca="true">+IF(AND(ISNUMBER(OFFSET('Sanitation Data'!$G$11,0,10*ROW('Sanitation Data'!G13))),'Data Summary'!DC19="Yes"),OFFSET('Sanitation Data'!$G$11,0,10*ROW('Sanitation Data'!G13)),NA())</f>
        <v>#N/A</v>
      </c>
      <c r="AO19" s="98" t="e">
        <f ca="true">+IF(AND(ISNUMBER(OFFSET('Sanitation Data'!$G$12,0,10*ROW('Sanitation Data'!G13))),'Data Summary'!DD19="Yes"),OFFSET('Sanitation Data'!$G$12,0,10*ROW('Sanitation Data'!G13)),NA())</f>
        <v>#N/A</v>
      </c>
      <c r="AP19" s="98" t="e">
        <f ca="true">+IF(AND(ISNUMBER(OFFSET('Sanitation Data'!$H$4,0,10*ROW('Sanitation Data'!H13))),'Data Summary'!DE19="Yes"),100-OFFSET('Sanitation Data'!$H$4,0,10*ROW('Sanitation Data'!H13)),NA())</f>
        <v>#N/A</v>
      </c>
      <c r="AQ19" s="98" t="e">
        <f ca="true">+IF(AND(ISNUMBER(OFFSET('Sanitation Data'!$H$6,0,10*ROW('Sanitation Data'!H13))),'Data Summary'!DF19="Yes"),OFFSET('Sanitation Data'!$H$6,0,10*ROW('Sanitation Data'!H13)),NA())</f>
        <v>#N/A</v>
      </c>
      <c r="AR19" s="98" t="e">
        <f ca="true">+IF(AND(ISNUMBER(OFFSET('Sanitation Data'!$H$10,0,10*ROW('Sanitation Data'!H13))),'Data Summary'!DG19="Yes"),OFFSET('Sanitation Data'!$H$10,0,10*ROW('Sanitation Data'!H13)),NA())</f>
        <v>#N/A</v>
      </c>
      <c r="AS19" s="98" t="e">
        <f ca="true">+IF(AND(ISNUMBER(OFFSET('Sanitation Data'!$H$11,0,10*ROW('Sanitation Data'!H13))),'Data Summary'!DH19="Yes"),OFFSET('Sanitation Data'!$H$11,0,10*ROW('Sanitation Data'!H13)),NA())</f>
        <v>#N/A</v>
      </c>
      <c r="AT19" s="98" t="e">
        <f ca="true">+IF(AND(ISNUMBER(OFFSET('Sanitation Data'!$H$12,0,10*ROW('Sanitation Data'!H13))),'Data Summary'!DI19="Yes"),OFFSET('Sanitation Data'!$H$12,0,10*ROW('Sanitation Data'!H13)),NA())</f>
        <v>#N/A</v>
      </c>
      <c r="AU19" s="98" t="e">
        <f ca="true">+IF(AND(ISNUMBER(OFFSET('Sanitation Data'!$I$4,0,10*ROW('Sanitation Data'!I13))),'Data Summary'!DJ19="Yes"),100-OFFSET('Sanitation Data'!$I$4,0,10*ROW('Sanitation Data'!I13)),NA())</f>
        <v>#N/A</v>
      </c>
      <c r="AV19" s="98" t="e">
        <f ca="true">+IF(AND(ISNUMBER(OFFSET('Sanitation Data'!$I$6,0,10*ROW('Sanitation Data'!I13))),'Data Summary'!DK19="Yes"),OFFSET('Sanitation Data'!$I$6,0,10*ROW('Sanitation Data'!I13)),NA())</f>
        <v>#N/A</v>
      </c>
      <c r="AW19" s="98" t="e">
        <f ca="true">+IF(AND(ISNUMBER(OFFSET('Sanitation Data'!$I$10,0,10*ROW('Sanitation Data'!I13))),'Data Summary'!DL19="Yes"),OFFSET('Sanitation Data'!$I$10,0,10*ROW('Sanitation Data'!I13)),NA())</f>
        <v>#N/A</v>
      </c>
      <c r="AX19" s="98" t="e">
        <f ca="true">+IF(AND(ISNUMBER(OFFSET('Sanitation Data'!$I$11,0,10*ROW('Sanitation Data'!I13))),'Data Summary'!DM19="Yes"),OFFSET('Sanitation Data'!$I$11,0,10*ROW('Sanitation Data'!I13)),NA())</f>
        <v>#N/A</v>
      </c>
      <c r="AY19" s="98" t="e">
        <f ca="true">+IF(AND(ISNUMBER(OFFSET('Sanitation Data'!$I$12,0,10*ROW('Sanitation Data'!I13))),'Data Summary'!DN19="Yes"),OFFSET('Sanitation Data'!$I$12,0,10*ROW('Sanitation Data'!I13)),NA())</f>
        <v>#N/A</v>
      </c>
      <c r="AZ19" s="99" t="e">
        <f ca="true">+IF(AND(ISNUMBER(OFFSET('Hygiene Data'!$D$5,0,10*ROW('Hygiene Data'!D13))),'Data Summary'!DO19="Yes"),OFFSET('Hygiene Data'!$D$5,0,10*ROW('Hygiene Data'!D13)),NA())</f>
        <v>#N/A</v>
      </c>
      <c r="BA19" s="99" t="e">
        <f ca="true">+IF(AND(ISNUMBER(OFFSET('Hygiene Data'!$D$7,0,10*ROW('Hygiene Data'!D13))),'Data Summary'!DP19="Yes"),OFFSET('Hygiene Data'!$D$7,0,10*ROW('Hygiene Data'!D13)),NA())</f>
        <v>#N/A</v>
      </c>
      <c r="BB19" s="99" t="e">
        <f ca="true">+IF(AND(ISNUMBER(OFFSET('Hygiene Data'!$D$9,0,10*ROW('Hygiene Data'!D13))),'Data Summary'!DQ19="Yes"),OFFSET('Hygiene Data'!$D$9,0,10*ROW('Hygiene Data'!D13)),NA())</f>
        <v>#N/A</v>
      </c>
      <c r="BC19" s="99" t="e">
        <f ca="true">+IF(AND(ISNUMBER(OFFSET('Hygiene Data'!$E$5,0,10*ROW('Hygiene Data'!E13))),'Data Summary'!DR19="Yes"),OFFSET('Hygiene Data'!$E$5,0,10*ROW('Hygiene Data'!E13)),NA())</f>
        <v>#N/A</v>
      </c>
      <c r="BD19" s="99" t="e">
        <f ca="true">+IF(AND(ISNUMBER(OFFSET('Hygiene Data'!$E$7,0,10*ROW('Hygiene Data'!E13))),'Data Summary'!DS19="Yes"),OFFSET('Hygiene Data'!$E$7,0,10*ROW('Hygiene Data'!E13)),NA())</f>
        <v>#N/A</v>
      </c>
      <c r="BE19" s="99" t="e">
        <f ca="true">+IF(AND(ISNUMBER(OFFSET('Hygiene Data'!$E$9,0,10*ROW('Hygiene Data'!E13))),'Data Summary'!DT19="Yes"),OFFSET('Hygiene Data'!$E$9,0,10*ROW('Hygiene Data'!E13)),NA())</f>
        <v>#N/A</v>
      </c>
      <c r="BF19" s="99" t="e">
        <f ca="true">+IF(AND(ISNUMBER(OFFSET('Hygiene Data'!$F$5,0,10*ROW('Hygiene Data'!F13))),'Data Summary'!DU19="Yes"),OFFSET('Hygiene Data'!$F$5,0,10*ROW('Hygiene Data'!F13)),NA())</f>
        <v>#N/A</v>
      </c>
      <c r="BG19" s="99" t="e">
        <f ca="true">+IF(AND(ISNUMBER(OFFSET('Hygiene Data'!$F$7,0,10*ROW('Hygiene Data'!F13))),'Data Summary'!DV19="Yes"),OFFSET('Hygiene Data'!$F$7,0,10*ROW('Hygiene Data'!F13)),NA())</f>
        <v>#N/A</v>
      </c>
      <c r="BH19" s="99" t="e">
        <f ca="true">+IF(AND(ISNUMBER(OFFSET('Hygiene Data'!$F$9,0,10*ROW('Hygiene Data'!F13))),'Data Summary'!DW19="Yes"),OFFSET('Hygiene Data'!$F$9,0,10*ROW('Hygiene Data'!F13)),NA())</f>
        <v>#N/A</v>
      </c>
      <c r="BI19" s="99" t="e">
        <f ca="true">+IF(AND(ISNUMBER(OFFSET('Hygiene Data'!$G$5,0,10*ROW('Hygiene Data'!G13))),'Data Summary'!DX19="Yes"),OFFSET('Hygiene Data'!$G$5,0,10*ROW('Hygiene Data'!G13)),NA())</f>
        <v>#N/A</v>
      </c>
      <c r="BJ19" s="99" t="e">
        <f ca="true">+IF(AND(ISNUMBER(OFFSET('Hygiene Data'!$G$7,0,10*ROW('Hygiene Data'!G13))),'Data Summary'!DY19="Yes"),OFFSET('Hygiene Data'!$G$7,0,10*ROW('Hygiene Data'!G13)),NA())</f>
        <v>#N/A</v>
      </c>
      <c r="BK19" s="99" t="e">
        <f ca="true">+IF(AND(ISNUMBER(OFFSET('Hygiene Data'!$G$9,0,10*ROW('Hygiene Data'!G13))),'Data Summary'!DZ19="Yes"),OFFSET('Hygiene Data'!$G$9,0,10*ROW('Hygiene Data'!G13)),NA())</f>
        <v>#N/A</v>
      </c>
      <c r="BL19" s="99" t="e">
        <f ca="true">+IF(AND(ISNUMBER(OFFSET('Hygiene Data'!$H$5,0,10*ROW('Hygiene Data'!H13))),'Data Summary'!EA19="Yes"),OFFSET('Hygiene Data'!$H$5,0,10*ROW('Hygiene Data'!H13)),NA())</f>
        <v>#N/A</v>
      </c>
      <c r="BM19" s="99" t="e">
        <f ca="true">+IF(AND(ISNUMBER(OFFSET('Hygiene Data'!$H$7,0,10*ROW('Hygiene Data'!H13))),'Data Summary'!EB19="Yes"),OFFSET('Hygiene Data'!$H$7,0,10*ROW('Hygiene Data'!H13)),NA())</f>
        <v>#N/A</v>
      </c>
      <c r="BN19" s="99" t="e">
        <f ca="true">+IF(AND(ISNUMBER(OFFSET('Hygiene Data'!$H$9,0,10*ROW('Hygiene Data'!H13))),'Data Summary'!EC19="Yes"),OFFSET('Hygiene Data'!$H$9,0,10*ROW('Hygiene Data'!H13)),NA())</f>
        <v>#N/A</v>
      </c>
      <c r="BO19" s="99" t="e">
        <f ca="true">+IF(AND(ISNUMBER(OFFSET('Hygiene Data'!$I$5,0,10*ROW('Hygiene Data'!I13))),'Data Summary'!ED19="Yes"),OFFSET('Hygiene Data'!$I$5,0,10*ROW('Hygiene Data'!I13)),NA())</f>
        <v>#N/A</v>
      </c>
      <c r="BP19" s="99" t="e">
        <f ca="true">+IF(AND(ISNUMBER(OFFSET('Hygiene Data'!$I$7,0,10*ROW('Hygiene Data'!I13))),'Data Summary'!EE19="Yes"),OFFSET('Hygiene Data'!$I$7,0,10*ROW('Hygiene Data'!I13)),NA())</f>
        <v>#N/A</v>
      </c>
      <c r="BQ19" s="99" t="e">
        <f ca="true">+IF(AND(ISNUMBER(OFFSET('Hygiene Data'!$I$9,0,10*ROW('Hygiene Data'!I13))),'Data Summary'!EF19="Yes"),OFFSET('Hygiene Data'!$I$9,0,10*ROW('Hygiene Data'!I13)),NA())</f>
        <v>#N/A</v>
      </c>
    </row>
    <row xmlns:x14ac="http://schemas.microsoft.com/office/spreadsheetml/2009/9/ac" r="20" x14ac:dyDescent="0.2">
      <c r="A20" s="332" t="e">
        <f ca="true">+RIGHT('Data Summary'!A20,LEN('Data Summary'!A20)-9)</f>
        <v>#VALUE!</v>
      </c>
      <c r="B20" s="38" t="str">
        <f ca="true">+IF(ISTEXT('Data Summary'!B20),'Data Summary'!B20,"")</f>
        <v/>
      </c>
      <c r="C20" s="331" t="e">
        <f ca="true">+VALUE('Data Summary'!C20)</f>
        <v>#VALUE!</v>
      </c>
      <c r="D20" s="97" t="e">
        <f ca="true">+IF(AND(ISNUMBER(OFFSET('Water Data'!$D$4,0,10*ROW('Water Data'!D14))),'Data Summary'!BS20="Yes"),100-OFFSET('Water Data'!$D$4,0,10*ROW('Water Data'!D14)),NA())</f>
        <v>#N/A</v>
      </c>
      <c r="E20" s="97" t="e">
        <f ca="true">+IF(AND(ISNUMBER(OFFSET('Water Data'!$D$6,0,10*ROW('Water Data'!D14))),'Data Summary'!BT20="Yes"),OFFSET('Water Data'!$D$6,0,10*ROW('Water Data'!D14)),NA())</f>
        <v>#N/A</v>
      </c>
      <c r="F20" s="97" t="e">
        <f ca="true">+IF(AND(ISNUMBER(OFFSET('Water Data'!$D$9,0,10*ROW('Water Data'!D14))),'Data Summary'!BU20="Yes"),OFFSET('Water Data'!$D$9,0,10*ROW('Water Data'!D14)),NA())</f>
        <v>#N/A</v>
      </c>
      <c r="G20" s="97" t="e">
        <f ca="true">+IF(AND(ISNUMBER(OFFSET('Water Data'!$E$4,0,10*ROW('Water Data'!E14))),'Data Summary'!BV20="Yes"),100-OFFSET('Water Data'!$E$4,0,10*ROW('Water Data'!E14)),NA())</f>
        <v>#N/A</v>
      </c>
      <c r="H20" s="97" t="e">
        <f ca="true">+IF(AND(ISNUMBER(OFFSET('Water Data'!$E$6,0,10*ROW('Water Data'!E14))),'Data Summary'!BW20="Yes"),OFFSET('Water Data'!$E$6,0,10*ROW('Water Data'!E14)),NA())</f>
        <v>#N/A</v>
      </c>
      <c r="I20" s="97" t="e">
        <f ca="true">+IF(AND(ISNUMBER(OFFSET('Water Data'!$E$9,0,10*ROW('Water Data'!E14))),'Data Summary'!BX20="Yes"),OFFSET('Water Data'!$E$9,0,10*ROW('Water Data'!E14)),NA())</f>
        <v>#N/A</v>
      </c>
      <c r="J20" s="97" t="e">
        <f ca="true">+IF(AND(ISNUMBER(OFFSET('Water Data'!$F$4,0,10*ROW('Water Data'!F14))),'Data Summary'!BY20="Yes"),100-OFFSET('Water Data'!$F$4,0,10*ROW('Water Data'!F14)),NA())</f>
        <v>#N/A</v>
      </c>
      <c r="K20" s="97" t="e">
        <f ca="true">+IF(AND(ISNUMBER(OFFSET('Water Data'!$F$6,0,10*ROW('Water Data'!F14))),'Data Summary'!BZ20="Yes"),OFFSET('Water Data'!$F$6,0,10*ROW('Water Data'!F14)),NA())</f>
        <v>#N/A</v>
      </c>
      <c r="L20" s="97" t="e">
        <f ca="true">+IF(AND(ISNUMBER(OFFSET('Water Data'!$F$9,0,10*ROW('Water Data'!F14))),'Data Summary'!CA20="Yes"),OFFSET('Water Data'!$F$9,0,10*ROW('Water Data'!F14)),NA())</f>
        <v>#N/A</v>
      </c>
      <c r="M20" s="97" t="e">
        <f ca="true">+IF(AND(ISNUMBER(OFFSET('Water Data'!$G$4,0,10*ROW('Water Data'!G14))),'Data Summary'!CB20="Yes"),100-OFFSET('Water Data'!$G$4,0,10*ROW('Water Data'!G14)),NA())</f>
        <v>#N/A</v>
      </c>
      <c r="N20" s="97" t="e">
        <f ca="true">+IF(AND(ISNUMBER(OFFSET('Water Data'!$G$6,0,10*ROW('Water Data'!G14))),'Data Summary'!CC20="Yes"),OFFSET('Water Data'!$G$6,0,10*ROW('Water Data'!G14)),NA())</f>
        <v>#N/A</v>
      </c>
      <c r="O20" s="97" t="e">
        <f ca="true">+IF(AND(ISNUMBER(OFFSET('Water Data'!$G$9,0,10*ROW('Water Data'!G14))),'Data Summary'!CD20="Yes"),OFFSET('Water Data'!$G$9,0,10*ROW('Water Data'!G14)),NA())</f>
        <v>#N/A</v>
      </c>
      <c r="P20" s="97" t="e">
        <f ca="true">+IF(AND(ISNUMBER(OFFSET('Water Data'!$H$4,0,10*ROW('Water Data'!H14))),'Data Summary'!CE20="Yes"),100-OFFSET('Water Data'!$H$4,0,10*ROW('Water Data'!H14)),NA())</f>
        <v>#N/A</v>
      </c>
      <c r="Q20" s="97" t="e">
        <f ca="true">+IF(AND(ISNUMBER(OFFSET('Water Data'!$H$6,0,10*ROW('Water Data'!H14))),'Data Summary'!CF20="Yes"),OFFSET('Water Data'!$H$6,0,10*ROW('Water Data'!H14)),NA())</f>
        <v>#N/A</v>
      </c>
      <c r="R20" s="97" t="e">
        <f ca="true">+IF(AND(ISNUMBER(OFFSET('Water Data'!$H$9,0,10*ROW('Water Data'!H14))),'Data Summary'!CG20="Yes"),OFFSET('Water Data'!$H$9,0,10*ROW('Water Data'!H14)),NA())</f>
        <v>#N/A</v>
      </c>
      <c r="S20" s="97" t="e">
        <f ca="true">+IF(AND(ISNUMBER(OFFSET('Water Data'!$I$4,0,10*ROW('Water Data'!I14))),'Data Summary'!CH20="Yes"),100-OFFSET('Water Data'!$I$4,0,10*ROW('Water Data'!I14)),NA())</f>
        <v>#N/A</v>
      </c>
      <c r="T20" s="97" t="e">
        <f ca="true">+IF(AND(ISNUMBER(OFFSET('Water Data'!$I$6,0,10*ROW('Water Data'!I14))),'Data Summary'!CI20="Yes"),OFFSET('Water Data'!$I$6,0,10*ROW('Water Data'!I14)),NA())</f>
        <v>#N/A</v>
      </c>
      <c r="U20" s="97" t="e">
        <f ca="true">+IF(AND(ISNUMBER(OFFSET('Water Data'!$I$9,0,10*ROW('Water Data'!I14))),'Data Summary'!CJ20="Yes"),OFFSET('Water Data'!$I$9,0,10*ROW('Water Data'!I14)),NA())</f>
        <v>#N/A</v>
      </c>
      <c r="V20" s="98" t="e">
        <f ca="true">+IF(AND(ISNUMBER(OFFSET('Sanitation Data'!$D$4,0,10*ROW('Sanitation Data'!D14))),'Data Summary'!CK20="Yes"),100-OFFSET('Sanitation Data'!$D$4,0,10*ROW('Sanitation Data'!D14)),NA())</f>
        <v>#N/A</v>
      </c>
      <c r="W20" s="98" t="e">
        <f ca="true">+IF(AND(ISNUMBER(OFFSET('Sanitation Data'!$D$6,0,10*ROW('Sanitation Data'!D14))),'Data Summary'!CL20="Yes"),OFFSET('Sanitation Data'!$D$6,0,10*ROW('Sanitation Data'!D14)),NA())</f>
        <v>#N/A</v>
      </c>
      <c r="X20" s="98" t="e">
        <f ca="true">+IF(AND(ISNUMBER(OFFSET('Sanitation Data'!$D$10,0,10*ROW('Sanitation Data'!D14))),'Data Summary'!CM20="Yes"),OFFSET('Sanitation Data'!$D$10,0,10*ROW('Sanitation Data'!D14)),NA())</f>
        <v>#N/A</v>
      </c>
      <c r="Y20" s="98" t="e">
        <f ca="true">+IF(AND(ISNUMBER(OFFSET('Sanitation Data'!$D$11,0,10*ROW('Sanitation Data'!D14))),'Data Summary'!CN20="Yes"),OFFSET('Sanitation Data'!$D$11,0,10*ROW('Sanitation Data'!D14)),NA())</f>
        <v>#N/A</v>
      </c>
      <c r="Z20" s="98" t="e">
        <f ca="true">+IF(AND(ISNUMBER(OFFSET('Sanitation Data'!$D$12,0,10*ROW('Sanitation Data'!D14))),'Data Summary'!CO20="Yes"),OFFSET('Sanitation Data'!$D$12,0,10*ROW('Sanitation Data'!D14)),NA())</f>
        <v>#N/A</v>
      </c>
      <c r="AA20" s="98" t="e">
        <f ca="true">+IF(AND(ISNUMBER(OFFSET('Sanitation Data'!$E$4,0,10*ROW('Sanitation Data'!E14))),'Data Summary'!CP20="Yes"),100-OFFSET('Sanitation Data'!$E$4,0,10*ROW('Sanitation Data'!E14)),NA())</f>
        <v>#N/A</v>
      </c>
      <c r="AB20" s="98" t="e">
        <f ca="true">+IF(AND(ISNUMBER(OFFSET('Sanitation Data'!$E$6,0,10*ROW('Sanitation Data'!E14))),'Data Summary'!CQ20="Yes"),OFFSET('Sanitation Data'!$E$6,0,10*ROW('Sanitation Data'!E14)),NA())</f>
        <v>#N/A</v>
      </c>
      <c r="AC20" s="98" t="e">
        <f ca="true">+IF(AND(ISNUMBER(OFFSET('Sanitation Data'!$E$10,0,10*ROW('Sanitation Data'!E14))),'Data Summary'!CR20="Yes"),OFFSET('Sanitation Data'!$E$10,0,10*ROW('Sanitation Data'!E14)),NA())</f>
        <v>#N/A</v>
      </c>
      <c r="AD20" s="98" t="e">
        <f ca="true">+IF(AND(ISNUMBER(OFFSET('Sanitation Data'!$E$11,0,10*ROW('Sanitation Data'!E14))),'Data Summary'!CS20="Yes"),OFFSET('Sanitation Data'!$E$11,0,10*ROW('Sanitation Data'!E14)),NA())</f>
        <v>#N/A</v>
      </c>
      <c r="AE20" s="98" t="e">
        <f ca="true">+IF(AND(ISNUMBER(OFFSET('Sanitation Data'!$E$12,0,10*ROW('Sanitation Data'!E14))),'Data Summary'!CT20="Yes"),OFFSET('Sanitation Data'!$E$12,0,10*ROW('Sanitation Data'!E14)),NA())</f>
        <v>#N/A</v>
      </c>
      <c r="AF20" s="98" t="e">
        <f ca="true">+IF(AND(ISNUMBER(OFFSET('Sanitation Data'!$F$4,0,10*ROW('Sanitation Data'!F14))),'Data Summary'!CU20="Yes"),100-OFFSET('Sanitation Data'!$F$4,0,10*ROW('Sanitation Data'!F14)),NA())</f>
        <v>#N/A</v>
      </c>
      <c r="AG20" s="98" t="e">
        <f ca="true">+IF(AND(ISNUMBER(OFFSET('Sanitation Data'!$F$6,0,10*ROW('Sanitation Data'!F14))),'Data Summary'!CV20="Yes"),OFFSET('Sanitation Data'!$F$6,0,10*ROW('Sanitation Data'!F14)),NA())</f>
        <v>#N/A</v>
      </c>
      <c r="AH20" s="98" t="e">
        <f ca="true">+IF(AND(ISNUMBER(OFFSET('Sanitation Data'!$F$10,0,10*ROW('Sanitation Data'!F14))),'Data Summary'!CW20="Yes"),OFFSET('Sanitation Data'!$F$10,0,10*ROW('Sanitation Data'!F14)),NA())</f>
        <v>#N/A</v>
      </c>
      <c r="AI20" s="98" t="e">
        <f ca="true">+IF(AND(ISNUMBER(OFFSET('Sanitation Data'!$F$11,0,10*ROW('Sanitation Data'!F14))),'Data Summary'!CX20="Yes"),OFFSET('Sanitation Data'!$F$11,0,10*ROW('Sanitation Data'!F14)),NA())</f>
        <v>#N/A</v>
      </c>
      <c r="AJ20" s="98" t="e">
        <f ca="true">+IF(AND(ISNUMBER(OFFSET('Sanitation Data'!$F$12,0,10*ROW('Sanitation Data'!F14))),'Data Summary'!CY20="Yes"),OFFSET('Sanitation Data'!$F$12,0,10*ROW('Sanitation Data'!F14)),NA())</f>
        <v>#N/A</v>
      </c>
      <c r="AK20" s="98" t="e">
        <f ca="true">+IF(AND(ISNUMBER(OFFSET('Sanitation Data'!$G$4,0,10*ROW('Sanitation Data'!G14))),'Data Summary'!CZ20="Yes"),100-OFFSET('Sanitation Data'!$G$4,0,10*ROW('Sanitation Data'!G14)),NA())</f>
        <v>#N/A</v>
      </c>
      <c r="AL20" s="98" t="e">
        <f ca="true">+IF(AND(ISNUMBER(OFFSET('Sanitation Data'!$G$6,0,10*ROW('Sanitation Data'!G14))),'Data Summary'!DA20="Yes"),OFFSET('Sanitation Data'!$G$6,0,10*ROW('Sanitation Data'!G14)),NA())</f>
        <v>#N/A</v>
      </c>
      <c r="AM20" s="98" t="e">
        <f ca="true">+IF(AND(ISNUMBER(OFFSET('Sanitation Data'!$G$10,0,10*ROW('Sanitation Data'!G14))),'Data Summary'!DB20="Yes"),OFFSET('Sanitation Data'!$G$10,0,10*ROW('Sanitation Data'!G14)),NA())</f>
        <v>#N/A</v>
      </c>
      <c r="AN20" s="98" t="e">
        <f ca="true">+IF(AND(ISNUMBER(OFFSET('Sanitation Data'!$G$11,0,10*ROW('Sanitation Data'!G14))),'Data Summary'!DC20="Yes"),OFFSET('Sanitation Data'!$G$11,0,10*ROW('Sanitation Data'!G14)),NA())</f>
        <v>#N/A</v>
      </c>
      <c r="AO20" s="98" t="e">
        <f ca="true">+IF(AND(ISNUMBER(OFFSET('Sanitation Data'!$G$12,0,10*ROW('Sanitation Data'!G14))),'Data Summary'!DD20="Yes"),OFFSET('Sanitation Data'!$G$12,0,10*ROW('Sanitation Data'!G14)),NA())</f>
        <v>#N/A</v>
      </c>
      <c r="AP20" s="98" t="e">
        <f ca="true">+IF(AND(ISNUMBER(OFFSET('Sanitation Data'!$H$4,0,10*ROW('Sanitation Data'!H14))),'Data Summary'!DE20="Yes"),100-OFFSET('Sanitation Data'!$H$4,0,10*ROW('Sanitation Data'!H14)),NA())</f>
        <v>#N/A</v>
      </c>
      <c r="AQ20" s="98" t="e">
        <f ca="true">+IF(AND(ISNUMBER(OFFSET('Sanitation Data'!$H$6,0,10*ROW('Sanitation Data'!H14))),'Data Summary'!DF20="Yes"),OFFSET('Sanitation Data'!$H$6,0,10*ROW('Sanitation Data'!H14)),NA())</f>
        <v>#N/A</v>
      </c>
      <c r="AR20" s="98" t="e">
        <f ca="true">+IF(AND(ISNUMBER(OFFSET('Sanitation Data'!$H$10,0,10*ROW('Sanitation Data'!H14))),'Data Summary'!DG20="Yes"),OFFSET('Sanitation Data'!$H$10,0,10*ROW('Sanitation Data'!H14)),NA())</f>
        <v>#N/A</v>
      </c>
      <c r="AS20" s="98" t="e">
        <f ca="true">+IF(AND(ISNUMBER(OFFSET('Sanitation Data'!$H$11,0,10*ROW('Sanitation Data'!H14))),'Data Summary'!DH20="Yes"),OFFSET('Sanitation Data'!$H$11,0,10*ROW('Sanitation Data'!H14)),NA())</f>
        <v>#N/A</v>
      </c>
      <c r="AT20" s="98" t="e">
        <f ca="true">+IF(AND(ISNUMBER(OFFSET('Sanitation Data'!$H$12,0,10*ROW('Sanitation Data'!H14))),'Data Summary'!DI20="Yes"),OFFSET('Sanitation Data'!$H$12,0,10*ROW('Sanitation Data'!H14)),NA())</f>
        <v>#N/A</v>
      </c>
      <c r="AU20" s="98" t="e">
        <f ca="true">+IF(AND(ISNUMBER(OFFSET('Sanitation Data'!$I$4,0,10*ROW('Sanitation Data'!I14))),'Data Summary'!DJ20="Yes"),100-OFFSET('Sanitation Data'!$I$4,0,10*ROW('Sanitation Data'!I14)),NA())</f>
        <v>#N/A</v>
      </c>
      <c r="AV20" s="98" t="e">
        <f ca="true">+IF(AND(ISNUMBER(OFFSET('Sanitation Data'!$I$6,0,10*ROW('Sanitation Data'!I14))),'Data Summary'!DK20="Yes"),OFFSET('Sanitation Data'!$I$6,0,10*ROW('Sanitation Data'!I14)),NA())</f>
        <v>#N/A</v>
      </c>
      <c r="AW20" s="98" t="e">
        <f ca="true">+IF(AND(ISNUMBER(OFFSET('Sanitation Data'!$I$10,0,10*ROW('Sanitation Data'!I14))),'Data Summary'!DL20="Yes"),OFFSET('Sanitation Data'!$I$10,0,10*ROW('Sanitation Data'!I14)),NA())</f>
        <v>#N/A</v>
      </c>
      <c r="AX20" s="98" t="e">
        <f ca="true">+IF(AND(ISNUMBER(OFFSET('Sanitation Data'!$I$11,0,10*ROW('Sanitation Data'!I14))),'Data Summary'!DM20="Yes"),OFFSET('Sanitation Data'!$I$11,0,10*ROW('Sanitation Data'!I14)),NA())</f>
        <v>#N/A</v>
      </c>
      <c r="AY20" s="98" t="e">
        <f ca="true">+IF(AND(ISNUMBER(OFFSET('Sanitation Data'!$I$12,0,10*ROW('Sanitation Data'!I14))),'Data Summary'!DN20="Yes"),OFFSET('Sanitation Data'!$I$12,0,10*ROW('Sanitation Data'!I14)),NA())</f>
        <v>#N/A</v>
      </c>
      <c r="AZ20" s="99" t="e">
        <f ca="true">+IF(AND(ISNUMBER(OFFSET('Hygiene Data'!$D$5,0,10*ROW('Hygiene Data'!D14))),'Data Summary'!DO20="Yes"),OFFSET('Hygiene Data'!$D$5,0,10*ROW('Hygiene Data'!D14)),NA())</f>
        <v>#N/A</v>
      </c>
      <c r="BA20" s="99" t="e">
        <f ca="true">+IF(AND(ISNUMBER(OFFSET('Hygiene Data'!$D$7,0,10*ROW('Hygiene Data'!D14))),'Data Summary'!DP20="Yes"),OFFSET('Hygiene Data'!$D$7,0,10*ROW('Hygiene Data'!D14)),NA())</f>
        <v>#N/A</v>
      </c>
      <c r="BB20" s="99" t="e">
        <f ca="true">+IF(AND(ISNUMBER(OFFSET('Hygiene Data'!$D$9,0,10*ROW('Hygiene Data'!D14))),'Data Summary'!DQ20="Yes"),OFFSET('Hygiene Data'!$D$9,0,10*ROW('Hygiene Data'!D14)),NA())</f>
        <v>#N/A</v>
      </c>
      <c r="BC20" s="99" t="e">
        <f ca="true">+IF(AND(ISNUMBER(OFFSET('Hygiene Data'!$E$5,0,10*ROW('Hygiene Data'!E14))),'Data Summary'!DR20="Yes"),OFFSET('Hygiene Data'!$E$5,0,10*ROW('Hygiene Data'!E14)),NA())</f>
        <v>#N/A</v>
      </c>
      <c r="BD20" s="99" t="e">
        <f ca="true">+IF(AND(ISNUMBER(OFFSET('Hygiene Data'!$E$7,0,10*ROW('Hygiene Data'!E14))),'Data Summary'!DS20="Yes"),OFFSET('Hygiene Data'!$E$7,0,10*ROW('Hygiene Data'!E14)),NA())</f>
        <v>#N/A</v>
      </c>
      <c r="BE20" s="99" t="e">
        <f ca="true">+IF(AND(ISNUMBER(OFFSET('Hygiene Data'!$E$9,0,10*ROW('Hygiene Data'!E14))),'Data Summary'!DT20="Yes"),OFFSET('Hygiene Data'!$E$9,0,10*ROW('Hygiene Data'!E14)),NA())</f>
        <v>#N/A</v>
      </c>
      <c r="BF20" s="99" t="e">
        <f ca="true">+IF(AND(ISNUMBER(OFFSET('Hygiene Data'!$F$5,0,10*ROW('Hygiene Data'!F14))),'Data Summary'!DU20="Yes"),OFFSET('Hygiene Data'!$F$5,0,10*ROW('Hygiene Data'!F14)),NA())</f>
        <v>#N/A</v>
      </c>
      <c r="BG20" s="99" t="e">
        <f ca="true">+IF(AND(ISNUMBER(OFFSET('Hygiene Data'!$F$7,0,10*ROW('Hygiene Data'!F14))),'Data Summary'!DV20="Yes"),OFFSET('Hygiene Data'!$F$7,0,10*ROW('Hygiene Data'!F14)),NA())</f>
        <v>#N/A</v>
      </c>
      <c r="BH20" s="99" t="e">
        <f ca="true">+IF(AND(ISNUMBER(OFFSET('Hygiene Data'!$F$9,0,10*ROW('Hygiene Data'!F14))),'Data Summary'!DW20="Yes"),OFFSET('Hygiene Data'!$F$9,0,10*ROW('Hygiene Data'!F14)),NA())</f>
        <v>#N/A</v>
      </c>
      <c r="BI20" s="99" t="e">
        <f ca="true">+IF(AND(ISNUMBER(OFFSET('Hygiene Data'!$G$5,0,10*ROW('Hygiene Data'!G14))),'Data Summary'!DX20="Yes"),OFFSET('Hygiene Data'!$G$5,0,10*ROW('Hygiene Data'!G14)),NA())</f>
        <v>#N/A</v>
      </c>
      <c r="BJ20" s="99" t="e">
        <f ca="true">+IF(AND(ISNUMBER(OFFSET('Hygiene Data'!$G$7,0,10*ROW('Hygiene Data'!G14))),'Data Summary'!DY20="Yes"),OFFSET('Hygiene Data'!$G$7,0,10*ROW('Hygiene Data'!G14)),NA())</f>
        <v>#N/A</v>
      </c>
      <c r="BK20" s="99" t="e">
        <f ca="true">+IF(AND(ISNUMBER(OFFSET('Hygiene Data'!$G$9,0,10*ROW('Hygiene Data'!G14))),'Data Summary'!DZ20="Yes"),OFFSET('Hygiene Data'!$G$9,0,10*ROW('Hygiene Data'!G14)),NA())</f>
        <v>#N/A</v>
      </c>
      <c r="BL20" s="99" t="e">
        <f ca="true">+IF(AND(ISNUMBER(OFFSET('Hygiene Data'!$H$5,0,10*ROW('Hygiene Data'!H14))),'Data Summary'!EA20="Yes"),OFFSET('Hygiene Data'!$H$5,0,10*ROW('Hygiene Data'!H14)),NA())</f>
        <v>#N/A</v>
      </c>
      <c r="BM20" s="99" t="e">
        <f ca="true">+IF(AND(ISNUMBER(OFFSET('Hygiene Data'!$H$7,0,10*ROW('Hygiene Data'!H14))),'Data Summary'!EB20="Yes"),OFFSET('Hygiene Data'!$H$7,0,10*ROW('Hygiene Data'!H14)),NA())</f>
        <v>#N/A</v>
      </c>
      <c r="BN20" s="99" t="e">
        <f ca="true">+IF(AND(ISNUMBER(OFFSET('Hygiene Data'!$H$9,0,10*ROW('Hygiene Data'!H14))),'Data Summary'!EC20="Yes"),OFFSET('Hygiene Data'!$H$9,0,10*ROW('Hygiene Data'!H14)),NA())</f>
        <v>#N/A</v>
      </c>
      <c r="BO20" s="99" t="e">
        <f ca="true">+IF(AND(ISNUMBER(OFFSET('Hygiene Data'!$I$5,0,10*ROW('Hygiene Data'!I14))),'Data Summary'!ED20="Yes"),OFFSET('Hygiene Data'!$I$5,0,10*ROW('Hygiene Data'!I14)),NA())</f>
        <v>#N/A</v>
      </c>
      <c r="BP20" s="99" t="e">
        <f ca="true">+IF(AND(ISNUMBER(OFFSET('Hygiene Data'!$I$7,0,10*ROW('Hygiene Data'!I14))),'Data Summary'!EE20="Yes"),OFFSET('Hygiene Data'!$I$7,0,10*ROW('Hygiene Data'!I14)),NA())</f>
        <v>#N/A</v>
      </c>
      <c r="BQ20" s="99" t="e">
        <f ca="true">+IF(AND(ISNUMBER(OFFSET('Hygiene Data'!$I$9,0,10*ROW('Hygiene Data'!I14))),'Data Summary'!EF20="Yes"),OFFSET('Hygiene Data'!$I$9,0,10*ROW('Hygiene Data'!I14)),NA())</f>
        <v>#N/A</v>
      </c>
    </row>
    <row xmlns:x14ac="http://schemas.microsoft.com/office/spreadsheetml/2009/9/ac" r="21" x14ac:dyDescent="0.2">
      <c r="A21" s="332" t="e">
        <f ca="true">+RIGHT('Data Summary'!A21,LEN('Data Summary'!A21)-9)</f>
        <v>#VALUE!</v>
      </c>
      <c r="B21" s="38" t="str">
        <f ca="true">+IF(ISTEXT('Data Summary'!B21),'Data Summary'!B21,"")</f>
        <v/>
      </c>
      <c r="C21" s="331" t="e">
        <f ca="true">+VALUE('Data Summary'!C21)</f>
        <v>#VALUE!</v>
      </c>
      <c r="D21" s="97" t="e">
        <f ca="true">+IF(AND(ISNUMBER(OFFSET('Water Data'!$D$4,0,10*ROW('Water Data'!D15))),'Data Summary'!BS21="Yes"),100-OFFSET('Water Data'!$D$4,0,10*ROW('Water Data'!D15)),NA())</f>
        <v>#N/A</v>
      </c>
      <c r="E21" s="97" t="e">
        <f ca="true">+IF(AND(ISNUMBER(OFFSET('Water Data'!$D$6,0,10*ROW('Water Data'!D15))),'Data Summary'!BT21="Yes"),OFFSET('Water Data'!$D$6,0,10*ROW('Water Data'!D15)),NA())</f>
        <v>#N/A</v>
      </c>
      <c r="F21" s="97" t="e">
        <f ca="true">+IF(AND(ISNUMBER(OFFSET('Water Data'!$D$9,0,10*ROW('Water Data'!D15))),'Data Summary'!BU21="Yes"),OFFSET('Water Data'!$D$9,0,10*ROW('Water Data'!D15)),NA())</f>
        <v>#N/A</v>
      </c>
      <c r="G21" s="97" t="e">
        <f ca="true">+IF(AND(ISNUMBER(OFFSET('Water Data'!$E$4,0,10*ROW('Water Data'!E15))),'Data Summary'!BV21="Yes"),100-OFFSET('Water Data'!$E$4,0,10*ROW('Water Data'!E15)),NA())</f>
        <v>#N/A</v>
      </c>
      <c r="H21" s="97" t="e">
        <f ca="true">+IF(AND(ISNUMBER(OFFSET('Water Data'!$E$6,0,10*ROW('Water Data'!E15))),'Data Summary'!BW21="Yes"),OFFSET('Water Data'!$E$6,0,10*ROW('Water Data'!E15)),NA())</f>
        <v>#N/A</v>
      </c>
      <c r="I21" s="97" t="e">
        <f ca="true">+IF(AND(ISNUMBER(OFFSET('Water Data'!$E$9,0,10*ROW('Water Data'!E15))),'Data Summary'!BX21="Yes"),OFFSET('Water Data'!$E$9,0,10*ROW('Water Data'!E15)),NA())</f>
        <v>#N/A</v>
      </c>
      <c r="J21" s="97" t="e">
        <f ca="true">+IF(AND(ISNUMBER(OFFSET('Water Data'!$F$4,0,10*ROW('Water Data'!F15))),'Data Summary'!BY21="Yes"),100-OFFSET('Water Data'!$F$4,0,10*ROW('Water Data'!F15)),NA())</f>
        <v>#N/A</v>
      </c>
      <c r="K21" s="97" t="e">
        <f ca="true">+IF(AND(ISNUMBER(OFFSET('Water Data'!$F$6,0,10*ROW('Water Data'!F15))),'Data Summary'!BZ21="Yes"),OFFSET('Water Data'!$F$6,0,10*ROW('Water Data'!F15)),NA())</f>
        <v>#N/A</v>
      </c>
      <c r="L21" s="97" t="e">
        <f ca="true">+IF(AND(ISNUMBER(OFFSET('Water Data'!$F$9,0,10*ROW('Water Data'!F15))),'Data Summary'!CA21="Yes"),OFFSET('Water Data'!$F$9,0,10*ROW('Water Data'!F15)),NA())</f>
        <v>#N/A</v>
      </c>
      <c r="M21" s="97" t="e">
        <f ca="true">+IF(AND(ISNUMBER(OFFSET('Water Data'!$G$4,0,10*ROW('Water Data'!G15))),'Data Summary'!CB21="Yes"),100-OFFSET('Water Data'!$G$4,0,10*ROW('Water Data'!G15)),NA())</f>
        <v>#N/A</v>
      </c>
      <c r="N21" s="97" t="e">
        <f ca="true">+IF(AND(ISNUMBER(OFFSET('Water Data'!$G$6,0,10*ROW('Water Data'!G15))),'Data Summary'!CC21="Yes"),OFFSET('Water Data'!$G$6,0,10*ROW('Water Data'!G15)),NA())</f>
        <v>#N/A</v>
      </c>
      <c r="O21" s="97" t="e">
        <f ca="true">+IF(AND(ISNUMBER(OFFSET('Water Data'!$G$9,0,10*ROW('Water Data'!G15))),'Data Summary'!CD21="Yes"),OFFSET('Water Data'!$G$9,0,10*ROW('Water Data'!G15)),NA())</f>
        <v>#N/A</v>
      </c>
      <c r="P21" s="97" t="e">
        <f ca="true">+IF(AND(ISNUMBER(OFFSET('Water Data'!$H$4,0,10*ROW('Water Data'!H15))),'Data Summary'!CE21="Yes"),100-OFFSET('Water Data'!$H$4,0,10*ROW('Water Data'!H15)),NA())</f>
        <v>#N/A</v>
      </c>
      <c r="Q21" s="97" t="e">
        <f ca="true">+IF(AND(ISNUMBER(OFFSET('Water Data'!$H$6,0,10*ROW('Water Data'!H15))),'Data Summary'!CF21="Yes"),OFFSET('Water Data'!$H$6,0,10*ROW('Water Data'!H15)),NA())</f>
        <v>#N/A</v>
      </c>
      <c r="R21" s="97" t="e">
        <f ca="true">+IF(AND(ISNUMBER(OFFSET('Water Data'!$H$9,0,10*ROW('Water Data'!H15))),'Data Summary'!CG21="Yes"),OFFSET('Water Data'!$H$9,0,10*ROW('Water Data'!H15)),NA())</f>
        <v>#N/A</v>
      </c>
      <c r="S21" s="97" t="e">
        <f ca="true">+IF(AND(ISNUMBER(OFFSET('Water Data'!$I$4,0,10*ROW('Water Data'!I15))),'Data Summary'!CH21="Yes"),100-OFFSET('Water Data'!$I$4,0,10*ROW('Water Data'!I15)),NA())</f>
        <v>#N/A</v>
      </c>
      <c r="T21" s="97" t="e">
        <f ca="true">+IF(AND(ISNUMBER(OFFSET('Water Data'!$I$6,0,10*ROW('Water Data'!I15))),'Data Summary'!CI21="Yes"),OFFSET('Water Data'!$I$6,0,10*ROW('Water Data'!I15)),NA())</f>
        <v>#N/A</v>
      </c>
      <c r="U21" s="97" t="e">
        <f ca="true">+IF(AND(ISNUMBER(OFFSET('Water Data'!$I$9,0,10*ROW('Water Data'!I15))),'Data Summary'!CJ21="Yes"),OFFSET('Water Data'!$I$9,0,10*ROW('Water Data'!I15)),NA())</f>
        <v>#N/A</v>
      </c>
      <c r="V21" s="98" t="e">
        <f ca="true">+IF(AND(ISNUMBER(OFFSET('Sanitation Data'!$D$4,0,10*ROW('Sanitation Data'!D15))),'Data Summary'!CK21="Yes"),100-OFFSET('Sanitation Data'!$D$4,0,10*ROW('Sanitation Data'!D15)),NA())</f>
        <v>#N/A</v>
      </c>
      <c r="W21" s="98" t="e">
        <f ca="true">+IF(AND(ISNUMBER(OFFSET('Sanitation Data'!$D$6,0,10*ROW('Sanitation Data'!D15))),'Data Summary'!CL21="Yes"),OFFSET('Sanitation Data'!$D$6,0,10*ROW('Sanitation Data'!D15)),NA())</f>
        <v>#N/A</v>
      </c>
      <c r="X21" s="98" t="e">
        <f ca="true">+IF(AND(ISNUMBER(OFFSET('Sanitation Data'!$D$10,0,10*ROW('Sanitation Data'!D15))),'Data Summary'!CM21="Yes"),OFFSET('Sanitation Data'!$D$10,0,10*ROW('Sanitation Data'!D15)),NA())</f>
        <v>#N/A</v>
      </c>
      <c r="Y21" s="98" t="e">
        <f ca="true">+IF(AND(ISNUMBER(OFFSET('Sanitation Data'!$D$11,0,10*ROW('Sanitation Data'!D15))),'Data Summary'!CN21="Yes"),OFFSET('Sanitation Data'!$D$11,0,10*ROW('Sanitation Data'!D15)),NA())</f>
        <v>#N/A</v>
      </c>
      <c r="Z21" s="98" t="e">
        <f ca="true">+IF(AND(ISNUMBER(OFFSET('Sanitation Data'!$D$12,0,10*ROW('Sanitation Data'!D15))),'Data Summary'!CO21="Yes"),OFFSET('Sanitation Data'!$D$12,0,10*ROW('Sanitation Data'!D15)),NA())</f>
        <v>#N/A</v>
      </c>
      <c r="AA21" s="98" t="e">
        <f ca="true">+IF(AND(ISNUMBER(OFFSET('Sanitation Data'!$E$4,0,10*ROW('Sanitation Data'!E15))),'Data Summary'!CP21="Yes"),100-OFFSET('Sanitation Data'!$E$4,0,10*ROW('Sanitation Data'!E15)),NA())</f>
        <v>#N/A</v>
      </c>
      <c r="AB21" s="98" t="e">
        <f ca="true">+IF(AND(ISNUMBER(OFFSET('Sanitation Data'!$E$6,0,10*ROW('Sanitation Data'!E15))),'Data Summary'!CQ21="Yes"),OFFSET('Sanitation Data'!$E$6,0,10*ROW('Sanitation Data'!E15)),NA())</f>
        <v>#N/A</v>
      </c>
      <c r="AC21" s="98" t="e">
        <f ca="true">+IF(AND(ISNUMBER(OFFSET('Sanitation Data'!$E$10,0,10*ROW('Sanitation Data'!E15))),'Data Summary'!CR21="Yes"),OFFSET('Sanitation Data'!$E$10,0,10*ROW('Sanitation Data'!E15)),NA())</f>
        <v>#N/A</v>
      </c>
      <c r="AD21" s="98" t="e">
        <f ca="true">+IF(AND(ISNUMBER(OFFSET('Sanitation Data'!$E$11,0,10*ROW('Sanitation Data'!E15))),'Data Summary'!CS21="Yes"),OFFSET('Sanitation Data'!$E$11,0,10*ROW('Sanitation Data'!E15)),NA())</f>
        <v>#N/A</v>
      </c>
      <c r="AE21" s="98" t="e">
        <f ca="true">+IF(AND(ISNUMBER(OFFSET('Sanitation Data'!$E$12,0,10*ROW('Sanitation Data'!E15))),'Data Summary'!CT21="Yes"),OFFSET('Sanitation Data'!$E$12,0,10*ROW('Sanitation Data'!E15)),NA())</f>
        <v>#N/A</v>
      </c>
      <c r="AF21" s="98" t="e">
        <f ca="true">+IF(AND(ISNUMBER(OFFSET('Sanitation Data'!$F$4,0,10*ROW('Sanitation Data'!F15))),'Data Summary'!CU21="Yes"),100-OFFSET('Sanitation Data'!$F$4,0,10*ROW('Sanitation Data'!F15)),NA())</f>
        <v>#N/A</v>
      </c>
      <c r="AG21" s="98" t="e">
        <f ca="true">+IF(AND(ISNUMBER(OFFSET('Sanitation Data'!$F$6,0,10*ROW('Sanitation Data'!F15))),'Data Summary'!CV21="Yes"),OFFSET('Sanitation Data'!$F$6,0,10*ROW('Sanitation Data'!F15)),NA())</f>
        <v>#N/A</v>
      </c>
      <c r="AH21" s="98" t="e">
        <f ca="true">+IF(AND(ISNUMBER(OFFSET('Sanitation Data'!$F$10,0,10*ROW('Sanitation Data'!F15))),'Data Summary'!CW21="Yes"),OFFSET('Sanitation Data'!$F$10,0,10*ROW('Sanitation Data'!F15)),NA())</f>
        <v>#N/A</v>
      </c>
      <c r="AI21" s="98" t="e">
        <f ca="true">+IF(AND(ISNUMBER(OFFSET('Sanitation Data'!$F$11,0,10*ROW('Sanitation Data'!F15))),'Data Summary'!CX21="Yes"),OFFSET('Sanitation Data'!$F$11,0,10*ROW('Sanitation Data'!F15)),NA())</f>
        <v>#N/A</v>
      </c>
      <c r="AJ21" s="98" t="e">
        <f ca="true">+IF(AND(ISNUMBER(OFFSET('Sanitation Data'!$F$12,0,10*ROW('Sanitation Data'!F15))),'Data Summary'!CY21="Yes"),OFFSET('Sanitation Data'!$F$12,0,10*ROW('Sanitation Data'!F15)),NA())</f>
        <v>#N/A</v>
      </c>
      <c r="AK21" s="98" t="e">
        <f ca="true">+IF(AND(ISNUMBER(OFFSET('Sanitation Data'!$G$4,0,10*ROW('Sanitation Data'!G15))),'Data Summary'!CZ21="Yes"),100-OFFSET('Sanitation Data'!$G$4,0,10*ROW('Sanitation Data'!G15)),NA())</f>
        <v>#N/A</v>
      </c>
      <c r="AL21" s="98" t="e">
        <f ca="true">+IF(AND(ISNUMBER(OFFSET('Sanitation Data'!$G$6,0,10*ROW('Sanitation Data'!G15))),'Data Summary'!DA21="Yes"),OFFSET('Sanitation Data'!$G$6,0,10*ROW('Sanitation Data'!G15)),NA())</f>
        <v>#N/A</v>
      </c>
      <c r="AM21" s="98" t="e">
        <f ca="true">+IF(AND(ISNUMBER(OFFSET('Sanitation Data'!$G$10,0,10*ROW('Sanitation Data'!G15))),'Data Summary'!DB21="Yes"),OFFSET('Sanitation Data'!$G$10,0,10*ROW('Sanitation Data'!G15)),NA())</f>
        <v>#N/A</v>
      </c>
      <c r="AN21" s="98" t="e">
        <f ca="true">+IF(AND(ISNUMBER(OFFSET('Sanitation Data'!$G$11,0,10*ROW('Sanitation Data'!G15))),'Data Summary'!DC21="Yes"),OFFSET('Sanitation Data'!$G$11,0,10*ROW('Sanitation Data'!G15)),NA())</f>
        <v>#N/A</v>
      </c>
      <c r="AO21" s="98" t="e">
        <f ca="true">+IF(AND(ISNUMBER(OFFSET('Sanitation Data'!$G$12,0,10*ROW('Sanitation Data'!G15))),'Data Summary'!DD21="Yes"),OFFSET('Sanitation Data'!$G$12,0,10*ROW('Sanitation Data'!G15)),NA())</f>
        <v>#N/A</v>
      </c>
      <c r="AP21" s="98" t="e">
        <f ca="true">+IF(AND(ISNUMBER(OFFSET('Sanitation Data'!$H$4,0,10*ROW('Sanitation Data'!H15))),'Data Summary'!DE21="Yes"),100-OFFSET('Sanitation Data'!$H$4,0,10*ROW('Sanitation Data'!H15)),NA())</f>
        <v>#N/A</v>
      </c>
      <c r="AQ21" s="98" t="e">
        <f ca="true">+IF(AND(ISNUMBER(OFFSET('Sanitation Data'!$H$6,0,10*ROW('Sanitation Data'!H15))),'Data Summary'!DF21="Yes"),OFFSET('Sanitation Data'!$H$6,0,10*ROW('Sanitation Data'!H15)),NA())</f>
        <v>#N/A</v>
      </c>
      <c r="AR21" s="98" t="e">
        <f ca="true">+IF(AND(ISNUMBER(OFFSET('Sanitation Data'!$H$10,0,10*ROW('Sanitation Data'!H15))),'Data Summary'!DG21="Yes"),OFFSET('Sanitation Data'!$H$10,0,10*ROW('Sanitation Data'!H15)),NA())</f>
        <v>#N/A</v>
      </c>
      <c r="AS21" s="98" t="e">
        <f ca="true">+IF(AND(ISNUMBER(OFFSET('Sanitation Data'!$H$11,0,10*ROW('Sanitation Data'!H15))),'Data Summary'!DH21="Yes"),OFFSET('Sanitation Data'!$H$11,0,10*ROW('Sanitation Data'!H15)),NA())</f>
        <v>#N/A</v>
      </c>
      <c r="AT21" s="98" t="e">
        <f ca="true">+IF(AND(ISNUMBER(OFFSET('Sanitation Data'!$H$12,0,10*ROW('Sanitation Data'!H15))),'Data Summary'!DI21="Yes"),OFFSET('Sanitation Data'!$H$12,0,10*ROW('Sanitation Data'!H15)),NA())</f>
        <v>#N/A</v>
      </c>
      <c r="AU21" s="98" t="e">
        <f ca="true">+IF(AND(ISNUMBER(OFFSET('Sanitation Data'!$I$4,0,10*ROW('Sanitation Data'!I15))),'Data Summary'!DJ21="Yes"),100-OFFSET('Sanitation Data'!$I$4,0,10*ROW('Sanitation Data'!I15)),NA())</f>
        <v>#N/A</v>
      </c>
      <c r="AV21" s="98" t="e">
        <f ca="true">+IF(AND(ISNUMBER(OFFSET('Sanitation Data'!$I$6,0,10*ROW('Sanitation Data'!I15))),'Data Summary'!DK21="Yes"),OFFSET('Sanitation Data'!$I$6,0,10*ROW('Sanitation Data'!I15)),NA())</f>
        <v>#N/A</v>
      </c>
      <c r="AW21" s="98" t="e">
        <f ca="true">+IF(AND(ISNUMBER(OFFSET('Sanitation Data'!$I$10,0,10*ROW('Sanitation Data'!I15))),'Data Summary'!DL21="Yes"),OFFSET('Sanitation Data'!$I$10,0,10*ROW('Sanitation Data'!I15)),NA())</f>
        <v>#N/A</v>
      </c>
      <c r="AX21" s="98" t="e">
        <f ca="true">+IF(AND(ISNUMBER(OFFSET('Sanitation Data'!$I$11,0,10*ROW('Sanitation Data'!I15))),'Data Summary'!DM21="Yes"),OFFSET('Sanitation Data'!$I$11,0,10*ROW('Sanitation Data'!I15)),NA())</f>
        <v>#N/A</v>
      </c>
      <c r="AY21" s="98" t="e">
        <f ca="true">+IF(AND(ISNUMBER(OFFSET('Sanitation Data'!$I$12,0,10*ROW('Sanitation Data'!I15))),'Data Summary'!DN21="Yes"),OFFSET('Sanitation Data'!$I$12,0,10*ROW('Sanitation Data'!I15)),NA())</f>
        <v>#N/A</v>
      </c>
      <c r="AZ21" s="99" t="e">
        <f ca="true">+IF(AND(ISNUMBER(OFFSET('Hygiene Data'!$D$5,0,10*ROW('Hygiene Data'!D15))),'Data Summary'!DO21="Yes"),OFFSET('Hygiene Data'!$D$5,0,10*ROW('Hygiene Data'!D15)),NA())</f>
        <v>#N/A</v>
      </c>
      <c r="BA21" s="99" t="e">
        <f ca="true">+IF(AND(ISNUMBER(OFFSET('Hygiene Data'!$D$7,0,10*ROW('Hygiene Data'!D15))),'Data Summary'!DP21="Yes"),OFFSET('Hygiene Data'!$D$7,0,10*ROW('Hygiene Data'!D15)),NA())</f>
        <v>#N/A</v>
      </c>
      <c r="BB21" s="99" t="e">
        <f ca="true">+IF(AND(ISNUMBER(OFFSET('Hygiene Data'!$D$9,0,10*ROW('Hygiene Data'!D15))),'Data Summary'!DQ21="Yes"),OFFSET('Hygiene Data'!$D$9,0,10*ROW('Hygiene Data'!D15)),NA())</f>
        <v>#N/A</v>
      </c>
      <c r="BC21" s="99" t="e">
        <f ca="true">+IF(AND(ISNUMBER(OFFSET('Hygiene Data'!$E$5,0,10*ROW('Hygiene Data'!E15))),'Data Summary'!DR21="Yes"),OFFSET('Hygiene Data'!$E$5,0,10*ROW('Hygiene Data'!E15)),NA())</f>
        <v>#N/A</v>
      </c>
      <c r="BD21" s="99" t="e">
        <f ca="true">+IF(AND(ISNUMBER(OFFSET('Hygiene Data'!$E$7,0,10*ROW('Hygiene Data'!E15))),'Data Summary'!DS21="Yes"),OFFSET('Hygiene Data'!$E$7,0,10*ROW('Hygiene Data'!E15)),NA())</f>
        <v>#N/A</v>
      </c>
      <c r="BE21" s="99" t="e">
        <f ca="true">+IF(AND(ISNUMBER(OFFSET('Hygiene Data'!$E$9,0,10*ROW('Hygiene Data'!E15))),'Data Summary'!DT21="Yes"),OFFSET('Hygiene Data'!$E$9,0,10*ROW('Hygiene Data'!E15)),NA())</f>
        <v>#N/A</v>
      </c>
      <c r="BF21" s="99" t="e">
        <f ca="true">+IF(AND(ISNUMBER(OFFSET('Hygiene Data'!$F$5,0,10*ROW('Hygiene Data'!F15))),'Data Summary'!DU21="Yes"),OFFSET('Hygiene Data'!$F$5,0,10*ROW('Hygiene Data'!F15)),NA())</f>
        <v>#N/A</v>
      </c>
      <c r="BG21" s="99" t="e">
        <f ca="true">+IF(AND(ISNUMBER(OFFSET('Hygiene Data'!$F$7,0,10*ROW('Hygiene Data'!F15))),'Data Summary'!DV21="Yes"),OFFSET('Hygiene Data'!$F$7,0,10*ROW('Hygiene Data'!F15)),NA())</f>
        <v>#N/A</v>
      </c>
      <c r="BH21" s="99" t="e">
        <f ca="true">+IF(AND(ISNUMBER(OFFSET('Hygiene Data'!$F$9,0,10*ROW('Hygiene Data'!F15))),'Data Summary'!DW21="Yes"),OFFSET('Hygiene Data'!$F$9,0,10*ROW('Hygiene Data'!F15)),NA())</f>
        <v>#N/A</v>
      </c>
      <c r="BI21" s="99" t="e">
        <f ca="true">+IF(AND(ISNUMBER(OFFSET('Hygiene Data'!$G$5,0,10*ROW('Hygiene Data'!G15))),'Data Summary'!DX21="Yes"),OFFSET('Hygiene Data'!$G$5,0,10*ROW('Hygiene Data'!G15)),NA())</f>
        <v>#N/A</v>
      </c>
      <c r="BJ21" s="99" t="e">
        <f ca="true">+IF(AND(ISNUMBER(OFFSET('Hygiene Data'!$G$7,0,10*ROW('Hygiene Data'!G15))),'Data Summary'!DY21="Yes"),OFFSET('Hygiene Data'!$G$7,0,10*ROW('Hygiene Data'!G15)),NA())</f>
        <v>#N/A</v>
      </c>
      <c r="BK21" s="99" t="e">
        <f ca="true">+IF(AND(ISNUMBER(OFFSET('Hygiene Data'!$G$9,0,10*ROW('Hygiene Data'!G15))),'Data Summary'!DZ21="Yes"),OFFSET('Hygiene Data'!$G$9,0,10*ROW('Hygiene Data'!G15)),NA())</f>
        <v>#N/A</v>
      </c>
      <c r="BL21" s="99" t="e">
        <f ca="true">+IF(AND(ISNUMBER(OFFSET('Hygiene Data'!$H$5,0,10*ROW('Hygiene Data'!H15))),'Data Summary'!EA21="Yes"),OFFSET('Hygiene Data'!$H$5,0,10*ROW('Hygiene Data'!H15)),NA())</f>
        <v>#N/A</v>
      </c>
      <c r="BM21" s="99" t="e">
        <f ca="true">+IF(AND(ISNUMBER(OFFSET('Hygiene Data'!$H$7,0,10*ROW('Hygiene Data'!H15))),'Data Summary'!EB21="Yes"),OFFSET('Hygiene Data'!$H$7,0,10*ROW('Hygiene Data'!H15)),NA())</f>
        <v>#N/A</v>
      </c>
      <c r="BN21" s="99" t="e">
        <f ca="true">+IF(AND(ISNUMBER(OFFSET('Hygiene Data'!$H$9,0,10*ROW('Hygiene Data'!H15))),'Data Summary'!EC21="Yes"),OFFSET('Hygiene Data'!$H$9,0,10*ROW('Hygiene Data'!H15)),NA())</f>
        <v>#N/A</v>
      </c>
      <c r="BO21" s="99" t="e">
        <f ca="true">+IF(AND(ISNUMBER(OFFSET('Hygiene Data'!$I$5,0,10*ROW('Hygiene Data'!I15))),'Data Summary'!ED21="Yes"),OFFSET('Hygiene Data'!$I$5,0,10*ROW('Hygiene Data'!I15)),NA())</f>
        <v>#N/A</v>
      </c>
      <c r="BP21" s="99" t="e">
        <f ca="true">+IF(AND(ISNUMBER(OFFSET('Hygiene Data'!$I$7,0,10*ROW('Hygiene Data'!I15))),'Data Summary'!EE21="Yes"),OFFSET('Hygiene Data'!$I$7,0,10*ROW('Hygiene Data'!I15)),NA())</f>
        <v>#N/A</v>
      </c>
      <c r="BQ21" s="99" t="e">
        <f ca="true">+IF(AND(ISNUMBER(OFFSET('Hygiene Data'!$I$9,0,10*ROW('Hygiene Data'!I15))),'Data Summary'!EF21="Yes"),OFFSET('Hygiene Data'!$I$9,0,10*ROW('Hygiene Data'!I15)),NA())</f>
        <v>#N/A</v>
      </c>
    </row>
    <row xmlns:x14ac="http://schemas.microsoft.com/office/spreadsheetml/2009/9/ac" r="22" x14ac:dyDescent="0.2">
      <c r="A22" s="332" t="e">
        <f ca="true">+RIGHT('Data Summary'!A22,LEN('Data Summary'!A22)-9)</f>
        <v>#VALUE!</v>
      </c>
      <c r="B22" s="38" t="str">
        <f ca="true">+IF(ISTEXT('Data Summary'!B22),'Data Summary'!B22,"")</f>
        <v/>
      </c>
      <c r="C22" s="331" t="e">
        <f ca="true">+VALUE('Data Summary'!C22)</f>
        <v>#VALUE!</v>
      </c>
      <c r="D22" s="97" t="e">
        <f ca="true">+IF(AND(ISNUMBER(OFFSET('Water Data'!$D$4,0,10*ROW('Water Data'!D16))),'Data Summary'!BS22="Yes"),100-OFFSET('Water Data'!$D$4,0,10*ROW('Water Data'!D16)),NA())</f>
        <v>#N/A</v>
      </c>
      <c r="E22" s="97" t="e">
        <f ca="true">+IF(AND(ISNUMBER(OFFSET('Water Data'!$D$6,0,10*ROW('Water Data'!D16))),'Data Summary'!BT22="Yes"),OFFSET('Water Data'!$D$6,0,10*ROW('Water Data'!D16)),NA())</f>
        <v>#N/A</v>
      </c>
      <c r="F22" s="97" t="e">
        <f ca="true">+IF(AND(ISNUMBER(OFFSET('Water Data'!$D$9,0,10*ROW('Water Data'!D16))),'Data Summary'!BU22="Yes"),OFFSET('Water Data'!$D$9,0,10*ROW('Water Data'!D16)),NA())</f>
        <v>#N/A</v>
      </c>
      <c r="G22" s="97" t="e">
        <f ca="true">+IF(AND(ISNUMBER(OFFSET('Water Data'!$E$4,0,10*ROW('Water Data'!E16))),'Data Summary'!BV22="Yes"),100-OFFSET('Water Data'!$E$4,0,10*ROW('Water Data'!E16)),NA())</f>
        <v>#N/A</v>
      </c>
      <c r="H22" s="97" t="e">
        <f ca="true">+IF(AND(ISNUMBER(OFFSET('Water Data'!$E$6,0,10*ROW('Water Data'!E16))),'Data Summary'!BW22="Yes"),OFFSET('Water Data'!$E$6,0,10*ROW('Water Data'!E16)),NA())</f>
        <v>#N/A</v>
      </c>
      <c r="I22" s="97" t="e">
        <f ca="true">+IF(AND(ISNUMBER(OFFSET('Water Data'!$E$9,0,10*ROW('Water Data'!E16))),'Data Summary'!BX22="Yes"),OFFSET('Water Data'!$E$9,0,10*ROW('Water Data'!E16)),NA())</f>
        <v>#N/A</v>
      </c>
      <c r="J22" s="97" t="e">
        <f ca="true">+IF(AND(ISNUMBER(OFFSET('Water Data'!$F$4,0,10*ROW('Water Data'!F16))),'Data Summary'!BY22="Yes"),100-OFFSET('Water Data'!$F$4,0,10*ROW('Water Data'!F16)),NA())</f>
        <v>#N/A</v>
      </c>
      <c r="K22" s="97" t="e">
        <f ca="true">+IF(AND(ISNUMBER(OFFSET('Water Data'!$F$6,0,10*ROW('Water Data'!F16))),'Data Summary'!BZ22="Yes"),OFFSET('Water Data'!$F$6,0,10*ROW('Water Data'!F16)),NA())</f>
        <v>#N/A</v>
      </c>
      <c r="L22" s="97" t="e">
        <f ca="true">+IF(AND(ISNUMBER(OFFSET('Water Data'!$F$9,0,10*ROW('Water Data'!F16))),'Data Summary'!CA22="Yes"),OFFSET('Water Data'!$F$9,0,10*ROW('Water Data'!F16)),NA())</f>
        <v>#N/A</v>
      </c>
      <c r="M22" s="97" t="e">
        <f ca="true">+IF(AND(ISNUMBER(OFFSET('Water Data'!$G$4,0,10*ROW('Water Data'!G16))),'Data Summary'!CB22="Yes"),100-OFFSET('Water Data'!$G$4,0,10*ROW('Water Data'!G16)),NA())</f>
        <v>#N/A</v>
      </c>
      <c r="N22" s="97" t="e">
        <f ca="true">+IF(AND(ISNUMBER(OFFSET('Water Data'!$G$6,0,10*ROW('Water Data'!G16))),'Data Summary'!CC22="Yes"),OFFSET('Water Data'!$G$6,0,10*ROW('Water Data'!G16)),NA())</f>
        <v>#N/A</v>
      </c>
      <c r="O22" s="97" t="e">
        <f ca="true">+IF(AND(ISNUMBER(OFFSET('Water Data'!$G$9,0,10*ROW('Water Data'!G16))),'Data Summary'!CD22="Yes"),OFFSET('Water Data'!$G$9,0,10*ROW('Water Data'!G16)),NA())</f>
        <v>#N/A</v>
      </c>
      <c r="P22" s="97" t="e">
        <f ca="true">+IF(AND(ISNUMBER(OFFSET('Water Data'!$H$4,0,10*ROW('Water Data'!H16))),'Data Summary'!CE22="Yes"),100-OFFSET('Water Data'!$H$4,0,10*ROW('Water Data'!H16)),NA())</f>
        <v>#N/A</v>
      </c>
      <c r="Q22" s="97" t="e">
        <f ca="true">+IF(AND(ISNUMBER(OFFSET('Water Data'!$H$6,0,10*ROW('Water Data'!H16))),'Data Summary'!CF22="Yes"),OFFSET('Water Data'!$H$6,0,10*ROW('Water Data'!H16)),NA())</f>
        <v>#N/A</v>
      </c>
      <c r="R22" s="97" t="e">
        <f ca="true">+IF(AND(ISNUMBER(OFFSET('Water Data'!$H$9,0,10*ROW('Water Data'!H16))),'Data Summary'!CG22="Yes"),OFFSET('Water Data'!$H$9,0,10*ROW('Water Data'!H16)),NA())</f>
        <v>#N/A</v>
      </c>
      <c r="S22" s="97" t="e">
        <f ca="true">+IF(AND(ISNUMBER(OFFSET('Water Data'!$I$4,0,10*ROW('Water Data'!I16))),'Data Summary'!CH22="Yes"),100-OFFSET('Water Data'!$I$4,0,10*ROW('Water Data'!I16)),NA())</f>
        <v>#N/A</v>
      </c>
      <c r="T22" s="97" t="e">
        <f ca="true">+IF(AND(ISNUMBER(OFFSET('Water Data'!$I$6,0,10*ROW('Water Data'!I16))),'Data Summary'!CI22="Yes"),OFFSET('Water Data'!$I$6,0,10*ROW('Water Data'!I16)),NA())</f>
        <v>#N/A</v>
      </c>
      <c r="U22" s="97" t="e">
        <f ca="true">+IF(AND(ISNUMBER(OFFSET('Water Data'!$I$9,0,10*ROW('Water Data'!I16))),'Data Summary'!CJ22="Yes"),OFFSET('Water Data'!$I$9,0,10*ROW('Water Data'!I16)),NA())</f>
        <v>#N/A</v>
      </c>
      <c r="V22" s="98" t="e">
        <f ca="true">+IF(AND(ISNUMBER(OFFSET('Sanitation Data'!$D$4,0,10*ROW('Sanitation Data'!D16))),'Data Summary'!CK22="Yes"),100-OFFSET('Sanitation Data'!$D$4,0,10*ROW('Sanitation Data'!D16)),NA())</f>
        <v>#N/A</v>
      </c>
      <c r="W22" s="98" t="e">
        <f ca="true">+IF(AND(ISNUMBER(OFFSET('Sanitation Data'!$D$6,0,10*ROW('Sanitation Data'!D16))),'Data Summary'!CL22="Yes"),OFFSET('Sanitation Data'!$D$6,0,10*ROW('Sanitation Data'!D16)),NA())</f>
        <v>#N/A</v>
      </c>
      <c r="X22" s="98" t="e">
        <f ca="true">+IF(AND(ISNUMBER(OFFSET('Sanitation Data'!$D$10,0,10*ROW('Sanitation Data'!D16))),'Data Summary'!CM22="Yes"),OFFSET('Sanitation Data'!$D$10,0,10*ROW('Sanitation Data'!D16)),NA())</f>
        <v>#N/A</v>
      </c>
      <c r="Y22" s="98" t="e">
        <f ca="true">+IF(AND(ISNUMBER(OFFSET('Sanitation Data'!$D$11,0,10*ROW('Sanitation Data'!D16))),'Data Summary'!CN22="Yes"),OFFSET('Sanitation Data'!$D$11,0,10*ROW('Sanitation Data'!D16)),NA())</f>
        <v>#N/A</v>
      </c>
      <c r="Z22" s="98" t="e">
        <f ca="true">+IF(AND(ISNUMBER(OFFSET('Sanitation Data'!$D$12,0,10*ROW('Sanitation Data'!D16))),'Data Summary'!CO22="Yes"),OFFSET('Sanitation Data'!$D$12,0,10*ROW('Sanitation Data'!D16)),NA())</f>
        <v>#N/A</v>
      </c>
      <c r="AA22" s="98" t="e">
        <f ca="true">+IF(AND(ISNUMBER(OFFSET('Sanitation Data'!$E$4,0,10*ROW('Sanitation Data'!E16))),'Data Summary'!CP22="Yes"),100-OFFSET('Sanitation Data'!$E$4,0,10*ROW('Sanitation Data'!E16)),NA())</f>
        <v>#N/A</v>
      </c>
      <c r="AB22" s="98" t="e">
        <f ca="true">+IF(AND(ISNUMBER(OFFSET('Sanitation Data'!$E$6,0,10*ROW('Sanitation Data'!E16))),'Data Summary'!CQ22="Yes"),OFFSET('Sanitation Data'!$E$6,0,10*ROW('Sanitation Data'!E16)),NA())</f>
        <v>#N/A</v>
      </c>
      <c r="AC22" s="98" t="e">
        <f ca="true">+IF(AND(ISNUMBER(OFFSET('Sanitation Data'!$E$10,0,10*ROW('Sanitation Data'!E16))),'Data Summary'!CR22="Yes"),OFFSET('Sanitation Data'!$E$10,0,10*ROW('Sanitation Data'!E16)),NA())</f>
        <v>#N/A</v>
      </c>
      <c r="AD22" s="98" t="e">
        <f ca="true">+IF(AND(ISNUMBER(OFFSET('Sanitation Data'!$E$11,0,10*ROW('Sanitation Data'!E16))),'Data Summary'!CS22="Yes"),OFFSET('Sanitation Data'!$E$11,0,10*ROW('Sanitation Data'!E16)),NA())</f>
        <v>#N/A</v>
      </c>
      <c r="AE22" s="98" t="e">
        <f ca="true">+IF(AND(ISNUMBER(OFFSET('Sanitation Data'!$E$12,0,10*ROW('Sanitation Data'!E16))),'Data Summary'!CT22="Yes"),OFFSET('Sanitation Data'!$E$12,0,10*ROW('Sanitation Data'!E16)),NA())</f>
        <v>#N/A</v>
      </c>
      <c r="AF22" s="98" t="e">
        <f ca="true">+IF(AND(ISNUMBER(OFFSET('Sanitation Data'!$F$4,0,10*ROW('Sanitation Data'!F16))),'Data Summary'!CU22="Yes"),100-OFFSET('Sanitation Data'!$F$4,0,10*ROW('Sanitation Data'!F16)),NA())</f>
        <v>#N/A</v>
      </c>
      <c r="AG22" s="98" t="e">
        <f ca="true">+IF(AND(ISNUMBER(OFFSET('Sanitation Data'!$F$6,0,10*ROW('Sanitation Data'!F16))),'Data Summary'!CV22="Yes"),OFFSET('Sanitation Data'!$F$6,0,10*ROW('Sanitation Data'!F16)),NA())</f>
        <v>#N/A</v>
      </c>
      <c r="AH22" s="98" t="e">
        <f ca="true">+IF(AND(ISNUMBER(OFFSET('Sanitation Data'!$F$10,0,10*ROW('Sanitation Data'!F16))),'Data Summary'!CW22="Yes"),OFFSET('Sanitation Data'!$F$10,0,10*ROW('Sanitation Data'!F16)),NA())</f>
        <v>#N/A</v>
      </c>
      <c r="AI22" s="98" t="e">
        <f ca="true">+IF(AND(ISNUMBER(OFFSET('Sanitation Data'!$F$11,0,10*ROW('Sanitation Data'!F16))),'Data Summary'!CX22="Yes"),OFFSET('Sanitation Data'!$F$11,0,10*ROW('Sanitation Data'!F16)),NA())</f>
        <v>#N/A</v>
      </c>
      <c r="AJ22" s="98" t="e">
        <f ca="true">+IF(AND(ISNUMBER(OFFSET('Sanitation Data'!$F$12,0,10*ROW('Sanitation Data'!F16))),'Data Summary'!CY22="Yes"),OFFSET('Sanitation Data'!$F$12,0,10*ROW('Sanitation Data'!F16)),NA())</f>
        <v>#N/A</v>
      </c>
      <c r="AK22" s="98" t="e">
        <f ca="true">+IF(AND(ISNUMBER(OFFSET('Sanitation Data'!$G$4,0,10*ROW('Sanitation Data'!G16))),'Data Summary'!CZ22="Yes"),100-OFFSET('Sanitation Data'!$G$4,0,10*ROW('Sanitation Data'!G16)),NA())</f>
        <v>#N/A</v>
      </c>
      <c r="AL22" s="98" t="e">
        <f ca="true">+IF(AND(ISNUMBER(OFFSET('Sanitation Data'!$G$6,0,10*ROW('Sanitation Data'!G16))),'Data Summary'!DA22="Yes"),OFFSET('Sanitation Data'!$G$6,0,10*ROW('Sanitation Data'!G16)),NA())</f>
        <v>#N/A</v>
      </c>
      <c r="AM22" s="98" t="e">
        <f ca="true">+IF(AND(ISNUMBER(OFFSET('Sanitation Data'!$G$10,0,10*ROW('Sanitation Data'!G16))),'Data Summary'!DB22="Yes"),OFFSET('Sanitation Data'!$G$10,0,10*ROW('Sanitation Data'!G16)),NA())</f>
        <v>#N/A</v>
      </c>
      <c r="AN22" s="98" t="e">
        <f ca="true">+IF(AND(ISNUMBER(OFFSET('Sanitation Data'!$G$11,0,10*ROW('Sanitation Data'!G16))),'Data Summary'!DC22="Yes"),OFFSET('Sanitation Data'!$G$11,0,10*ROW('Sanitation Data'!G16)),NA())</f>
        <v>#N/A</v>
      </c>
      <c r="AO22" s="98" t="e">
        <f ca="true">+IF(AND(ISNUMBER(OFFSET('Sanitation Data'!$G$12,0,10*ROW('Sanitation Data'!G16))),'Data Summary'!DD22="Yes"),OFFSET('Sanitation Data'!$G$12,0,10*ROW('Sanitation Data'!G16)),NA())</f>
        <v>#N/A</v>
      </c>
      <c r="AP22" s="98" t="e">
        <f ca="true">+IF(AND(ISNUMBER(OFFSET('Sanitation Data'!$H$4,0,10*ROW('Sanitation Data'!H16))),'Data Summary'!DE22="Yes"),100-OFFSET('Sanitation Data'!$H$4,0,10*ROW('Sanitation Data'!H16)),NA())</f>
        <v>#N/A</v>
      </c>
      <c r="AQ22" s="98" t="e">
        <f ca="true">+IF(AND(ISNUMBER(OFFSET('Sanitation Data'!$H$6,0,10*ROW('Sanitation Data'!H16))),'Data Summary'!DF22="Yes"),OFFSET('Sanitation Data'!$H$6,0,10*ROW('Sanitation Data'!H16)),NA())</f>
        <v>#N/A</v>
      </c>
      <c r="AR22" s="98" t="e">
        <f ca="true">+IF(AND(ISNUMBER(OFFSET('Sanitation Data'!$H$10,0,10*ROW('Sanitation Data'!H16))),'Data Summary'!DG22="Yes"),OFFSET('Sanitation Data'!$H$10,0,10*ROW('Sanitation Data'!H16)),NA())</f>
        <v>#N/A</v>
      </c>
      <c r="AS22" s="98" t="e">
        <f ca="true">+IF(AND(ISNUMBER(OFFSET('Sanitation Data'!$H$11,0,10*ROW('Sanitation Data'!H16))),'Data Summary'!DH22="Yes"),OFFSET('Sanitation Data'!$H$11,0,10*ROW('Sanitation Data'!H16)),NA())</f>
        <v>#N/A</v>
      </c>
      <c r="AT22" s="98" t="e">
        <f ca="true">+IF(AND(ISNUMBER(OFFSET('Sanitation Data'!$H$12,0,10*ROW('Sanitation Data'!H16))),'Data Summary'!DI22="Yes"),OFFSET('Sanitation Data'!$H$12,0,10*ROW('Sanitation Data'!H16)),NA())</f>
        <v>#N/A</v>
      </c>
      <c r="AU22" s="98" t="e">
        <f ca="true">+IF(AND(ISNUMBER(OFFSET('Sanitation Data'!$I$4,0,10*ROW('Sanitation Data'!I16))),'Data Summary'!DJ22="Yes"),100-OFFSET('Sanitation Data'!$I$4,0,10*ROW('Sanitation Data'!I16)),NA())</f>
        <v>#N/A</v>
      </c>
      <c r="AV22" s="98" t="e">
        <f ca="true">+IF(AND(ISNUMBER(OFFSET('Sanitation Data'!$I$6,0,10*ROW('Sanitation Data'!I16))),'Data Summary'!DK22="Yes"),OFFSET('Sanitation Data'!$I$6,0,10*ROW('Sanitation Data'!I16)),NA())</f>
        <v>#N/A</v>
      </c>
      <c r="AW22" s="98" t="e">
        <f ca="true">+IF(AND(ISNUMBER(OFFSET('Sanitation Data'!$I$10,0,10*ROW('Sanitation Data'!I16))),'Data Summary'!DL22="Yes"),OFFSET('Sanitation Data'!$I$10,0,10*ROW('Sanitation Data'!I16)),NA())</f>
        <v>#N/A</v>
      </c>
      <c r="AX22" s="98" t="e">
        <f ca="true">+IF(AND(ISNUMBER(OFFSET('Sanitation Data'!$I$11,0,10*ROW('Sanitation Data'!I16))),'Data Summary'!DM22="Yes"),OFFSET('Sanitation Data'!$I$11,0,10*ROW('Sanitation Data'!I16)),NA())</f>
        <v>#N/A</v>
      </c>
      <c r="AY22" s="98" t="e">
        <f ca="true">+IF(AND(ISNUMBER(OFFSET('Sanitation Data'!$I$12,0,10*ROW('Sanitation Data'!I16))),'Data Summary'!DN22="Yes"),OFFSET('Sanitation Data'!$I$12,0,10*ROW('Sanitation Data'!I16)),NA())</f>
        <v>#N/A</v>
      </c>
      <c r="AZ22" s="99" t="e">
        <f ca="true">+IF(AND(ISNUMBER(OFFSET('Hygiene Data'!$D$5,0,10*ROW('Hygiene Data'!D16))),'Data Summary'!DO22="Yes"),OFFSET('Hygiene Data'!$D$5,0,10*ROW('Hygiene Data'!D16)),NA())</f>
        <v>#N/A</v>
      </c>
      <c r="BA22" s="99" t="e">
        <f ca="true">+IF(AND(ISNUMBER(OFFSET('Hygiene Data'!$D$7,0,10*ROW('Hygiene Data'!D16))),'Data Summary'!DP22="Yes"),OFFSET('Hygiene Data'!$D$7,0,10*ROW('Hygiene Data'!D16)),NA())</f>
        <v>#N/A</v>
      </c>
      <c r="BB22" s="99" t="e">
        <f ca="true">+IF(AND(ISNUMBER(OFFSET('Hygiene Data'!$D$9,0,10*ROW('Hygiene Data'!D16))),'Data Summary'!DQ22="Yes"),OFFSET('Hygiene Data'!$D$9,0,10*ROW('Hygiene Data'!D16)),NA())</f>
        <v>#N/A</v>
      </c>
      <c r="BC22" s="99" t="e">
        <f ca="true">+IF(AND(ISNUMBER(OFFSET('Hygiene Data'!$E$5,0,10*ROW('Hygiene Data'!E16))),'Data Summary'!DR22="Yes"),OFFSET('Hygiene Data'!$E$5,0,10*ROW('Hygiene Data'!E16)),NA())</f>
        <v>#N/A</v>
      </c>
      <c r="BD22" s="99" t="e">
        <f ca="true">+IF(AND(ISNUMBER(OFFSET('Hygiene Data'!$E$7,0,10*ROW('Hygiene Data'!E16))),'Data Summary'!DS22="Yes"),OFFSET('Hygiene Data'!$E$7,0,10*ROW('Hygiene Data'!E16)),NA())</f>
        <v>#N/A</v>
      </c>
      <c r="BE22" s="99" t="e">
        <f ca="true">+IF(AND(ISNUMBER(OFFSET('Hygiene Data'!$E$9,0,10*ROW('Hygiene Data'!E16))),'Data Summary'!DT22="Yes"),OFFSET('Hygiene Data'!$E$9,0,10*ROW('Hygiene Data'!E16)),NA())</f>
        <v>#N/A</v>
      </c>
      <c r="BF22" s="99" t="e">
        <f ca="true">+IF(AND(ISNUMBER(OFFSET('Hygiene Data'!$F$5,0,10*ROW('Hygiene Data'!F16))),'Data Summary'!DU22="Yes"),OFFSET('Hygiene Data'!$F$5,0,10*ROW('Hygiene Data'!F16)),NA())</f>
        <v>#N/A</v>
      </c>
      <c r="BG22" s="99" t="e">
        <f ca="true">+IF(AND(ISNUMBER(OFFSET('Hygiene Data'!$F$7,0,10*ROW('Hygiene Data'!F16))),'Data Summary'!DV22="Yes"),OFFSET('Hygiene Data'!$F$7,0,10*ROW('Hygiene Data'!F16)),NA())</f>
        <v>#N/A</v>
      </c>
      <c r="BH22" s="99" t="e">
        <f ca="true">+IF(AND(ISNUMBER(OFFSET('Hygiene Data'!$F$9,0,10*ROW('Hygiene Data'!F16))),'Data Summary'!DW22="Yes"),OFFSET('Hygiene Data'!$F$9,0,10*ROW('Hygiene Data'!F16)),NA())</f>
        <v>#N/A</v>
      </c>
      <c r="BI22" s="99" t="e">
        <f ca="true">+IF(AND(ISNUMBER(OFFSET('Hygiene Data'!$G$5,0,10*ROW('Hygiene Data'!G16))),'Data Summary'!DX22="Yes"),OFFSET('Hygiene Data'!$G$5,0,10*ROW('Hygiene Data'!G16)),NA())</f>
        <v>#N/A</v>
      </c>
      <c r="BJ22" s="99" t="e">
        <f ca="true">+IF(AND(ISNUMBER(OFFSET('Hygiene Data'!$G$7,0,10*ROW('Hygiene Data'!G16))),'Data Summary'!DY22="Yes"),OFFSET('Hygiene Data'!$G$7,0,10*ROW('Hygiene Data'!G16)),NA())</f>
        <v>#N/A</v>
      </c>
      <c r="BK22" s="99" t="e">
        <f ca="true">+IF(AND(ISNUMBER(OFFSET('Hygiene Data'!$G$9,0,10*ROW('Hygiene Data'!G16))),'Data Summary'!DZ22="Yes"),OFFSET('Hygiene Data'!$G$9,0,10*ROW('Hygiene Data'!G16)),NA())</f>
        <v>#N/A</v>
      </c>
      <c r="BL22" s="99" t="e">
        <f ca="true">+IF(AND(ISNUMBER(OFFSET('Hygiene Data'!$H$5,0,10*ROW('Hygiene Data'!H16))),'Data Summary'!EA22="Yes"),OFFSET('Hygiene Data'!$H$5,0,10*ROW('Hygiene Data'!H16)),NA())</f>
        <v>#N/A</v>
      </c>
      <c r="BM22" s="99" t="e">
        <f ca="true">+IF(AND(ISNUMBER(OFFSET('Hygiene Data'!$H$7,0,10*ROW('Hygiene Data'!H16))),'Data Summary'!EB22="Yes"),OFFSET('Hygiene Data'!$H$7,0,10*ROW('Hygiene Data'!H16)),NA())</f>
        <v>#N/A</v>
      </c>
      <c r="BN22" s="99" t="e">
        <f ca="true">+IF(AND(ISNUMBER(OFFSET('Hygiene Data'!$H$9,0,10*ROW('Hygiene Data'!H16))),'Data Summary'!EC22="Yes"),OFFSET('Hygiene Data'!$H$9,0,10*ROW('Hygiene Data'!H16)),NA())</f>
        <v>#N/A</v>
      </c>
      <c r="BO22" s="99" t="e">
        <f ca="true">+IF(AND(ISNUMBER(OFFSET('Hygiene Data'!$I$5,0,10*ROW('Hygiene Data'!I16))),'Data Summary'!ED22="Yes"),OFFSET('Hygiene Data'!$I$5,0,10*ROW('Hygiene Data'!I16)),NA())</f>
        <v>#N/A</v>
      </c>
      <c r="BP22" s="99" t="e">
        <f ca="true">+IF(AND(ISNUMBER(OFFSET('Hygiene Data'!$I$7,0,10*ROW('Hygiene Data'!I16))),'Data Summary'!EE22="Yes"),OFFSET('Hygiene Data'!$I$7,0,10*ROW('Hygiene Data'!I16)),NA())</f>
        <v>#N/A</v>
      </c>
      <c r="BQ22" s="99" t="e">
        <f ca="true">+IF(AND(ISNUMBER(OFFSET('Hygiene Data'!$I$9,0,10*ROW('Hygiene Data'!I16))),'Data Summary'!EF22="Yes"),OFFSET('Hygiene Data'!$I$9,0,10*ROW('Hygiene Data'!I16)),NA())</f>
        <v>#N/A</v>
      </c>
    </row>
    <row xmlns:x14ac="http://schemas.microsoft.com/office/spreadsheetml/2009/9/ac" r="23" x14ac:dyDescent="0.2">
      <c r="A23" s="332" t="e">
        <f ca="true">+RIGHT('Data Summary'!A23,LEN('Data Summary'!A23)-9)</f>
        <v>#VALUE!</v>
      </c>
      <c r="B23" s="38" t="str">
        <f ca="true">+IF(ISTEXT('Data Summary'!B23),'Data Summary'!B23,"")</f>
        <v/>
      </c>
      <c r="C23" s="331" t="e">
        <f ca="true">+VALUE('Data Summary'!C23)</f>
        <v>#VALUE!</v>
      </c>
      <c r="D23" s="97" t="e">
        <f ca="true">+IF(AND(ISNUMBER(OFFSET('Water Data'!$D$4,0,10*ROW('Water Data'!D17))),'Data Summary'!BS23="Yes"),100-OFFSET('Water Data'!$D$4,0,10*ROW('Water Data'!D17)),NA())</f>
        <v>#N/A</v>
      </c>
      <c r="E23" s="97" t="e">
        <f ca="true">+IF(AND(ISNUMBER(OFFSET('Water Data'!$D$6,0,10*ROW('Water Data'!D17))),'Data Summary'!BT23="Yes"),OFFSET('Water Data'!$D$6,0,10*ROW('Water Data'!D17)),NA())</f>
        <v>#N/A</v>
      </c>
      <c r="F23" s="97" t="e">
        <f ca="true">+IF(AND(ISNUMBER(OFFSET('Water Data'!$D$9,0,10*ROW('Water Data'!D17))),'Data Summary'!BU23="Yes"),OFFSET('Water Data'!$D$9,0,10*ROW('Water Data'!D17)),NA())</f>
        <v>#N/A</v>
      </c>
      <c r="G23" s="97" t="e">
        <f ca="true">+IF(AND(ISNUMBER(OFFSET('Water Data'!$E$4,0,10*ROW('Water Data'!E17))),'Data Summary'!BV23="Yes"),100-OFFSET('Water Data'!$E$4,0,10*ROW('Water Data'!E17)),NA())</f>
        <v>#N/A</v>
      </c>
      <c r="H23" s="97" t="e">
        <f ca="true">+IF(AND(ISNUMBER(OFFSET('Water Data'!$E$6,0,10*ROW('Water Data'!E17))),'Data Summary'!BW23="Yes"),OFFSET('Water Data'!$E$6,0,10*ROW('Water Data'!E17)),NA())</f>
        <v>#N/A</v>
      </c>
      <c r="I23" s="97" t="e">
        <f ca="true">+IF(AND(ISNUMBER(OFFSET('Water Data'!$E$9,0,10*ROW('Water Data'!E17))),'Data Summary'!BX23="Yes"),OFFSET('Water Data'!$E$9,0,10*ROW('Water Data'!E17)),NA())</f>
        <v>#N/A</v>
      </c>
      <c r="J23" s="97" t="e">
        <f ca="true">+IF(AND(ISNUMBER(OFFSET('Water Data'!$F$4,0,10*ROW('Water Data'!F17))),'Data Summary'!BY23="Yes"),100-OFFSET('Water Data'!$F$4,0,10*ROW('Water Data'!F17)),NA())</f>
        <v>#N/A</v>
      </c>
      <c r="K23" s="97" t="e">
        <f ca="true">+IF(AND(ISNUMBER(OFFSET('Water Data'!$F$6,0,10*ROW('Water Data'!F17))),'Data Summary'!BZ23="Yes"),OFFSET('Water Data'!$F$6,0,10*ROW('Water Data'!F17)),NA())</f>
        <v>#N/A</v>
      </c>
      <c r="L23" s="97" t="e">
        <f ca="true">+IF(AND(ISNUMBER(OFFSET('Water Data'!$F$9,0,10*ROW('Water Data'!F17))),'Data Summary'!CA23="Yes"),OFFSET('Water Data'!$F$9,0,10*ROW('Water Data'!F17)),NA())</f>
        <v>#N/A</v>
      </c>
      <c r="M23" s="97" t="e">
        <f ca="true">+IF(AND(ISNUMBER(OFFSET('Water Data'!$G$4,0,10*ROW('Water Data'!G17))),'Data Summary'!CB23="Yes"),100-OFFSET('Water Data'!$G$4,0,10*ROW('Water Data'!G17)),NA())</f>
        <v>#N/A</v>
      </c>
      <c r="N23" s="97" t="e">
        <f ca="true">+IF(AND(ISNUMBER(OFFSET('Water Data'!$G$6,0,10*ROW('Water Data'!G17))),'Data Summary'!CC23="Yes"),OFFSET('Water Data'!$G$6,0,10*ROW('Water Data'!G17)),NA())</f>
        <v>#N/A</v>
      </c>
      <c r="O23" s="97" t="e">
        <f ca="true">+IF(AND(ISNUMBER(OFFSET('Water Data'!$G$9,0,10*ROW('Water Data'!G17))),'Data Summary'!CD23="Yes"),OFFSET('Water Data'!$G$9,0,10*ROW('Water Data'!G17)),NA())</f>
        <v>#N/A</v>
      </c>
      <c r="P23" s="97" t="e">
        <f ca="true">+IF(AND(ISNUMBER(OFFSET('Water Data'!$H$4,0,10*ROW('Water Data'!H17))),'Data Summary'!CE23="Yes"),100-OFFSET('Water Data'!$H$4,0,10*ROW('Water Data'!H17)),NA())</f>
        <v>#N/A</v>
      </c>
      <c r="Q23" s="97" t="e">
        <f ca="true">+IF(AND(ISNUMBER(OFFSET('Water Data'!$H$6,0,10*ROW('Water Data'!H17))),'Data Summary'!CF23="Yes"),OFFSET('Water Data'!$H$6,0,10*ROW('Water Data'!H17)),NA())</f>
        <v>#N/A</v>
      </c>
      <c r="R23" s="97" t="e">
        <f ca="true">+IF(AND(ISNUMBER(OFFSET('Water Data'!$H$9,0,10*ROW('Water Data'!H17))),'Data Summary'!CG23="Yes"),OFFSET('Water Data'!$H$9,0,10*ROW('Water Data'!H17)),NA())</f>
        <v>#N/A</v>
      </c>
      <c r="S23" s="97" t="e">
        <f ca="true">+IF(AND(ISNUMBER(OFFSET('Water Data'!$I$4,0,10*ROW('Water Data'!I17))),'Data Summary'!CH23="Yes"),100-OFFSET('Water Data'!$I$4,0,10*ROW('Water Data'!I17)),NA())</f>
        <v>#N/A</v>
      </c>
      <c r="T23" s="97" t="e">
        <f ca="true">+IF(AND(ISNUMBER(OFFSET('Water Data'!$I$6,0,10*ROW('Water Data'!I17))),'Data Summary'!CI23="Yes"),OFFSET('Water Data'!$I$6,0,10*ROW('Water Data'!I17)),NA())</f>
        <v>#N/A</v>
      </c>
      <c r="U23" s="97" t="e">
        <f ca="true">+IF(AND(ISNUMBER(OFFSET('Water Data'!$I$9,0,10*ROW('Water Data'!I17))),'Data Summary'!CJ23="Yes"),OFFSET('Water Data'!$I$9,0,10*ROW('Water Data'!I17)),NA())</f>
        <v>#N/A</v>
      </c>
      <c r="V23" s="98" t="e">
        <f ca="true">+IF(AND(ISNUMBER(OFFSET('Sanitation Data'!$D$4,0,10*ROW('Sanitation Data'!D17))),'Data Summary'!CK23="Yes"),100-OFFSET('Sanitation Data'!$D$4,0,10*ROW('Sanitation Data'!D17)),NA())</f>
        <v>#N/A</v>
      </c>
      <c r="W23" s="98" t="e">
        <f ca="true">+IF(AND(ISNUMBER(OFFSET('Sanitation Data'!$D$6,0,10*ROW('Sanitation Data'!D17))),'Data Summary'!CL23="Yes"),OFFSET('Sanitation Data'!$D$6,0,10*ROW('Sanitation Data'!D17)),NA())</f>
        <v>#N/A</v>
      </c>
      <c r="X23" s="98" t="e">
        <f ca="true">+IF(AND(ISNUMBER(OFFSET('Sanitation Data'!$D$10,0,10*ROW('Sanitation Data'!D17))),'Data Summary'!CM23="Yes"),OFFSET('Sanitation Data'!$D$10,0,10*ROW('Sanitation Data'!D17)),NA())</f>
        <v>#N/A</v>
      </c>
      <c r="Y23" s="98" t="e">
        <f ca="true">+IF(AND(ISNUMBER(OFFSET('Sanitation Data'!$D$11,0,10*ROW('Sanitation Data'!D17))),'Data Summary'!CN23="Yes"),OFFSET('Sanitation Data'!$D$11,0,10*ROW('Sanitation Data'!D17)),NA())</f>
        <v>#N/A</v>
      </c>
      <c r="Z23" s="98" t="e">
        <f ca="true">+IF(AND(ISNUMBER(OFFSET('Sanitation Data'!$D$12,0,10*ROW('Sanitation Data'!D17))),'Data Summary'!CO23="Yes"),OFFSET('Sanitation Data'!$D$12,0,10*ROW('Sanitation Data'!D17)),NA())</f>
        <v>#N/A</v>
      </c>
      <c r="AA23" s="98" t="e">
        <f ca="true">+IF(AND(ISNUMBER(OFFSET('Sanitation Data'!$E$4,0,10*ROW('Sanitation Data'!E17))),'Data Summary'!CP23="Yes"),100-OFFSET('Sanitation Data'!$E$4,0,10*ROW('Sanitation Data'!E17)),NA())</f>
        <v>#N/A</v>
      </c>
      <c r="AB23" s="98" t="e">
        <f ca="true">+IF(AND(ISNUMBER(OFFSET('Sanitation Data'!$E$6,0,10*ROW('Sanitation Data'!E17))),'Data Summary'!CQ23="Yes"),OFFSET('Sanitation Data'!$E$6,0,10*ROW('Sanitation Data'!E17)),NA())</f>
        <v>#N/A</v>
      </c>
      <c r="AC23" s="98" t="e">
        <f ca="true">+IF(AND(ISNUMBER(OFFSET('Sanitation Data'!$E$10,0,10*ROW('Sanitation Data'!E17))),'Data Summary'!CR23="Yes"),OFFSET('Sanitation Data'!$E$10,0,10*ROW('Sanitation Data'!E17)),NA())</f>
        <v>#N/A</v>
      </c>
      <c r="AD23" s="98" t="e">
        <f ca="true">+IF(AND(ISNUMBER(OFFSET('Sanitation Data'!$E$11,0,10*ROW('Sanitation Data'!E17))),'Data Summary'!CS23="Yes"),OFFSET('Sanitation Data'!$E$11,0,10*ROW('Sanitation Data'!E17)),NA())</f>
        <v>#N/A</v>
      </c>
      <c r="AE23" s="98" t="e">
        <f ca="true">+IF(AND(ISNUMBER(OFFSET('Sanitation Data'!$E$12,0,10*ROW('Sanitation Data'!E17))),'Data Summary'!CT23="Yes"),OFFSET('Sanitation Data'!$E$12,0,10*ROW('Sanitation Data'!E17)),NA())</f>
        <v>#N/A</v>
      </c>
      <c r="AF23" s="98" t="e">
        <f ca="true">+IF(AND(ISNUMBER(OFFSET('Sanitation Data'!$F$4,0,10*ROW('Sanitation Data'!F17))),'Data Summary'!CU23="Yes"),100-OFFSET('Sanitation Data'!$F$4,0,10*ROW('Sanitation Data'!F17)),NA())</f>
        <v>#N/A</v>
      </c>
      <c r="AG23" s="98" t="e">
        <f ca="true">+IF(AND(ISNUMBER(OFFSET('Sanitation Data'!$F$6,0,10*ROW('Sanitation Data'!F17))),'Data Summary'!CV23="Yes"),OFFSET('Sanitation Data'!$F$6,0,10*ROW('Sanitation Data'!F17)),NA())</f>
        <v>#N/A</v>
      </c>
      <c r="AH23" s="98" t="e">
        <f ca="true">+IF(AND(ISNUMBER(OFFSET('Sanitation Data'!$F$10,0,10*ROW('Sanitation Data'!F17))),'Data Summary'!CW23="Yes"),OFFSET('Sanitation Data'!$F$10,0,10*ROW('Sanitation Data'!F17)),NA())</f>
        <v>#N/A</v>
      </c>
      <c r="AI23" s="98" t="e">
        <f ca="true">+IF(AND(ISNUMBER(OFFSET('Sanitation Data'!$F$11,0,10*ROW('Sanitation Data'!F17))),'Data Summary'!CX23="Yes"),OFFSET('Sanitation Data'!$F$11,0,10*ROW('Sanitation Data'!F17)),NA())</f>
        <v>#N/A</v>
      </c>
      <c r="AJ23" s="98" t="e">
        <f ca="true">+IF(AND(ISNUMBER(OFFSET('Sanitation Data'!$F$12,0,10*ROW('Sanitation Data'!F17))),'Data Summary'!CY23="Yes"),OFFSET('Sanitation Data'!$F$12,0,10*ROW('Sanitation Data'!F17)),NA())</f>
        <v>#N/A</v>
      </c>
      <c r="AK23" s="98" t="e">
        <f ca="true">+IF(AND(ISNUMBER(OFFSET('Sanitation Data'!$G$4,0,10*ROW('Sanitation Data'!G17))),'Data Summary'!CZ23="Yes"),100-OFFSET('Sanitation Data'!$G$4,0,10*ROW('Sanitation Data'!G17)),NA())</f>
        <v>#N/A</v>
      </c>
      <c r="AL23" s="98" t="e">
        <f ca="true">+IF(AND(ISNUMBER(OFFSET('Sanitation Data'!$G$6,0,10*ROW('Sanitation Data'!G17))),'Data Summary'!DA23="Yes"),OFFSET('Sanitation Data'!$G$6,0,10*ROW('Sanitation Data'!G17)),NA())</f>
        <v>#N/A</v>
      </c>
      <c r="AM23" s="98" t="e">
        <f ca="true">+IF(AND(ISNUMBER(OFFSET('Sanitation Data'!$G$10,0,10*ROW('Sanitation Data'!G17))),'Data Summary'!DB23="Yes"),OFFSET('Sanitation Data'!$G$10,0,10*ROW('Sanitation Data'!G17)),NA())</f>
        <v>#N/A</v>
      </c>
      <c r="AN23" s="98" t="e">
        <f ca="true">+IF(AND(ISNUMBER(OFFSET('Sanitation Data'!$G$11,0,10*ROW('Sanitation Data'!G17))),'Data Summary'!DC23="Yes"),OFFSET('Sanitation Data'!$G$11,0,10*ROW('Sanitation Data'!G17)),NA())</f>
        <v>#N/A</v>
      </c>
      <c r="AO23" s="98" t="e">
        <f ca="true">+IF(AND(ISNUMBER(OFFSET('Sanitation Data'!$G$12,0,10*ROW('Sanitation Data'!G17))),'Data Summary'!DD23="Yes"),OFFSET('Sanitation Data'!$G$12,0,10*ROW('Sanitation Data'!G17)),NA())</f>
        <v>#N/A</v>
      </c>
      <c r="AP23" s="98" t="e">
        <f ca="true">+IF(AND(ISNUMBER(OFFSET('Sanitation Data'!$H$4,0,10*ROW('Sanitation Data'!H17))),'Data Summary'!DE23="Yes"),100-OFFSET('Sanitation Data'!$H$4,0,10*ROW('Sanitation Data'!H17)),NA())</f>
        <v>#N/A</v>
      </c>
      <c r="AQ23" s="98" t="e">
        <f ca="true">+IF(AND(ISNUMBER(OFFSET('Sanitation Data'!$H$6,0,10*ROW('Sanitation Data'!H17))),'Data Summary'!DF23="Yes"),OFFSET('Sanitation Data'!$H$6,0,10*ROW('Sanitation Data'!H17)),NA())</f>
        <v>#N/A</v>
      </c>
      <c r="AR23" s="98" t="e">
        <f ca="true">+IF(AND(ISNUMBER(OFFSET('Sanitation Data'!$H$10,0,10*ROW('Sanitation Data'!H17))),'Data Summary'!DG23="Yes"),OFFSET('Sanitation Data'!$H$10,0,10*ROW('Sanitation Data'!H17)),NA())</f>
        <v>#N/A</v>
      </c>
      <c r="AS23" s="98" t="e">
        <f ca="true">+IF(AND(ISNUMBER(OFFSET('Sanitation Data'!$H$11,0,10*ROW('Sanitation Data'!H17))),'Data Summary'!DH23="Yes"),OFFSET('Sanitation Data'!$H$11,0,10*ROW('Sanitation Data'!H17)),NA())</f>
        <v>#N/A</v>
      </c>
      <c r="AT23" s="98" t="e">
        <f ca="true">+IF(AND(ISNUMBER(OFFSET('Sanitation Data'!$H$12,0,10*ROW('Sanitation Data'!H17))),'Data Summary'!DI23="Yes"),OFFSET('Sanitation Data'!$H$12,0,10*ROW('Sanitation Data'!H17)),NA())</f>
        <v>#N/A</v>
      </c>
      <c r="AU23" s="98" t="e">
        <f ca="true">+IF(AND(ISNUMBER(OFFSET('Sanitation Data'!$I$4,0,10*ROW('Sanitation Data'!I17))),'Data Summary'!DJ23="Yes"),100-OFFSET('Sanitation Data'!$I$4,0,10*ROW('Sanitation Data'!I17)),NA())</f>
        <v>#N/A</v>
      </c>
      <c r="AV23" s="98" t="e">
        <f ca="true">+IF(AND(ISNUMBER(OFFSET('Sanitation Data'!$I$6,0,10*ROW('Sanitation Data'!I17))),'Data Summary'!DK23="Yes"),OFFSET('Sanitation Data'!$I$6,0,10*ROW('Sanitation Data'!I17)),NA())</f>
        <v>#N/A</v>
      </c>
      <c r="AW23" s="98" t="e">
        <f ca="true">+IF(AND(ISNUMBER(OFFSET('Sanitation Data'!$I$10,0,10*ROW('Sanitation Data'!I17))),'Data Summary'!DL23="Yes"),OFFSET('Sanitation Data'!$I$10,0,10*ROW('Sanitation Data'!I17)),NA())</f>
        <v>#N/A</v>
      </c>
      <c r="AX23" s="98" t="e">
        <f ca="true">+IF(AND(ISNUMBER(OFFSET('Sanitation Data'!$I$11,0,10*ROW('Sanitation Data'!I17))),'Data Summary'!DM23="Yes"),OFFSET('Sanitation Data'!$I$11,0,10*ROW('Sanitation Data'!I17)),NA())</f>
        <v>#N/A</v>
      </c>
      <c r="AY23" s="98" t="e">
        <f ca="true">+IF(AND(ISNUMBER(OFFSET('Sanitation Data'!$I$12,0,10*ROW('Sanitation Data'!I17))),'Data Summary'!DN23="Yes"),OFFSET('Sanitation Data'!$I$12,0,10*ROW('Sanitation Data'!I17)),NA())</f>
        <v>#N/A</v>
      </c>
      <c r="AZ23" s="99" t="e">
        <f ca="true">+IF(AND(ISNUMBER(OFFSET('Hygiene Data'!$D$5,0,10*ROW('Hygiene Data'!D17))),'Data Summary'!DO23="Yes"),OFFSET('Hygiene Data'!$D$5,0,10*ROW('Hygiene Data'!D17)),NA())</f>
        <v>#N/A</v>
      </c>
      <c r="BA23" s="99" t="e">
        <f ca="true">+IF(AND(ISNUMBER(OFFSET('Hygiene Data'!$D$7,0,10*ROW('Hygiene Data'!D17))),'Data Summary'!DP23="Yes"),OFFSET('Hygiene Data'!$D$7,0,10*ROW('Hygiene Data'!D17)),NA())</f>
        <v>#N/A</v>
      </c>
      <c r="BB23" s="99" t="e">
        <f ca="true">+IF(AND(ISNUMBER(OFFSET('Hygiene Data'!$D$9,0,10*ROW('Hygiene Data'!D17))),'Data Summary'!DQ23="Yes"),OFFSET('Hygiene Data'!$D$9,0,10*ROW('Hygiene Data'!D17)),NA())</f>
        <v>#N/A</v>
      </c>
      <c r="BC23" s="99" t="e">
        <f ca="true">+IF(AND(ISNUMBER(OFFSET('Hygiene Data'!$E$5,0,10*ROW('Hygiene Data'!E17))),'Data Summary'!DR23="Yes"),OFFSET('Hygiene Data'!$E$5,0,10*ROW('Hygiene Data'!E17)),NA())</f>
        <v>#N/A</v>
      </c>
      <c r="BD23" s="99" t="e">
        <f ca="true">+IF(AND(ISNUMBER(OFFSET('Hygiene Data'!$E$7,0,10*ROW('Hygiene Data'!E17))),'Data Summary'!DS23="Yes"),OFFSET('Hygiene Data'!$E$7,0,10*ROW('Hygiene Data'!E17)),NA())</f>
        <v>#N/A</v>
      </c>
      <c r="BE23" s="99" t="e">
        <f ca="true">+IF(AND(ISNUMBER(OFFSET('Hygiene Data'!$E$9,0,10*ROW('Hygiene Data'!E17))),'Data Summary'!DT23="Yes"),OFFSET('Hygiene Data'!$E$9,0,10*ROW('Hygiene Data'!E17)),NA())</f>
        <v>#N/A</v>
      </c>
      <c r="BF23" s="99" t="e">
        <f ca="true">+IF(AND(ISNUMBER(OFFSET('Hygiene Data'!$F$5,0,10*ROW('Hygiene Data'!F17))),'Data Summary'!DU23="Yes"),OFFSET('Hygiene Data'!$F$5,0,10*ROW('Hygiene Data'!F17)),NA())</f>
        <v>#N/A</v>
      </c>
      <c r="BG23" s="99" t="e">
        <f ca="true">+IF(AND(ISNUMBER(OFFSET('Hygiene Data'!$F$7,0,10*ROW('Hygiene Data'!F17))),'Data Summary'!DV23="Yes"),OFFSET('Hygiene Data'!$F$7,0,10*ROW('Hygiene Data'!F17)),NA())</f>
        <v>#N/A</v>
      </c>
      <c r="BH23" s="99" t="e">
        <f ca="true">+IF(AND(ISNUMBER(OFFSET('Hygiene Data'!$F$9,0,10*ROW('Hygiene Data'!F17))),'Data Summary'!DW23="Yes"),OFFSET('Hygiene Data'!$F$9,0,10*ROW('Hygiene Data'!F17)),NA())</f>
        <v>#N/A</v>
      </c>
      <c r="BI23" s="99" t="e">
        <f ca="true">+IF(AND(ISNUMBER(OFFSET('Hygiene Data'!$G$5,0,10*ROW('Hygiene Data'!G17))),'Data Summary'!DX23="Yes"),OFFSET('Hygiene Data'!$G$5,0,10*ROW('Hygiene Data'!G17)),NA())</f>
        <v>#N/A</v>
      </c>
      <c r="BJ23" s="99" t="e">
        <f ca="true">+IF(AND(ISNUMBER(OFFSET('Hygiene Data'!$G$7,0,10*ROW('Hygiene Data'!G17))),'Data Summary'!DY23="Yes"),OFFSET('Hygiene Data'!$G$7,0,10*ROW('Hygiene Data'!G17)),NA())</f>
        <v>#N/A</v>
      </c>
      <c r="BK23" s="99" t="e">
        <f ca="true">+IF(AND(ISNUMBER(OFFSET('Hygiene Data'!$G$9,0,10*ROW('Hygiene Data'!G17))),'Data Summary'!DZ23="Yes"),OFFSET('Hygiene Data'!$G$9,0,10*ROW('Hygiene Data'!G17)),NA())</f>
        <v>#N/A</v>
      </c>
      <c r="BL23" s="99" t="e">
        <f ca="true">+IF(AND(ISNUMBER(OFFSET('Hygiene Data'!$H$5,0,10*ROW('Hygiene Data'!H17))),'Data Summary'!EA23="Yes"),OFFSET('Hygiene Data'!$H$5,0,10*ROW('Hygiene Data'!H17)),NA())</f>
        <v>#N/A</v>
      </c>
      <c r="BM23" s="99" t="e">
        <f ca="true">+IF(AND(ISNUMBER(OFFSET('Hygiene Data'!$H$7,0,10*ROW('Hygiene Data'!H17))),'Data Summary'!EB23="Yes"),OFFSET('Hygiene Data'!$H$7,0,10*ROW('Hygiene Data'!H17)),NA())</f>
        <v>#N/A</v>
      </c>
      <c r="BN23" s="99" t="e">
        <f ca="true">+IF(AND(ISNUMBER(OFFSET('Hygiene Data'!$H$9,0,10*ROW('Hygiene Data'!H17))),'Data Summary'!EC23="Yes"),OFFSET('Hygiene Data'!$H$9,0,10*ROW('Hygiene Data'!H17)),NA())</f>
        <v>#N/A</v>
      </c>
      <c r="BO23" s="99" t="e">
        <f ca="true">+IF(AND(ISNUMBER(OFFSET('Hygiene Data'!$I$5,0,10*ROW('Hygiene Data'!I17))),'Data Summary'!ED23="Yes"),OFFSET('Hygiene Data'!$I$5,0,10*ROW('Hygiene Data'!I17)),NA())</f>
        <v>#N/A</v>
      </c>
      <c r="BP23" s="99" t="e">
        <f ca="true">+IF(AND(ISNUMBER(OFFSET('Hygiene Data'!$I$7,0,10*ROW('Hygiene Data'!I17))),'Data Summary'!EE23="Yes"),OFFSET('Hygiene Data'!$I$7,0,10*ROW('Hygiene Data'!I17)),NA())</f>
        <v>#N/A</v>
      </c>
      <c r="BQ23" s="99" t="e">
        <f ca="true">+IF(AND(ISNUMBER(OFFSET('Hygiene Data'!$I$9,0,10*ROW('Hygiene Data'!I17))),'Data Summary'!EF23="Yes"),OFFSET('Hygiene Data'!$I$9,0,10*ROW('Hygiene Data'!I17)),NA())</f>
        <v>#N/A</v>
      </c>
    </row>
    <row xmlns:x14ac="http://schemas.microsoft.com/office/spreadsheetml/2009/9/ac" r="24" x14ac:dyDescent="0.2">
      <c r="A24" s="332" t="e">
        <f ca="true">+RIGHT('Data Summary'!A24,LEN('Data Summary'!A24)-9)</f>
        <v>#VALUE!</v>
      </c>
      <c r="B24" s="38" t="str">
        <f ca="true">+IF(ISTEXT('Data Summary'!B24),'Data Summary'!B24,"")</f>
        <v/>
      </c>
      <c r="C24" s="331" t="e">
        <f ca="true">+VALUE('Data Summary'!C24)</f>
        <v>#VALUE!</v>
      </c>
      <c r="D24" s="97" t="e">
        <f ca="true">+IF(AND(ISNUMBER(OFFSET('Water Data'!$D$4,0,10*ROW('Water Data'!D18))),'Data Summary'!BS24="Yes"),100-OFFSET('Water Data'!$D$4,0,10*ROW('Water Data'!D18)),NA())</f>
        <v>#N/A</v>
      </c>
      <c r="E24" s="97" t="e">
        <f ca="true">+IF(AND(ISNUMBER(OFFSET('Water Data'!$D$6,0,10*ROW('Water Data'!D18))),'Data Summary'!BT24="Yes"),OFFSET('Water Data'!$D$6,0,10*ROW('Water Data'!D18)),NA())</f>
        <v>#N/A</v>
      </c>
      <c r="F24" s="97" t="e">
        <f ca="true">+IF(AND(ISNUMBER(OFFSET('Water Data'!$D$9,0,10*ROW('Water Data'!D18))),'Data Summary'!BU24="Yes"),OFFSET('Water Data'!$D$9,0,10*ROW('Water Data'!D18)),NA())</f>
        <v>#N/A</v>
      </c>
      <c r="G24" s="97" t="e">
        <f ca="true">+IF(AND(ISNUMBER(OFFSET('Water Data'!$E$4,0,10*ROW('Water Data'!E18))),'Data Summary'!BV24="Yes"),100-OFFSET('Water Data'!$E$4,0,10*ROW('Water Data'!E18)),NA())</f>
        <v>#N/A</v>
      </c>
      <c r="H24" s="97" t="e">
        <f ca="true">+IF(AND(ISNUMBER(OFFSET('Water Data'!$E$6,0,10*ROW('Water Data'!E18))),'Data Summary'!BW24="Yes"),OFFSET('Water Data'!$E$6,0,10*ROW('Water Data'!E18)),NA())</f>
        <v>#N/A</v>
      </c>
      <c r="I24" s="97" t="e">
        <f ca="true">+IF(AND(ISNUMBER(OFFSET('Water Data'!$E$9,0,10*ROW('Water Data'!E18))),'Data Summary'!BX24="Yes"),OFFSET('Water Data'!$E$9,0,10*ROW('Water Data'!E18)),NA())</f>
        <v>#N/A</v>
      </c>
      <c r="J24" s="97" t="e">
        <f ca="true">+IF(AND(ISNUMBER(OFFSET('Water Data'!$F$4,0,10*ROW('Water Data'!F18))),'Data Summary'!BY24="Yes"),100-OFFSET('Water Data'!$F$4,0,10*ROW('Water Data'!F18)),NA())</f>
        <v>#N/A</v>
      </c>
      <c r="K24" s="97" t="e">
        <f ca="true">+IF(AND(ISNUMBER(OFFSET('Water Data'!$F$6,0,10*ROW('Water Data'!F18))),'Data Summary'!BZ24="Yes"),OFFSET('Water Data'!$F$6,0,10*ROW('Water Data'!F18)),NA())</f>
        <v>#N/A</v>
      </c>
      <c r="L24" s="97" t="e">
        <f ca="true">+IF(AND(ISNUMBER(OFFSET('Water Data'!$F$9,0,10*ROW('Water Data'!F18))),'Data Summary'!CA24="Yes"),OFFSET('Water Data'!$F$9,0,10*ROW('Water Data'!F18)),NA())</f>
        <v>#N/A</v>
      </c>
      <c r="M24" s="97" t="e">
        <f ca="true">+IF(AND(ISNUMBER(OFFSET('Water Data'!$G$4,0,10*ROW('Water Data'!G18))),'Data Summary'!CB24="Yes"),100-OFFSET('Water Data'!$G$4,0,10*ROW('Water Data'!G18)),NA())</f>
        <v>#N/A</v>
      </c>
      <c r="N24" s="97" t="e">
        <f ca="true">+IF(AND(ISNUMBER(OFFSET('Water Data'!$G$6,0,10*ROW('Water Data'!G18))),'Data Summary'!CC24="Yes"),OFFSET('Water Data'!$G$6,0,10*ROW('Water Data'!G18)),NA())</f>
        <v>#N/A</v>
      </c>
      <c r="O24" s="97" t="e">
        <f ca="true">+IF(AND(ISNUMBER(OFFSET('Water Data'!$G$9,0,10*ROW('Water Data'!G18))),'Data Summary'!CD24="Yes"),OFFSET('Water Data'!$G$9,0,10*ROW('Water Data'!G18)),NA())</f>
        <v>#N/A</v>
      </c>
      <c r="P24" s="97" t="e">
        <f ca="true">+IF(AND(ISNUMBER(OFFSET('Water Data'!$H$4,0,10*ROW('Water Data'!H18))),'Data Summary'!CE24="Yes"),100-OFFSET('Water Data'!$H$4,0,10*ROW('Water Data'!H18)),NA())</f>
        <v>#N/A</v>
      </c>
      <c r="Q24" s="97" t="e">
        <f ca="true">+IF(AND(ISNUMBER(OFFSET('Water Data'!$H$6,0,10*ROW('Water Data'!H18))),'Data Summary'!CF24="Yes"),OFFSET('Water Data'!$H$6,0,10*ROW('Water Data'!H18)),NA())</f>
        <v>#N/A</v>
      </c>
      <c r="R24" s="97" t="e">
        <f ca="true">+IF(AND(ISNUMBER(OFFSET('Water Data'!$H$9,0,10*ROW('Water Data'!H18))),'Data Summary'!CG24="Yes"),OFFSET('Water Data'!$H$9,0,10*ROW('Water Data'!H18)),NA())</f>
        <v>#N/A</v>
      </c>
      <c r="S24" s="97" t="e">
        <f ca="true">+IF(AND(ISNUMBER(OFFSET('Water Data'!$I$4,0,10*ROW('Water Data'!I18))),'Data Summary'!CH24="Yes"),100-OFFSET('Water Data'!$I$4,0,10*ROW('Water Data'!I18)),NA())</f>
        <v>#N/A</v>
      </c>
      <c r="T24" s="97" t="e">
        <f ca="true">+IF(AND(ISNUMBER(OFFSET('Water Data'!$I$6,0,10*ROW('Water Data'!I18))),'Data Summary'!CI24="Yes"),OFFSET('Water Data'!$I$6,0,10*ROW('Water Data'!I18)),NA())</f>
        <v>#N/A</v>
      </c>
      <c r="U24" s="97" t="e">
        <f ca="true">+IF(AND(ISNUMBER(OFFSET('Water Data'!$I$9,0,10*ROW('Water Data'!I18))),'Data Summary'!CJ24="Yes"),OFFSET('Water Data'!$I$9,0,10*ROW('Water Data'!I18)),NA())</f>
        <v>#N/A</v>
      </c>
      <c r="V24" s="98" t="e">
        <f ca="true">+IF(AND(ISNUMBER(OFFSET('Sanitation Data'!$D$4,0,10*ROW('Sanitation Data'!D18))),'Data Summary'!CK24="Yes"),100-OFFSET('Sanitation Data'!$D$4,0,10*ROW('Sanitation Data'!D18)),NA())</f>
        <v>#N/A</v>
      </c>
      <c r="W24" s="98" t="e">
        <f ca="true">+IF(AND(ISNUMBER(OFFSET('Sanitation Data'!$D$6,0,10*ROW('Sanitation Data'!D18))),'Data Summary'!CL24="Yes"),OFFSET('Sanitation Data'!$D$6,0,10*ROW('Sanitation Data'!D18)),NA())</f>
        <v>#N/A</v>
      </c>
      <c r="X24" s="98" t="e">
        <f ca="true">+IF(AND(ISNUMBER(OFFSET('Sanitation Data'!$D$10,0,10*ROW('Sanitation Data'!D18))),'Data Summary'!CM24="Yes"),OFFSET('Sanitation Data'!$D$10,0,10*ROW('Sanitation Data'!D18)),NA())</f>
        <v>#N/A</v>
      </c>
      <c r="Y24" s="98" t="e">
        <f ca="true">+IF(AND(ISNUMBER(OFFSET('Sanitation Data'!$D$11,0,10*ROW('Sanitation Data'!D18))),'Data Summary'!CN24="Yes"),OFFSET('Sanitation Data'!$D$11,0,10*ROW('Sanitation Data'!D18)),NA())</f>
        <v>#N/A</v>
      </c>
      <c r="Z24" s="98" t="e">
        <f ca="true">+IF(AND(ISNUMBER(OFFSET('Sanitation Data'!$D$12,0,10*ROW('Sanitation Data'!D18))),'Data Summary'!CO24="Yes"),OFFSET('Sanitation Data'!$D$12,0,10*ROW('Sanitation Data'!D18)),NA())</f>
        <v>#N/A</v>
      </c>
      <c r="AA24" s="98" t="e">
        <f ca="true">+IF(AND(ISNUMBER(OFFSET('Sanitation Data'!$E$4,0,10*ROW('Sanitation Data'!E18))),'Data Summary'!CP24="Yes"),100-OFFSET('Sanitation Data'!$E$4,0,10*ROW('Sanitation Data'!E18)),NA())</f>
        <v>#N/A</v>
      </c>
      <c r="AB24" s="98" t="e">
        <f ca="true">+IF(AND(ISNUMBER(OFFSET('Sanitation Data'!$E$6,0,10*ROW('Sanitation Data'!E18))),'Data Summary'!CQ24="Yes"),OFFSET('Sanitation Data'!$E$6,0,10*ROW('Sanitation Data'!E18)),NA())</f>
        <v>#N/A</v>
      </c>
      <c r="AC24" s="98" t="e">
        <f ca="true">+IF(AND(ISNUMBER(OFFSET('Sanitation Data'!$E$10,0,10*ROW('Sanitation Data'!E18))),'Data Summary'!CR24="Yes"),OFFSET('Sanitation Data'!$E$10,0,10*ROW('Sanitation Data'!E18)),NA())</f>
        <v>#N/A</v>
      </c>
      <c r="AD24" s="98" t="e">
        <f ca="true">+IF(AND(ISNUMBER(OFFSET('Sanitation Data'!$E$11,0,10*ROW('Sanitation Data'!E18))),'Data Summary'!CS24="Yes"),OFFSET('Sanitation Data'!$E$11,0,10*ROW('Sanitation Data'!E18)),NA())</f>
        <v>#N/A</v>
      </c>
      <c r="AE24" s="98" t="e">
        <f ca="true">+IF(AND(ISNUMBER(OFFSET('Sanitation Data'!$E$12,0,10*ROW('Sanitation Data'!E18))),'Data Summary'!CT24="Yes"),OFFSET('Sanitation Data'!$E$12,0,10*ROW('Sanitation Data'!E18)),NA())</f>
        <v>#N/A</v>
      </c>
      <c r="AF24" s="98" t="e">
        <f ca="true">+IF(AND(ISNUMBER(OFFSET('Sanitation Data'!$F$4,0,10*ROW('Sanitation Data'!F18))),'Data Summary'!CU24="Yes"),100-OFFSET('Sanitation Data'!$F$4,0,10*ROW('Sanitation Data'!F18)),NA())</f>
        <v>#N/A</v>
      </c>
      <c r="AG24" s="98" t="e">
        <f ca="true">+IF(AND(ISNUMBER(OFFSET('Sanitation Data'!$F$6,0,10*ROW('Sanitation Data'!F18))),'Data Summary'!CV24="Yes"),OFFSET('Sanitation Data'!$F$6,0,10*ROW('Sanitation Data'!F18)),NA())</f>
        <v>#N/A</v>
      </c>
      <c r="AH24" s="98" t="e">
        <f ca="true">+IF(AND(ISNUMBER(OFFSET('Sanitation Data'!$F$10,0,10*ROW('Sanitation Data'!F18))),'Data Summary'!CW24="Yes"),OFFSET('Sanitation Data'!$F$10,0,10*ROW('Sanitation Data'!F18)),NA())</f>
        <v>#N/A</v>
      </c>
      <c r="AI24" s="98" t="e">
        <f ca="true">+IF(AND(ISNUMBER(OFFSET('Sanitation Data'!$F$11,0,10*ROW('Sanitation Data'!F18))),'Data Summary'!CX24="Yes"),OFFSET('Sanitation Data'!$F$11,0,10*ROW('Sanitation Data'!F18)),NA())</f>
        <v>#N/A</v>
      </c>
      <c r="AJ24" s="98" t="e">
        <f ca="true">+IF(AND(ISNUMBER(OFFSET('Sanitation Data'!$F$12,0,10*ROW('Sanitation Data'!F18))),'Data Summary'!CY24="Yes"),OFFSET('Sanitation Data'!$F$12,0,10*ROW('Sanitation Data'!F18)),NA())</f>
        <v>#N/A</v>
      </c>
      <c r="AK24" s="98" t="e">
        <f ca="true">+IF(AND(ISNUMBER(OFFSET('Sanitation Data'!$G$4,0,10*ROW('Sanitation Data'!G18))),'Data Summary'!CZ24="Yes"),100-OFFSET('Sanitation Data'!$G$4,0,10*ROW('Sanitation Data'!G18)),NA())</f>
        <v>#N/A</v>
      </c>
      <c r="AL24" s="98" t="e">
        <f ca="true">+IF(AND(ISNUMBER(OFFSET('Sanitation Data'!$G$6,0,10*ROW('Sanitation Data'!G18))),'Data Summary'!DA24="Yes"),OFFSET('Sanitation Data'!$G$6,0,10*ROW('Sanitation Data'!G18)),NA())</f>
        <v>#N/A</v>
      </c>
      <c r="AM24" s="98" t="e">
        <f ca="true">+IF(AND(ISNUMBER(OFFSET('Sanitation Data'!$G$10,0,10*ROW('Sanitation Data'!G18))),'Data Summary'!DB24="Yes"),OFFSET('Sanitation Data'!$G$10,0,10*ROW('Sanitation Data'!G18)),NA())</f>
        <v>#N/A</v>
      </c>
      <c r="AN24" s="98" t="e">
        <f ca="true">+IF(AND(ISNUMBER(OFFSET('Sanitation Data'!$G$11,0,10*ROW('Sanitation Data'!G18))),'Data Summary'!DC24="Yes"),OFFSET('Sanitation Data'!$G$11,0,10*ROW('Sanitation Data'!G18)),NA())</f>
        <v>#N/A</v>
      </c>
      <c r="AO24" s="98" t="e">
        <f ca="true">+IF(AND(ISNUMBER(OFFSET('Sanitation Data'!$G$12,0,10*ROW('Sanitation Data'!G18))),'Data Summary'!DD24="Yes"),OFFSET('Sanitation Data'!$G$12,0,10*ROW('Sanitation Data'!G18)),NA())</f>
        <v>#N/A</v>
      </c>
      <c r="AP24" s="98" t="e">
        <f ca="true">+IF(AND(ISNUMBER(OFFSET('Sanitation Data'!$H$4,0,10*ROW('Sanitation Data'!H18))),'Data Summary'!DE24="Yes"),100-OFFSET('Sanitation Data'!$H$4,0,10*ROW('Sanitation Data'!H18)),NA())</f>
        <v>#N/A</v>
      </c>
      <c r="AQ24" s="98" t="e">
        <f ca="true">+IF(AND(ISNUMBER(OFFSET('Sanitation Data'!$H$6,0,10*ROW('Sanitation Data'!H18))),'Data Summary'!DF24="Yes"),OFFSET('Sanitation Data'!$H$6,0,10*ROW('Sanitation Data'!H18)),NA())</f>
        <v>#N/A</v>
      </c>
      <c r="AR24" s="98" t="e">
        <f ca="true">+IF(AND(ISNUMBER(OFFSET('Sanitation Data'!$H$10,0,10*ROW('Sanitation Data'!H18))),'Data Summary'!DG24="Yes"),OFFSET('Sanitation Data'!$H$10,0,10*ROW('Sanitation Data'!H18)),NA())</f>
        <v>#N/A</v>
      </c>
      <c r="AS24" s="98" t="e">
        <f ca="true">+IF(AND(ISNUMBER(OFFSET('Sanitation Data'!$H$11,0,10*ROW('Sanitation Data'!H18))),'Data Summary'!DH24="Yes"),OFFSET('Sanitation Data'!$H$11,0,10*ROW('Sanitation Data'!H18)),NA())</f>
        <v>#N/A</v>
      </c>
      <c r="AT24" s="98" t="e">
        <f ca="true">+IF(AND(ISNUMBER(OFFSET('Sanitation Data'!$H$12,0,10*ROW('Sanitation Data'!H18))),'Data Summary'!DI24="Yes"),OFFSET('Sanitation Data'!$H$12,0,10*ROW('Sanitation Data'!H18)),NA())</f>
        <v>#N/A</v>
      </c>
      <c r="AU24" s="98" t="e">
        <f ca="true">+IF(AND(ISNUMBER(OFFSET('Sanitation Data'!$I$4,0,10*ROW('Sanitation Data'!I18))),'Data Summary'!DJ24="Yes"),100-OFFSET('Sanitation Data'!$I$4,0,10*ROW('Sanitation Data'!I18)),NA())</f>
        <v>#N/A</v>
      </c>
      <c r="AV24" s="98" t="e">
        <f ca="true">+IF(AND(ISNUMBER(OFFSET('Sanitation Data'!$I$6,0,10*ROW('Sanitation Data'!I18))),'Data Summary'!DK24="Yes"),OFFSET('Sanitation Data'!$I$6,0,10*ROW('Sanitation Data'!I18)),NA())</f>
        <v>#N/A</v>
      </c>
      <c r="AW24" s="98" t="e">
        <f ca="true">+IF(AND(ISNUMBER(OFFSET('Sanitation Data'!$I$10,0,10*ROW('Sanitation Data'!I18))),'Data Summary'!DL24="Yes"),OFFSET('Sanitation Data'!$I$10,0,10*ROW('Sanitation Data'!I18)),NA())</f>
        <v>#N/A</v>
      </c>
      <c r="AX24" s="98" t="e">
        <f ca="true">+IF(AND(ISNUMBER(OFFSET('Sanitation Data'!$I$11,0,10*ROW('Sanitation Data'!I18))),'Data Summary'!DM24="Yes"),OFFSET('Sanitation Data'!$I$11,0,10*ROW('Sanitation Data'!I18)),NA())</f>
        <v>#N/A</v>
      </c>
      <c r="AY24" s="98" t="e">
        <f ca="true">+IF(AND(ISNUMBER(OFFSET('Sanitation Data'!$I$12,0,10*ROW('Sanitation Data'!I18))),'Data Summary'!DN24="Yes"),OFFSET('Sanitation Data'!$I$12,0,10*ROW('Sanitation Data'!I18)),NA())</f>
        <v>#N/A</v>
      </c>
      <c r="AZ24" s="99" t="e">
        <f ca="true">+IF(AND(ISNUMBER(OFFSET('Hygiene Data'!$D$5,0,10*ROW('Hygiene Data'!D18))),'Data Summary'!DO24="Yes"),OFFSET('Hygiene Data'!$D$5,0,10*ROW('Hygiene Data'!D18)),NA())</f>
        <v>#N/A</v>
      </c>
      <c r="BA24" s="99" t="e">
        <f ca="true">+IF(AND(ISNUMBER(OFFSET('Hygiene Data'!$D$7,0,10*ROW('Hygiene Data'!D18))),'Data Summary'!DP24="Yes"),OFFSET('Hygiene Data'!$D$7,0,10*ROW('Hygiene Data'!D18)),NA())</f>
        <v>#N/A</v>
      </c>
      <c r="BB24" s="99" t="e">
        <f ca="true">+IF(AND(ISNUMBER(OFFSET('Hygiene Data'!$D$9,0,10*ROW('Hygiene Data'!D18))),'Data Summary'!DQ24="Yes"),OFFSET('Hygiene Data'!$D$9,0,10*ROW('Hygiene Data'!D18)),NA())</f>
        <v>#N/A</v>
      </c>
      <c r="BC24" s="99" t="e">
        <f ca="true">+IF(AND(ISNUMBER(OFFSET('Hygiene Data'!$E$5,0,10*ROW('Hygiene Data'!E18))),'Data Summary'!DR24="Yes"),OFFSET('Hygiene Data'!$E$5,0,10*ROW('Hygiene Data'!E18)),NA())</f>
        <v>#N/A</v>
      </c>
      <c r="BD24" s="99" t="e">
        <f ca="true">+IF(AND(ISNUMBER(OFFSET('Hygiene Data'!$E$7,0,10*ROW('Hygiene Data'!E18))),'Data Summary'!DS24="Yes"),OFFSET('Hygiene Data'!$E$7,0,10*ROW('Hygiene Data'!E18)),NA())</f>
        <v>#N/A</v>
      </c>
      <c r="BE24" s="99" t="e">
        <f ca="true">+IF(AND(ISNUMBER(OFFSET('Hygiene Data'!$E$9,0,10*ROW('Hygiene Data'!E18))),'Data Summary'!DT24="Yes"),OFFSET('Hygiene Data'!$E$9,0,10*ROW('Hygiene Data'!E18)),NA())</f>
        <v>#N/A</v>
      </c>
      <c r="BF24" s="99" t="e">
        <f ca="true">+IF(AND(ISNUMBER(OFFSET('Hygiene Data'!$F$5,0,10*ROW('Hygiene Data'!F18))),'Data Summary'!DU24="Yes"),OFFSET('Hygiene Data'!$F$5,0,10*ROW('Hygiene Data'!F18)),NA())</f>
        <v>#N/A</v>
      </c>
      <c r="BG24" s="99" t="e">
        <f ca="true">+IF(AND(ISNUMBER(OFFSET('Hygiene Data'!$F$7,0,10*ROW('Hygiene Data'!F18))),'Data Summary'!DV24="Yes"),OFFSET('Hygiene Data'!$F$7,0,10*ROW('Hygiene Data'!F18)),NA())</f>
        <v>#N/A</v>
      </c>
      <c r="BH24" s="99" t="e">
        <f ca="true">+IF(AND(ISNUMBER(OFFSET('Hygiene Data'!$F$9,0,10*ROW('Hygiene Data'!F18))),'Data Summary'!DW24="Yes"),OFFSET('Hygiene Data'!$F$9,0,10*ROW('Hygiene Data'!F18)),NA())</f>
        <v>#N/A</v>
      </c>
      <c r="BI24" s="99" t="e">
        <f ca="true">+IF(AND(ISNUMBER(OFFSET('Hygiene Data'!$G$5,0,10*ROW('Hygiene Data'!G18))),'Data Summary'!DX24="Yes"),OFFSET('Hygiene Data'!$G$5,0,10*ROW('Hygiene Data'!G18)),NA())</f>
        <v>#N/A</v>
      </c>
      <c r="BJ24" s="99" t="e">
        <f ca="true">+IF(AND(ISNUMBER(OFFSET('Hygiene Data'!$G$7,0,10*ROW('Hygiene Data'!G18))),'Data Summary'!DY24="Yes"),OFFSET('Hygiene Data'!$G$7,0,10*ROW('Hygiene Data'!G18)),NA())</f>
        <v>#N/A</v>
      </c>
      <c r="BK24" s="99" t="e">
        <f ca="true">+IF(AND(ISNUMBER(OFFSET('Hygiene Data'!$G$9,0,10*ROW('Hygiene Data'!G18))),'Data Summary'!DZ24="Yes"),OFFSET('Hygiene Data'!$G$9,0,10*ROW('Hygiene Data'!G18)),NA())</f>
        <v>#N/A</v>
      </c>
      <c r="BL24" s="99" t="e">
        <f ca="true">+IF(AND(ISNUMBER(OFFSET('Hygiene Data'!$H$5,0,10*ROW('Hygiene Data'!H18))),'Data Summary'!EA24="Yes"),OFFSET('Hygiene Data'!$H$5,0,10*ROW('Hygiene Data'!H18)),NA())</f>
        <v>#N/A</v>
      </c>
      <c r="BM24" s="99" t="e">
        <f ca="true">+IF(AND(ISNUMBER(OFFSET('Hygiene Data'!$H$7,0,10*ROW('Hygiene Data'!H18))),'Data Summary'!EB24="Yes"),OFFSET('Hygiene Data'!$H$7,0,10*ROW('Hygiene Data'!H18)),NA())</f>
        <v>#N/A</v>
      </c>
      <c r="BN24" s="99" t="e">
        <f ca="true">+IF(AND(ISNUMBER(OFFSET('Hygiene Data'!$H$9,0,10*ROW('Hygiene Data'!H18))),'Data Summary'!EC24="Yes"),OFFSET('Hygiene Data'!$H$9,0,10*ROW('Hygiene Data'!H18)),NA())</f>
        <v>#N/A</v>
      </c>
      <c r="BO24" s="99" t="e">
        <f ca="true">+IF(AND(ISNUMBER(OFFSET('Hygiene Data'!$I$5,0,10*ROW('Hygiene Data'!I18))),'Data Summary'!ED24="Yes"),OFFSET('Hygiene Data'!$I$5,0,10*ROW('Hygiene Data'!I18)),NA())</f>
        <v>#N/A</v>
      </c>
      <c r="BP24" s="99" t="e">
        <f ca="true">+IF(AND(ISNUMBER(OFFSET('Hygiene Data'!$I$7,0,10*ROW('Hygiene Data'!I18))),'Data Summary'!EE24="Yes"),OFFSET('Hygiene Data'!$I$7,0,10*ROW('Hygiene Data'!I18)),NA())</f>
        <v>#N/A</v>
      </c>
      <c r="BQ24" s="99" t="e">
        <f ca="true">+IF(AND(ISNUMBER(OFFSET('Hygiene Data'!$I$9,0,10*ROW('Hygiene Data'!I18))),'Data Summary'!EF24="Yes"),OFFSET('Hygiene Data'!$I$9,0,10*ROW('Hygiene Data'!I18)),NA())</f>
        <v>#N/A</v>
      </c>
    </row>
    <row xmlns:x14ac="http://schemas.microsoft.com/office/spreadsheetml/2009/9/ac" r="25" x14ac:dyDescent="0.2">
      <c r="A25" s="332" t="e">
        <f ca="true">+RIGHT('Data Summary'!A25,LEN('Data Summary'!A25)-9)</f>
        <v>#VALUE!</v>
      </c>
      <c r="B25" s="38" t="str">
        <f ca="true">+IF(ISTEXT('Data Summary'!B25),'Data Summary'!B25,"")</f>
        <v/>
      </c>
      <c r="C25" s="331" t="e">
        <f ca="true">+VALUE('Data Summary'!C25)</f>
        <v>#VALUE!</v>
      </c>
      <c r="D25" s="97" t="e">
        <f ca="true">+IF(AND(ISNUMBER(OFFSET('Water Data'!$D$4,0,10*ROW('Water Data'!D19))),'Data Summary'!BS25="Yes"),100-OFFSET('Water Data'!$D$4,0,10*ROW('Water Data'!D19)),NA())</f>
        <v>#N/A</v>
      </c>
      <c r="E25" s="97" t="e">
        <f ca="true">+IF(AND(ISNUMBER(OFFSET('Water Data'!$D$6,0,10*ROW('Water Data'!D19))),'Data Summary'!BT25="Yes"),OFFSET('Water Data'!$D$6,0,10*ROW('Water Data'!D19)),NA())</f>
        <v>#N/A</v>
      </c>
      <c r="F25" s="97" t="e">
        <f ca="true">+IF(AND(ISNUMBER(OFFSET('Water Data'!$D$9,0,10*ROW('Water Data'!D19))),'Data Summary'!BU25="Yes"),OFFSET('Water Data'!$D$9,0,10*ROW('Water Data'!D19)),NA())</f>
        <v>#N/A</v>
      </c>
      <c r="G25" s="97" t="e">
        <f ca="true">+IF(AND(ISNUMBER(OFFSET('Water Data'!$E$4,0,10*ROW('Water Data'!E19))),'Data Summary'!BV25="Yes"),100-OFFSET('Water Data'!$E$4,0,10*ROW('Water Data'!E19)),NA())</f>
        <v>#N/A</v>
      </c>
      <c r="H25" s="97" t="e">
        <f ca="true">+IF(AND(ISNUMBER(OFFSET('Water Data'!$E$6,0,10*ROW('Water Data'!E19))),'Data Summary'!BW25="Yes"),OFFSET('Water Data'!$E$6,0,10*ROW('Water Data'!E19)),NA())</f>
        <v>#N/A</v>
      </c>
      <c r="I25" s="97" t="e">
        <f ca="true">+IF(AND(ISNUMBER(OFFSET('Water Data'!$E$9,0,10*ROW('Water Data'!E19))),'Data Summary'!BX25="Yes"),OFFSET('Water Data'!$E$9,0,10*ROW('Water Data'!E19)),NA())</f>
        <v>#N/A</v>
      </c>
      <c r="J25" s="97" t="e">
        <f ca="true">+IF(AND(ISNUMBER(OFFSET('Water Data'!$F$4,0,10*ROW('Water Data'!F19))),'Data Summary'!BY25="Yes"),100-OFFSET('Water Data'!$F$4,0,10*ROW('Water Data'!F19)),NA())</f>
        <v>#N/A</v>
      </c>
      <c r="K25" s="97" t="e">
        <f ca="true">+IF(AND(ISNUMBER(OFFSET('Water Data'!$F$6,0,10*ROW('Water Data'!F19))),'Data Summary'!BZ25="Yes"),OFFSET('Water Data'!$F$6,0,10*ROW('Water Data'!F19)),NA())</f>
        <v>#N/A</v>
      </c>
      <c r="L25" s="97" t="e">
        <f ca="true">+IF(AND(ISNUMBER(OFFSET('Water Data'!$F$9,0,10*ROW('Water Data'!F19))),'Data Summary'!CA25="Yes"),OFFSET('Water Data'!$F$9,0,10*ROW('Water Data'!F19)),NA())</f>
        <v>#N/A</v>
      </c>
      <c r="M25" s="97" t="e">
        <f ca="true">+IF(AND(ISNUMBER(OFFSET('Water Data'!$G$4,0,10*ROW('Water Data'!G19))),'Data Summary'!CB25="Yes"),100-OFFSET('Water Data'!$G$4,0,10*ROW('Water Data'!G19)),NA())</f>
        <v>#N/A</v>
      </c>
      <c r="N25" s="97" t="e">
        <f ca="true">+IF(AND(ISNUMBER(OFFSET('Water Data'!$G$6,0,10*ROW('Water Data'!G19))),'Data Summary'!CC25="Yes"),OFFSET('Water Data'!$G$6,0,10*ROW('Water Data'!G19)),NA())</f>
        <v>#N/A</v>
      </c>
      <c r="O25" s="97" t="e">
        <f ca="true">+IF(AND(ISNUMBER(OFFSET('Water Data'!$G$9,0,10*ROW('Water Data'!G19))),'Data Summary'!CD25="Yes"),OFFSET('Water Data'!$G$9,0,10*ROW('Water Data'!G19)),NA())</f>
        <v>#N/A</v>
      </c>
      <c r="P25" s="97" t="e">
        <f ca="true">+IF(AND(ISNUMBER(OFFSET('Water Data'!$H$4,0,10*ROW('Water Data'!H19))),'Data Summary'!CE25="Yes"),100-OFFSET('Water Data'!$H$4,0,10*ROW('Water Data'!H19)),NA())</f>
        <v>#N/A</v>
      </c>
      <c r="Q25" s="97" t="e">
        <f ca="true">+IF(AND(ISNUMBER(OFFSET('Water Data'!$H$6,0,10*ROW('Water Data'!H19))),'Data Summary'!CF25="Yes"),OFFSET('Water Data'!$H$6,0,10*ROW('Water Data'!H19)),NA())</f>
        <v>#N/A</v>
      </c>
      <c r="R25" s="97" t="e">
        <f ca="true">+IF(AND(ISNUMBER(OFFSET('Water Data'!$H$9,0,10*ROW('Water Data'!H19))),'Data Summary'!CG25="Yes"),OFFSET('Water Data'!$H$9,0,10*ROW('Water Data'!H19)),NA())</f>
        <v>#N/A</v>
      </c>
      <c r="S25" s="97" t="e">
        <f ca="true">+IF(AND(ISNUMBER(OFFSET('Water Data'!$I$4,0,10*ROW('Water Data'!I19))),'Data Summary'!CH25="Yes"),100-OFFSET('Water Data'!$I$4,0,10*ROW('Water Data'!I19)),NA())</f>
        <v>#N/A</v>
      </c>
      <c r="T25" s="97" t="e">
        <f ca="true">+IF(AND(ISNUMBER(OFFSET('Water Data'!$I$6,0,10*ROW('Water Data'!I19))),'Data Summary'!CI25="Yes"),OFFSET('Water Data'!$I$6,0,10*ROW('Water Data'!I19)),NA())</f>
        <v>#N/A</v>
      </c>
      <c r="U25" s="97" t="e">
        <f ca="true">+IF(AND(ISNUMBER(OFFSET('Water Data'!$I$9,0,10*ROW('Water Data'!I19))),'Data Summary'!CJ25="Yes"),OFFSET('Water Data'!$I$9,0,10*ROW('Water Data'!I19)),NA())</f>
        <v>#N/A</v>
      </c>
      <c r="V25" s="98" t="e">
        <f ca="true">+IF(AND(ISNUMBER(OFFSET('Sanitation Data'!$D$4,0,10*ROW('Sanitation Data'!D19))),'Data Summary'!CK25="Yes"),100-OFFSET('Sanitation Data'!$D$4,0,10*ROW('Sanitation Data'!D19)),NA())</f>
        <v>#N/A</v>
      </c>
      <c r="W25" s="98" t="e">
        <f ca="true">+IF(AND(ISNUMBER(OFFSET('Sanitation Data'!$D$6,0,10*ROW('Sanitation Data'!D19))),'Data Summary'!CL25="Yes"),OFFSET('Sanitation Data'!$D$6,0,10*ROW('Sanitation Data'!D19)),NA())</f>
        <v>#N/A</v>
      </c>
      <c r="X25" s="98" t="e">
        <f ca="true">+IF(AND(ISNUMBER(OFFSET('Sanitation Data'!$D$10,0,10*ROW('Sanitation Data'!D19))),'Data Summary'!CM25="Yes"),OFFSET('Sanitation Data'!$D$10,0,10*ROW('Sanitation Data'!D19)),NA())</f>
        <v>#N/A</v>
      </c>
      <c r="Y25" s="98" t="e">
        <f ca="true">+IF(AND(ISNUMBER(OFFSET('Sanitation Data'!$D$11,0,10*ROW('Sanitation Data'!D19))),'Data Summary'!CN25="Yes"),OFFSET('Sanitation Data'!$D$11,0,10*ROW('Sanitation Data'!D19)),NA())</f>
        <v>#N/A</v>
      </c>
      <c r="Z25" s="98" t="e">
        <f ca="true">+IF(AND(ISNUMBER(OFFSET('Sanitation Data'!$D$12,0,10*ROW('Sanitation Data'!D19))),'Data Summary'!CO25="Yes"),OFFSET('Sanitation Data'!$D$12,0,10*ROW('Sanitation Data'!D19)),NA())</f>
        <v>#N/A</v>
      </c>
      <c r="AA25" s="98" t="e">
        <f ca="true">+IF(AND(ISNUMBER(OFFSET('Sanitation Data'!$E$4,0,10*ROW('Sanitation Data'!E19))),'Data Summary'!CP25="Yes"),100-OFFSET('Sanitation Data'!$E$4,0,10*ROW('Sanitation Data'!E19)),NA())</f>
        <v>#N/A</v>
      </c>
      <c r="AB25" s="98" t="e">
        <f ca="true">+IF(AND(ISNUMBER(OFFSET('Sanitation Data'!$E$6,0,10*ROW('Sanitation Data'!E19))),'Data Summary'!CQ25="Yes"),OFFSET('Sanitation Data'!$E$6,0,10*ROW('Sanitation Data'!E19)),NA())</f>
        <v>#N/A</v>
      </c>
      <c r="AC25" s="98" t="e">
        <f ca="true">+IF(AND(ISNUMBER(OFFSET('Sanitation Data'!$E$10,0,10*ROW('Sanitation Data'!E19))),'Data Summary'!CR25="Yes"),OFFSET('Sanitation Data'!$E$10,0,10*ROW('Sanitation Data'!E19)),NA())</f>
        <v>#N/A</v>
      </c>
      <c r="AD25" s="98" t="e">
        <f ca="true">+IF(AND(ISNUMBER(OFFSET('Sanitation Data'!$E$11,0,10*ROW('Sanitation Data'!E19))),'Data Summary'!CS25="Yes"),OFFSET('Sanitation Data'!$E$11,0,10*ROW('Sanitation Data'!E19)),NA())</f>
        <v>#N/A</v>
      </c>
      <c r="AE25" s="98" t="e">
        <f ca="true">+IF(AND(ISNUMBER(OFFSET('Sanitation Data'!$E$12,0,10*ROW('Sanitation Data'!E19))),'Data Summary'!CT25="Yes"),OFFSET('Sanitation Data'!$E$12,0,10*ROW('Sanitation Data'!E19)),NA())</f>
        <v>#N/A</v>
      </c>
      <c r="AF25" s="98" t="e">
        <f ca="true">+IF(AND(ISNUMBER(OFFSET('Sanitation Data'!$F$4,0,10*ROW('Sanitation Data'!F19))),'Data Summary'!CU25="Yes"),100-OFFSET('Sanitation Data'!$F$4,0,10*ROW('Sanitation Data'!F19)),NA())</f>
        <v>#N/A</v>
      </c>
      <c r="AG25" s="98" t="e">
        <f ca="true">+IF(AND(ISNUMBER(OFFSET('Sanitation Data'!$F$6,0,10*ROW('Sanitation Data'!F19))),'Data Summary'!CV25="Yes"),OFFSET('Sanitation Data'!$F$6,0,10*ROW('Sanitation Data'!F19)),NA())</f>
        <v>#N/A</v>
      </c>
      <c r="AH25" s="98" t="e">
        <f ca="true">+IF(AND(ISNUMBER(OFFSET('Sanitation Data'!$F$10,0,10*ROW('Sanitation Data'!F19))),'Data Summary'!CW25="Yes"),OFFSET('Sanitation Data'!$F$10,0,10*ROW('Sanitation Data'!F19)),NA())</f>
        <v>#N/A</v>
      </c>
      <c r="AI25" s="98" t="e">
        <f ca="true">+IF(AND(ISNUMBER(OFFSET('Sanitation Data'!$F$11,0,10*ROW('Sanitation Data'!F19))),'Data Summary'!CX25="Yes"),OFFSET('Sanitation Data'!$F$11,0,10*ROW('Sanitation Data'!F19)),NA())</f>
        <v>#N/A</v>
      </c>
      <c r="AJ25" s="98" t="e">
        <f ca="true">+IF(AND(ISNUMBER(OFFSET('Sanitation Data'!$F$12,0,10*ROW('Sanitation Data'!F19))),'Data Summary'!CY25="Yes"),OFFSET('Sanitation Data'!$F$12,0,10*ROW('Sanitation Data'!F19)),NA())</f>
        <v>#N/A</v>
      </c>
      <c r="AK25" s="98" t="e">
        <f ca="true">+IF(AND(ISNUMBER(OFFSET('Sanitation Data'!$G$4,0,10*ROW('Sanitation Data'!G19))),'Data Summary'!CZ25="Yes"),100-OFFSET('Sanitation Data'!$G$4,0,10*ROW('Sanitation Data'!G19)),NA())</f>
        <v>#N/A</v>
      </c>
      <c r="AL25" s="98" t="e">
        <f ca="true">+IF(AND(ISNUMBER(OFFSET('Sanitation Data'!$G$6,0,10*ROW('Sanitation Data'!G19))),'Data Summary'!DA25="Yes"),OFFSET('Sanitation Data'!$G$6,0,10*ROW('Sanitation Data'!G19)),NA())</f>
        <v>#N/A</v>
      </c>
      <c r="AM25" s="98" t="e">
        <f ca="true">+IF(AND(ISNUMBER(OFFSET('Sanitation Data'!$G$10,0,10*ROW('Sanitation Data'!G19))),'Data Summary'!DB25="Yes"),OFFSET('Sanitation Data'!$G$10,0,10*ROW('Sanitation Data'!G19)),NA())</f>
        <v>#N/A</v>
      </c>
      <c r="AN25" s="98" t="e">
        <f ca="true">+IF(AND(ISNUMBER(OFFSET('Sanitation Data'!$G$11,0,10*ROW('Sanitation Data'!G19))),'Data Summary'!DC25="Yes"),OFFSET('Sanitation Data'!$G$11,0,10*ROW('Sanitation Data'!G19)),NA())</f>
        <v>#N/A</v>
      </c>
      <c r="AO25" s="98" t="e">
        <f ca="true">+IF(AND(ISNUMBER(OFFSET('Sanitation Data'!$G$12,0,10*ROW('Sanitation Data'!G19))),'Data Summary'!DD25="Yes"),OFFSET('Sanitation Data'!$G$12,0,10*ROW('Sanitation Data'!G19)),NA())</f>
        <v>#N/A</v>
      </c>
      <c r="AP25" s="98" t="e">
        <f ca="true">+IF(AND(ISNUMBER(OFFSET('Sanitation Data'!$H$4,0,10*ROW('Sanitation Data'!H19))),'Data Summary'!DE25="Yes"),100-OFFSET('Sanitation Data'!$H$4,0,10*ROW('Sanitation Data'!H19)),NA())</f>
        <v>#N/A</v>
      </c>
      <c r="AQ25" s="98" t="e">
        <f ca="true">+IF(AND(ISNUMBER(OFFSET('Sanitation Data'!$H$6,0,10*ROW('Sanitation Data'!H19))),'Data Summary'!DF25="Yes"),OFFSET('Sanitation Data'!$H$6,0,10*ROW('Sanitation Data'!H19)),NA())</f>
        <v>#N/A</v>
      </c>
      <c r="AR25" s="98" t="e">
        <f ca="true">+IF(AND(ISNUMBER(OFFSET('Sanitation Data'!$H$10,0,10*ROW('Sanitation Data'!H19))),'Data Summary'!DG25="Yes"),OFFSET('Sanitation Data'!$H$10,0,10*ROW('Sanitation Data'!H19)),NA())</f>
        <v>#N/A</v>
      </c>
      <c r="AS25" s="98" t="e">
        <f ca="true">+IF(AND(ISNUMBER(OFFSET('Sanitation Data'!$H$11,0,10*ROW('Sanitation Data'!H19))),'Data Summary'!DH25="Yes"),OFFSET('Sanitation Data'!$H$11,0,10*ROW('Sanitation Data'!H19)),NA())</f>
        <v>#N/A</v>
      </c>
      <c r="AT25" s="98" t="e">
        <f ca="true">+IF(AND(ISNUMBER(OFFSET('Sanitation Data'!$H$12,0,10*ROW('Sanitation Data'!H19))),'Data Summary'!DI25="Yes"),OFFSET('Sanitation Data'!$H$12,0,10*ROW('Sanitation Data'!H19)),NA())</f>
        <v>#N/A</v>
      </c>
      <c r="AU25" s="98" t="e">
        <f ca="true">+IF(AND(ISNUMBER(OFFSET('Sanitation Data'!$I$4,0,10*ROW('Sanitation Data'!I19))),'Data Summary'!DJ25="Yes"),100-OFFSET('Sanitation Data'!$I$4,0,10*ROW('Sanitation Data'!I19)),NA())</f>
        <v>#N/A</v>
      </c>
      <c r="AV25" s="98" t="e">
        <f ca="true">+IF(AND(ISNUMBER(OFFSET('Sanitation Data'!$I$6,0,10*ROW('Sanitation Data'!I19))),'Data Summary'!DK25="Yes"),OFFSET('Sanitation Data'!$I$6,0,10*ROW('Sanitation Data'!I19)),NA())</f>
        <v>#N/A</v>
      </c>
      <c r="AW25" s="98" t="e">
        <f ca="true">+IF(AND(ISNUMBER(OFFSET('Sanitation Data'!$I$10,0,10*ROW('Sanitation Data'!I19))),'Data Summary'!DL25="Yes"),OFFSET('Sanitation Data'!$I$10,0,10*ROW('Sanitation Data'!I19)),NA())</f>
        <v>#N/A</v>
      </c>
      <c r="AX25" s="98" t="e">
        <f ca="true">+IF(AND(ISNUMBER(OFFSET('Sanitation Data'!$I$11,0,10*ROW('Sanitation Data'!I19))),'Data Summary'!DM25="Yes"),OFFSET('Sanitation Data'!$I$11,0,10*ROW('Sanitation Data'!I19)),NA())</f>
        <v>#N/A</v>
      </c>
      <c r="AY25" s="98" t="e">
        <f ca="true">+IF(AND(ISNUMBER(OFFSET('Sanitation Data'!$I$12,0,10*ROW('Sanitation Data'!I19))),'Data Summary'!DN25="Yes"),OFFSET('Sanitation Data'!$I$12,0,10*ROW('Sanitation Data'!I19)),NA())</f>
        <v>#N/A</v>
      </c>
      <c r="AZ25" s="99" t="e">
        <f ca="true">+IF(AND(ISNUMBER(OFFSET('Hygiene Data'!$D$5,0,10*ROW('Hygiene Data'!D19))),'Data Summary'!DO25="Yes"),OFFSET('Hygiene Data'!$D$5,0,10*ROW('Hygiene Data'!D19)),NA())</f>
        <v>#N/A</v>
      </c>
      <c r="BA25" s="99" t="e">
        <f ca="true">+IF(AND(ISNUMBER(OFFSET('Hygiene Data'!$D$7,0,10*ROW('Hygiene Data'!D19))),'Data Summary'!DP25="Yes"),OFFSET('Hygiene Data'!$D$7,0,10*ROW('Hygiene Data'!D19)),NA())</f>
        <v>#N/A</v>
      </c>
      <c r="BB25" s="99" t="e">
        <f ca="true">+IF(AND(ISNUMBER(OFFSET('Hygiene Data'!$D$9,0,10*ROW('Hygiene Data'!D19))),'Data Summary'!DQ25="Yes"),OFFSET('Hygiene Data'!$D$9,0,10*ROW('Hygiene Data'!D19)),NA())</f>
        <v>#N/A</v>
      </c>
      <c r="BC25" s="99" t="e">
        <f ca="true">+IF(AND(ISNUMBER(OFFSET('Hygiene Data'!$E$5,0,10*ROW('Hygiene Data'!E19))),'Data Summary'!DR25="Yes"),OFFSET('Hygiene Data'!$E$5,0,10*ROW('Hygiene Data'!E19)),NA())</f>
        <v>#N/A</v>
      </c>
      <c r="BD25" s="99" t="e">
        <f ca="true">+IF(AND(ISNUMBER(OFFSET('Hygiene Data'!$E$7,0,10*ROW('Hygiene Data'!E19))),'Data Summary'!DS25="Yes"),OFFSET('Hygiene Data'!$E$7,0,10*ROW('Hygiene Data'!E19)),NA())</f>
        <v>#N/A</v>
      </c>
      <c r="BE25" s="99" t="e">
        <f ca="true">+IF(AND(ISNUMBER(OFFSET('Hygiene Data'!$E$9,0,10*ROW('Hygiene Data'!E19))),'Data Summary'!DT25="Yes"),OFFSET('Hygiene Data'!$E$9,0,10*ROW('Hygiene Data'!E19)),NA())</f>
        <v>#N/A</v>
      </c>
      <c r="BF25" s="99" t="e">
        <f ca="true">+IF(AND(ISNUMBER(OFFSET('Hygiene Data'!$F$5,0,10*ROW('Hygiene Data'!F19))),'Data Summary'!DU25="Yes"),OFFSET('Hygiene Data'!$F$5,0,10*ROW('Hygiene Data'!F19)),NA())</f>
        <v>#N/A</v>
      </c>
      <c r="BG25" s="99" t="e">
        <f ca="true">+IF(AND(ISNUMBER(OFFSET('Hygiene Data'!$F$7,0,10*ROW('Hygiene Data'!F19))),'Data Summary'!DV25="Yes"),OFFSET('Hygiene Data'!$F$7,0,10*ROW('Hygiene Data'!F19)),NA())</f>
        <v>#N/A</v>
      </c>
      <c r="BH25" s="99" t="e">
        <f ca="true">+IF(AND(ISNUMBER(OFFSET('Hygiene Data'!$F$9,0,10*ROW('Hygiene Data'!F19))),'Data Summary'!DW25="Yes"),OFFSET('Hygiene Data'!$F$9,0,10*ROW('Hygiene Data'!F19)),NA())</f>
        <v>#N/A</v>
      </c>
      <c r="BI25" s="99" t="e">
        <f ca="true">+IF(AND(ISNUMBER(OFFSET('Hygiene Data'!$G$5,0,10*ROW('Hygiene Data'!G19))),'Data Summary'!DX25="Yes"),OFFSET('Hygiene Data'!$G$5,0,10*ROW('Hygiene Data'!G19)),NA())</f>
        <v>#N/A</v>
      </c>
      <c r="BJ25" s="99" t="e">
        <f ca="true">+IF(AND(ISNUMBER(OFFSET('Hygiene Data'!$G$7,0,10*ROW('Hygiene Data'!G19))),'Data Summary'!DY25="Yes"),OFFSET('Hygiene Data'!$G$7,0,10*ROW('Hygiene Data'!G19)),NA())</f>
        <v>#N/A</v>
      </c>
      <c r="BK25" s="99" t="e">
        <f ca="true">+IF(AND(ISNUMBER(OFFSET('Hygiene Data'!$G$9,0,10*ROW('Hygiene Data'!G19))),'Data Summary'!DZ25="Yes"),OFFSET('Hygiene Data'!$G$9,0,10*ROW('Hygiene Data'!G19)),NA())</f>
        <v>#N/A</v>
      </c>
      <c r="BL25" s="99" t="e">
        <f ca="true">+IF(AND(ISNUMBER(OFFSET('Hygiene Data'!$H$5,0,10*ROW('Hygiene Data'!H19))),'Data Summary'!EA25="Yes"),OFFSET('Hygiene Data'!$H$5,0,10*ROW('Hygiene Data'!H19)),NA())</f>
        <v>#N/A</v>
      </c>
      <c r="BM25" s="99" t="e">
        <f ca="true">+IF(AND(ISNUMBER(OFFSET('Hygiene Data'!$H$7,0,10*ROW('Hygiene Data'!H19))),'Data Summary'!EB25="Yes"),OFFSET('Hygiene Data'!$H$7,0,10*ROW('Hygiene Data'!H19)),NA())</f>
        <v>#N/A</v>
      </c>
      <c r="BN25" s="99" t="e">
        <f ca="true">+IF(AND(ISNUMBER(OFFSET('Hygiene Data'!$H$9,0,10*ROW('Hygiene Data'!H19))),'Data Summary'!EC25="Yes"),OFFSET('Hygiene Data'!$H$9,0,10*ROW('Hygiene Data'!H19)),NA())</f>
        <v>#N/A</v>
      </c>
      <c r="BO25" s="99" t="e">
        <f ca="true">+IF(AND(ISNUMBER(OFFSET('Hygiene Data'!$I$5,0,10*ROW('Hygiene Data'!I19))),'Data Summary'!ED25="Yes"),OFFSET('Hygiene Data'!$I$5,0,10*ROW('Hygiene Data'!I19)),NA())</f>
        <v>#N/A</v>
      </c>
      <c r="BP25" s="99" t="e">
        <f ca="true">+IF(AND(ISNUMBER(OFFSET('Hygiene Data'!$I$7,0,10*ROW('Hygiene Data'!I19))),'Data Summary'!EE25="Yes"),OFFSET('Hygiene Data'!$I$7,0,10*ROW('Hygiene Data'!I19)),NA())</f>
        <v>#N/A</v>
      </c>
      <c r="BQ25" s="99" t="e">
        <f ca="true">+IF(AND(ISNUMBER(OFFSET('Hygiene Data'!$I$9,0,10*ROW('Hygiene Data'!I19))),'Data Summary'!EF25="Yes"),OFFSET('Hygiene Data'!$I$9,0,10*ROW('Hygiene Data'!I19)),NA())</f>
        <v>#N/A</v>
      </c>
    </row>
    <row xmlns:x14ac="http://schemas.microsoft.com/office/spreadsheetml/2009/9/ac" r="26" x14ac:dyDescent="0.2">
      <c r="A26" s="332" t="e">
        <f ca="true">+RIGHT('Data Summary'!A26,LEN('Data Summary'!A26)-9)</f>
        <v>#VALUE!</v>
      </c>
      <c r="B26" s="38" t="str">
        <f ca="true">+IF(ISTEXT('Data Summary'!B26),'Data Summary'!B26,"")</f>
        <v/>
      </c>
      <c r="C26" s="331" t="e">
        <f ca="true">+VALUE('Data Summary'!C26)</f>
        <v>#VALUE!</v>
      </c>
      <c r="D26" s="97" t="e">
        <f ca="true">+IF(AND(ISNUMBER(OFFSET('Water Data'!$D$4,0,10*ROW('Water Data'!D20))),'Data Summary'!BS26="Yes"),100-OFFSET('Water Data'!$D$4,0,10*ROW('Water Data'!D20)),NA())</f>
        <v>#N/A</v>
      </c>
      <c r="E26" s="97" t="e">
        <f ca="true">+IF(AND(ISNUMBER(OFFSET('Water Data'!$D$6,0,10*ROW('Water Data'!D20))),'Data Summary'!BT26="Yes"),OFFSET('Water Data'!$D$6,0,10*ROW('Water Data'!D20)),NA())</f>
        <v>#N/A</v>
      </c>
      <c r="F26" s="97" t="e">
        <f ca="true">+IF(AND(ISNUMBER(OFFSET('Water Data'!$D$9,0,10*ROW('Water Data'!D20))),'Data Summary'!BU26="Yes"),OFFSET('Water Data'!$D$9,0,10*ROW('Water Data'!D20)),NA())</f>
        <v>#N/A</v>
      </c>
      <c r="G26" s="97" t="e">
        <f ca="true">+IF(AND(ISNUMBER(OFFSET('Water Data'!$E$4,0,10*ROW('Water Data'!E20))),'Data Summary'!BV26="Yes"),100-OFFSET('Water Data'!$E$4,0,10*ROW('Water Data'!E20)),NA())</f>
        <v>#N/A</v>
      </c>
      <c r="H26" s="97" t="e">
        <f ca="true">+IF(AND(ISNUMBER(OFFSET('Water Data'!$E$6,0,10*ROW('Water Data'!E20))),'Data Summary'!BW26="Yes"),OFFSET('Water Data'!$E$6,0,10*ROW('Water Data'!E20)),NA())</f>
        <v>#N/A</v>
      </c>
      <c r="I26" s="97" t="e">
        <f ca="true">+IF(AND(ISNUMBER(OFFSET('Water Data'!$E$9,0,10*ROW('Water Data'!E20))),'Data Summary'!BX26="Yes"),OFFSET('Water Data'!$E$9,0,10*ROW('Water Data'!E20)),NA())</f>
        <v>#N/A</v>
      </c>
      <c r="J26" s="97" t="e">
        <f ca="true">+IF(AND(ISNUMBER(OFFSET('Water Data'!$F$4,0,10*ROW('Water Data'!F20))),'Data Summary'!BY26="Yes"),100-OFFSET('Water Data'!$F$4,0,10*ROW('Water Data'!F20)),NA())</f>
        <v>#N/A</v>
      </c>
      <c r="K26" s="97" t="e">
        <f ca="true">+IF(AND(ISNUMBER(OFFSET('Water Data'!$F$6,0,10*ROW('Water Data'!F20))),'Data Summary'!BZ26="Yes"),OFFSET('Water Data'!$F$6,0,10*ROW('Water Data'!F20)),NA())</f>
        <v>#N/A</v>
      </c>
      <c r="L26" s="97" t="e">
        <f ca="true">+IF(AND(ISNUMBER(OFFSET('Water Data'!$F$9,0,10*ROW('Water Data'!F20))),'Data Summary'!CA26="Yes"),OFFSET('Water Data'!$F$9,0,10*ROW('Water Data'!F20)),NA())</f>
        <v>#N/A</v>
      </c>
      <c r="M26" s="97" t="e">
        <f ca="true">+IF(AND(ISNUMBER(OFFSET('Water Data'!$G$4,0,10*ROW('Water Data'!G20))),'Data Summary'!CB26="Yes"),100-OFFSET('Water Data'!$G$4,0,10*ROW('Water Data'!G20)),NA())</f>
        <v>#N/A</v>
      </c>
      <c r="N26" s="97" t="e">
        <f ca="true">+IF(AND(ISNUMBER(OFFSET('Water Data'!$G$6,0,10*ROW('Water Data'!G20))),'Data Summary'!CC26="Yes"),OFFSET('Water Data'!$G$6,0,10*ROW('Water Data'!G20)),NA())</f>
        <v>#N/A</v>
      </c>
      <c r="O26" s="97" t="e">
        <f ca="true">+IF(AND(ISNUMBER(OFFSET('Water Data'!$G$9,0,10*ROW('Water Data'!G20))),'Data Summary'!CD26="Yes"),OFFSET('Water Data'!$G$9,0,10*ROW('Water Data'!G20)),NA())</f>
        <v>#N/A</v>
      </c>
      <c r="P26" s="97" t="e">
        <f ca="true">+IF(AND(ISNUMBER(OFFSET('Water Data'!$H$4,0,10*ROW('Water Data'!H20))),'Data Summary'!CE26="Yes"),100-OFFSET('Water Data'!$H$4,0,10*ROW('Water Data'!H20)),NA())</f>
        <v>#N/A</v>
      </c>
      <c r="Q26" s="97" t="e">
        <f ca="true">+IF(AND(ISNUMBER(OFFSET('Water Data'!$H$6,0,10*ROW('Water Data'!H20))),'Data Summary'!CF26="Yes"),OFFSET('Water Data'!$H$6,0,10*ROW('Water Data'!H20)),NA())</f>
        <v>#N/A</v>
      </c>
      <c r="R26" s="97" t="e">
        <f ca="true">+IF(AND(ISNUMBER(OFFSET('Water Data'!$H$9,0,10*ROW('Water Data'!H20))),'Data Summary'!CG26="Yes"),OFFSET('Water Data'!$H$9,0,10*ROW('Water Data'!H20)),NA())</f>
        <v>#N/A</v>
      </c>
      <c r="S26" s="97" t="e">
        <f ca="true">+IF(AND(ISNUMBER(OFFSET('Water Data'!$I$4,0,10*ROW('Water Data'!I20))),'Data Summary'!CH26="Yes"),100-OFFSET('Water Data'!$I$4,0,10*ROW('Water Data'!I20)),NA())</f>
        <v>#N/A</v>
      </c>
      <c r="T26" s="97" t="e">
        <f ca="true">+IF(AND(ISNUMBER(OFFSET('Water Data'!$I$6,0,10*ROW('Water Data'!I20))),'Data Summary'!CI26="Yes"),OFFSET('Water Data'!$I$6,0,10*ROW('Water Data'!I20)),NA())</f>
        <v>#N/A</v>
      </c>
      <c r="U26" s="97" t="e">
        <f ca="true">+IF(AND(ISNUMBER(OFFSET('Water Data'!$I$9,0,10*ROW('Water Data'!I20))),'Data Summary'!CJ26="Yes"),OFFSET('Water Data'!$I$9,0,10*ROW('Water Data'!I20)),NA())</f>
        <v>#N/A</v>
      </c>
      <c r="V26" s="98" t="e">
        <f ca="true">+IF(AND(ISNUMBER(OFFSET('Sanitation Data'!$D$4,0,10*ROW('Sanitation Data'!D20))),'Data Summary'!CK26="Yes"),100-OFFSET('Sanitation Data'!$D$4,0,10*ROW('Sanitation Data'!D20)),NA())</f>
        <v>#N/A</v>
      </c>
      <c r="W26" s="98" t="e">
        <f ca="true">+IF(AND(ISNUMBER(OFFSET('Sanitation Data'!$D$6,0,10*ROW('Sanitation Data'!D20))),'Data Summary'!CL26="Yes"),OFFSET('Sanitation Data'!$D$6,0,10*ROW('Sanitation Data'!D20)),NA())</f>
        <v>#N/A</v>
      </c>
      <c r="X26" s="98" t="e">
        <f ca="true">+IF(AND(ISNUMBER(OFFSET('Sanitation Data'!$D$10,0,10*ROW('Sanitation Data'!D20))),'Data Summary'!CM26="Yes"),OFFSET('Sanitation Data'!$D$10,0,10*ROW('Sanitation Data'!D20)),NA())</f>
        <v>#N/A</v>
      </c>
      <c r="Y26" s="98" t="e">
        <f ca="true">+IF(AND(ISNUMBER(OFFSET('Sanitation Data'!$D$11,0,10*ROW('Sanitation Data'!D20))),'Data Summary'!CN26="Yes"),OFFSET('Sanitation Data'!$D$11,0,10*ROW('Sanitation Data'!D20)),NA())</f>
        <v>#N/A</v>
      </c>
      <c r="Z26" s="98" t="e">
        <f ca="true">+IF(AND(ISNUMBER(OFFSET('Sanitation Data'!$D$12,0,10*ROW('Sanitation Data'!D20))),'Data Summary'!CO26="Yes"),OFFSET('Sanitation Data'!$D$12,0,10*ROW('Sanitation Data'!D20)),NA())</f>
        <v>#N/A</v>
      </c>
      <c r="AA26" s="98" t="e">
        <f ca="true">+IF(AND(ISNUMBER(OFFSET('Sanitation Data'!$E$4,0,10*ROW('Sanitation Data'!E20))),'Data Summary'!CP26="Yes"),100-OFFSET('Sanitation Data'!$E$4,0,10*ROW('Sanitation Data'!E20)),NA())</f>
        <v>#N/A</v>
      </c>
      <c r="AB26" s="98" t="e">
        <f ca="true">+IF(AND(ISNUMBER(OFFSET('Sanitation Data'!$E$6,0,10*ROW('Sanitation Data'!E20))),'Data Summary'!CQ26="Yes"),OFFSET('Sanitation Data'!$E$6,0,10*ROW('Sanitation Data'!E20)),NA())</f>
        <v>#N/A</v>
      </c>
      <c r="AC26" s="98" t="e">
        <f ca="true">+IF(AND(ISNUMBER(OFFSET('Sanitation Data'!$E$10,0,10*ROW('Sanitation Data'!E20))),'Data Summary'!CR26="Yes"),OFFSET('Sanitation Data'!$E$10,0,10*ROW('Sanitation Data'!E20)),NA())</f>
        <v>#N/A</v>
      </c>
      <c r="AD26" s="98" t="e">
        <f ca="true">+IF(AND(ISNUMBER(OFFSET('Sanitation Data'!$E$11,0,10*ROW('Sanitation Data'!E20))),'Data Summary'!CS26="Yes"),OFFSET('Sanitation Data'!$E$11,0,10*ROW('Sanitation Data'!E20)),NA())</f>
        <v>#N/A</v>
      </c>
      <c r="AE26" s="98" t="e">
        <f ca="true">+IF(AND(ISNUMBER(OFFSET('Sanitation Data'!$E$12,0,10*ROW('Sanitation Data'!E20))),'Data Summary'!CT26="Yes"),OFFSET('Sanitation Data'!$E$12,0,10*ROW('Sanitation Data'!E20)),NA())</f>
        <v>#N/A</v>
      </c>
      <c r="AF26" s="98" t="e">
        <f ca="true">+IF(AND(ISNUMBER(OFFSET('Sanitation Data'!$F$4,0,10*ROW('Sanitation Data'!F20))),'Data Summary'!CU26="Yes"),100-OFFSET('Sanitation Data'!$F$4,0,10*ROW('Sanitation Data'!F20)),NA())</f>
        <v>#N/A</v>
      </c>
      <c r="AG26" s="98" t="e">
        <f ca="true">+IF(AND(ISNUMBER(OFFSET('Sanitation Data'!$F$6,0,10*ROW('Sanitation Data'!F20))),'Data Summary'!CV26="Yes"),OFFSET('Sanitation Data'!$F$6,0,10*ROW('Sanitation Data'!F20)),NA())</f>
        <v>#N/A</v>
      </c>
      <c r="AH26" s="98" t="e">
        <f ca="true">+IF(AND(ISNUMBER(OFFSET('Sanitation Data'!$F$10,0,10*ROW('Sanitation Data'!F20))),'Data Summary'!CW26="Yes"),OFFSET('Sanitation Data'!$F$10,0,10*ROW('Sanitation Data'!F20)),NA())</f>
        <v>#N/A</v>
      </c>
      <c r="AI26" s="98" t="e">
        <f ca="true">+IF(AND(ISNUMBER(OFFSET('Sanitation Data'!$F$11,0,10*ROW('Sanitation Data'!F20))),'Data Summary'!CX26="Yes"),OFFSET('Sanitation Data'!$F$11,0,10*ROW('Sanitation Data'!F20)),NA())</f>
        <v>#N/A</v>
      </c>
      <c r="AJ26" s="98" t="e">
        <f ca="true">+IF(AND(ISNUMBER(OFFSET('Sanitation Data'!$F$12,0,10*ROW('Sanitation Data'!F20))),'Data Summary'!CY26="Yes"),OFFSET('Sanitation Data'!$F$12,0,10*ROW('Sanitation Data'!F20)),NA())</f>
        <v>#N/A</v>
      </c>
      <c r="AK26" s="98" t="e">
        <f ca="true">+IF(AND(ISNUMBER(OFFSET('Sanitation Data'!$G$4,0,10*ROW('Sanitation Data'!G20))),'Data Summary'!CZ26="Yes"),100-OFFSET('Sanitation Data'!$G$4,0,10*ROW('Sanitation Data'!G20)),NA())</f>
        <v>#N/A</v>
      </c>
      <c r="AL26" s="98" t="e">
        <f ca="true">+IF(AND(ISNUMBER(OFFSET('Sanitation Data'!$G$6,0,10*ROW('Sanitation Data'!G20))),'Data Summary'!DA26="Yes"),OFFSET('Sanitation Data'!$G$6,0,10*ROW('Sanitation Data'!G20)),NA())</f>
        <v>#N/A</v>
      </c>
      <c r="AM26" s="98" t="e">
        <f ca="true">+IF(AND(ISNUMBER(OFFSET('Sanitation Data'!$G$10,0,10*ROW('Sanitation Data'!G20))),'Data Summary'!DB26="Yes"),OFFSET('Sanitation Data'!$G$10,0,10*ROW('Sanitation Data'!G20)),NA())</f>
        <v>#N/A</v>
      </c>
      <c r="AN26" s="98" t="e">
        <f ca="true">+IF(AND(ISNUMBER(OFFSET('Sanitation Data'!$G$11,0,10*ROW('Sanitation Data'!G20))),'Data Summary'!DC26="Yes"),OFFSET('Sanitation Data'!$G$11,0,10*ROW('Sanitation Data'!G20)),NA())</f>
        <v>#N/A</v>
      </c>
      <c r="AO26" s="98" t="e">
        <f ca="true">+IF(AND(ISNUMBER(OFFSET('Sanitation Data'!$G$12,0,10*ROW('Sanitation Data'!G20))),'Data Summary'!DD26="Yes"),OFFSET('Sanitation Data'!$G$12,0,10*ROW('Sanitation Data'!G20)),NA())</f>
        <v>#N/A</v>
      </c>
      <c r="AP26" s="98" t="e">
        <f ca="true">+IF(AND(ISNUMBER(OFFSET('Sanitation Data'!$H$4,0,10*ROW('Sanitation Data'!H20))),'Data Summary'!DE26="Yes"),100-OFFSET('Sanitation Data'!$H$4,0,10*ROW('Sanitation Data'!H20)),NA())</f>
        <v>#N/A</v>
      </c>
      <c r="AQ26" s="98" t="e">
        <f ca="true">+IF(AND(ISNUMBER(OFFSET('Sanitation Data'!$H$6,0,10*ROW('Sanitation Data'!H20))),'Data Summary'!DF26="Yes"),OFFSET('Sanitation Data'!$H$6,0,10*ROW('Sanitation Data'!H20)),NA())</f>
        <v>#N/A</v>
      </c>
      <c r="AR26" s="98" t="e">
        <f ca="true">+IF(AND(ISNUMBER(OFFSET('Sanitation Data'!$H$10,0,10*ROW('Sanitation Data'!H20))),'Data Summary'!DG26="Yes"),OFFSET('Sanitation Data'!$H$10,0,10*ROW('Sanitation Data'!H20)),NA())</f>
        <v>#N/A</v>
      </c>
      <c r="AS26" s="98" t="e">
        <f ca="true">+IF(AND(ISNUMBER(OFFSET('Sanitation Data'!$H$11,0,10*ROW('Sanitation Data'!H20))),'Data Summary'!DH26="Yes"),OFFSET('Sanitation Data'!$H$11,0,10*ROW('Sanitation Data'!H20)),NA())</f>
        <v>#N/A</v>
      </c>
      <c r="AT26" s="98" t="e">
        <f ca="true">+IF(AND(ISNUMBER(OFFSET('Sanitation Data'!$H$12,0,10*ROW('Sanitation Data'!H20))),'Data Summary'!DI26="Yes"),OFFSET('Sanitation Data'!$H$12,0,10*ROW('Sanitation Data'!H20)),NA())</f>
        <v>#N/A</v>
      </c>
      <c r="AU26" s="98" t="e">
        <f ca="true">+IF(AND(ISNUMBER(OFFSET('Sanitation Data'!$I$4,0,10*ROW('Sanitation Data'!I20))),'Data Summary'!DJ26="Yes"),100-OFFSET('Sanitation Data'!$I$4,0,10*ROW('Sanitation Data'!I20)),NA())</f>
        <v>#N/A</v>
      </c>
      <c r="AV26" s="98" t="e">
        <f ca="true">+IF(AND(ISNUMBER(OFFSET('Sanitation Data'!$I$6,0,10*ROW('Sanitation Data'!I20))),'Data Summary'!DK26="Yes"),OFFSET('Sanitation Data'!$I$6,0,10*ROW('Sanitation Data'!I20)),NA())</f>
        <v>#N/A</v>
      </c>
      <c r="AW26" s="98" t="e">
        <f ca="true">+IF(AND(ISNUMBER(OFFSET('Sanitation Data'!$I$10,0,10*ROW('Sanitation Data'!I20))),'Data Summary'!DL26="Yes"),OFFSET('Sanitation Data'!$I$10,0,10*ROW('Sanitation Data'!I20)),NA())</f>
        <v>#N/A</v>
      </c>
      <c r="AX26" s="98" t="e">
        <f ca="true">+IF(AND(ISNUMBER(OFFSET('Sanitation Data'!$I$11,0,10*ROW('Sanitation Data'!I20))),'Data Summary'!DM26="Yes"),OFFSET('Sanitation Data'!$I$11,0,10*ROW('Sanitation Data'!I20)),NA())</f>
        <v>#N/A</v>
      </c>
      <c r="AY26" s="98" t="e">
        <f ca="true">+IF(AND(ISNUMBER(OFFSET('Sanitation Data'!$I$12,0,10*ROW('Sanitation Data'!I20))),'Data Summary'!DN26="Yes"),OFFSET('Sanitation Data'!$I$12,0,10*ROW('Sanitation Data'!I20)),NA())</f>
        <v>#N/A</v>
      </c>
      <c r="AZ26" s="99" t="e">
        <f ca="true">+IF(AND(ISNUMBER(OFFSET('Hygiene Data'!$D$5,0,10*ROW('Hygiene Data'!D20))),'Data Summary'!DO26="Yes"),OFFSET('Hygiene Data'!$D$5,0,10*ROW('Hygiene Data'!D20)),NA())</f>
        <v>#N/A</v>
      </c>
      <c r="BA26" s="99" t="e">
        <f ca="true">+IF(AND(ISNUMBER(OFFSET('Hygiene Data'!$D$7,0,10*ROW('Hygiene Data'!D20))),'Data Summary'!DP26="Yes"),OFFSET('Hygiene Data'!$D$7,0,10*ROW('Hygiene Data'!D20)),NA())</f>
        <v>#N/A</v>
      </c>
      <c r="BB26" s="99" t="e">
        <f ca="true">+IF(AND(ISNUMBER(OFFSET('Hygiene Data'!$D$9,0,10*ROW('Hygiene Data'!D20))),'Data Summary'!DQ26="Yes"),OFFSET('Hygiene Data'!$D$9,0,10*ROW('Hygiene Data'!D20)),NA())</f>
        <v>#N/A</v>
      </c>
      <c r="BC26" s="99" t="e">
        <f ca="true">+IF(AND(ISNUMBER(OFFSET('Hygiene Data'!$E$5,0,10*ROW('Hygiene Data'!E20))),'Data Summary'!DR26="Yes"),OFFSET('Hygiene Data'!$E$5,0,10*ROW('Hygiene Data'!E20)),NA())</f>
        <v>#N/A</v>
      </c>
      <c r="BD26" s="99" t="e">
        <f ca="true">+IF(AND(ISNUMBER(OFFSET('Hygiene Data'!$E$7,0,10*ROW('Hygiene Data'!E20))),'Data Summary'!DS26="Yes"),OFFSET('Hygiene Data'!$E$7,0,10*ROW('Hygiene Data'!E20)),NA())</f>
        <v>#N/A</v>
      </c>
      <c r="BE26" s="99" t="e">
        <f ca="true">+IF(AND(ISNUMBER(OFFSET('Hygiene Data'!$E$9,0,10*ROW('Hygiene Data'!E20))),'Data Summary'!DT26="Yes"),OFFSET('Hygiene Data'!$E$9,0,10*ROW('Hygiene Data'!E20)),NA())</f>
        <v>#N/A</v>
      </c>
      <c r="BF26" s="99" t="e">
        <f ca="true">+IF(AND(ISNUMBER(OFFSET('Hygiene Data'!$F$5,0,10*ROW('Hygiene Data'!F20))),'Data Summary'!DU26="Yes"),OFFSET('Hygiene Data'!$F$5,0,10*ROW('Hygiene Data'!F20)),NA())</f>
        <v>#N/A</v>
      </c>
      <c r="BG26" s="99" t="e">
        <f ca="true">+IF(AND(ISNUMBER(OFFSET('Hygiene Data'!$F$7,0,10*ROW('Hygiene Data'!F20))),'Data Summary'!DV26="Yes"),OFFSET('Hygiene Data'!$F$7,0,10*ROW('Hygiene Data'!F20)),NA())</f>
        <v>#N/A</v>
      </c>
      <c r="BH26" s="99" t="e">
        <f ca="true">+IF(AND(ISNUMBER(OFFSET('Hygiene Data'!$F$9,0,10*ROW('Hygiene Data'!F20))),'Data Summary'!DW26="Yes"),OFFSET('Hygiene Data'!$F$9,0,10*ROW('Hygiene Data'!F20)),NA())</f>
        <v>#N/A</v>
      </c>
      <c r="BI26" s="99" t="e">
        <f ca="true">+IF(AND(ISNUMBER(OFFSET('Hygiene Data'!$G$5,0,10*ROW('Hygiene Data'!G20))),'Data Summary'!DX26="Yes"),OFFSET('Hygiene Data'!$G$5,0,10*ROW('Hygiene Data'!G20)),NA())</f>
        <v>#N/A</v>
      </c>
      <c r="BJ26" s="99" t="e">
        <f ca="true">+IF(AND(ISNUMBER(OFFSET('Hygiene Data'!$G$7,0,10*ROW('Hygiene Data'!G20))),'Data Summary'!DY26="Yes"),OFFSET('Hygiene Data'!$G$7,0,10*ROW('Hygiene Data'!G20)),NA())</f>
        <v>#N/A</v>
      </c>
      <c r="BK26" s="99" t="e">
        <f ca="true">+IF(AND(ISNUMBER(OFFSET('Hygiene Data'!$G$9,0,10*ROW('Hygiene Data'!G20))),'Data Summary'!DZ26="Yes"),OFFSET('Hygiene Data'!$G$9,0,10*ROW('Hygiene Data'!G20)),NA())</f>
        <v>#N/A</v>
      </c>
      <c r="BL26" s="99" t="e">
        <f ca="true">+IF(AND(ISNUMBER(OFFSET('Hygiene Data'!$H$5,0,10*ROW('Hygiene Data'!H20))),'Data Summary'!EA26="Yes"),OFFSET('Hygiene Data'!$H$5,0,10*ROW('Hygiene Data'!H20)),NA())</f>
        <v>#N/A</v>
      </c>
      <c r="BM26" s="99" t="e">
        <f ca="true">+IF(AND(ISNUMBER(OFFSET('Hygiene Data'!$H$7,0,10*ROW('Hygiene Data'!H20))),'Data Summary'!EB26="Yes"),OFFSET('Hygiene Data'!$H$7,0,10*ROW('Hygiene Data'!H20)),NA())</f>
        <v>#N/A</v>
      </c>
      <c r="BN26" s="99" t="e">
        <f ca="true">+IF(AND(ISNUMBER(OFFSET('Hygiene Data'!$H$9,0,10*ROW('Hygiene Data'!H20))),'Data Summary'!EC26="Yes"),OFFSET('Hygiene Data'!$H$9,0,10*ROW('Hygiene Data'!H20)),NA())</f>
        <v>#N/A</v>
      </c>
      <c r="BO26" s="99" t="e">
        <f ca="true">+IF(AND(ISNUMBER(OFFSET('Hygiene Data'!$I$5,0,10*ROW('Hygiene Data'!I20))),'Data Summary'!ED26="Yes"),OFFSET('Hygiene Data'!$I$5,0,10*ROW('Hygiene Data'!I20)),NA())</f>
        <v>#N/A</v>
      </c>
      <c r="BP26" s="99" t="e">
        <f ca="true">+IF(AND(ISNUMBER(OFFSET('Hygiene Data'!$I$7,0,10*ROW('Hygiene Data'!I20))),'Data Summary'!EE26="Yes"),OFFSET('Hygiene Data'!$I$7,0,10*ROW('Hygiene Data'!I20)),NA())</f>
        <v>#N/A</v>
      </c>
      <c r="BQ26" s="99" t="e">
        <f ca="true">+IF(AND(ISNUMBER(OFFSET('Hygiene Data'!$I$9,0,10*ROW('Hygiene Data'!I20))),'Data Summary'!EF26="Yes"),OFFSET('Hygiene Data'!$I$9,0,10*ROW('Hygiene Data'!I20)),NA())</f>
        <v>#N/A</v>
      </c>
    </row>
    <row xmlns:x14ac="http://schemas.microsoft.com/office/spreadsheetml/2009/9/ac" r="27" x14ac:dyDescent="0.2">
      <c r="A27" s="332" t="e">
        <f ca="true">+RIGHT('Data Summary'!A27,LEN('Data Summary'!A27)-9)</f>
        <v>#VALUE!</v>
      </c>
      <c r="B27" s="38" t="str">
        <f ca="true">+IF(ISTEXT('Data Summary'!B27),'Data Summary'!B27,"")</f>
        <v/>
      </c>
      <c r="C27" s="331" t="e">
        <f ca="true">+VALUE('Data Summary'!C27)</f>
        <v>#VALUE!</v>
      </c>
      <c r="D27" s="97" t="e">
        <f ca="true">+IF(AND(ISNUMBER(OFFSET('Water Data'!$D$4,0,10*ROW('Water Data'!D21))),'Data Summary'!BS27="Yes"),100-OFFSET('Water Data'!$D$4,0,10*ROW('Water Data'!D21)),NA())</f>
        <v>#N/A</v>
      </c>
      <c r="E27" s="97" t="e">
        <f ca="true">+IF(AND(ISNUMBER(OFFSET('Water Data'!$D$6,0,10*ROW('Water Data'!D21))),'Data Summary'!BT27="Yes"),OFFSET('Water Data'!$D$6,0,10*ROW('Water Data'!D21)),NA())</f>
        <v>#N/A</v>
      </c>
      <c r="F27" s="97" t="e">
        <f ca="true">+IF(AND(ISNUMBER(OFFSET('Water Data'!$D$9,0,10*ROW('Water Data'!D21))),'Data Summary'!BU27="Yes"),OFFSET('Water Data'!$D$9,0,10*ROW('Water Data'!D21)),NA())</f>
        <v>#N/A</v>
      </c>
      <c r="G27" s="97" t="e">
        <f ca="true">+IF(AND(ISNUMBER(OFFSET('Water Data'!$E$4,0,10*ROW('Water Data'!E21))),'Data Summary'!BV27="Yes"),100-OFFSET('Water Data'!$E$4,0,10*ROW('Water Data'!E21)),NA())</f>
        <v>#N/A</v>
      </c>
      <c r="H27" s="97" t="e">
        <f ca="true">+IF(AND(ISNUMBER(OFFSET('Water Data'!$E$6,0,10*ROW('Water Data'!E21))),'Data Summary'!BW27="Yes"),OFFSET('Water Data'!$E$6,0,10*ROW('Water Data'!E21)),NA())</f>
        <v>#N/A</v>
      </c>
      <c r="I27" s="97" t="e">
        <f ca="true">+IF(AND(ISNUMBER(OFFSET('Water Data'!$E$9,0,10*ROW('Water Data'!E21))),'Data Summary'!BX27="Yes"),OFFSET('Water Data'!$E$9,0,10*ROW('Water Data'!E21)),NA())</f>
        <v>#N/A</v>
      </c>
      <c r="J27" s="97" t="e">
        <f ca="true">+IF(AND(ISNUMBER(OFFSET('Water Data'!$F$4,0,10*ROW('Water Data'!F21))),'Data Summary'!BY27="Yes"),100-OFFSET('Water Data'!$F$4,0,10*ROW('Water Data'!F21)),NA())</f>
        <v>#N/A</v>
      </c>
      <c r="K27" s="97" t="e">
        <f ca="true">+IF(AND(ISNUMBER(OFFSET('Water Data'!$F$6,0,10*ROW('Water Data'!F21))),'Data Summary'!BZ27="Yes"),OFFSET('Water Data'!$F$6,0,10*ROW('Water Data'!F21)),NA())</f>
        <v>#N/A</v>
      </c>
      <c r="L27" s="97" t="e">
        <f ca="true">+IF(AND(ISNUMBER(OFFSET('Water Data'!$F$9,0,10*ROW('Water Data'!F21))),'Data Summary'!CA27="Yes"),OFFSET('Water Data'!$F$9,0,10*ROW('Water Data'!F21)),NA())</f>
        <v>#N/A</v>
      </c>
      <c r="M27" s="97" t="e">
        <f ca="true">+IF(AND(ISNUMBER(OFFSET('Water Data'!$G$4,0,10*ROW('Water Data'!G21))),'Data Summary'!CB27="Yes"),100-OFFSET('Water Data'!$G$4,0,10*ROW('Water Data'!G21)),NA())</f>
        <v>#N/A</v>
      </c>
      <c r="N27" s="97" t="e">
        <f ca="true">+IF(AND(ISNUMBER(OFFSET('Water Data'!$G$6,0,10*ROW('Water Data'!G21))),'Data Summary'!CC27="Yes"),OFFSET('Water Data'!$G$6,0,10*ROW('Water Data'!G21)),NA())</f>
        <v>#N/A</v>
      </c>
      <c r="O27" s="97" t="e">
        <f ca="true">+IF(AND(ISNUMBER(OFFSET('Water Data'!$G$9,0,10*ROW('Water Data'!G21))),'Data Summary'!CD27="Yes"),OFFSET('Water Data'!$G$9,0,10*ROW('Water Data'!G21)),NA())</f>
        <v>#N/A</v>
      </c>
      <c r="P27" s="97" t="e">
        <f ca="true">+IF(AND(ISNUMBER(OFFSET('Water Data'!$H$4,0,10*ROW('Water Data'!H21))),'Data Summary'!CE27="Yes"),100-OFFSET('Water Data'!$H$4,0,10*ROW('Water Data'!H21)),NA())</f>
        <v>#N/A</v>
      </c>
      <c r="Q27" s="97" t="e">
        <f ca="true">+IF(AND(ISNUMBER(OFFSET('Water Data'!$H$6,0,10*ROW('Water Data'!H21))),'Data Summary'!CF27="Yes"),OFFSET('Water Data'!$H$6,0,10*ROW('Water Data'!H21)),NA())</f>
        <v>#N/A</v>
      </c>
      <c r="R27" s="97" t="e">
        <f ca="true">+IF(AND(ISNUMBER(OFFSET('Water Data'!$H$9,0,10*ROW('Water Data'!H21))),'Data Summary'!CG27="Yes"),OFFSET('Water Data'!$H$9,0,10*ROW('Water Data'!H21)),NA())</f>
        <v>#N/A</v>
      </c>
      <c r="S27" s="97" t="e">
        <f ca="true">+IF(AND(ISNUMBER(OFFSET('Water Data'!$I$4,0,10*ROW('Water Data'!I21))),'Data Summary'!CH27="Yes"),100-OFFSET('Water Data'!$I$4,0,10*ROW('Water Data'!I21)),NA())</f>
        <v>#N/A</v>
      </c>
      <c r="T27" s="97" t="e">
        <f ca="true">+IF(AND(ISNUMBER(OFFSET('Water Data'!$I$6,0,10*ROW('Water Data'!I21))),'Data Summary'!CI27="Yes"),OFFSET('Water Data'!$I$6,0,10*ROW('Water Data'!I21)),NA())</f>
        <v>#N/A</v>
      </c>
      <c r="U27" s="97" t="e">
        <f ca="true">+IF(AND(ISNUMBER(OFFSET('Water Data'!$I$9,0,10*ROW('Water Data'!I21))),'Data Summary'!CJ27="Yes"),OFFSET('Water Data'!$I$9,0,10*ROW('Water Data'!I21)),NA())</f>
        <v>#N/A</v>
      </c>
      <c r="V27" s="98" t="e">
        <f ca="true">+IF(AND(ISNUMBER(OFFSET('Sanitation Data'!$D$4,0,10*ROW('Sanitation Data'!D21))),'Data Summary'!CK27="Yes"),100-OFFSET('Sanitation Data'!$D$4,0,10*ROW('Sanitation Data'!D21)),NA())</f>
        <v>#N/A</v>
      </c>
      <c r="W27" s="98" t="e">
        <f ca="true">+IF(AND(ISNUMBER(OFFSET('Sanitation Data'!$D$6,0,10*ROW('Sanitation Data'!D21))),'Data Summary'!CL27="Yes"),OFFSET('Sanitation Data'!$D$6,0,10*ROW('Sanitation Data'!D21)),NA())</f>
        <v>#N/A</v>
      </c>
      <c r="X27" s="98" t="e">
        <f ca="true">+IF(AND(ISNUMBER(OFFSET('Sanitation Data'!$D$10,0,10*ROW('Sanitation Data'!D21))),'Data Summary'!CM27="Yes"),OFFSET('Sanitation Data'!$D$10,0,10*ROW('Sanitation Data'!D21)),NA())</f>
        <v>#N/A</v>
      </c>
      <c r="Y27" s="98" t="e">
        <f ca="true">+IF(AND(ISNUMBER(OFFSET('Sanitation Data'!$D$11,0,10*ROW('Sanitation Data'!D21))),'Data Summary'!CN27="Yes"),OFFSET('Sanitation Data'!$D$11,0,10*ROW('Sanitation Data'!D21)),NA())</f>
        <v>#N/A</v>
      </c>
      <c r="Z27" s="98" t="e">
        <f ca="true">+IF(AND(ISNUMBER(OFFSET('Sanitation Data'!$D$12,0,10*ROW('Sanitation Data'!D21))),'Data Summary'!CO27="Yes"),OFFSET('Sanitation Data'!$D$12,0,10*ROW('Sanitation Data'!D21)),NA())</f>
        <v>#N/A</v>
      </c>
      <c r="AA27" s="98" t="e">
        <f ca="true">+IF(AND(ISNUMBER(OFFSET('Sanitation Data'!$E$4,0,10*ROW('Sanitation Data'!E21))),'Data Summary'!CP27="Yes"),100-OFFSET('Sanitation Data'!$E$4,0,10*ROW('Sanitation Data'!E21)),NA())</f>
        <v>#N/A</v>
      </c>
      <c r="AB27" s="98" t="e">
        <f ca="true">+IF(AND(ISNUMBER(OFFSET('Sanitation Data'!$E$6,0,10*ROW('Sanitation Data'!E21))),'Data Summary'!CQ27="Yes"),OFFSET('Sanitation Data'!$E$6,0,10*ROW('Sanitation Data'!E21)),NA())</f>
        <v>#N/A</v>
      </c>
      <c r="AC27" s="98" t="e">
        <f ca="true">+IF(AND(ISNUMBER(OFFSET('Sanitation Data'!$E$10,0,10*ROW('Sanitation Data'!E21))),'Data Summary'!CR27="Yes"),OFFSET('Sanitation Data'!$E$10,0,10*ROW('Sanitation Data'!E21)),NA())</f>
        <v>#N/A</v>
      </c>
      <c r="AD27" s="98" t="e">
        <f ca="true">+IF(AND(ISNUMBER(OFFSET('Sanitation Data'!$E$11,0,10*ROW('Sanitation Data'!E21))),'Data Summary'!CS27="Yes"),OFFSET('Sanitation Data'!$E$11,0,10*ROW('Sanitation Data'!E21)),NA())</f>
        <v>#N/A</v>
      </c>
      <c r="AE27" s="98" t="e">
        <f ca="true">+IF(AND(ISNUMBER(OFFSET('Sanitation Data'!$E$12,0,10*ROW('Sanitation Data'!E21))),'Data Summary'!CT27="Yes"),OFFSET('Sanitation Data'!$E$12,0,10*ROW('Sanitation Data'!E21)),NA())</f>
        <v>#N/A</v>
      </c>
      <c r="AF27" s="98" t="e">
        <f ca="true">+IF(AND(ISNUMBER(OFFSET('Sanitation Data'!$F$4,0,10*ROW('Sanitation Data'!F21))),'Data Summary'!CU27="Yes"),100-OFFSET('Sanitation Data'!$F$4,0,10*ROW('Sanitation Data'!F21)),NA())</f>
        <v>#N/A</v>
      </c>
      <c r="AG27" s="98" t="e">
        <f ca="true">+IF(AND(ISNUMBER(OFFSET('Sanitation Data'!$F$6,0,10*ROW('Sanitation Data'!F21))),'Data Summary'!CV27="Yes"),OFFSET('Sanitation Data'!$F$6,0,10*ROW('Sanitation Data'!F21)),NA())</f>
        <v>#N/A</v>
      </c>
      <c r="AH27" s="98" t="e">
        <f ca="true">+IF(AND(ISNUMBER(OFFSET('Sanitation Data'!$F$10,0,10*ROW('Sanitation Data'!F21))),'Data Summary'!CW27="Yes"),OFFSET('Sanitation Data'!$F$10,0,10*ROW('Sanitation Data'!F21)),NA())</f>
        <v>#N/A</v>
      </c>
      <c r="AI27" s="98" t="e">
        <f ca="true">+IF(AND(ISNUMBER(OFFSET('Sanitation Data'!$F$11,0,10*ROW('Sanitation Data'!F21))),'Data Summary'!CX27="Yes"),OFFSET('Sanitation Data'!$F$11,0,10*ROW('Sanitation Data'!F21)),NA())</f>
        <v>#N/A</v>
      </c>
      <c r="AJ27" s="98" t="e">
        <f ca="true">+IF(AND(ISNUMBER(OFFSET('Sanitation Data'!$F$12,0,10*ROW('Sanitation Data'!F21))),'Data Summary'!CY27="Yes"),OFFSET('Sanitation Data'!$F$12,0,10*ROW('Sanitation Data'!F21)),NA())</f>
        <v>#N/A</v>
      </c>
      <c r="AK27" s="98" t="e">
        <f ca="true">+IF(AND(ISNUMBER(OFFSET('Sanitation Data'!$G$4,0,10*ROW('Sanitation Data'!G21))),'Data Summary'!CZ27="Yes"),100-OFFSET('Sanitation Data'!$G$4,0,10*ROW('Sanitation Data'!G21)),NA())</f>
        <v>#N/A</v>
      </c>
      <c r="AL27" s="98" t="e">
        <f ca="true">+IF(AND(ISNUMBER(OFFSET('Sanitation Data'!$G$6,0,10*ROW('Sanitation Data'!G21))),'Data Summary'!DA27="Yes"),OFFSET('Sanitation Data'!$G$6,0,10*ROW('Sanitation Data'!G21)),NA())</f>
        <v>#N/A</v>
      </c>
      <c r="AM27" s="98" t="e">
        <f ca="true">+IF(AND(ISNUMBER(OFFSET('Sanitation Data'!$G$10,0,10*ROW('Sanitation Data'!G21))),'Data Summary'!DB27="Yes"),OFFSET('Sanitation Data'!$G$10,0,10*ROW('Sanitation Data'!G21)),NA())</f>
        <v>#N/A</v>
      </c>
      <c r="AN27" s="98" t="e">
        <f ca="true">+IF(AND(ISNUMBER(OFFSET('Sanitation Data'!$G$11,0,10*ROW('Sanitation Data'!G21))),'Data Summary'!DC27="Yes"),OFFSET('Sanitation Data'!$G$11,0,10*ROW('Sanitation Data'!G21)),NA())</f>
        <v>#N/A</v>
      </c>
      <c r="AO27" s="98" t="e">
        <f ca="true">+IF(AND(ISNUMBER(OFFSET('Sanitation Data'!$G$12,0,10*ROW('Sanitation Data'!G21))),'Data Summary'!DD27="Yes"),OFFSET('Sanitation Data'!$G$12,0,10*ROW('Sanitation Data'!G21)),NA())</f>
        <v>#N/A</v>
      </c>
      <c r="AP27" s="98" t="e">
        <f ca="true">+IF(AND(ISNUMBER(OFFSET('Sanitation Data'!$H$4,0,10*ROW('Sanitation Data'!H21))),'Data Summary'!DE27="Yes"),100-OFFSET('Sanitation Data'!$H$4,0,10*ROW('Sanitation Data'!H21)),NA())</f>
        <v>#N/A</v>
      </c>
      <c r="AQ27" s="98" t="e">
        <f ca="true">+IF(AND(ISNUMBER(OFFSET('Sanitation Data'!$H$6,0,10*ROW('Sanitation Data'!H21))),'Data Summary'!DF27="Yes"),OFFSET('Sanitation Data'!$H$6,0,10*ROW('Sanitation Data'!H21)),NA())</f>
        <v>#N/A</v>
      </c>
      <c r="AR27" s="98" t="e">
        <f ca="true">+IF(AND(ISNUMBER(OFFSET('Sanitation Data'!$H$10,0,10*ROW('Sanitation Data'!H21))),'Data Summary'!DG27="Yes"),OFFSET('Sanitation Data'!$H$10,0,10*ROW('Sanitation Data'!H21)),NA())</f>
        <v>#N/A</v>
      </c>
      <c r="AS27" s="98" t="e">
        <f ca="true">+IF(AND(ISNUMBER(OFFSET('Sanitation Data'!$H$11,0,10*ROW('Sanitation Data'!H21))),'Data Summary'!DH27="Yes"),OFFSET('Sanitation Data'!$H$11,0,10*ROW('Sanitation Data'!H21)),NA())</f>
        <v>#N/A</v>
      </c>
      <c r="AT27" s="98" t="e">
        <f ca="true">+IF(AND(ISNUMBER(OFFSET('Sanitation Data'!$H$12,0,10*ROW('Sanitation Data'!H21))),'Data Summary'!DI27="Yes"),OFFSET('Sanitation Data'!$H$12,0,10*ROW('Sanitation Data'!H21)),NA())</f>
        <v>#N/A</v>
      </c>
      <c r="AU27" s="98" t="e">
        <f ca="true">+IF(AND(ISNUMBER(OFFSET('Sanitation Data'!$I$4,0,10*ROW('Sanitation Data'!I21))),'Data Summary'!DJ27="Yes"),100-OFFSET('Sanitation Data'!$I$4,0,10*ROW('Sanitation Data'!I21)),NA())</f>
        <v>#N/A</v>
      </c>
      <c r="AV27" s="98" t="e">
        <f ca="true">+IF(AND(ISNUMBER(OFFSET('Sanitation Data'!$I$6,0,10*ROW('Sanitation Data'!I21))),'Data Summary'!DK27="Yes"),OFFSET('Sanitation Data'!$I$6,0,10*ROW('Sanitation Data'!I21)),NA())</f>
        <v>#N/A</v>
      </c>
      <c r="AW27" s="98" t="e">
        <f ca="true">+IF(AND(ISNUMBER(OFFSET('Sanitation Data'!$I$10,0,10*ROW('Sanitation Data'!I21))),'Data Summary'!DL27="Yes"),OFFSET('Sanitation Data'!$I$10,0,10*ROW('Sanitation Data'!I21)),NA())</f>
        <v>#N/A</v>
      </c>
      <c r="AX27" s="98" t="e">
        <f ca="true">+IF(AND(ISNUMBER(OFFSET('Sanitation Data'!$I$11,0,10*ROW('Sanitation Data'!I21))),'Data Summary'!DM27="Yes"),OFFSET('Sanitation Data'!$I$11,0,10*ROW('Sanitation Data'!I21)),NA())</f>
        <v>#N/A</v>
      </c>
      <c r="AY27" s="98" t="e">
        <f ca="true">+IF(AND(ISNUMBER(OFFSET('Sanitation Data'!$I$12,0,10*ROW('Sanitation Data'!I21))),'Data Summary'!DN27="Yes"),OFFSET('Sanitation Data'!$I$12,0,10*ROW('Sanitation Data'!I21)),NA())</f>
        <v>#N/A</v>
      </c>
      <c r="AZ27" s="99" t="e">
        <f ca="true">+IF(AND(ISNUMBER(OFFSET('Hygiene Data'!$D$5,0,10*ROW('Hygiene Data'!D21))),'Data Summary'!DO27="Yes"),OFFSET('Hygiene Data'!$D$5,0,10*ROW('Hygiene Data'!D21)),NA())</f>
        <v>#N/A</v>
      </c>
      <c r="BA27" s="99" t="e">
        <f ca="true">+IF(AND(ISNUMBER(OFFSET('Hygiene Data'!$D$7,0,10*ROW('Hygiene Data'!D21))),'Data Summary'!DP27="Yes"),OFFSET('Hygiene Data'!$D$7,0,10*ROW('Hygiene Data'!D21)),NA())</f>
        <v>#N/A</v>
      </c>
      <c r="BB27" s="99" t="e">
        <f ca="true">+IF(AND(ISNUMBER(OFFSET('Hygiene Data'!$D$9,0,10*ROW('Hygiene Data'!D21))),'Data Summary'!DQ27="Yes"),OFFSET('Hygiene Data'!$D$9,0,10*ROW('Hygiene Data'!D21)),NA())</f>
        <v>#N/A</v>
      </c>
      <c r="BC27" s="99" t="e">
        <f ca="true">+IF(AND(ISNUMBER(OFFSET('Hygiene Data'!$E$5,0,10*ROW('Hygiene Data'!E21))),'Data Summary'!DR27="Yes"),OFFSET('Hygiene Data'!$E$5,0,10*ROW('Hygiene Data'!E21)),NA())</f>
        <v>#N/A</v>
      </c>
      <c r="BD27" s="99" t="e">
        <f ca="true">+IF(AND(ISNUMBER(OFFSET('Hygiene Data'!$E$7,0,10*ROW('Hygiene Data'!E21))),'Data Summary'!DS27="Yes"),OFFSET('Hygiene Data'!$E$7,0,10*ROW('Hygiene Data'!E21)),NA())</f>
        <v>#N/A</v>
      </c>
      <c r="BE27" s="99" t="e">
        <f ca="true">+IF(AND(ISNUMBER(OFFSET('Hygiene Data'!$E$9,0,10*ROW('Hygiene Data'!E21))),'Data Summary'!DT27="Yes"),OFFSET('Hygiene Data'!$E$9,0,10*ROW('Hygiene Data'!E21)),NA())</f>
        <v>#N/A</v>
      </c>
      <c r="BF27" s="99" t="e">
        <f ca="true">+IF(AND(ISNUMBER(OFFSET('Hygiene Data'!$F$5,0,10*ROW('Hygiene Data'!F21))),'Data Summary'!DU27="Yes"),OFFSET('Hygiene Data'!$F$5,0,10*ROW('Hygiene Data'!F21)),NA())</f>
        <v>#N/A</v>
      </c>
      <c r="BG27" s="99" t="e">
        <f ca="true">+IF(AND(ISNUMBER(OFFSET('Hygiene Data'!$F$7,0,10*ROW('Hygiene Data'!F21))),'Data Summary'!DV27="Yes"),OFFSET('Hygiene Data'!$F$7,0,10*ROW('Hygiene Data'!F21)),NA())</f>
        <v>#N/A</v>
      </c>
      <c r="BH27" s="99" t="e">
        <f ca="true">+IF(AND(ISNUMBER(OFFSET('Hygiene Data'!$F$9,0,10*ROW('Hygiene Data'!F21))),'Data Summary'!DW27="Yes"),OFFSET('Hygiene Data'!$F$9,0,10*ROW('Hygiene Data'!F21)),NA())</f>
        <v>#N/A</v>
      </c>
      <c r="BI27" s="99" t="e">
        <f ca="true">+IF(AND(ISNUMBER(OFFSET('Hygiene Data'!$G$5,0,10*ROW('Hygiene Data'!G21))),'Data Summary'!DX27="Yes"),OFFSET('Hygiene Data'!$G$5,0,10*ROW('Hygiene Data'!G21)),NA())</f>
        <v>#N/A</v>
      </c>
      <c r="BJ27" s="99" t="e">
        <f ca="true">+IF(AND(ISNUMBER(OFFSET('Hygiene Data'!$G$7,0,10*ROW('Hygiene Data'!G21))),'Data Summary'!DY27="Yes"),OFFSET('Hygiene Data'!$G$7,0,10*ROW('Hygiene Data'!G21)),NA())</f>
        <v>#N/A</v>
      </c>
      <c r="BK27" s="99" t="e">
        <f ca="true">+IF(AND(ISNUMBER(OFFSET('Hygiene Data'!$G$9,0,10*ROW('Hygiene Data'!G21))),'Data Summary'!DZ27="Yes"),OFFSET('Hygiene Data'!$G$9,0,10*ROW('Hygiene Data'!G21)),NA())</f>
        <v>#N/A</v>
      </c>
      <c r="BL27" s="99" t="e">
        <f ca="true">+IF(AND(ISNUMBER(OFFSET('Hygiene Data'!$H$5,0,10*ROW('Hygiene Data'!H21))),'Data Summary'!EA27="Yes"),OFFSET('Hygiene Data'!$H$5,0,10*ROW('Hygiene Data'!H21)),NA())</f>
        <v>#N/A</v>
      </c>
      <c r="BM27" s="99" t="e">
        <f ca="true">+IF(AND(ISNUMBER(OFFSET('Hygiene Data'!$H$7,0,10*ROW('Hygiene Data'!H21))),'Data Summary'!EB27="Yes"),OFFSET('Hygiene Data'!$H$7,0,10*ROW('Hygiene Data'!H21)),NA())</f>
        <v>#N/A</v>
      </c>
      <c r="BN27" s="99" t="e">
        <f ca="true">+IF(AND(ISNUMBER(OFFSET('Hygiene Data'!$H$9,0,10*ROW('Hygiene Data'!H21))),'Data Summary'!EC27="Yes"),OFFSET('Hygiene Data'!$H$9,0,10*ROW('Hygiene Data'!H21)),NA())</f>
        <v>#N/A</v>
      </c>
      <c r="BO27" s="99" t="e">
        <f ca="true">+IF(AND(ISNUMBER(OFFSET('Hygiene Data'!$I$5,0,10*ROW('Hygiene Data'!I21))),'Data Summary'!ED27="Yes"),OFFSET('Hygiene Data'!$I$5,0,10*ROW('Hygiene Data'!I21)),NA())</f>
        <v>#N/A</v>
      </c>
      <c r="BP27" s="99" t="e">
        <f ca="true">+IF(AND(ISNUMBER(OFFSET('Hygiene Data'!$I$7,0,10*ROW('Hygiene Data'!I21))),'Data Summary'!EE27="Yes"),OFFSET('Hygiene Data'!$I$7,0,10*ROW('Hygiene Data'!I21)),NA())</f>
        <v>#N/A</v>
      </c>
      <c r="BQ27" s="99" t="e">
        <f ca="true">+IF(AND(ISNUMBER(OFFSET('Hygiene Data'!$I$9,0,10*ROW('Hygiene Data'!I21))),'Data Summary'!EF27="Yes"),OFFSET('Hygiene Data'!$I$9,0,10*ROW('Hygiene Data'!I21)),NA())</f>
        <v>#N/A</v>
      </c>
    </row>
    <row xmlns:x14ac="http://schemas.microsoft.com/office/spreadsheetml/2009/9/ac" r="28" x14ac:dyDescent="0.2">
      <c r="A28" s="332" t="e">
        <f ca="true">+RIGHT('Data Summary'!A28,LEN('Data Summary'!A28)-9)</f>
        <v>#VALUE!</v>
      </c>
      <c r="B28" s="38" t="str">
        <f ca="true">+IF(ISTEXT('Data Summary'!B28),'Data Summary'!B28,"")</f>
        <v/>
      </c>
      <c r="C28" s="331" t="e">
        <f ca="true">+VALUE('Data Summary'!C28)</f>
        <v>#VALUE!</v>
      </c>
      <c r="D28" s="97" t="e">
        <f ca="true">+IF(AND(ISNUMBER(OFFSET('Water Data'!$D$4,0,10*ROW('Water Data'!D22))),'Data Summary'!BS28="Yes"),100-OFFSET('Water Data'!$D$4,0,10*ROW('Water Data'!D22)),NA())</f>
        <v>#N/A</v>
      </c>
      <c r="E28" s="97" t="e">
        <f ca="true">+IF(AND(ISNUMBER(OFFSET('Water Data'!$D$6,0,10*ROW('Water Data'!D22))),'Data Summary'!BT28="Yes"),OFFSET('Water Data'!$D$6,0,10*ROW('Water Data'!D22)),NA())</f>
        <v>#N/A</v>
      </c>
      <c r="F28" s="97" t="e">
        <f ca="true">+IF(AND(ISNUMBER(OFFSET('Water Data'!$D$9,0,10*ROW('Water Data'!D22))),'Data Summary'!BU28="Yes"),OFFSET('Water Data'!$D$9,0,10*ROW('Water Data'!D22)),NA())</f>
        <v>#N/A</v>
      </c>
      <c r="G28" s="97" t="e">
        <f ca="true">+IF(AND(ISNUMBER(OFFSET('Water Data'!$E$4,0,10*ROW('Water Data'!E22))),'Data Summary'!BV28="Yes"),100-OFFSET('Water Data'!$E$4,0,10*ROW('Water Data'!E22)),NA())</f>
        <v>#N/A</v>
      </c>
      <c r="H28" s="97" t="e">
        <f ca="true">+IF(AND(ISNUMBER(OFFSET('Water Data'!$E$6,0,10*ROW('Water Data'!E22))),'Data Summary'!BW28="Yes"),OFFSET('Water Data'!$E$6,0,10*ROW('Water Data'!E22)),NA())</f>
        <v>#N/A</v>
      </c>
      <c r="I28" s="97" t="e">
        <f ca="true">+IF(AND(ISNUMBER(OFFSET('Water Data'!$E$9,0,10*ROW('Water Data'!E22))),'Data Summary'!BX28="Yes"),OFFSET('Water Data'!$E$9,0,10*ROW('Water Data'!E22)),NA())</f>
        <v>#N/A</v>
      </c>
      <c r="J28" s="97" t="e">
        <f ca="true">+IF(AND(ISNUMBER(OFFSET('Water Data'!$F$4,0,10*ROW('Water Data'!F22))),'Data Summary'!BY28="Yes"),100-OFFSET('Water Data'!$F$4,0,10*ROW('Water Data'!F22)),NA())</f>
        <v>#N/A</v>
      </c>
      <c r="K28" s="97" t="e">
        <f ca="true">+IF(AND(ISNUMBER(OFFSET('Water Data'!$F$6,0,10*ROW('Water Data'!F22))),'Data Summary'!BZ28="Yes"),OFFSET('Water Data'!$F$6,0,10*ROW('Water Data'!F22)),NA())</f>
        <v>#N/A</v>
      </c>
      <c r="L28" s="97" t="e">
        <f ca="true">+IF(AND(ISNUMBER(OFFSET('Water Data'!$F$9,0,10*ROW('Water Data'!F22))),'Data Summary'!CA28="Yes"),OFFSET('Water Data'!$F$9,0,10*ROW('Water Data'!F22)),NA())</f>
        <v>#N/A</v>
      </c>
      <c r="M28" s="97" t="e">
        <f ca="true">+IF(AND(ISNUMBER(OFFSET('Water Data'!$G$4,0,10*ROW('Water Data'!G22))),'Data Summary'!CB28="Yes"),100-OFFSET('Water Data'!$G$4,0,10*ROW('Water Data'!G22)),NA())</f>
        <v>#N/A</v>
      </c>
      <c r="N28" s="97" t="e">
        <f ca="true">+IF(AND(ISNUMBER(OFFSET('Water Data'!$G$6,0,10*ROW('Water Data'!G22))),'Data Summary'!CC28="Yes"),OFFSET('Water Data'!$G$6,0,10*ROW('Water Data'!G22)),NA())</f>
        <v>#N/A</v>
      </c>
      <c r="O28" s="97" t="e">
        <f ca="true">+IF(AND(ISNUMBER(OFFSET('Water Data'!$G$9,0,10*ROW('Water Data'!G22))),'Data Summary'!CD28="Yes"),OFFSET('Water Data'!$G$9,0,10*ROW('Water Data'!G22)),NA())</f>
        <v>#N/A</v>
      </c>
      <c r="P28" s="97" t="e">
        <f ca="true">+IF(AND(ISNUMBER(OFFSET('Water Data'!$H$4,0,10*ROW('Water Data'!H22))),'Data Summary'!CE28="Yes"),100-OFFSET('Water Data'!$H$4,0,10*ROW('Water Data'!H22)),NA())</f>
        <v>#N/A</v>
      </c>
      <c r="Q28" s="97" t="e">
        <f ca="true">+IF(AND(ISNUMBER(OFFSET('Water Data'!$H$6,0,10*ROW('Water Data'!H22))),'Data Summary'!CF28="Yes"),OFFSET('Water Data'!$H$6,0,10*ROW('Water Data'!H22)),NA())</f>
        <v>#N/A</v>
      </c>
      <c r="R28" s="97" t="e">
        <f ca="true">+IF(AND(ISNUMBER(OFFSET('Water Data'!$H$9,0,10*ROW('Water Data'!H22))),'Data Summary'!CG28="Yes"),OFFSET('Water Data'!$H$9,0,10*ROW('Water Data'!H22)),NA())</f>
        <v>#N/A</v>
      </c>
      <c r="S28" s="97" t="e">
        <f ca="true">+IF(AND(ISNUMBER(OFFSET('Water Data'!$I$4,0,10*ROW('Water Data'!I22))),'Data Summary'!CH28="Yes"),100-OFFSET('Water Data'!$I$4,0,10*ROW('Water Data'!I22)),NA())</f>
        <v>#N/A</v>
      </c>
      <c r="T28" s="97" t="e">
        <f ca="true">+IF(AND(ISNUMBER(OFFSET('Water Data'!$I$6,0,10*ROW('Water Data'!I22))),'Data Summary'!CI28="Yes"),OFFSET('Water Data'!$I$6,0,10*ROW('Water Data'!I22)),NA())</f>
        <v>#N/A</v>
      </c>
      <c r="U28" s="97" t="e">
        <f ca="true">+IF(AND(ISNUMBER(OFFSET('Water Data'!$I$9,0,10*ROW('Water Data'!I22))),'Data Summary'!CJ28="Yes"),OFFSET('Water Data'!$I$9,0,10*ROW('Water Data'!I22)),NA())</f>
        <v>#N/A</v>
      </c>
      <c r="V28" s="98" t="e">
        <f ca="true">+IF(AND(ISNUMBER(OFFSET('Sanitation Data'!$D$4,0,10*ROW('Sanitation Data'!D22))),'Data Summary'!CK28="Yes"),100-OFFSET('Sanitation Data'!$D$4,0,10*ROW('Sanitation Data'!D22)),NA())</f>
        <v>#N/A</v>
      </c>
      <c r="W28" s="98" t="e">
        <f ca="true">+IF(AND(ISNUMBER(OFFSET('Sanitation Data'!$D$6,0,10*ROW('Sanitation Data'!D22))),'Data Summary'!CL28="Yes"),OFFSET('Sanitation Data'!$D$6,0,10*ROW('Sanitation Data'!D22)),NA())</f>
        <v>#N/A</v>
      </c>
      <c r="X28" s="98" t="e">
        <f ca="true">+IF(AND(ISNUMBER(OFFSET('Sanitation Data'!$D$10,0,10*ROW('Sanitation Data'!D22))),'Data Summary'!CM28="Yes"),OFFSET('Sanitation Data'!$D$10,0,10*ROW('Sanitation Data'!D22)),NA())</f>
        <v>#N/A</v>
      </c>
      <c r="Y28" s="98" t="e">
        <f ca="true">+IF(AND(ISNUMBER(OFFSET('Sanitation Data'!$D$11,0,10*ROW('Sanitation Data'!D22))),'Data Summary'!CN28="Yes"),OFFSET('Sanitation Data'!$D$11,0,10*ROW('Sanitation Data'!D22)),NA())</f>
        <v>#N/A</v>
      </c>
      <c r="Z28" s="98" t="e">
        <f ca="true">+IF(AND(ISNUMBER(OFFSET('Sanitation Data'!$D$12,0,10*ROW('Sanitation Data'!D22))),'Data Summary'!CO28="Yes"),OFFSET('Sanitation Data'!$D$12,0,10*ROW('Sanitation Data'!D22)),NA())</f>
        <v>#N/A</v>
      </c>
      <c r="AA28" s="98" t="e">
        <f ca="true">+IF(AND(ISNUMBER(OFFSET('Sanitation Data'!$E$4,0,10*ROW('Sanitation Data'!E22))),'Data Summary'!CP28="Yes"),100-OFFSET('Sanitation Data'!$E$4,0,10*ROW('Sanitation Data'!E22)),NA())</f>
        <v>#N/A</v>
      </c>
      <c r="AB28" s="98" t="e">
        <f ca="true">+IF(AND(ISNUMBER(OFFSET('Sanitation Data'!$E$6,0,10*ROW('Sanitation Data'!E22))),'Data Summary'!CQ28="Yes"),OFFSET('Sanitation Data'!$E$6,0,10*ROW('Sanitation Data'!E22)),NA())</f>
        <v>#N/A</v>
      </c>
      <c r="AC28" s="98" t="e">
        <f ca="true">+IF(AND(ISNUMBER(OFFSET('Sanitation Data'!$E$10,0,10*ROW('Sanitation Data'!E22))),'Data Summary'!CR28="Yes"),OFFSET('Sanitation Data'!$E$10,0,10*ROW('Sanitation Data'!E22)),NA())</f>
        <v>#N/A</v>
      </c>
      <c r="AD28" s="98" t="e">
        <f ca="true">+IF(AND(ISNUMBER(OFFSET('Sanitation Data'!$E$11,0,10*ROW('Sanitation Data'!E22))),'Data Summary'!CS28="Yes"),OFFSET('Sanitation Data'!$E$11,0,10*ROW('Sanitation Data'!E22)),NA())</f>
        <v>#N/A</v>
      </c>
      <c r="AE28" s="98" t="e">
        <f ca="true">+IF(AND(ISNUMBER(OFFSET('Sanitation Data'!$E$12,0,10*ROW('Sanitation Data'!E22))),'Data Summary'!CT28="Yes"),OFFSET('Sanitation Data'!$E$12,0,10*ROW('Sanitation Data'!E22)),NA())</f>
        <v>#N/A</v>
      </c>
      <c r="AF28" s="98" t="e">
        <f ca="true">+IF(AND(ISNUMBER(OFFSET('Sanitation Data'!$F$4,0,10*ROW('Sanitation Data'!F22))),'Data Summary'!CU28="Yes"),100-OFFSET('Sanitation Data'!$F$4,0,10*ROW('Sanitation Data'!F22)),NA())</f>
        <v>#N/A</v>
      </c>
      <c r="AG28" s="98" t="e">
        <f ca="true">+IF(AND(ISNUMBER(OFFSET('Sanitation Data'!$F$6,0,10*ROW('Sanitation Data'!F22))),'Data Summary'!CV28="Yes"),OFFSET('Sanitation Data'!$F$6,0,10*ROW('Sanitation Data'!F22)),NA())</f>
        <v>#N/A</v>
      </c>
      <c r="AH28" s="98" t="e">
        <f ca="true">+IF(AND(ISNUMBER(OFFSET('Sanitation Data'!$F$10,0,10*ROW('Sanitation Data'!F22))),'Data Summary'!CW28="Yes"),OFFSET('Sanitation Data'!$F$10,0,10*ROW('Sanitation Data'!F22)),NA())</f>
        <v>#N/A</v>
      </c>
      <c r="AI28" s="98" t="e">
        <f ca="true">+IF(AND(ISNUMBER(OFFSET('Sanitation Data'!$F$11,0,10*ROW('Sanitation Data'!F22))),'Data Summary'!CX28="Yes"),OFFSET('Sanitation Data'!$F$11,0,10*ROW('Sanitation Data'!F22)),NA())</f>
        <v>#N/A</v>
      </c>
      <c r="AJ28" s="98" t="e">
        <f ca="true">+IF(AND(ISNUMBER(OFFSET('Sanitation Data'!$F$12,0,10*ROW('Sanitation Data'!F22))),'Data Summary'!CY28="Yes"),OFFSET('Sanitation Data'!$F$12,0,10*ROW('Sanitation Data'!F22)),NA())</f>
        <v>#N/A</v>
      </c>
      <c r="AK28" s="98" t="e">
        <f ca="true">+IF(AND(ISNUMBER(OFFSET('Sanitation Data'!$G$4,0,10*ROW('Sanitation Data'!G22))),'Data Summary'!CZ28="Yes"),100-OFFSET('Sanitation Data'!$G$4,0,10*ROW('Sanitation Data'!G22)),NA())</f>
        <v>#N/A</v>
      </c>
      <c r="AL28" s="98" t="e">
        <f ca="true">+IF(AND(ISNUMBER(OFFSET('Sanitation Data'!$G$6,0,10*ROW('Sanitation Data'!G22))),'Data Summary'!DA28="Yes"),OFFSET('Sanitation Data'!$G$6,0,10*ROW('Sanitation Data'!G22)),NA())</f>
        <v>#N/A</v>
      </c>
      <c r="AM28" s="98" t="e">
        <f ca="true">+IF(AND(ISNUMBER(OFFSET('Sanitation Data'!$G$10,0,10*ROW('Sanitation Data'!G22))),'Data Summary'!DB28="Yes"),OFFSET('Sanitation Data'!$G$10,0,10*ROW('Sanitation Data'!G22)),NA())</f>
        <v>#N/A</v>
      </c>
      <c r="AN28" s="98" t="e">
        <f ca="true">+IF(AND(ISNUMBER(OFFSET('Sanitation Data'!$G$11,0,10*ROW('Sanitation Data'!G22))),'Data Summary'!DC28="Yes"),OFFSET('Sanitation Data'!$G$11,0,10*ROW('Sanitation Data'!G22)),NA())</f>
        <v>#N/A</v>
      </c>
      <c r="AO28" s="98" t="e">
        <f ca="true">+IF(AND(ISNUMBER(OFFSET('Sanitation Data'!$G$12,0,10*ROW('Sanitation Data'!G22))),'Data Summary'!DD28="Yes"),OFFSET('Sanitation Data'!$G$12,0,10*ROW('Sanitation Data'!G22)),NA())</f>
        <v>#N/A</v>
      </c>
      <c r="AP28" s="98" t="e">
        <f ca="true">+IF(AND(ISNUMBER(OFFSET('Sanitation Data'!$H$4,0,10*ROW('Sanitation Data'!H22))),'Data Summary'!DE28="Yes"),100-OFFSET('Sanitation Data'!$H$4,0,10*ROW('Sanitation Data'!H22)),NA())</f>
        <v>#N/A</v>
      </c>
      <c r="AQ28" s="98" t="e">
        <f ca="true">+IF(AND(ISNUMBER(OFFSET('Sanitation Data'!$H$6,0,10*ROW('Sanitation Data'!H22))),'Data Summary'!DF28="Yes"),OFFSET('Sanitation Data'!$H$6,0,10*ROW('Sanitation Data'!H22)),NA())</f>
        <v>#N/A</v>
      </c>
      <c r="AR28" s="98" t="e">
        <f ca="true">+IF(AND(ISNUMBER(OFFSET('Sanitation Data'!$H$10,0,10*ROW('Sanitation Data'!H22))),'Data Summary'!DG28="Yes"),OFFSET('Sanitation Data'!$H$10,0,10*ROW('Sanitation Data'!H22)),NA())</f>
        <v>#N/A</v>
      </c>
      <c r="AS28" s="98" t="e">
        <f ca="true">+IF(AND(ISNUMBER(OFFSET('Sanitation Data'!$H$11,0,10*ROW('Sanitation Data'!H22))),'Data Summary'!DH28="Yes"),OFFSET('Sanitation Data'!$H$11,0,10*ROW('Sanitation Data'!H22)),NA())</f>
        <v>#N/A</v>
      </c>
      <c r="AT28" s="98" t="e">
        <f ca="true">+IF(AND(ISNUMBER(OFFSET('Sanitation Data'!$H$12,0,10*ROW('Sanitation Data'!H22))),'Data Summary'!DI28="Yes"),OFFSET('Sanitation Data'!$H$12,0,10*ROW('Sanitation Data'!H22)),NA())</f>
        <v>#N/A</v>
      </c>
      <c r="AU28" s="98" t="e">
        <f ca="true">+IF(AND(ISNUMBER(OFFSET('Sanitation Data'!$I$4,0,10*ROW('Sanitation Data'!I22))),'Data Summary'!DJ28="Yes"),100-OFFSET('Sanitation Data'!$I$4,0,10*ROW('Sanitation Data'!I22)),NA())</f>
        <v>#N/A</v>
      </c>
      <c r="AV28" s="98" t="e">
        <f ca="true">+IF(AND(ISNUMBER(OFFSET('Sanitation Data'!$I$6,0,10*ROW('Sanitation Data'!I22))),'Data Summary'!DK28="Yes"),OFFSET('Sanitation Data'!$I$6,0,10*ROW('Sanitation Data'!I22)),NA())</f>
        <v>#N/A</v>
      </c>
      <c r="AW28" s="98" t="e">
        <f ca="true">+IF(AND(ISNUMBER(OFFSET('Sanitation Data'!$I$10,0,10*ROW('Sanitation Data'!I22))),'Data Summary'!DL28="Yes"),OFFSET('Sanitation Data'!$I$10,0,10*ROW('Sanitation Data'!I22)),NA())</f>
        <v>#N/A</v>
      </c>
      <c r="AX28" s="98" t="e">
        <f ca="true">+IF(AND(ISNUMBER(OFFSET('Sanitation Data'!$I$11,0,10*ROW('Sanitation Data'!I22))),'Data Summary'!DM28="Yes"),OFFSET('Sanitation Data'!$I$11,0,10*ROW('Sanitation Data'!I22)),NA())</f>
        <v>#N/A</v>
      </c>
      <c r="AY28" s="98" t="e">
        <f ca="true">+IF(AND(ISNUMBER(OFFSET('Sanitation Data'!$I$12,0,10*ROW('Sanitation Data'!I22))),'Data Summary'!DN28="Yes"),OFFSET('Sanitation Data'!$I$12,0,10*ROW('Sanitation Data'!I22)),NA())</f>
        <v>#N/A</v>
      </c>
      <c r="AZ28" s="99" t="e">
        <f ca="true">+IF(AND(ISNUMBER(OFFSET('Hygiene Data'!$D$5,0,10*ROW('Hygiene Data'!D22))),'Data Summary'!DO28="Yes"),OFFSET('Hygiene Data'!$D$5,0,10*ROW('Hygiene Data'!D22)),NA())</f>
        <v>#N/A</v>
      </c>
      <c r="BA28" s="99" t="e">
        <f ca="true">+IF(AND(ISNUMBER(OFFSET('Hygiene Data'!$D$7,0,10*ROW('Hygiene Data'!D22))),'Data Summary'!DP28="Yes"),OFFSET('Hygiene Data'!$D$7,0,10*ROW('Hygiene Data'!D22)),NA())</f>
        <v>#N/A</v>
      </c>
      <c r="BB28" s="99" t="e">
        <f ca="true">+IF(AND(ISNUMBER(OFFSET('Hygiene Data'!$D$9,0,10*ROW('Hygiene Data'!D22))),'Data Summary'!DQ28="Yes"),OFFSET('Hygiene Data'!$D$9,0,10*ROW('Hygiene Data'!D22)),NA())</f>
        <v>#N/A</v>
      </c>
      <c r="BC28" s="99" t="e">
        <f ca="true">+IF(AND(ISNUMBER(OFFSET('Hygiene Data'!$E$5,0,10*ROW('Hygiene Data'!E22))),'Data Summary'!DR28="Yes"),OFFSET('Hygiene Data'!$E$5,0,10*ROW('Hygiene Data'!E22)),NA())</f>
        <v>#N/A</v>
      </c>
      <c r="BD28" s="99" t="e">
        <f ca="true">+IF(AND(ISNUMBER(OFFSET('Hygiene Data'!$E$7,0,10*ROW('Hygiene Data'!E22))),'Data Summary'!DS28="Yes"),OFFSET('Hygiene Data'!$E$7,0,10*ROW('Hygiene Data'!E22)),NA())</f>
        <v>#N/A</v>
      </c>
      <c r="BE28" s="99" t="e">
        <f ca="true">+IF(AND(ISNUMBER(OFFSET('Hygiene Data'!$E$9,0,10*ROW('Hygiene Data'!E22))),'Data Summary'!DT28="Yes"),OFFSET('Hygiene Data'!$E$9,0,10*ROW('Hygiene Data'!E22)),NA())</f>
        <v>#N/A</v>
      </c>
      <c r="BF28" s="99" t="e">
        <f ca="true">+IF(AND(ISNUMBER(OFFSET('Hygiene Data'!$F$5,0,10*ROW('Hygiene Data'!F22))),'Data Summary'!DU28="Yes"),OFFSET('Hygiene Data'!$F$5,0,10*ROW('Hygiene Data'!F22)),NA())</f>
        <v>#N/A</v>
      </c>
      <c r="BG28" s="99" t="e">
        <f ca="true">+IF(AND(ISNUMBER(OFFSET('Hygiene Data'!$F$7,0,10*ROW('Hygiene Data'!F22))),'Data Summary'!DV28="Yes"),OFFSET('Hygiene Data'!$F$7,0,10*ROW('Hygiene Data'!F22)),NA())</f>
        <v>#N/A</v>
      </c>
      <c r="BH28" s="99" t="e">
        <f ca="true">+IF(AND(ISNUMBER(OFFSET('Hygiene Data'!$F$9,0,10*ROW('Hygiene Data'!F22))),'Data Summary'!DW28="Yes"),OFFSET('Hygiene Data'!$F$9,0,10*ROW('Hygiene Data'!F22)),NA())</f>
        <v>#N/A</v>
      </c>
      <c r="BI28" s="99" t="e">
        <f ca="true">+IF(AND(ISNUMBER(OFFSET('Hygiene Data'!$G$5,0,10*ROW('Hygiene Data'!G22))),'Data Summary'!DX28="Yes"),OFFSET('Hygiene Data'!$G$5,0,10*ROW('Hygiene Data'!G22)),NA())</f>
        <v>#N/A</v>
      </c>
      <c r="BJ28" s="99" t="e">
        <f ca="true">+IF(AND(ISNUMBER(OFFSET('Hygiene Data'!$G$7,0,10*ROW('Hygiene Data'!G22))),'Data Summary'!DY28="Yes"),OFFSET('Hygiene Data'!$G$7,0,10*ROW('Hygiene Data'!G22)),NA())</f>
        <v>#N/A</v>
      </c>
      <c r="BK28" s="99" t="e">
        <f ca="true">+IF(AND(ISNUMBER(OFFSET('Hygiene Data'!$G$9,0,10*ROW('Hygiene Data'!G22))),'Data Summary'!DZ28="Yes"),OFFSET('Hygiene Data'!$G$9,0,10*ROW('Hygiene Data'!G22)),NA())</f>
        <v>#N/A</v>
      </c>
      <c r="BL28" s="99" t="e">
        <f ca="true">+IF(AND(ISNUMBER(OFFSET('Hygiene Data'!$H$5,0,10*ROW('Hygiene Data'!H22))),'Data Summary'!EA28="Yes"),OFFSET('Hygiene Data'!$H$5,0,10*ROW('Hygiene Data'!H22)),NA())</f>
        <v>#N/A</v>
      </c>
      <c r="BM28" s="99" t="e">
        <f ca="true">+IF(AND(ISNUMBER(OFFSET('Hygiene Data'!$H$7,0,10*ROW('Hygiene Data'!H22))),'Data Summary'!EB28="Yes"),OFFSET('Hygiene Data'!$H$7,0,10*ROW('Hygiene Data'!H22)),NA())</f>
        <v>#N/A</v>
      </c>
      <c r="BN28" s="99" t="e">
        <f ca="true">+IF(AND(ISNUMBER(OFFSET('Hygiene Data'!$H$9,0,10*ROW('Hygiene Data'!H22))),'Data Summary'!EC28="Yes"),OFFSET('Hygiene Data'!$H$9,0,10*ROW('Hygiene Data'!H22)),NA())</f>
        <v>#N/A</v>
      </c>
      <c r="BO28" s="99" t="e">
        <f ca="true">+IF(AND(ISNUMBER(OFFSET('Hygiene Data'!$I$5,0,10*ROW('Hygiene Data'!I22))),'Data Summary'!ED28="Yes"),OFFSET('Hygiene Data'!$I$5,0,10*ROW('Hygiene Data'!I22)),NA())</f>
        <v>#N/A</v>
      </c>
      <c r="BP28" s="99" t="e">
        <f ca="true">+IF(AND(ISNUMBER(OFFSET('Hygiene Data'!$I$7,0,10*ROW('Hygiene Data'!I22))),'Data Summary'!EE28="Yes"),OFFSET('Hygiene Data'!$I$7,0,10*ROW('Hygiene Data'!I22)),NA())</f>
        <v>#N/A</v>
      </c>
      <c r="BQ28" s="99" t="e">
        <f ca="true">+IF(AND(ISNUMBER(OFFSET('Hygiene Data'!$I$9,0,10*ROW('Hygiene Data'!I22))),'Data Summary'!EF28="Yes"),OFFSET('Hygiene Data'!$I$9,0,10*ROW('Hygiene Data'!I22)),NA())</f>
        <v>#N/A</v>
      </c>
    </row>
    <row xmlns:x14ac="http://schemas.microsoft.com/office/spreadsheetml/2009/9/ac" r="29" x14ac:dyDescent="0.2">
      <c r="A29" s="332" t="e">
        <f ca="true">+RIGHT('Data Summary'!A29,LEN('Data Summary'!A29)-9)</f>
        <v>#VALUE!</v>
      </c>
      <c r="B29" s="38" t="str">
        <f ca="true">+IF(ISTEXT('Data Summary'!B29),'Data Summary'!B29,"")</f>
        <v/>
      </c>
      <c r="C29" s="331" t="e">
        <f ca="true">+VALUE('Data Summary'!C29)</f>
        <v>#VALUE!</v>
      </c>
      <c r="D29" s="97" t="e">
        <f ca="true">+IF(AND(ISNUMBER(OFFSET('Water Data'!$D$4,0,10*ROW('Water Data'!D23))),'Data Summary'!BS29="Yes"),100-OFFSET('Water Data'!$D$4,0,10*ROW('Water Data'!D23)),NA())</f>
        <v>#N/A</v>
      </c>
      <c r="E29" s="97" t="e">
        <f ca="true">+IF(AND(ISNUMBER(OFFSET('Water Data'!$D$6,0,10*ROW('Water Data'!D23))),'Data Summary'!BT29="Yes"),OFFSET('Water Data'!$D$6,0,10*ROW('Water Data'!D23)),NA())</f>
        <v>#N/A</v>
      </c>
      <c r="F29" s="97" t="e">
        <f ca="true">+IF(AND(ISNUMBER(OFFSET('Water Data'!$D$9,0,10*ROW('Water Data'!D23))),'Data Summary'!BU29="Yes"),OFFSET('Water Data'!$D$9,0,10*ROW('Water Data'!D23)),NA())</f>
        <v>#N/A</v>
      </c>
      <c r="G29" s="97" t="e">
        <f ca="true">+IF(AND(ISNUMBER(OFFSET('Water Data'!$E$4,0,10*ROW('Water Data'!E23))),'Data Summary'!BV29="Yes"),100-OFFSET('Water Data'!$E$4,0,10*ROW('Water Data'!E23)),NA())</f>
        <v>#N/A</v>
      </c>
      <c r="H29" s="97" t="e">
        <f ca="true">+IF(AND(ISNUMBER(OFFSET('Water Data'!$E$6,0,10*ROW('Water Data'!E23))),'Data Summary'!BW29="Yes"),OFFSET('Water Data'!$E$6,0,10*ROW('Water Data'!E23)),NA())</f>
        <v>#N/A</v>
      </c>
      <c r="I29" s="97" t="e">
        <f ca="true">+IF(AND(ISNUMBER(OFFSET('Water Data'!$E$9,0,10*ROW('Water Data'!E23))),'Data Summary'!BX29="Yes"),OFFSET('Water Data'!$E$9,0,10*ROW('Water Data'!E23)),NA())</f>
        <v>#N/A</v>
      </c>
      <c r="J29" s="97" t="e">
        <f ca="true">+IF(AND(ISNUMBER(OFFSET('Water Data'!$F$4,0,10*ROW('Water Data'!F23))),'Data Summary'!BY29="Yes"),100-OFFSET('Water Data'!$F$4,0,10*ROW('Water Data'!F23)),NA())</f>
        <v>#N/A</v>
      </c>
      <c r="K29" s="97" t="e">
        <f ca="true">+IF(AND(ISNUMBER(OFFSET('Water Data'!$F$6,0,10*ROW('Water Data'!F23))),'Data Summary'!BZ29="Yes"),OFFSET('Water Data'!$F$6,0,10*ROW('Water Data'!F23)),NA())</f>
        <v>#N/A</v>
      </c>
      <c r="L29" s="97" t="e">
        <f ca="true">+IF(AND(ISNUMBER(OFFSET('Water Data'!$F$9,0,10*ROW('Water Data'!F23))),'Data Summary'!CA29="Yes"),OFFSET('Water Data'!$F$9,0,10*ROW('Water Data'!F23)),NA())</f>
        <v>#N/A</v>
      </c>
      <c r="M29" s="97" t="e">
        <f ca="true">+IF(AND(ISNUMBER(OFFSET('Water Data'!$G$4,0,10*ROW('Water Data'!G23))),'Data Summary'!CB29="Yes"),100-OFFSET('Water Data'!$G$4,0,10*ROW('Water Data'!G23)),NA())</f>
        <v>#N/A</v>
      </c>
      <c r="N29" s="97" t="e">
        <f ca="true">+IF(AND(ISNUMBER(OFFSET('Water Data'!$G$6,0,10*ROW('Water Data'!G23))),'Data Summary'!CC29="Yes"),OFFSET('Water Data'!$G$6,0,10*ROW('Water Data'!G23)),NA())</f>
        <v>#N/A</v>
      </c>
      <c r="O29" s="97" t="e">
        <f ca="true">+IF(AND(ISNUMBER(OFFSET('Water Data'!$G$9,0,10*ROW('Water Data'!G23))),'Data Summary'!CD29="Yes"),OFFSET('Water Data'!$G$9,0,10*ROW('Water Data'!G23)),NA())</f>
        <v>#N/A</v>
      </c>
      <c r="P29" s="97" t="e">
        <f ca="true">+IF(AND(ISNUMBER(OFFSET('Water Data'!$H$4,0,10*ROW('Water Data'!H23))),'Data Summary'!CE29="Yes"),100-OFFSET('Water Data'!$H$4,0,10*ROW('Water Data'!H23)),NA())</f>
        <v>#N/A</v>
      </c>
      <c r="Q29" s="97" t="e">
        <f ca="true">+IF(AND(ISNUMBER(OFFSET('Water Data'!$H$6,0,10*ROW('Water Data'!H23))),'Data Summary'!CF29="Yes"),OFFSET('Water Data'!$H$6,0,10*ROW('Water Data'!H23)),NA())</f>
        <v>#N/A</v>
      </c>
      <c r="R29" s="97" t="e">
        <f ca="true">+IF(AND(ISNUMBER(OFFSET('Water Data'!$H$9,0,10*ROW('Water Data'!H23))),'Data Summary'!CG29="Yes"),OFFSET('Water Data'!$H$9,0,10*ROW('Water Data'!H23)),NA())</f>
        <v>#N/A</v>
      </c>
      <c r="S29" s="97" t="e">
        <f ca="true">+IF(AND(ISNUMBER(OFFSET('Water Data'!$I$4,0,10*ROW('Water Data'!I23))),'Data Summary'!CH29="Yes"),100-OFFSET('Water Data'!$I$4,0,10*ROW('Water Data'!I23)),NA())</f>
        <v>#N/A</v>
      </c>
      <c r="T29" s="97" t="e">
        <f ca="true">+IF(AND(ISNUMBER(OFFSET('Water Data'!$I$6,0,10*ROW('Water Data'!I23))),'Data Summary'!CI29="Yes"),OFFSET('Water Data'!$I$6,0,10*ROW('Water Data'!I23)),NA())</f>
        <v>#N/A</v>
      </c>
      <c r="U29" s="97" t="e">
        <f ca="true">+IF(AND(ISNUMBER(OFFSET('Water Data'!$I$9,0,10*ROW('Water Data'!I23))),'Data Summary'!CJ29="Yes"),OFFSET('Water Data'!$I$9,0,10*ROW('Water Data'!I23)),NA())</f>
        <v>#N/A</v>
      </c>
      <c r="V29" s="98" t="e">
        <f ca="true">+IF(AND(ISNUMBER(OFFSET('Sanitation Data'!$D$4,0,10*ROW('Sanitation Data'!D23))),'Data Summary'!CK29="Yes"),100-OFFSET('Sanitation Data'!$D$4,0,10*ROW('Sanitation Data'!D23)),NA())</f>
        <v>#N/A</v>
      </c>
      <c r="W29" s="98" t="e">
        <f ca="true">+IF(AND(ISNUMBER(OFFSET('Sanitation Data'!$D$6,0,10*ROW('Sanitation Data'!D23))),'Data Summary'!CL29="Yes"),OFFSET('Sanitation Data'!$D$6,0,10*ROW('Sanitation Data'!D23)),NA())</f>
        <v>#N/A</v>
      </c>
      <c r="X29" s="98" t="e">
        <f ca="true">+IF(AND(ISNUMBER(OFFSET('Sanitation Data'!$D$10,0,10*ROW('Sanitation Data'!D23))),'Data Summary'!CM29="Yes"),OFFSET('Sanitation Data'!$D$10,0,10*ROW('Sanitation Data'!D23)),NA())</f>
        <v>#N/A</v>
      </c>
      <c r="Y29" s="98" t="e">
        <f ca="true">+IF(AND(ISNUMBER(OFFSET('Sanitation Data'!$D$11,0,10*ROW('Sanitation Data'!D23))),'Data Summary'!CN29="Yes"),OFFSET('Sanitation Data'!$D$11,0,10*ROW('Sanitation Data'!D23)),NA())</f>
        <v>#N/A</v>
      </c>
      <c r="Z29" s="98" t="e">
        <f ca="true">+IF(AND(ISNUMBER(OFFSET('Sanitation Data'!$D$12,0,10*ROW('Sanitation Data'!D23))),'Data Summary'!CO29="Yes"),OFFSET('Sanitation Data'!$D$12,0,10*ROW('Sanitation Data'!D23)),NA())</f>
        <v>#N/A</v>
      </c>
      <c r="AA29" s="98" t="e">
        <f ca="true">+IF(AND(ISNUMBER(OFFSET('Sanitation Data'!$E$4,0,10*ROW('Sanitation Data'!E23))),'Data Summary'!CP29="Yes"),100-OFFSET('Sanitation Data'!$E$4,0,10*ROW('Sanitation Data'!E23)),NA())</f>
        <v>#N/A</v>
      </c>
      <c r="AB29" s="98" t="e">
        <f ca="true">+IF(AND(ISNUMBER(OFFSET('Sanitation Data'!$E$6,0,10*ROW('Sanitation Data'!E23))),'Data Summary'!CQ29="Yes"),OFFSET('Sanitation Data'!$E$6,0,10*ROW('Sanitation Data'!E23)),NA())</f>
        <v>#N/A</v>
      </c>
      <c r="AC29" s="98" t="e">
        <f ca="true">+IF(AND(ISNUMBER(OFFSET('Sanitation Data'!$E$10,0,10*ROW('Sanitation Data'!E23))),'Data Summary'!CR29="Yes"),OFFSET('Sanitation Data'!$E$10,0,10*ROW('Sanitation Data'!E23)),NA())</f>
        <v>#N/A</v>
      </c>
      <c r="AD29" s="98" t="e">
        <f ca="true">+IF(AND(ISNUMBER(OFFSET('Sanitation Data'!$E$11,0,10*ROW('Sanitation Data'!E23))),'Data Summary'!CS29="Yes"),OFFSET('Sanitation Data'!$E$11,0,10*ROW('Sanitation Data'!E23)),NA())</f>
        <v>#N/A</v>
      </c>
      <c r="AE29" s="98" t="e">
        <f ca="true">+IF(AND(ISNUMBER(OFFSET('Sanitation Data'!$E$12,0,10*ROW('Sanitation Data'!E23))),'Data Summary'!CT29="Yes"),OFFSET('Sanitation Data'!$E$12,0,10*ROW('Sanitation Data'!E23)),NA())</f>
        <v>#N/A</v>
      </c>
      <c r="AF29" s="98" t="e">
        <f ca="true">+IF(AND(ISNUMBER(OFFSET('Sanitation Data'!$F$4,0,10*ROW('Sanitation Data'!F23))),'Data Summary'!CU29="Yes"),100-OFFSET('Sanitation Data'!$F$4,0,10*ROW('Sanitation Data'!F23)),NA())</f>
        <v>#N/A</v>
      </c>
      <c r="AG29" s="98" t="e">
        <f ca="true">+IF(AND(ISNUMBER(OFFSET('Sanitation Data'!$F$6,0,10*ROW('Sanitation Data'!F23))),'Data Summary'!CV29="Yes"),OFFSET('Sanitation Data'!$F$6,0,10*ROW('Sanitation Data'!F23)),NA())</f>
        <v>#N/A</v>
      </c>
      <c r="AH29" s="98" t="e">
        <f ca="true">+IF(AND(ISNUMBER(OFFSET('Sanitation Data'!$F$10,0,10*ROW('Sanitation Data'!F23))),'Data Summary'!CW29="Yes"),OFFSET('Sanitation Data'!$F$10,0,10*ROW('Sanitation Data'!F23)),NA())</f>
        <v>#N/A</v>
      </c>
      <c r="AI29" s="98" t="e">
        <f ca="true">+IF(AND(ISNUMBER(OFFSET('Sanitation Data'!$F$11,0,10*ROW('Sanitation Data'!F23))),'Data Summary'!CX29="Yes"),OFFSET('Sanitation Data'!$F$11,0,10*ROW('Sanitation Data'!F23)),NA())</f>
        <v>#N/A</v>
      </c>
      <c r="AJ29" s="98" t="e">
        <f ca="true">+IF(AND(ISNUMBER(OFFSET('Sanitation Data'!$F$12,0,10*ROW('Sanitation Data'!F23))),'Data Summary'!CY29="Yes"),OFFSET('Sanitation Data'!$F$12,0,10*ROW('Sanitation Data'!F23)),NA())</f>
        <v>#N/A</v>
      </c>
      <c r="AK29" s="98" t="e">
        <f ca="true">+IF(AND(ISNUMBER(OFFSET('Sanitation Data'!$G$4,0,10*ROW('Sanitation Data'!G23))),'Data Summary'!CZ29="Yes"),100-OFFSET('Sanitation Data'!$G$4,0,10*ROW('Sanitation Data'!G23)),NA())</f>
        <v>#N/A</v>
      </c>
      <c r="AL29" s="98" t="e">
        <f ca="true">+IF(AND(ISNUMBER(OFFSET('Sanitation Data'!$G$6,0,10*ROW('Sanitation Data'!G23))),'Data Summary'!DA29="Yes"),OFFSET('Sanitation Data'!$G$6,0,10*ROW('Sanitation Data'!G23)),NA())</f>
        <v>#N/A</v>
      </c>
      <c r="AM29" s="98" t="e">
        <f ca="true">+IF(AND(ISNUMBER(OFFSET('Sanitation Data'!$G$10,0,10*ROW('Sanitation Data'!G23))),'Data Summary'!DB29="Yes"),OFFSET('Sanitation Data'!$G$10,0,10*ROW('Sanitation Data'!G23)),NA())</f>
        <v>#N/A</v>
      </c>
      <c r="AN29" s="98" t="e">
        <f ca="true">+IF(AND(ISNUMBER(OFFSET('Sanitation Data'!$G$11,0,10*ROW('Sanitation Data'!G23))),'Data Summary'!DC29="Yes"),OFFSET('Sanitation Data'!$G$11,0,10*ROW('Sanitation Data'!G23)),NA())</f>
        <v>#N/A</v>
      </c>
      <c r="AO29" s="98" t="e">
        <f ca="true">+IF(AND(ISNUMBER(OFFSET('Sanitation Data'!$G$12,0,10*ROW('Sanitation Data'!G23))),'Data Summary'!DD29="Yes"),OFFSET('Sanitation Data'!$G$12,0,10*ROW('Sanitation Data'!G23)),NA())</f>
        <v>#N/A</v>
      </c>
      <c r="AP29" s="98" t="e">
        <f ca="true">+IF(AND(ISNUMBER(OFFSET('Sanitation Data'!$H$4,0,10*ROW('Sanitation Data'!H23))),'Data Summary'!DE29="Yes"),100-OFFSET('Sanitation Data'!$H$4,0,10*ROW('Sanitation Data'!H23)),NA())</f>
        <v>#N/A</v>
      </c>
      <c r="AQ29" s="98" t="e">
        <f ca="true">+IF(AND(ISNUMBER(OFFSET('Sanitation Data'!$H$6,0,10*ROW('Sanitation Data'!H23))),'Data Summary'!DF29="Yes"),OFFSET('Sanitation Data'!$H$6,0,10*ROW('Sanitation Data'!H23)),NA())</f>
        <v>#N/A</v>
      </c>
      <c r="AR29" s="98" t="e">
        <f ca="true">+IF(AND(ISNUMBER(OFFSET('Sanitation Data'!$H$10,0,10*ROW('Sanitation Data'!H23))),'Data Summary'!DG29="Yes"),OFFSET('Sanitation Data'!$H$10,0,10*ROW('Sanitation Data'!H23)),NA())</f>
        <v>#N/A</v>
      </c>
      <c r="AS29" s="98" t="e">
        <f ca="true">+IF(AND(ISNUMBER(OFFSET('Sanitation Data'!$H$11,0,10*ROW('Sanitation Data'!H23))),'Data Summary'!DH29="Yes"),OFFSET('Sanitation Data'!$H$11,0,10*ROW('Sanitation Data'!H23)),NA())</f>
        <v>#N/A</v>
      </c>
      <c r="AT29" s="98" t="e">
        <f ca="true">+IF(AND(ISNUMBER(OFFSET('Sanitation Data'!$H$12,0,10*ROW('Sanitation Data'!H23))),'Data Summary'!DI29="Yes"),OFFSET('Sanitation Data'!$H$12,0,10*ROW('Sanitation Data'!H23)),NA())</f>
        <v>#N/A</v>
      </c>
      <c r="AU29" s="98" t="e">
        <f ca="true">+IF(AND(ISNUMBER(OFFSET('Sanitation Data'!$I$4,0,10*ROW('Sanitation Data'!I23))),'Data Summary'!DJ29="Yes"),100-OFFSET('Sanitation Data'!$I$4,0,10*ROW('Sanitation Data'!I23)),NA())</f>
        <v>#N/A</v>
      </c>
      <c r="AV29" s="98" t="e">
        <f ca="true">+IF(AND(ISNUMBER(OFFSET('Sanitation Data'!$I$6,0,10*ROW('Sanitation Data'!I23))),'Data Summary'!DK29="Yes"),OFFSET('Sanitation Data'!$I$6,0,10*ROW('Sanitation Data'!I23)),NA())</f>
        <v>#N/A</v>
      </c>
      <c r="AW29" s="98" t="e">
        <f ca="true">+IF(AND(ISNUMBER(OFFSET('Sanitation Data'!$I$10,0,10*ROW('Sanitation Data'!I23))),'Data Summary'!DL29="Yes"),OFFSET('Sanitation Data'!$I$10,0,10*ROW('Sanitation Data'!I23)),NA())</f>
        <v>#N/A</v>
      </c>
      <c r="AX29" s="98" t="e">
        <f ca="true">+IF(AND(ISNUMBER(OFFSET('Sanitation Data'!$I$11,0,10*ROW('Sanitation Data'!I23))),'Data Summary'!DM29="Yes"),OFFSET('Sanitation Data'!$I$11,0,10*ROW('Sanitation Data'!I23)),NA())</f>
        <v>#N/A</v>
      </c>
      <c r="AY29" s="98" t="e">
        <f ca="true">+IF(AND(ISNUMBER(OFFSET('Sanitation Data'!$I$12,0,10*ROW('Sanitation Data'!I23))),'Data Summary'!DN29="Yes"),OFFSET('Sanitation Data'!$I$12,0,10*ROW('Sanitation Data'!I23)),NA())</f>
        <v>#N/A</v>
      </c>
      <c r="AZ29" s="99" t="e">
        <f ca="true">+IF(AND(ISNUMBER(OFFSET('Hygiene Data'!$D$5,0,10*ROW('Hygiene Data'!D23))),'Data Summary'!DO29="Yes"),OFFSET('Hygiene Data'!$D$5,0,10*ROW('Hygiene Data'!D23)),NA())</f>
        <v>#N/A</v>
      </c>
      <c r="BA29" s="99" t="e">
        <f ca="true">+IF(AND(ISNUMBER(OFFSET('Hygiene Data'!$D$7,0,10*ROW('Hygiene Data'!D23))),'Data Summary'!DP29="Yes"),OFFSET('Hygiene Data'!$D$7,0,10*ROW('Hygiene Data'!D23)),NA())</f>
        <v>#N/A</v>
      </c>
      <c r="BB29" s="99" t="e">
        <f ca="true">+IF(AND(ISNUMBER(OFFSET('Hygiene Data'!$D$9,0,10*ROW('Hygiene Data'!D23))),'Data Summary'!DQ29="Yes"),OFFSET('Hygiene Data'!$D$9,0,10*ROW('Hygiene Data'!D23)),NA())</f>
        <v>#N/A</v>
      </c>
      <c r="BC29" s="99" t="e">
        <f ca="true">+IF(AND(ISNUMBER(OFFSET('Hygiene Data'!$E$5,0,10*ROW('Hygiene Data'!E23))),'Data Summary'!DR29="Yes"),OFFSET('Hygiene Data'!$E$5,0,10*ROW('Hygiene Data'!E23)),NA())</f>
        <v>#N/A</v>
      </c>
      <c r="BD29" s="99" t="e">
        <f ca="true">+IF(AND(ISNUMBER(OFFSET('Hygiene Data'!$E$7,0,10*ROW('Hygiene Data'!E23))),'Data Summary'!DS29="Yes"),OFFSET('Hygiene Data'!$E$7,0,10*ROW('Hygiene Data'!E23)),NA())</f>
        <v>#N/A</v>
      </c>
      <c r="BE29" s="99" t="e">
        <f ca="true">+IF(AND(ISNUMBER(OFFSET('Hygiene Data'!$E$9,0,10*ROW('Hygiene Data'!E23))),'Data Summary'!DT29="Yes"),OFFSET('Hygiene Data'!$E$9,0,10*ROW('Hygiene Data'!E23)),NA())</f>
        <v>#N/A</v>
      </c>
      <c r="BF29" s="99" t="e">
        <f ca="true">+IF(AND(ISNUMBER(OFFSET('Hygiene Data'!$F$5,0,10*ROW('Hygiene Data'!F23))),'Data Summary'!DU29="Yes"),OFFSET('Hygiene Data'!$F$5,0,10*ROW('Hygiene Data'!F23)),NA())</f>
        <v>#N/A</v>
      </c>
      <c r="BG29" s="99" t="e">
        <f ca="true">+IF(AND(ISNUMBER(OFFSET('Hygiene Data'!$F$7,0,10*ROW('Hygiene Data'!F23))),'Data Summary'!DV29="Yes"),OFFSET('Hygiene Data'!$F$7,0,10*ROW('Hygiene Data'!F23)),NA())</f>
        <v>#N/A</v>
      </c>
      <c r="BH29" s="99" t="e">
        <f ca="true">+IF(AND(ISNUMBER(OFFSET('Hygiene Data'!$F$9,0,10*ROW('Hygiene Data'!F23))),'Data Summary'!DW29="Yes"),OFFSET('Hygiene Data'!$F$9,0,10*ROW('Hygiene Data'!F23)),NA())</f>
        <v>#N/A</v>
      </c>
      <c r="BI29" s="99" t="e">
        <f ca="true">+IF(AND(ISNUMBER(OFFSET('Hygiene Data'!$G$5,0,10*ROW('Hygiene Data'!G23))),'Data Summary'!DX29="Yes"),OFFSET('Hygiene Data'!$G$5,0,10*ROW('Hygiene Data'!G23)),NA())</f>
        <v>#N/A</v>
      </c>
      <c r="BJ29" s="99" t="e">
        <f ca="true">+IF(AND(ISNUMBER(OFFSET('Hygiene Data'!$G$7,0,10*ROW('Hygiene Data'!G23))),'Data Summary'!DY29="Yes"),OFFSET('Hygiene Data'!$G$7,0,10*ROW('Hygiene Data'!G23)),NA())</f>
        <v>#N/A</v>
      </c>
      <c r="BK29" s="99" t="e">
        <f ca="true">+IF(AND(ISNUMBER(OFFSET('Hygiene Data'!$G$9,0,10*ROW('Hygiene Data'!G23))),'Data Summary'!DZ29="Yes"),OFFSET('Hygiene Data'!$G$9,0,10*ROW('Hygiene Data'!G23)),NA())</f>
        <v>#N/A</v>
      </c>
      <c r="BL29" s="99" t="e">
        <f ca="true">+IF(AND(ISNUMBER(OFFSET('Hygiene Data'!$H$5,0,10*ROW('Hygiene Data'!H23))),'Data Summary'!EA29="Yes"),OFFSET('Hygiene Data'!$H$5,0,10*ROW('Hygiene Data'!H23)),NA())</f>
        <v>#N/A</v>
      </c>
      <c r="BM29" s="99" t="e">
        <f ca="true">+IF(AND(ISNUMBER(OFFSET('Hygiene Data'!$H$7,0,10*ROW('Hygiene Data'!H23))),'Data Summary'!EB29="Yes"),OFFSET('Hygiene Data'!$H$7,0,10*ROW('Hygiene Data'!H23)),NA())</f>
        <v>#N/A</v>
      </c>
      <c r="BN29" s="99" t="e">
        <f ca="true">+IF(AND(ISNUMBER(OFFSET('Hygiene Data'!$H$9,0,10*ROW('Hygiene Data'!H23))),'Data Summary'!EC29="Yes"),OFFSET('Hygiene Data'!$H$9,0,10*ROW('Hygiene Data'!H23)),NA())</f>
        <v>#N/A</v>
      </c>
      <c r="BO29" s="99" t="e">
        <f ca="true">+IF(AND(ISNUMBER(OFFSET('Hygiene Data'!$I$5,0,10*ROW('Hygiene Data'!I23))),'Data Summary'!ED29="Yes"),OFFSET('Hygiene Data'!$I$5,0,10*ROW('Hygiene Data'!I23)),NA())</f>
        <v>#N/A</v>
      </c>
      <c r="BP29" s="99" t="e">
        <f ca="true">+IF(AND(ISNUMBER(OFFSET('Hygiene Data'!$I$7,0,10*ROW('Hygiene Data'!I23))),'Data Summary'!EE29="Yes"),OFFSET('Hygiene Data'!$I$7,0,10*ROW('Hygiene Data'!I23)),NA())</f>
        <v>#N/A</v>
      </c>
      <c r="BQ29" s="99" t="e">
        <f ca="true">+IF(AND(ISNUMBER(OFFSET('Hygiene Data'!$I$9,0,10*ROW('Hygiene Data'!I23))),'Data Summary'!EF29="Yes"),OFFSET('Hygiene Data'!$I$9,0,10*ROW('Hygiene Data'!I23)),NA())</f>
        <v>#N/A</v>
      </c>
    </row>
    <row xmlns:x14ac="http://schemas.microsoft.com/office/spreadsheetml/2009/9/ac" r="30" x14ac:dyDescent="0.2">
      <c r="A30" s="332" t="e">
        <f ca="true">+RIGHT('Data Summary'!A30,LEN('Data Summary'!A30)-9)</f>
        <v>#VALUE!</v>
      </c>
      <c r="B30" s="38" t="str">
        <f ca="true">+IF(ISTEXT('Data Summary'!B30),'Data Summary'!B30,"")</f>
        <v/>
      </c>
      <c r="C30" s="331" t="e">
        <f ca="true">+VALUE('Data Summary'!C30)</f>
        <v>#VALUE!</v>
      </c>
      <c r="D30" s="97" t="e">
        <f ca="true">+IF(AND(ISNUMBER(OFFSET('Water Data'!$D$4,0,10*ROW('Water Data'!D24))),'Data Summary'!BS30="Yes"),100-OFFSET('Water Data'!$D$4,0,10*ROW('Water Data'!D24)),NA())</f>
        <v>#N/A</v>
      </c>
      <c r="E30" s="97" t="e">
        <f ca="true">+IF(AND(ISNUMBER(OFFSET('Water Data'!$D$6,0,10*ROW('Water Data'!D24))),'Data Summary'!BT30="Yes"),OFFSET('Water Data'!$D$6,0,10*ROW('Water Data'!D24)),NA())</f>
        <v>#N/A</v>
      </c>
      <c r="F30" s="97" t="e">
        <f ca="true">+IF(AND(ISNUMBER(OFFSET('Water Data'!$D$9,0,10*ROW('Water Data'!D24))),'Data Summary'!BU30="Yes"),OFFSET('Water Data'!$D$9,0,10*ROW('Water Data'!D24)),NA())</f>
        <v>#N/A</v>
      </c>
      <c r="G30" s="97" t="e">
        <f ca="true">+IF(AND(ISNUMBER(OFFSET('Water Data'!$E$4,0,10*ROW('Water Data'!E24))),'Data Summary'!BV30="Yes"),100-OFFSET('Water Data'!$E$4,0,10*ROW('Water Data'!E24)),NA())</f>
        <v>#N/A</v>
      </c>
      <c r="H30" s="97" t="e">
        <f ca="true">+IF(AND(ISNUMBER(OFFSET('Water Data'!$E$6,0,10*ROW('Water Data'!E24))),'Data Summary'!BW30="Yes"),OFFSET('Water Data'!$E$6,0,10*ROW('Water Data'!E24)),NA())</f>
        <v>#N/A</v>
      </c>
      <c r="I30" s="97" t="e">
        <f ca="true">+IF(AND(ISNUMBER(OFFSET('Water Data'!$E$9,0,10*ROW('Water Data'!E24))),'Data Summary'!BX30="Yes"),OFFSET('Water Data'!$E$9,0,10*ROW('Water Data'!E24)),NA())</f>
        <v>#N/A</v>
      </c>
      <c r="J30" s="97" t="e">
        <f ca="true">+IF(AND(ISNUMBER(OFFSET('Water Data'!$F$4,0,10*ROW('Water Data'!F24))),'Data Summary'!BY30="Yes"),100-OFFSET('Water Data'!$F$4,0,10*ROW('Water Data'!F24)),NA())</f>
        <v>#N/A</v>
      </c>
      <c r="K30" s="97" t="e">
        <f ca="true">+IF(AND(ISNUMBER(OFFSET('Water Data'!$F$6,0,10*ROW('Water Data'!F24))),'Data Summary'!BZ30="Yes"),OFFSET('Water Data'!$F$6,0,10*ROW('Water Data'!F24)),NA())</f>
        <v>#N/A</v>
      </c>
      <c r="L30" s="97" t="e">
        <f ca="true">+IF(AND(ISNUMBER(OFFSET('Water Data'!$F$9,0,10*ROW('Water Data'!F24))),'Data Summary'!CA30="Yes"),OFFSET('Water Data'!$F$9,0,10*ROW('Water Data'!F24)),NA())</f>
        <v>#N/A</v>
      </c>
      <c r="M30" s="97" t="e">
        <f ca="true">+IF(AND(ISNUMBER(OFFSET('Water Data'!$G$4,0,10*ROW('Water Data'!G24))),'Data Summary'!CB30="Yes"),100-OFFSET('Water Data'!$G$4,0,10*ROW('Water Data'!G24)),NA())</f>
        <v>#N/A</v>
      </c>
      <c r="N30" s="97" t="e">
        <f ca="true">+IF(AND(ISNUMBER(OFFSET('Water Data'!$G$6,0,10*ROW('Water Data'!G24))),'Data Summary'!CC30="Yes"),OFFSET('Water Data'!$G$6,0,10*ROW('Water Data'!G24)),NA())</f>
        <v>#N/A</v>
      </c>
      <c r="O30" s="97" t="e">
        <f ca="true">+IF(AND(ISNUMBER(OFFSET('Water Data'!$G$9,0,10*ROW('Water Data'!G24))),'Data Summary'!CD30="Yes"),OFFSET('Water Data'!$G$9,0,10*ROW('Water Data'!G24)),NA())</f>
        <v>#N/A</v>
      </c>
      <c r="P30" s="97" t="e">
        <f ca="true">+IF(AND(ISNUMBER(OFFSET('Water Data'!$H$4,0,10*ROW('Water Data'!H24))),'Data Summary'!CE30="Yes"),100-OFFSET('Water Data'!$H$4,0,10*ROW('Water Data'!H24)),NA())</f>
        <v>#N/A</v>
      </c>
      <c r="Q30" s="97" t="e">
        <f ca="true">+IF(AND(ISNUMBER(OFFSET('Water Data'!$H$6,0,10*ROW('Water Data'!H24))),'Data Summary'!CF30="Yes"),OFFSET('Water Data'!$H$6,0,10*ROW('Water Data'!H24)),NA())</f>
        <v>#N/A</v>
      </c>
      <c r="R30" s="97" t="e">
        <f ca="true">+IF(AND(ISNUMBER(OFFSET('Water Data'!$H$9,0,10*ROW('Water Data'!H24))),'Data Summary'!CG30="Yes"),OFFSET('Water Data'!$H$9,0,10*ROW('Water Data'!H24)),NA())</f>
        <v>#N/A</v>
      </c>
      <c r="S30" s="97" t="e">
        <f ca="true">+IF(AND(ISNUMBER(OFFSET('Water Data'!$I$4,0,10*ROW('Water Data'!I24))),'Data Summary'!CH30="Yes"),100-OFFSET('Water Data'!$I$4,0,10*ROW('Water Data'!I24)),NA())</f>
        <v>#N/A</v>
      </c>
      <c r="T30" s="97" t="e">
        <f ca="true">+IF(AND(ISNUMBER(OFFSET('Water Data'!$I$6,0,10*ROW('Water Data'!I24))),'Data Summary'!CI30="Yes"),OFFSET('Water Data'!$I$6,0,10*ROW('Water Data'!I24)),NA())</f>
        <v>#N/A</v>
      </c>
      <c r="U30" s="97" t="e">
        <f ca="true">+IF(AND(ISNUMBER(OFFSET('Water Data'!$I$9,0,10*ROW('Water Data'!I24))),'Data Summary'!CJ30="Yes"),OFFSET('Water Data'!$I$9,0,10*ROW('Water Data'!I24)),NA())</f>
        <v>#N/A</v>
      </c>
      <c r="V30" s="98" t="e">
        <f ca="true">+IF(AND(ISNUMBER(OFFSET('Sanitation Data'!$D$4,0,10*ROW('Sanitation Data'!D24))),'Data Summary'!CK30="Yes"),100-OFFSET('Sanitation Data'!$D$4,0,10*ROW('Sanitation Data'!D24)),NA())</f>
        <v>#N/A</v>
      </c>
      <c r="W30" s="98" t="e">
        <f ca="true">+IF(AND(ISNUMBER(OFFSET('Sanitation Data'!$D$6,0,10*ROW('Sanitation Data'!D24))),'Data Summary'!CL30="Yes"),OFFSET('Sanitation Data'!$D$6,0,10*ROW('Sanitation Data'!D24)),NA())</f>
        <v>#N/A</v>
      </c>
      <c r="X30" s="98" t="e">
        <f ca="true">+IF(AND(ISNUMBER(OFFSET('Sanitation Data'!$D$10,0,10*ROW('Sanitation Data'!D24))),'Data Summary'!CM30="Yes"),OFFSET('Sanitation Data'!$D$10,0,10*ROW('Sanitation Data'!D24)),NA())</f>
        <v>#N/A</v>
      </c>
      <c r="Y30" s="98" t="e">
        <f ca="true">+IF(AND(ISNUMBER(OFFSET('Sanitation Data'!$D$11,0,10*ROW('Sanitation Data'!D24))),'Data Summary'!CN30="Yes"),OFFSET('Sanitation Data'!$D$11,0,10*ROW('Sanitation Data'!D24)),NA())</f>
        <v>#N/A</v>
      </c>
      <c r="Z30" s="98" t="e">
        <f ca="true">+IF(AND(ISNUMBER(OFFSET('Sanitation Data'!$D$12,0,10*ROW('Sanitation Data'!D24))),'Data Summary'!CO30="Yes"),OFFSET('Sanitation Data'!$D$12,0,10*ROW('Sanitation Data'!D24)),NA())</f>
        <v>#N/A</v>
      </c>
      <c r="AA30" s="98" t="e">
        <f ca="true">+IF(AND(ISNUMBER(OFFSET('Sanitation Data'!$E$4,0,10*ROW('Sanitation Data'!E24))),'Data Summary'!CP30="Yes"),100-OFFSET('Sanitation Data'!$E$4,0,10*ROW('Sanitation Data'!E24)),NA())</f>
        <v>#N/A</v>
      </c>
      <c r="AB30" s="98" t="e">
        <f ca="true">+IF(AND(ISNUMBER(OFFSET('Sanitation Data'!$E$6,0,10*ROW('Sanitation Data'!E24))),'Data Summary'!CQ30="Yes"),OFFSET('Sanitation Data'!$E$6,0,10*ROW('Sanitation Data'!E24)),NA())</f>
        <v>#N/A</v>
      </c>
      <c r="AC30" s="98" t="e">
        <f ca="true">+IF(AND(ISNUMBER(OFFSET('Sanitation Data'!$E$10,0,10*ROW('Sanitation Data'!E24))),'Data Summary'!CR30="Yes"),OFFSET('Sanitation Data'!$E$10,0,10*ROW('Sanitation Data'!E24)),NA())</f>
        <v>#N/A</v>
      </c>
      <c r="AD30" s="98" t="e">
        <f ca="true">+IF(AND(ISNUMBER(OFFSET('Sanitation Data'!$E$11,0,10*ROW('Sanitation Data'!E24))),'Data Summary'!CS30="Yes"),OFFSET('Sanitation Data'!$E$11,0,10*ROW('Sanitation Data'!E24)),NA())</f>
        <v>#N/A</v>
      </c>
      <c r="AE30" s="98" t="e">
        <f ca="true">+IF(AND(ISNUMBER(OFFSET('Sanitation Data'!$E$12,0,10*ROW('Sanitation Data'!E24))),'Data Summary'!CT30="Yes"),OFFSET('Sanitation Data'!$E$12,0,10*ROW('Sanitation Data'!E24)),NA())</f>
        <v>#N/A</v>
      </c>
      <c r="AF30" s="98" t="e">
        <f ca="true">+IF(AND(ISNUMBER(OFFSET('Sanitation Data'!$F$4,0,10*ROW('Sanitation Data'!F24))),'Data Summary'!CU30="Yes"),100-OFFSET('Sanitation Data'!$F$4,0,10*ROW('Sanitation Data'!F24)),NA())</f>
        <v>#N/A</v>
      </c>
      <c r="AG30" s="98" t="e">
        <f ca="true">+IF(AND(ISNUMBER(OFFSET('Sanitation Data'!$F$6,0,10*ROW('Sanitation Data'!F24))),'Data Summary'!CV30="Yes"),OFFSET('Sanitation Data'!$F$6,0,10*ROW('Sanitation Data'!F24)),NA())</f>
        <v>#N/A</v>
      </c>
      <c r="AH30" s="98" t="e">
        <f ca="true">+IF(AND(ISNUMBER(OFFSET('Sanitation Data'!$F$10,0,10*ROW('Sanitation Data'!F24))),'Data Summary'!CW30="Yes"),OFFSET('Sanitation Data'!$F$10,0,10*ROW('Sanitation Data'!F24)),NA())</f>
        <v>#N/A</v>
      </c>
      <c r="AI30" s="98" t="e">
        <f ca="true">+IF(AND(ISNUMBER(OFFSET('Sanitation Data'!$F$11,0,10*ROW('Sanitation Data'!F24))),'Data Summary'!CX30="Yes"),OFFSET('Sanitation Data'!$F$11,0,10*ROW('Sanitation Data'!F24)),NA())</f>
        <v>#N/A</v>
      </c>
      <c r="AJ30" s="98" t="e">
        <f ca="true">+IF(AND(ISNUMBER(OFFSET('Sanitation Data'!$F$12,0,10*ROW('Sanitation Data'!F24))),'Data Summary'!CY30="Yes"),OFFSET('Sanitation Data'!$F$12,0,10*ROW('Sanitation Data'!F24)),NA())</f>
        <v>#N/A</v>
      </c>
      <c r="AK30" s="98" t="e">
        <f ca="true">+IF(AND(ISNUMBER(OFFSET('Sanitation Data'!$G$4,0,10*ROW('Sanitation Data'!G24))),'Data Summary'!CZ30="Yes"),100-OFFSET('Sanitation Data'!$G$4,0,10*ROW('Sanitation Data'!G24)),NA())</f>
        <v>#N/A</v>
      </c>
      <c r="AL30" s="98" t="e">
        <f ca="true">+IF(AND(ISNUMBER(OFFSET('Sanitation Data'!$G$6,0,10*ROW('Sanitation Data'!G24))),'Data Summary'!DA30="Yes"),OFFSET('Sanitation Data'!$G$6,0,10*ROW('Sanitation Data'!G24)),NA())</f>
        <v>#N/A</v>
      </c>
      <c r="AM30" s="98" t="e">
        <f ca="true">+IF(AND(ISNUMBER(OFFSET('Sanitation Data'!$G$10,0,10*ROW('Sanitation Data'!G24))),'Data Summary'!DB30="Yes"),OFFSET('Sanitation Data'!$G$10,0,10*ROW('Sanitation Data'!G24)),NA())</f>
        <v>#N/A</v>
      </c>
      <c r="AN30" s="98" t="e">
        <f ca="true">+IF(AND(ISNUMBER(OFFSET('Sanitation Data'!$G$11,0,10*ROW('Sanitation Data'!G24))),'Data Summary'!DC30="Yes"),OFFSET('Sanitation Data'!$G$11,0,10*ROW('Sanitation Data'!G24)),NA())</f>
        <v>#N/A</v>
      </c>
      <c r="AO30" s="98" t="e">
        <f ca="true">+IF(AND(ISNUMBER(OFFSET('Sanitation Data'!$G$12,0,10*ROW('Sanitation Data'!G24))),'Data Summary'!DD30="Yes"),OFFSET('Sanitation Data'!$G$12,0,10*ROW('Sanitation Data'!G24)),NA())</f>
        <v>#N/A</v>
      </c>
      <c r="AP30" s="98" t="e">
        <f ca="true">+IF(AND(ISNUMBER(OFFSET('Sanitation Data'!$H$4,0,10*ROW('Sanitation Data'!H24))),'Data Summary'!DE30="Yes"),100-OFFSET('Sanitation Data'!$H$4,0,10*ROW('Sanitation Data'!H24)),NA())</f>
        <v>#N/A</v>
      </c>
      <c r="AQ30" s="98" t="e">
        <f ca="true">+IF(AND(ISNUMBER(OFFSET('Sanitation Data'!$H$6,0,10*ROW('Sanitation Data'!H24))),'Data Summary'!DF30="Yes"),OFFSET('Sanitation Data'!$H$6,0,10*ROW('Sanitation Data'!H24)),NA())</f>
        <v>#N/A</v>
      </c>
      <c r="AR30" s="98" t="e">
        <f ca="true">+IF(AND(ISNUMBER(OFFSET('Sanitation Data'!$H$10,0,10*ROW('Sanitation Data'!H24))),'Data Summary'!DG30="Yes"),OFFSET('Sanitation Data'!$H$10,0,10*ROW('Sanitation Data'!H24)),NA())</f>
        <v>#N/A</v>
      </c>
      <c r="AS30" s="98" t="e">
        <f ca="true">+IF(AND(ISNUMBER(OFFSET('Sanitation Data'!$H$11,0,10*ROW('Sanitation Data'!H24))),'Data Summary'!DH30="Yes"),OFFSET('Sanitation Data'!$H$11,0,10*ROW('Sanitation Data'!H24)),NA())</f>
        <v>#N/A</v>
      </c>
      <c r="AT30" s="98" t="e">
        <f ca="true">+IF(AND(ISNUMBER(OFFSET('Sanitation Data'!$H$12,0,10*ROW('Sanitation Data'!H24))),'Data Summary'!DI30="Yes"),OFFSET('Sanitation Data'!$H$12,0,10*ROW('Sanitation Data'!H24)),NA())</f>
        <v>#N/A</v>
      </c>
      <c r="AU30" s="98" t="e">
        <f ca="true">+IF(AND(ISNUMBER(OFFSET('Sanitation Data'!$I$4,0,10*ROW('Sanitation Data'!I24))),'Data Summary'!DJ30="Yes"),100-OFFSET('Sanitation Data'!$I$4,0,10*ROW('Sanitation Data'!I24)),NA())</f>
        <v>#N/A</v>
      </c>
      <c r="AV30" s="98" t="e">
        <f ca="true">+IF(AND(ISNUMBER(OFFSET('Sanitation Data'!$I$6,0,10*ROW('Sanitation Data'!I24))),'Data Summary'!DK30="Yes"),OFFSET('Sanitation Data'!$I$6,0,10*ROW('Sanitation Data'!I24)),NA())</f>
        <v>#N/A</v>
      </c>
      <c r="AW30" s="98" t="e">
        <f ca="true">+IF(AND(ISNUMBER(OFFSET('Sanitation Data'!$I$10,0,10*ROW('Sanitation Data'!I24))),'Data Summary'!DL30="Yes"),OFFSET('Sanitation Data'!$I$10,0,10*ROW('Sanitation Data'!I24)),NA())</f>
        <v>#N/A</v>
      </c>
      <c r="AX30" s="98" t="e">
        <f ca="true">+IF(AND(ISNUMBER(OFFSET('Sanitation Data'!$I$11,0,10*ROW('Sanitation Data'!I24))),'Data Summary'!DM30="Yes"),OFFSET('Sanitation Data'!$I$11,0,10*ROW('Sanitation Data'!I24)),NA())</f>
        <v>#N/A</v>
      </c>
      <c r="AY30" s="98" t="e">
        <f ca="true">+IF(AND(ISNUMBER(OFFSET('Sanitation Data'!$I$12,0,10*ROW('Sanitation Data'!I24))),'Data Summary'!DN30="Yes"),OFFSET('Sanitation Data'!$I$12,0,10*ROW('Sanitation Data'!I24)),NA())</f>
        <v>#N/A</v>
      </c>
      <c r="AZ30" s="99" t="e">
        <f ca="true">+IF(AND(ISNUMBER(OFFSET('Hygiene Data'!$D$5,0,10*ROW('Hygiene Data'!D24))),'Data Summary'!DO30="Yes"),OFFSET('Hygiene Data'!$D$5,0,10*ROW('Hygiene Data'!D24)),NA())</f>
        <v>#N/A</v>
      </c>
      <c r="BA30" s="99" t="e">
        <f ca="true">+IF(AND(ISNUMBER(OFFSET('Hygiene Data'!$D$7,0,10*ROW('Hygiene Data'!D24))),'Data Summary'!DP30="Yes"),OFFSET('Hygiene Data'!$D$7,0,10*ROW('Hygiene Data'!D24)),NA())</f>
        <v>#N/A</v>
      </c>
      <c r="BB30" s="99" t="e">
        <f ca="true">+IF(AND(ISNUMBER(OFFSET('Hygiene Data'!$D$9,0,10*ROW('Hygiene Data'!D24))),'Data Summary'!DQ30="Yes"),OFFSET('Hygiene Data'!$D$9,0,10*ROW('Hygiene Data'!D24)),NA())</f>
        <v>#N/A</v>
      </c>
      <c r="BC30" s="99" t="e">
        <f ca="true">+IF(AND(ISNUMBER(OFFSET('Hygiene Data'!$E$5,0,10*ROW('Hygiene Data'!E24))),'Data Summary'!DR30="Yes"),OFFSET('Hygiene Data'!$E$5,0,10*ROW('Hygiene Data'!E24)),NA())</f>
        <v>#N/A</v>
      </c>
      <c r="BD30" s="99" t="e">
        <f ca="true">+IF(AND(ISNUMBER(OFFSET('Hygiene Data'!$E$7,0,10*ROW('Hygiene Data'!E24))),'Data Summary'!DS30="Yes"),OFFSET('Hygiene Data'!$E$7,0,10*ROW('Hygiene Data'!E24)),NA())</f>
        <v>#N/A</v>
      </c>
      <c r="BE30" s="99" t="e">
        <f ca="true">+IF(AND(ISNUMBER(OFFSET('Hygiene Data'!$E$9,0,10*ROW('Hygiene Data'!E24))),'Data Summary'!DT30="Yes"),OFFSET('Hygiene Data'!$E$9,0,10*ROW('Hygiene Data'!E24)),NA())</f>
        <v>#N/A</v>
      </c>
      <c r="BF30" s="99" t="e">
        <f ca="true">+IF(AND(ISNUMBER(OFFSET('Hygiene Data'!$F$5,0,10*ROW('Hygiene Data'!F24))),'Data Summary'!DU30="Yes"),OFFSET('Hygiene Data'!$F$5,0,10*ROW('Hygiene Data'!F24)),NA())</f>
        <v>#N/A</v>
      </c>
      <c r="BG30" s="99" t="e">
        <f ca="true">+IF(AND(ISNUMBER(OFFSET('Hygiene Data'!$F$7,0,10*ROW('Hygiene Data'!F24))),'Data Summary'!DV30="Yes"),OFFSET('Hygiene Data'!$F$7,0,10*ROW('Hygiene Data'!F24)),NA())</f>
        <v>#N/A</v>
      </c>
      <c r="BH30" s="99" t="e">
        <f ca="true">+IF(AND(ISNUMBER(OFFSET('Hygiene Data'!$F$9,0,10*ROW('Hygiene Data'!F24))),'Data Summary'!DW30="Yes"),OFFSET('Hygiene Data'!$F$9,0,10*ROW('Hygiene Data'!F24)),NA())</f>
        <v>#N/A</v>
      </c>
      <c r="BI30" s="99" t="e">
        <f ca="true">+IF(AND(ISNUMBER(OFFSET('Hygiene Data'!$G$5,0,10*ROW('Hygiene Data'!G24))),'Data Summary'!DX30="Yes"),OFFSET('Hygiene Data'!$G$5,0,10*ROW('Hygiene Data'!G24)),NA())</f>
        <v>#N/A</v>
      </c>
      <c r="BJ30" s="99" t="e">
        <f ca="true">+IF(AND(ISNUMBER(OFFSET('Hygiene Data'!$G$7,0,10*ROW('Hygiene Data'!G24))),'Data Summary'!DY30="Yes"),OFFSET('Hygiene Data'!$G$7,0,10*ROW('Hygiene Data'!G24)),NA())</f>
        <v>#N/A</v>
      </c>
      <c r="BK30" s="99" t="e">
        <f ca="true">+IF(AND(ISNUMBER(OFFSET('Hygiene Data'!$G$9,0,10*ROW('Hygiene Data'!G24))),'Data Summary'!DZ30="Yes"),OFFSET('Hygiene Data'!$G$9,0,10*ROW('Hygiene Data'!G24)),NA())</f>
        <v>#N/A</v>
      </c>
      <c r="BL30" s="99" t="e">
        <f ca="true">+IF(AND(ISNUMBER(OFFSET('Hygiene Data'!$H$5,0,10*ROW('Hygiene Data'!H24))),'Data Summary'!EA30="Yes"),OFFSET('Hygiene Data'!$H$5,0,10*ROW('Hygiene Data'!H24)),NA())</f>
        <v>#N/A</v>
      </c>
      <c r="BM30" s="99" t="e">
        <f ca="true">+IF(AND(ISNUMBER(OFFSET('Hygiene Data'!$H$7,0,10*ROW('Hygiene Data'!H24))),'Data Summary'!EB30="Yes"),OFFSET('Hygiene Data'!$H$7,0,10*ROW('Hygiene Data'!H24)),NA())</f>
        <v>#N/A</v>
      </c>
      <c r="BN30" s="99" t="e">
        <f ca="true">+IF(AND(ISNUMBER(OFFSET('Hygiene Data'!$H$9,0,10*ROW('Hygiene Data'!H24))),'Data Summary'!EC30="Yes"),OFFSET('Hygiene Data'!$H$9,0,10*ROW('Hygiene Data'!H24)),NA())</f>
        <v>#N/A</v>
      </c>
      <c r="BO30" s="99" t="e">
        <f ca="true">+IF(AND(ISNUMBER(OFFSET('Hygiene Data'!$I$5,0,10*ROW('Hygiene Data'!I24))),'Data Summary'!ED30="Yes"),OFFSET('Hygiene Data'!$I$5,0,10*ROW('Hygiene Data'!I24)),NA())</f>
        <v>#N/A</v>
      </c>
      <c r="BP30" s="99" t="e">
        <f ca="true">+IF(AND(ISNUMBER(OFFSET('Hygiene Data'!$I$7,0,10*ROW('Hygiene Data'!I24))),'Data Summary'!EE30="Yes"),OFFSET('Hygiene Data'!$I$7,0,10*ROW('Hygiene Data'!I24)),NA())</f>
        <v>#N/A</v>
      </c>
      <c r="BQ30" s="99" t="e">
        <f ca="true">+IF(AND(ISNUMBER(OFFSET('Hygiene Data'!$I$9,0,10*ROW('Hygiene Data'!I24))),'Data Summary'!EF30="Yes"),OFFSET('Hygiene Data'!$I$9,0,10*ROW('Hygiene Data'!I24)),NA())</f>
        <v>#N/A</v>
      </c>
    </row>
    <row xmlns:x14ac="http://schemas.microsoft.com/office/spreadsheetml/2009/9/ac" r="31" x14ac:dyDescent="0.2">
      <c r="A31" s="332" t="e">
        <f ca="true">+RIGHT('Data Summary'!A31,LEN('Data Summary'!A31)-9)</f>
        <v>#VALUE!</v>
      </c>
      <c r="B31" s="38" t="str">
        <f ca="true">+IF(ISTEXT('Data Summary'!B31),'Data Summary'!B31,"")</f>
        <v/>
      </c>
      <c r="C31" s="331" t="e">
        <f ca="true">+VALUE('Data Summary'!C31)</f>
        <v>#VALUE!</v>
      </c>
      <c r="D31" s="97" t="e">
        <f ca="true">+IF(AND(ISNUMBER(OFFSET('Water Data'!$D$4,0,10*ROW('Water Data'!D25))),'Data Summary'!BS31="Yes"),100-OFFSET('Water Data'!$D$4,0,10*ROW('Water Data'!D25)),NA())</f>
        <v>#N/A</v>
      </c>
      <c r="E31" s="97" t="e">
        <f ca="true">+IF(AND(ISNUMBER(OFFSET('Water Data'!$D$6,0,10*ROW('Water Data'!D25))),'Data Summary'!BT31="Yes"),OFFSET('Water Data'!$D$6,0,10*ROW('Water Data'!D25)),NA())</f>
        <v>#N/A</v>
      </c>
      <c r="F31" s="97" t="e">
        <f ca="true">+IF(AND(ISNUMBER(OFFSET('Water Data'!$D$9,0,10*ROW('Water Data'!D25))),'Data Summary'!BU31="Yes"),OFFSET('Water Data'!$D$9,0,10*ROW('Water Data'!D25)),NA())</f>
        <v>#N/A</v>
      </c>
      <c r="G31" s="97" t="e">
        <f ca="true">+IF(AND(ISNUMBER(OFFSET('Water Data'!$E$4,0,10*ROW('Water Data'!E25))),'Data Summary'!BV31="Yes"),100-OFFSET('Water Data'!$E$4,0,10*ROW('Water Data'!E25)),NA())</f>
        <v>#N/A</v>
      </c>
      <c r="H31" s="97" t="e">
        <f ca="true">+IF(AND(ISNUMBER(OFFSET('Water Data'!$E$6,0,10*ROW('Water Data'!E25))),'Data Summary'!BW31="Yes"),OFFSET('Water Data'!$E$6,0,10*ROW('Water Data'!E25)),NA())</f>
        <v>#N/A</v>
      </c>
      <c r="I31" s="97" t="e">
        <f ca="true">+IF(AND(ISNUMBER(OFFSET('Water Data'!$E$9,0,10*ROW('Water Data'!E25))),'Data Summary'!BX31="Yes"),OFFSET('Water Data'!$E$9,0,10*ROW('Water Data'!E25)),NA())</f>
        <v>#N/A</v>
      </c>
      <c r="J31" s="97" t="e">
        <f ca="true">+IF(AND(ISNUMBER(OFFSET('Water Data'!$F$4,0,10*ROW('Water Data'!F25))),'Data Summary'!BY31="Yes"),100-OFFSET('Water Data'!$F$4,0,10*ROW('Water Data'!F25)),NA())</f>
        <v>#N/A</v>
      </c>
      <c r="K31" s="97" t="e">
        <f ca="true">+IF(AND(ISNUMBER(OFFSET('Water Data'!$F$6,0,10*ROW('Water Data'!F25))),'Data Summary'!BZ31="Yes"),OFFSET('Water Data'!$F$6,0,10*ROW('Water Data'!F25)),NA())</f>
        <v>#N/A</v>
      </c>
      <c r="L31" s="97" t="e">
        <f ca="true">+IF(AND(ISNUMBER(OFFSET('Water Data'!$F$9,0,10*ROW('Water Data'!F25))),'Data Summary'!CA31="Yes"),OFFSET('Water Data'!$F$9,0,10*ROW('Water Data'!F25)),NA())</f>
        <v>#N/A</v>
      </c>
      <c r="M31" s="97" t="e">
        <f ca="true">+IF(AND(ISNUMBER(OFFSET('Water Data'!$G$4,0,10*ROW('Water Data'!G25))),'Data Summary'!CB31="Yes"),100-OFFSET('Water Data'!$G$4,0,10*ROW('Water Data'!G25)),NA())</f>
        <v>#N/A</v>
      </c>
      <c r="N31" s="97" t="e">
        <f ca="true">+IF(AND(ISNUMBER(OFFSET('Water Data'!$G$6,0,10*ROW('Water Data'!G25))),'Data Summary'!CC31="Yes"),OFFSET('Water Data'!$G$6,0,10*ROW('Water Data'!G25)),NA())</f>
        <v>#N/A</v>
      </c>
      <c r="O31" s="97" t="e">
        <f ca="true">+IF(AND(ISNUMBER(OFFSET('Water Data'!$G$9,0,10*ROW('Water Data'!G25))),'Data Summary'!CD31="Yes"),OFFSET('Water Data'!$G$9,0,10*ROW('Water Data'!G25)),NA())</f>
        <v>#N/A</v>
      </c>
      <c r="P31" s="97" t="e">
        <f ca="true">+IF(AND(ISNUMBER(OFFSET('Water Data'!$H$4,0,10*ROW('Water Data'!H25))),'Data Summary'!CE31="Yes"),100-OFFSET('Water Data'!$H$4,0,10*ROW('Water Data'!H25)),NA())</f>
        <v>#N/A</v>
      </c>
      <c r="Q31" s="97" t="e">
        <f ca="true">+IF(AND(ISNUMBER(OFFSET('Water Data'!$H$6,0,10*ROW('Water Data'!H25))),'Data Summary'!CF31="Yes"),OFFSET('Water Data'!$H$6,0,10*ROW('Water Data'!H25)),NA())</f>
        <v>#N/A</v>
      </c>
      <c r="R31" s="97" t="e">
        <f ca="true">+IF(AND(ISNUMBER(OFFSET('Water Data'!$H$9,0,10*ROW('Water Data'!H25))),'Data Summary'!CG31="Yes"),OFFSET('Water Data'!$H$9,0,10*ROW('Water Data'!H25)),NA())</f>
        <v>#N/A</v>
      </c>
      <c r="S31" s="97" t="e">
        <f ca="true">+IF(AND(ISNUMBER(OFFSET('Water Data'!$I$4,0,10*ROW('Water Data'!I25))),'Data Summary'!CH31="Yes"),100-OFFSET('Water Data'!$I$4,0,10*ROW('Water Data'!I25)),NA())</f>
        <v>#N/A</v>
      </c>
      <c r="T31" s="97" t="e">
        <f ca="true">+IF(AND(ISNUMBER(OFFSET('Water Data'!$I$6,0,10*ROW('Water Data'!I25))),'Data Summary'!CI31="Yes"),OFFSET('Water Data'!$I$6,0,10*ROW('Water Data'!I25)),NA())</f>
        <v>#N/A</v>
      </c>
      <c r="U31" s="97" t="e">
        <f ca="true">+IF(AND(ISNUMBER(OFFSET('Water Data'!$I$9,0,10*ROW('Water Data'!I25))),'Data Summary'!CJ31="Yes"),OFFSET('Water Data'!$I$9,0,10*ROW('Water Data'!I25)),NA())</f>
        <v>#N/A</v>
      </c>
      <c r="V31" s="98" t="e">
        <f ca="true">+IF(AND(ISNUMBER(OFFSET('Sanitation Data'!$D$4,0,10*ROW('Sanitation Data'!D25))),'Data Summary'!CK31="Yes"),100-OFFSET('Sanitation Data'!$D$4,0,10*ROW('Sanitation Data'!D25)),NA())</f>
        <v>#N/A</v>
      </c>
      <c r="W31" s="98" t="e">
        <f ca="true">+IF(AND(ISNUMBER(OFFSET('Sanitation Data'!$D$6,0,10*ROW('Sanitation Data'!D25))),'Data Summary'!CL31="Yes"),OFFSET('Sanitation Data'!$D$6,0,10*ROW('Sanitation Data'!D25)),NA())</f>
        <v>#N/A</v>
      </c>
      <c r="X31" s="98" t="e">
        <f ca="true">+IF(AND(ISNUMBER(OFFSET('Sanitation Data'!$D$10,0,10*ROW('Sanitation Data'!D25))),'Data Summary'!CM31="Yes"),OFFSET('Sanitation Data'!$D$10,0,10*ROW('Sanitation Data'!D25)),NA())</f>
        <v>#N/A</v>
      </c>
      <c r="Y31" s="98" t="e">
        <f ca="true">+IF(AND(ISNUMBER(OFFSET('Sanitation Data'!$D$11,0,10*ROW('Sanitation Data'!D25))),'Data Summary'!CN31="Yes"),OFFSET('Sanitation Data'!$D$11,0,10*ROW('Sanitation Data'!D25)),NA())</f>
        <v>#N/A</v>
      </c>
      <c r="Z31" s="98" t="e">
        <f ca="true">+IF(AND(ISNUMBER(OFFSET('Sanitation Data'!$D$12,0,10*ROW('Sanitation Data'!D25))),'Data Summary'!CO31="Yes"),OFFSET('Sanitation Data'!$D$12,0,10*ROW('Sanitation Data'!D25)),NA())</f>
        <v>#N/A</v>
      </c>
      <c r="AA31" s="98" t="e">
        <f ca="true">+IF(AND(ISNUMBER(OFFSET('Sanitation Data'!$E$4,0,10*ROW('Sanitation Data'!E25))),'Data Summary'!CP31="Yes"),100-OFFSET('Sanitation Data'!$E$4,0,10*ROW('Sanitation Data'!E25)),NA())</f>
        <v>#N/A</v>
      </c>
      <c r="AB31" s="98" t="e">
        <f ca="true">+IF(AND(ISNUMBER(OFFSET('Sanitation Data'!$E$6,0,10*ROW('Sanitation Data'!E25))),'Data Summary'!CQ31="Yes"),OFFSET('Sanitation Data'!$E$6,0,10*ROW('Sanitation Data'!E25)),NA())</f>
        <v>#N/A</v>
      </c>
      <c r="AC31" s="98" t="e">
        <f ca="true">+IF(AND(ISNUMBER(OFFSET('Sanitation Data'!$E$10,0,10*ROW('Sanitation Data'!E25))),'Data Summary'!CR31="Yes"),OFFSET('Sanitation Data'!$E$10,0,10*ROW('Sanitation Data'!E25)),NA())</f>
        <v>#N/A</v>
      </c>
      <c r="AD31" s="98" t="e">
        <f ca="true">+IF(AND(ISNUMBER(OFFSET('Sanitation Data'!$E$11,0,10*ROW('Sanitation Data'!E25))),'Data Summary'!CS31="Yes"),OFFSET('Sanitation Data'!$E$11,0,10*ROW('Sanitation Data'!E25)),NA())</f>
        <v>#N/A</v>
      </c>
      <c r="AE31" s="98" t="e">
        <f ca="true">+IF(AND(ISNUMBER(OFFSET('Sanitation Data'!$E$12,0,10*ROW('Sanitation Data'!E25))),'Data Summary'!CT31="Yes"),OFFSET('Sanitation Data'!$E$12,0,10*ROW('Sanitation Data'!E25)),NA())</f>
        <v>#N/A</v>
      </c>
      <c r="AF31" s="98" t="e">
        <f ca="true">+IF(AND(ISNUMBER(OFFSET('Sanitation Data'!$F$4,0,10*ROW('Sanitation Data'!F25))),'Data Summary'!CU31="Yes"),100-OFFSET('Sanitation Data'!$F$4,0,10*ROW('Sanitation Data'!F25)),NA())</f>
        <v>#N/A</v>
      </c>
      <c r="AG31" s="98" t="e">
        <f ca="true">+IF(AND(ISNUMBER(OFFSET('Sanitation Data'!$F$6,0,10*ROW('Sanitation Data'!F25))),'Data Summary'!CV31="Yes"),OFFSET('Sanitation Data'!$F$6,0,10*ROW('Sanitation Data'!F25)),NA())</f>
        <v>#N/A</v>
      </c>
      <c r="AH31" s="98" t="e">
        <f ca="true">+IF(AND(ISNUMBER(OFFSET('Sanitation Data'!$F$10,0,10*ROW('Sanitation Data'!F25))),'Data Summary'!CW31="Yes"),OFFSET('Sanitation Data'!$F$10,0,10*ROW('Sanitation Data'!F25)),NA())</f>
        <v>#N/A</v>
      </c>
      <c r="AI31" s="98" t="e">
        <f ca="true">+IF(AND(ISNUMBER(OFFSET('Sanitation Data'!$F$11,0,10*ROW('Sanitation Data'!F25))),'Data Summary'!CX31="Yes"),OFFSET('Sanitation Data'!$F$11,0,10*ROW('Sanitation Data'!F25)),NA())</f>
        <v>#N/A</v>
      </c>
      <c r="AJ31" s="98" t="e">
        <f ca="true">+IF(AND(ISNUMBER(OFFSET('Sanitation Data'!$F$12,0,10*ROW('Sanitation Data'!F25))),'Data Summary'!CY31="Yes"),OFFSET('Sanitation Data'!$F$12,0,10*ROW('Sanitation Data'!F25)),NA())</f>
        <v>#N/A</v>
      </c>
      <c r="AK31" s="98" t="e">
        <f ca="true">+IF(AND(ISNUMBER(OFFSET('Sanitation Data'!$G$4,0,10*ROW('Sanitation Data'!G25))),'Data Summary'!CZ31="Yes"),100-OFFSET('Sanitation Data'!$G$4,0,10*ROW('Sanitation Data'!G25)),NA())</f>
        <v>#N/A</v>
      </c>
      <c r="AL31" s="98" t="e">
        <f ca="true">+IF(AND(ISNUMBER(OFFSET('Sanitation Data'!$G$6,0,10*ROW('Sanitation Data'!G25))),'Data Summary'!DA31="Yes"),OFFSET('Sanitation Data'!$G$6,0,10*ROW('Sanitation Data'!G25)),NA())</f>
        <v>#N/A</v>
      </c>
      <c r="AM31" s="98" t="e">
        <f ca="true">+IF(AND(ISNUMBER(OFFSET('Sanitation Data'!$G$10,0,10*ROW('Sanitation Data'!G25))),'Data Summary'!DB31="Yes"),OFFSET('Sanitation Data'!$G$10,0,10*ROW('Sanitation Data'!G25)),NA())</f>
        <v>#N/A</v>
      </c>
      <c r="AN31" s="98" t="e">
        <f ca="true">+IF(AND(ISNUMBER(OFFSET('Sanitation Data'!$G$11,0,10*ROW('Sanitation Data'!G25))),'Data Summary'!DC31="Yes"),OFFSET('Sanitation Data'!$G$11,0,10*ROW('Sanitation Data'!G25)),NA())</f>
        <v>#N/A</v>
      </c>
      <c r="AO31" s="98" t="e">
        <f ca="true">+IF(AND(ISNUMBER(OFFSET('Sanitation Data'!$G$12,0,10*ROW('Sanitation Data'!G25))),'Data Summary'!DD31="Yes"),OFFSET('Sanitation Data'!$G$12,0,10*ROW('Sanitation Data'!G25)),NA())</f>
        <v>#N/A</v>
      </c>
      <c r="AP31" s="98" t="e">
        <f ca="true">+IF(AND(ISNUMBER(OFFSET('Sanitation Data'!$H$4,0,10*ROW('Sanitation Data'!H25))),'Data Summary'!DE31="Yes"),100-OFFSET('Sanitation Data'!$H$4,0,10*ROW('Sanitation Data'!H25)),NA())</f>
        <v>#N/A</v>
      </c>
      <c r="AQ31" s="98" t="e">
        <f ca="true">+IF(AND(ISNUMBER(OFFSET('Sanitation Data'!$H$6,0,10*ROW('Sanitation Data'!H25))),'Data Summary'!DF31="Yes"),OFFSET('Sanitation Data'!$H$6,0,10*ROW('Sanitation Data'!H25)),NA())</f>
        <v>#N/A</v>
      </c>
      <c r="AR31" s="98" t="e">
        <f ca="true">+IF(AND(ISNUMBER(OFFSET('Sanitation Data'!$H$10,0,10*ROW('Sanitation Data'!H25))),'Data Summary'!DG31="Yes"),OFFSET('Sanitation Data'!$H$10,0,10*ROW('Sanitation Data'!H25)),NA())</f>
        <v>#N/A</v>
      </c>
      <c r="AS31" s="98" t="e">
        <f ca="true">+IF(AND(ISNUMBER(OFFSET('Sanitation Data'!$H$11,0,10*ROW('Sanitation Data'!H25))),'Data Summary'!DH31="Yes"),OFFSET('Sanitation Data'!$H$11,0,10*ROW('Sanitation Data'!H25)),NA())</f>
        <v>#N/A</v>
      </c>
      <c r="AT31" s="98" t="e">
        <f ca="true">+IF(AND(ISNUMBER(OFFSET('Sanitation Data'!$H$12,0,10*ROW('Sanitation Data'!H25))),'Data Summary'!DI31="Yes"),OFFSET('Sanitation Data'!$H$12,0,10*ROW('Sanitation Data'!H25)),NA())</f>
        <v>#N/A</v>
      </c>
      <c r="AU31" s="98" t="e">
        <f ca="true">+IF(AND(ISNUMBER(OFFSET('Sanitation Data'!$I$4,0,10*ROW('Sanitation Data'!I25))),'Data Summary'!DJ31="Yes"),100-OFFSET('Sanitation Data'!$I$4,0,10*ROW('Sanitation Data'!I25)),NA())</f>
        <v>#N/A</v>
      </c>
      <c r="AV31" s="98" t="e">
        <f ca="true">+IF(AND(ISNUMBER(OFFSET('Sanitation Data'!$I$6,0,10*ROW('Sanitation Data'!I25))),'Data Summary'!DK31="Yes"),OFFSET('Sanitation Data'!$I$6,0,10*ROW('Sanitation Data'!I25)),NA())</f>
        <v>#N/A</v>
      </c>
      <c r="AW31" s="98" t="e">
        <f ca="true">+IF(AND(ISNUMBER(OFFSET('Sanitation Data'!$I$10,0,10*ROW('Sanitation Data'!I25))),'Data Summary'!DL31="Yes"),OFFSET('Sanitation Data'!$I$10,0,10*ROW('Sanitation Data'!I25)),NA())</f>
        <v>#N/A</v>
      </c>
      <c r="AX31" s="98" t="e">
        <f ca="true">+IF(AND(ISNUMBER(OFFSET('Sanitation Data'!$I$11,0,10*ROW('Sanitation Data'!I25))),'Data Summary'!DM31="Yes"),OFFSET('Sanitation Data'!$I$11,0,10*ROW('Sanitation Data'!I25)),NA())</f>
        <v>#N/A</v>
      </c>
      <c r="AY31" s="98" t="e">
        <f ca="true">+IF(AND(ISNUMBER(OFFSET('Sanitation Data'!$I$12,0,10*ROW('Sanitation Data'!I25))),'Data Summary'!DN31="Yes"),OFFSET('Sanitation Data'!$I$12,0,10*ROW('Sanitation Data'!I25)),NA())</f>
        <v>#N/A</v>
      </c>
      <c r="AZ31" s="99" t="e">
        <f ca="true">+IF(AND(ISNUMBER(OFFSET('Hygiene Data'!$D$5,0,10*ROW('Hygiene Data'!D25))),'Data Summary'!DO31="Yes"),OFFSET('Hygiene Data'!$D$5,0,10*ROW('Hygiene Data'!D25)),NA())</f>
        <v>#N/A</v>
      </c>
      <c r="BA31" s="99" t="e">
        <f ca="true">+IF(AND(ISNUMBER(OFFSET('Hygiene Data'!$D$7,0,10*ROW('Hygiene Data'!D25))),'Data Summary'!DP31="Yes"),OFFSET('Hygiene Data'!$D$7,0,10*ROW('Hygiene Data'!D25)),NA())</f>
        <v>#N/A</v>
      </c>
      <c r="BB31" s="99" t="e">
        <f ca="true">+IF(AND(ISNUMBER(OFFSET('Hygiene Data'!$D$9,0,10*ROW('Hygiene Data'!D25))),'Data Summary'!DQ31="Yes"),OFFSET('Hygiene Data'!$D$9,0,10*ROW('Hygiene Data'!D25)),NA())</f>
        <v>#N/A</v>
      </c>
      <c r="BC31" s="99" t="e">
        <f ca="true">+IF(AND(ISNUMBER(OFFSET('Hygiene Data'!$E$5,0,10*ROW('Hygiene Data'!E25))),'Data Summary'!DR31="Yes"),OFFSET('Hygiene Data'!$E$5,0,10*ROW('Hygiene Data'!E25)),NA())</f>
        <v>#N/A</v>
      </c>
      <c r="BD31" s="99" t="e">
        <f ca="true">+IF(AND(ISNUMBER(OFFSET('Hygiene Data'!$E$7,0,10*ROW('Hygiene Data'!E25))),'Data Summary'!DS31="Yes"),OFFSET('Hygiene Data'!$E$7,0,10*ROW('Hygiene Data'!E25)),NA())</f>
        <v>#N/A</v>
      </c>
      <c r="BE31" s="99" t="e">
        <f ca="true">+IF(AND(ISNUMBER(OFFSET('Hygiene Data'!$E$9,0,10*ROW('Hygiene Data'!E25))),'Data Summary'!DT31="Yes"),OFFSET('Hygiene Data'!$E$9,0,10*ROW('Hygiene Data'!E25)),NA())</f>
        <v>#N/A</v>
      </c>
      <c r="BF31" s="99" t="e">
        <f ca="true">+IF(AND(ISNUMBER(OFFSET('Hygiene Data'!$F$5,0,10*ROW('Hygiene Data'!F25))),'Data Summary'!DU31="Yes"),OFFSET('Hygiene Data'!$F$5,0,10*ROW('Hygiene Data'!F25)),NA())</f>
        <v>#N/A</v>
      </c>
      <c r="BG31" s="99" t="e">
        <f ca="true">+IF(AND(ISNUMBER(OFFSET('Hygiene Data'!$F$7,0,10*ROW('Hygiene Data'!F25))),'Data Summary'!DV31="Yes"),OFFSET('Hygiene Data'!$F$7,0,10*ROW('Hygiene Data'!F25)),NA())</f>
        <v>#N/A</v>
      </c>
      <c r="BH31" s="99" t="e">
        <f ca="true">+IF(AND(ISNUMBER(OFFSET('Hygiene Data'!$F$9,0,10*ROW('Hygiene Data'!F25))),'Data Summary'!DW31="Yes"),OFFSET('Hygiene Data'!$F$9,0,10*ROW('Hygiene Data'!F25)),NA())</f>
        <v>#N/A</v>
      </c>
      <c r="BI31" s="99" t="e">
        <f ca="true">+IF(AND(ISNUMBER(OFFSET('Hygiene Data'!$G$5,0,10*ROW('Hygiene Data'!G25))),'Data Summary'!DX31="Yes"),OFFSET('Hygiene Data'!$G$5,0,10*ROW('Hygiene Data'!G25)),NA())</f>
        <v>#N/A</v>
      </c>
      <c r="BJ31" s="99" t="e">
        <f ca="true">+IF(AND(ISNUMBER(OFFSET('Hygiene Data'!$G$7,0,10*ROW('Hygiene Data'!G25))),'Data Summary'!DY31="Yes"),OFFSET('Hygiene Data'!$G$7,0,10*ROW('Hygiene Data'!G25)),NA())</f>
        <v>#N/A</v>
      </c>
      <c r="BK31" s="99" t="e">
        <f ca="true">+IF(AND(ISNUMBER(OFFSET('Hygiene Data'!$G$9,0,10*ROW('Hygiene Data'!G25))),'Data Summary'!DZ31="Yes"),OFFSET('Hygiene Data'!$G$9,0,10*ROW('Hygiene Data'!G25)),NA())</f>
        <v>#N/A</v>
      </c>
      <c r="BL31" s="99" t="e">
        <f ca="true">+IF(AND(ISNUMBER(OFFSET('Hygiene Data'!$H$5,0,10*ROW('Hygiene Data'!H25))),'Data Summary'!EA31="Yes"),OFFSET('Hygiene Data'!$H$5,0,10*ROW('Hygiene Data'!H25)),NA())</f>
        <v>#N/A</v>
      </c>
      <c r="BM31" s="99" t="e">
        <f ca="true">+IF(AND(ISNUMBER(OFFSET('Hygiene Data'!$H$7,0,10*ROW('Hygiene Data'!H25))),'Data Summary'!EB31="Yes"),OFFSET('Hygiene Data'!$H$7,0,10*ROW('Hygiene Data'!H25)),NA())</f>
        <v>#N/A</v>
      </c>
      <c r="BN31" s="99" t="e">
        <f ca="true">+IF(AND(ISNUMBER(OFFSET('Hygiene Data'!$H$9,0,10*ROW('Hygiene Data'!H25))),'Data Summary'!EC31="Yes"),OFFSET('Hygiene Data'!$H$9,0,10*ROW('Hygiene Data'!H25)),NA())</f>
        <v>#N/A</v>
      </c>
      <c r="BO31" s="99" t="e">
        <f ca="true">+IF(AND(ISNUMBER(OFFSET('Hygiene Data'!$I$5,0,10*ROW('Hygiene Data'!I25))),'Data Summary'!ED31="Yes"),OFFSET('Hygiene Data'!$I$5,0,10*ROW('Hygiene Data'!I25)),NA())</f>
        <v>#N/A</v>
      </c>
      <c r="BP31" s="99" t="e">
        <f ca="true">+IF(AND(ISNUMBER(OFFSET('Hygiene Data'!$I$7,0,10*ROW('Hygiene Data'!I25))),'Data Summary'!EE31="Yes"),OFFSET('Hygiene Data'!$I$7,0,10*ROW('Hygiene Data'!I25)),NA())</f>
        <v>#N/A</v>
      </c>
      <c r="BQ31" s="99" t="e">
        <f ca="true">+IF(AND(ISNUMBER(OFFSET('Hygiene Data'!$I$9,0,10*ROW('Hygiene Data'!I25))),'Data Summary'!EF31="Yes"),OFFSET('Hygiene Data'!$I$9,0,10*ROW('Hygiene Data'!I25)),NA())</f>
        <v>#N/A</v>
      </c>
    </row>
    <row xmlns:x14ac="http://schemas.microsoft.com/office/spreadsheetml/2009/9/ac" r="32" x14ac:dyDescent="0.2">
      <c r="A32" s="332" t="e">
        <f ca="true">+RIGHT('Data Summary'!A32,LEN('Data Summary'!A32)-9)</f>
        <v>#VALUE!</v>
      </c>
      <c r="B32" s="38" t="str">
        <f ca="true">+IF(ISTEXT('Data Summary'!B32),'Data Summary'!B32,"")</f>
        <v/>
      </c>
      <c r="C32" s="331" t="e">
        <f ca="true">+VALUE('Data Summary'!C32)</f>
        <v>#VALUE!</v>
      </c>
      <c r="D32" s="97" t="e">
        <f ca="true">+IF(AND(ISNUMBER(OFFSET('Water Data'!$D$4,0,10*ROW('Water Data'!D26))),'Data Summary'!BS32="Yes"),100-OFFSET('Water Data'!$D$4,0,10*ROW('Water Data'!D26)),NA())</f>
        <v>#N/A</v>
      </c>
      <c r="E32" s="97" t="e">
        <f ca="true">+IF(AND(ISNUMBER(OFFSET('Water Data'!$D$6,0,10*ROW('Water Data'!D26))),'Data Summary'!BT32="Yes"),OFFSET('Water Data'!$D$6,0,10*ROW('Water Data'!D26)),NA())</f>
        <v>#N/A</v>
      </c>
      <c r="F32" s="97" t="e">
        <f ca="true">+IF(AND(ISNUMBER(OFFSET('Water Data'!$D$9,0,10*ROW('Water Data'!D26))),'Data Summary'!BU32="Yes"),OFFSET('Water Data'!$D$9,0,10*ROW('Water Data'!D26)),NA())</f>
        <v>#N/A</v>
      </c>
      <c r="G32" s="97" t="e">
        <f ca="true">+IF(AND(ISNUMBER(OFFSET('Water Data'!$E$4,0,10*ROW('Water Data'!E26))),'Data Summary'!BV32="Yes"),100-OFFSET('Water Data'!$E$4,0,10*ROW('Water Data'!E26)),NA())</f>
        <v>#N/A</v>
      </c>
      <c r="H32" s="97" t="e">
        <f ca="true">+IF(AND(ISNUMBER(OFFSET('Water Data'!$E$6,0,10*ROW('Water Data'!E26))),'Data Summary'!BW32="Yes"),OFFSET('Water Data'!$E$6,0,10*ROW('Water Data'!E26)),NA())</f>
        <v>#N/A</v>
      </c>
      <c r="I32" s="97" t="e">
        <f ca="true">+IF(AND(ISNUMBER(OFFSET('Water Data'!$E$9,0,10*ROW('Water Data'!E26))),'Data Summary'!BX32="Yes"),OFFSET('Water Data'!$E$9,0,10*ROW('Water Data'!E26)),NA())</f>
        <v>#N/A</v>
      </c>
      <c r="J32" s="97" t="e">
        <f ca="true">+IF(AND(ISNUMBER(OFFSET('Water Data'!$F$4,0,10*ROW('Water Data'!F26))),'Data Summary'!BY32="Yes"),100-OFFSET('Water Data'!$F$4,0,10*ROW('Water Data'!F26)),NA())</f>
        <v>#N/A</v>
      </c>
      <c r="K32" s="97" t="e">
        <f ca="true">+IF(AND(ISNUMBER(OFFSET('Water Data'!$F$6,0,10*ROW('Water Data'!F26))),'Data Summary'!BZ32="Yes"),OFFSET('Water Data'!$F$6,0,10*ROW('Water Data'!F26)),NA())</f>
        <v>#N/A</v>
      </c>
      <c r="L32" s="97" t="e">
        <f ca="true">+IF(AND(ISNUMBER(OFFSET('Water Data'!$F$9,0,10*ROW('Water Data'!F26))),'Data Summary'!CA32="Yes"),OFFSET('Water Data'!$F$9,0,10*ROW('Water Data'!F26)),NA())</f>
        <v>#N/A</v>
      </c>
      <c r="M32" s="97" t="e">
        <f ca="true">+IF(AND(ISNUMBER(OFFSET('Water Data'!$G$4,0,10*ROW('Water Data'!G26))),'Data Summary'!CB32="Yes"),100-OFFSET('Water Data'!$G$4,0,10*ROW('Water Data'!G26)),NA())</f>
        <v>#N/A</v>
      </c>
      <c r="N32" s="97" t="e">
        <f ca="true">+IF(AND(ISNUMBER(OFFSET('Water Data'!$G$6,0,10*ROW('Water Data'!G26))),'Data Summary'!CC32="Yes"),OFFSET('Water Data'!$G$6,0,10*ROW('Water Data'!G26)),NA())</f>
        <v>#N/A</v>
      </c>
      <c r="O32" s="97" t="e">
        <f ca="true">+IF(AND(ISNUMBER(OFFSET('Water Data'!$G$9,0,10*ROW('Water Data'!G26))),'Data Summary'!CD32="Yes"),OFFSET('Water Data'!$G$9,0,10*ROW('Water Data'!G26)),NA())</f>
        <v>#N/A</v>
      </c>
      <c r="P32" s="97" t="e">
        <f ca="true">+IF(AND(ISNUMBER(OFFSET('Water Data'!$H$4,0,10*ROW('Water Data'!H26))),'Data Summary'!CE32="Yes"),100-OFFSET('Water Data'!$H$4,0,10*ROW('Water Data'!H26)),NA())</f>
        <v>#N/A</v>
      </c>
      <c r="Q32" s="97" t="e">
        <f ca="true">+IF(AND(ISNUMBER(OFFSET('Water Data'!$H$6,0,10*ROW('Water Data'!H26))),'Data Summary'!CF32="Yes"),OFFSET('Water Data'!$H$6,0,10*ROW('Water Data'!H26)),NA())</f>
        <v>#N/A</v>
      </c>
      <c r="R32" s="97" t="e">
        <f ca="true">+IF(AND(ISNUMBER(OFFSET('Water Data'!$H$9,0,10*ROW('Water Data'!H26))),'Data Summary'!CG32="Yes"),OFFSET('Water Data'!$H$9,0,10*ROW('Water Data'!H26)),NA())</f>
        <v>#N/A</v>
      </c>
      <c r="S32" s="97" t="e">
        <f ca="true">+IF(AND(ISNUMBER(OFFSET('Water Data'!$I$4,0,10*ROW('Water Data'!I26))),'Data Summary'!CH32="Yes"),100-OFFSET('Water Data'!$I$4,0,10*ROW('Water Data'!I26)),NA())</f>
        <v>#N/A</v>
      </c>
      <c r="T32" s="97" t="e">
        <f ca="true">+IF(AND(ISNUMBER(OFFSET('Water Data'!$I$6,0,10*ROW('Water Data'!I26))),'Data Summary'!CI32="Yes"),OFFSET('Water Data'!$I$6,0,10*ROW('Water Data'!I26)),NA())</f>
        <v>#N/A</v>
      </c>
      <c r="U32" s="97" t="e">
        <f ca="true">+IF(AND(ISNUMBER(OFFSET('Water Data'!$I$9,0,10*ROW('Water Data'!I26))),'Data Summary'!CJ32="Yes"),OFFSET('Water Data'!$I$9,0,10*ROW('Water Data'!I26)),NA())</f>
        <v>#N/A</v>
      </c>
      <c r="V32" s="98" t="e">
        <f ca="true">+IF(AND(ISNUMBER(OFFSET('Sanitation Data'!$D$4,0,10*ROW('Sanitation Data'!D26))),'Data Summary'!CK32="Yes"),100-OFFSET('Sanitation Data'!$D$4,0,10*ROW('Sanitation Data'!D26)),NA())</f>
        <v>#N/A</v>
      </c>
      <c r="W32" s="98" t="e">
        <f ca="true">+IF(AND(ISNUMBER(OFFSET('Sanitation Data'!$D$6,0,10*ROW('Sanitation Data'!D26))),'Data Summary'!CL32="Yes"),OFFSET('Sanitation Data'!$D$6,0,10*ROW('Sanitation Data'!D26)),NA())</f>
        <v>#N/A</v>
      </c>
      <c r="X32" s="98" t="e">
        <f ca="true">+IF(AND(ISNUMBER(OFFSET('Sanitation Data'!$D$10,0,10*ROW('Sanitation Data'!D26))),'Data Summary'!CM32="Yes"),OFFSET('Sanitation Data'!$D$10,0,10*ROW('Sanitation Data'!D26)),NA())</f>
        <v>#N/A</v>
      </c>
      <c r="Y32" s="98" t="e">
        <f ca="true">+IF(AND(ISNUMBER(OFFSET('Sanitation Data'!$D$11,0,10*ROW('Sanitation Data'!D26))),'Data Summary'!CN32="Yes"),OFFSET('Sanitation Data'!$D$11,0,10*ROW('Sanitation Data'!D26)),NA())</f>
        <v>#N/A</v>
      </c>
      <c r="Z32" s="98" t="e">
        <f ca="true">+IF(AND(ISNUMBER(OFFSET('Sanitation Data'!$D$12,0,10*ROW('Sanitation Data'!D26))),'Data Summary'!CO32="Yes"),OFFSET('Sanitation Data'!$D$12,0,10*ROW('Sanitation Data'!D26)),NA())</f>
        <v>#N/A</v>
      </c>
      <c r="AA32" s="98" t="e">
        <f ca="true">+IF(AND(ISNUMBER(OFFSET('Sanitation Data'!$E$4,0,10*ROW('Sanitation Data'!E26))),'Data Summary'!CP32="Yes"),100-OFFSET('Sanitation Data'!$E$4,0,10*ROW('Sanitation Data'!E26)),NA())</f>
        <v>#N/A</v>
      </c>
      <c r="AB32" s="98" t="e">
        <f ca="true">+IF(AND(ISNUMBER(OFFSET('Sanitation Data'!$E$6,0,10*ROW('Sanitation Data'!E26))),'Data Summary'!CQ32="Yes"),OFFSET('Sanitation Data'!$E$6,0,10*ROW('Sanitation Data'!E26)),NA())</f>
        <v>#N/A</v>
      </c>
      <c r="AC32" s="98" t="e">
        <f ca="true">+IF(AND(ISNUMBER(OFFSET('Sanitation Data'!$E$10,0,10*ROW('Sanitation Data'!E26))),'Data Summary'!CR32="Yes"),OFFSET('Sanitation Data'!$E$10,0,10*ROW('Sanitation Data'!E26)),NA())</f>
        <v>#N/A</v>
      </c>
      <c r="AD32" s="98" t="e">
        <f ca="true">+IF(AND(ISNUMBER(OFFSET('Sanitation Data'!$E$11,0,10*ROW('Sanitation Data'!E26))),'Data Summary'!CS32="Yes"),OFFSET('Sanitation Data'!$E$11,0,10*ROW('Sanitation Data'!E26)),NA())</f>
        <v>#N/A</v>
      </c>
      <c r="AE32" s="98" t="e">
        <f ca="true">+IF(AND(ISNUMBER(OFFSET('Sanitation Data'!$E$12,0,10*ROW('Sanitation Data'!E26))),'Data Summary'!CT32="Yes"),OFFSET('Sanitation Data'!$E$12,0,10*ROW('Sanitation Data'!E26)),NA())</f>
        <v>#N/A</v>
      </c>
      <c r="AF32" s="98" t="e">
        <f ca="true">+IF(AND(ISNUMBER(OFFSET('Sanitation Data'!$F$4,0,10*ROW('Sanitation Data'!F26))),'Data Summary'!CU32="Yes"),100-OFFSET('Sanitation Data'!$F$4,0,10*ROW('Sanitation Data'!F26)),NA())</f>
        <v>#N/A</v>
      </c>
      <c r="AG32" s="98" t="e">
        <f ca="true">+IF(AND(ISNUMBER(OFFSET('Sanitation Data'!$F$6,0,10*ROW('Sanitation Data'!F26))),'Data Summary'!CV32="Yes"),OFFSET('Sanitation Data'!$F$6,0,10*ROW('Sanitation Data'!F26)),NA())</f>
        <v>#N/A</v>
      </c>
      <c r="AH32" s="98" t="e">
        <f ca="true">+IF(AND(ISNUMBER(OFFSET('Sanitation Data'!$F$10,0,10*ROW('Sanitation Data'!F26))),'Data Summary'!CW32="Yes"),OFFSET('Sanitation Data'!$F$10,0,10*ROW('Sanitation Data'!F26)),NA())</f>
        <v>#N/A</v>
      </c>
      <c r="AI32" s="98" t="e">
        <f ca="true">+IF(AND(ISNUMBER(OFFSET('Sanitation Data'!$F$11,0,10*ROW('Sanitation Data'!F26))),'Data Summary'!CX32="Yes"),OFFSET('Sanitation Data'!$F$11,0,10*ROW('Sanitation Data'!F26)),NA())</f>
        <v>#N/A</v>
      </c>
      <c r="AJ32" s="98" t="e">
        <f ca="true">+IF(AND(ISNUMBER(OFFSET('Sanitation Data'!$F$12,0,10*ROW('Sanitation Data'!F26))),'Data Summary'!CY32="Yes"),OFFSET('Sanitation Data'!$F$12,0,10*ROW('Sanitation Data'!F26)),NA())</f>
        <v>#N/A</v>
      </c>
      <c r="AK32" s="98" t="e">
        <f ca="true">+IF(AND(ISNUMBER(OFFSET('Sanitation Data'!$G$4,0,10*ROW('Sanitation Data'!G26))),'Data Summary'!CZ32="Yes"),100-OFFSET('Sanitation Data'!$G$4,0,10*ROW('Sanitation Data'!G26)),NA())</f>
        <v>#N/A</v>
      </c>
      <c r="AL32" s="98" t="e">
        <f ca="true">+IF(AND(ISNUMBER(OFFSET('Sanitation Data'!$G$6,0,10*ROW('Sanitation Data'!G26))),'Data Summary'!DA32="Yes"),OFFSET('Sanitation Data'!$G$6,0,10*ROW('Sanitation Data'!G26)),NA())</f>
        <v>#N/A</v>
      </c>
      <c r="AM32" s="98" t="e">
        <f ca="true">+IF(AND(ISNUMBER(OFFSET('Sanitation Data'!$G$10,0,10*ROW('Sanitation Data'!G26))),'Data Summary'!DB32="Yes"),OFFSET('Sanitation Data'!$G$10,0,10*ROW('Sanitation Data'!G26)),NA())</f>
        <v>#N/A</v>
      </c>
      <c r="AN32" s="98" t="e">
        <f ca="true">+IF(AND(ISNUMBER(OFFSET('Sanitation Data'!$G$11,0,10*ROW('Sanitation Data'!G26))),'Data Summary'!DC32="Yes"),OFFSET('Sanitation Data'!$G$11,0,10*ROW('Sanitation Data'!G26)),NA())</f>
        <v>#N/A</v>
      </c>
      <c r="AO32" s="98" t="e">
        <f ca="true">+IF(AND(ISNUMBER(OFFSET('Sanitation Data'!$G$12,0,10*ROW('Sanitation Data'!G26))),'Data Summary'!DD32="Yes"),OFFSET('Sanitation Data'!$G$12,0,10*ROW('Sanitation Data'!G26)),NA())</f>
        <v>#N/A</v>
      </c>
      <c r="AP32" s="98" t="e">
        <f ca="true">+IF(AND(ISNUMBER(OFFSET('Sanitation Data'!$H$4,0,10*ROW('Sanitation Data'!H26))),'Data Summary'!DE32="Yes"),100-OFFSET('Sanitation Data'!$H$4,0,10*ROW('Sanitation Data'!H26)),NA())</f>
        <v>#N/A</v>
      </c>
      <c r="AQ32" s="98" t="e">
        <f ca="true">+IF(AND(ISNUMBER(OFFSET('Sanitation Data'!$H$6,0,10*ROW('Sanitation Data'!H26))),'Data Summary'!DF32="Yes"),OFFSET('Sanitation Data'!$H$6,0,10*ROW('Sanitation Data'!H26)),NA())</f>
        <v>#N/A</v>
      </c>
      <c r="AR32" s="98" t="e">
        <f ca="true">+IF(AND(ISNUMBER(OFFSET('Sanitation Data'!$H$10,0,10*ROW('Sanitation Data'!H26))),'Data Summary'!DG32="Yes"),OFFSET('Sanitation Data'!$H$10,0,10*ROW('Sanitation Data'!H26)),NA())</f>
        <v>#N/A</v>
      </c>
      <c r="AS32" s="98" t="e">
        <f ca="true">+IF(AND(ISNUMBER(OFFSET('Sanitation Data'!$H$11,0,10*ROW('Sanitation Data'!H26))),'Data Summary'!DH32="Yes"),OFFSET('Sanitation Data'!$H$11,0,10*ROW('Sanitation Data'!H26)),NA())</f>
        <v>#N/A</v>
      </c>
      <c r="AT32" s="98" t="e">
        <f ca="true">+IF(AND(ISNUMBER(OFFSET('Sanitation Data'!$H$12,0,10*ROW('Sanitation Data'!H26))),'Data Summary'!DI32="Yes"),OFFSET('Sanitation Data'!$H$12,0,10*ROW('Sanitation Data'!H26)),NA())</f>
        <v>#N/A</v>
      </c>
      <c r="AU32" s="98" t="e">
        <f ca="true">+IF(AND(ISNUMBER(OFFSET('Sanitation Data'!$I$4,0,10*ROW('Sanitation Data'!I26))),'Data Summary'!DJ32="Yes"),100-OFFSET('Sanitation Data'!$I$4,0,10*ROW('Sanitation Data'!I26)),NA())</f>
        <v>#N/A</v>
      </c>
      <c r="AV32" s="98" t="e">
        <f ca="true">+IF(AND(ISNUMBER(OFFSET('Sanitation Data'!$I$6,0,10*ROW('Sanitation Data'!I26))),'Data Summary'!DK32="Yes"),OFFSET('Sanitation Data'!$I$6,0,10*ROW('Sanitation Data'!I26)),NA())</f>
        <v>#N/A</v>
      </c>
      <c r="AW32" s="98" t="e">
        <f ca="true">+IF(AND(ISNUMBER(OFFSET('Sanitation Data'!$I$10,0,10*ROW('Sanitation Data'!I26))),'Data Summary'!DL32="Yes"),OFFSET('Sanitation Data'!$I$10,0,10*ROW('Sanitation Data'!I26)),NA())</f>
        <v>#N/A</v>
      </c>
      <c r="AX32" s="98" t="e">
        <f ca="true">+IF(AND(ISNUMBER(OFFSET('Sanitation Data'!$I$11,0,10*ROW('Sanitation Data'!I26))),'Data Summary'!DM32="Yes"),OFFSET('Sanitation Data'!$I$11,0,10*ROW('Sanitation Data'!I26)),NA())</f>
        <v>#N/A</v>
      </c>
      <c r="AY32" s="98" t="e">
        <f ca="true">+IF(AND(ISNUMBER(OFFSET('Sanitation Data'!$I$12,0,10*ROW('Sanitation Data'!I26))),'Data Summary'!DN32="Yes"),OFFSET('Sanitation Data'!$I$12,0,10*ROW('Sanitation Data'!I26)),NA())</f>
        <v>#N/A</v>
      </c>
      <c r="AZ32" s="99" t="e">
        <f ca="true">+IF(AND(ISNUMBER(OFFSET('Hygiene Data'!$D$5,0,10*ROW('Hygiene Data'!D26))),'Data Summary'!DO32="Yes"),OFFSET('Hygiene Data'!$D$5,0,10*ROW('Hygiene Data'!D26)),NA())</f>
        <v>#N/A</v>
      </c>
      <c r="BA32" s="99" t="e">
        <f ca="true">+IF(AND(ISNUMBER(OFFSET('Hygiene Data'!$D$7,0,10*ROW('Hygiene Data'!D26))),'Data Summary'!DP32="Yes"),OFFSET('Hygiene Data'!$D$7,0,10*ROW('Hygiene Data'!D26)),NA())</f>
        <v>#N/A</v>
      </c>
      <c r="BB32" s="99" t="e">
        <f ca="true">+IF(AND(ISNUMBER(OFFSET('Hygiene Data'!$D$9,0,10*ROW('Hygiene Data'!D26))),'Data Summary'!DQ32="Yes"),OFFSET('Hygiene Data'!$D$9,0,10*ROW('Hygiene Data'!D26)),NA())</f>
        <v>#N/A</v>
      </c>
      <c r="BC32" s="99" t="e">
        <f ca="true">+IF(AND(ISNUMBER(OFFSET('Hygiene Data'!$E$5,0,10*ROW('Hygiene Data'!E26))),'Data Summary'!DR32="Yes"),OFFSET('Hygiene Data'!$E$5,0,10*ROW('Hygiene Data'!E26)),NA())</f>
        <v>#N/A</v>
      </c>
      <c r="BD32" s="99" t="e">
        <f ca="true">+IF(AND(ISNUMBER(OFFSET('Hygiene Data'!$E$7,0,10*ROW('Hygiene Data'!E26))),'Data Summary'!DS32="Yes"),OFFSET('Hygiene Data'!$E$7,0,10*ROW('Hygiene Data'!E26)),NA())</f>
        <v>#N/A</v>
      </c>
      <c r="BE32" s="99" t="e">
        <f ca="true">+IF(AND(ISNUMBER(OFFSET('Hygiene Data'!$E$9,0,10*ROW('Hygiene Data'!E26))),'Data Summary'!DT32="Yes"),OFFSET('Hygiene Data'!$E$9,0,10*ROW('Hygiene Data'!E26)),NA())</f>
        <v>#N/A</v>
      </c>
      <c r="BF32" s="99" t="e">
        <f ca="true">+IF(AND(ISNUMBER(OFFSET('Hygiene Data'!$F$5,0,10*ROW('Hygiene Data'!F26))),'Data Summary'!DU32="Yes"),OFFSET('Hygiene Data'!$F$5,0,10*ROW('Hygiene Data'!F26)),NA())</f>
        <v>#N/A</v>
      </c>
      <c r="BG32" s="99" t="e">
        <f ca="true">+IF(AND(ISNUMBER(OFFSET('Hygiene Data'!$F$7,0,10*ROW('Hygiene Data'!F26))),'Data Summary'!DV32="Yes"),OFFSET('Hygiene Data'!$F$7,0,10*ROW('Hygiene Data'!F26)),NA())</f>
        <v>#N/A</v>
      </c>
      <c r="BH32" s="99" t="e">
        <f ca="true">+IF(AND(ISNUMBER(OFFSET('Hygiene Data'!$F$9,0,10*ROW('Hygiene Data'!F26))),'Data Summary'!DW32="Yes"),OFFSET('Hygiene Data'!$F$9,0,10*ROW('Hygiene Data'!F26)),NA())</f>
        <v>#N/A</v>
      </c>
      <c r="BI32" s="99" t="e">
        <f ca="true">+IF(AND(ISNUMBER(OFFSET('Hygiene Data'!$G$5,0,10*ROW('Hygiene Data'!G26))),'Data Summary'!DX32="Yes"),OFFSET('Hygiene Data'!$G$5,0,10*ROW('Hygiene Data'!G26)),NA())</f>
        <v>#N/A</v>
      </c>
      <c r="BJ32" s="99" t="e">
        <f ca="true">+IF(AND(ISNUMBER(OFFSET('Hygiene Data'!$G$7,0,10*ROW('Hygiene Data'!G26))),'Data Summary'!DY32="Yes"),OFFSET('Hygiene Data'!$G$7,0,10*ROW('Hygiene Data'!G26)),NA())</f>
        <v>#N/A</v>
      </c>
      <c r="BK32" s="99" t="e">
        <f ca="true">+IF(AND(ISNUMBER(OFFSET('Hygiene Data'!$G$9,0,10*ROW('Hygiene Data'!G26))),'Data Summary'!DZ32="Yes"),OFFSET('Hygiene Data'!$G$9,0,10*ROW('Hygiene Data'!G26)),NA())</f>
        <v>#N/A</v>
      </c>
      <c r="BL32" s="99" t="e">
        <f ca="true">+IF(AND(ISNUMBER(OFFSET('Hygiene Data'!$H$5,0,10*ROW('Hygiene Data'!H26))),'Data Summary'!EA32="Yes"),OFFSET('Hygiene Data'!$H$5,0,10*ROW('Hygiene Data'!H26)),NA())</f>
        <v>#N/A</v>
      </c>
      <c r="BM32" s="99" t="e">
        <f ca="true">+IF(AND(ISNUMBER(OFFSET('Hygiene Data'!$H$7,0,10*ROW('Hygiene Data'!H26))),'Data Summary'!EB32="Yes"),OFFSET('Hygiene Data'!$H$7,0,10*ROW('Hygiene Data'!H26)),NA())</f>
        <v>#N/A</v>
      </c>
      <c r="BN32" s="99" t="e">
        <f ca="true">+IF(AND(ISNUMBER(OFFSET('Hygiene Data'!$H$9,0,10*ROW('Hygiene Data'!H26))),'Data Summary'!EC32="Yes"),OFFSET('Hygiene Data'!$H$9,0,10*ROW('Hygiene Data'!H26)),NA())</f>
        <v>#N/A</v>
      </c>
      <c r="BO32" s="99" t="e">
        <f ca="true">+IF(AND(ISNUMBER(OFFSET('Hygiene Data'!$I$5,0,10*ROW('Hygiene Data'!I26))),'Data Summary'!ED32="Yes"),OFFSET('Hygiene Data'!$I$5,0,10*ROW('Hygiene Data'!I26)),NA())</f>
        <v>#N/A</v>
      </c>
      <c r="BP32" s="99" t="e">
        <f ca="true">+IF(AND(ISNUMBER(OFFSET('Hygiene Data'!$I$7,0,10*ROW('Hygiene Data'!I26))),'Data Summary'!EE32="Yes"),OFFSET('Hygiene Data'!$I$7,0,10*ROW('Hygiene Data'!I26)),NA())</f>
        <v>#N/A</v>
      </c>
      <c r="BQ32" s="99" t="e">
        <f ca="true">+IF(AND(ISNUMBER(OFFSET('Hygiene Data'!$I$9,0,10*ROW('Hygiene Data'!I26))),'Data Summary'!EF32="Yes"),OFFSET('Hygiene Data'!$I$9,0,10*ROW('Hygiene Data'!I26)),NA())</f>
        <v>#N/A</v>
      </c>
    </row>
    <row xmlns:x14ac="http://schemas.microsoft.com/office/spreadsheetml/2009/9/ac" r="33" x14ac:dyDescent="0.2">
      <c r="A33" s="332" t="e">
        <f ca="true">+RIGHT('Data Summary'!A33,LEN('Data Summary'!A33)-9)</f>
        <v>#VALUE!</v>
      </c>
      <c r="B33" s="38" t="str">
        <f ca="true">+IF(ISTEXT('Data Summary'!B33),'Data Summary'!B33,"")</f>
        <v/>
      </c>
      <c r="C33" s="331" t="e">
        <f ca="true">+VALUE('Data Summary'!C33)</f>
        <v>#VALUE!</v>
      </c>
      <c r="D33" s="97" t="e">
        <f ca="true">+IF(AND(ISNUMBER(OFFSET('Water Data'!$D$4,0,10*ROW('Water Data'!D27))),'Data Summary'!BS33="Yes"),100-OFFSET('Water Data'!$D$4,0,10*ROW('Water Data'!D27)),NA())</f>
        <v>#N/A</v>
      </c>
      <c r="E33" s="97" t="e">
        <f ca="true">+IF(AND(ISNUMBER(OFFSET('Water Data'!$D$6,0,10*ROW('Water Data'!D27))),'Data Summary'!BT33="Yes"),OFFSET('Water Data'!$D$6,0,10*ROW('Water Data'!D27)),NA())</f>
        <v>#N/A</v>
      </c>
      <c r="F33" s="97" t="e">
        <f ca="true">+IF(AND(ISNUMBER(OFFSET('Water Data'!$D$9,0,10*ROW('Water Data'!D27))),'Data Summary'!BU33="Yes"),OFFSET('Water Data'!$D$9,0,10*ROW('Water Data'!D27)),NA())</f>
        <v>#N/A</v>
      </c>
      <c r="G33" s="97" t="e">
        <f ca="true">+IF(AND(ISNUMBER(OFFSET('Water Data'!$E$4,0,10*ROW('Water Data'!E27))),'Data Summary'!BV33="Yes"),100-OFFSET('Water Data'!$E$4,0,10*ROW('Water Data'!E27)),NA())</f>
        <v>#N/A</v>
      </c>
      <c r="H33" s="97" t="e">
        <f ca="true">+IF(AND(ISNUMBER(OFFSET('Water Data'!$E$6,0,10*ROW('Water Data'!E27))),'Data Summary'!BW33="Yes"),OFFSET('Water Data'!$E$6,0,10*ROW('Water Data'!E27)),NA())</f>
        <v>#N/A</v>
      </c>
      <c r="I33" s="97" t="e">
        <f ca="true">+IF(AND(ISNUMBER(OFFSET('Water Data'!$E$9,0,10*ROW('Water Data'!E27))),'Data Summary'!BX33="Yes"),OFFSET('Water Data'!$E$9,0,10*ROW('Water Data'!E27)),NA())</f>
        <v>#N/A</v>
      </c>
      <c r="J33" s="97" t="e">
        <f ca="true">+IF(AND(ISNUMBER(OFFSET('Water Data'!$F$4,0,10*ROW('Water Data'!F27))),'Data Summary'!BY33="Yes"),100-OFFSET('Water Data'!$F$4,0,10*ROW('Water Data'!F27)),NA())</f>
        <v>#N/A</v>
      </c>
      <c r="K33" s="97" t="e">
        <f ca="true">+IF(AND(ISNUMBER(OFFSET('Water Data'!$F$6,0,10*ROW('Water Data'!F27))),'Data Summary'!BZ33="Yes"),OFFSET('Water Data'!$F$6,0,10*ROW('Water Data'!F27)),NA())</f>
        <v>#N/A</v>
      </c>
      <c r="L33" s="97" t="e">
        <f ca="true">+IF(AND(ISNUMBER(OFFSET('Water Data'!$F$9,0,10*ROW('Water Data'!F27))),'Data Summary'!CA33="Yes"),OFFSET('Water Data'!$F$9,0,10*ROW('Water Data'!F27)),NA())</f>
        <v>#N/A</v>
      </c>
      <c r="M33" s="97" t="e">
        <f ca="true">+IF(AND(ISNUMBER(OFFSET('Water Data'!$G$4,0,10*ROW('Water Data'!G27))),'Data Summary'!CB33="Yes"),100-OFFSET('Water Data'!$G$4,0,10*ROW('Water Data'!G27)),NA())</f>
        <v>#N/A</v>
      </c>
      <c r="N33" s="97" t="e">
        <f ca="true">+IF(AND(ISNUMBER(OFFSET('Water Data'!$G$6,0,10*ROW('Water Data'!G27))),'Data Summary'!CC33="Yes"),OFFSET('Water Data'!$G$6,0,10*ROW('Water Data'!G27)),NA())</f>
        <v>#N/A</v>
      </c>
      <c r="O33" s="97" t="e">
        <f ca="true">+IF(AND(ISNUMBER(OFFSET('Water Data'!$G$9,0,10*ROW('Water Data'!G27))),'Data Summary'!CD33="Yes"),OFFSET('Water Data'!$G$9,0,10*ROW('Water Data'!G27)),NA())</f>
        <v>#N/A</v>
      </c>
      <c r="P33" s="97" t="e">
        <f ca="true">+IF(AND(ISNUMBER(OFFSET('Water Data'!$H$4,0,10*ROW('Water Data'!H27))),'Data Summary'!CE33="Yes"),100-OFFSET('Water Data'!$H$4,0,10*ROW('Water Data'!H27)),NA())</f>
        <v>#N/A</v>
      </c>
      <c r="Q33" s="97" t="e">
        <f ca="true">+IF(AND(ISNUMBER(OFFSET('Water Data'!$H$6,0,10*ROW('Water Data'!H27))),'Data Summary'!CF33="Yes"),OFFSET('Water Data'!$H$6,0,10*ROW('Water Data'!H27)),NA())</f>
        <v>#N/A</v>
      </c>
      <c r="R33" s="97" t="e">
        <f ca="true">+IF(AND(ISNUMBER(OFFSET('Water Data'!$H$9,0,10*ROW('Water Data'!H27))),'Data Summary'!CG33="Yes"),OFFSET('Water Data'!$H$9,0,10*ROW('Water Data'!H27)),NA())</f>
        <v>#N/A</v>
      </c>
      <c r="S33" s="97" t="e">
        <f ca="true">+IF(AND(ISNUMBER(OFFSET('Water Data'!$I$4,0,10*ROW('Water Data'!I27))),'Data Summary'!CH33="Yes"),100-OFFSET('Water Data'!$I$4,0,10*ROW('Water Data'!I27)),NA())</f>
        <v>#N/A</v>
      </c>
      <c r="T33" s="97" t="e">
        <f ca="true">+IF(AND(ISNUMBER(OFFSET('Water Data'!$I$6,0,10*ROW('Water Data'!I27))),'Data Summary'!CI33="Yes"),OFFSET('Water Data'!$I$6,0,10*ROW('Water Data'!I27)),NA())</f>
        <v>#N/A</v>
      </c>
      <c r="U33" s="97" t="e">
        <f ca="true">+IF(AND(ISNUMBER(OFFSET('Water Data'!$I$9,0,10*ROW('Water Data'!I27))),'Data Summary'!CJ33="Yes"),OFFSET('Water Data'!$I$9,0,10*ROW('Water Data'!I27)),NA())</f>
        <v>#N/A</v>
      </c>
      <c r="V33" s="98" t="e">
        <f ca="true">+IF(AND(ISNUMBER(OFFSET('Sanitation Data'!$D$4,0,10*ROW('Sanitation Data'!D27))),'Data Summary'!CK33="Yes"),100-OFFSET('Sanitation Data'!$D$4,0,10*ROW('Sanitation Data'!D27)),NA())</f>
        <v>#N/A</v>
      </c>
      <c r="W33" s="98" t="e">
        <f ca="true">+IF(AND(ISNUMBER(OFFSET('Sanitation Data'!$D$6,0,10*ROW('Sanitation Data'!D27))),'Data Summary'!CL33="Yes"),OFFSET('Sanitation Data'!$D$6,0,10*ROW('Sanitation Data'!D27)),NA())</f>
        <v>#N/A</v>
      </c>
      <c r="X33" s="98" t="e">
        <f ca="true">+IF(AND(ISNUMBER(OFFSET('Sanitation Data'!$D$10,0,10*ROW('Sanitation Data'!D27))),'Data Summary'!CM33="Yes"),OFFSET('Sanitation Data'!$D$10,0,10*ROW('Sanitation Data'!D27)),NA())</f>
        <v>#N/A</v>
      </c>
      <c r="Y33" s="98" t="e">
        <f ca="true">+IF(AND(ISNUMBER(OFFSET('Sanitation Data'!$D$11,0,10*ROW('Sanitation Data'!D27))),'Data Summary'!CN33="Yes"),OFFSET('Sanitation Data'!$D$11,0,10*ROW('Sanitation Data'!D27)),NA())</f>
        <v>#N/A</v>
      </c>
      <c r="Z33" s="98" t="e">
        <f ca="true">+IF(AND(ISNUMBER(OFFSET('Sanitation Data'!$D$12,0,10*ROW('Sanitation Data'!D27))),'Data Summary'!CO33="Yes"),OFFSET('Sanitation Data'!$D$12,0,10*ROW('Sanitation Data'!D27)),NA())</f>
        <v>#N/A</v>
      </c>
      <c r="AA33" s="98" t="e">
        <f ca="true">+IF(AND(ISNUMBER(OFFSET('Sanitation Data'!$E$4,0,10*ROW('Sanitation Data'!E27))),'Data Summary'!CP33="Yes"),100-OFFSET('Sanitation Data'!$E$4,0,10*ROW('Sanitation Data'!E27)),NA())</f>
        <v>#N/A</v>
      </c>
      <c r="AB33" s="98" t="e">
        <f ca="true">+IF(AND(ISNUMBER(OFFSET('Sanitation Data'!$E$6,0,10*ROW('Sanitation Data'!E27))),'Data Summary'!CQ33="Yes"),OFFSET('Sanitation Data'!$E$6,0,10*ROW('Sanitation Data'!E27)),NA())</f>
        <v>#N/A</v>
      </c>
      <c r="AC33" s="98" t="e">
        <f ca="true">+IF(AND(ISNUMBER(OFFSET('Sanitation Data'!$E$10,0,10*ROW('Sanitation Data'!E27))),'Data Summary'!CR33="Yes"),OFFSET('Sanitation Data'!$E$10,0,10*ROW('Sanitation Data'!E27)),NA())</f>
        <v>#N/A</v>
      </c>
      <c r="AD33" s="98" t="e">
        <f ca="true">+IF(AND(ISNUMBER(OFFSET('Sanitation Data'!$E$11,0,10*ROW('Sanitation Data'!E27))),'Data Summary'!CS33="Yes"),OFFSET('Sanitation Data'!$E$11,0,10*ROW('Sanitation Data'!E27)),NA())</f>
        <v>#N/A</v>
      </c>
      <c r="AE33" s="98" t="e">
        <f ca="true">+IF(AND(ISNUMBER(OFFSET('Sanitation Data'!$E$12,0,10*ROW('Sanitation Data'!E27))),'Data Summary'!CT33="Yes"),OFFSET('Sanitation Data'!$E$12,0,10*ROW('Sanitation Data'!E27)),NA())</f>
        <v>#N/A</v>
      </c>
      <c r="AF33" s="98" t="e">
        <f ca="true">+IF(AND(ISNUMBER(OFFSET('Sanitation Data'!$F$4,0,10*ROW('Sanitation Data'!F27))),'Data Summary'!CU33="Yes"),100-OFFSET('Sanitation Data'!$F$4,0,10*ROW('Sanitation Data'!F27)),NA())</f>
        <v>#N/A</v>
      </c>
      <c r="AG33" s="98" t="e">
        <f ca="true">+IF(AND(ISNUMBER(OFFSET('Sanitation Data'!$F$6,0,10*ROW('Sanitation Data'!F27))),'Data Summary'!CV33="Yes"),OFFSET('Sanitation Data'!$F$6,0,10*ROW('Sanitation Data'!F27)),NA())</f>
        <v>#N/A</v>
      </c>
      <c r="AH33" s="98" t="e">
        <f ca="true">+IF(AND(ISNUMBER(OFFSET('Sanitation Data'!$F$10,0,10*ROW('Sanitation Data'!F27))),'Data Summary'!CW33="Yes"),OFFSET('Sanitation Data'!$F$10,0,10*ROW('Sanitation Data'!F27)),NA())</f>
        <v>#N/A</v>
      </c>
      <c r="AI33" s="98" t="e">
        <f ca="true">+IF(AND(ISNUMBER(OFFSET('Sanitation Data'!$F$11,0,10*ROW('Sanitation Data'!F27))),'Data Summary'!CX33="Yes"),OFFSET('Sanitation Data'!$F$11,0,10*ROW('Sanitation Data'!F27)),NA())</f>
        <v>#N/A</v>
      </c>
      <c r="AJ33" s="98" t="e">
        <f ca="true">+IF(AND(ISNUMBER(OFFSET('Sanitation Data'!$F$12,0,10*ROW('Sanitation Data'!F27))),'Data Summary'!CY33="Yes"),OFFSET('Sanitation Data'!$F$12,0,10*ROW('Sanitation Data'!F27)),NA())</f>
        <v>#N/A</v>
      </c>
      <c r="AK33" s="98" t="e">
        <f ca="true">+IF(AND(ISNUMBER(OFFSET('Sanitation Data'!$G$4,0,10*ROW('Sanitation Data'!G27))),'Data Summary'!CZ33="Yes"),100-OFFSET('Sanitation Data'!$G$4,0,10*ROW('Sanitation Data'!G27)),NA())</f>
        <v>#N/A</v>
      </c>
      <c r="AL33" s="98" t="e">
        <f ca="true">+IF(AND(ISNUMBER(OFFSET('Sanitation Data'!$G$6,0,10*ROW('Sanitation Data'!G27))),'Data Summary'!DA33="Yes"),OFFSET('Sanitation Data'!$G$6,0,10*ROW('Sanitation Data'!G27)),NA())</f>
        <v>#N/A</v>
      </c>
      <c r="AM33" s="98" t="e">
        <f ca="true">+IF(AND(ISNUMBER(OFFSET('Sanitation Data'!$G$10,0,10*ROW('Sanitation Data'!G27))),'Data Summary'!DB33="Yes"),OFFSET('Sanitation Data'!$G$10,0,10*ROW('Sanitation Data'!G27)),NA())</f>
        <v>#N/A</v>
      </c>
      <c r="AN33" s="98" t="e">
        <f ca="true">+IF(AND(ISNUMBER(OFFSET('Sanitation Data'!$G$11,0,10*ROW('Sanitation Data'!G27))),'Data Summary'!DC33="Yes"),OFFSET('Sanitation Data'!$G$11,0,10*ROW('Sanitation Data'!G27)),NA())</f>
        <v>#N/A</v>
      </c>
      <c r="AO33" s="98" t="e">
        <f ca="true">+IF(AND(ISNUMBER(OFFSET('Sanitation Data'!$G$12,0,10*ROW('Sanitation Data'!G27))),'Data Summary'!DD33="Yes"),OFFSET('Sanitation Data'!$G$12,0,10*ROW('Sanitation Data'!G27)),NA())</f>
        <v>#N/A</v>
      </c>
      <c r="AP33" s="98" t="e">
        <f ca="true">+IF(AND(ISNUMBER(OFFSET('Sanitation Data'!$H$4,0,10*ROW('Sanitation Data'!H27))),'Data Summary'!DE33="Yes"),100-OFFSET('Sanitation Data'!$H$4,0,10*ROW('Sanitation Data'!H27)),NA())</f>
        <v>#N/A</v>
      </c>
      <c r="AQ33" s="98" t="e">
        <f ca="true">+IF(AND(ISNUMBER(OFFSET('Sanitation Data'!$H$6,0,10*ROW('Sanitation Data'!H27))),'Data Summary'!DF33="Yes"),OFFSET('Sanitation Data'!$H$6,0,10*ROW('Sanitation Data'!H27)),NA())</f>
        <v>#N/A</v>
      </c>
      <c r="AR33" s="98" t="e">
        <f ca="true">+IF(AND(ISNUMBER(OFFSET('Sanitation Data'!$H$10,0,10*ROW('Sanitation Data'!H27))),'Data Summary'!DG33="Yes"),OFFSET('Sanitation Data'!$H$10,0,10*ROW('Sanitation Data'!H27)),NA())</f>
        <v>#N/A</v>
      </c>
      <c r="AS33" s="98" t="e">
        <f ca="true">+IF(AND(ISNUMBER(OFFSET('Sanitation Data'!$H$11,0,10*ROW('Sanitation Data'!H27))),'Data Summary'!DH33="Yes"),OFFSET('Sanitation Data'!$H$11,0,10*ROW('Sanitation Data'!H27)),NA())</f>
        <v>#N/A</v>
      </c>
      <c r="AT33" s="98" t="e">
        <f ca="true">+IF(AND(ISNUMBER(OFFSET('Sanitation Data'!$H$12,0,10*ROW('Sanitation Data'!H27))),'Data Summary'!DI33="Yes"),OFFSET('Sanitation Data'!$H$12,0,10*ROW('Sanitation Data'!H27)),NA())</f>
        <v>#N/A</v>
      </c>
      <c r="AU33" s="98" t="e">
        <f ca="true">+IF(AND(ISNUMBER(OFFSET('Sanitation Data'!$I$4,0,10*ROW('Sanitation Data'!I27))),'Data Summary'!DJ33="Yes"),100-OFFSET('Sanitation Data'!$I$4,0,10*ROW('Sanitation Data'!I27)),NA())</f>
        <v>#N/A</v>
      </c>
      <c r="AV33" s="98" t="e">
        <f ca="true">+IF(AND(ISNUMBER(OFFSET('Sanitation Data'!$I$6,0,10*ROW('Sanitation Data'!I27))),'Data Summary'!DK33="Yes"),OFFSET('Sanitation Data'!$I$6,0,10*ROW('Sanitation Data'!I27)),NA())</f>
        <v>#N/A</v>
      </c>
      <c r="AW33" s="98" t="e">
        <f ca="true">+IF(AND(ISNUMBER(OFFSET('Sanitation Data'!$I$10,0,10*ROW('Sanitation Data'!I27))),'Data Summary'!DL33="Yes"),OFFSET('Sanitation Data'!$I$10,0,10*ROW('Sanitation Data'!I27)),NA())</f>
        <v>#N/A</v>
      </c>
      <c r="AX33" s="98" t="e">
        <f ca="true">+IF(AND(ISNUMBER(OFFSET('Sanitation Data'!$I$11,0,10*ROW('Sanitation Data'!I27))),'Data Summary'!DM33="Yes"),OFFSET('Sanitation Data'!$I$11,0,10*ROW('Sanitation Data'!I27)),NA())</f>
        <v>#N/A</v>
      </c>
      <c r="AY33" s="98" t="e">
        <f ca="true">+IF(AND(ISNUMBER(OFFSET('Sanitation Data'!$I$12,0,10*ROW('Sanitation Data'!I27))),'Data Summary'!DN33="Yes"),OFFSET('Sanitation Data'!$I$12,0,10*ROW('Sanitation Data'!I27)),NA())</f>
        <v>#N/A</v>
      </c>
      <c r="AZ33" s="99" t="e">
        <f ca="true">+IF(AND(ISNUMBER(OFFSET('Hygiene Data'!$D$5,0,10*ROW('Hygiene Data'!D27))),'Data Summary'!DO33="Yes"),OFFSET('Hygiene Data'!$D$5,0,10*ROW('Hygiene Data'!D27)),NA())</f>
        <v>#N/A</v>
      </c>
      <c r="BA33" s="99" t="e">
        <f ca="true">+IF(AND(ISNUMBER(OFFSET('Hygiene Data'!$D$7,0,10*ROW('Hygiene Data'!D27))),'Data Summary'!DP33="Yes"),OFFSET('Hygiene Data'!$D$7,0,10*ROW('Hygiene Data'!D27)),NA())</f>
        <v>#N/A</v>
      </c>
      <c r="BB33" s="99" t="e">
        <f ca="true">+IF(AND(ISNUMBER(OFFSET('Hygiene Data'!$D$9,0,10*ROW('Hygiene Data'!D27))),'Data Summary'!DQ33="Yes"),OFFSET('Hygiene Data'!$D$9,0,10*ROW('Hygiene Data'!D27)),NA())</f>
        <v>#N/A</v>
      </c>
      <c r="BC33" s="99" t="e">
        <f ca="true">+IF(AND(ISNUMBER(OFFSET('Hygiene Data'!$E$5,0,10*ROW('Hygiene Data'!E27))),'Data Summary'!DR33="Yes"),OFFSET('Hygiene Data'!$E$5,0,10*ROW('Hygiene Data'!E27)),NA())</f>
        <v>#N/A</v>
      </c>
      <c r="BD33" s="99" t="e">
        <f ca="true">+IF(AND(ISNUMBER(OFFSET('Hygiene Data'!$E$7,0,10*ROW('Hygiene Data'!E27))),'Data Summary'!DS33="Yes"),OFFSET('Hygiene Data'!$E$7,0,10*ROW('Hygiene Data'!E27)),NA())</f>
        <v>#N/A</v>
      </c>
      <c r="BE33" s="99" t="e">
        <f ca="true">+IF(AND(ISNUMBER(OFFSET('Hygiene Data'!$E$9,0,10*ROW('Hygiene Data'!E27))),'Data Summary'!DT33="Yes"),OFFSET('Hygiene Data'!$E$9,0,10*ROW('Hygiene Data'!E27)),NA())</f>
        <v>#N/A</v>
      </c>
      <c r="BF33" s="99" t="e">
        <f ca="true">+IF(AND(ISNUMBER(OFFSET('Hygiene Data'!$F$5,0,10*ROW('Hygiene Data'!F27))),'Data Summary'!DU33="Yes"),OFFSET('Hygiene Data'!$F$5,0,10*ROW('Hygiene Data'!F27)),NA())</f>
        <v>#N/A</v>
      </c>
      <c r="BG33" s="99" t="e">
        <f ca="true">+IF(AND(ISNUMBER(OFFSET('Hygiene Data'!$F$7,0,10*ROW('Hygiene Data'!F27))),'Data Summary'!DV33="Yes"),OFFSET('Hygiene Data'!$F$7,0,10*ROW('Hygiene Data'!F27)),NA())</f>
        <v>#N/A</v>
      </c>
      <c r="BH33" s="99" t="e">
        <f ca="true">+IF(AND(ISNUMBER(OFFSET('Hygiene Data'!$F$9,0,10*ROW('Hygiene Data'!F27))),'Data Summary'!DW33="Yes"),OFFSET('Hygiene Data'!$F$9,0,10*ROW('Hygiene Data'!F27)),NA())</f>
        <v>#N/A</v>
      </c>
      <c r="BI33" s="99" t="e">
        <f ca="true">+IF(AND(ISNUMBER(OFFSET('Hygiene Data'!$G$5,0,10*ROW('Hygiene Data'!G27))),'Data Summary'!DX33="Yes"),OFFSET('Hygiene Data'!$G$5,0,10*ROW('Hygiene Data'!G27)),NA())</f>
        <v>#N/A</v>
      </c>
      <c r="BJ33" s="99" t="e">
        <f ca="true">+IF(AND(ISNUMBER(OFFSET('Hygiene Data'!$G$7,0,10*ROW('Hygiene Data'!G27))),'Data Summary'!DY33="Yes"),OFFSET('Hygiene Data'!$G$7,0,10*ROW('Hygiene Data'!G27)),NA())</f>
        <v>#N/A</v>
      </c>
      <c r="BK33" s="99" t="e">
        <f ca="true">+IF(AND(ISNUMBER(OFFSET('Hygiene Data'!$G$9,0,10*ROW('Hygiene Data'!G27))),'Data Summary'!DZ33="Yes"),OFFSET('Hygiene Data'!$G$9,0,10*ROW('Hygiene Data'!G27)),NA())</f>
        <v>#N/A</v>
      </c>
      <c r="BL33" s="99" t="e">
        <f ca="true">+IF(AND(ISNUMBER(OFFSET('Hygiene Data'!$H$5,0,10*ROW('Hygiene Data'!H27))),'Data Summary'!EA33="Yes"),OFFSET('Hygiene Data'!$H$5,0,10*ROW('Hygiene Data'!H27)),NA())</f>
        <v>#N/A</v>
      </c>
      <c r="BM33" s="99" t="e">
        <f ca="true">+IF(AND(ISNUMBER(OFFSET('Hygiene Data'!$H$7,0,10*ROW('Hygiene Data'!H27))),'Data Summary'!EB33="Yes"),OFFSET('Hygiene Data'!$H$7,0,10*ROW('Hygiene Data'!H27)),NA())</f>
        <v>#N/A</v>
      </c>
      <c r="BN33" s="99" t="e">
        <f ca="true">+IF(AND(ISNUMBER(OFFSET('Hygiene Data'!$H$9,0,10*ROW('Hygiene Data'!H27))),'Data Summary'!EC33="Yes"),OFFSET('Hygiene Data'!$H$9,0,10*ROW('Hygiene Data'!H27)),NA())</f>
        <v>#N/A</v>
      </c>
      <c r="BO33" s="99" t="e">
        <f ca="true">+IF(AND(ISNUMBER(OFFSET('Hygiene Data'!$I$5,0,10*ROW('Hygiene Data'!I27))),'Data Summary'!ED33="Yes"),OFFSET('Hygiene Data'!$I$5,0,10*ROW('Hygiene Data'!I27)),NA())</f>
        <v>#N/A</v>
      </c>
      <c r="BP33" s="99" t="e">
        <f ca="true">+IF(AND(ISNUMBER(OFFSET('Hygiene Data'!$I$7,0,10*ROW('Hygiene Data'!I27))),'Data Summary'!EE33="Yes"),OFFSET('Hygiene Data'!$I$7,0,10*ROW('Hygiene Data'!I27)),NA())</f>
        <v>#N/A</v>
      </c>
      <c r="BQ33" s="99" t="e">
        <f ca="true">+IF(AND(ISNUMBER(OFFSET('Hygiene Data'!$I$9,0,10*ROW('Hygiene Data'!I27))),'Data Summary'!EF33="Yes"),OFFSET('Hygiene Data'!$I$9,0,10*ROW('Hygiene Data'!I27)),NA())</f>
        <v>#N/A</v>
      </c>
    </row>
    <row xmlns:x14ac="http://schemas.microsoft.com/office/spreadsheetml/2009/9/ac" r="34" x14ac:dyDescent="0.2">
      <c r="A34" s="332" t="e">
        <f ca="true">+RIGHT('Data Summary'!A34,LEN('Data Summary'!A34)-9)</f>
        <v>#VALUE!</v>
      </c>
      <c r="B34" s="38" t="str">
        <f ca="true">+IF(ISTEXT('Data Summary'!B34),'Data Summary'!B34,"")</f>
        <v/>
      </c>
      <c r="C34" s="331" t="e">
        <f ca="true">+VALUE('Data Summary'!C34)</f>
        <v>#VALUE!</v>
      </c>
      <c r="D34" s="97" t="e">
        <f ca="true">+IF(AND(ISNUMBER(OFFSET('Water Data'!$D$4,0,10*ROW('Water Data'!D28))),'Data Summary'!BS34="Yes"),100-OFFSET('Water Data'!$D$4,0,10*ROW('Water Data'!D28)),NA())</f>
        <v>#N/A</v>
      </c>
      <c r="E34" s="97" t="e">
        <f ca="true">+IF(AND(ISNUMBER(OFFSET('Water Data'!$D$6,0,10*ROW('Water Data'!D28))),'Data Summary'!BT34="Yes"),OFFSET('Water Data'!$D$6,0,10*ROW('Water Data'!D28)),NA())</f>
        <v>#N/A</v>
      </c>
      <c r="F34" s="97" t="e">
        <f ca="true">+IF(AND(ISNUMBER(OFFSET('Water Data'!$D$9,0,10*ROW('Water Data'!D28))),'Data Summary'!BU34="Yes"),OFFSET('Water Data'!$D$9,0,10*ROW('Water Data'!D28)),NA())</f>
        <v>#N/A</v>
      </c>
      <c r="G34" s="97" t="e">
        <f ca="true">+IF(AND(ISNUMBER(OFFSET('Water Data'!$E$4,0,10*ROW('Water Data'!E28))),'Data Summary'!BV34="Yes"),100-OFFSET('Water Data'!$E$4,0,10*ROW('Water Data'!E28)),NA())</f>
        <v>#N/A</v>
      </c>
      <c r="H34" s="97" t="e">
        <f ca="true">+IF(AND(ISNUMBER(OFFSET('Water Data'!$E$6,0,10*ROW('Water Data'!E28))),'Data Summary'!BW34="Yes"),OFFSET('Water Data'!$E$6,0,10*ROW('Water Data'!E28)),NA())</f>
        <v>#N/A</v>
      </c>
      <c r="I34" s="97" t="e">
        <f ca="true">+IF(AND(ISNUMBER(OFFSET('Water Data'!$E$9,0,10*ROW('Water Data'!E28))),'Data Summary'!BX34="Yes"),OFFSET('Water Data'!$E$9,0,10*ROW('Water Data'!E28)),NA())</f>
        <v>#N/A</v>
      </c>
      <c r="J34" s="97" t="e">
        <f ca="true">+IF(AND(ISNUMBER(OFFSET('Water Data'!$F$4,0,10*ROW('Water Data'!F28))),'Data Summary'!BY34="Yes"),100-OFFSET('Water Data'!$F$4,0,10*ROW('Water Data'!F28)),NA())</f>
        <v>#N/A</v>
      </c>
      <c r="K34" s="97" t="e">
        <f ca="true">+IF(AND(ISNUMBER(OFFSET('Water Data'!$F$6,0,10*ROW('Water Data'!F28))),'Data Summary'!BZ34="Yes"),OFFSET('Water Data'!$F$6,0,10*ROW('Water Data'!F28)),NA())</f>
        <v>#N/A</v>
      </c>
      <c r="L34" s="97" t="e">
        <f ca="true">+IF(AND(ISNUMBER(OFFSET('Water Data'!$F$9,0,10*ROW('Water Data'!F28))),'Data Summary'!CA34="Yes"),OFFSET('Water Data'!$F$9,0,10*ROW('Water Data'!F28)),NA())</f>
        <v>#N/A</v>
      </c>
      <c r="M34" s="97" t="e">
        <f ca="true">+IF(AND(ISNUMBER(OFFSET('Water Data'!$G$4,0,10*ROW('Water Data'!G28))),'Data Summary'!CB34="Yes"),100-OFFSET('Water Data'!$G$4,0,10*ROW('Water Data'!G28)),NA())</f>
        <v>#N/A</v>
      </c>
      <c r="N34" s="97" t="e">
        <f ca="true">+IF(AND(ISNUMBER(OFFSET('Water Data'!$G$6,0,10*ROW('Water Data'!G28))),'Data Summary'!CC34="Yes"),OFFSET('Water Data'!$G$6,0,10*ROW('Water Data'!G28)),NA())</f>
        <v>#N/A</v>
      </c>
      <c r="O34" s="97" t="e">
        <f ca="true">+IF(AND(ISNUMBER(OFFSET('Water Data'!$G$9,0,10*ROW('Water Data'!G28))),'Data Summary'!CD34="Yes"),OFFSET('Water Data'!$G$9,0,10*ROW('Water Data'!G28)),NA())</f>
        <v>#N/A</v>
      </c>
      <c r="P34" s="97" t="e">
        <f ca="true">+IF(AND(ISNUMBER(OFFSET('Water Data'!$H$4,0,10*ROW('Water Data'!H28))),'Data Summary'!CE34="Yes"),100-OFFSET('Water Data'!$H$4,0,10*ROW('Water Data'!H28)),NA())</f>
        <v>#N/A</v>
      </c>
      <c r="Q34" s="97" t="e">
        <f ca="true">+IF(AND(ISNUMBER(OFFSET('Water Data'!$H$6,0,10*ROW('Water Data'!H28))),'Data Summary'!CF34="Yes"),OFFSET('Water Data'!$H$6,0,10*ROW('Water Data'!H28)),NA())</f>
        <v>#N/A</v>
      </c>
      <c r="R34" s="97" t="e">
        <f ca="true">+IF(AND(ISNUMBER(OFFSET('Water Data'!$H$9,0,10*ROW('Water Data'!H28))),'Data Summary'!CG34="Yes"),OFFSET('Water Data'!$H$9,0,10*ROW('Water Data'!H28)),NA())</f>
        <v>#N/A</v>
      </c>
      <c r="S34" s="97" t="e">
        <f ca="true">+IF(AND(ISNUMBER(OFFSET('Water Data'!$I$4,0,10*ROW('Water Data'!I28))),'Data Summary'!CH34="Yes"),100-OFFSET('Water Data'!$I$4,0,10*ROW('Water Data'!I28)),NA())</f>
        <v>#N/A</v>
      </c>
      <c r="T34" s="97" t="e">
        <f ca="true">+IF(AND(ISNUMBER(OFFSET('Water Data'!$I$6,0,10*ROW('Water Data'!I28))),'Data Summary'!CI34="Yes"),OFFSET('Water Data'!$I$6,0,10*ROW('Water Data'!I28)),NA())</f>
        <v>#N/A</v>
      </c>
      <c r="U34" s="97" t="e">
        <f ca="true">+IF(AND(ISNUMBER(OFFSET('Water Data'!$I$9,0,10*ROW('Water Data'!I28))),'Data Summary'!CJ34="Yes"),OFFSET('Water Data'!$I$9,0,10*ROW('Water Data'!I28)),NA())</f>
        <v>#N/A</v>
      </c>
      <c r="V34" s="98" t="e">
        <f ca="true">+IF(AND(ISNUMBER(OFFSET('Sanitation Data'!$D$4,0,10*ROW('Sanitation Data'!D28))),'Data Summary'!CK34="Yes"),100-OFFSET('Sanitation Data'!$D$4,0,10*ROW('Sanitation Data'!D28)),NA())</f>
        <v>#N/A</v>
      </c>
      <c r="W34" s="98" t="e">
        <f ca="true">+IF(AND(ISNUMBER(OFFSET('Sanitation Data'!$D$6,0,10*ROW('Sanitation Data'!D28))),'Data Summary'!CL34="Yes"),OFFSET('Sanitation Data'!$D$6,0,10*ROW('Sanitation Data'!D28)),NA())</f>
        <v>#N/A</v>
      </c>
      <c r="X34" s="98" t="e">
        <f ca="true">+IF(AND(ISNUMBER(OFFSET('Sanitation Data'!$D$10,0,10*ROW('Sanitation Data'!D28))),'Data Summary'!CM34="Yes"),OFFSET('Sanitation Data'!$D$10,0,10*ROW('Sanitation Data'!D28)),NA())</f>
        <v>#N/A</v>
      </c>
      <c r="Y34" s="98" t="e">
        <f ca="true">+IF(AND(ISNUMBER(OFFSET('Sanitation Data'!$D$11,0,10*ROW('Sanitation Data'!D28))),'Data Summary'!CN34="Yes"),OFFSET('Sanitation Data'!$D$11,0,10*ROW('Sanitation Data'!D28)),NA())</f>
        <v>#N/A</v>
      </c>
      <c r="Z34" s="98" t="e">
        <f ca="true">+IF(AND(ISNUMBER(OFFSET('Sanitation Data'!$D$12,0,10*ROW('Sanitation Data'!D28))),'Data Summary'!CO34="Yes"),OFFSET('Sanitation Data'!$D$12,0,10*ROW('Sanitation Data'!D28)),NA())</f>
        <v>#N/A</v>
      </c>
      <c r="AA34" s="98" t="e">
        <f ca="true">+IF(AND(ISNUMBER(OFFSET('Sanitation Data'!$E$4,0,10*ROW('Sanitation Data'!E28))),'Data Summary'!CP34="Yes"),100-OFFSET('Sanitation Data'!$E$4,0,10*ROW('Sanitation Data'!E28)),NA())</f>
        <v>#N/A</v>
      </c>
      <c r="AB34" s="98" t="e">
        <f ca="true">+IF(AND(ISNUMBER(OFFSET('Sanitation Data'!$E$6,0,10*ROW('Sanitation Data'!E28))),'Data Summary'!CQ34="Yes"),OFFSET('Sanitation Data'!$E$6,0,10*ROW('Sanitation Data'!E28)),NA())</f>
        <v>#N/A</v>
      </c>
      <c r="AC34" s="98" t="e">
        <f ca="true">+IF(AND(ISNUMBER(OFFSET('Sanitation Data'!$E$10,0,10*ROW('Sanitation Data'!E28))),'Data Summary'!CR34="Yes"),OFFSET('Sanitation Data'!$E$10,0,10*ROW('Sanitation Data'!E28)),NA())</f>
        <v>#N/A</v>
      </c>
      <c r="AD34" s="98" t="e">
        <f ca="true">+IF(AND(ISNUMBER(OFFSET('Sanitation Data'!$E$11,0,10*ROW('Sanitation Data'!E28))),'Data Summary'!CS34="Yes"),OFFSET('Sanitation Data'!$E$11,0,10*ROW('Sanitation Data'!E28)),NA())</f>
        <v>#N/A</v>
      </c>
      <c r="AE34" s="98" t="e">
        <f ca="true">+IF(AND(ISNUMBER(OFFSET('Sanitation Data'!$E$12,0,10*ROW('Sanitation Data'!E28))),'Data Summary'!CT34="Yes"),OFFSET('Sanitation Data'!$E$12,0,10*ROW('Sanitation Data'!E28)),NA())</f>
        <v>#N/A</v>
      </c>
      <c r="AF34" s="98" t="e">
        <f ca="true">+IF(AND(ISNUMBER(OFFSET('Sanitation Data'!$F$4,0,10*ROW('Sanitation Data'!F28))),'Data Summary'!CU34="Yes"),100-OFFSET('Sanitation Data'!$F$4,0,10*ROW('Sanitation Data'!F28)),NA())</f>
        <v>#N/A</v>
      </c>
      <c r="AG34" s="98" t="e">
        <f ca="true">+IF(AND(ISNUMBER(OFFSET('Sanitation Data'!$F$6,0,10*ROW('Sanitation Data'!F28))),'Data Summary'!CV34="Yes"),OFFSET('Sanitation Data'!$F$6,0,10*ROW('Sanitation Data'!F28)),NA())</f>
        <v>#N/A</v>
      </c>
      <c r="AH34" s="98" t="e">
        <f ca="true">+IF(AND(ISNUMBER(OFFSET('Sanitation Data'!$F$10,0,10*ROW('Sanitation Data'!F28))),'Data Summary'!CW34="Yes"),OFFSET('Sanitation Data'!$F$10,0,10*ROW('Sanitation Data'!F28)),NA())</f>
        <v>#N/A</v>
      </c>
      <c r="AI34" s="98" t="e">
        <f ca="true">+IF(AND(ISNUMBER(OFFSET('Sanitation Data'!$F$11,0,10*ROW('Sanitation Data'!F28))),'Data Summary'!CX34="Yes"),OFFSET('Sanitation Data'!$F$11,0,10*ROW('Sanitation Data'!F28)),NA())</f>
        <v>#N/A</v>
      </c>
      <c r="AJ34" s="98" t="e">
        <f ca="true">+IF(AND(ISNUMBER(OFFSET('Sanitation Data'!$F$12,0,10*ROW('Sanitation Data'!F28))),'Data Summary'!CY34="Yes"),OFFSET('Sanitation Data'!$F$12,0,10*ROW('Sanitation Data'!F28)),NA())</f>
        <v>#N/A</v>
      </c>
      <c r="AK34" s="98" t="e">
        <f ca="true">+IF(AND(ISNUMBER(OFFSET('Sanitation Data'!$G$4,0,10*ROW('Sanitation Data'!G28))),'Data Summary'!CZ34="Yes"),100-OFFSET('Sanitation Data'!$G$4,0,10*ROW('Sanitation Data'!G28)),NA())</f>
        <v>#N/A</v>
      </c>
      <c r="AL34" s="98" t="e">
        <f ca="true">+IF(AND(ISNUMBER(OFFSET('Sanitation Data'!$G$6,0,10*ROW('Sanitation Data'!G28))),'Data Summary'!DA34="Yes"),OFFSET('Sanitation Data'!$G$6,0,10*ROW('Sanitation Data'!G28)),NA())</f>
        <v>#N/A</v>
      </c>
      <c r="AM34" s="98" t="e">
        <f ca="true">+IF(AND(ISNUMBER(OFFSET('Sanitation Data'!$G$10,0,10*ROW('Sanitation Data'!G28))),'Data Summary'!DB34="Yes"),OFFSET('Sanitation Data'!$G$10,0,10*ROW('Sanitation Data'!G28)),NA())</f>
        <v>#N/A</v>
      </c>
      <c r="AN34" s="98" t="e">
        <f ca="true">+IF(AND(ISNUMBER(OFFSET('Sanitation Data'!$G$11,0,10*ROW('Sanitation Data'!G28))),'Data Summary'!DC34="Yes"),OFFSET('Sanitation Data'!$G$11,0,10*ROW('Sanitation Data'!G28)),NA())</f>
        <v>#N/A</v>
      </c>
      <c r="AO34" s="98" t="e">
        <f ca="true">+IF(AND(ISNUMBER(OFFSET('Sanitation Data'!$G$12,0,10*ROW('Sanitation Data'!G28))),'Data Summary'!DD34="Yes"),OFFSET('Sanitation Data'!$G$12,0,10*ROW('Sanitation Data'!G28)),NA())</f>
        <v>#N/A</v>
      </c>
      <c r="AP34" s="98" t="e">
        <f ca="true">+IF(AND(ISNUMBER(OFFSET('Sanitation Data'!$H$4,0,10*ROW('Sanitation Data'!H28))),'Data Summary'!DE34="Yes"),100-OFFSET('Sanitation Data'!$H$4,0,10*ROW('Sanitation Data'!H28)),NA())</f>
        <v>#N/A</v>
      </c>
      <c r="AQ34" s="98" t="e">
        <f ca="true">+IF(AND(ISNUMBER(OFFSET('Sanitation Data'!$H$6,0,10*ROW('Sanitation Data'!H28))),'Data Summary'!DF34="Yes"),OFFSET('Sanitation Data'!$H$6,0,10*ROW('Sanitation Data'!H28)),NA())</f>
        <v>#N/A</v>
      </c>
      <c r="AR34" s="98" t="e">
        <f ca="true">+IF(AND(ISNUMBER(OFFSET('Sanitation Data'!$H$10,0,10*ROW('Sanitation Data'!H28))),'Data Summary'!DG34="Yes"),OFFSET('Sanitation Data'!$H$10,0,10*ROW('Sanitation Data'!H28)),NA())</f>
        <v>#N/A</v>
      </c>
      <c r="AS34" s="98" t="e">
        <f ca="true">+IF(AND(ISNUMBER(OFFSET('Sanitation Data'!$H$11,0,10*ROW('Sanitation Data'!H28))),'Data Summary'!DH34="Yes"),OFFSET('Sanitation Data'!$H$11,0,10*ROW('Sanitation Data'!H28)),NA())</f>
        <v>#N/A</v>
      </c>
      <c r="AT34" s="98" t="e">
        <f ca="true">+IF(AND(ISNUMBER(OFFSET('Sanitation Data'!$H$12,0,10*ROW('Sanitation Data'!H28))),'Data Summary'!DI34="Yes"),OFFSET('Sanitation Data'!$H$12,0,10*ROW('Sanitation Data'!H28)),NA())</f>
        <v>#N/A</v>
      </c>
      <c r="AU34" s="98" t="e">
        <f ca="true">+IF(AND(ISNUMBER(OFFSET('Sanitation Data'!$I$4,0,10*ROW('Sanitation Data'!I28))),'Data Summary'!DJ34="Yes"),100-OFFSET('Sanitation Data'!$I$4,0,10*ROW('Sanitation Data'!I28)),NA())</f>
        <v>#N/A</v>
      </c>
      <c r="AV34" s="98" t="e">
        <f ca="true">+IF(AND(ISNUMBER(OFFSET('Sanitation Data'!$I$6,0,10*ROW('Sanitation Data'!I28))),'Data Summary'!DK34="Yes"),OFFSET('Sanitation Data'!$I$6,0,10*ROW('Sanitation Data'!I28)),NA())</f>
        <v>#N/A</v>
      </c>
      <c r="AW34" s="98" t="e">
        <f ca="true">+IF(AND(ISNUMBER(OFFSET('Sanitation Data'!$I$10,0,10*ROW('Sanitation Data'!I28))),'Data Summary'!DL34="Yes"),OFFSET('Sanitation Data'!$I$10,0,10*ROW('Sanitation Data'!I28)),NA())</f>
        <v>#N/A</v>
      </c>
      <c r="AX34" s="98" t="e">
        <f ca="true">+IF(AND(ISNUMBER(OFFSET('Sanitation Data'!$I$11,0,10*ROW('Sanitation Data'!I28))),'Data Summary'!DM34="Yes"),OFFSET('Sanitation Data'!$I$11,0,10*ROW('Sanitation Data'!I28)),NA())</f>
        <v>#N/A</v>
      </c>
      <c r="AY34" s="98" t="e">
        <f ca="true">+IF(AND(ISNUMBER(OFFSET('Sanitation Data'!$I$12,0,10*ROW('Sanitation Data'!I28))),'Data Summary'!DN34="Yes"),OFFSET('Sanitation Data'!$I$12,0,10*ROW('Sanitation Data'!I28)),NA())</f>
        <v>#N/A</v>
      </c>
      <c r="AZ34" s="99" t="e">
        <f ca="true">+IF(AND(ISNUMBER(OFFSET('Hygiene Data'!$D$5,0,10*ROW('Hygiene Data'!D28))),'Data Summary'!DO34="Yes"),OFFSET('Hygiene Data'!$D$5,0,10*ROW('Hygiene Data'!D28)),NA())</f>
        <v>#N/A</v>
      </c>
      <c r="BA34" s="99" t="e">
        <f ca="true">+IF(AND(ISNUMBER(OFFSET('Hygiene Data'!$D$7,0,10*ROW('Hygiene Data'!D28))),'Data Summary'!DP34="Yes"),OFFSET('Hygiene Data'!$D$7,0,10*ROW('Hygiene Data'!D28)),NA())</f>
        <v>#N/A</v>
      </c>
      <c r="BB34" s="99" t="e">
        <f ca="true">+IF(AND(ISNUMBER(OFFSET('Hygiene Data'!$D$9,0,10*ROW('Hygiene Data'!D28))),'Data Summary'!DQ34="Yes"),OFFSET('Hygiene Data'!$D$9,0,10*ROW('Hygiene Data'!D28)),NA())</f>
        <v>#N/A</v>
      </c>
      <c r="BC34" s="99" t="e">
        <f ca="true">+IF(AND(ISNUMBER(OFFSET('Hygiene Data'!$E$5,0,10*ROW('Hygiene Data'!E28))),'Data Summary'!DR34="Yes"),OFFSET('Hygiene Data'!$E$5,0,10*ROW('Hygiene Data'!E28)),NA())</f>
        <v>#N/A</v>
      </c>
      <c r="BD34" s="99" t="e">
        <f ca="true">+IF(AND(ISNUMBER(OFFSET('Hygiene Data'!$E$7,0,10*ROW('Hygiene Data'!E28))),'Data Summary'!DS34="Yes"),OFFSET('Hygiene Data'!$E$7,0,10*ROW('Hygiene Data'!E28)),NA())</f>
        <v>#N/A</v>
      </c>
      <c r="BE34" s="99" t="e">
        <f ca="true">+IF(AND(ISNUMBER(OFFSET('Hygiene Data'!$E$9,0,10*ROW('Hygiene Data'!E28))),'Data Summary'!DT34="Yes"),OFFSET('Hygiene Data'!$E$9,0,10*ROW('Hygiene Data'!E28)),NA())</f>
        <v>#N/A</v>
      </c>
      <c r="BF34" s="99" t="e">
        <f ca="true">+IF(AND(ISNUMBER(OFFSET('Hygiene Data'!$F$5,0,10*ROW('Hygiene Data'!F28))),'Data Summary'!DU34="Yes"),OFFSET('Hygiene Data'!$F$5,0,10*ROW('Hygiene Data'!F28)),NA())</f>
        <v>#N/A</v>
      </c>
      <c r="BG34" s="99" t="e">
        <f ca="true">+IF(AND(ISNUMBER(OFFSET('Hygiene Data'!$F$7,0,10*ROW('Hygiene Data'!F28))),'Data Summary'!DV34="Yes"),OFFSET('Hygiene Data'!$F$7,0,10*ROW('Hygiene Data'!F28)),NA())</f>
        <v>#N/A</v>
      </c>
      <c r="BH34" s="99" t="e">
        <f ca="true">+IF(AND(ISNUMBER(OFFSET('Hygiene Data'!$F$9,0,10*ROW('Hygiene Data'!F28))),'Data Summary'!DW34="Yes"),OFFSET('Hygiene Data'!$F$9,0,10*ROW('Hygiene Data'!F28)),NA())</f>
        <v>#N/A</v>
      </c>
      <c r="BI34" s="99" t="e">
        <f ca="true">+IF(AND(ISNUMBER(OFFSET('Hygiene Data'!$G$5,0,10*ROW('Hygiene Data'!G28))),'Data Summary'!DX34="Yes"),OFFSET('Hygiene Data'!$G$5,0,10*ROW('Hygiene Data'!G28)),NA())</f>
        <v>#N/A</v>
      </c>
      <c r="BJ34" s="99" t="e">
        <f ca="true">+IF(AND(ISNUMBER(OFFSET('Hygiene Data'!$G$7,0,10*ROW('Hygiene Data'!G28))),'Data Summary'!DY34="Yes"),OFFSET('Hygiene Data'!$G$7,0,10*ROW('Hygiene Data'!G28)),NA())</f>
        <v>#N/A</v>
      </c>
      <c r="BK34" s="99" t="e">
        <f ca="true">+IF(AND(ISNUMBER(OFFSET('Hygiene Data'!$G$9,0,10*ROW('Hygiene Data'!G28))),'Data Summary'!DZ34="Yes"),OFFSET('Hygiene Data'!$G$9,0,10*ROW('Hygiene Data'!G28)),NA())</f>
        <v>#N/A</v>
      </c>
      <c r="BL34" s="99" t="e">
        <f ca="true">+IF(AND(ISNUMBER(OFFSET('Hygiene Data'!$H$5,0,10*ROW('Hygiene Data'!H28))),'Data Summary'!EA34="Yes"),OFFSET('Hygiene Data'!$H$5,0,10*ROW('Hygiene Data'!H28)),NA())</f>
        <v>#N/A</v>
      </c>
      <c r="BM34" s="99" t="e">
        <f ca="true">+IF(AND(ISNUMBER(OFFSET('Hygiene Data'!$H$7,0,10*ROW('Hygiene Data'!H28))),'Data Summary'!EB34="Yes"),OFFSET('Hygiene Data'!$H$7,0,10*ROW('Hygiene Data'!H28)),NA())</f>
        <v>#N/A</v>
      </c>
      <c r="BN34" s="99" t="e">
        <f ca="true">+IF(AND(ISNUMBER(OFFSET('Hygiene Data'!$H$9,0,10*ROW('Hygiene Data'!H28))),'Data Summary'!EC34="Yes"),OFFSET('Hygiene Data'!$H$9,0,10*ROW('Hygiene Data'!H28)),NA())</f>
        <v>#N/A</v>
      </c>
      <c r="BO34" s="99" t="e">
        <f ca="true">+IF(AND(ISNUMBER(OFFSET('Hygiene Data'!$I$5,0,10*ROW('Hygiene Data'!I28))),'Data Summary'!ED34="Yes"),OFFSET('Hygiene Data'!$I$5,0,10*ROW('Hygiene Data'!I28)),NA())</f>
        <v>#N/A</v>
      </c>
      <c r="BP34" s="99" t="e">
        <f ca="true">+IF(AND(ISNUMBER(OFFSET('Hygiene Data'!$I$7,0,10*ROW('Hygiene Data'!I28))),'Data Summary'!EE34="Yes"),OFFSET('Hygiene Data'!$I$7,0,10*ROW('Hygiene Data'!I28)),NA())</f>
        <v>#N/A</v>
      </c>
      <c r="BQ34" s="99" t="e">
        <f ca="true">+IF(AND(ISNUMBER(OFFSET('Hygiene Data'!$I$9,0,10*ROW('Hygiene Data'!I28))),'Data Summary'!EF34="Yes"),OFFSET('Hygiene Data'!$I$9,0,10*ROW('Hygiene Data'!I28)),NA())</f>
        <v>#N/A</v>
      </c>
    </row>
    <row xmlns:x14ac="http://schemas.microsoft.com/office/spreadsheetml/2009/9/ac" r="35" x14ac:dyDescent="0.2">
      <c r="A35" s="332" t="e">
        <f ca="true">+RIGHT('Data Summary'!A35,LEN('Data Summary'!A35)-9)</f>
        <v>#VALUE!</v>
      </c>
      <c r="B35" s="38" t="str">
        <f ca="true">+IF(ISTEXT('Data Summary'!B35),'Data Summary'!B35,"")</f>
        <v/>
      </c>
      <c r="C35" s="331" t="e">
        <f ca="true">+VALUE('Data Summary'!C35)</f>
        <v>#VALUE!</v>
      </c>
      <c r="D35" s="97" t="e">
        <f ca="true">+IF(AND(ISNUMBER(OFFSET('Water Data'!$D$4,0,10*ROW('Water Data'!D29))),'Data Summary'!BS35="Yes"),100-OFFSET('Water Data'!$D$4,0,10*ROW('Water Data'!D29)),NA())</f>
        <v>#N/A</v>
      </c>
      <c r="E35" s="97" t="e">
        <f ca="true">+IF(AND(ISNUMBER(OFFSET('Water Data'!$D$6,0,10*ROW('Water Data'!D29))),'Data Summary'!BT35="Yes"),OFFSET('Water Data'!$D$6,0,10*ROW('Water Data'!D29)),NA())</f>
        <v>#N/A</v>
      </c>
      <c r="F35" s="97" t="e">
        <f ca="true">+IF(AND(ISNUMBER(OFFSET('Water Data'!$D$9,0,10*ROW('Water Data'!D29))),'Data Summary'!BU35="Yes"),OFFSET('Water Data'!$D$9,0,10*ROW('Water Data'!D29)),NA())</f>
        <v>#N/A</v>
      </c>
      <c r="G35" s="97" t="e">
        <f ca="true">+IF(AND(ISNUMBER(OFFSET('Water Data'!$E$4,0,10*ROW('Water Data'!E29))),'Data Summary'!BV35="Yes"),100-OFFSET('Water Data'!$E$4,0,10*ROW('Water Data'!E29)),NA())</f>
        <v>#N/A</v>
      </c>
      <c r="H35" s="97" t="e">
        <f ca="true">+IF(AND(ISNUMBER(OFFSET('Water Data'!$E$6,0,10*ROW('Water Data'!E29))),'Data Summary'!BW35="Yes"),OFFSET('Water Data'!$E$6,0,10*ROW('Water Data'!E29)),NA())</f>
        <v>#N/A</v>
      </c>
      <c r="I35" s="97" t="e">
        <f ca="true">+IF(AND(ISNUMBER(OFFSET('Water Data'!$E$9,0,10*ROW('Water Data'!E29))),'Data Summary'!BX35="Yes"),OFFSET('Water Data'!$E$9,0,10*ROW('Water Data'!E29)),NA())</f>
        <v>#N/A</v>
      </c>
      <c r="J35" s="97" t="e">
        <f ca="true">+IF(AND(ISNUMBER(OFFSET('Water Data'!$F$4,0,10*ROW('Water Data'!F29))),'Data Summary'!BY35="Yes"),100-OFFSET('Water Data'!$F$4,0,10*ROW('Water Data'!F29)),NA())</f>
        <v>#N/A</v>
      </c>
      <c r="K35" s="97" t="e">
        <f ca="true">+IF(AND(ISNUMBER(OFFSET('Water Data'!$F$6,0,10*ROW('Water Data'!F29))),'Data Summary'!BZ35="Yes"),OFFSET('Water Data'!$F$6,0,10*ROW('Water Data'!F29)),NA())</f>
        <v>#N/A</v>
      </c>
      <c r="L35" s="97" t="e">
        <f ca="true">+IF(AND(ISNUMBER(OFFSET('Water Data'!$F$9,0,10*ROW('Water Data'!F29))),'Data Summary'!CA35="Yes"),OFFSET('Water Data'!$F$9,0,10*ROW('Water Data'!F29)),NA())</f>
        <v>#N/A</v>
      </c>
      <c r="M35" s="97" t="e">
        <f ca="true">+IF(AND(ISNUMBER(OFFSET('Water Data'!$G$4,0,10*ROW('Water Data'!G29))),'Data Summary'!CB35="Yes"),100-OFFSET('Water Data'!$G$4,0,10*ROW('Water Data'!G29)),NA())</f>
        <v>#N/A</v>
      </c>
      <c r="N35" s="97" t="e">
        <f ca="true">+IF(AND(ISNUMBER(OFFSET('Water Data'!$G$6,0,10*ROW('Water Data'!G29))),'Data Summary'!CC35="Yes"),OFFSET('Water Data'!$G$6,0,10*ROW('Water Data'!G29)),NA())</f>
        <v>#N/A</v>
      </c>
      <c r="O35" s="97" t="e">
        <f ca="true">+IF(AND(ISNUMBER(OFFSET('Water Data'!$G$9,0,10*ROW('Water Data'!G29))),'Data Summary'!CD35="Yes"),OFFSET('Water Data'!$G$9,0,10*ROW('Water Data'!G29)),NA())</f>
        <v>#N/A</v>
      </c>
      <c r="P35" s="97" t="e">
        <f ca="true">+IF(AND(ISNUMBER(OFFSET('Water Data'!$H$4,0,10*ROW('Water Data'!H29))),'Data Summary'!CE35="Yes"),100-OFFSET('Water Data'!$H$4,0,10*ROW('Water Data'!H29)),NA())</f>
        <v>#N/A</v>
      </c>
      <c r="Q35" s="97" t="e">
        <f ca="true">+IF(AND(ISNUMBER(OFFSET('Water Data'!$H$6,0,10*ROW('Water Data'!H29))),'Data Summary'!CF35="Yes"),OFFSET('Water Data'!$H$6,0,10*ROW('Water Data'!H29)),NA())</f>
        <v>#N/A</v>
      </c>
      <c r="R35" s="97" t="e">
        <f ca="true">+IF(AND(ISNUMBER(OFFSET('Water Data'!$H$9,0,10*ROW('Water Data'!H29))),'Data Summary'!CG35="Yes"),OFFSET('Water Data'!$H$9,0,10*ROW('Water Data'!H29)),NA())</f>
        <v>#N/A</v>
      </c>
      <c r="S35" s="97" t="e">
        <f ca="true">+IF(AND(ISNUMBER(OFFSET('Water Data'!$I$4,0,10*ROW('Water Data'!I29))),'Data Summary'!CH35="Yes"),100-OFFSET('Water Data'!$I$4,0,10*ROW('Water Data'!I29)),NA())</f>
        <v>#N/A</v>
      </c>
      <c r="T35" s="97" t="e">
        <f ca="true">+IF(AND(ISNUMBER(OFFSET('Water Data'!$I$6,0,10*ROW('Water Data'!I29))),'Data Summary'!CI35="Yes"),OFFSET('Water Data'!$I$6,0,10*ROW('Water Data'!I29)),NA())</f>
        <v>#N/A</v>
      </c>
      <c r="U35" s="97" t="e">
        <f ca="true">+IF(AND(ISNUMBER(OFFSET('Water Data'!$I$9,0,10*ROW('Water Data'!I29))),'Data Summary'!CJ35="Yes"),OFFSET('Water Data'!$I$9,0,10*ROW('Water Data'!I29)),NA())</f>
        <v>#N/A</v>
      </c>
      <c r="V35" s="98" t="e">
        <f ca="true">+IF(AND(ISNUMBER(OFFSET('Sanitation Data'!$D$4,0,10*ROW('Sanitation Data'!D29))),'Data Summary'!CK35="Yes"),100-OFFSET('Sanitation Data'!$D$4,0,10*ROW('Sanitation Data'!D29)),NA())</f>
        <v>#N/A</v>
      </c>
      <c r="W35" s="98" t="e">
        <f ca="true">+IF(AND(ISNUMBER(OFFSET('Sanitation Data'!$D$6,0,10*ROW('Sanitation Data'!D29))),'Data Summary'!CL35="Yes"),OFFSET('Sanitation Data'!$D$6,0,10*ROW('Sanitation Data'!D29)),NA())</f>
        <v>#N/A</v>
      </c>
      <c r="X35" s="98" t="e">
        <f ca="true">+IF(AND(ISNUMBER(OFFSET('Sanitation Data'!$D$10,0,10*ROW('Sanitation Data'!D29))),'Data Summary'!CM35="Yes"),OFFSET('Sanitation Data'!$D$10,0,10*ROW('Sanitation Data'!D29)),NA())</f>
        <v>#N/A</v>
      </c>
      <c r="Y35" s="98" t="e">
        <f ca="true">+IF(AND(ISNUMBER(OFFSET('Sanitation Data'!$D$11,0,10*ROW('Sanitation Data'!D29))),'Data Summary'!CN35="Yes"),OFFSET('Sanitation Data'!$D$11,0,10*ROW('Sanitation Data'!D29)),NA())</f>
        <v>#N/A</v>
      </c>
      <c r="Z35" s="98" t="e">
        <f ca="true">+IF(AND(ISNUMBER(OFFSET('Sanitation Data'!$D$12,0,10*ROW('Sanitation Data'!D29))),'Data Summary'!CO35="Yes"),OFFSET('Sanitation Data'!$D$12,0,10*ROW('Sanitation Data'!D29)),NA())</f>
        <v>#N/A</v>
      </c>
      <c r="AA35" s="98" t="e">
        <f ca="true">+IF(AND(ISNUMBER(OFFSET('Sanitation Data'!$E$4,0,10*ROW('Sanitation Data'!E29))),'Data Summary'!CP35="Yes"),100-OFFSET('Sanitation Data'!$E$4,0,10*ROW('Sanitation Data'!E29)),NA())</f>
        <v>#N/A</v>
      </c>
      <c r="AB35" s="98" t="e">
        <f ca="true">+IF(AND(ISNUMBER(OFFSET('Sanitation Data'!$E$6,0,10*ROW('Sanitation Data'!E29))),'Data Summary'!CQ35="Yes"),OFFSET('Sanitation Data'!$E$6,0,10*ROW('Sanitation Data'!E29)),NA())</f>
        <v>#N/A</v>
      </c>
      <c r="AC35" s="98" t="e">
        <f ca="true">+IF(AND(ISNUMBER(OFFSET('Sanitation Data'!$E$10,0,10*ROW('Sanitation Data'!E29))),'Data Summary'!CR35="Yes"),OFFSET('Sanitation Data'!$E$10,0,10*ROW('Sanitation Data'!E29)),NA())</f>
        <v>#N/A</v>
      </c>
      <c r="AD35" s="98" t="e">
        <f ca="true">+IF(AND(ISNUMBER(OFFSET('Sanitation Data'!$E$11,0,10*ROW('Sanitation Data'!E29))),'Data Summary'!CS35="Yes"),OFFSET('Sanitation Data'!$E$11,0,10*ROW('Sanitation Data'!E29)),NA())</f>
        <v>#N/A</v>
      </c>
      <c r="AE35" s="98" t="e">
        <f ca="true">+IF(AND(ISNUMBER(OFFSET('Sanitation Data'!$E$12,0,10*ROW('Sanitation Data'!E29))),'Data Summary'!CT35="Yes"),OFFSET('Sanitation Data'!$E$12,0,10*ROW('Sanitation Data'!E29)),NA())</f>
        <v>#N/A</v>
      </c>
      <c r="AF35" s="98" t="e">
        <f ca="true">+IF(AND(ISNUMBER(OFFSET('Sanitation Data'!$F$4,0,10*ROW('Sanitation Data'!F29))),'Data Summary'!CU35="Yes"),100-OFFSET('Sanitation Data'!$F$4,0,10*ROW('Sanitation Data'!F29)),NA())</f>
        <v>#N/A</v>
      </c>
      <c r="AG35" s="98" t="e">
        <f ca="true">+IF(AND(ISNUMBER(OFFSET('Sanitation Data'!$F$6,0,10*ROW('Sanitation Data'!F29))),'Data Summary'!CV35="Yes"),OFFSET('Sanitation Data'!$F$6,0,10*ROW('Sanitation Data'!F29)),NA())</f>
        <v>#N/A</v>
      </c>
      <c r="AH35" s="98" t="e">
        <f ca="true">+IF(AND(ISNUMBER(OFFSET('Sanitation Data'!$F$10,0,10*ROW('Sanitation Data'!F29))),'Data Summary'!CW35="Yes"),OFFSET('Sanitation Data'!$F$10,0,10*ROW('Sanitation Data'!F29)),NA())</f>
        <v>#N/A</v>
      </c>
      <c r="AI35" s="98" t="e">
        <f ca="true">+IF(AND(ISNUMBER(OFFSET('Sanitation Data'!$F$11,0,10*ROW('Sanitation Data'!F29))),'Data Summary'!CX35="Yes"),OFFSET('Sanitation Data'!$F$11,0,10*ROW('Sanitation Data'!F29)),NA())</f>
        <v>#N/A</v>
      </c>
      <c r="AJ35" s="98" t="e">
        <f ca="true">+IF(AND(ISNUMBER(OFFSET('Sanitation Data'!$F$12,0,10*ROW('Sanitation Data'!F29))),'Data Summary'!CY35="Yes"),OFFSET('Sanitation Data'!$F$12,0,10*ROW('Sanitation Data'!F29)),NA())</f>
        <v>#N/A</v>
      </c>
      <c r="AK35" s="98" t="e">
        <f ca="true">+IF(AND(ISNUMBER(OFFSET('Sanitation Data'!$G$4,0,10*ROW('Sanitation Data'!G29))),'Data Summary'!CZ35="Yes"),100-OFFSET('Sanitation Data'!$G$4,0,10*ROW('Sanitation Data'!G29)),NA())</f>
        <v>#N/A</v>
      </c>
      <c r="AL35" s="98" t="e">
        <f ca="true">+IF(AND(ISNUMBER(OFFSET('Sanitation Data'!$G$6,0,10*ROW('Sanitation Data'!G29))),'Data Summary'!DA35="Yes"),OFFSET('Sanitation Data'!$G$6,0,10*ROW('Sanitation Data'!G29)),NA())</f>
        <v>#N/A</v>
      </c>
      <c r="AM35" s="98" t="e">
        <f ca="true">+IF(AND(ISNUMBER(OFFSET('Sanitation Data'!$G$10,0,10*ROW('Sanitation Data'!G29))),'Data Summary'!DB35="Yes"),OFFSET('Sanitation Data'!$G$10,0,10*ROW('Sanitation Data'!G29)),NA())</f>
        <v>#N/A</v>
      </c>
      <c r="AN35" s="98" t="e">
        <f ca="true">+IF(AND(ISNUMBER(OFFSET('Sanitation Data'!$G$11,0,10*ROW('Sanitation Data'!G29))),'Data Summary'!DC35="Yes"),OFFSET('Sanitation Data'!$G$11,0,10*ROW('Sanitation Data'!G29)),NA())</f>
        <v>#N/A</v>
      </c>
      <c r="AO35" s="98" t="e">
        <f ca="true">+IF(AND(ISNUMBER(OFFSET('Sanitation Data'!$G$12,0,10*ROW('Sanitation Data'!G29))),'Data Summary'!DD35="Yes"),OFFSET('Sanitation Data'!$G$12,0,10*ROW('Sanitation Data'!G29)),NA())</f>
        <v>#N/A</v>
      </c>
      <c r="AP35" s="98" t="e">
        <f ca="true">+IF(AND(ISNUMBER(OFFSET('Sanitation Data'!$H$4,0,10*ROW('Sanitation Data'!H29))),'Data Summary'!DE35="Yes"),100-OFFSET('Sanitation Data'!$H$4,0,10*ROW('Sanitation Data'!H29)),NA())</f>
        <v>#N/A</v>
      </c>
      <c r="AQ35" s="98" t="e">
        <f ca="true">+IF(AND(ISNUMBER(OFFSET('Sanitation Data'!$H$6,0,10*ROW('Sanitation Data'!H29))),'Data Summary'!DF35="Yes"),OFFSET('Sanitation Data'!$H$6,0,10*ROW('Sanitation Data'!H29)),NA())</f>
        <v>#N/A</v>
      </c>
      <c r="AR35" s="98" t="e">
        <f ca="true">+IF(AND(ISNUMBER(OFFSET('Sanitation Data'!$H$10,0,10*ROW('Sanitation Data'!H29))),'Data Summary'!DG35="Yes"),OFFSET('Sanitation Data'!$H$10,0,10*ROW('Sanitation Data'!H29)),NA())</f>
        <v>#N/A</v>
      </c>
      <c r="AS35" s="98" t="e">
        <f ca="true">+IF(AND(ISNUMBER(OFFSET('Sanitation Data'!$H$11,0,10*ROW('Sanitation Data'!H29))),'Data Summary'!DH35="Yes"),OFFSET('Sanitation Data'!$H$11,0,10*ROW('Sanitation Data'!H29)),NA())</f>
        <v>#N/A</v>
      </c>
      <c r="AT35" s="98" t="e">
        <f ca="true">+IF(AND(ISNUMBER(OFFSET('Sanitation Data'!$H$12,0,10*ROW('Sanitation Data'!H29))),'Data Summary'!DI35="Yes"),OFFSET('Sanitation Data'!$H$12,0,10*ROW('Sanitation Data'!H29)),NA())</f>
        <v>#N/A</v>
      </c>
      <c r="AU35" s="98" t="e">
        <f ca="true">+IF(AND(ISNUMBER(OFFSET('Sanitation Data'!$I$4,0,10*ROW('Sanitation Data'!I29))),'Data Summary'!DJ35="Yes"),100-OFFSET('Sanitation Data'!$I$4,0,10*ROW('Sanitation Data'!I29)),NA())</f>
        <v>#N/A</v>
      </c>
      <c r="AV35" s="98" t="e">
        <f ca="true">+IF(AND(ISNUMBER(OFFSET('Sanitation Data'!$I$6,0,10*ROW('Sanitation Data'!I29))),'Data Summary'!DK35="Yes"),OFFSET('Sanitation Data'!$I$6,0,10*ROW('Sanitation Data'!I29)),NA())</f>
        <v>#N/A</v>
      </c>
      <c r="AW35" s="98" t="e">
        <f ca="true">+IF(AND(ISNUMBER(OFFSET('Sanitation Data'!$I$10,0,10*ROW('Sanitation Data'!I29))),'Data Summary'!DL35="Yes"),OFFSET('Sanitation Data'!$I$10,0,10*ROW('Sanitation Data'!I29)),NA())</f>
        <v>#N/A</v>
      </c>
      <c r="AX35" s="98" t="e">
        <f ca="true">+IF(AND(ISNUMBER(OFFSET('Sanitation Data'!$I$11,0,10*ROW('Sanitation Data'!I29))),'Data Summary'!DM35="Yes"),OFFSET('Sanitation Data'!$I$11,0,10*ROW('Sanitation Data'!I29)),NA())</f>
        <v>#N/A</v>
      </c>
      <c r="AY35" s="98" t="e">
        <f ca="true">+IF(AND(ISNUMBER(OFFSET('Sanitation Data'!$I$12,0,10*ROW('Sanitation Data'!I29))),'Data Summary'!DN35="Yes"),OFFSET('Sanitation Data'!$I$12,0,10*ROW('Sanitation Data'!I29)),NA())</f>
        <v>#N/A</v>
      </c>
      <c r="AZ35" s="99" t="e">
        <f ca="true">+IF(AND(ISNUMBER(OFFSET('Hygiene Data'!$D$5,0,10*ROW('Hygiene Data'!D29))),'Data Summary'!DO35="Yes"),OFFSET('Hygiene Data'!$D$5,0,10*ROW('Hygiene Data'!D29)),NA())</f>
        <v>#N/A</v>
      </c>
      <c r="BA35" s="99" t="e">
        <f ca="true">+IF(AND(ISNUMBER(OFFSET('Hygiene Data'!$D$7,0,10*ROW('Hygiene Data'!D29))),'Data Summary'!DP35="Yes"),OFFSET('Hygiene Data'!$D$7,0,10*ROW('Hygiene Data'!D29)),NA())</f>
        <v>#N/A</v>
      </c>
      <c r="BB35" s="99" t="e">
        <f ca="true">+IF(AND(ISNUMBER(OFFSET('Hygiene Data'!$D$9,0,10*ROW('Hygiene Data'!D29))),'Data Summary'!DQ35="Yes"),OFFSET('Hygiene Data'!$D$9,0,10*ROW('Hygiene Data'!D29)),NA())</f>
        <v>#N/A</v>
      </c>
      <c r="BC35" s="99" t="e">
        <f ca="true">+IF(AND(ISNUMBER(OFFSET('Hygiene Data'!$E$5,0,10*ROW('Hygiene Data'!E29))),'Data Summary'!DR35="Yes"),OFFSET('Hygiene Data'!$E$5,0,10*ROW('Hygiene Data'!E29)),NA())</f>
        <v>#N/A</v>
      </c>
      <c r="BD35" s="99" t="e">
        <f ca="true">+IF(AND(ISNUMBER(OFFSET('Hygiene Data'!$E$7,0,10*ROW('Hygiene Data'!E29))),'Data Summary'!DS35="Yes"),OFFSET('Hygiene Data'!$E$7,0,10*ROW('Hygiene Data'!E29)),NA())</f>
        <v>#N/A</v>
      </c>
      <c r="BE35" s="99" t="e">
        <f ca="true">+IF(AND(ISNUMBER(OFFSET('Hygiene Data'!$E$9,0,10*ROW('Hygiene Data'!E29))),'Data Summary'!DT35="Yes"),OFFSET('Hygiene Data'!$E$9,0,10*ROW('Hygiene Data'!E29)),NA())</f>
        <v>#N/A</v>
      </c>
      <c r="BF35" s="99" t="e">
        <f ca="true">+IF(AND(ISNUMBER(OFFSET('Hygiene Data'!$F$5,0,10*ROW('Hygiene Data'!F29))),'Data Summary'!DU35="Yes"),OFFSET('Hygiene Data'!$F$5,0,10*ROW('Hygiene Data'!F29)),NA())</f>
        <v>#N/A</v>
      </c>
      <c r="BG35" s="99" t="e">
        <f ca="true">+IF(AND(ISNUMBER(OFFSET('Hygiene Data'!$F$7,0,10*ROW('Hygiene Data'!F29))),'Data Summary'!DV35="Yes"),OFFSET('Hygiene Data'!$F$7,0,10*ROW('Hygiene Data'!F29)),NA())</f>
        <v>#N/A</v>
      </c>
      <c r="BH35" s="99" t="e">
        <f ca="true">+IF(AND(ISNUMBER(OFFSET('Hygiene Data'!$F$9,0,10*ROW('Hygiene Data'!F29))),'Data Summary'!DW35="Yes"),OFFSET('Hygiene Data'!$F$9,0,10*ROW('Hygiene Data'!F29)),NA())</f>
        <v>#N/A</v>
      </c>
      <c r="BI35" s="99" t="e">
        <f ca="true">+IF(AND(ISNUMBER(OFFSET('Hygiene Data'!$G$5,0,10*ROW('Hygiene Data'!G29))),'Data Summary'!DX35="Yes"),OFFSET('Hygiene Data'!$G$5,0,10*ROW('Hygiene Data'!G29)),NA())</f>
        <v>#N/A</v>
      </c>
      <c r="BJ35" s="99" t="e">
        <f ca="true">+IF(AND(ISNUMBER(OFFSET('Hygiene Data'!$G$7,0,10*ROW('Hygiene Data'!G29))),'Data Summary'!DY35="Yes"),OFFSET('Hygiene Data'!$G$7,0,10*ROW('Hygiene Data'!G29)),NA())</f>
        <v>#N/A</v>
      </c>
      <c r="BK35" s="99" t="e">
        <f ca="true">+IF(AND(ISNUMBER(OFFSET('Hygiene Data'!$G$9,0,10*ROW('Hygiene Data'!G29))),'Data Summary'!DZ35="Yes"),OFFSET('Hygiene Data'!$G$9,0,10*ROW('Hygiene Data'!G29)),NA())</f>
        <v>#N/A</v>
      </c>
      <c r="BL35" s="99" t="e">
        <f ca="true">+IF(AND(ISNUMBER(OFFSET('Hygiene Data'!$H$5,0,10*ROW('Hygiene Data'!H29))),'Data Summary'!EA35="Yes"),OFFSET('Hygiene Data'!$H$5,0,10*ROW('Hygiene Data'!H29)),NA())</f>
        <v>#N/A</v>
      </c>
      <c r="BM35" s="99" t="e">
        <f ca="true">+IF(AND(ISNUMBER(OFFSET('Hygiene Data'!$H$7,0,10*ROW('Hygiene Data'!H29))),'Data Summary'!EB35="Yes"),OFFSET('Hygiene Data'!$H$7,0,10*ROW('Hygiene Data'!H29)),NA())</f>
        <v>#N/A</v>
      </c>
      <c r="BN35" s="99" t="e">
        <f ca="true">+IF(AND(ISNUMBER(OFFSET('Hygiene Data'!$H$9,0,10*ROW('Hygiene Data'!H29))),'Data Summary'!EC35="Yes"),OFFSET('Hygiene Data'!$H$9,0,10*ROW('Hygiene Data'!H29)),NA())</f>
        <v>#N/A</v>
      </c>
      <c r="BO35" s="99" t="e">
        <f ca="true">+IF(AND(ISNUMBER(OFFSET('Hygiene Data'!$I$5,0,10*ROW('Hygiene Data'!I29))),'Data Summary'!ED35="Yes"),OFFSET('Hygiene Data'!$I$5,0,10*ROW('Hygiene Data'!I29)),NA())</f>
        <v>#N/A</v>
      </c>
      <c r="BP35" s="99" t="e">
        <f ca="true">+IF(AND(ISNUMBER(OFFSET('Hygiene Data'!$I$7,0,10*ROW('Hygiene Data'!I29))),'Data Summary'!EE35="Yes"),OFFSET('Hygiene Data'!$I$7,0,10*ROW('Hygiene Data'!I29)),NA())</f>
        <v>#N/A</v>
      </c>
      <c r="BQ35" s="99" t="e">
        <f ca="true">+IF(AND(ISNUMBER(OFFSET('Hygiene Data'!$I$9,0,10*ROW('Hygiene Data'!I29))),'Data Summary'!EF35="Yes"),OFFSET('Hygiene Data'!$I$9,0,10*ROW('Hygiene Data'!I29)),NA())</f>
        <v>#N/A</v>
      </c>
    </row>
    <row xmlns:x14ac="http://schemas.microsoft.com/office/spreadsheetml/2009/9/ac" r="36" x14ac:dyDescent="0.2">
      <c r="A36" s="332" t="e">
        <f ca="true">+RIGHT('Data Summary'!A36,LEN('Data Summary'!A36)-9)</f>
        <v>#VALUE!</v>
      </c>
      <c r="B36" s="38" t="str">
        <f ca="true">+IF(ISTEXT('Data Summary'!B36),'Data Summary'!B36,"")</f>
        <v/>
      </c>
      <c r="C36" s="331" t="e">
        <f ca="true">+VALUE('Data Summary'!C36)</f>
        <v>#VALUE!</v>
      </c>
      <c r="D36" s="97" t="e">
        <f ca="true">+IF(AND(ISNUMBER(OFFSET('Water Data'!$D$4,0,10*ROW('Water Data'!D30))),'Data Summary'!BS36="Yes"),100-OFFSET('Water Data'!$D$4,0,10*ROW('Water Data'!D30)),NA())</f>
        <v>#N/A</v>
      </c>
      <c r="E36" s="97" t="e">
        <f ca="true">+IF(AND(ISNUMBER(OFFSET('Water Data'!$D$6,0,10*ROW('Water Data'!D30))),'Data Summary'!BT36="Yes"),OFFSET('Water Data'!$D$6,0,10*ROW('Water Data'!D30)),NA())</f>
        <v>#N/A</v>
      </c>
      <c r="F36" s="97" t="e">
        <f ca="true">+IF(AND(ISNUMBER(OFFSET('Water Data'!$D$9,0,10*ROW('Water Data'!D30))),'Data Summary'!BU36="Yes"),OFFSET('Water Data'!$D$9,0,10*ROW('Water Data'!D30)),NA())</f>
        <v>#N/A</v>
      </c>
      <c r="G36" s="97" t="e">
        <f ca="true">+IF(AND(ISNUMBER(OFFSET('Water Data'!$E$4,0,10*ROW('Water Data'!E30))),'Data Summary'!BV36="Yes"),100-OFFSET('Water Data'!$E$4,0,10*ROW('Water Data'!E30)),NA())</f>
        <v>#N/A</v>
      </c>
      <c r="H36" s="97" t="e">
        <f ca="true">+IF(AND(ISNUMBER(OFFSET('Water Data'!$E$6,0,10*ROW('Water Data'!E30))),'Data Summary'!BW36="Yes"),OFFSET('Water Data'!$E$6,0,10*ROW('Water Data'!E30)),NA())</f>
        <v>#N/A</v>
      </c>
      <c r="I36" s="97" t="e">
        <f ca="true">+IF(AND(ISNUMBER(OFFSET('Water Data'!$E$9,0,10*ROW('Water Data'!E30))),'Data Summary'!BX36="Yes"),OFFSET('Water Data'!$E$9,0,10*ROW('Water Data'!E30)),NA())</f>
        <v>#N/A</v>
      </c>
      <c r="J36" s="97" t="e">
        <f ca="true">+IF(AND(ISNUMBER(OFFSET('Water Data'!$F$4,0,10*ROW('Water Data'!F30))),'Data Summary'!BY36="Yes"),100-OFFSET('Water Data'!$F$4,0,10*ROW('Water Data'!F30)),NA())</f>
        <v>#N/A</v>
      </c>
      <c r="K36" s="97" t="e">
        <f ca="true">+IF(AND(ISNUMBER(OFFSET('Water Data'!$F$6,0,10*ROW('Water Data'!F30))),'Data Summary'!BZ36="Yes"),OFFSET('Water Data'!$F$6,0,10*ROW('Water Data'!F30)),NA())</f>
        <v>#N/A</v>
      </c>
      <c r="L36" s="97" t="e">
        <f ca="true">+IF(AND(ISNUMBER(OFFSET('Water Data'!$F$9,0,10*ROW('Water Data'!F30))),'Data Summary'!CA36="Yes"),OFFSET('Water Data'!$F$9,0,10*ROW('Water Data'!F30)),NA())</f>
        <v>#N/A</v>
      </c>
      <c r="M36" s="97" t="e">
        <f ca="true">+IF(AND(ISNUMBER(OFFSET('Water Data'!$G$4,0,10*ROW('Water Data'!G30))),'Data Summary'!CB36="Yes"),100-OFFSET('Water Data'!$G$4,0,10*ROW('Water Data'!G30)),NA())</f>
        <v>#N/A</v>
      </c>
      <c r="N36" s="97" t="e">
        <f ca="true">+IF(AND(ISNUMBER(OFFSET('Water Data'!$G$6,0,10*ROW('Water Data'!G30))),'Data Summary'!CC36="Yes"),OFFSET('Water Data'!$G$6,0,10*ROW('Water Data'!G30)),NA())</f>
        <v>#N/A</v>
      </c>
      <c r="O36" s="97" t="e">
        <f ca="true">+IF(AND(ISNUMBER(OFFSET('Water Data'!$G$9,0,10*ROW('Water Data'!G30))),'Data Summary'!CD36="Yes"),OFFSET('Water Data'!$G$9,0,10*ROW('Water Data'!G30)),NA())</f>
        <v>#N/A</v>
      </c>
      <c r="P36" s="97" t="e">
        <f ca="true">+IF(AND(ISNUMBER(OFFSET('Water Data'!$H$4,0,10*ROW('Water Data'!H30))),'Data Summary'!CE36="Yes"),100-OFFSET('Water Data'!$H$4,0,10*ROW('Water Data'!H30)),NA())</f>
        <v>#N/A</v>
      </c>
      <c r="Q36" s="97" t="e">
        <f ca="true">+IF(AND(ISNUMBER(OFFSET('Water Data'!$H$6,0,10*ROW('Water Data'!H30))),'Data Summary'!CF36="Yes"),OFFSET('Water Data'!$H$6,0,10*ROW('Water Data'!H30)),NA())</f>
        <v>#N/A</v>
      </c>
      <c r="R36" s="97" t="e">
        <f ca="true">+IF(AND(ISNUMBER(OFFSET('Water Data'!$H$9,0,10*ROW('Water Data'!H30))),'Data Summary'!CG36="Yes"),OFFSET('Water Data'!$H$9,0,10*ROW('Water Data'!H30)),NA())</f>
        <v>#N/A</v>
      </c>
      <c r="S36" s="97" t="e">
        <f ca="true">+IF(AND(ISNUMBER(OFFSET('Water Data'!$I$4,0,10*ROW('Water Data'!I30))),'Data Summary'!CH36="Yes"),100-OFFSET('Water Data'!$I$4,0,10*ROW('Water Data'!I30)),NA())</f>
        <v>#N/A</v>
      </c>
      <c r="T36" s="97" t="e">
        <f ca="true">+IF(AND(ISNUMBER(OFFSET('Water Data'!$I$6,0,10*ROW('Water Data'!I30))),'Data Summary'!CI36="Yes"),OFFSET('Water Data'!$I$6,0,10*ROW('Water Data'!I30)),NA())</f>
        <v>#N/A</v>
      </c>
      <c r="U36" s="97" t="e">
        <f ca="true">+IF(AND(ISNUMBER(OFFSET('Water Data'!$I$9,0,10*ROW('Water Data'!I30))),'Data Summary'!CJ36="Yes"),OFFSET('Water Data'!$I$9,0,10*ROW('Water Data'!I30)),NA())</f>
        <v>#N/A</v>
      </c>
      <c r="V36" s="98" t="e">
        <f ca="true">+IF(AND(ISNUMBER(OFFSET('Sanitation Data'!$D$4,0,10*ROW('Sanitation Data'!D30))),'Data Summary'!CK36="Yes"),100-OFFSET('Sanitation Data'!$D$4,0,10*ROW('Sanitation Data'!D30)),NA())</f>
        <v>#N/A</v>
      </c>
      <c r="W36" s="98" t="e">
        <f ca="true">+IF(AND(ISNUMBER(OFFSET('Sanitation Data'!$D$6,0,10*ROW('Sanitation Data'!D30))),'Data Summary'!CL36="Yes"),OFFSET('Sanitation Data'!$D$6,0,10*ROW('Sanitation Data'!D30)),NA())</f>
        <v>#N/A</v>
      </c>
      <c r="X36" s="98" t="e">
        <f ca="true">+IF(AND(ISNUMBER(OFFSET('Sanitation Data'!$D$10,0,10*ROW('Sanitation Data'!D30))),'Data Summary'!CM36="Yes"),OFFSET('Sanitation Data'!$D$10,0,10*ROW('Sanitation Data'!D30)),NA())</f>
        <v>#N/A</v>
      </c>
      <c r="Y36" s="98" t="e">
        <f ca="true">+IF(AND(ISNUMBER(OFFSET('Sanitation Data'!$D$11,0,10*ROW('Sanitation Data'!D30))),'Data Summary'!CN36="Yes"),OFFSET('Sanitation Data'!$D$11,0,10*ROW('Sanitation Data'!D30)),NA())</f>
        <v>#N/A</v>
      </c>
      <c r="Z36" s="98" t="e">
        <f ca="true">+IF(AND(ISNUMBER(OFFSET('Sanitation Data'!$D$12,0,10*ROW('Sanitation Data'!D30))),'Data Summary'!CO36="Yes"),OFFSET('Sanitation Data'!$D$12,0,10*ROW('Sanitation Data'!D30)),NA())</f>
        <v>#N/A</v>
      </c>
      <c r="AA36" s="98" t="e">
        <f ca="true">+IF(AND(ISNUMBER(OFFSET('Sanitation Data'!$E$4,0,10*ROW('Sanitation Data'!E30))),'Data Summary'!CP36="Yes"),100-OFFSET('Sanitation Data'!$E$4,0,10*ROW('Sanitation Data'!E30)),NA())</f>
        <v>#N/A</v>
      </c>
      <c r="AB36" s="98" t="e">
        <f ca="true">+IF(AND(ISNUMBER(OFFSET('Sanitation Data'!$E$6,0,10*ROW('Sanitation Data'!E30))),'Data Summary'!CQ36="Yes"),OFFSET('Sanitation Data'!$E$6,0,10*ROW('Sanitation Data'!E30)),NA())</f>
        <v>#N/A</v>
      </c>
      <c r="AC36" s="98" t="e">
        <f ca="true">+IF(AND(ISNUMBER(OFFSET('Sanitation Data'!$E$10,0,10*ROW('Sanitation Data'!E30))),'Data Summary'!CR36="Yes"),OFFSET('Sanitation Data'!$E$10,0,10*ROW('Sanitation Data'!E30)),NA())</f>
        <v>#N/A</v>
      </c>
      <c r="AD36" s="98" t="e">
        <f ca="true">+IF(AND(ISNUMBER(OFFSET('Sanitation Data'!$E$11,0,10*ROW('Sanitation Data'!E30))),'Data Summary'!CS36="Yes"),OFFSET('Sanitation Data'!$E$11,0,10*ROW('Sanitation Data'!E30)),NA())</f>
        <v>#N/A</v>
      </c>
      <c r="AE36" s="98" t="e">
        <f ca="true">+IF(AND(ISNUMBER(OFFSET('Sanitation Data'!$E$12,0,10*ROW('Sanitation Data'!E30))),'Data Summary'!CT36="Yes"),OFFSET('Sanitation Data'!$E$12,0,10*ROW('Sanitation Data'!E30)),NA())</f>
        <v>#N/A</v>
      </c>
      <c r="AF36" s="98" t="e">
        <f ca="true">+IF(AND(ISNUMBER(OFFSET('Sanitation Data'!$F$4,0,10*ROW('Sanitation Data'!F30))),'Data Summary'!CU36="Yes"),100-OFFSET('Sanitation Data'!$F$4,0,10*ROW('Sanitation Data'!F30)),NA())</f>
        <v>#N/A</v>
      </c>
      <c r="AG36" s="98" t="e">
        <f ca="true">+IF(AND(ISNUMBER(OFFSET('Sanitation Data'!$F$6,0,10*ROW('Sanitation Data'!F30))),'Data Summary'!CV36="Yes"),OFFSET('Sanitation Data'!$F$6,0,10*ROW('Sanitation Data'!F30)),NA())</f>
        <v>#N/A</v>
      </c>
      <c r="AH36" s="98" t="e">
        <f ca="true">+IF(AND(ISNUMBER(OFFSET('Sanitation Data'!$F$10,0,10*ROW('Sanitation Data'!F30))),'Data Summary'!CW36="Yes"),OFFSET('Sanitation Data'!$F$10,0,10*ROW('Sanitation Data'!F30)),NA())</f>
        <v>#N/A</v>
      </c>
      <c r="AI36" s="98" t="e">
        <f ca="true">+IF(AND(ISNUMBER(OFFSET('Sanitation Data'!$F$11,0,10*ROW('Sanitation Data'!F30))),'Data Summary'!CX36="Yes"),OFFSET('Sanitation Data'!$F$11,0,10*ROW('Sanitation Data'!F30)),NA())</f>
        <v>#N/A</v>
      </c>
      <c r="AJ36" s="98" t="e">
        <f ca="true">+IF(AND(ISNUMBER(OFFSET('Sanitation Data'!$F$12,0,10*ROW('Sanitation Data'!F30))),'Data Summary'!CY36="Yes"),OFFSET('Sanitation Data'!$F$12,0,10*ROW('Sanitation Data'!F30)),NA())</f>
        <v>#N/A</v>
      </c>
      <c r="AK36" s="98" t="e">
        <f ca="true">+IF(AND(ISNUMBER(OFFSET('Sanitation Data'!$G$4,0,10*ROW('Sanitation Data'!G30))),'Data Summary'!CZ36="Yes"),100-OFFSET('Sanitation Data'!$G$4,0,10*ROW('Sanitation Data'!G30)),NA())</f>
        <v>#N/A</v>
      </c>
      <c r="AL36" s="98" t="e">
        <f ca="true">+IF(AND(ISNUMBER(OFFSET('Sanitation Data'!$G$6,0,10*ROW('Sanitation Data'!G30))),'Data Summary'!DA36="Yes"),OFFSET('Sanitation Data'!$G$6,0,10*ROW('Sanitation Data'!G30)),NA())</f>
        <v>#N/A</v>
      </c>
      <c r="AM36" s="98" t="e">
        <f ca="true">+IF(AND(ISNUMBER(OFFSET('Sanitation Data'!$G$10,0,10*ROW('Sanitation Data'!G30))),'Data Summary'!DB36="Yes"),OFFSET('Sanitation Data'!$G$10,0,10*ROW('Sanitation Data'!G30)),NA())</f>
        <v>#N/A</v>
      </c>
      <c r="AN36" s="98" t="e">
        <f ca="true">+IF(AND(ISNUMBER(OFFSET('Sanitation Data'!$G$11,0,10*ROW('Sanitation Data'!G30))),'Data Summary'!DC36="Yes"),OFFSET('Sanitation Data'!$G$11,0,10*ROW('Sanitation Data'!G30)),NA())</f>
        <v>#N/A</v>
      </c>
      <c r="AO36" s="98" t="e">
        <f ca="true">+IF(AND(ISNUMBER(OFFSET('Sanitation Data'!$G$12,0,10*ROW('Sanitation Data'!G30))),'Data Summary'!DD36="Yes"),OFFSET('Sanitation Data'!$G$12,0,10*ROW('Sanitation Data'!G30)),NA())</f>
        <v>#N/A</v>
      </c>
      <c r="AP36" s="98" t="e">
        <f ca="true">+IF(AND(ISNUMBER(OFFSET('Sanitation Data'!$H$4,0,10*ROW('Sanitation Data'!H30))),'Data Summary'!DE36="Yes"),100-OFFSET('Sanitation Data'!$H$4,0,10*ROW('Sanitation Data'!H30)),NA())</f>
        <v>#N/A</v>
      </c>
      <c r="AQ36" s="98" t="e">
        <f ca="true">+IF(AND(ISNUMBER(OFFSET('Sanitation Data'!$H$6,0,10*ROW('Sanitation Data'!H30))),'Data Summary'!DF36="Yes"),OFFSET('Sanitation Data'!$H$6,0,10*ROW('Sanitation Data'!H30)),NA())</f>
        <v>#N/A</v>
      </c>
      <c r="AR36" s="98" t="e">
        <f ca="true">+IF(AND(ISNUMBER(OFFSET('Sanitation Data'!$H$10,0,10*ROW('Sanitation Data'!H30))),'Data Summary'!DG36="Yes"),OFFSET('Sanitation Data'!$H$10,0,10*ROW('Sanitation Data'!H30)),NA())</f>
        <v>#N/A</v>
      </c>
      <c r="AS36" s="98" t="e">
        <f ca="true">+IF(AND(ISNUMBER(OFFSET('Sanitation Data'!$H$11,0,10*ROW('Sanitation Data'!H30))),'Data Summary'!DH36="Yes"),OFFSET('Sanitation Data'!$H$11,0,10*ROW('Sanitation Data'!H30)),NA())</f>
        <v>#N/A</v>
      </c>
      <c r="AT36" s="98" t="e">
        <f ca="true">+IF(AND(ISNUMBER(OFFSET('Sanitation Data'!$H$12,0,10*ROW('Sanitation Data'!H30))),'Data Summary'!DI36="Yes"),OFFSET('Sanitation Data'!$H$12,0,10*ROW('Sanitation Data'!H30)),NA())</f>
        <v>#N/A</v>
      </c>
      <c r="AU36" s="98" t="e">
        <f ca="true">+IF(AND(ISNUMBER(OFFSET('Sanitation Data'!$I$4,0,10*ROW('Sanitation Data'!I30))),'Data Summary'!DJ36="Yes"),100-OFFSET('Sanitation Data'!$I$4,0,10*ROW('Sanitation Data'!I30)),NA())</f>
        <v>#N/A</v>
      </c>
      <c r="AV36" s="98" t="e">
        <f ca="true">+IF(AND(ISNUMBER(OFFSET('Sanitation Data'!$I$6,0,10*ROW('Sanitation Data'!I30))),'Data Summary'!DK36="Yes"),OFFSET('Sanitation Data'!$I$6,0,10*ROW('Sanitation Data'!I30)),NA())</f>
        <v>#N/A</v>
      </c>
      <c r="AW36" s="98" t="e">
        <f ca="true">+IF(AND(ISNUMBER(OFFSET('Sanitation Data'!$I$10,0,10*ROW('Sanitation Data'!I30))),'Data Summary'!DL36="Yes"),OFFSET('Sanitation Data'!$I$10,0,10*ROW('Sanitation Data'!I30)),NA())</f>
        <v>#N/A</v>
      </c>
      <c r="AX36" s="98" t="e">
        <f ca="true">+IF(AND(ISNUMBER(OFFSET('Sanitation Data'!$I$11,0,10*ROW('Sanitation Data'!I30))),'Data Summary'!DM36="Yes"),OFFSET('Sanitation Data'!$I$11,0,10*ROW('Sanitation Data'!I30)),NA())</f>
        <v>#N/A</v>
      </c>
      <c r="AY36" s="98" t="e">
        <f ca="true">+IF(AND(ISNUMBER(OFFSET('Sanitation Data'!$I$12,0,10*ROW('Sanitation Data'!I30))),'Data Summary'!DN36="Yes"),OFFSET('Sanitation Data'!$I$12,0,10*ROW('Sanitation Data'!I30)),NA())</f>
        <v>#N/A</v>
      </c>
      <c r="AZ36" s="99" t="e">
        <f ca="true">+IF(AND(ISNUMBER(OFFSET('Hygiene Data'!$D$5,0,10*ROW('Hygiene Data'!D30))),'Data Summary'!DO36="Yes"),OFFSET('Hygiene Data'!$D$5,0,10*ROW('Hygiene Data'!D30)),NA())</f>
        <v>#N/A</v>
      </c>
      <c r="BA36" s="99" t="e">
        <f ca="true">+IF(AND(ISNUMBER(OFFSET('Hygiene Data'!$D$7,0,10*ROW('Hygiene Data'!D30))),'Data Summary'!DP36="Yes"),OFFSET('Hygiene Data'!$D$7,0,10*ROW('Hygiene Data'!D30)),NA())</f>
        <v>#N/A</v>
      </c>
      <c r="BB36" s="99" t="e">
        <f ca="true">+IF(AND(ISNUMBER(OFFSET('Hygiene Data'!$D$9,0,10*ROW('Hygiene Data'!D30))),'Data Summary'!DQ36="Yes"),OFFSET('Hygiene Data'!$D$9,0,10*ROW('Hygiene Data'!D30)),NA())</f>
        <v>#N/A</v>
      </c>
      <c r="BC36" s="99" t="e">
        <f ca="true">+IF(AND(ISNUMBER(OFFSET('Hygiene Data'!$E$5,0,10*ROW('Hygiene Data'!E30))),'Data Summary'!DR36="Yes"),OFFSET('Hygiene Data'!$E$5,0,10*ROW('Hygiene Data'!E30)),NA())</f>
        <v>#N/A</v>
      </c>
      <c r="BD36" s="99" t="e">
        <f ca="true">+IF(AND(ISNUMBER(OFFSET('Hygiene Data'!$E$7,0,10*ROW('Hygiene Data'!E30))),'Data Summary'!DS36="Yes"),OFFSET('Hygiene Data'!$E$7,0,10*ROW('Hygiene Data'!E30)),NA())</f>
        <v>#N/A</v>
      </c>
      <c r="BE36" s="99" t="e">
        <f ca="true">+IF(AND(ISNUMBER(OFFSET('Hygiene Data'!$E$9,0,10*ROW('Hygiene Data'!E30))),'Data Summary'!DT36="Yes"),OFFSET('Hygiene Data'!$E$9,0,10*ROW('Hygiene Data'!E30)),NA())</f>
        <v>#N/A</v>
      </c>
      <c r="BF36" s="99" t="e">
        <f ca="true">+IF(AND(ISNUMBER(OFFSET('Hygiene Data'!$F$5,0,10*ROW('Hygiene Data'!F30))),'Data Summary'!DU36="Yes"),OFFSET('Hygiene Data'!$F$5,0,10*ROW('Hygiene Data'!F30)),NA())</f>
        <v>#N/A</v>
      </c>
      <c r="BG36" s="99" t="e">
        <f ca="true">+IF(AND(ISNUMBER(OFFSET('Hygiene Data'!$F$7,0,10*ROW('Hygiene Data'!F30))),'Data Summary'!DV36="Yes"),OFFSET('Hygiene Data'!$F$7,0,10*ROW('Hygiene Data'!F30)),NA())</f>
        <v>#N/A</v>
      </c>
      <c r="BH36" s="99" t="e">
        <f ca="true">+IF(AND(ISNUMBER(OFFSET('Hygiene Data'!$F$9,0,10*ROW('Hygiene Data'!F30))),'Data Summary'!DW36="Yes"),OFFSET('Hygiene Data'!$F$9,0,10*ROW('Hygiene Data'!F30)),NA())</f>
        <v>#N/A</v>
      </c>
      <c r="BI36" s="99" t="e">
        <f ca="true">+IF(AND(ISNUMBER(OFFSET('Hygiene Data'!$G$5,0,10*ROW('Hygiene Data'!G30))),'Data Summary'!DX36="Yes"),OFFSET('Hygiene Data'!$G$5,0,10*ROW('Hygiene Data'!G30)),NA())</f>
        <v>#N/A</v>
      </c>
      <c r="BJ36" s="99" t="e">
        <f ca="true">+IF(AND(ISNUMBER(OFFSET('Hygiene Data'!$G$7,0,10*ROW('Hygiene Data'!G30))),'Data Summary'!DY36="Yes"),OFFSET('Hygiene Data'!$G$7,0,10*ROW('Hygiene Data'!G30)),NA())</f>
        <v>#N/A</v>
      </c>
      <c r="BK36" s="99" t="e">
        <f ca="true">+IF(AND(ISNUMBER(OFFSET('Hygiene Data'!$G$9,0,10*ROW('Hygiene Data'!G30))),'Data Summary'!DZ36="Yes"),OFFSET('Hygiene Data'!$G$9,0,10*ROW('Hygiene Data'!G30)),NA())</f>
        <v>#N/A</v>
      </c>
      <c r="BL36" s="99" t="e">
        <f ca="true">+IF(AND(ISNUMBER(OFFSET('Hygiene Data'!$H$5,0,10*ROW('Hygiene Data'!H30))),'Data Summary'!EA36="Yes"),OFFSET('Hygiene Data'!$H$5,0,10*ROW('Hygiene Data'!H30)),NA())</f>
        <v>#N/A</v>
      </c>
      <c r="BM36" s="99" t="e">
        <f ca="true">+IF(AND(ISNUMBER(OFFSET('Hygiene Data'!$H$7,0,10*ROW('Hygiene Data'!H30))),'Data Summary'!EB36="Yes"),OFFSET('Hygiene Data'!$H$7,0,10*ROW('Hygiene Data'!H30)),NA())</f>
        <v>#N/A</v>
      </c>
      <c r="BN36" s="99" t="e">
        <f ca="true">+IF(AND(ISNUMBER(OFFSET('Hygiene Data'!$H$9,0,10*ROW('Hygiene Data'!H30))),'Data Summary'!EC36="Yes"),OFFSET('Hygiene Data'!$H$9,0,10*ROW('Hygiene Data'!H30)),NA())</f>
        <v>#N/A</v>
      </c>
      <c r="BO36" s="99" t="e">
        <f ca="true">+IF(AND(ISNUMBER(OFFSET('Hygiene Data'!$I$5,0,10*ROW('Hygiene Data'!I30))),'Data Summary'!ED36="Yes"),OFFSET('Hygiene Data'!$I$5,0,10*ROW('Hygiene Data'!I30)),NA())</f>
        <v>#N/A</v>
      </c>
      <c r="BP36" s="99" t="e">
        <f ca="true">+IF(AND(ISNUMBER(OFFSET('Hygiene Data'!$I$7,0,10*ROW('Hygiene Data'!I30))),'Data Summary'!EE36="Yes"),OFFSET('Hygiene Data'!$I$7,0,10*ROW('Hygiene Data'!I30)),NA())</f>
        <v>#N/A</v>
      </c>
      <c r="BQ36" s="99" t="e">
        <f ca="true">+IF(AND(ISNUMBER(OFFSET('Hygiene Data'!$I$9,0,10*ROW('Hygiene Data'!I30))),'Data Summary'!EF36="Yes"),OFFSET('Hygiene Data'!$I$9,0,10*ROW('Hygiene Data'!I30)),NA())</f>
        <v>#N/A</v>
      </c>
    </row>
    <row xmlns:x14ac="http://schemas.microsoft.com/office/spreadsheetml/2009/9/ac" r="37" x14ac:dyDescent="0.2">
      <c r="A37" s="332" t="e">
        <f ca="true">+RIGHT('Data Summary'!A37,LEN('Data Summary'!A37)-9)</f>
        <v>#VALUE!</v>
      </c>
      <c r="B37" s="38" t="str">
        <f ca="true">+IF(ISTEXT('Data Summary'!B37),'Data Summary'!B37,"")</f>
        <v/>
      </c>
      <c r="C37" s="331" t="e">
        <f ca="true">+VALUE('Data Summary'!C37)</f>
        <v>#VALUE!</v>
      </c>
      <c r="D37" s="97" t="e">
        <f ca="true">+IF(AND(ISNUMBER(OFFSET('Water Data'!$D$4,0,10*ROW('Water Data'!D31))),'Data Summary'!BS37="Yes"),100-OFFSET('Water Data'!$D$4,0,10*ROW('Water Data'!D31)),NA())</f>
        <v>#N/A</v>
      </c>
      <c r="E37" s="97" t="e">
        <f ca="true">+IF(AND(ISNUMBER(OFFSET('Water Data'!$D$6,0,10*ROW('Water Data'!D31))),'Data Summary'!BT37="Yes"),OFFSET('Water Data'!$D$6,0,10*ROW('Water Data'!D31)),NA())</f>
        <v>#N/A</v>
      </c>
      <c r="F37" s="97" t="e">
        <f ca="true">+IF(AND(ISNUMBER(OFFSET('Water Data'!$D$9,0,10*ROW('Water Data'!D31))),'Data Summary'!BU37="Yes"),OFFSET('Water Data'!$D$9,0,10*ROW('Water Data'!D31)),NA())</f>
        <v>#N/A</v>
      </c>
      <c r="G37" s="97" t="e">
        <f ca="true">+IF(AND(ISNUMBER(OFFSET('Water Data'!$E$4,0,10*ROW('Water Data'!E31))),'Data Summary'!BV37="Yes"),100-OFFSET('Water Data'!$E$4,0,10*ROW('Water Data'!E31)),NA())</f>
        <v>#N/A</v>
      </c>
      <c r="H37" s="97" t="e">
        <f ca="true">+IF(AND(ISNUMBER(OFFSET('Water Data'!$E$6,0,10*ROW('Water Data'!E31))),'Data Summary'!BW37="Yes"),OFFSET('Water Data'!$E$6,0,10*ROW('Water Data'!E31)),NA())</f>
        <v>#N/A</v>
      </c>
      <c r="I37" s="97" t="e">
        <f ca="true">+IF(AND(ISNUMBER(OFFSET('Water Data'!$E$9,0,10*ROW('Water Data'!E31))),'Data Summary'!BX37="Yes"),OFFSET('Water Data'!$E$9,0,10*ROW('Water Data'!E31)),NA())</f>
        <v>#N/A</v>
      </c>
      <c r="J37" s="97" t="e">
        <f ca="true">+IF(AND(ISNUMBER(OFFSET('Water Data'!$F$4,0,10*ROW('Water Data'!F31))),'Data Summary'!BY37="Yes"),100-OFFSET('Water Data'!$F$4,0,10*ROW('Water Data'!F31)),NA())</f>
        <v>#N/A</v>
      </c>
      <c r="K37" s="97" t="e">
        <f ca="true">+IF(AND(ISNUMBER(OFFSET('Water Data'!$F$6,0,10*ROW('Water Data'!F31))),'Data Summary'!BZ37="Yes"),OFFSET('Water Data'!$F$6,0,10*ROW('Water Data'!F31)),NA())</f>
        <v>#N/A</v>
      </c>
      <c r="L37" s="97" t="e">
        <f ca="true">+IF(AND(ISNUMBER(OFFSET('Water Data'!$F$9,0,10*ROW('Water Data'!F31))),'Data Summary'!CA37="Yes"),OFFSET('Water Data'!$F$9,0,10*ROW('Water Data'!F31)),NA())</f>
        <v>#N/A</v>
      </c>
      <c r="M37" s="97" t="e">
        <f ca="true">+IF(AND(ISNUMBER(OFFSET('Water Data'!$G$4,0,10*ROW('Water Data'!G31))),'Data Summary'!CB37="Yes"),100-OFFSET('Water Data'!$G$4,0,10*ROW('Water Data'!G31)),NA())</f>
        <v>#N/A</v>
      </c>
      <c r="N37" s="97" t="e">
        <f ca="true">+IF(AND(ISNUMBER(OFFSET('Water Data'!$G$6,0,10*ROW('Water Data'!G31))),'Data Summary'!CC37="Yes"),OFFSET('Water Data'!$G$6,0,10*ROW('Water Data'!G31)),NA())</f>
        <v>#N/A</v>
      </c>
      <c r="O37" s="97" t="e">
        <f ca="true">+IF(AND(ISNUMBER(OFFSET('Water Data'!$G$9,0,10*ROW('Water Data'!G31))),'Data Summary'!CD37="Yes"),OFFSET('Water Data'!$G$9,0,10*ROW('Water Data'!G31)),NA())</f>
        <v>#N/A</v>
      </c>
      <c r="P37" s="97" t="e">
        <f ca="true">+IF(AND(ISNUMBER(OFFSET('Water Data'!$H$4,0,10*ROW('Water Data'!H31))),'Data Summary'!CE37="Yes"),100-OFFSET('Water Data'!$H$4,0,10*ROW('Water Data'!H31)),NA())</f>
        <v>#N/A</v>
      </c>
      <c r="Q37" s="97" t="e">
        <f ca="true">+IF(AND(ISNUMBER(OFFSET('Water Data'!$H$6,0,10*ROW('Water Data'!H31))),'Data Summary'!CF37="Yes"),OFFSET('Water Data'!$H$6,0,10*ROW('Water Data'!H31)),NA())</f>
        <v>#N/A</v>
      </c>
      <c r="R37" s="97" t="e">
        <f ca="true">+IF(AND(ISNUMBER(OFFSET('Water Data'!$H$9,0,10*ROW('Water Data'!H31))),'Data Summary'!CG37="Yes"),OFFSET('Water Data'!$H$9,0,10*ROW('Water Data'!H31)),NA())</f>
        <v>#N/A</v>
      </c>
      <c r="S37" s="97" t="e">
        <f ca="true">+IF(AND(ISNUMBER(OFFSET('Water Data'!$I$4,0,10*ROW('Water Data'!I31))),'Data Summary'!CH37="Yes"),100-OFFSET('Water Data'!$I$4,0,10*ROW('Water Data'!I31)),NA())</f>
        <v>#N/A</v>
      </c>
      <c r="T37" s="97" t="e">
        <f ca="true">+IF(AND(ISNUMBER(OFFSET('Water Data'!$I$6,0,10*ROW('Water Data'!I31))),'Data Summary'!CI37="Yes"),OFFSET('Water Data'!$I$6,0,10*ROW('Water Data'!I31)),NA())</f>
        <v>#N/A</v>
      </c>
      <c r="U37" s="97" t="e">
        <f ca="true">+IF(AND(ISNUMBER(OFFSET('Water Data'!$I$9,0,10*ROW('Water Data'!I31))),'Data Summary'!CJ37="Yes"),OFFSET('Water Data'!$I$9,0,10*ROW('Water Data'!I31)),NA())</f>
        <v>#N/A</v>
      </c>
      <c r="V37" s="98" t="e">
        <f ca="true">+IF(AND(ISNUMBER(OFFSET('Sanitation Data'!$D$4,0,10*ROW('Sanitation Data'!D31))),'Data Summary'!CK37="Yes"),100-OFFSET('Sanitation Data'!$D$4,0,10*ROW('Sanitation Data'!D31)),NA())</f>
        <v>#N/A</v>
      </c>
      <c r="W37" s="98" t="e">
        <f ca="true">+IF(AND(ISNUMBER(OFFSET('Sanitation Data'!$D$6,0,10*ROW('Sanitation Data'!D31))),'Data Summary'!CL37="Yes"),OFFSET('Sanitation Data'!$D$6,0,10*ROW('Sanitation Data'!D31)),NA())</f>
        <v>#N/A</v>
      </c>
      <c r="X37" s="98" t="e">
        <f ca="true">+IF(AND(ISNUMBER(OFFSET('Sanitation Data'!$D$10,0,10*ROW('Sanitation Data'!D31))),'Data Summary'!CM37="Yes"),OFFSET('Sanitation Data'!$D$10,0,10*ROW('Sanitation Data'!D31)),NA())</f>
        <v>#N/A</v>
      </c>
      <c r="Y37" s="98" t="e">
        <f ca="true">+IF(AND(ISNUMBER(OFFSET('Sanitation Data'!$D$11,0,10*ROW('Sanitation Data'!D31))),'Data Summary'!CN37="Yes"),OFFSET('Sanitation Data'!$D$11,0,10*ROW('Sanitation Data'!D31)),NA())</f>
        <v>#N/A</v>
      </c>
      <c r="Z37" s="98" t="e">
        <f ca="true">+IF(AND(ISNUMBER(OFFSET('Sanitation Data'!$D$12,0,10*ROW('Sanitation Data'!D31))),'Data Summary'!CO37="Yes"),OFFSET('Sanitation Data'!$D$12,0,10*ROW('Sanitation Data'!D31)),NA())</f>
        <v>#N/A</v>
      </c>
      <c r="AA37" s="98" t="e">
        <f ca="true">+IF(AND(ISNUMBER(OFFSET('Sanitation Data'!$E$4,0,10*ROW('Sanitation Data'!E31))),'Data Summary'!CP37="Yes"),100-OFFSET('Sanitation Data'!$E$4,0,10*ROW('Sanitation Data'!E31)),NA())</f>
        <v>#N/A</v>
      </c>
      <c r="AB37" s="98" t="e">
        <f ca="true">+IF(AND(ISNUMBER(OFFSET('Sanitation Data'!$E$6,0,10*ROW('Sanitation Data'!E31))),'Data Summary'!CQ37="Yes"),OFFSET('Sanitation Data'!$E$6,0,10*ROW('Sanitation Data'!E31)),NA())</f>
        <v>#N/A</v>
      </c>
      <c r="AC37" s="98" t="e">
        <f ca="true">+IF(AND(ISNUMBER(OFFSET('Sanitation Data'!$E$10,0,10*ROW('Sanitation Data'!E31))),'Data Summary'!CR37="Yes"),OFFSET('Sanitation Data'!$E$10,0,10*ROW('Sanitation Data'!E31)),NA())</f>
        <v>#N/A</v>
      </c>
      <c r="AD37" s="98" t="e">
        <f ca="true">+IF(AND(ISNUMBER(OFFSET('Sanitation Data'!$E$11,0,10*ROW('Sanitation Data'!E31))),'Data Summary'!CS37="Yes"),OFFSET('Sanitation Data'!$E$11,0,10*ROW('Sanitation Data'!E31)),NA())</f>
        <v>#N/A</v>
      </c>
      <c r="AE37" s="98" t="e">
        <f ca="true">+IF(AND(ISNUMBER(OFFSET('Sanitation Data'!$E$12,0,10*ROW('Sanitation Data'!E31))),'Data Summary'!CT37="Yes"),OFFSET('Sanitation Data'!$E$12,0,10*ROW('Sanitation Data'!E31)),NA())</f>
        <v>#N/A</v>
      </c>
      <c r="AF37" s="98" t="e">
        <f ca="true">+IF(AND(ISNUMBER(OFFSET('Sanitation Data'!$F$4,0,10*ROW('Sanitation Data'!F31))),'Data Summary'!CU37="Yes"),100-OFFSET('Sanitation Data'!$F$4,0,10*ROW('Sanitation Data'!F31)),NA())</f>
        <v>#N/A</v>
      </c>
      <c r="AG37" s="98" t="e">
        <f ca="true">+IF(AND(ISNUMBER(OFFSET('Sanitation Data'!$F$6,0,10*ROW('Sanitation Data'!F31))),'Data Summary'!CV37="Yes"),OFFSET('Sanitation Data'!$F$6,0,10*ROW('Sanitation Data'!F31)),NA())</f>
        <v>#N/A</v>
      </c>
      <c r="AH37" s="98" t="e">
        <f ca="true">+IF(AND(ISNUMBER(OFFSET('Sanitation Data'!$F$10,0,10*ROW('Sanitation Data'!F31))),'Data Summary'!CW37="Yes"),OFFSET('Sanitation Data'!$F$10,0,10*ROW('Sanitation Data'!F31)),NA())</f>
        <v>#N/A</v>
      </c>
      <c r="AI37" s="98" t="e">
        <f ca="true">+IF(AND(ISNUMBER(OFFSET('Sanitation Data'!$F$11,0,10*ROW('Sanitation Data'!F31))),'Data Summary'!CX37="Yes"),OFFSET('Sanitation Data'!$F$11,0,10*ROW('Sanitation Data'!F31)),NA())</f>
        <v>#N/A</v>
      </c>
      <c r="AJ37" s="98" t="e">
        <f ca="true">+IF(AND(ISNUMBER(OFFSET('Sanitation Data'!$F$12,0,10*ROW('Sanitation Data'!F31))),'Data Summary'!CY37="Yes"),OFFSET('Sanitation Data'!$F$12,0,10*ROW('Sanitation Data'!F31)),NA())</f>
        <v>#N/A</v>
      </c>
      <c r="AK37" s="98" t="e">
        <f ca="true">+IF(AND(ISNUMBER(OFFSET('Sanitation Data'!$G$4,0,10*ROW('Sanitation Data'!G31))),'Data Summary'!CZ37="Yes"),100-OFFSET('Sanitation Data'!$G$4,0,10*ROW('Sanitation Data'!G31)),NA())</f>
        <v>#N/A</v>
      </c>
      <c r="AL37" s="98" t="e">
        <f ca="true">+IF(AND(ISNUMBER(OFFSET('Sanitation Data'!$G$6,0,10*ROW('Sanitation Data'!G31))),'Data Summary'!DA37="Yes"),OFFSET('Sanitation Data'!$G$6,0,10*ROW('Sanitation Data'!G31)),NA())</f>
        <v>#N/A</v>
      </c>
      <c r="AM37" s="98" t="e">
        <f ca="true">+IF(AND(ISNUMBER(OFFSET('Sanitation Data'!$G$10,0,10*ROW('Sanitation Data'!G31))),'Data Summary'!DB37="Yes"),OFFSET('Sanitation Data'!$G$10,0,10*ROW('Sanitation Data'!G31)),NA())</f>
        <v>#N/A</v>
      </c>
      <c r="AN37" s="98" t="e">
        <f ca="true">+IF(AND(ISNUMBER(OFFSET('Sanitation Data'!$G$11,0,10*ROW('Sanitation Data'!G31))),'Data Summary'!DC37="Yes"),OFFSET('Sanitation Data'!$G$11,0,10*ROW('Sanitation Data'!G31)),NA())</f>
        <v>#N/A</v>
      </c>
      <c r="AO37" s="98" t="e">
        <f ca="true">+IF(AND(ISNUMBER(OFFSET('Sanitation Data'!$G$12,0,10*ROW('Sanitation Data'!G31))),'Data Summary'!DD37="Yes"),OFFSET('Sanitation Data'!$G$12,0,10*ROW('Sanitation Data'!G31)),NA())</f>
        <v>#N/A</v>
      </c>
      <c r="AP37" s="98" t="e">
        <f ca="true">+IF(AND(ISNUMBER(OFFSET('Sanitation Data'!$H$4,0,10*ROW('Sanitation Data'!H31))),'Data Summary'!DE37="Yes"),100-OFFSET('Sanitation Data'!$H$4,0,10*ROW('Sanitation Data'!H31)),NA())</f>
        <v>#N/A</v>
      </c>
      <c r="AQ37" s="98" t="e">
        <f ca="true">+IF(AND(ISNUMBER(OFFSET('Sanitation Data'!$H$6,0,10*ROW('Sanitation Data'!H31))),'Data Summary'!DF37="Yes"),OFFSET('Sanitation Data'!$H$6,0,10*ROW('Sanitation Data'!H31)),NA())</f>
        <v>#N/A</v>
      </c>
      <c r="AR37" s="98" t="e">
        <f ca="true">+IF(AND(ISNUMBER(OFFSET('Sanitation Data'!$H$10,0,10*ROW('Sanitation Data'!H31))),'Data Summary'!DG37="Yes"),OFFSET('Sanitation Data'!$H$10,0,10*ROW('Sanitation Data'!H31)),NA())</f>
        <v>#N/A</v>
      </c>
      <c r="AS37" s="98" t="e">
        <f ca="true">+IF(AND(ISNUMBER(OFFSET('Sanitation Data'!$H$11,0,10*ROW('Sanitation Data'!H31))),'Data Summary'!DH37="Yes"),OFFSET('Sanitation Data'!$H$11,0,10*ROW('Sanitation Data'!H31)),NA())</f>
        <v>#N/A</v>
      </c>
      <c r="AT37" s="98" t="e">
        <f ca="true">+IF(AND(ISNUMBER(OFFSET('Sanitation Data'!$H$12,0,10*ROW('Sanitation Data'!H31))),'Data Summary'!DI37="Yes"),OFFSET('Sanitation Data'!$H$12,0,10*ROW('Sanitation Data'!H31)),NA())</f>
        <v>#N/A</v>
      </c>
      <c r="AU37" s="98" t="e">
        <f ca="true">+IF(AND(ISNUMBER(OFFSET('Sanitation Data'!$I$4,0,10*ROW('Sanitation Data'!I31))),'Data Summary'!DJ37="Yes"),100-OFFSET('Sanitation Data'!$I$4,0,10*ROW('Sanitation Data'!I31)),NA())</f>
        <v>#N/A</v>
      </c>
      <c r="AV37" s="98" t="e">
        <f ca="true">+IF(AND(ISNUMBER(OFFSET('Sanitation Data'!$I$6,0,10*ROW('Sanitation Data'!I31))),'Data Summary'!DK37="Yes"),OFFSET('Sanitation Data'!$I$6,0,10*ROW('Sanitation Data'!I31)),NA())</f>
        <v>#N/A</v>
      </c>
      <c r="AW37" s="98" t="e">
        <f ca="true">+IF(AND(ISNUMBER(OFFSET('Sanitation Data'!$I$10,0,10*ROW('Sanitation Data'!I31))),'Data Summary'!DL37="Yes"),OFFSET('Sanitation Data'!$I$10,0,10*ROW('Sanitation Data'!I31)),NA())</f>
        <v>#N/A</v>
      </c>
      <c r="AX37" s="98" t="e">
        <f ca="true">+IF(AND(ISNUMBER(OFFSET('Sanitation Data'!$I$11,0,10*ROW('Sanitation Data'!I31))),'Data Summary'!DM37="Yes"),OFFSET('Sanitation Data'!$I$11,0,10*ROW('Sanitation Data'!I31)),NA())</f>
        <v>#N/A</v>
      </c>
      <c r="AY37" s="98" t="e">
        <f ca="true">+IF(AND(ISNUMBER(OFFSET('Sanitation Data'!$I$12,0,10*ROW('Sanitation Data'!I31))),'Data Summary'!DN37="Yes"),OFFSET('Sanitation Data'!$I$12,0,10*ROW('Sanitation Data'!I31)),NA())</f>
        <v>#N/A</v>
      </c>
      <c r="AZ37" s="99" t="e">
        <f ca="true">+IF(AND(ISNUMBER(OFFSET('Hygiene Data'!$D$5,0,10*ROW('Hygiene Data'!D31))),'Data Summary'!DO37="Yes"),OFFSET('Hygiene Data'!$D$5,0,10*ROW('Hygiene Data'!D31)),NA())</f>
        <v>#N/A</v>
      </c>
      <c r="BA37" s="99" t="e">
        <f ca="true">+IF(AND(ISNUMBER(OFFSET('Hygiene Data'!$D$7,0,10*ROW('Hygiene Data'!D31))),'Data Summary'!DP37="Yes"),OFFSET('Hygiene Data'!$D$7,0,10*ROW('Hygiene Data'!D31)),NA())</f>
        <v>#N/A</v>
      </c>
      <c r="BB37" s="99" t="e">
        <f ca="true">+IF(AND(ISNUMBER(OFFSET('Hygiene Data'!$D$9,0,10*ROW('Hygiene Data'!D31))),'Data Summary'!DQ37="Yes"),OFFSET('Hygiene Data'!$D$9,0,10*ROW('Hygiene Data'!D31)),NA())</f>
        <v>#N/A</v>
      </c>
      <c r="BC37" s="99" t="e">
        <f ca="true">+IF(AND(ISNUMBER(OFFSET('Hygiene Data'!$E$5,0,10*ROW('Hygiene Data'!E31))),'Data Summary'!DR37="Yes"),OFFSET('Hygiene Data'!$E$5,0,10*ROW('Hygiene Data'!E31)),NA())</f>
        <v>#N/A</v>
      </c>
      <c r="BD37" s="99" t="e">
        <f ca="true">+IF(AND(ISNUMBER(OFFSET('Hygiene Data'!$E$7,0,10*ROW('Hygiene Data'!E31))),'Data Summary'!DS37="Yes"),OFFSET('Hygiene Data'!$E$7,0,10*ROW('Hygiene Data'!E31)),NA())</f>
        <v>#N/A</v>
      </c>
      <c r="BE37" s="99" t="e">
        <f ca="true">+IF(AND(ISNUMBER(OFFSET('Hygiene Data'!$E$9,0,10*ROW('Hygiene Data'!E31))),'Data Summary'!DT37="Yes"),OFFSET('Hygiene Data'!$E$9,0,10*ROW('Hygiene Data'!E31)),NA())</f>
        <v>#N/A</v>
      </c>
      <c r="BF37" s="99" t="e">
        <f ca="true">+IF(AND(ISNUMBER(OFFSET('Hygiene Data'!$F$5,0,10*ROW('Hygiene Data'!F31))),'Data Summary'!DU37="Yes"),OFFSET('Hygiene Data'!$F$5,0,10*ROW('Hygiene Data'!F31)),NA())</f>
        <v>#N/A</v>
      </c>
      <c r="BG37" s="99" t="e">
        <f ca="true">+IF(AND(ISNUMBER(OFFSET('Hygiene Data'!$F$7,0,10*ROW('Hygiene Data'!F31))),'Data Summary'!DV37="Yes"),OFFSET('Hygiene Data'!$F$7,0,10*ROW('Hygiene Data'!F31)),NA())</f>
        <v>#N/A</v>
      </c>
      <c r="BH37" s="99" t="e">
        <f ca="true">+IF(AND(ISNUMBER(OFFSET('Hygiene Data'!$F$9,0,10*ROW('Hygiene Data'!F31))),'Data Summary'!DW37="Yes"),OFFSET('Hygiene Data'!$F$9,0,10*ROW('Hygiene Data'!F31)),NA())</f>
        <v>#N/A</v>
      </c>
      <c r="BI37" s="99" t="e">
        <f ca="true">+IF(AND(ISNUMBER(OFFSET('Hygiene Data'!$G$5,0,10*ROW('Hygiene Data'!G31))),'Data Summary'!DX37="Yes"),OFFSET('Hygiene Data'!$G$5,0,10*ROW('Hygiene Data'!G31)),NA())</f>
        <v>#N/A</v>
      </c>
      <c r="BJ37" s="99" t="e">
        <f ca="true">+IF(AND(ISNUMBER(OFFSET('Hygiene Data'!$G$7,0,10*ROW('Hygiene Data'!G31))),'Data Summary'!DY37="Yes"),OFFSET('Hygiene Data'!$G$7,0,10*ROW('Hygiene Data'!G31)),NA())</f>
        <v>#N/A</v>
      </c>
      <c r="BK37" s="99" t="e">
        <f ca="true">+IF(AND(ISNUMBER(OFFSET('Hygiene Data'!$G$9,0,10*ROW('Hygiene Data'!G31))),'Data Summary'!DZ37="Yes"),OFFSET('Hygiene Data'!$G$9,0,10*ROW('Hygiene Data'!G31)),NA())</f>
        <v>#N/A</v>
      </c>
      <c r="BL37" s="99" t="e">
        <f ca="true">+IF(AND(ISNUMBER(OFFSET('Hygiene Data'!$H$5,0,10*ROW('Hygiene Data'!H31))),'Data Summary'!EA37="Yes"),OFFSET('Hygiene Data'!$H$5,0,10*ROW('Hygiene Data'!H31)),NA())</f>
        <v>#N/A</v>
      </c>
      <c r="BM37" s="99" t="e">
        <f ca="true">+IF(AND(ISNUMBER(OFFSET('Hygiene Data'!$H$7,0,10*ROW('Hygiene Data'!H31))),'Data Summary'!EB37="Yes"),OFFSET('Hygiene Data'!$H$7,0,10*ROW('Hygiene Data'!H31)),NA())</f>
        <v>#N/A</v>
      </c>
      <c r="BN37" s="99" t="e">
        <f ca="true">+IF(AND(ISNUMBER(OFFSET('Hygiene Data'!$H$9,0,10*ROW('Hygiene Data'!H31))),'Data Summary'!EC37="Yes"),OFFSET('Hygiene Data'!$H$9,0,10*ROW('Hygiene Data'!H31)),NA())</f>
        <v>#N/A</v>
      </c>
      <c r="BO37" s="99" t="e">
        <f ca="true">+IF(AND(ISNUMBER(OFFSET('Hygiene Data'!$I$5,0,10*ROW('Hygiene Data'!I31))),'Data Summary'!ED37="Yes"),OFFSET('Hygiene Data'!$I$5,0,10*ROW('Hygiene Data'!I31)),NA())</f>
        <v>#N/A</v>
      </c>
      <c r="BP37" s="99" t="e">
        <f ca="true">+IF(AND(ISNUMBER(OFFSET('Hygiene Data'!$I$7,0,10*ROW('Hygiene Data'!I31))),'Data Summary'!EE37="Yes"),OFFSET('Hygiene Data'!$I$7,0,10*ROW('Hygiene Data'!I31)),NA())</f>
        <v>#N/A</v>
      </c>
      <c r="BQ37" s="99" t="e">
        <f ca="true">+IF(AND(ISNUMBER(OFFSET('Hygiene Data'!$I$9,0,10*ROW('Hygiene Data'!I31))),'Data Summary'!EF37="Yes"),OFFSET('Hygiene Data'!$I$9,0,10*ROW('Hygiene Data'!I31)),NA())</f>
        <v>#N/A</v>
      </c>
    </row>
    <row xmlns:x14ac="http://schemas.microsoft.com/office/spreadsheetml/2009/9/ac" r="38" x14ac:dyDescent="0.2">
      <c r="A38" s="332" t="e">
        <f ca="true">+RIGHT('Data Summary'!A38,LEN('Data Summary'!A38)-9)</f>
        <v>#VALUE!</v>
      </c>
      <c r="B38" s="38" t="str">
        <f ca="true">+IF(ISTEXT('Data Summary'!B38),'Data Summary'!B38,"")</f>
        <v/>
      </c>
      <c r="C38" s="331" t="e">
        <f ca="true">+VALUE('Data Summary'!C38)</f>
        <v>#VALUE!</v>
      </c>
      <c r="D38" s="97" t="e">
        <f ca="true">+IF(AND(ISNUMBER(OFFSET('Water Data'!$D$4,0,10*ROW('Water Data'!D32))),'Data Summary'!BS38="Yes"),100-OFFSET('Water Data'!$D$4,0,10*ROW('Water Data'!D32)),NA())</f>
        <v>#N/A</v>
      </c>
      <c r="E38" s="97" t="e">
        <f ca="true">+IF(AND(ISNUMBER(OFFSET('Water Data'!$D$6,0,10*ROW('Water Data'!D32))),'Data Summary'!BT38="Yes"),OFFSET('Water Data'!$D$6,0,10*ROW('Water Data'!D32)),NA())</f>
        <v>#N/A</v>
      </c>
      <c r="F38" s="97" t="e">
        <f ca="true">+IF(AND(ISNUMBER(OFFSET('Water Data'!$D$9,0,10*ROW('Water Data'!D32))),'Data Summary'!BU38="Yes"),OFFSET('Water Data'!$D$9,0,10*ROW('Water Data'!D32)),NA())</f>
        <v>#N/A</v>
      </c>
      <c r="G38" s="97" t="e">
        <f ca="true">+IF(AND(ISNUMBER(OFFSET('Water Data'!$E$4,0,10*ROW('Water Data'!E32))),'Data Summary'!BV38="Yes"),100-OFFSET('Water Data'!$E$4,0,10*ROW('Water Data'!E32)),NA())</f>
        <v>#N/A</v>
      </c>
      <c r="H38" s="97" t="e">
        <f ca="true">+IF(AND(ISNUMBER(OFFSET('Water Data'!$E$6,0,10*ROW('Water Data'!E32))),'Data Summary'!BW38="Yes"),OFFSET('Water Data'!$E$6,0,10*ROW('Water Data'!E32)),NA())</f>
        <v>#N/A</v>
      </c>
      <c r="I38" s="97" t="e">
        <f ca="true">+IF(AND(ISNUMBER(OFFSET('Water Data'!$E$9,0,10*ROW('Water Data'!E32))),'Data Summary'!BX38="Yes"),OFFSET('Water Data'!$E$9,0,10*ROW('Water Data'!E32)),NA())</f>
        <v>#N/A</v>
      </c>
      <c r="J38" s="97" t="e">
        <f ca="true">+IF(AND(ISNUMBER(OFFSET('Water Data'!$F$4,0,10*ROW('Water Data'!F32))),'Data Summary'!BY38="Yes"),100-OFFSET('Water Data'!$F$4,0,10*ROW('Water Data'!F32)),NA())</f>
        <v>#N/A</v>
      </c>
      <c r="K38" s="97" t="e">
        <f ca="true">+IF(AND(ISNUMBER(OFFSET('Water Data'!$F$6,0,10*ROW('Water Data'!F32))),'Data Summary'!BZ38="Yes"),OFFSET('Water Data'!$F$6,0,10*ROW('Water Data'!F32)),NA())</f>
        <v>#N/A</v>
      </c>
      <c r="L38" s="97" t="e">
        <f ca="true">+IF(AND(ISNUMBER(OFFSET('Water Data'!$F$9,0,10*ROW('Water Data'!F32))),'Data Summary'!CA38="Yes"),OFFSET('Water Data'!$F$9,0,10*ROW('Water Data'!F32)),NA())</f>
        <v>#N/A</v>
      </c>
      <c r="M38" s="97" t="e">
        <f ca="true">+IF(AND(ISNUMBER(OFFSET('Water Data'!$G$4,0,10*ROW('Water Data'!G32))),'Data Summary'!CB38="Yes"),100-OFFSET('Water Data'!$G$4,0,10*ROW('Water Data'!G32)),NA())</f>
        <v>#N/A</v>
      </c>
      <c r="N38" s="97" t="e">
        <f ca="true">+IF(AND(ISNUMBER(OFFSET('Water Data'!$G$6,0,10*ROW('Water Data'!G32))),'Data Summary'!CC38="Yes"),OFFSET('Water Data'!$G$6,0,10*ROW('Water Data'!G32)),NA())</f>
        <v>#N/A</v>
      </c>
      <c r="O38" s="97" t="e">
        <f ca="true">+IF(AND(ISNUMBER(OFFSET('Water Data'!$G$9,0,10*ROW('Water Data'!G32))),'Data Summary'!CD38="Yes"),OFFSET('Water Data'!$G$9,0,10*ROW('Water Data'!G32)),NA())</f>
        <v>#N/A</v>
      </c>
      <c r="P38" s="97" t="e">
        <f ca="true">+IF(AND(ISNUMBER(OFFSET('Water Data'!$H$4,0,10*ROW('Water Data'!H32))),'Data Summary'!CE38="Yes"),100-OFFSET('Water Data'!$H$4,0,10*ROW('Water Data'!H32)),NA())</f>
        <v>#N/A</v>
      </c>
      <c r="Q38" s="97" t="e">
        <f ca="true">+IF(AND(ISNUMBER(OFFSET('Water Data'!$H$6,0,10*ROW('Water Data'!H32))),'Data Summary'!CF38="Yes"),OFFSET('Water Data'!$H$6,0,10*ROW('Water Data'!H32)),NA())</f>
        <v>#N/A</v>
      </c>
      <c r="R38" s="97" t="e">
        <f ca="true">+IF(AND(ISNUMBER(OFFSET('Water Data'!$H$9,0,10*ROW('Water Data'!H32))),'Data Summary'!CG38="Yes"),OFFSET('Water Data'!$H$9,0,10*ROW('Water Data'!H32)),NA())</f>
        <v>#N/A</v>
      </c>
      <c r="S38" s="97" t="e">
        <f ca="true">+IF(AND(ISNUMBER(OFFSET('Water Data'!$I$4,0,10*ROW('Water Data'!I32))),'Data Summary'!CH38="Yes"),100-OFFSET('Water Data'!$I$4,0,10*ROW('Water Data'!I32)),NA())</f>
        <v>#N/A</v>
      </c>
      <c r="T38" s="97" t="e">
        <f ca="true">+IF(AND(ISNUMBER(OFFSET('Water Data'!$I$6,0,10*ROW('Water Data'!I32))),'Data Summary'!CI38="Yes"),OFFSET('Water Data'!$I$6,0,10*ROW('Water Data'!I32)),NA())</f>
        <v>#N/A</v>
      </c>
      <c r="U38" s="97" t="e">
        <f ca="true">+IF(AND(ISNUMBER(OFFSET('Water Data'!$I$9,0,10*ROW('Water Data'!I32))),'Data Summary'!CJ38="Yes"),OFFSET('Water Data'!$I$9,0,10*ROW('Water Data'!I32)),NA())</f>
        <v>#N/A</v>
      </c>
      <c r="V38" s="98" t="e">
        <f ca="true">+IF(AND(ISNUMBER(OFFSET('Sanitation Data'!$D$4,0,10*ROW('Sanitation Data'!D32))),'Data Summary'!CK38="Yes"),100-OFFSET('Sanitation Data'!$D$4,0,10*ROW('Sanitation Data'!D32)),NA())</f>
        <v>#N/A</v>
      </c>
      <c r="W38" s="98" t="e">
        <f ca="true">+IF(AND(ISNUMBER(OFFSET('Sanitation Data'!$D$6,0,10*ROW('Sanitation Data'!D32))),'Data Summary'!CL38="Yes"),OFFSET('Sanitation Data'!$D$6,0,10*ROW('Sanitation Data'!D32)),NA())</f>
        <v>#N/A</v>
      </c>
      <c r="X38" s="98" t="e">
        <f ca="true">+IF(AND(ISNUMBER(OFFSET('Sanitation Data'!$D$10,0,10*ROW('Sanitation Data'!D32))),'Data Summary'!CM38="Yes"),OFFSET('Sanitation Data'!$D$10,0,10*ROW('Sanitation Data'!D32)),NA())</f>
        <v>#N/A</v>
      </c>
      <c r="Y38" s="98" t="e">
        <f ca="true">+IF(AND(ISNUMBER(OFFSET('Sanitation Data'!$D$11,0,10*ROW('Sanitation Data'!D32))),'Data Summary'!CN38="Yes"),OFFSET('Sanitation Data'!$D$11,0,10*ROW('Sanitation Data'!D32)),NA())</f>
        <v>#N/A</v>
      </c>
      <c r="Z38" s="98" t="e">
        <f ca="true">+IF(AND(ISNUMBER(OFFSET('Sanitation Data'!$D$12,0,10*ROW('Sanitation Data'!D32))),'Data Summary'!CO38="Yes"),OFFSET('Sanitation Data'!$D$12,0,10*ROW('Sanitation Data'!D32)),NA())</f>
        <v>#N/A</v>
      </c>
      <c r="AA38" s="98" t="e">
        <f ca="true">+IF(AND(ISNUMBER(OFFSET('Sanitation Data'!$E$4,0,10*ROW('Sanitation Data'!E32))),'Data Summary'!CP38="Yes"),100-OFFSET('Sanitation Data'!$E$4,0,10*ROW('Sanitation Data'!E32)),NA())</f>
        <v>#N/A</v>
      </c>
      <c r="AB38" s="98" t="e">
        <f ca="true">+IF(AND(ISNUMBER(OFFSET('Sanitation Data'!$E$6,0,10*ROW('Sanitation Data'!E32))),'Data Summary'!CQ38="Yes"),OFFSET('Sanitation Data'!$E$6,0,10*ROW('Sanitation Data'!E32)),NA())</f>
        <v>#N/A</v>
      </c>
      <c r="AC38" s="98" t="e">
        <f ca="true">+IF(AND(ISNUMBER(OFFSET('Sanitation Data'!$E$10,0,10*ROW('Sanitation Data'!E32))),'Data Summary'!CR38="Yes"),OFFSET('Sanitation Data'!$E$10,0,10*ROW('Sanitation Data'!E32)),NA())</f>
        <v>#N/A</v>
      </c>
      <c r="AD38" s="98" t="e">
        <f ca="true">+IF(AND(ISNUMBER(OFFSET('Sanitation Data'!$E$11,0,10*ROW('Sanitation Data'!E32))),'Data Summary'!CS38="Yes"),OFFSET('Sanitation Data'!$E$11,0,10*ROW('Sanitation Data'!E32)),NA())</f>
        <v>#N/A</v>
      </c>
      <c r="AE38" s="98" t="e">
        <f ca="true">+IF(AND(ISNUMBER(OFFSET('Sanitation Data'!$E$12,0,10*ROW('Sanitation Data'!E32))),'Data Summary'!CT38="Yes"),OFFSET('Sanitation Data'!$E$12,0,10*ROW('Sanitation Data'!E32)),NA())</f>
        <v>#N/A</v>
      </c>
      <c r="AF38" s="98" t="e">
        <f ca="true">+IF(AND(ISNUMBER(OFFSET('Sanitation Data'!$F$4,0,10*ROW('Sanitation Data'!F32))),'Data Summary'!CU38="Yes"),100-OFFSET('Sanitation Data'!$F$4,0,10*ROW('Sanitation Data'!F32)),NA())</f>
        <v>#N/A</v>
      </c>
      <c r="AG38" s="98" t="e">
        <f ca="true">+IF(AND(ISNUMBER(OFFSET('Sanitation Data'!$F$6,0,10*ROW('Sanitation Data'!F32))),'Data Summary'!CV38="Yes"),OFFSET('Sanitation Data'!$F$6,0,10*ROW('Sanitation Data'!F32)),NA())</f>
        <v>#N/A</v>
      </c>
      <c r="AH38" s="98" t="e">
        <f ca="true">+IF(AND(ISNUMBER(OFFSET('Sanitation Data'!$F$10,0,10*ROW('Sanitation Data'!F32))),'Data Summary'!CW38="Yes"),OFFSET('Sanitation Data'!$F$10,0,10*ROW('Sanitation Data'!F32)),NA())</f>
        <v>#N/A</v>
      </c>
      <c r="AI38" s="98" t="e">
        <f ca="true">+IF(AND(ISNUMBER(OFFSET('Sanitation Data'!$F$11,0,10*ROW('Sanitation Data'!F32))),'Data Summary'!CX38="Yes"),OFFSET('Sanitation Data'!$F$11,0,10*ROW('Sanitation Data'!F32)),NA())</f>
        <v>#N/A</v>
      </c>
      <c r="AJ38" s="98" t="e">
        <f ca="true">+IF(AND(ISNUMBER(OFFSET('Sanitation Data'!$F$12,0,10*ROW('Sanitation Data'!F32))),'Data Summary'!CY38="Yes"),OFFSET('Sanitation Data'!$F$12,0,10*ROW('Sanitation Data'!F32)),NA())</f>
        <v>#N/A</v>
      </c>
      <c r="AK38" s="98" t="e">
        <f ca="true">+IF(AND(ISNUMBER(OFFSET('Sanitation Data'!$G$4,0,10*ROW('Sanitation Data'!G32))),'Data Summary'!CZ38="Yes"),100-OFFSET('Sanitation Data'!$G$4,0,10*ROW('Sanitation Data'!G32)),NA())</f>
        <v>#N/A</v>
      </c>
      <c r="AL38" s="98" t="e">
        <f ca="true">+IF(AND(ISNUMBER(OFFSET('Sanitation Data'!$G$6,0,10*ROW('Sanitation Data'!G32))),'Data Summary'!DA38="Yes"),OFFSET('Sanitation Data'!$G$6,0,10*ROW('Sanitation Data'!G32)),NA())</f>
        <v>#N/A</v>
      </c>
      <c r="AM38" s="98" t="e">
        <f ca="true">+IF(AND(ISNUMBER(OFFSET('Sanitation Data'!$G$10,0,10*ROW('Sanitation Data'!G32))),'Data Summary'!DB38="Yes"),OFFSET('Sanitation Data'!$G$10,0,10*ROW('Sanitation Data'!G32)),NA())</f>
        <v>#N/A</v>
      </c>
      <c r="AN38" s="98" t="e">
        <f ca="true">+IF(AND(ISNUMBER(OFFSET('Sanitation Data'!$G$11,0,10*ROW('Sanitation Data'!G32))),'Data Summary'!DC38="Yes"),OFFSET('Sanitation Data'!$G$11,0,10*ROW('Sanitation Data'!G32)),NA())</f>
        <v>#N/A</v>
      </c>
      <c r="AO38" s="98" t="e">
        <f ca="true">+IF(AND(ISNUMBER(OFFSET('Sanitation Data'!$G$12,0,10*ROW('Sanitation Data'!G32))),'Data Summary'!DD38="Yes"),OFFSET('Sanitation Data'!$G$12,0,10*ROW('Sanitation Data'!G32)),NA())</f>
        <v>#N/A</v>
      </c>
      <c r="AP38" s="98" t="e">
        <f ca="true">+IF(AND(ISNUMBER(OFFSET('Sanitation Data'!$H$4,0,10*ROW('Sanitation Data'!H32))),'Data Summary'!DE38="Yes"),100-OFFSET('Sanitation Data'!$H$4,0,10*ROW('Sanitation Data'!H32)),NA())</f>
        <v>#N/A</v>
      </c>
      <c r="AQ38" s="98" t="e">
        <f ca="true">+IF(AND(ISNUMBER(OFFSET('Sanitation Data'!$H$6,0,10*ROW('Sanitation Data'!H32))),'Data Summary'!DF38="Yes"),OFFSET('Sanitation Data'!$H$6,0,10*ROW('Sanitation Data'!H32)),NA())</f>
        <v>#N/A</v>
      </c>
      <c r="AR38" s="98" t="e">
        <f ca="true">+IF(AND(ISNUMBER(OFFSET('Sanitation Data'!$H$10,0,10*ROW('Sanitation Data'!H32))),'Data Summary'!DG38="Yes"),OFFSET('Sanitation Data'!$H$10,0,10*ROW('Sanitation Data'!H32)),NA())</f>
        <v>#N/A</v>
      </c>
      <c r="AS38" s="98" t="e">
        <f ca="true">+IF(AND(ISNUMBER(OFFSET('Sanitation Data'!$H$11,0,10*ROW('Sanitation Data'!H32))),'Data Summary'!DH38="Yes"),OFFSET('Sanitation Data'!$H$11,0,10*ROW('Sanitation Data'!H32)),NA())</f>
        <v>#N/A</v>
      </c>
      <c r="AT38" s="98" t="e">
        <f ca="true">+IF(AND(ISNUMBER(OFFSET('Sanitation Data'!$H$12,0,10*ROW('Sanitation Data'!H32))),'Data Summary'!DI38="Yes"),OFFSET('Sanitation Data'!$H$12,0,10*ROW('Sanitation Data'!H32)),NA())</f>
        <v>#N/A</v>
      </c>
      <c r="AU38" s="98" t="e">
        <f ca="true">+IF(AND(ISNUMBER(OFFSET('Sanitation Data'!$I$4,0,10*ROW('Sanitation Data'!I32))),'Data Summary'!DJ38="Yes"),100-OFFSET('Sanitation Data'!$I$4,0,10*ROW('Sanitation Data'!I32)),NA())</f>
        <v>#N/A</v>
      </c>
      <c r="AV38" s="98" t="e">
        <f ca="true">+IF(AND(ISNUMBER(OFFSET('Sanitation Data'!$I$6,0,10*ROW('Sanitation Data'!I32))),'Data Summary'!DK38="Yes"),OFFSET('Sanitation Data'!$I$6,0,10*ROW('Sanitation Data'!I32)),NA())</f>
        <v>#N/A</v>
      </c>
      <c r="AW38" s="98" t="e">
        <f ca="true">+IF(AND(ISNUMBER(OFFSET('Sanitation Data'!$I$10,0,10*ROW('Sanitation Data'!I32))),'Data Summary'!DL38="Yes"),OFFSET('Sanitation Data'!$I$10,0,10*ROW('Sanitation Data'!I32)),NA())</f>
        <v>#N/A</v>
      </c>
      <c r="AX38" s="98" t="e">
        <f ca="true">+IF(AND(ISNUMBER(OFFSET('Sanitation Data'!$I$11,0,10*ROW('Sanitation Data'!I32))),'Data Summary'!DM38="Yes"),OFFSET('Sanitation Data'!$I$11,0,10*ROW('Sanitation Data'!I32)),NA())</f>
        <v>#N/A</v>
      </c>
      <c r="AY38" s="98" t="e">
        <f ca="true">+IF(AND(ISNUMBER(OFFSET('Sanitation Data'!$I$12,0,10*ROW('Sanitation Data'!I32))),'Data Summary'!DN38="Yes"),OFFSET('Sanitation Data'!$I$12,0,10*ROW('Sanitation Data'!I32)),NA())</f>
        <v>#N/A</v>
      </c>
      <c r="AZ38" s="99" t="e">
        <f ca="true">+IF(AND(ISNUMBER(OFFSET('Hygiene Data'!$D$5,0,10*ROW('Hygiene Data'!D32))),'Data Summary'!DO38="Yes"),OFFSET('Hygiene Data'!$D$5,0,10*ROW('Hygiene Data'!D32)),NA())</f>
        <v>#N/A</v>
      </c>
      <c r="BA38" s="99" t="e">
        <f ca="true">+IF(AND(ISNUMBER(OFFSET('Hygiene Data'!$D$7,0,10*ROW('Hygiene Data'!D32))),'Data Summary'!DP38="Yes"),OFFSET('Hygiene Data'!$D$7,0,10*ROW('Hygiene Data'!D32)),NA())</f>
        <v>#N/A</v>
      </c>
      <c r="BB38" s="99" t="e">
        <f ca="true">+IF(AND(ISNUMBER(OFFSET('Hygiene Data'!$D$9,0,10*ROW('Hygiene Data'!D32))),'Data Summary'!DQ38="Yes"),OFFSET('Hygiene Data'!$D$9,0,10*ROW('Hygiene Data'!D32)),NA())</f>
        <v>#N/A</v>
      </c>
      <c r="BC38" s="99" t="e">
        <f ca="true">+IF(AND(ISNUMBER(OFFSET('Hygiene Data'!$E$5,0,10*ROW('Hygiene Data'!E32))),'Data Summary'!DR38="Yes"),OFFSET('Hygiene Data'!$E$5,0,10*ROW('Hygiene Data'!E32)),NA())</f>
        <v>#N/A</v>
      </c>
      <c r="BD38" s="99" t="e">
        <f ca="true">+IF(AND(ISNUMBER(OFFSET('Hygiene Data'!$E$7,0,10*ROW('Hygiene Data'!E32))),'Data Summary'!DS38="Yes"),OFFSET('Hygiene Data'!$E$7,0,10*ROW('Hygiene Data'!E32)),NA())</f>
        <v>#N/A</v>
      </c>
      <c r="BE38" s="99" t="e">
        <f ca="true">+IF(AND(ISNUMBER(OFFSET('Hygiene Data'!$E$9,0,10*ROW('Hygiene Data'!E32))),'Data Summary'!DT38="Yes"),OFFSET('Hygiene Data'!$E$9,0,10*ROW('Hygiene Data'!E32)),NA())</f>
        <v>#N/A</v>
      </c>
      <c r="BF38" s="99" t="e">
        <f ca="true">+IF(AND(ISNUMBER(OFFSET('Hygiene Data'!$F$5,0,10*ROW('Hygiene Data'!F32))),'Data Summary'!DU38="Yes"),OFFSET('Hygiene Data'!$F$5,0,10*ROW('Hygiene Data'!F32)),NA())</f>
        <v>#N/A</v>
      </c>
      <c r="BG38" s="99" t="e">
        <f ca="true">+IF(AND(ISNUMBER(OFFSET('Hygiene Data'!$F$7,0,10*ROW('Hygiene Data'!F32))),'Data Summary'!DV38="Yes"),OFFSET('Hygiene Data'!$F$7,0,10*ROW('Hygiene Data'!F32)),NA())</f>
        <v>#N/A</v>
      </c>
      <c r="BH38" s="99" t="e">
        <f ca="true">+IF(AND(ISNUMBER(OFFSET('Hygiene Data'!$F$9,0,10*ROW('Hygiene Data'!F32))),'Data Summary'!DW38="Yes"),OFFSET('Hygiene Data'!$F$9,0,10*ROW('Hygiene Data'!F32)),NA())</f>
        <v>#N/A</v>
      </c>
      <c r="BI38" s="99" t="e">
        <f ca="true">+IF(AND(ISNUMBER(OFFSET('Hygiene Data'!$G$5,0,10*ROW('Hygiene Data'!G32))),'Data Summary'!DX38="Yes"),OFFSET('Hygiene Data'!$G$5,0,10*ROW('Hygiene Data'!G32)),NA())</f>
        <v>#N/A</v>
      </c>
      <c r="BJ38" s="99" t="e">
        <f ca="true">+IF(AND(ISNUMBER(OFFSET('Hygiene Data'!$G$7,0,10*ROW('Hygiene Data'!G32))),'Data Summary'!DY38="Yes"),OFFSET('Hygiene Data'!$G$7,0,10*ROW('Hygiene Data'!G32)),NA())</f>
        <v>#N/A</v>
      </c>
      <c r="BK38" s="99" t="e">
        <f ca="true">+IF(AND(ISNUMBER(OFFSET('Hygiene Data'!$G$9,0,10*ROW('Hygiene Data'!G32))),'Data Summary'!DZ38="Yes"),OFFSET('Hygiene Data'!$G$9,0,10*ROW('Hygiene Data'!G32)),NA())</f>
        <v>#N/A</v>
      </c>
      <c r="BL38" s="99" t="e">
        <f ca="true">+IF(AND(ISNUMBER(OFFSET('Hygiene Data'!$H$5,0,10*ROW('Hygiene Data'!H32))),'Data Summary'!EA38="Yes"),OFFSET('Hygiene Data'!$H$5,0,10*ROW('Hygiene Data'!H32)),NA())</f>
        <v>#N/A</v>
      </c>
      <c r="BM38" s="99" t="e">
        <f ca="true">+IF(AND(ISNUMBER(OFFSET('Hygiene Data'!$H$7,0,10*ROW('Hygiene Data'!H32))),'Data Summary'!EB38="Yes"),OFFSET('Hygiene Data'!$H$7,0,10*ROW('Hygiene Data'!H32)),NA())</f>
        <v>#N/A</v>
      </c>
      <c r="BN38" s="99" t="e">
        <f ca="true">+IF(AND(ISNUMBER(OFFSET('Hygiene Data'!$H$9,0,10*ROW('Hygiene Data'!H32))),'Data Summary'!EC38="Yes"),OFFSET('Hygiene Data'!$H$9,0,10*ROW('Hygiene Data'!H32)),NA())</f>
        <v>#N/A</v>
      </c>
      <c r="BO38" s="99" t="e">
        <f ca="true">+IF(AND(ISNUMBER(OFFSET('Hygiene Data'!$I$5,0,10*ROW('Hygiene Data'!I32))),'Data Summary'!ED38="Yes"),OFFSET('Hygiene Data'!$I$5,0,10*ROW('Hygiene Data'!I32)),NA())</f>
        <v>#N/A</v>
      </c>
      <c r="BP38" s="99" t="e">
        <f ca="true">+IF(AND(ISNUMBER(OFFSET('Hygiene Data'!$I$7,0,10*ROW('Hygiene Data'!I32))),'Data Summary'!EE38="Yes"),OFFSET('Hygiene Data'!$I$7,0,10*ROW('Hygiene Data'!I32)),NA())</f>
        <v>#N/A</v>
      </c>
      <c r="BQ38" s="99" t="e">
        <f ca="true">+IF(AND(ISNUMBER(OFFSET('Hygiene Data'!$I$9,0,10*ROW('Hygiene Data'!I32))),'Data Summary'!EF38="Yes"),OFFSET('Hygiene Data'!$I$9,0,10*ROW('Hygiene Data'!I32)),NA())</f>
        <v>#N/A</v>
      </c>
    </row>
    <row xmlns:x14ac="http://schemas.microsoft.com/office/spreadsheetml/2009/9/ac" r="39" x14ac:dyDescent="0.2">
      <c r="A39" s="332" t="e">
        <f ca="true">+RIGHT('Data Summary'!A39,LEN('Data Summary'!A39)-9)</f>
        <v>#VALUE!</v>
      </c>
      <c r="B39" s="38" t="str">
        <f ca="true">+IF(ISTEXT('Data Summary'!B39),'Data Summary'!B39,"")</f>
        <v/>
      </c>
      <c r="C39" s="331" t="e">
        <f ca="true">+VALUE('Data Summary'!C39)</f>
        <v>#VALUE!</v>
      </c>
      <c r="D39" s="97" t="e">
        <f ca="true">+IF(AND(ISNUMBER(OFFSET('Water Data'!$D$4,0,10*ROW('Water Data'!D33))),'Data Summary'!BS39="Yes"),100-OFFSET('Water Data'!$D$4,0,10*ROW('Water Data'!D33)),NA())</f>
        <v>#N/A</v>
      </c>
      <c r="E39" s="97" t="e">
        <f ca="true">+IF(AND(ISNUMBER(OFFSET('Water Data'!$D$6,0,10*ROW('Water Data'!D33))),'Data Summary'!BT39="Yes"),OFFSET('Water Data'!$D$6,0,10*ROW('Water Data'!D33)),NA())</f>
        <v>#N/A</v>
      </c>
      <c r="F39" s="97" t="e">
        <f ca="true">+IF(AND(ISNUMBER(OFFSET('Water Data'!$D$9,0,10*ROW('Water Data'!D33))),'Data Summary'!BU39="Yes"),OFFSET('Water Data'!$D$9,0,10*ROW('Water Data'!D33)),NA())</f>
        <v>#N/A</v>
      </c>
      <c r="G39" s="97" t="e">
        <f ca="true">+IF(AND(ISNUMBER(OFFSET('Water Data'!$E$4,0,10*ROW('Water Data'!E33))),'Data Summary'!BV39="Yes"),100-OFFSET('Water Data'!$E$4,0,10*ROW('Water Data'!E33)),NA())</f>
        <v>#N/A</v>
      </c>
      <c r="H39" s="97" t="e">
        <f ca="true">+IF(AND(ISNUMBER(OFFSET('Water Data'!$E$6,0,10*ROW('Water Data'!E33))),'Data Summary'!BW39="Yes"),OFFSET('Water Data'!$E$6,0,10*ROW('Water Data'!E33)),NA())</f>
        <v>#N/A</v>
      </c>
      <c r="I39" s="97" t="e">
        <f ca="true">+IF(AND(ISNUMBER(OFFSET('Water Data'!$E$9,0,10*ROW('Water Data'!E33))),'Data Summary'!BX39="Yes"),OFFSET('Water Data'!$E$9,0,10*ROW('Water Data'!E33)),NA())</f>
        <v>#N/A</v>
      </c>
      <c r="J39" s="97" t="e">
        <f ca="true">+IF(AND(ISNUMBER(OFFSET('Water Data'!$F$4,0,10*ROW('Water Data'!F33))),'Data Summary'!BY39="Yes"),100-OFFSET('Water Data'!$F$4,0,10*ROW('Water Data'!F33)),NA())</f>
        <v>#N/A</v>
      </c>
      <c r="K39" s="97" t="e">
        <f ca="true">+IF(AND(ISNUMBER(OFFSET('Water Data'!$F$6,0,10*ROW('Water Data'!F33))),'Data Summary'!BZ39="Yes"),OFFSET('Water Data'!$F$6,0,10*ROW('Water Data'!F33)),NA())</f>
        <v>#N/A</v>
      </c>
      <c r="L39" s="97" t="e">
        <f ca="true">+IF(AND(ISNUMBER(OFFSET('Water Data'!$F$9,0,10*ROW('Water Data'!F33))),'Data Summary'!CA39="Yes"),OFFSET('Water Data'!$F$9,0,10*ROW('Water Data'!F33)),NA())</f>
        <v>#N/A</v>
      </c>
      <c r="M39" s="97" t="e">
        <f ca="true">+IF(AND(ISNUMBER(OFFSET('Water Data'!$G$4,0,10*ROW('Water Data'!G33))),'Data Summary'!CB39="Yes"),100-OFFSET('Water Data'!$G$4,0,10*ROW('Water Data'!G33)),NA())</f>
        <v>#N/A</v>
      </c>
      <c r="N39" s="97" t="e">
        <f ca="true">+IF(AND(ISNUMBER(OFFSET('Water Data'!$G$6,0,10*ROW('Water Data'!G33))),'Data Summary'!CC39="Yes"),OFFSET('Water Data'!$G$6,0,10*ROW('Water Data'!G33)),NA())</f>
        <v>#N/A</v>
      </c>
      <c r="O39" s="97" t="e">
        <f ca="true">+IF(AND(ISNUMBER(OFFSET('Water Data'!$G$9,0,10*ROW('Water Data'!G33))),'Data Summary'!CD39="Yes"),OFFSET('Water Data'!$G$9,0,10*ROW('Water Data'!G33)),NA())</f>
        <v>#N/A</v>
      </c>
      <c r="P39" s="97" t="e">
        <f ca="true">+IF(AND(ISNUMBER(OFFSET('Water Data'!$H$4,0,10*ROW('Water Data'!H33))),'Data Summary'!CE39="Yes"),100-OFFSET('Water Data'!$H$4,0,10*ROW('Water Data'!H33)),NA())</f>
        <v>#N/A</v>
      </c>
      <c r="Q39" s="97" t="e">
        <f ca="true">+IF(AND(ISNUMBER(OFFSET('Water Data'!$H$6,0,10*ROW('Water Data'!H33))),'Data Summary'!CF39="Yes"),OFFSET('Water Data'!$H$6,0,10*ROW('Water Data'!H33)),NA())</f>
        <v>#N/A</v>
      </c>
      <c r="R39" s="97" t="e">
        <f ca="true">+IF(AND(ISNUMBER(OFFSET('Water Data'!$H$9,0,10*ROW('Water Data'!H33))),'Data Summary'!CG39="Yes"),OFFSET('Water Data'!$H$9,0,10*ROW('Water Data'!H33)),NA())</f>
        <v>#N/A</v>
      </c>
      <c r="S39" s="97" t="e">
        <f ca="true">+IF(AND(ISNUMBER(OFFSET('Water Data'!$I$4,0,10*ROW('Water Data'!I33))),'Data Summary'!CH39="Yes"),100-OFFSET('Water Data'!$I$4,0,10*ROW('Water Data'!I33)),NA())</f>
        <v>#N/A</v>
      </c>
      <c r="T39" s="97" t="e">
        <f ca="true">+IF(AND(ISNUMBER(OFFSET('Water Data'!$I$6,0,10*ROW('Water Data'!I33))),'Data Summary'!CI39="Yes"),OFFSET('Water Data'!$I$6,0,10*ROW('Water Data'!I33)),NA())</f>
        <v>#N/A</v>
      </c>
      <c r="U39" s="97" t="e">
        <f ca="true">+IF(AND(ISNUMBER(OFFSET('Water Data'!$I$9,0,10*ROW('Water Data'!I33))),'Data Summary'!CJ39="Yes"),OFFSET('Water Data'!$I$9,0,10*ROW('Water Data'!I33)),NA())</f>
        <v>#N/A</v>
      </c>
      <c r="V39" s="98" t="e">
        <f ca="true">+IF(AND(ISNUMBER(OFFSET('Sanitation Data'!$D$4,0,10*ROW('Sanitation Data'!D33))),'Data Summary'!CK39="Yes"),100-OFFSET('Sanitation Data'!$D$4,0,10*ROW('Sanitation Data'!D33)),NA())</f>
        <v>#N/A</v>
      </c>
      <c r="W39" s="98" t="e">
        <f ca="true">+IF(AND(ISNUMBER(OFFSET('Sanitation Data'!$D$6,0,10*ROW('Sanitation Data'!D33))),'Data Summary'!CL39="Yes"),OFFSET('Sanitation Data'!$D$6,0,10*ROW('Sanitation Data'!D33)),NA())</f>
        <v>#N/A</v>
      </c>
      <c r="X39" s="98" t="e">
        <f ca="true">+IF(AND(ISNUMBER(OFFSET('Sanitation Data'!$D$10,0,10*ROW('Sanitation Data'!D33))),'Data Summary'!CM39="Yes"),OFFSET('Sanitation Data'!$D$10,0,10*ROW('Sanitation Data'!D33)),NA())</f>
        <v>#N/A</v>
      </c>
      <c r="Y39" s="98" t="e">
        <f ca="true">+IF(AND(ISNUMBER(OFFSET('Sanitation Data'!$D$11,0,10*ROW('Sanitation Data'!D33))),'Data Summary'!CN39="Yes"),OFFSET('Sanitation Data'!$D$11,0,10*ROW('Sanitation Data'!D33)),NA())</f>
        <v>#N/A</v>
      </c>
      <c r="Z39" s="98" t="e">
        <f ca="true">+IF(AND(ISNUMBER(OFFSET('Sanitation Data'!$D$12,0,10*ROW('Sanitation Data'!D33))),'Data Summary'!CO39="Yes"),OFFSET('Sanitation Data'!$D$12,0,10*ROW('Sanitation Data'!D33)),NA())</f>
        <v>#N/A</v>
      </c>
      <c r="AA39" s="98" t="e">
        <f ca="true">+IF(AND(ISNUMBER(OFFSET('Sanitation Data'!$E$4,0,10*ROW('Sanitation Data'!E33))),'Data Summary'!CP39="Yes"),100-OFFSET('Sanitation Data'!$E$4,0,10*ROW('Sanitation Data'!E33)),NA())</f>
        <v>#N/A</v>
      </c>
      <c r="AB39" s="98" t="e">
        <f ca="true">+IF(AND(ISNUMBER(OFFSET('Sanitation Data'!$E$6,0,10*ROW('Sanitation Data'!E33))),'Data Summary'!CQ39="Yes"),OFFSET('Sanitation Data'!$E$6,0,10*ROW('Sanitation Data'!E33)),NA())</f>
        <v>#N/A</v>
      </c>
      <c r="AC39" s="98" t="e">
        <f ca="true">+IF(AND(ISNUMBER(OFFSET('Sanitation Data'!$E$10,0,10*ROW('Sanitation Data'!E33))),'Data Summary'!CR39="Yes"),OFFSET('Sanitation Data'!$E$10,0,10*ROW('Sanitation Data'!E33)),NA())</f>
        <v>#N/A</v>
      </c>
      <c r="AD39" s="98" t="e">
        <f ca="true">+IF(AND(ISNUMBER(OFFSET('Sanitation Data'!$E$11,0,10*ROW('Sanitation Data'!E33))),'Data Summary'!CS39="Yes"),OFFSET('Sanitation Data'!$E$11,0,10*ROW('Sanitation Data'!E33)),NA())</f>
        <v>#N/A</v>
      </c>
      <c r="AE39" s="98" t="e">
        <f ca="true">+IF(AND(ISNUMBER(OFFSET('Sanitation Data'!$E$12,0,10*ROW('Sanitation Data'!E33))),'Data Summary'!CT39="Yes"),OFFSET('Sanitation Data'!$E$12,0,10*ROW('Sanitation Data'!E33)),NA())</f>
        <v>#N/A</v>
      </c>
      <c r="AF39" s="98" t="e">
        <f ca="true">+IF(AND(ISNUMBER(OFFSET('Sanitation Data'!$F$4,0,10*ROW('Sanitation Data'!F33))),'Data Summary'!CU39="Yes"),100-OFFSET('Sanitation Data'!$F$4,0,10*ROW('Sanitation Data'!F33)),NA())</f>
        <v>#N/A</v>
      </c>
      <c r="AG39" s="98" t="e">
        <f ca="true">+IF(AND(ISNUMBER(OFFSET('Sanitation Data'!$F$6,0,10*ROW('Sanitation Data'!F33))),'Data Summary'!CV39="Yes"),OFFSET('Sanitation Data'!$F$6,0,10*ROW('Sanitation Data'!F33)),NA())</f>
        <v>#N/A</v>
      </c>
      <c r="AH39" s="98" t="e">
        <f ca="true">+IF(AND(ISNUMBER(OFFSET('Sanitation Data'!$F$10,0,10*ROW('Sanitation Data'!F33))),'Data Summary'!CW39="Yes"),OFFSET('Sanitation Data'!$F$10,0,10*ROW('Sanitation Data'!F33)),NA())</f>
        <v>#N/A</v>
      </c>
      <c r="AI39" s="98" t="e">
        <f ca="true">+IF(AND(ISNUMBER(OFFSET('Sanitation Data'!$F$11,0,10*ROW('Sanitation Data'!F33))),'Data Summary'!CX39="Yes"),OFFSET('Sanitation Data'!$F$11,0,10*ROW('Sanitation Data'!F33)),NA())</f>
        <v>#N/A</v>
      </c>
      <c r="AJ39" s="98" t="e">
        <f ca="true">+IF(AND(ISNUMBER(OFFSET('Sanitation Data'!$F$12,0,10*ROW('Sanitation Data'!F33))),'Data Summary'!CY39="Yes"),OFFSET('Sanitation Data'!$F$12,0,10*ROW('Sanitation Data'!F33)),NA())</f>
        <v>#N/A</v>
      </c>
      <c r="AK39" s="98" t="e">
        <f ca="true">+IF(AND(ISNUMBER(OFFSET('Sanitation Data'!$G$4,0,10*ROW('Sanitation Data'!G33))),'Data Summary'!CZ39="Yes"),100-OFFSET('Sanitation Data'!$G$4,0,10*ROW('Sanitation Data'!G33)),NA())</f>
        <v>#N/A</v>
      </c>
      <c r="AL39" s="98" t="e">
        <f ca="true">+IF(AND(ISNUMBER(OFFSET('Sanitation Data'!$G$6,0,10*ROW('Sanitation Data'!G33))),'Data Summary'!DA39="Yes"),OFFSET('Sanitation Data'!$G$6,0,10*ROW('Sanitation Data'!G33)),NA())</f>
        <v>#N/A</v>
      </c>
      <c r="AM39" s="98" t="e">
        <f ca="true">+IF(AND(ISNUMBER(OFFSET('Sanitation Data'!$G$10,0,10*ROW('Sanitation Data'!G33))),'Data Summary'!DB39="Yes"),OFFSET('Sanitation Data'!$G$10,0,10*ROW('Sanitation Data'!G33)),NA())</f>
        <v>#N/A</v>
      </c>
      <c r="AN39" s="98" t="e">
        <f ca="true">+IF(AND(ISNUMBER(OFFSET('Sanitation Data'!$G$11,0,10*ROW('Sanitation Data'!G33))),'Data Summary'!DC39="Yes"),OFFSET('Sanitation Data'!$G$11,0,10*ROW('Sanitation Data'!G33)),NA())</f>
        <v>#N/A</v>
      </c>
      <c r="AO39" s="98" t="e">
        <f ca="true">+IF(AND(ISNUMBER(OFFSET('Sanitation Data'!$G$12,0,10*ROW('Sanitation Data'!G33))),'Data Summary'!DD39="Yes"),OFFSET('Sanitation Data'!$G$12,0,10*ROW('Sanitation Data'!G33)),NA())</f>
        <v>#N/A</v>
      </c>
      <c r="AP39" s="98" t="e">
        <f ca="true">+IF(AND(ISNUMBER(OFFSET('Sanitation Data'!$H$4,0,10*ROW('Sanitation Data'!H33))),'Data Summary'!DE39="Yes"),100-OFFSET('Sanitation Data'!$H$4,0,10*ROW('Sanitation Data'!H33)),NA())</f>
        <v>#N/A</v>
      </c>
      <c r="AQ39" s="98" t="e">
        <f ca="true">+IF(AND(ISNUMBER(OFFSET('Sanitation Data'!$H$6,0,10*ROW('Sanitation Data'!H33))),'Data Summary'!DF39="Yes"),OFFSET('Sanitation Data'!$H$6,0,10*ROW('Sanitation Data'!H33)),NA())</f>
        <v>#N/A</v>
      </c>
      <c r="AR39" s="98" t="e">
        <f ca="true">+IF(AND(ISNUMBER(OFFSET('Sanitation Data'!$H$10,0,10*ROW('Sanitation Data'!H33))),'Data Summary'!DG39="Yes"),OFFSET('Sanitation Data'!$H$10,0,10*ROW('Sanitation Data'!H33)),NA())</f>
        <v>#N/A</v>
      </c>
      <c r="AS39" s="98" t="e">
        <f ca="true">+IF(AND(ISNUMBER(OFFSET('Sanitation Data'!$H$11,0,10*ROW('Sanitation Data'!H33))),'Data Summary'!DH39="Yes"),OFFSET('Sanitation Data'!$H$11,0,10*ROW('Sanitation Data'!H33)),NA())</f>
        <v>#N/A</v>
      </c>
      <c r="AT39" s="98" t="e">
        <f ca="true">+IF(AND(ISNUMBER(OFFSET('Sanitation Data'!$H$12,0,10*ROW('Sanitation Data'!H33))),'Data Summary'!DI39="Yes"),OFFSET('Sanitation Data'!$H$12,0,10*ROW('Sanitation Data'!H33)),NA())</f>
        <v>#N/A</v>
      </c>
      <c r="AU39" s="98" t="e">
        <f ca="true">+IF(AND(ISNUMBER(OFFSET('Sanitation Data'!$I$4,0,10*ROW('Sanitation Data'!I33))),'Data Summary'!DJ39="Yes"),100-OFFSET('Sanitation Data'!$I$4,0,10*ROW('Sanitation Data'!I33)),NA())</f>
        <v>#N/A</v>
      </c>
      <c r="AV39" s="98" t="e">
        <f ca="true">+IF(AND(ISNUMBER(OFFSET('Sanitation Data'!$I$6,0,10*ROW('Sanitation Data'!I33))),'Data Summary'!DK39="Yes"),OFFSET('Sanitation Data'!$I$6,0,10*ROW('Sanitation Data'!I33)),NA())</f>
        <v>#N/A</v>
      </c>
      <c r="AW39" s="98" t="e">
        <f ca="true">+IF(AND(ISNUMBER(OFFSET('Sanitation Data'!$I$10,0,10*ROW('Sanitation Data'!I33))),'Data Summary'!DL39="Yes"),OFFSET('Sanitation Data'!$I$10,0,10*ROW('Sanitation Data'!I33)),NA())</f>
        <v>#N/A</v>
      </c>
      <c r="AX39" s="98" t="e">
        <f ca="true">+IF(AND(ISNUMBER(OFFSET('Sanitation Data'!$I$11,0,10*ROW('Sanitation Data'!I33))),'Data Summary'!DM39="Yes"),OFFSET('Sanitation Data'!$I$11,0,10*ROW('Sanitation Data'!I33)),NA())</f>
        <v>#N/A</v>
      </c>
      <c r="AY39" s="98" t="e">
        <f ca="true">+IF(AND(ISNUMBER(OFFSET('Sanitation Data'!$I$12,0,10*ROW('Sanitation Data'!I33))),'Data Summary'!DN39="Yes"),OFFSET('Sanitation Data'!$I$12,0,10*ROW('Sanitation Data'!I33)),NA())</f>
        <v>#N/A</v>
      </c>
      <c r="AZ39" s="99" t="e">
        <f ca="true">+IF(AND(ISNUMBER(OFFSET('Hygiene Data'!$D$5,0,10*ROW('Hygiene Data'!D33))),'Data Summary'!DO39="Yes"),OFFSET('Hygiene Data'!$D$5,0,10*ROW('Hygiene Data'!D33)),NA())</f>
        <v>#N/A</v>
      </c>
      <c r="BA39" s="99" t="e">
        <f ca="true">+IF(AND(ISNUMBER(OFFSET('Hygiene Data'!$D$7,0,10*ROW('Hygiene Data'!D33))),'Data Summary'!DP39="Yes"),OFFSET('Hygiene Data'!$D$7,0,10*ROW('Hygiene Data'!D33)),NA())</f>
        <v>#N/A</v>
      </c>
      <c r="BB39" s="99" t="e">
        <f ca="true">+IF(AND(ISNUMBER(OFFSET('Hygiene Data'!$D$9,0,10*ROW('Hygiene Data'!D33))),'Data Summary'!DQ39="Yes"),OFFSET('Hygiene Data'!$D$9,0,10*ROW('Hygiene Data'!D33)),NA())</f>
        <v>#N/A</v>
      </c>
      <c r="BC39" s="99" t="e">
        <f ca="true">+IF(AND(ISNUMBER(OFFSET('Hygiene Data'!$E$5,0,10*ROW('Hygiene Data'!E33))),'Data Summary'!DR39="Yes"),OFFSET('Hygiene Data'!$E$5,0,10*ROW('Hygiene Data'!E33)),NA())</f>
        <v>#N/A</v>
      </c>
      <c r="BD39" s="99" t="e">
        <f ca="true">+IF(AND(ISNUMBER(OFFSET('Hygiene Data'!$E$7,0,10*ROW('Hygiene Data'!E33))),'Data Summary'!DS39="Yes"),OFFSET('Hygiene Data'!$E$7,0,10*ROW('Hygiene Data'!E33)),NA())</f>
        <v>#N/A</v>
      </c>
      <c r="BE39" s="99" t="e">
        <f ca="true">+IF(AND(ISNUMBER(OFFSET('Hygiene Data'!$E$9,0,10*ROW('Hygiene Data'!E33))),'Data Summary'!DT39="Yes"),OFFSET('Hygiene Data'!$E$9,0,10*ROW('Hygiene Data'!E33)),NA())</f>
        <v>#N/A</v>
      </c>
      <c r="BF39" s="99" t="e">
        <f ca="true">+IF(AND(ISNUMBER(OFFSET('Hygiene Data'!$F$5,0,10*ROW('Hygiene Data'!F33))),'Data Summary'!DU39="Yes"),OFFSET('Hygiene Data'!$F$5,0,10*ROW('Hygiene Data'!F33)),NA())</f>
        <v>#N/A</v>
      </c>
      <c r="BG39" s="99" t="e">
        <f ca="true">+IF(AND(ISNUMBER(OFFSET('Hygiene Data'!$F$7,0,10*ROW('Hygiene Data'!F33))),'Data Summary'!DV39="Yes"),OFFSET('Hygiene Data'!$F$7,0,10*ROW('Hygiene Data'!F33)),NA())</f>
        <v>#N/A</v>
      </c>
      <c r="BH39" s="99" t="e">
        <f ca="true">+IF(AND(ISNUMBER(OFFSET('Hygiene Data'!$F$9,0,10*ROW('Hygiene Data'!F33))),'Data Summary'!DW39="Yes"),OFFSET('Hygiene Data'!$F$9,0,10*ROW('Hygiene Data'!F33)),NA())</f>
        <v>#N/A</v>
      </c>
      <c r="BI39" s="99" t="e">
        <f ca="true">+IF(AND(ISNUMBER(OFFSET('Hygiene Data'!$G$5,0,10*ROW('Hygiene Data'!G33))),'Data Summary'!DX39="Yes"),OFFSET('Hygiene Data'!$G$5,0,10*ROW('Hygiene Data'!G33)),NA())</f>
        <v>#N/A</v>
      </c>
      <c r="BJ39" s="99" t="e">
        <f ca="true">+IF(AND(ISNUMBER(OFFSET('Hygiene Data'!$G$7,0,10*ROW('Hygiene Data'!G33))),'Data Summary'!DY39="Yes"),OFFSET('Hygiene Data'!$G$7,0,10*ROW('Hygiene Data'!G33)),NA())</f>
        <v>#N/A</v>
      </c>
      <c r="BK39" s="99" t="e">
        <f ca="true">+IF(AND(ISNUMBER(OFFSET('Hygiene Data'!$G$9,0,10*ROW('Hygiene Data'!G33))),'Data Summary'!DZ39="Yes"),OFFSET('Hygiene Data'!$G$9,0,10*ROW('Hygiene Data'!G33)),NA())</f>
        <v>#N/A</v>
      </c>
      <c r="BL39" s="99" t="e">
        <f ca="true">+IF(AND(ISNUMBER(OFFSET('Hygiene Data'!$H$5,0,10*ROW('Hygiene Data'!H33))),'Data Summary'!EA39="Yes"),OFFSET('Hygiene Data'!$H$5,0,10*ROW('Hygiene Data'!H33)),NA())</f>
        <v>#N/A</v>
      </c>
      <c r="BM39" s="99" t="e">
        <f ca="true">+IF(AND(ISNUMBER(OFFSET('Hygiene Data'!$H$7,0,10*ROW('Hygiene Data'!H33))),'Data Summary'!EB39="Yes"),OFFSET('Hygiene Data'!$H$7,0,10*ROW('Hygiene Data'!H33)),NA())</f>
        <v>#N/A</v>
      </c>
      <c r="BN39" s="99" t="e">
        <f ca="true">+IF(AND(ISNUMBER(OFFSET('Hygiene Data'!$H$9,0,10*ROW('Hygiene Data'!H33))),'Data Summary'!EC39="Yes"),OFFSET('Hygiene Data'!$H$9,0,10*ROW('Hygiene Data'!H33)),NA())</f>
        <v>#N/A</v>
      </c>
      <c r="BO39" s="99" t="e">
        <f ca="true">+IF(AND(ISNUMBER(OFFSET('Hygiene Data'!$I$5,0,10*ROW('Hygiene Data'!I33))),'Data Summary'!ED39="Yes"),OFFSET('Hygiene Data'!$I$5,0,10*ROW('Hygiene Data'!I33)),NA())</f>
        <v>#N/A</v>
      </c>
      <c r="BP39" s="99" t="e">
        <f ca="true">+IF(AND(ISNUMBER(OFFSET('Hygiene Data'!$I$7,0,10*ROW('Hygiene Data'!I33))),'Data Summary'!EE39="Yes"),OFFSET('Hygiene Data'!$I$7,0,10*ROW('Hygiene Data'!I33)),NA())</f>
        <v>#N/A</v>
      </c>
      <c r="BQ39" s="99" t="e">
        <f ca="true">+IF(AND(ISNUMBER(OFFSET('Hygiene Data'!$I$9,0,10*ROW('Hygiene Data'!I33))),'Data Summary'!EF39="Yes"),OFFSET('Hygiene Data'!$I$9,0,10*ROW('Hygiene Data'!I33)),NA())</f>
        <v>#N/A</v>
      </c>
    </row>
    <row xmlns:x14ac="http://schemas.microsoft.com/office/spreadsheetml/2009/9/ac" r="40" x14ac:dyDescent="0.2">
      <c r="A40" s="332" t="e">
        <f ca="true">+RIGHT('Data Summary'!A40,LEN('Data Summary'!A40)-9)</f>
        <v>#VALUE!</v>
      </c>
      <c r="B40" s="38" t="str">
        <f ca="true">+IF(ISTEXT('Data Summary'!B40),'Data Summary'!B40,"")</f>
        <v/>
      </c>
      <c r="C40" s="331" t="e">
        <f ca="true">+VALUE('Data Summary'!C40)</f>
        <v>#VALUE!</v>
      </c>
      <c r="D40" s="97" t="e">
        <f ca="true">+IF(AND(ISNUMBER(OFFSET('Water Data'!$D$4,0,10*ROW('Water Data'!D34))),'Data Summary'!BS40="Yes"),100-OFFSET('Water Data'!$D$4,0,10*ROW('Water Data'!D34)),NA())</f>
        <v>#N/A</v>
      </c>
      <c r="E40" s="97" t="e">
        <f ca="true">+IF(AND(ISNUMBER(OFFSET('Water Data'!$D$6,0,10*ROW('Water Data'!D34))),'Data Summary'!BT40="Yes"),OFFSET('Water Data'!$D$6,0,10*ROW('Water Data'!D34)),NA())</f>
        <v>#N/A</v>
      </c>
      <c r="F40" s="97" t="e">
        <f ca="true">+IF(AND(ISNUMBER(OFFSET('Water Data'!$D$9,0,10*ROW('Water Data'!D34))),'Data Summary'!BU40="Yes"),OFFSET('Water Data'!$D$9,0,10*ROW('Water Data'!D34)),NA())</f>
        <v>#N/A</v>
      </c>
      <c r="G40" s="97" t="e">
        <f ca="true">+IF(AND(ISNUMBER(OFFSET('Water Data'!$E$4,0,10*ROW('Water Data'!E34))),'Data Summary'!BV40="Yes"),100-OFFSET('Water Data'!$E$4,0,10*ROW('Water Data'!E34)),NA())</f>
        <v>#N/A</v>
      </c>
      <c r="H40" s="97" t="e">
        <f ca="true">+IF(AND(ISNUMBER(OFFSET('Water Data'!$E$6,0,10*ROW('Water Data'!E34))),'Data Summary'!BW40="Yes"),OFFSET('Water Data'!$E$6,0,10*ROW('Water Data'!E34)),NA())</f>
        <v>#N/A</v>
      </c>
      <c r="I40" s="97" t="e">
        <f ca="true">+IF(AND(ISNUMBER(OFFSET('Water Data'!$E$9,0,10*ROW('Water Data'!E34))),'Data Summary'!BX40="Yes"),OFFSET('Water Data'!$E$9,0,10*ROW('Water Data'!E34)),NA())</f>
        <v>#N/A</v>
      </c>
      <c r="J40" s="97" t="e">
        <f ca="true">+IF(AND(ISNUMBER(OFFSET('Water Data'!$F$4,0,10*ROW('Water Data'!F34))),'Data Summary'!BY40="Yes"),100-OFFSET('Water Data'!$F$4,0,10*ROW('Water Data'!F34)),NA())</f>
        <v>#N/A</v>
      </c>
      <c r="K40" s="97" t="e">
        <f ca="true">+IF(AND(ISNUMBER(OFFSET('Water Data'!$F$6,0,10*ROW('Water Data'!F34))),'Data Summary'!BZ40="Yes"),OFFSET('Water Data'!$F$6,0,10*ROW('Water Data'!F34)),NA())</f>
        <v>#N/A</v>
      </c>
      <c r="L40" s="97" t="e">
        <f ca="true">+IF(AND(ISNUMBER(OFFSET('Water Data'!$F$9,0,10*ROW('Water Data'!F34))),'Data Summary'!CA40="Yes"),OFFSET('Water Data'!$F$9,0,10*ROW('Water Data'!F34)),NA())</f>
        <v>#N/A</v>
      </c>
      <c r="M40" s="97" t="e">
        <f ca="true">+IF(AND(ISNUMBER(OFFSET('Water Data'!$G$4,0,10*ROW('Water Data'!G34))),'Data Summary'!CB40="Yes"),100-OFFSET('Water Data'!$G$4,0,10*ROW('Water Data'!G34)),NA())</f>
        <v>#N/A</v>
      </c>
      <c r="N40" s="97" t="e">
        <f ca="true">+IF(AND(ISNUMBER(OFFSET('Water Data'!$G$6,0,10*ROW('Water Data'!G34))),'Data Summary'!CC40="Yes"),OFFSET('Water Data'!$G$6,0,10*ROW('Water Data'!G34)),NA())</f>
        <v>#N/A</v>
      </c>
      <c r="O40" s="97" t="e">
        <f ca="true">+IF(AND(ISNUMBER(OFFSET('Water Data'!$G$9,0,10*ROW('Water Data'!G34))),'Data Summary'!CD40="Yes"),OFFSET('Water Data'!$G$9,0,10*ROW('Water Data'!G34)),NA())</f>
        <v>#N/A</v>
      </c>
      <c r="P40" s="97" t="e">
        <f ca="true">+IF(AND(ISNUMBER(OFFSET('Water Data'!$H$4,0,10*ROW('Water Data'!H34))),'Data Summary'!CE40="Yes"),100-OFFSET('Water Data'!$H$4,0,10*ROW('Water Data'!H34)),NA())</f>
        <v>#N/A</v>
      </c>
      <c r="Q40" s="97" t="e">
        <f ca="true">+IF(AND(ISNUMBER(OFFSET('Water Data'!$H$6,0,10*ROW('Water Data'!H34))),'Data Summary'!CF40="Yes"),OFFSET('Water Data'!$H$6,0,10*ROW('Water Data'!H34)),NA())</f>
        <v>#N/A</v>
      </c>
      <c r="R40" s="97" t="e">
        <f ca="true">+IF(AND(ISNUMBER(OFFSET('Water Data'!$H$9,0,10*ROW('Water Data'!H34))),'Data Summary'!CG40="Yes"),OFFSET('Water Data'!$H$9,0,10*ROW('Water Data'!H34)),NA())</f>
        <v>#N/A</v>
      </c>
      <c r="S40" s="97" t="e">
        <f ca="true">+IF(AND(ISNUMBER(OFFSET('Water Data'!$I$4,0,10*ROW('Water Data'!I34))),'Data Summary'!CH40="Yes"),100-OFFSET('Water Data'!$I$4,0,10*ROW('Water Data'!I34)),NA())</f>
        <v>#N/A</v>
      </c>
      <c r="T40" s="97" t="e">
        <f ca="true">+IF(AND(ISNUMBER(OFFSET('Water Data'!$I$6,0,10*ROW('Water Data'!I34))),'Data Summary'!CI40="Yes"),OFFSET('Water Data'!$I$6,0,10*ROW('Water Data'!I34)),NA())</f>
        <v>#N/A</v>
      </c>
      <c r="U40" s="97" t="e">
        <f ca="true">+IF(AND(ISNUMBER(OFFSET('Water Data'!$I$9,0,10*ROW('Water Data'!I34))),'Data Summary'!CJ40="Yes"),OFFSET('Water Data'!$I$9,0,10*ROW('Water Data'!I34)),NA())</f>
        <v>#N/A</v>
      </c>
      <c r="V40" s="98" t="e">
        <f ca="true">+IF(AND(ISNUMBER(OFFSET('Sanitation Data'!$D$4,0,10*ROW('Sanitation Data'!D34))),'Data Summary'!CK40="Yes"),100-OFFSET('Sanitation Data'!$D$4,0,10*ROW('Sanitation Data'!D34)),NA())</f>
        <v>#N/A</v>
      </c>
      <c r="W40" s="98" t="e">
        <f ca="true">+IF(AND(ISNUMBER(OFFSET('Sanitation Data'!$D$6,0,10*ROW('Sanitation Data'!D34))),'Data Summary'!CL40="Yes"),OFFSET('Sanitation Data'!$D$6,0,10*ROW('Sanitation Data'!D34)),NA())</f>
        <v>#N/A</v>
      </c>
      <c r="X40" s="98" t="e">
        <f ca="true">+IF(AND(ISNUMBER(OFFSET('Sanitation Data'!$D$10,0,10*ROW('Sanitation Data'!D34))),'Data Summary'!CM40="Yes"),OFFSET('Sanitation Data'!$D$10,0,10*ROW('Sanitation Data'!D34)),NA())</f>
        <v>#N/A</v>
      </c>
      <c r="Y40" s="98" t="e">
        <f ca="true">+IF(AND(ISNUMBER(OFFSET('Sanitation Data'!$D$11,0,10*ROW('Sanitation Data'!D34))),'Data Summary'!CN40="Yes"),OFFSET('Sanitation Data'!$D$11,0,10*ROW('Sanitation Data'!D34)),NA())</f>
        <v>#N/A</v>
      </c>
      <c r="Z40" s="98" t="e">
        <f ca="true">+IF(AND(ISNUMBER(OFFSET('Sanitation Data'!$D$12,0,10*ROW('Sanitation Data'!D34))),'Data Summary'!CO40="Yes"),OFFSET('Sanitation Data'!$D$12,0,10*ROW('Sanitation Data'!D34)),NA())</f>
        <v>#N/A</v>
      </c>
      <c r="AA40" s="98" t="e">
        <f ca="true">+IF(AND(ISNUMBER(OFFSET('Sanitation Data'!$E$4,0,10*ROW('Sanitation Data'!E34))),'Data Summary'!CP40="Yes"),100-OFFSET('Sanitation Data'!$E$4,0,10*ROW('Sanitation Data'!E34)),NA())</f>
        <v>#N/A</v>
      </c>
      <c r="AB40" s="98" t="e">
        <f ca="true">+IF(AND(ISNUMBER(OFFSET('Sanitation Data'!$E$6,0,10*ROW('Sanitation Data'!E34))),'Data Summary'!CQ40="Yes"),OFFSET('Sanitation Data'!$E$6,0,10*ROW('Sanitation Data'!E34)),NA())</f>
        <v>#N/A</v>
      </c>
      <c r="AC40" s="98" t="e">
        <f ca="true">+IF(AND(ISNUMBER(OFFSET('Sanitation Data'!$E$10,0,10*ROW('Sanitation Data'!E34))),'Data Summary'!CR40="Yes"),OFFSET('Sanitation Data'!$E$10,0,10*ROW('Sanitation Data'!E34)),NA())</f>
        <v>#N/A</v>
      </c>
      <c r="AD40" s="98" t="e">
        <f ca="true">+IF(AND(ISNUMBER(OFFSET('Sanitation Data'!$E$11,0,10*ROW('Sanitation Data'!E34))),'Data Summary'!CS40="Yes"),OFFSET('Sanitation Data'!$E$11,0,10*ROW('Sanitation Data'!E34)),NA())</f>
        <v>#N/A</v>
      </c>
      <c r="AE40" s="98" t="e">
        <f ca="true">+IF(AND(ISNUMBER(OFFSET('Sanitation Data'!$E$12,0,10*ROW('Sanitation Data'!E34))),'Data Summary'!CT40="Yes"),OFFSET('Sanitation Data'!$E$12,0,10*ROW('Sanitation Data'!E34)),NA())</f>
        <v>#N/A</v>
      </c>
      <c r="AF40" s="98" t="e">
        <f ca="true">+IF(AND(ISNUMBER(OFFSET('Sanitation Data'!$F$4,0,10*ROW('Sanitation Data'!F34))),'Data Summary'!CU40="Yes"),100-OFFSET('Sanitation Data'!$F$4,0,10*ROW('Sanitation Data'!F34)),NA())</f>
        <v>#N/A</v>
      </c>
      <c r="AG40" s="98" t="e">
        <f ca="true">+IF(AND(ISNUMBER(OFFSET('Sanitation Data'!$F$6,0,10*ROW('Sanitation Data'!F34))),'Data Summary'!CV40="Yes"),OFFSET('Sanitation Data'!$F$6,0,10*ROW('Sanitation Data'!F34)),NA())</f>
        <v>#N/A</v>
      </c>
      <c r="AH40" s="98" t="e">
        <f ca="true">+IF(AND(ISNUMBER(OFFSET('Sanitation Data'!$F$10,0,10*ROW('Sanitation Data'!F34))),'Data Summary'!CW40="Yes"),OFFSET('Sanitation Data'!$F$10,0,10*ROW('Sanitation Data'!F34)),NA())</f>
        <v>#N/A</v>
      </c>
      <c r="AI40" s="98" t="e">
        <f ca="true">+IF(AND(ISNUMBER(OFFSET('Sanitation Data'!$F$11,0,10*ROW('Sanitation Data'!F34))),'Data Summary'!CX40="Yes"),OFFSET('Sanitation Data'!$F$11,0,10*ROW('Sanitation Data'!F34)),NA())</f>
        <v>#N/A</v>
      </c>
      <c r="AJ40" s="98" t="e">
        <f ca="true">+IF(AND(ISNUMBER(OFFSET('Sanitation Data'!$F$12,0,10*ROW('Sanitation Data'!F34))),'Data Summary'!CY40="Yes"),OFFSET('Sanitation Data'!$F$12,0,10*ROW('Sanitation Data'!F34)),NA())</f>
        <v>#N/A</v>
      </c>
      <c r="AK40" s="98" t="e">
        <f ca="true">+IF(AND(ISNUMBER(OFFSET('Sanitation Data'!$G$4,0,10*ROW('Sanitation Data'!G34))),'Data Summary'!CZ40="Yes"),100-OFFSET('Sanitation Data'!$G$4,0,10*ROW('Sanitation Data'!G34)),NA())</f>
        <v>#N/A</v>
      </c>
      <c r="AL40" s="98" t="e">
        <f ca="true">+IF(AND(ISNUMBER(OFFSET('Sanitation Data'!$G$6,0,10*ROW('Sanitation Data'!G34))),'Data Summary'!DA40="Yes"),OFFSET('Sanitation Data'!$G$6,0,10*ROW('Sanitation Data'!G34)),NA())</f>
        <v>#N/A</v>
      </c>
      <c r="AM40" s="98" t="e">
        <f ca="true">+IF(AND(ISNUMBER(OFFSET('Sanitation Data'!$G$10,0,10*ROW('Sanitation Data'!G34))),'Data Summary'!DB40="Yes"),OFFSET('Sanitation Data'!$G$10,0,10*ROW('Sanitation Data'!G34)),NA())</f>
        <v>#N/A</v>
      </c>
      <c r="AN40" s="98" t="e">
        <f ca="true">+IF(AND(ISNUMBER(OFFSET('Sanitation Data'!$G$11,0,10*ROW('Sanitation Data'!G34))),'Data Summary'!DC40="Yes"),OFFSET('Sanitation Data'!$G$11,0,10*ROW('Sanitation Data'!G34)),NA())</f>
        <v>#N/A</v>
      </c>
      <c r="AO40" s="98" t="e">
        <f ca="true">+IF(AND(ISNUMBER(OFFSET('Sanitation Data'!$G$12,0,10*ROW('Sanitation Data'!G34))),'Data Summary'!DD40="Yes"),OFFSET('Sanitation Data'!$G$12,0,10*ROW('Sanitation Data'!G34)),NA())</f>
        <v>#N/A</v>
      </c>
      <c r="AP40" s="98" t="e">
        <f ca="true">+IF(AND(ISNUMBER(OFFSET('Sanitation Data'!$H$4,0,10*ROW('Sanitation Data'!H34))),'Data Summary'!DE40="Yes"),100-OFFSET('Sanitation Data'!$H$4,0,10*ROW('Sanitation Data'!H34)),NA())</f>
        <v>#N/A</v>
      </c>
      <c r="AQ40" s="98" t="e">
        <f ca="true">+IF(AND(ISNUMBER(OFFSET('Sanitation Data'!$H$6,0,10*ROW('Sanitation Data'!H34))),'Data Summary'!DF40="Yes"),OFFSET('Sanitation Data'!$H$6,0,10*ROW('Sanitation Data'!H34)),NA())</f>
        <v>#N/A</v>
      </c>
      <c r="AR40" s="98" t="e">
        <f ca="true">+IF(AND(ISNUMBER(OFFSET('Sanitation Data'!$H$10,0,10*ROW('Sanitation Data'!H34))),'Data Summary'!DG40="Yes"),OFFSET('Sanitation Data'!$H$10,0,10*ROW('Sanitation Data'!H34)),NA())</f>
        <v>#N/A</v>
      </c>
      <c r="AS40" s="98" t="e">
        <f ca="true">+IF(AND(ISNUMBER(OFFSET('Sanitation Data'!$H$11,0,10*ROW('Sanitation Data'!H34))),'Data Summary'!DH40="Yes"),OFFSET('Sanitation Data'!$H$11,0,10*ROW('Sanitation Data'!H34)),NA())</f>
        <v>#N/A</v>
      </c>
      <c r="AT40" s="98" t="e">
        <f ca="true">+IF(AND(ISNUMBER(OFFSET('Sanitation Data'!$H$12,0,10*ROW('Sanitation Data'!H34))),'Data Summary'!DI40="Yes"),OFFSET('Sanitation Data'!$H$12,0,10*ROW('Sanitation Data'!H34)),NA())</f>
        <v>#N/A</v>
      </c>
      <c r="AU40" s="98" t="e">
        <f ca="true">+IF(AND(ISNUMBER(OFFSET('Sanitation Data'!$I$4,0,10*ROW('Sanitation Data'!I34))),'Data Summary'!DJ40="Yes"),100-OFFSET('Sanitation Data'!$I$4,0,10*ROW('Sanitation Data'!I34)),NA())</f>
        <v>#N/A</v>
      </c>
      <c r="AV40" s="98" t="e">
        <f ca="true">+IF(AND(ISNUMBER(OFFSET('Sanitation Data'!$I$6,0,10*ROW('Sanitation Data'!I34))),'Data Summary'!DK40="Yes"),OFFSET('Sanitation Data'!$I$6,0,10*ROW('Sanitation Data'!I34)),NA())</f>
        <v>#N/A</v>
      </c>
      <c r="AW40" s="98" t="e">
        <f ca="true">+IF(AND(ISNUMBER(OFFSET('Sanitation Data'!$I$10,0,10*ROW('Sanitation Data'!I34))),'Data Summary'!DL40="Yes"),OFFSET('Sanitation Data'!$I$10,0,10*ROW('Sanitation Data'!I34)),NA())</f>
        <v>#N/A</v>
      </c>
      <c r="AX40" s="98" t="e">
        <f ca="true">+IF(AND(ISNUMBER(OFFSET('Sanitation Data'!$I$11,0,10*ROW('Sanitation Data'!I34))),'Data Summary'!DM40="Yes"),OFFSET('Sanitation Data'!$I$11,0,10*ROW('Sanitation Data'!I34)),NA())</f>
        <v>#N/A</v>
      </c>
      <c r="AY40" s="98" t="e">
        <f ca="true">+IF(AND(ISNUMBER(OFFSET('Sanitation Data'!$I$12,0,10*ROW('Sanitation Data'!I34))),'Data Summary'!DN40="Yes"),OFFSET('Sanitation Data'!$I$12,0,10*ROW('Sanitation Data'!I34)),NA())</f>
        <v>#N/A</v>
      </c>
      <c r="AZ40" s="99" t="e">
        <f ca="true">+IF(AND(ISNUMBER(OFFSET('Hygiene Data'!$D$5,0,10*ROW('Hygiene Data'!D34))),'Data Summary'!DO40="Yes"),OFFSET('Hygiene Data'!$D$5,0,10*ROW('Hygiene Data'!D34)),NA())</f>
        <v>#N/A</v>
      </c>
      <c r="BA40" s="99" t="e">
        <f ca="true">+IF(AND(ISNUMBER(OFFSET('Hygiene Data'!$D$7,0,10*ROW('Hygiene Data'!D34))),'Data Summary'!DP40="Yes"),OFFSET('Hygiene Data'!$D$7,0,10*ROW('Hygiene Data'!D34)),NA())</f>
        <v>#N/A</v>
      </c>
      <c r="BB40" s="99" t="e">
        <f ca="true">+IF(AND(ISNUMBER(OFFSET('Hygiene Data'!$D$9,0,10*ROW('Hygiene Data'!D34))),'Data Summary'!DQ40="Yes"),OFFSET('Hygiene Data'!$D$9,0,10*ROW('Hygiene Data'!D34)),NA())</f>
        <v>#N/A</v>
      </c>
      <c r="BC40" s="99" t="e">
        <f ca="true">+IF(AND(ISNUMBER(OFFSET('Hygiene Data'!$E$5,0,10*ROW('Hygiene Data'!E34))),'Data Summary'!DR40="Yes"),OFFSET('Hygiene Data'!$E$5,0,10*ROW('Hygiene Data'!E34)),NA())</f>
        <v>#N/A</v>
      </c>
      <c r="BD40" s="99" t="e">
        <f ca="true">+IF(AND(ISNUMBER(OFFSET('Hygiene Data'!$E$7,0,10*ROW('Hygiene Data'!E34))),'Data Summary'!DS40="Yes"),OFFSET('Hygiene Data'!$E$7,0,10*ROW('Hygiene Data'!E34)),NA())</f>
        <v>#N/A</v>
      </c>
      <c r="BE40" s="99" t="e">
        <f ca="true">+IF(AND(ISNUMBER(OFFSET('Hygiene Data'!$E$9,0,10*ROW('Hygiene Data'!E34))),'Data Summary'!DT40="Yes"),OFFSET('Hygiene Data'!$E$9,0,10*ROW('Hygiene Data'!E34)),NA())</f>
        <v>#N/A</v>
      </c>
      <c r="BF40" s="99" t="e">
        <f ca="true">+IF(AND(ISNUMBER(OFFSET('Hygiene Data'!$F$5,0,10*ROW('Hygiene Data'!F34))),'Data Summary'!DU40="Yes"),OFFSET('Hygiene Data'!$F$5,0,10*ROW('Hygiene Data'!F34)),NA())</f>
        <v>#N/A</v>
      </c>
      <c r="BG40" s="99" t="e">
        <f ca="true">+IF(AND(ISNUMBER(OFFSET('Hygiene Data'!$F$7,0,10*ROW('Hygiene Data'!F34))),'Data Summary'!DV40="Yes"),OFFSET('Hygiene Data'!$F$7,0,10*ROW('Hygiene Data'!F34)),NA())</f>
        <v>#N/A</v>
      </c>
      <c r="BH40" s="99" t="e">
        <f ca="true">+IF(AND(ISNUMBER(OFFSET('Hygiene Data'!$F$9,0,10*ROW('Hygiene Data'!F34))),'Data Summary'!DW40="Yes"),OFFSET('Hygiene Data'!$F$9,0,10*ROW('Hygiene Data'!F34)),NA())</f>
        <v>#N/A</v>
      </c>
      <c r="BI40" s="99" t="e">
        <f ca="true">+IF(AND(ISNUMBER(OFFSET('Hygiene Data'!$G$5,0,10*ROW('Hygiene Data'!G34))),'Data Summary'!DX40="Yes"),OFFSET('Hygiene Data'!$G$5,0,10*ROW('Hygiene Data'!G34)),NA())</f>
        <v>#N/A</v>
      </c>
      <c r="BJ40" s="99" t="e">
        <f ca="true">+IF(AND(ISNUMBER(OFFSET('Hygiene Data'!$G$7,0,10*ROW('Hygiene Data'!G34))),'Data Summary'!DY40="Yes"),OFFSET('Hygiene Data'!$G$7,0,10*ROW('Hygiene Data'!G34)),NA())</f>
        <v>#N/A</v>
      </c>
      <c r="BK40" s="99" t="e">
        <f ca="true">+IF(AND(ISNUMBER(OFFSET('Hygiene Data'!$G$9,0,10*ROW('Hygiene Data'!G34))),'Data Summary'!DZ40="Yes"),OFFSET('Hygiene Data'!$G$9,0,10*ROW('Hygiene Data'!G34)),NA())</f>
        <v>#N/A</v>
      </c>
      <c r="BL40" s="99" t="e">
        <f ca="true">+IF(AND(ISNUMBER(OFFSET('Hygiene Data'!$H$5,0,10*ROW('Hygiene Data'!H34))),'Data Summary'!EA40="Yes"),OFFSET('Hygiene Data'!$H$5,0,10*ROW('Hygiene Data'!H34)),NA())</f>
        <v>#N/A</v>
      </c>
      <c r="BM40" s="99" t="e">
        <f ca="true">+IF(AND(ISNUMBER(OFFSET('Hygiene Data'!$H$7,0,10*ROW('Hygiene Data'!H34))),'Data Summary'!EB40="Yes"),OFFSET('Hygiene Data'!$H$7,0,10*ROW('Hygiene Data'!H34)),NA())</f>
        <v>#N/A</v>
      </c>
      <c r="BN40" s="99" t="e">
        <f ca="true">+IF(AND(ISNUMBER(OFFSET('Hygiene Data'!$H$9,0,10*ROW('Hygiene Data'!H34))),'Data Summary'!EC40="Yes"),OFFSET('Hygiene Data'!$H$9,0,10*ROW('Hygiene Data'!H34)),NA())</f>
        <v>#N/A</v>
      </c>
      <c r="BO40" s="99" t="e">
        <f ca="true">+IF(AND(ISNUMBER(OFFSET('Hygiene Data'!$I$5,0,10*ROW('Hygiene Data'!I34))),'Data Summary'!ED40="Yes"),OFFSET('Hygiene Data'!$I$5,0,10*ROW('Hygiene Data'!I34)),NA())</f>
        <v>#N/A</v>
      </c>
      <c r="BP40" s="99" t="e">
        <f ca="true">+IF(AND(ISNUMBER(OFFSET('Hygiene Data'!$I$7,0,10*ROW('Hygiene Data'!I34))),'Data Summary'!EE40="Yes"),OFFSET('Hygiene Data'!$I$7,0,10*ROW('Hygiene Data'!I34)),NA())</f>
        <v>#N/A</v>
      </c>
      <c r="BQ40" s="99" t="e">
        <f ca="true">+IF(AND(ISNUMBER(OFFSET('Hygiene Data'!$I$9,0,10*ROW('Hygiene Data'!I34))),'Data Summary'!EF40="Yes"),OFFSET('Hygiene Data'!$I$9,0,10*ROW('Hygiene Data'!I34)),NA())</f>
        <v>#N/A</v>
      </c>
    </row>
    <row xmlns:x14ac="http://schemas.microsoft.com/office/spreadsheetml/2009/9/ac" r="41" x14ac:dyDescent="0.2">
      <c r="A41" s="332" t="e">
        <f ca="true">+RIGHT('Data Summary'!A41,LEN('Data Summary'!A41)-9)</f>
        <v>#VALUE!</v>
      </c>
      <c r="B41" s="38" t="str">
        <f ca="true">+IF(ISTEXT('Data Summary'!B41),'Data Summary'!B41,"")</f>
        <v/>
      </c>
      <c r="C41" s="331" t="e">
        <f ca="true">+VALUE('Data Summary'!C41)</f>
        <v>#VALUE!</v>
      </c>
      <c r="D41" s="97" t="e">
        <f ca="true">+IF(AND(ISNUMBER(OFFSET('Water Data'!$D$4,0,10*ROW('Water Data'!D35))),'Data Summary'!BS41="Yes"),100-OFFSET('Water Data'!$D$4,0,10*ROW('Water Data'!D35)),NA())</f>
        <v>#N/A</v>
      </c>
      <c r="E41" s="97" t="e">
        <f ca="true">+IF(AND(ISNUMBER(OFFSET('Water Data'!$D$6,0,10*ROW('Water Data'!D35))),'Data Summary'!BT41="Yes"),OFFSET('Water Data'!$D$6,0,10*ROW('Water Data'!D35)),NA())</f>
        <v>#N/A</v>
      </c>
      <c r="F41" s="97" t="e">
        <f ca="true">+IF(AND(ISNUMBER(OFFSET('Water Data'!$D$9,0,10*ROW('Water Data'!D35))),'Data Summary'!BU41="Yes"),OFFSET('Water Data'!$D$9,0,10*ROW('Water Data'!D35)),NA())</f>
        <v>#N/A</v>
      </c>
      <c r="G41" s="97" t="e">
        <f ca="true">+IF(AND(ISNUMBER(OFFSET('Water Data'!$E$4,0,10*ROW('Water Data'!E35))),'Data Summary'!BV41="Yes"),100-OFFSET('Water Data'!$E$4,0,10*ROW('Water Data'!E35)),NA())</f>
        <v>#N/A</v>
      </c>
      <c r="H41" s="97" t="e">
        <f ca="true">+IF(AND(ISNUMBER(OFFSET('Water Data'!$E$6,0,10*ROW('Water Data'!E35))),'Data Summary'!BW41="Yes"),OFFSET('Water Data'!$E$6,0,10*ROW('Water Data'!E35)),NA())</f>
        <v>#N/A</v>
      </c>
      <c r="I41" s="97" t="e">
        <f ca="true">+IF(AND(ISNUMBER(OFFSET('Water Data'!$E$9,0,10*ROW('Water Data'!E35))),'Data Summary'!BX41="Yes"),OFFSET('Water Data'!$E$9,0,10*ROW('Water Data'!E35)),NA())</f>
        <v>#N/A</v>
      </c>
      <c r="J41" s="97" t="e">
        <f ca="true">+IF(AND(ISNUMBER(OFFSET('Water Data'!$F$4,0,10*ROW('Water Data'!F35))),'Data Summary'!BY41="Yes"),100-OFFSET('Water Data'!$F$4,0,10*ROW('Water Data'!F35)),NA())</f>
        <v>#N/A</v>
      </c>
      <c r="K41" s="97" t="e">
        <f ca="true">+IF(AND(ISNUMBER(OFFSET('Water Data'!$F$6,0,10*ROW('Water Data'!F35))),'Data Summary'!BZ41="Yes"),OFFSET('Water Data'!$F$6,0,10*ROW('Water Data'!F35)),NA())</f>
        <v>#N/A</v>
      </c>
      <c r="L41" s="97" t="e">
        <f ca="true">+IF(AND(ISNUMBER(OFFSET('Water Data'!$F$9,0,10*ROW('Water Data'!F35))),'Data Summary'!CA41="Yes"),OFFSET('Water Data'!$F$9,0,10*ROW('Water Data'!F35)),NA())</f>
        <v>#N/A</v>
      </c>
      <c r="M41" s="97" t="e">
        <f ca="true">+IF(AND(ISNUMBER(OFFSET('Water Data'!$G$4,0,10*ROW('Water Data'!G35))),'Data Summary'!CB41="Yes"),100-OFFSET('Water Data'!$G$4,0,10*ROW('Water Data'!G35)),NA())</f>
        <v>#N/A</v>
      </c>
      <c r="N41" s="97" t="e">
        <f ca="true">+IF(AND(ISNUMBER(OFFSET('Water Data'!$G$6,0,10*ROW('Water Data'!G35))),'Data Summary'!CC41="Yes"),OFFSET('Water Data'!$G$6,0,10*ROW('Water Data'!G35)),NA())</f>
        <v>#N/A</v>
      </c>
      <c r="O41" s="97" t="e">
        <f ca="true">+IF(AND(ISNUMBER(OFFSET('Water Data'!$G$9,0,10*ROW('Water Data'!G35))),'Data Summary'!CD41="Yes"),OFFSET('Water Data'!$G$9,0,10*ROW('Water Data'!G35)),NA())</f>
        <v>#N/A</v>
      </c>
      <c r="P41" s="97" t="e">
        <f ca="true">+IF(AND(ISNUMBER(OFFSET('Water Data'!$H$4,0,10*ROW('Water Data'!H35))),'Data Summary'!CE41="Yes"),100-OFFSET('Water Data'!$H$4,0,10*ROW('Water Data'!H35)),NA())</f>
        <v>#N/A</v>
      </c>
      <c r="Q41" s="97" t="e">
        <f ca="true">+IF(AND(ISNUMBER(OFFSET('Water Data'!$H$6,0,10*ROW('Water Data'!H35))),'Data Summary'!CF41="Yes"),OFFSET('Water Data'!$H$6,0,10*ROW('Water Data'!H35)),NA())</f>
        <v>#N/A</v>
      </c>
      <c r="R41" s="97" t="e">
        <f ca="true">+IF(AND(ISNUMBER(OFFSET('Water Data'!$H$9,0,10*ROW('Water Data'!H35))),'Data Summary'!CG41="Yes"),OFFSET('Water Data'!$H$9,0,10*ROW('Water Data'!H35)),NA())</f>
        <v>#N/A</v>
      </c>
      <c r="S41" s="97" t="e">
        <f ca="true">+IF(AND(ISNUMBER(OFFSET('Water Data'!$I$4,0,10*ROW('Water Data'!I35))),'Data Summary'!CH41="Yes"),100-OFFSET('Water Data'!$I$4,0,10*ROW('Water Data'!I35)),NA())</f>
        <v>#N/A</v>
      </c>
      <c r="T41" s="97" t="e">
        <f ca="true">+IF(AND(ISNUMBER(OFFSET('Water Data'!$I$6,0,10*ROW('Water Data'!I35))),'Data Summary'!CI41="Yes"),OFFSET('Water Data'!$I$6,0,10*ROW('Water Data'!I35)),NA())</f>
        <v>#N/A</v>
      </c>
      <c r="U41" s="97" t="e">
        <f ca="true">+IF(AND(ISNUMBER(OFFSET('Water Data'!$I$9,0,10*ROW('Water Data'!I35))),'Data Summary'!CJ41="Yes"),OFFSET('Water Data'!$I$9,0,10*ROW('Water Data'!I35)),NA())</f>
        <v>#N/A</v>
      </c>
      <c r="V41" s="98" t="e">
        <f ca="true">+IF(AND(ISNUMBER(OFFSET('Sanitation Data'!$D$4,0,10*ROW('Sanitation Data'!D35))),'Data Summary'!CK41="Yes"),100-OFFSET('Sanitation Data'!$D$4,0,10*ROW('Sanitation Data'!D35)),NA())</f>
        <v>#N/A</v>
      </c>
      <c r="W41" s="98" t="e">
        <f ca="true">+IF(AND(ISNUMBER(OFFSET('Sanitation Data'!$D$6,0,10*ROW('Sanitation Data'!D35))),'Data Summary'!CL41="Yes"),OFFSET('Sanitation Data'!$D$6,0,10*ROW('Sanitation Data'!D35)),NA())</f>
        <v>#N/A</v>
      </c>
      <c r="X41" s="98" t="e">
        <f ca="true">+IF(AND(ISNUMBER(OFFSET('Sanitation Data'!$D$10,0,10*ROW('Sanitation Data'!D35))),'Data Summary'!CM41="Yes"),OFFSET('Sanitation Data'!$D$10,0,10*ROW('Sanitation Data'!D35)),NA())</f>
        <v>#N/A</v>
      </c>
      <c r="Y41" s="98" t="e">
        <f ca="true">+IF(AND(ISNUMBER(OFFSET('Sanitation Data'!$D$11,0,10*ROW('Sanitation Data'!D35))),'Data Summary'!CN41="Yes"),OFFSET('Sanitation Data'!$D$11,0,10*ROW('Sanitation Data'!D35)),NA())</f>
        <v>#N/A</v>
      </c>
      <c r="Z41" s="98" t="e">
        <f ca="true">+IF(AND(ISNUMBER(OFFSET('Sanitation Data'!$D$12,0,10*ROW('Sanitation Data'!D35))),'Data Summary'!CO41="Yes"),OFFSET('Sanitation Data'!$D$12,0,10*ROW('Sanitation Data'!D35)),NA())</f>
        <v>#N/A</v>
      </c>
      <c r="AA41" s="98" t="e">
        <f ca="true">+IF(AND(ISNUMBER(OFFSET('Sanitation Data'!$E$4,0,10*ROW('Sanitation Data'!E35))),'Data Summary'!CP41="Yes"),100-OFFSET('Sanitation Data'!$E$4,0,10*ROW('Sanitation Data'!E35)),NA())</f>
        <v>#N/A</v>
      </c>
      <c r="AB41" s="98" t="e">
        <f ca="true">+IF(AND(ISNUMBER(OFFSET('Sanitation Data'!$E$6,0,10*ROW('Sanitation Data'!E35))),'Data Summary'!CQ41="Yes"),OFFSET('Sanitation Data'!$E$6,0,10*ROW('Sanitation Data'!E35)),NA())</f>
        <v>#N/A</v>
      </c>
      <c r="AC41" s="98" t="e">
        <f ca="true">+IF(AND(ISNUMBER(OFFSET('Sanitation Data'!$E$10,0,10*ROW('Sanitation Data'!E35))),'Data Summary'!CR41="Yes"),OFFSET('Sanitation Data'!$E$10,0,10*ROW('Sanitation Data'!E35)),NA())</f>
        <v>#N/A</v>
      </c>
      <c r="AD41" s="98" t="e">
        <f ca="true">+IF(AND(ISNUMBER(OFFSET('Sanitation Data'!$E$11,0,10*ROW('Sanitation Data'!E35))),'Data Summary'!CS41="Yes"),OFFSET('Sanitation Data'!$E$11,0,10*ROW('Sanitation Data'!E35)),NA())</f>
        <v>#N/A</v>
      </c>
      <c r="AE41" s="98" t="e">
        <f ca="true">+IF(AND(ISNUMBER(OFFSET('Sanitation Data'!$E$12,0,10*ROW('Sanitation Data'!E35))),'Data Summary'!CT41="Yes"),OFFSET('Sanitation Data'!$E$12,0,10*ROW('Sanitation Data'!E35)),NA())</f>
        <v>#N/A</v>
      </c>
      <c r="AF41" s="98" t="e">
        <f ca="true">+IF(AND(ISNUMBER(OFFSET('Sanitation Data'!$F$4,0,10*ROW('Sanitation Data'!F35))),'Data Summary'!CU41="Yes"),100-OFFSET('Sanitation Data'!$F$4,0,10*ROW('Sanitation Data'!F35)),NA())</f>
        <v>#N/A</v>
      </c>
      <c r="AG41" s="98" t="e">
        <f ca="true">+IF(AND(ISNUMBER(OFFSET('Sanitation Data'!$F$6,0,10*ROW('Sanitation Data'!F35))),'Data Summary'!CV41="Yes"),OFFSET('Sanitation Data'!$F$6,0,10*ROW('Sanitation Data'!F35)),NA())</f>
        <v>#N/A</v>
      </c>
      <c r="AH41" s="98" t="e">
        <f ca="true">+IF(AND(ISNUMBER(OFFSET('Sanitation Data'!$F$10,0,10*ROW('Sanitation Data'!F35))),'Data Summary'!CW41="Yes"),OFFSET('Sanitation Data'!$F$10,0,10*ROW('Sanitation Data'!F35)),NA())</f>
        <v>#N/A</v>
      </c>
      <c r="AI41" s="98" t="e">
        <f ca="true">+IF(AND(ISNUMBER(OFFSET('Sanitation Data'!$F$11,0,10*ROW('Sanitation Data'!F35))),'Data Summary'!CX41="Yes"),OFFSET('Sanitation Data'!$F$11,0,10*ROW('Sanitation Data'!F35)),NA())</f>
        <v>#N/A</v>
      </c>
      <c r="AJ41" s="98" t="e">
        <f ca="true">+IF(AND(ISNUMBER(OFFSET('Sanitation Data'!$F$12,0,10*ROW('Sanitation Data'!F35))),'Data Summary'!CY41="Yes"),OFFSET('Sanitation Data'!$F$12,0,10*ROW('Sanitation Data'!F35)),NA())</f>
        <v>#N/A</v>
      </c>
      <c r="AK41" s="98" t="e">
        <f ca="true">+IF(AND(ISNUMBER(OFFSET('Sanitation Data'!$G$4,0,10*ROW('Sanitation Data'!G35))),'Data Summary'!CZ41="Yes"),100-OFFSET('Sanitation Data'!$G$4,0,10*ROW('Sanitation Data'!G35)),NA())</f>
        <v>#N/A</v>
      </c>
      <c r="AL41" s="98" t="e">
        <f ca="true">+IF(AND(ISNUMBER(OFFSET('Sanitation Data'!$G$6,0,10*ROW('Sanitation Data'!G35))),'Data Summary'!DA41="Yes"),OFFSET('Sanitation Data'!$G$6,0,10*ROW('Sanitation Data'!G35)),NA())</f>
        <v>#N/A</v>
      </c>
      <c r="AM41" s="98" t="e">
        <f ca="true">+IF(AND(ISNUMBER(OFFSET('Sanitation Data'!$G$10,0,10*ROW('Sanitation Data'!G35))),'Data Summary'!DB41="Yes"),OFFSET('Sanitation Data'!$G$10,0,10*ROW('Sanitation Data'!G35)),NA())</f>
        <v>#N/A</v>
      </c>
      <c r="AN41" s="98" t="e">
        <f ca="true">+IF(AND(ISNUMBER(OFFSET('Sanitation Data'!$G$11,0,10*ROW('Sanitation Data'!G35))),'Data Summary'!DC41="Yes"),OFFSET('Sanitation Data'!$G$11,0,10*ROW('Sanitation Data'!G35)),NA())</f>
        <v>#N/A</v>
      </c>
      <c r="AO41" s="98" t="e">
        <f ca="true">+IF(AND(ISNUMBER(OFFSET('Sanitation Data'!$G$12,0,10*ROW('Sanitation Data'!G35))),'Data Summary'!DD41="Yes"),OFFSET('Sanitation Data'!$G$12,0,10*ROW('Sanitation Data'!G35)),NA())</f>
        <v>#N/A</v>
      </c>
      <c r="AP41" s="98" t="e">
        <f ca="true">+IF(AND(ISNUMBER(OFFSET('Sanitation Data'!$H$4,0,10*ROW('Sanitation Data'!H35))),'Data Summary'!DE41="Yes"),100-OFFSET('Sanitation Data'!$H$4,0,10*ROW('Sanitation Data'!H35)),NA())</f>
        <v>#N/A</v>
      </c>
      <c r="AQ41" s="98" t="e">
        <f ca="true">+IF(AND(ISNUMBER(OFFSET('Sanitation Data'!$H$6,0,10*ROW('Sanitation Data'!H35))),'Data Summary'!DF41="Yes"),OFFSET('Sanitation Data'!$H$6,0,10*ROW('Sanitation Data'!H35)),NA())</f>
        <v>#N/A</v>
      </c>
      <c r="AR41" s="98" t="e">
        <f ca="true">+IF(AND(ISNUMBER(OFFSET('Sanitation Data'!$H$10,0,10*ROW('Sanitation Data'!H35))),'Data Summary'!DG41="Yes"),OFFSET('Sanitation Data'!$H$10,0,10*ROW('Sanitation Data'!H35)),NA())</f>
        <v>#N/A</v>
      </c>
      <c r="AS41" s="98" t="e">
        <f ca="true">+IF(AND(ISNUMBER(OFFSET('Sanitation Data'!$H$11,0,10*ROW('Sanitation Data'!H35))),'Data Summary'!DH41="Yes"),OFFSET('Sanitation Data'!$H$11,0,10*ROW('Sanitation Data'!H35)),NA())</f>
        <v>#N/A</v>
      </c>
      <c r="AT41" s="98" t="e">
        <f ca="true">+IF(AND(ISNUMBER(OFFSET('Sanitation Data'!$H$12,0,10*ROW('Sanitation Data'!H35))),'Data Summary'!DI41="Yes"),OFFSET('Sanitation Data'!$H$12,0,10*ROW('Sanitation Data'!H35)),NA())</f>
        <v>#N/A</v>
      </c>
      <c r="AU41" s="98" t="e">
        <f ca="true">+IF(AND(ISNUMBER(OFFSET('Sanitation Data'!$I$4,0,10*ROW('Sanitation Data'!I35))),'Data Summary'!DJ41="Yes"),100-OFFSET('Sanitation Data'!$I$4,0,10*ROW('Sanitation Data'!I35)),NA())</f>
        <v>#N/A</v>
      </c>
      <c r="AV41" s="98" t="e">
        <f ca="true">+IF(AND(ISNUMBER(OFFSET('Sanitation Data'!$I$6,0,10*ROW('Sanitation Data'!I35))),'Data Summary'!DK41="Yes"),OFFSET('Sanitation Data'!$I$6,0,10*ROW('Sanitation Data'!I35)),NA())</f>
        <v>#N/A</v>
      </c>
      <c r="AW41" s="98" t="e">
        <f ca="true">+IF(AND(ISNUMBER(OFFSET('Sanitation Data'!$I$10,0,10*ROW('Sanitation Data'!I35))),'Data Summary'!DL41="Yes"),OFFSET('Sanitation Data'!$I$10,0,10*ROW('Sanitation Data'!I35)),NA())</f>
        <v>#N/A</v>
      </c>
      <c r="AX41" s="98" t="e">
        <f ca="true">+IF(AND(ISNUMBER(OFFSET('Sanitation Data'!$I$11,0,10*ROW('Sanitation Data'!I35))),'Data Summary'!DM41="Yes"),OFFSET('Sanitation Data'!$I$11,0,10*ROW('Sanitation Data'!I35)),NA())</f>
        <v>#N/A</v>
      </c>
      <c r="AY41" s="98" t="e">
        <f ca="true">+IF(AND(ISNUMBER(OFFSET('Sanitation Data'!$I$12,0,10*ROW('Sanitation Data'!I35))),'Data Summary'!DN41="Yes"),OFFSET('Sanitation Data'!$I$12,0,10*ROW('Sanitation Data'!I35)),NA())</f>
        <v>#N/A</v>
      </c>
      <c r="AZ41" s="99" t="e">
        <f ca="true">+IF(AND(ISNUMBER(OFFSET('Hygiene Data'!$D$5,0,10*ROW('Hygiene Data'!D35))),'Data Summary'!DO41="Yes"),OFFSET('Hygiene Data'!$D$5,0,10*ROW('Hygiene Data'!D35)),NA())</f>
        <v>#N/A</v>
      </c>
      <c r="BA41" s="99" t="e">
        <f ca="true">+IF(AND(ISNUMBER(OFFSET('Hygiene Data'!$D$7,0,10*ROW('Hygiene Data'!D35))),'Data Summary'!DP41="Yes"),OFFSET('Hygiene Data'!$D$7,0,10*ROW('Hygiene Data'!D35)),NA())</f>
        <v>#N/A</v>
      </c>
      <c r="BB41" s="99" t="e">
        <f ca="true">+IF(AND(ISNUMBER(OFFSET('Hygiene Data'!$D$9,0,10*ROW('Hygiene Data'!D35))),'Data Summary'!DQ41="Yes"),OFFSET('Hygiene Data'!$D$9,0,10*ROW('Hygiene Data'!D35)),NA())</f>
        <v>#N/A</v>
      </c>
      <c r="BC41" s="99" t="e">
        <f ca="true">+IF(AND(ISNUMBER(OFFSET('Hygiene Data'!$E$5,0,10*ROW('Hygiene Data'!E35))),'Data Summary'!DR41="Yes"),OFFSET('Hygiene Data'!$E$5,0,10*ROW('Hygiene Data'!E35)),NA())</f>
        <v>#N/A</v>
      </c>
      <c r="BD41" s="99" t="e">
        <f ca="true">+IF(AND(ISNUMBER(OFFSET('Hygiene Data'!$E$7,0,10*ROW('Hygiene Data'!E35))),'Data Summary'!DS41="Yes"),OFFSET('Hygiene Data'!$E$7,0,10*ROW('Hygiene Data'!E35)),NA())</f>
        <v>#N/A</v>
      </c>
      <c r="BE41" s="99" t="e">
        <f ca="true">+IF(AND(ISNUMBER(OFFSET('Hygiene Data'!$E$9,0,10*ROW('Hygiene Data'!E35))),'Data Summary'!DT41="Yes"),OFFSET('Hygiene Data'!$E$9,0,10*ROW('Hygiene Data'!E35)),NA())</f>
        <v>#N/A</v>
      </c>
      <c r="BF41" s="99" t="e">
        <f ca="true">+IF(AND(ISNUMBER(OFFSET('Hygiene Data'!$F$5,0,10*ROW('Hygiene Data'!F35))),'Data Summary'!DU41="Yes"),OFFSET('Hygiene Data'!$F$5,0,10*ROW('Hygiene Data'!F35)),NA())</f>
        <v>#N/A</v>
      </c>
      <c r="BG41" s="99" t="e">
        <f ca="true">+IF(AND(ISNUMBER(OFFSET('Hygiene Data'!$F$7,0,10*ROW('Hygiene Data'!F35))),'Data Summary'!DV41="Yes"),OFFSET('Hygiene Data'!$F$7,0,10*ROW('Hygiene Data'!F35)),NA())</f>
        <v>#N/A</v>
      </c>
      <c r="BH41" s="99" t="e">
        <f ca="true">+IF(AND(ISNUMBER(OFFSET('Hygiene Data'!$F$9,0,10*ROW('Hygiene Data'!F35))),'Data Summary'!DW41="Yes"),OFFSET('Hygiene Data'!$F$9,0,10*ROW('Hygiene Data'!F35)),NA())</f>
        <v>#N/A</v>
      </c>
      <c r="BI41" s="99" t="e">
        <f ca="true">+IF(AND(ISNUMBER(OFFSET('Hygiene Data'!$G$5,0,10*ROW('Hygiene Data'!G35))),'Data Summary'!DX41="Yes"),OFFSET('Hygiene Data'!$G$5,0,10*ROW('Hygiene Data'!G35)),NA())</f>
        <v>#N/A</v>
      </c>
      <c r="BJ41" s="99" t="e">
        <f ca="true">+IF(AND(ISNUMBER(OFFSET('Hygiene Data'!$G$7,0,10*ROW('Hygiene Data'!G35))),'Data Summary'!DY41="Yes"),OFFSET('Hygiene Data'!$G$7,0,10*ROW('Hygiene Data'!G35)),NA())</f>
        <v>#N/A</v>
      </c>
      <c r="BK41" s="99" t="e">
        <f ca="true">+IF(AND(ISNUMBER(OFFSET('Hygiene Data'!$G$9,0,10*ROW('Hygiene Data'!G35))),'Data Summary'!DZ41="Yes"),OFFSET('Hygiene Data'!$G$9,0,10*ROW('Hygiene Data'!G35)),NA())</f>
        <v>#N/A</v>
      </c>
      <c r="BL41" s="99" t="e">
        <f ca="true">+IF(AND(ISNUMBER(OFFSET('Hygiene Data'!$H$5,0,10*ROW('Hygiene Data'!H35))),'Data Summary'!EA41="Yes"),OFFSET('Hygiene Data'!$H$5,0,10*ROW('Hygiene Data'!H35)),NA())</f>
        <v>#N/A</v>
      </c>
      <c r="BM41" s="99" t="e">
        <f ca="true">+IF(AND(ISNUMBER(OFFSET('Hygiene Data'!$H$7,0,10*ROW('Hygiene Data'!H35))),'Data Summary'!EB41="Yes"),OFFSET('Hygiene Data'!$H$7,0,10*ROW('Hygiene Data'!H35)),NA())</f>
        <v>#N/A</v>
      </c>
      <c r="BN41" s="99" t="e">
        <f ca="true">+IF(AND(ISNUMBER(OFFSET('Hygiene Data'!$H$9,0,10*ROW('Hygiene Data'!H35))),'Data Summary'!EC41="Yes"),OFFSET('Hygiene Data'!$H$9,0,10*ROW('Hygiene Data'!H35)),NA())</f>
        <v>#N/A</v>
      </c>
      <c r="BO41" s="99" t="e">
        <f ca="true">+IF(AND(ISNUMBER(OFFSET('Hygiene Data'!$I$5,0,10*ROW('Hygiene Data'!I35))),'Data Summary'!ED41="Yes"),OFFSET('Hygiene Data'!$I$5,0,10*ROW('Hygiene Data'!I35)),NA())</f>
        <v>#N/A</v>
      </c>
      <c r="BP41" s="99" t="e">
        <f ca="true">+IF(AND(ISNUMBER(OFFSET('Hygiene Data'!$I$7,0,10*ROW('Hygiene Data'!I35))),'Data Summary'!EE41="Yes"),OFFSET('Hygiene Data'!$I$7,0,10*ROW('Hygiene Data'!I35)),NA())</f>
        <v>#N/A</v>
      </c>
      <c r="BQ41" s="99" t="e">
        <f ca="true">+IF(AND(ISNUMBER(OFFSET('Hygiene Data'!$I$9,0,10*ROW('Hygiene Data'!I35))),'Data Summary'!EF41="Yes"),OFFSET('Hygiene Data'!$I$9,0,10*ROW('Hygiene Data'!I35)),NA())</f>
        <v>#N/A</v>
      </c>
    </row>
    <row xmlns:x14ac="http://schemas.microsoft.com/office/spreadsheetml/2009/9/ac" r="42" x14ac:dyDescent="0.2">
      <c r="A42" s="332" t="e">
        <f ca="true">+RIGHT('Data Summary'!A42,LEN('Data Summary'!A42)-9)</f>
        <v>#VALUE!</v>
      </c>
      <c r="B42" s="38" t="str">
        <f ca="true">+IF(ISTEXT('Data Summary'!B42),'Data Summary'!B42,"")</f>
        <v/>
      </c>
      <c r="C42" s="331" t="e">
        <f ca="true">+VALUE('Data Summary'!C42)</f>
        <v>#VALUE!</v>
      </c>
      <c r="D42" s="97" t="e">
        <f ca="true">+IF(AND(ISNUMBER(OFFSET('Water Data'!$D$4,0,10*ROW('Water Data'!D36))),'Data Summary'!BS42="Yes"),100-OFFSET('Water Data'!$D$4,0,10*ROW('Water Data'!D36)),NA())</f>
        <v>#N/A</v>
      </c>
      <c r="E42" s="97" t="e">
        <f ca="true">+IF(AND(ISNUMBER(OFFSET('Water Data'!$D$6,0,10*ROW('Water Data'!D36))),'Data Summary'!BT42="Yes"),OFFSET('Water Data'!$D$6,0,10*ROW('Water Data'!D36)),NA())</f>
        <v>#N/A</v>
      </c>
      <c r="F42" s="97" t="e">
        <f ca="true">+IF(AND(ISNUMBER(OFFSET('Water Data'!$D$9,0,10*ROW('Water Data'!D36))),'Data Summary'!BU42="Yes"),OFFSET('Water Data'!$D$9,0,10*ROW('Water Data'!D36)),NA())</f>
        <v>#N/A</v>
      </c>
      <c r="G42" s="97" t="e">
        <f ca="true">+IF(AND(ISNUMBER(OFFSET('Water Data'!$E$4,0,10*ROW('Water Data'!E36))),'Data Summary'!BV42="Yes"),100-OFFSET('Water Data'!$E$4,0,10*ROW('Water Data'!E36)),NA())</f>
        <v>#N/A</v>
      </c>
      <c r="H42" s="97" t="e">
        <f ca="true">+IF(AND(ISNUMBER(OFFSET('Water Data'!$E$6,0,10*ROW('Water Data'!E36))),'Data Summary'!BW42="Yes"),OFFSET('Water Data'!$E$6,0,10*ROW('Water Data'!E36)),NA())</f>
        <v>#N/A</v>
      </c>
      <c r="I42" s="97" t="e">
        <f ca="true">+IF(AND(ISNUMBER(OFFSET('Water Data'!$E$9,0,10*ROW('Water Data'!E36))),'Data Summary'!BX42="Yes"),OFFSET('Water Data'!$E$9,0,10*ROW('Water Data'!E36)),NA())</f>
        <v>#N/A</v>
      </c>
      <c r="J42" s="97" t="e">
        <f ca="true">+IF(AND(ISNUMBER(OFFSET('Water Data'!$F$4,0,10*ROW('Water Data'!F36))),'Data Summary'!BY42="Yes"),100-OFFSET('Water Data'!$F$4,0,10*ROW('Water Data'!F36)),NA())</f>
        <v>#N/A</v>
      </c>
      <c r="K42" s="97" t="e">
        <f ca="true">+IF(AND(ISNUMBER(OFFSET('Water Data'!$F$6,0,10*ROW('Water Data'!F36))),'Data Summary'!BZ42="Yes"),OFFSET('Water Data'!$F$6,0,10*ROW('Water Data'!F36)),NA())</f>
        <v>#N/A</v>
      </c>
      <c r="L42" s="97" t="e">
        <f ca="true">+IF(AND(ISNUMBER(OFFSET('Water Data'!$F$9,0,10*ROW('Water Data'!F36))),'Data Summary'!CA42="Yes"),OFFSET('Water Data'!$F$9,0,10*ROW('Water Data'!F36)),NA())</f>
        <v>#N/A</v>
      </c>
      <c r="M42" s="97" t="e">
        <f ca="true">+IF(AND(ISNUMBER(OFFSET('Water Data'!$G$4,0,10*ROW('Water Data'!G36))),'Data Summary'!CB42="Yes"),100-OFFSET('Water Data'!$G$4,0,10*ROW('Water Data'!G36)),NA())</f>
        <v>#N/A</v>
      </c>
      <c r="N42" s="97" t="e">
        <f ca="true">+IF(AND(ISNUMBER(OFFSET('Water Data'!$G$6,0,10*ROW('Water Data'!G36))),'Data Summary'!CC42="Yes"),OFFSET('Water Data'!$G$6,0,10*ROW('Water Data'!G36)),NA())</f>
        <v>#N/A</v>
      </c>
      <c r="O42" s="97" t="e">
        <f ca="true">+IF(AND(ISNUMBER(OFFSET('Water Data'!$G$9,0,10*ROW('Water Data'!G36))),'Data Summary'!CD42="Yes"),OFFSET('Water Data'!$G$9,0,10*ROW('Water Data'!G36)),NA())</f>
        <v>#N/A</v>
      </c>
      <c r="P42" s="97" t="e">
        <f ca="true">+IF(AND(ISNUMBER(OFFSET('Water Data'!$H$4,0,10*ROW('Water Data'!H36))),'Data Summary'!CE42="Yes"),100-OFFSET('Water Data'!$H$4,0,10*ROW('Water Data'!H36)),NA())</f>
        <v>#N/A</v>
      </c>
      <c r="Q42" s="97" t="e">
        <f ca="true">+IF(AND(ISNUMBER(OFFSET('Water Data'!$H$6,0,10*ROW('Water Data'!H36))),'Data Summary'!CF42="Yes"),OFFSET('Water Data'!$H$6,0,10*ROW('Water Data'!H36)),NA())</f>
        <v>#N/A</v>
      </c>
      <c r="R42" s="97" t="e">
        <f ca="true">+IF(AND(ISNUMBER(OFFSET('Water Data'!$H$9,0,10*ROW('Water Data'!H36))),'Data Summary'!CG42="Yes"),OFFSET('Water Data'!$H$9,0,10*ROW('Water Data'!H36)),NA())</f>
        <v>#N/A</v>
      </c>
      <c r="S42" s="97" t="e">
        <f ca="true">+IF(AND(ISNUMBER(OFFSET('Water Data'!$I$4,0,10*ROW('Water Data'!I36))),'Data Summary'!CH42="Yes"),100-OFFSET('Water Data'!$I$4,0,10*ROW('Water Data'!I36)),NA())</f>
        <v>#N/A</v>
      </c>
      <c r="T42" s="97" t="e">
        <f ca="true">+IF(AND(ISNUMBER(OFFSET('Water Data'!$I$6,0,10*ROW('Water Data'!I36))),'Data Summary'!CI42="Yes"),OFFSET('Water Data'!$I$6,0,10*ROW('Water Data'!I36)),NA())</f>
        <v>#N/A</v>
      </c>
      <c r="U42" s="97" t="e">
        <f ca="true">+IF(AND(ISNUMBER(OFFSET('Water Data'!$I$9,0,10*ROW('Water Data'!I36))),'Data Summary'!CJ42="Yes"),OFFSET('Water Data'!$I$9,0,10*ROW('Water Data'!I36)),NA())</f>
        <v>#N/A</v>
      </c>
      <c r="V42" s="98" t="e">
        <f ca="true">+IF(AND(ISNUMBER(OFFSET('Sanitation Data'!$D$4,0,10*ROW('Sanitation Data'!D36))),'Data Summary'!CK42="Yes"),100-OFFSET('Sanitation Data'!$D$4,0,10*ROW('Sanitation Data'!D36)),NA())</f>
        <v>#N/A</v>
      </c>
      <c r="W42" s="98" t="e">
        <f ca="true">+IF(AND(ISNUMBER(OFFSET('Sanitation Data'!$D$6,0,10*ROW('Sanitation Data'!D36))),'Data Summary'!CL42="Yes"),OFFSET('Sanitation Data'!$D$6,0,10*ROW('Sanitation Data'!D36)),NA())</f>
        <v>#N/A</v>
      </c>
      <c r="X42" s="98" t="e">
        <f ca="true">+IF(AND(ISNUMBER(OFFSET('Sanitation Data'!$D$10,0,10*ROW('Sanitation Data'!D36))),'Data Summary'!CM42="Yes"),OFFSET('Sanitation Data'!$D$10,0,10*ROW('Sanitation Data'!D36)),NA())</f>
        <v>#N/A</v>
      </c>
      <c r="Y42" s="98" t="e">
        <f ca="true">+IF(AND(ISNUMBER(OFFSET('Sanitation Data'!$D$11,0,10*ROW('Sanitation Data'!D36))),'Data Summary'!CN42="Yes"),OFFSET('Sanitation Data'!$D$11,0,10*ROW('Sanitation Data'!D36)),NA())</f>
        <v>#N/A</v>
      </c>
      <c r="Z42" s="98" t="e">
        <f ca="true">+IF(AND(ISNUMBER(OFFSET('Sanitation Data'!$D$12,0,10*ROW('Sanitation Data'!D36))),'Data Summary'!CO42="Yes"),OFFSET('Sanitation Data'!$D$12,0,10*ROW('Sanitation Data'!D36)),NA())</f>
        <v>#N/A</v>
      </c>
      <c r="AA42" s="98" t="e">
        <f ca="true">+IF(AND(ISNUMBER(OFFSET('Sanitation Data'!$E$4,0,10*ROW('Sanitation Data'!E36))),'Data Summary'!CP42="Yes"),100-OFFSET('Sanitation Data'!$E$4,0,10*ROW('Sanitation Data'!E36)),NA())</f>
        <v>#N/A</v>
      </c>
      <c r="AB42" s="98" t="e">
        <f ca="true">+IF(AND(ISNUMBER(OFFSET('Sanitation Data'!$E$6,0,10*ROW('Sanitation Data'!E36))),'Data Summary'!CQ42="Yes"),OFFSET('Sanitation Data'!$E$6,0,10*ROW('Sanitation Data'!E36)),NA())</f>
        <v>#N/A</v>
      </c>
      <c r="AC42" s="98" t="e">
        <f ca="true">+IF(AND(ISNUMBER(OFFSET('Sanitation Data'!$E$10,0,10*ROW('Sanitation Data'!E36))),'Data Summary'!CR42="Yes"),OFFSET('Sanitation Data'!$E$10,0,10*ROW('Sanitation Data'!E36)),NA())</f>
        <v>#N/A</v>
      </c>
      <c r="AD42" s="98" t="e">
        <f ca="true">+IF(AND(ISNUMBER(OFFSET('Sanitation Data'!$E$11,0,10*ROW('Sanitation Data'!E36))),'Data Summary'!CS42="Yes"),OFFSET('Sanitation Data'!$E$11,0,10*ROW('Sanitation Data'!E36)),NA())</f>
        <v>#N/A</v>
      </c>
      <c r="AE42" s="98" t="e">
        <f ca="true">+IF(AND(ISNUMBER(OFFSET('Sanitation Data'!$E$12,0,10*ROW('Sanitation Data'!E36))),'Data Summary'!CT42="Yes"),OFFSET('Sanitation Data'!$E$12,0,10*ROW('Sanitation Data'!E36)),NA())</f>
        <v>#N/A</v>
      </c>
      <c r="AF42" s="98" t="e">
        <f ca="true">+IF(AND(ISNUMBER(OFFSET('Sanitation Data'!$F$4,0,10*ROW('Sanitation Data'!F36))),'Data Summary'!CU42="Yes"),100-OFFSET('Sanitation Data'!$F$4,0,10*ROW('Sanitation Data'!F36)),NA())</f>
        <v>#N/A</v>
      </c>
      <c r="AG42" s="98" t="e">
        <f ca="true">+IF(AND(ISNUMBER(OFFSET('Sanitation Data'!$F$6,0,10*ROW('Sanitation Data'!F36))),'Data Summary'!CV42="Yes"),OFFSET('Sanitation Data'!$F$6,0,10*ROW('Sanitation Data'!F36)),NA())</f>
        <v>#N/A</v>
      </c>
      <c r="AH42" s="98" t="e">
        <f ca="true">+IF(AND(ISNUMBER(OFFSET('Sanitation Data'!$F$10,0,10*ROW('Sanitation Data'!F36))),'Data Summary'!CW42="Yes"),OFFSET('Sanitation Data'!$F$10,0,10*ROW('Sanitation Data'!F36)),NA())</f>
        <v>#N/A</v>
      </c>
      <c r="AI42" s="98" t="e">
        <f ca="true">+IF(AND(ISNUMBER(OFFSET('Sanitation Data'!$F$11,0,10*ROW('Sanitation Data'!F36))),'Data Summary'!CX42="Yes"),OFFSET('Sanitation Data'!$F$11,0,10*ROW('Sanitation Data'!F36)),NA())</f>
        <v>#N/A</v>
      </c>
      <c r="AJ42" s="98" t="e">
        <f ca="true">+IF(AND(ISNUMBER(OFFSET('Sanitation Data'!$F$12,0,10*ROW('Sanitation Data'!F36))),'Data Summary'!CY42="Yes"),OFFSET('Sanitation Data'!$F$12,0,10*ROW('Sanitation Data'!F36)),NA())</f>
        <v>#N/A</v>
      </c>
      <c r="AK42" s="98" t="e">
        <f ca="true">+IF(AND(ISNUMBER(OFFSET('Sanitation Data'!$G$4,0,10*ROW('Sanitation Data'!G36))),'Data Summary'!CZ42="Yes"),100-OFFSET('Sanitation Data'!$G$4,0,10*ROW('Sanitation Data'!G36)),NA())</f>
        <v>#N/A</v>
      </c>
      <c r="AL42" s="98" t="e">
        <f ca="true">+IF(AND(ISNUMBER(OFFSET('Sanitation Data'!$G$6,0,10*ROW('Sanitation Data'!G36))),'Data Summary'!DA42="Yes"),OFFSET('Sanitation Data'!$G$6,0,10*ROW('Sanitation Data'!G36)),NA())</f>
        <v>#N/A</v>
      </c>
      <c r="AM42" s="98" t="e">
        <f ca="true">+IF(AND(ISNUMBER(OFFSET('Sanitation Data'!$G$10,0,10*ROW('Sanitation Data'!G36))),'Data Summary'!DB42="Yes"),OFFSET('Sanitation Data'!$G$10,0,10*ROW('Sanitation Data'!G36)),NA())</f>
        <v>#N/A</v>
      </c>
      <c r="AN42" s="98" t="e">
        <f ca="true">+IF(AND(ISNUMBER(OFFSET('Sanitation Data'!$G$11,0,10*ROW('Sanitation Data'!G36))),'Data Summary'!DC42="Yes"),OFFSET('Sanitation Data'!$G$11,0,10*ROW('Sanitation Data'!G36)),NA())</f>
        <v>#N/A</v>
      </c>
      <c r="AO42" s="98" t="e">
        <f ca="true">+IF(AND(ISNUMBER(OFFSET('Sanitation Data'!$G$12,0,10*ROW('Sanitation Data'!G36))),'Data Summary'!DD42="Yes"),OFFSET('Sanitation Data'!$G$12,0,10*ROW('Sanitation Data'!G36)),NA())</f>
        <v>#N/A</v>
      </c>
      <c r="AP42" s="98" t="e">
        <f ca="true">+IF(AND(ISNUMBER(OFFSET('Sanitation Data'!$H$4,0,10*ROW('Sanitation Data'!H36))),'Data Summary'!DE42="Yes"),100-OFFSET('Sanitation Data'!$H$4,0,10*ROW('Sanitation Data'!H36)),NA())</f>
        <v>#N/A</v>
      </c>
      <c r="AQ42" s="98" t="e">
        <f ca="true">+IF(AND(ISNUMBER(OFFSET('Sanitation Data'!$H$6,0,10*ROW('Sanitation Data'!H36))),'Data Summary'!DF42="Yes"),OFFSET('Sanitation Data'!$H$6,0,10*ROW('Sanitation Data'!H36)),NA())</f>
        <v>#N/A</v>
      </c>
      <c r="AR42" s="98" t="e">
        <f ca="true">+IF(AND(ISNUMBER(OFFSET('Sanitation Data'!$H$10,0,10*ROW('Sanitation Data'!H36))),'Data Summary'!DG42="Yes"),OFFSET('Sanitation Data'!$H$10,0,10*ROW('Sanitation Data'!H36)),NA())</f>
        <v>#N/A</v>
      </c>
      <c r="AS42" s="98" t="e">
        <f ca="true">+IF(AND(ISNUMBER(OFFSET('Sanitation Data'!$H$11,0,10*ROW('Sanitation Data'!H36))),'Data Summary'!DH42="Yes"),OFFSET('Sanitation Data'!$H$11,0,10*ROW('Sanitation Data'!H36)),NA())</f>
        <v>#N/A</v>
      </c>
      <c r="AT42" s="98" t="e">
        <f ca="true">+IF(AND(ISNUMBER(OFFSET('Sanitation Data'!$H$12,0,10*ROW('Sanitation Data'!H36))),'Data Summary'!DI42="Yes"),OFFSET('Sanitation Data'!$H$12,0,10*ROW('Sanitation Data'!H36)),NA())</f>
        <v>#N/A</v>
      </c>
      <c r="AU42" s="98" t="e">
        <f ca="true">+IF(AND(ISNUMBER(OFFSET('Sanitation Data'!$I$4,0,10*ROW('Sanitation Data'!I36))),'Data Summary'!DJ42="Yes"),100-OFFSET('Sanitation Data'!$I$4,0,10*ROW('Sanitation Data'!I36)),NA())</f>
        <v>#N/A</v>
      </c>
      <c r="AV42" s="98" t="e">
        <f ca="true">+IF(AND(ISNUMBER(OFFSET('Sanitation Data'!$I$6,0,10*ROW('Sanitation Data'!I36))),'Data Summary'!DK42="Yes"),OFFSET('Sanitation Data'!$I$6,0,10*ROW('Sanitation Data'!I36)),NA())</f>
        <v>#N/A</v>
      </c>
      <c r="AW42" s="98" t="e">
        <f ca="true">+IF(AND(ISNUMBER(OFFSET('Sanitation Data'!$I$10,0,10*ROW('Sanitation Data'!I36))),'Data Summary'!DL42="Yes"),OFFSET('Sanitation Data'!$I$10,0,10*ROW('Sanitation Data'!I36)),NA())</f>
        <v>#N/A</v>
      </c>
      <c r="AX42" s="98" t="e">
        <f ca="true">+IF(AND(ISNUMBER(OFFSET('Sanitation Data'!$I$11,0,10*ROW('Sanitation Data'!I36))),'Data Summary'!DM42="Yes"),OFFSET('Sanitation Data'!$I$11,0,10*ROW('Sanitation Data'!I36)),NA())</f>
        <v>#N/A</v>
      </c>
      <c r="AY42" s="98" t="e">
        <f ca="true">+IF(AND(ISNUMBER(OFFSET('Sanitation Data'!$I$12,0,10*ROW('Sanitation Data'!I36))),'Data Summary'!DN42="Yes"),OFFSET('Sanitation Data'!$I$12,0,10*ROW('Sanitation Data'!I36)),NA())</f>
        <v>#N/A</v>
      </c>
      <c r="AZ42" s="99" t="e">
        <f ca="true">+IF(AND(ISNUMBER(OFFSET('Hygiene Data'!$D$5,0,10*ROW('Hygiene Data'!D36))),'Data Summary'!DO42="Yes"),OFFSET('Hygiene Data'!$D$5,0,10*ROW('Hygiene Data'!D36)),NA())</f>
        <v>#N/A</v>
      </c>
      <c r="BA42" s="99" t="e">
        <f ca="true">+IF(AND(ISNUMBER(OFFSET('Hygiene Data'!$D$7,0,10*ROW('Hygiene Data'!D36))),'Data Summary'!DP42="Yes"),OFFSET('Hygiene Data'!$D$7,0,10*ROW('Hygiene Data'!D36)),NA())</f>
        <v>#N/A</v>
      </c>
      <c r="BB42" s="99" t="e">
        <f ca="true">+IF(AND(ISNUMBER(OFFSET('Hygiene Data'!$D$9,0,10*ROW('Hygiene Data'!D36))),'Data Summary'!DQ42="Yes"),OFFSET('Hygiene Data'!$D$9,0,10*ROW('Hygiene Data'!D36)),NA())</f>
        <v>#N/A</v>
      </c>
      <c r="BC42" s="99" t="e">
        <f ca="true">+IF(AND(ISNUMBER(OFFSET('Hygiene Data'!$E$5,0,10*ROW('Hygiene Data'!E36))),'Data Summary'!DR42="Yes"),OFFSET('Hygiene Data'!$E$5,0,10*ROW('Hygiene Data'!E36)),NA())</f>
        <v>#N/A</v>
      </c>
      <c r="BD42" s="99" t="e">
        <f ca="true">+IF(AND(ISNUMBER(OFFSET('Hygiene Data'!$E$7,0,10*ROW('Hygiene Data'!E36))),'Data Summary'!DS42="Yes"),OFFSET('Hygiene Data'!$E$7,0,10*ROW('Hygiene Data'!E36)),NA())</f>
        <v>#N/A</v>
      </c>
      <c r="BE42" s="99" t="e">
        <f ca="true">+IF(AND(ISNUMBER(OFFSET('Hygiene Data'!$E$9,0,10*ROW('Hygiene Data'!E36))),'Data Summary'!DT42="Yes"),OFFSET('Hygiene Data'!$E$9,0,10*ROW('Hygiene Data'!E36)),NA())</f>
        <v>#N/A</v>
      </c>
      <c r="BF42" s="99" t="e">
        <f ca="true">+IF(AND(ISNUMBER(OFFSET('Hygiene Data'!$F$5,0,10*ROW('Hygiene Data'!F36))),'Data Summary'!DU42="Yes"),OFFSET('Hygiene Data'!$F$5,0,10*ROW('Hygiene Data'!F36)),NA())</f>
        <v>#N/A</v>
      </c>
      <c r="BG42" s="99" t="e">
        <f ca="true">+IF(AND(ISNUMBER(OFFSET('Hygiene Data'!$F$7,0,10*ROW('Hygiene Data'!F36))),'Data Summary'!DV42="Yes"),OFFSET('Hygiene Data'!$F$7,0,10*ROW('Hygiene Data'!F36)),NA())</f>
        <v>#N/A</v>
      </c>
      <c r="BH42" s="99" t="e">
        <f ca="true">+IF(AND(ISNUMBER(OFFSET('Hygiene Data'!$F$9,0,10*ROW('Hygiene Data'!F36))),'Data Summary'!DW42="Yes"),OFFSET('Hygiene Data'!$F$9,0,10*ROW('Hygiene Data'!F36)),NA())</f>
        <v>#N/A</v>
      </c>
      <c r="BI42" s="99" t="e">
        <f ca="true">+IF(AND(ISNUMBER(OFFSET('Hygiene Data'!$G$5,0,10*ROW('Hygiene Data'!G36))),'Data Summary'!DX42="Yes"),OFFSET('Hygiene Data'!$G$5,0,10*ROW('Hygiene Data'!G36)),NA())</f>
        <v>#N/A</v>
      </c>
      <c r="BJ42" s="99" t="e">
        <f ca="true">+IF(AND(ISNUMBER(OFFSET('Hygiene Data'!$G$7,0,10*ROW('Hygiene Data'!G36))),'Data Summary'!DY42="Yes"),OFFSET('Hygiene Data'!$G$7,0,10*ROW('Hygiene Data'!G36)),NA())</f>
        <v>#N/A</v>
      </c>
      <c r="BK42" s="99" t="e">
        <f ca="true">+IF(AND(ISNUMBER(OFFSET('Hygiene Data'!$G$9,0,10*ROW('Hygiene Data'!G36))),'Data Summary'!DZ42="Yes"),OFFSET('Hygiene Data'!$G$9,0,10*ROW('Hygiene Data'!G36)),NA())</f>
        <v>#N/A</v>
      </c>
      <c r="BL42" s="99" t="e">
        <f ca="true">+IF(AND(ISNUMBER(OFFSET('Hygiene Data'!$H$5,0,10*ROW('Hygiene Data'!H36))),'Data Summary'!EA42="Yes"),OFFSET('Hygiene Data'!$H$5,0,10*ROW('Hygiene Data'!H36)),NA())</f>
        <v>#N/A</v>
      </c>
      <c r="BM42" s="99" t="e">
        <f ca="true">+IF(AND(ISNUMBER(OFFSET('Hygiene Data'!$H$7,0,10*ROW('Hygiene Data'!H36))),'Data Summary'!EB42="Yes"),OFFSET('Hygiene Data'!$H$7,0,10*ROW('Hygiene Data'!H36)),NA())</f>
        <v>#N/A</v>
      </c>
      <c r="BN42" s="99" t="e">
        <f ca="true">+IF(AND(ISNUMBER(OFFSET('Hygiene Data'!$H$9,0,10*ROW('Hygiene Data'!H36))),'Data Summary'!EC42="Yes"),OFFSET('Hygiene Data'!$H$9,0,10*ROW('Hygiene Data'!H36)),NA())</f>
        <v>#N/A</v>
      </c>
      <c r="BO42" s="99" t="e">
        <f ca="true">+IF(AND(ISNUMBER(OFFSET('Hygiene Data'!$I$5,0,10*ROW('Hygiene Data'!I36))),'Data Summary'!ED42="Yes"),OFFSET('Hygiene Data'!$I$5,0,10*ROW('Hygiene Data'!I36)),NA())</f>
        <v>#N/A</v>
      </c>
      <c r="BP42" s="99" t="e">
        <f ca="true">+IF(AND(ISNUMBER(OFFSET('Hygiene Data'!$I$7,0,10*ROW('Hygiene Data'!I36))),'Data Summary'!EE42="Yes"),OFFSET('Hygiene Data'!$I$7,0,10*ROW('Hygiene Data'!I36)),NA())</f>
        <v>#N/A</v>
      </c>
      <c r="BQ42" s="99" t="e">
        <f ca="true">+IF(AND(ISNUMBER(OFFSET('Hygiene Data'!$I$9,0,10*ROW('Hygiene Data'!I36))),'Data Summary'!EF42="Yes"),OFFSET('Hygiene Data'!$I$9,0,10*ROW('Hygiene Data'!I36)),NA())</f>
        <v>#N/A</v>
      </c>
    </row>
    <row xmlns:x14ac="http://schemas.microsoft.com/office/spreadsheetml/2009/9/ac" r="43" x14ac:dyDescent="0.2">
      <c r="A43" s="332" t="e">
        <f ca="true">+RIGHT('Data Summary'!A43,LEN('Data Summary'!A43)-9)</f>
        <v>#VALUE!</v>
      </c>
      <c r="B43" s="38" t="str">
        <f ca="true">+IF(ISTEXT('Data Summary'!B43),'Data Summary'!B43,"")</f>
        <v/>
      </c>
      <c r="C43" s="331" t="e">
        <f ca="true">+VALUE('Data Summary'!C43)</f>
        <v>#VALUE!</v>
      </c>
      <c r="D43" s="97" t="e">
        <f ca="true">+IF(AND(ISNUMBER(OFFSET('Water Data'!$D$4,0,10*ROW('Water Data'!D37))),'Data Summary'!BS43="Yes"),100-OFFSET('Water Data'!$D$4,0,10*ROW('Water Data'!D37)),NA())</f>
        <v>#N/A</v>
      </c>
      <c r="E43" s="97" t="e">
        <f ca="true">+IF(AND(ISNUMBER(OFFSET('Water Data'!$D$6,0,10*ROW('Water Data'!D37))),'Data Summary'!BT43="Yes"),OFFSET('Water Data'!$D$6,0,10*ROW('Water Data'!D37)),NA())</f>
        <v>#N/A</v>
      </c>
      <c r="F43" s="97" t="e">
        <f ca="true">+IF(AND(ISNUMBER(OFFSET('Water Data'!$D$9,0,10*ROW('Water Data'!D37))),'Data Summary'!BU43="Yes"),OFFSET('Water Data'!$D$9,0,10*ROW('Water Data'!D37)),NA())</f>
        <v>#N/A</v>
      </c>
      <c r="G43" s="97" t="e">
        <f ca="true">+IF(AND(ISNUMBER(OFFSET('Water Data'!$E$4,0,10*ROW('Water Data'!E37))),'Data Summary'!BV43="Yes"),100-OFFSET('Water Data'!$E$4,0,10*ROW('Water Data'!E37)),NA())</f>
        <v>#N/A</v>
      </c>
      <c r="H43" s="97" t="e">
        <f ca="true">+IF(AND(ISNUMBER(OFFSET('Water Data'!$E$6,0,10*ROW('Water Data'!E37))),'Data Summary'!BW43="Yes"),OFFSET('Water Data'!$E$6,0,10*ROW('Water Data'!E37)),NA())</f>
        <v>#N/A</v>
      </c>
      <c r="I43" s="97" t="e">
        <f ca="true">+IF(AND(ISNUMBER(OFFSET('Water Data'!$E$9,0,10*ROW('Water Data'!E37))),'Data Summary'!BX43="Yes"),OFFSET('Water Data'!$E$9,0,10*ROW('Water Data'!E37)),NA())</f>
        <v>#N/A</v>
      </c>
      <c r="J43" s="97" t="e">
        <f ca="true">+IF(AND(ISNUMBER(OFFSET('Water Data'!$F$4,0,10*ROW('Water Data'!F37))),'Data Summary'!BY43="Yes"),100-OFFSET('Water Data'!$F$4,0,10*ROW('Water Data'!F37)),NA())</f>
        <v>#N/A</v>
      </c>
      <c r="K43" s="97" t="e">
        <f ca="true">+IF(AND(ISNUMBER(OFFSET('Water Data'!$F$6,0,10*ROW('Water Data'!F37))),'Data Summary'!BZ43="Yes"),OFFSET('Water Data'!$F$6,0,10*ROW('Water Data'!F37)),NA())</f>
        <v>#N/A</v>
      </c>
      <c r="L43" s="97" t="e">
        <f ca="true">+IF(AND(ISNUMBER(OFFSET('Water Data'!$F$9,0,10*ROW('Water Data'!F37))),'Data Summary'!CA43="Yes"),OFFSET('Water Data'!$F$9,0,10*ROW('Water Data'!F37)),NA())</f>
        <v>#N/A</v>
      </c>
      <c r="M43" s="97" t="e">
        <f ca="true">+IF(AND(ISNUMBER(OFFSET('Water Data'!$G$4,0,10*ROW('Water Data'!G37))),'Data Summary'!CB43="Yes"),100-OFFSET('Water Data'!$G$4,0,10*ROW('Water Data'!G37)),NA())</f>
        <v>#N/A</v>
      </c>
      <c r="N43" s="97" t="e">
        <f ca="true">+IF(AND(ISNUMBER(OFFSET('Water Data'!$G$6,0,10*ROW('Water Data'!G37))),'Data Summary'!CC43="Yes"),OFFSET('Water Data'!$G$6,0,10*ROW('Water Data'!G37)),NA())</f>
        <v>#N/A</v>
      </c>
      <c r="O43" s="97" t="e">
        <f ca="true">+IF(AND(ISNUMBER(OFFSET('Water Data'!$G$9,0,10*ROW('Water Data'!G37))),'Data Summary'!CD43="Yes"),OFFSET('Water Data'!$G$9,0,10*ROW('Water Data'!G37)),NA())</f>
        <v>#N/A</v>
      </c>
      <c r="P43" s="97" t="e">
        <f ca="true">+IF(AND(ISNUMBER(OFFSET('Water Data'!$H$4,0,10*ROW('Water Data'!H37))),'Data Summary'!CE43="Yes"),100-OFFSET('Water Data'!$H$4,0,10*ROW('Water Data'!H37)),NA())</f>
        <v>#N/A</v>
      </c>
      <c r="Q43" s="97" t="e">
        <f ca="true">+IF(AND(ISNUMBER(OFFSET('Water Data'!$H$6,0,10*ROW('Water Data'!H37))),'Data Summary'!CF43="Yes"),OFFSET('Water Data'!$H$6,0,10*ROW('Water Data'!H37)),NA())</f>
        <v>#N/A</v>
      </c>
      <c r="R43" s="97" t="e">
        <f ca="true">+IF(AND(ISNUMBER(OFFSET('Water Data'!$H$9,0,10*ROW('Water Data'!H37))),'Data Summary'!CG43="Yes"),OFFSET('Water Data'!$H$9,0,10*ROW('Water Data'!H37)),NA())</f>
        <v>#N/A</v>
      </c>
      <c r="S43" s="97" t="e">
        <f ca="true">+IF(AND(ISNUMBER(OFFSET('Water Data'!$I$4,0,10*ROW('Water Data'!I37))),'Data Summary'!CH43="Yes"),100-OFFSET('Water Data'!$I$4,0,10*ROW('Water Data'!I37)),NA())</f>
        <v>#N/A</v>
      </c>
      <c r="T43" s="97" t="e">
        <f ca="true">+IF(AND(ISNUMBER(OFFSET('Water Data'!$I$6,0,10*ROW('Water Data'!I37))),'Data Summary'!CI43="Yes"),OFFSET('Water Data'!$I$6,0,10*ROW('Water Data'!I37)),NA())</f>
        <v>#N/A</v>
      </c>
      <c r="U43" s="97" t="e">
        <f ca="true">+IF(AND(ISNUMBER(OFFSET('Water Data'!$I$9,0,10*ROW('Water Data'!I37))),'Data Summary'!CJ43="Yes"),OFFSET('Water Data'!$I$9,0,10*ROW('Water Data'!I37)),NA())</f>
        <v>#N/A</v>
      </c>
      <c r="V43" s="98" t="e">
        <f ca="true">+IF(AND(ISNUMBER(OFFSET('Sanitation Data'!$D$4,0,10*ROW('Sanitation Data'!D37))),'Data Summary'!CK43="Yes"),100-OFFSET('Sanitation Data'!$D$4,0,10*ROW('Sanitation Data'!D37)),NA())</f>
        <v>#N/A</v>
      </c>
      <c r="W43" s="98" t="e">
        <f ca="true">+IF(AND(ISNUMBER(OFFSET('Sanitation Data'!$D$6,0,10*ROW('Sanitation Data'!D37))),'Data Summary'!CL43="Yes"),OFFSET('Sanitation Data'!$D$6,0,10*ROW('Sanitation Data'!D37)),NA())</f>
        <v>#N/A</v>
      </c>
      <c r="X43" s="98" t="e">
        <f ca="true">+IF(AND(ISNUMBER(OFFSET('Sanitation Data'!$D$10,0,10*ROW('Sanitation Data'!D37))),'Data Summary'!CM43="Yes"),OFFSET('Sanitation Data'!$D$10,0,10*ROW('Sanitation Data'!D37)),NA())</f>
        <v>#N/A</v>
      </c>
      <c r="Y43" s="98" t="e">
        <f ca="true">+IF(AND(ISNUMBER(OFFSET('Sanitation Data'!$D$11,0,10*ROW('Sanitation Data'!D37))),'Data Summary'!CN43="Yes"),OFFSET('Sanitation Data'!$D$11,0,10*ROW('Sanitation Data'!D37)),NA())</f>
        <v>#N/A</v>
      </c>
      <c r="Z43" s="98" t="e">
        <f ca="true">+IF(AND(ISNUMBER(OFFSET('Sanitation Data'!$D$12,0,10*ROW('Sanitation Data'!D37))),'Data Summary'!CO43="Yes"),OFFSET('Sanitation Data'!$D$12,0,10*ROW('Sanitation Data'!D37)),NA())</f>
        <v>#N/A</v>
      </c>
      <c r="AA43" s="98" t="e">
        <f ca="true">+IF(AND(ISNUMBER(OFFSET('Sanitation Data'!$E$4,0,10*ROW('Sanitation Data'!E37))),'Data Summary'!CP43="Yes"),100-OFFSET('Sanitation Data'!$E$4,0,10*ROW('Sanitation Data'!E37)),NA())</f>
        <v>#N/A</v>
      </c>
      <c r="AB43" s="98" t="e">
        <f ca="true">+IF(AND(ISNUMBER(OFFSET('Sanitation Data'!$E$6,0,10*ROW('Sanitation Data'!E37))),'Data Summary'!CQ43="Yes"),OFFSET('Sanitation Data'!$E$6,0,10*ROW('Sanitation Data'!E37)),NA())</f>
        <v>#N/A</v>
      </c>
      <c r="AC43" s="98" t="e">
        <f ca="true">+IF(AND(ISNUMBER(OFFSET('Sanitation Data'!$E$10,0,10*ROW('Sanitation Data'!E37))),'Data Summary'!CR43="Yes"),OFFSET('Sanitation Data'!$E$10,0,10*ROW('Sanitation Data'!E37)),NA())</f>
        <v>#N/A</v>
      </c>
      <c r="AD43" s="98" t="e">
        <f ca="true">+IF(AND(ISNUMBER(OFFSET('Sanitation Data'!$E$11,0,10*ROW('Sanitation Data'!E37))),'Data Summary'!CS43="Yes"),OFFSET('Sanitation Data'!$E$11,0,10*ROW('Sanitation Data'!E37)),NA())</f>
        <v>#N/A</v>
      </c>
      <c r="AE43" s="98" t="e">
        <f ca="true">+IF(AND(ISNUMBER(OFFSET('Sanitation Data'!$E$12,0,10*ROW('Sanitation Data'!E37))),'Data Summary'!CT43="Yes"),OFFSET('Sanitation Data'!$E$12,0,10*ROW('Sanitation Data'!E37)),NA())</f>
        <v>#N/A</v>
      </c>
      <c r="AF43" s="98" t="e">
        <f ca="true">+IF(AND(ISNUMBER(OFFSET('Sanitation Data'!$F$4,0,10*ROW('Sanitation Data'!F37))),'Data Summary'!CU43="Yes"),100-OFFSET('Sanitation Data'!$F$4,0,10*ROW('Sanitation Data'!F37)),NA())</f>
        <v>#N/A</v>
      </c>
      <c r="AG43" s="98" t="e">
        <f ca="true">+IF(AND(ISNUMBER(OFFSET('Sanitation Data'!$F$6,0,10*ROW('Sanitation Data'!F37))),'Data Summary'!CV43="Yes"),OFFSET('Sanitation Data'!$F$6,0,10*ROW('Sanitation Data'!F37)),NA())</f>
        <v>#N/A</v>
      </c>
      <c r="AH43" s="98" t="e">
        <f ca="true">+IF(AND(ISNUMBER(OFFSET('Sanitation Data'!$F$10,0,10*ROW('Sanitation Data'!F37))),'Data Summary'!CW43="Yes"),OFFSET('Sanitation Data'!$F$10,0,10*ROW('Sanitation Data'!F37)),NA())</f>
        <v>#N/A</v>
      </c>
      <c r="AI43" s="98" t="e">
        <f ca="true">+IF(AND(ISNUMBER(OFFSET('Sanitation Data'!$F$11,0,10*ROW('Sanitation Data'!F37))),'Data Summary'!CX43="Yes"),OFFSET('Sanitation Data'!$F$11,0,10*ROW('Sanitation Data'!F37)),NA())</f>
        <v>#N/A</v>
      </c>
      <c r="AJ43" s="98" t="e">
        <f ca="true">+IF(AND(ISNUMBER(OFFSET('Sanitation Data'!$F$12,0,10*ROW('Sanitation Data'!F37))),'Data Summary'!CY43="Yes"),OFFSET('Sanitation Data'!$F$12,0,10*ROW('Sanitation Data'!F37)),NA())</f>
        <v>#N/A</v>
      </c>
      <c r="AK43" s="98" t="e">
        <f ca="true">+IF(AND(ISNUMBER(OFFSET('Sanitation Data'!$G$4,0,10*ROW('Sanitation Data'!G37))),'Data Summary'!CZ43="Yes"),100-OFFSET('Sanitation Data'!$G$4,0,10*ROW('Sanitation Data'!G37)),NA())</f>
        <v>#N/A</v>
      </c>
      <c r="AL43" s="98" t="e">
        <f ca="true">+IF(AND(ISNUMBER(OFFSET('Sanitation Data'!$G$6,0,10*ROW('Sanitation Data'!G37))),'Data Summary'!DA43="Yes"),OFFSET('Sanitation Data'!$G$6,0,10*ROW('Sanitation Data'!G37)),NA())</f>
        <v>#N/A</v>
      </c>
      <c r="AM43" s="98" t="e">
        <f ca="true">+IF(AND(ISNUMBER(OFFSET('Sanitation Data'!$G$10,0,10*ROW('Sanitation Data'!G37))),'Data Summary'!DB43="Yes"),OFFSET('Sanitation Data'!$G$10,0,10*ROW('Sanitation Data'!G37)),NA())</f>
        <v>#N/A</v>
      </c>
      <c r="AN43" s="98" t="e">
        <f ca="true">+IF(AND(ISNUMBER(OFFSET('Sanitation Data'!$G$11,0,10*ROW('Sanitation Data'!G37))),'Data Summary'!DC43="Yes"),OFFSET('Sanitation Data'!$G$11,0,10*ROW('Sanitation Data'!G37)),NA())</f>
        <v>#N/A</v>
      </c>
      <c r="AO43" s="98" t="e">
        <f ca="true">+IF(AND(ISNUMBER(OFFSET('Sanitation Data'!$G$12,0,10*ROW('Sanitation Data'!G37))),'Data Summary'!DD43="Yes"),OFFSET('Sanitation Data'!$G$12,0,10*ROW('Sanitation Data'!G37)),NA())</f>
        <v>#N/A</v>
      </c>
      <c r="AP43" s="98" t="e">
        <f ca="true">+IF(AND(ISNUMBER(OFFSET('Sanitation Data'!$H$4,0,10*ROW('Sanitation Data'!H37))),'Data Summary'!DE43="Yes"),100-OFFSET('Sanitation Data'!$H$4,0,10*ROW('Sanitation Data'!H37)),NA())</f>
        <v>#N/A</v>
      </c>
      <c r="AQ43" s="98" t="e">
        <f ca="true">+IF(AND(ISNUMBER(OFFSET('Sanitation Data'!$H$6,0,10*ROW('Sanitation Data'!H37))),'Data Summary'!DF43="Yes"),OFFSET('Sanitation Data'!$H$6,0,10*ROW('Sanitation Data'!H37)),NA())</f>
        <v>#N/A</v>
      </c>
      <c r="AR43" s="98" t="e">
        <f ca="true">+IF(AND(ISNUMBER(OFFSET('Sanitation Data'!$H$10,0,10*ROW('Sanitation Data'!H37))),'Data Summary'!DG43="Yes"),OFFSET('Sanitation Data'!$H$10,0,10*ROW('Sanitation Data'!H37)),NA())</f>
        <v>#N/A</v>
      </c>
      <c r="AS43" s="98" t="e">
        <f ca="true">+IF(AND(ISNUMBER(OFFSET('Sanitation Data'!$H$11,0,10*ROW('Sanitation Data'!H37))),'Data Summary'!DH43="Yes"),OFFSET('Sanitation Data'!$H$11,0,10*ROW('Sanitation Data'!H37)),NA())</f>
        <v>#N/A</v>
      </c>
      <c r="AT43" s="98" t="e">
        <f ca="true">+IF(AND(ISNUMBER(OFFSET('Sanitation Data'!$H$12,0,10*ROW('Sanitation Data'!H37))),'Data Summary'!DI43="Yes"),OFFSET('Sanitation Data'!$H$12,0,10*ROW('Sanitation Data'!H37)),NA())</f>
        <v>#N/A</v>
      </c>
      <c r="AU43" s="98" t="e">
        <f ca="true">+IF(AND(ISNUMBER(OFFSET('Sanitation Data'!$I$4,0,10*ROW('Sanitation Data'!I37))),'Data Summary'!DJ43="Yes"),100-OFFSET('Sanitation Data'!$I$4,0,10*ROW('Sanitation Data'!I37)),NA())</f>
        <v>#N/A</v>
      </c>
      <c r="AV43" s="98" t="e">
        <f ca="true">+IF(AND(ISNUMBER(OFFSET('Sanitation Data'!$I$6,0,10*ROW('Sanitation Data'!I37))),'Data Summary'!DK43="Yes"),OFFSET('Sanitation Data'!$I$6,0,10*ROW('Sanitation Data'!I37)),NA())</f>
        <v>#N/A</v>
      </c>
      <c r="AW43" s="98" t="e">
        <f ca="true">+IF(AND(ISNUMBER(OFFSET('Sanitation Data'!$I$10,0,10*ROW('Sanitation Data'!I37))),'Data Summary'!DL43="Yes"),OFFSET('Sanitation Data'!$I$10,0,10*ROW('Sanitation Data'!I37)),NA())</f>
        <v>#N/A</v>
      </c>
      <c r="AX43" s="98" t="e">
        <f ca="true">+IF(AND(ISNUMBER(OFFSET('Sanitation Data'!$I$11,0,10*ROW('Sanitation Data'!I37))),'Data Summary'!DM43="Yes"),OFFSET('Sanitation Data'!$I$11,0,10*ROW('Sanitation Data'!I37)),NA())</f>
        <v>#N/A</v>
      </c>
      <c r="AY43" s="98" t="e">
        <f ca="true">+IF(AND(ISNUMBER(OFFSET('Sanitation Data'!$I$12,0,10*ROW('Sanitation Data'!I37))),'Data Summary'!DN43="Yes"),OFFSET('Sanitation Data'!$I$12,0,10*ROW('Sanitation Data'!I37)),NA())</f>
        <v>#N/A</v>
      </c>
      <c r="AZ43" s="99" t="e">
        <f ca="true">+IF(AND(ISNUMBER(OFFSET('Hygiene Data'!$D$5,0,10*ROW('Hygiene Data'!D37))),'Data Summary'!DO43="Yes"),OFFSET('Hygiene Data'!$D$5,0,10*ROW('Hygiene Data'!D37)),NA())</f>
        <v>#N/A</v>
      </c>
      <c r="BA43" s="99" t="e">
        <f ca="true">+IF(AND(ISNUMBER(OFFSET('Hygiene Data'!$D$7,0,10*ROW('Hygiene Data'!D37))),'Data Summary'!DP43="Yes"),OFFSET('Hygiene Data'!$D$7,0,10*ROW('Hygiene Data'!D37)),NA())</f>
        <v>#N/A</v>
      </c>
      <c r="BB43" s="99" t="e">
        <f ca="true">+IF(AND(ISNUMBER(OFFSET('Hygiene Data'!$D$9,0,10*ROW('Hygiene Data'!D37))),'Data Summary'!DQ43="Yes"),OFFSET('Hygiene Data'!$D$9,0,10*ROW('Hygiene Data'!D37)),NA())</f>
        <v>#N/A</v>
      </c>
      <c r="BC43" s="99" t="e">
        <f ca="true">+IF(AND(ISNUMBER(OFFSET('Hygiene Data'!$E$5,0,10*ROW('Hygiene Data'!E37))),'Data Summary'!DR43="Yes"),OFFSET('Hygiene Data'!$E$5,0,10*ROW('Hygiene Data'!E37)),NA())</f>
        <v>#N/A</v>
      </c>
      <c r="BD43" s="99" t="e">
        <f ca="true">+IF(AND(ISNUMBER(OFFSET('Hygiene Data'!$E$7,0,10*ROW('Hygiene Data'!E37))),'Data Summary'!DS43="Yes"),OFFSET('Hygiene Data'!$E$7,0,10*ROW('Hygiene Data'!E37)),NA())</f>
        <v>#N/A</v>
      </c>
      <c r="BE43" s="99" t="e">
        <f ca="true">+IF(AND(ISNUMBER(OFFSET('Hygiene Data'!$E$9,0,10*ROW('Hygiene Data'!E37))),'Data Summary'!DT43="Yes"),OFFSET('Hygiene Data'!$E$9,0,10*ROW('Hygiene Data'!E37)),NA())</f>
        <v>#N/A</v>
      </c>
      <c r="BF43" s="99" t="e">
        <f ca="true">+IF(AND(ISNUMBER(OFFSET('Hygiene Data'!$F$5,0,10*ROW('Hygiene Data'!F37))),'Data Summary'!DU43="Yes"),OFFSET('Hygiene Data'!$F$5,0,10*ROW('Hygiene Data'!F37)),NA())</f>
        <v>#N/A</v>
      </c>
      <c r="BG43" s="99" t="e">
        <f ca="true">+IF(AND(ISNUMBER(OFFSET('Hygiene Data'!$F$7,0,10*ROW('Hygiene Data'!F37))),'Data Summary'!DV43="Yes"),OFFSET('Hygiene Data'!$F$7,0,10*ROW('Hygiene Data'!F37)),NA())</f>
        <v>#N/A</v>
      </c>
      <c r="BH43" s="99" t="e">
        <f ca="true">+IF(AND(ISNUMBER(OFFSET('Hygiene Data'!$F$9,0,10*ROW('Hygiene Data'!F37))),'Data Summary'!DW43="Yes"),OFFSET('Hygiene Data'!$F$9,0,10*ROW('Hygiene Data'!F37)),NA())</f>
        <v>#N/A</v>
      </c>
      <c r="BI43" s="99" t="e">
        <f ca="true">+IF(AND(ISNUMBER(OFFSET('Hygiene Data'!$G$5,0,10*ROW('Hygiene Data'!G37))),'Data Summary'!DX43="Yes"),OFFSET('Hygiene Data'!$G$5,0,10*ROW('Hygiene Data'!G37)),NA())</f>
        <v>#N/A</v>
      </c>
      <c r="BJ43" s="99" t="e">
        <f ca="true">+IF(AND(ISNUMBER(OFFSET('Hygiene Data'!$G$7,0,10*ROW('Hygiene Data'!G37))),'Data Summary'!DY43="Yes"),OFFSET('Hygiene Data'!$G$7,0,10*ROW('Hygiene Data'!G37)),NA())</f>
        <v>#N/A</v>
      </c>
      <c r="BK43" s="99" t="e">
        <f ca="true">+IF(AND(ISNUMBER(OFFSET('Hygiene Data'!$G$9,0,10*ROW('Hygiene Data'!G37))),'Data Summary'!DZ43="Yes"),OFFSET('Hygiene Data'!$G$9,0,10*ROW('Hygiene Data'!G37)),NA())</f>
        <v>#N/A</v>
      </c>
      <c r="BL43" s="99" t="e">
        <f ca="true">+IF(AND(ISNUMBER(OFFSET('Hygiene Data'!$H$5,0,10*ROW('Hygiene Data'!H37))),'Data Summary'!EA43="Yes"),OFFSET('Hygiene Data'!$H$5,0,10*ROW('Hygiene Data'!H37)),NA())</f>
        <v>#N/A</v>
      </c>
      <c r="BM43" s="99" t="e">
        <f ca="true">+IF(AND(ISNUMBER(OFFSET('Hygiene Data'!$H$7,0,10*ROW('Hygiene Data'!H37))),'Data Summary'!EB43="Yes"),OFFSET('Hygiene Data'!$H$7,0,10*ROW('Hygiene Data'!H37)),NA())</f>
        <v>#N/A</v>
      </c>
      <c r="BN43" s="99" t="e">
        <f ca="true">+IF(AND(ISNUMBER(OFFSET('Hygiene Data'!$H$9,0,10*ROW('Hygiene Data'!H37))),'Data Summary'!EC43="Yes"),OFFSET('Hygiene Data'!$H$9,0,10*ROW('Hygiene Data'!H37)),NA())</f>
        <v>#N/A</v>
      </c>
      <c r="BO43" s="99" t="e">
        <f ca="true">+IF(AND(ISNUMBER(OFFSET('Hygiene Data'!$I$5,0,10*ROW('Hygiene Data'!I37))),'Data Summary'!ED43="Yes"),OFFSET('Hygiene Data'!$I$5,0,10*ROW('Hygiene Data'!I37)),NA())</f>
        <v>#N/A</v>
      </c>
      <c r="BP43" s="99" t="e">
        <f ca="true">+IF(AND(ISNUMBER(OFFSET('Hygiene Data'!$I$7,0,10*ROW('Hygiene Data'!I37))),'Data Summary'!EE43="Yes"),OFFSET('Hygiene Data'!$I$7,0,10*ROW('Hygiene Data'!I37)),NA())</f>
        <v>#N/A</v>
      </c>
      <c r="BQ43" s="99" t="e">
        <f ca="true">+IF(AND(ISNUMBER(OFFSET('Hygiene Data'!$I$9,0,10*ROW('Hygiene Data'!I37))),'Data Summary'!EF43="Yes"),OFFSET('Hygiene Data'!$I$9,0,10*ROW('Hygiene Data'!I37)),NA())</f>
        <v>#N/A</v>
      </c>
    </row>
    <row xmlns:x14ac="http://schemas.microsoft.com/office/spreadsheetml/2009/9/ac" r="44" x14ac:dyDescent="0.2">
      <c r="A44" s="332" t="e">
        <f ca="true">+RIGHT('Data Summary'!A44,LEN('Data Summary'!A44)-9)</f>
        <v>#VALUE!</v>
      </c>
      <c r="B44" s="38" t="str">
        <f ca="true">+IF(ISTEXT('Data Summary'!B44),'Data Summary'!B44,"")</f>
        <v/>
      </c>
      <c r="C44" s="331" t="e">
        <f ca="true">+VALUE('Data Summary'!C44)</f>
        <v>#VALUE!</v>
      </c>
      <c r="D44" s="97" t="e">
        <f ca="true">+IF(AND(ISNUMBER(OFFSET('Water Data'!$D$4,0,10*ROW('Water Data'!D38))),'Data Summary'!BS44="Yes"),100-OFFSET('Water Data'!$D$4,0,10*ROW('Water Data'!D38)),NA())</f>
        <v>#N/A</v>
      </c>
      <c r="E44" s="97" t="e">
        <f ca="true">+IF(AND(ISNUMBER(OFFSET('Water Data'!$D$6,0,10*ROW('Water Data'!D38))),'Data Summary'!BT44="Yes"),OFFSET('Water Data'!$D$6,0,10*ROW('Water Data'!D38)),NA())</f>
        <v>#N/A</v>
      </c>
      <c r="F44" s="97" t="e">
        <f ca="true">+IF(AND(ISNUMBER(OFFSET('Water Data'!$D$9,0,10*ROW('Water Data'!D38))),'Data Summary'!BU44="Yes"),OFFSET('Water Data'!$D$9,0,10*ROW('Water Data'!D38)),NA())</f>
        <v>#N/A</v>
      </c>
      <c r="G44" s="97" t="e">
        <f ca="true">+IF(AND(ISNUMBER(OFFSET('Water Data'!$E$4,0,10*ROW('Water Data'!E38))),'Data Summary'!BV44="Yes"),100-OFFSET('Water Data'!$E$4,0,10*ROW('Water Data'!E38)),NA())</f>
        <v>#N/A</v>
      </c>
      <c r="H44" s="97" t="e">
        <f ca="true">+IF(AND(ISNUMBER(OFFSET('Water Data'!$E$6,0,10*ROW('Water Data'!E38))),'Data Summary'!BW44="Yes"),OFFSET('Water Data'!$E$6,0,10*ROW('Water Data'!E38)),NA())</f>
        <v>#N/A</v>
      </c>
      <c r="I44" s="97" t="e">
        <f ca="true">+IF(AND(ISNUMBER(OFFSET('Water Data'!$E$9,0,10*ROW('Water Data'!E38))),'Data Summary'!BX44="Yes"),OFFSET('Water Data'!$E$9,0,10*ROW('Water Data'!E38)),NA())</f>
        <v>#N/A</v>
      </c>
      <c r="J44" s="97" t="e">
        <f ca="true">+IF(AND(ISNUMBER(OFFSET('Water Data'!$F$4,0,10*ROW('Water Data'!F38))),'Data Summary'!BY44="Yes"),100-OFFSET('Water Data'!$F$4,0,10*ROW('Water Data'!F38)),NA())</f>
        <v>#N/A</v>
      </c>
      <c r="K44" s="97" t="e">
        <f ca="true">+IF(AND(ISNUMBER(OFFSET('Water Data'!$F$6,0,10*ROW('Water Data'!F38))),'Data Summary'!BZ44="Yes"),OFFSET('Water Data'!$F$6,0,10*ROW('Water Data'!F38)),NA())</f>
        <v>#N/A</v>
      </c>
      <c r="L44" s="97" t="e">
        <f ca="true">+IF(AND(ISNUMBER(OFFSET('Water Data'!$F$9,0,10*ROW('Water Data'!F38))),'Data Summary'!CA44="Yes"),OFFSET('Water Data'!$F$9,0,10*ROW('Water Data'!F38)),NA())</f>
        <v>#N/A</v>
      </c>
      <c r="M44" s="97" t="e">
        <f ca="true">+IF(AND(ISNUMBER(OFFSET('Water Data'!$G$4,0,10*ROW('Water Data'!G38))),'Data Summary'!CB44="Yes"),100-OFFSET('Water Data'!$G$4,0,10*ROW('Water Data'!G38)),NA())</f>
        <v>#N/A</v>
      </c>
      <c r="N44" s="97" t="e">
        <f ca="true">+IF(AND(ISNUMBER(OFFSET('Water Data'!$G$6,0,10*ROW('Water Data'!G38))),'Data Summary'!CC44="Yes"),OFFSET('Water Data'!$G$6,0,10*ROW('Water Data'!G38)),NA())</f>
        <v>#N/A</v>
      </c>
      <c r="O44" s="97" t="e">
        <f ca="true">+IF(AND(ISNUMBER(OFFSET('Water Data'!$G$9,0,10*ROW('Water Data'!G38))),'Data Summary'!CD44="Yes"),OFFSET('Water Data'!$G$9,0,10*ROW('Water Data'!G38)),NA())</f>
        <v>#N/A</v>
      </c>
      <c r="P44" s="97" t="e">
        <f ca="true">+IF(AND(ISNUMBER(OFFSET('Water Data'!$H$4,0,10*ROW('Water Data'!H38))),'Data Summary'!CE44="Yes"),100-OFFSET('Water Data'!$H$4,0,10*ROW('Water Data'!H38)),NA())</f>
        <v>#N/A</v>
      </c>
      <c r="Q44" s="97" t="e">
        <f ca="true">+IF(AND(ISNUMBER(OFFSET('Water Data'!$H$6,0,10*ROW('Water Data'!H38))),'Data Summary'!CF44="Yes"),OFFSET('Water Data'!$H$6,0,10*ROW('Water Data'!H38)),NA())</f>
        <v>#N/A</v>
      </c>
      <c r="R44" s="97" t="e">
        <f ca="true">+IF(AND(ISNUMBER(OFFSET('Water Data'!$H$9,0,10*ROW('Water Data'!H38))),'Data Summary'!CG44="Yes"),OFFSET('Water Data'!$H$9,0,10*ROW('Water Data'!H38)),NA())</f>
        <v>#N/A</v>
      </c>
      <c r="S44" s="97" t="e">
        <f ca="true">+IF(AND(ISNUMBER(OFFSET('Water Data'!$I$4,0,10*ROW('Water Data'!I38))),'Data Summary'!CH44="Yes"),100-OFFSET('Water Data'!$I$4,0,10*ROW('Water Data'!I38)),NA())</f>
        <v>#N/A</v>
      </c>
      <c r="T44" s="97" t="e">
        <f ca="true">+IF(AND(ISNUMBER(OFFSET('Water Data'!$I$6,0,10*ROW('Water Data'!I38))),'Data Summary'!CI44="Yes"),OFFSET('Water Data'!$I$6,0,10*ROW('Water Data'!I38)),NA())</f>
        <v>#N/A</v>
      </c>
      <c r="U44" s="97" t="e">
        <f ca="true">+IF(AND(ISNUMBER(OFFSET('Water Data'!$I$9,0,10*ROW('Water Data'!I38))),'Data Summary'!CJ44="Yes"),OFFSET('Water Data'!$I$9,0,10*ROW('Water Data'!I38)),NA())</f>
        <v>#N/A</v>
      </c>
      <c r="V44" s="98" t="e">
        <f ca="true">+IF(AND(ISNUMBER(OFFSET('Sanitation Data'!$D$4,0,10*ROW('Sanitation Data'!D38))),'Data Summary'!CK44="Yes"),100-OFFSET('Sanitation Data'!$D$4,0,10*ROW('Sanitation Data'!D38)),NA())</f>
        <v>#N/A</v>
      </c>
      <c r="W44" s="98" t="e">
        <f ca="true">+IF(AND(ISNUMBER(OFFSET('Sanitation Data'!$D$6,0,10*ROW('Sanitation Data'!D38))),'Data Summary'!CL44="Yes"),OFFSET('Sanitation Data'!$D$6,0,10*ROW('Sanitation Data'!D38)),NA())</f>
        <v>#N/A</v>
      </c>
      <c r="X44" s="98" t="e">
        <f ca="true">+IF(AND(ISNUMBER(OFFSET('Sanitation Data'!$D$10,0,10*ROW('Sanitation Data'!D38))),'Data Summary'!CM44="Yes"),OFFSET('Sanitation Data'!$D$10,0,10*ROW('Sanitation Data'!D38)),NA())</f>
        <v>#N/A</v>
      </c>
      <c r="Y44" s="98" t="e">
        <f ca="true">+IF(AND(ISNUMBER(OFFSET('Sanitation Data'!$D$11,0,10*ROW('Sanitation Data'!D38))),'Data Summary'!CN44="Yes"),OFFSET('Sanitation Data'!$D$11,0,10*ROW('Sanitation Data'!D38)),NA())</f>
        <v>#N/A</v>
      </c>
      <c r="Z44" s="98" t="e">
        <f ca="true">+IF(AND(ISNUMBER(OFFSET('Sanitation Data'!$D$12,0,10*ROW('Sanitation Data'!D38))),'Data Summary'!CO44="Yes"),OFFSET('Sanitation Data'!$D$12,0,10*ROW('Sanitation Data'!D38)),NA())</f>
        <v>#N/A</v>
      </c>
      <c r="AA44" s="98" t="e">
        <f ca="true">+IF(AND(ISNUMBER(OFFSET('Sanitation Data'!$E$4,0,10*ROW('Sanitation Data'!E38))),'Data Summary'!CP44="Yes"),100-OFFSET('Sanitation Data'!$E$4,0,10*ROW('Sanitation Data'!E38)),NA())</f>
        <v>#N/A</v>
      </c>
      <c r="AB44" s="98" t="e">
        <f ca="true">+IF(AND(ISNUMBER(OFFSET('Sanitation Data'!$E$6,0,10*ROW('Sanitation Data'!E38))),'Data Summary'!CQ44="Yes"),OFFSET('Sanitation Data'!$E$6,0,10*ROW('Sanitation Data'!E38)),NA())</f>
        <v>#N/A</v>
      </c>
      <c r="AC44" s="98" t="e">
        <f ca="true">+IF(AND(ISNUMBER(OFFSET('Sanitation Data'!$E$10,0,10*ROW('Sanitation Data'!E38))),'Data Summary'!CR44="Yes"),OFFSET('Sanitation Data'!$E$10,0,10*ROW('Sanitation Data'!E38)),NA())</f>
        <v>#N/A</v>
      </c>
      <c r="AD44" s="98" t="e">
        <f ca="true">+IF(AND(ISNUMBER(OFFSET('Sanitation Data'!$E$11,0,10*ROW('Sanitation Data'!E38))),'Data Summary'!CS44="Yes"),OFFSET('Sanitation Data'!$E$11,0,10*ROW('Sanitation Data'!E38)),NA())</f>
        <v>#N/A</v>
      </c>
      <c r="AE44" s="98" t="e">
        <f ca="true">+IF(AND(ISNUMBER(OFFSET('Sanitation Data'!$E$12,0,10*ROW('Sanitation Data'!E38))),'Data Summary'!CT44="Yes"),OFFSET('Sanitation Data'!$E$12,0,10*ROW('Sanitation Data'!E38)),NA())</f>
        <v>#N/A</v>
      </c>
      <c r="AF44" s="98" t="e">
        <f ca="true">+IF(AND(ISNUMBER(OFFSET('Sanitation Data'!$F$4,0,10*ROW('Sanitation Data'!F38))),'Data Summary'!CU44="Yes"),100-OFFSET('Sanitation Data'!$F$4,0,10*ROW('Sanitation Data'!F38)),NA())</f>
        <v>#N/A</v>
      </c>
      <c r="AG44" s="98" t="e">
        <f ca="true">+IF(AND(ISNUMBER(OFFSET('Sanitation Data'!$F$6,0,10*ROW('Sanitation Data'!F38))),'Data Summary'!CV44="Yes"),OFFSET('Sanitation Data'!$F$6,0,10*ROW('Sanitation Data'!F38)),NA())</f>
        <v>#N/A</v>
      </c>
      <c r="AH44" s="98" t="e">
        <f ca="true">+IF(AND(ISNUMBER(OFFSET('Sanitation Data'!$F$10,0,10*ROW('Sanitation Data'!F38))),'Data Summary'!CW44="Yes"),OFFSET('Sanitation Data'!$F$10,0,10*ROW('Sanitation Data'!F38)),NA())</f>
        <v>#N/A</v>
      </c>
      <c r="AI44" s="98" t="e">
        <f ca="true">+IF(AND(ISNUMBER(OFFSET('Sanitation Data'!$F$11,0,10*ROW('Sanitation Data'!F38))),'Data Summary'!CX44="Yes"),OFFSET('Sanitation Data'!$F$11,0,10*ROW('Sanitation Data'!F38)),NA())</f>
        <v>#N/A</v>
      </c>
      <c r="AJ44" s="98" t="e">
        <f ca="true">+IF(AND(ISNUMBER(OFFSET('Sanitation Data'!$F$12,0,10*ROW('Sanitation Data'!F38))),'Data Summary'!CY44="Yes"),OFFSET('Sanitation Data'!$F$12,0,10*ROW('Sanitation Data'!F38)),NA())</f>
        <v>#N/A</v>
      </c>
      <c r="AK44" s="98" t="e">
        <f ca="true">+IF(AND(ISNUMBER(OFFSET('Sanitation Data'!$G$4,0,10*ROW('Sanitation Data'!G38))),'Data Summary'!CZ44="Yes"),100-OFFSET('Sanitation Data'!$G$4,0,10*ROW('Sanitation Data'!G38)),NA())</f>
        <v>#N/A</v>
      </c>
      <c r="AL44" s="98" t="e">
        <f ca="true">+IF(AND(ISNUMBER(OFFSET('Sanitation Data'!$G$6,0,10*ROW('Sanitation Data'!G38))),'Data Summary'!DA44="Yes"),OFFSET('Sanitation Data'!$G$6,0,10*ROW('Sanitation Data'!G38)),NA())</f>
        <v>#N/A</v>
      </c>
      <c r="AM44" s="98" t="e">
        <f ca="true">+IF(AND(ISNUMBER(OFFSET('Sanitation Data'!$G$10,0,10*ROW('Sanitation Data'!G38))),'Data Summary'!DB44="Yes"),OFFSET('Sanitation Data'!$G$10,0,10*ROW('Sanitation Data'!G38)),NA())</f>
        <v>#N/A</v>
      </c>
      <c r="AN44" s="98" t="e">
        <f ca="true">+IF(AND(ISNUMBER(OFFSET('Sanitation Data'!$G$11,0,10*ROW('Sanitation Data'!G38))),'Data Summary'!DC44="Yes"),OFFSET('Sanitation Data'!$G$11,0,10*ROW('Sanitation Data'!G38)),NA())</f>
        <v>#N/A</v>
      </c>
      <c r="AO44" s="98" t="e">
        <f ca="true">+IF(AND(ISNUMBER(OFFSET('Sanitation Data'!$G$12,0,10*ROW('Sanitation Data'!G38))),'Data Summary'!DD44="Yes"),OFFSET('Sanitation Data'!$G$12,0,10*ROW('Sanitation Data'!G38)),NA())</f>
        <v>#N/A</v>
      </c>
      <c r="AP44" s="98" t="e">
        <f ca="true">+IF(AND(ISNUMBER(OFFSET('Sanitation Data'!$H$4,0,10*ROW('Sanitation Data'!H38))),'Data Summary'!DE44="Yes"),100-OFFSET('Sanitation Data'!$H$4,0,10*ROW('Sanitation Data'!H38)),NA())</f>
        <v>#N/A</v>
      </c>
      <c r="AQ44" s="98" t="e">
        <f ca="true">+IF(AND(ISNUMBER(OFFSET('Sanitation Data'!$H$6,0,10*ROW('Sanitation Data'!H38))),'Data Summary'!DF44="Yes"),OFFSET('Sanitation Data'!$H$6,0,10*ROW('Sanitation Data'!H38)),NA())</f>
        <v>#N/A</v>
      </c>
      <c r="AR44" s="98" t="e">
        <f ca="true">+IF(AND(ISNUMBER(OFFSET('Sanitation Data'!$H$10,0,10*ROW('Sanitation Data'!H38))),'Data Summary'!DG44="Yes"),OFFSET('Sanitation Data'!$H$10,0,10*ROW('Sanitation Data'!H38)),NA())</f>
        <v>#N/A</v>
      </c>
      <c r="AS44" s="98" t="e">
        <f ca="true">+IF(AND(ISNUMBER(OFFSET('Sanitation Data'!$H$11,0,10*ROW('Sanitation Data'!H38))),'Data Summary'!DH44="Yes"),OFFSET('Sanitation Data'!$H$11,0,10*ROW('Sanitation Data'!H38)),NA())</f>
        <v>#N/A</v>
      </c>
      <c r="AT44" s="98" t="e">
        <f ca="true">+IF(AND(ISNUMBER(OFFSET('Sanitation Data'!$H$12,0,10*ROW('Sanitation Data'!H38))),'Data Summary'!DI44="Yes"),OFFSET('Sanitation Data'!$H$12,0,10*ROW('Sanitation Data'!H38)),NA())</f>
        <v>#N/A</v>
      </c>
      <c r="AU44" s="98" t="e">
        <f ca="true">+IF(AND(ISNUMBER(OFFSET('Sanitation Data'!$I$4,0,10*ROW('Sanitation Data'!I38))),'Data Summary'!DJ44="Yes"),100-OFFSET('Sanitation Data'!$I$4,0,10*ROW('Sanitation Data'!I38)),NA())</f>
        <v>#N/A</v>
      </c>
      <c r="AV44" s="98" t="e">
        <f ca="true">+IF(AND(ISNUMBER(OFFSET('Sanitation Data'!$I$6,0,10*ROW('Sanitation Data'!I38))),'Data Summary'!DK44="Yes"),OFFSET('Sanitation Data'!$I$6,0,10*ROW('Sanitation Data'!I38)),NA())</f>
        <v>#N/A</v>
      </c>
      <c r="AW44" s="98" t="e">
        <f ca="true">+IF(AND(ISNUMBER(OFFSET('Sanitation Data'!$I$10,0,10*ROW('Sanitation Data'!I38))),'Data Summary'!DL44="Yes"),OFFSET('Sanitation Data'!$I$10,0,10*ROW('Sanitation Data'!I38)),NA())</f>
        <v>#N/A</v>
      </c>
      <c r="AX44" s="98" t="e">
        <f ca="true">+IF(AND(ISNUMBER(OFFSET('Sanitation Data'!$I$11,0,10*ROW('Sanitation Data'!I38))),'Data Summary'!DM44="Yes"),OFFSET('Sanitation Data'!$I$11,0,10*ROW('Sanitation Data'!I38)),NA())</f>
        <v>#N/A</v>
      </c>
      <c r="AY44" s="98" t="e">
        <f ca="true">+IF(AND(ISNUMBER(OFFSET('Sanitation Data'!$I$12,0,10*ROW('Sanitation Data'!I38))),'Data Summary'!DN44="Yes"),OFFSET('Sanitation Data'!$I$12,0,10*ROW('Sanitation Data'!I38)),NA())</f>
        <v>#N/A</v>
      </c>
      <c r="AZ44" s="99" t="e">
        <f ca="true">+IF(AND(ISNUMBER(OFFSET('Hygiene Data'!$D$5,0,10*ROW('Hygiene Data'!D38))),'Data Summary'!DO44="Yes"),OFFSET('Hygiene Data'!$D$5,0,10*ROW('Hygiene Data'!D38)),NA())</f>
        <v>#N/A</v>
      </c>
      <c r="BA44" s="99" t="e">
        <f ca="true">+IF(AND(ISNUMBER(OFFSET('Hygiene Data'!$D$7,0,10*ROW('Hygiene Data'!D38))),'Data Summary'!DP44="Yes"),OFFSET('Hygiene Data'!$D$7,0,10*ROW('Hygiene Data'!D38)),NA())</f>
        <v>#N/A</v>
      </c>
      <c r="BB44" s="99" t="e">
        <f ca="true">+IF(AND(ISNUMBER(OFFSET('Hygiene Data'!$D$9,0,10*ROW('Hygiene Data'!D38))),'Data Summary'!DQ44="Yes"),OFFSET('Hygiene Data'!$D$9,0,10*ROW('Hygiene Data'!D38)),NA())</f>
        <v>#N/A</v>
      </c>
      <c r="BC44" s="99" t="e">
        <f ca="true">+IF(AND(ISNUMBER(OFFSET('Hygiene Data'!$E$5,0,10*ROW('Hygiene Data'!E38))),'Data Summary'!DR44="Yes"),OFFSET('Hygiene Data'!$E$5,0,10*ROW('Hygiene Data'!E38)),NA())</f>
        <v>#N/A</v>
      </c>
      <c r="BD44" s="99" t="e">
        <f ca="true">+IF(AND(ISNUMBER(OFFSET('Hygiene Data'!$E$7,0,10*ROW('Hygiene Data'!E38))),'Data Summary'!DS44="Yes"),OFFSET('Hygiene Data'!$E$7,0,10*ROW('Hygiene Data'!E38)),NA())</f>
        <v>#N/A</v>
      </c>
      <c r="BE44" s="99" t="e">
        <f ca="true">+IF(AND(ISNUMBER(OFFSET('Hygiene Data'!$E$9,0,10*ROW('Hygiene Data'!E38))),'Data Summary'!DT44="Yes"),OFFSET('Hygiene Data'!$E$9,0,10*ROW('Hygiene Data'!E38)),NA())</f>
        <v>#N/A</v>
      </c>
      <c r="BF44" s="99" t="e">
        <f ca="true">+IF(AND(ISNUMBER(OFFSET('Hygiene Data'!$F$5,0,10*ROW('Hygiene Data'!F38))),'Data Summary'!DU44="Yes"),OFFSET('Hygiene Data'!$F$5,0,10*ROW('Hygiene Data'!F38)),NA())</f>
        <v>#N/A</v>
      </c>
      <c r="BG44" s="99" t="e">
        <f ca="true">+IF(AND(ISNUMBER(OFFSET('Hygiene Data'!$F$7,0,10*ROW('Hygiene Data'!F38))),'Data Summary'!DV44="Yes"),OFFSET('Hygiene Data'!$F$7,0,10*ROW('Hygiene Data'!F38)),NA())</f>
        <v>#N/A</v>
      </c>
      <c r="BH44" s="99" t="e">
        <f ca="true">+IF(AND(ISNUMBER(OFFSET('Hygiene Data'!$F$9,0,10*ROW('Hygiene Data'!F38))),'Data Summary'!DW44="Yes"),OFFSET('Hygiene Data'!$F$9,0,10*ROW('Hygiene Data'!F38)),NA())</f>
        <v>#N/A</v>
      </c>
      <c r="BI44" s="99" t="e">
        <f ca="true">+IF(AND(ISNUMBER(OFFSET('Hygiene Data'!$G$5,0,10*ROW('Hygiene Data'!G38))),'Data Summary'!DX44="Yes"),OFFSET('Hygiene Data'!$G$5,0,10*ROW('Hygiene Data'!G38)),NA())</f>
        <v>#N/A</v>
      </c>
      <c r="BJ44" s="99" t="e">
        <f ca="true">+IF(AND(ISNUMBER(OFFSET('Hygiene Data'!$G$7,0,10*ROW('Hygiene Data'!G38))),'Data Summary'!DY44="Yes"),OFFSET('Hygiene Data'!$G$7,0,10*ROW('Hygiene Data'!G38)),NA())</f>
        <v>#N/A</v>
      </c>
      <c r="BK44" s="99" t="e">
        <f ca="true">+IF(AND(ISNUMBER(OFFSET('Hygiene Data'!$G$9,0,10*ROW('Hygiene Data'!G38))),'Data Summary'!DZ44="Yes"),OFFSET('Hygiene Data'!$G$9,0,10*ROW('Hygiene Data'!G38)),NA())</f>
        <v>#N/A</v>
      </c>
      <c r="BL44" s="99" t="e">
        <f ca="true">+IF(AND(ISNUMBER(OFFSET('Hygiene Data'!$H$5,0,10*ROW('Hygiene Data'!H38))),'Data Summary'!EA44="Yes"),OFFSET('Hygiene Data'!$H$5,0,10*ROW('Hygiene Data'!H38)),NA())</f>
        <v>#N/A</v>
      </c>
      <c r="BM44" s="99" t="e">
        <f ca="true">+IF(AND(ISNUMBER(OFFSET('Hygiene Data'!$H$7,0,10*ROW('Hygiene Data'!H38))),'Data Summary'!EB44="Yes"),OFFSET('Hygiene Data'!$H$7,0,10*ROW('Hygiene Data'!H38)),NA())</f>
        <v>#N/A</v>
      </c>
      <c r="BN44" s="99" t="e">
        <f ca="true">+IF(AND(ISNUMBER(OFFSET('Hygiene Data'!$H$9,0,10*ROW('Hygiene Data'!H38))),'Data Summary'!EC44="Yes"),OFFSET('Hygiene Data'!$H$9,0,10*ROW('Hygiene Data'!H38)),NA())</f>
        <v>#N/A</v>
      </c>
      <c r="BO44" s="99" t="e">
        <f ca="true">+IF(AND(ISNUMBER(OFFSET('Hygiene Data'!$I$5,0,10*ROW('Hygiene Data'!I38))),'Data Summary'!ED44="Yes"),OFFSET('Hygiene Data'!$I$5,0,10*ROW('Hygiene Data'!I38)),NA())</f>
        <v>#N/A</v>
      </c>
      <c r="BP44" s="99" t="e">
        <f ca="true">+IF(AND(ISNUMBER(OFFSET('Hygiene Data'!$I$7,0,10*ROW('Hygiene Data'!I38))),'Data Summary'!EE44="Yes"),OFFSET('Hygiene Data'!$I$7,0,10*ROW('Hygiene Data'!I38)),NA())</f>
        <v>#N/A</v>
      </c>
      <c r="BQ44" s="99" t="e">
        <f ca="true">+IF(AND(ISNUMBER(OFFSET('Hygiene Data'!$I$9,0,10*ROW('Hygiene Data'!I38))),'Data Summary'!EF44="Yes"),OFFSET('Hygiene Data'!$I$9,0,10*ROW('Hygiene Data'!I38)),NA())</f>
        <v>#N/A</v>
      </c>
    </row>
    <row xmlns:x14ac="http://schemas.microsoft.com/office/spreadsheetml/2009/9/ac" r="45" x14ac:dyDescent="0.2">
      <c r="A45" s="332" t="e">
        <f ca="true">+RIGHT('Data Summary'!A45,LEN('Data Summary'!A45)-9)</f>
        <v>#VALUE!</v>
      </c>
      <c r="B45" s="38" t="str">
        <f ca="true">+IF(ISTEXT('Data Summary'!B45),'Data Summary'!B45,"")</f>
        <v/>
      </c>
      <c r="C45" s="331" t="e">
        <f ca="true">+VALUE('Data Summary'!C45)</f>
        <v>#VALUE!</v>
      </c>
      <c r="D45" s="97" t="e">
        <f ca="true">+IF(AND(ISNUMBER(OFFSET('Water Data'!$D$4,0,10*ROW('Water Data'!D39))),'Data Summary'!BS45="Yes"),100-OFFSET('Water Data'!$D$4,0,10*ROW('Water Data'!D39)),NA())</f>
        <v>#N/A</v>
      </c>
      <c r="E45" s="97" t="e">
        <f ca="true">+IF(AND(ISNUMBER(OFFSET('Water Data'!$D$6,0,10*ROW('Water Data'!D39))),'Data Summary'!BT45="Yes"),OFFSET('Water Data'!$D$6,0,10*ROW('Water Data'!D39)),NA())</f>
        <v>#N/A</v>
      </c>
      <c r="F45" s="97" t="e">
        <f ca="true">+IF(AND(ISNUMBER(OFFSET('Water Data'!$D$9,0,10*ROW('Water Data'!D39))),'Data Summary'!BU45="Yes"),OFFSET('Water Data'!$D$9,0,10*ROW('Water Data'!D39)),NA())</f>
        <v>#N/A</v>
      </c>
      <c r="G45" s="97" t="e">
        <f ca="true">+IF(AND(ISNUMBER(OFFSET('Water Data'!$E$4,0,10*ROW('Water Data'!E39))),'Data Summary'!BV45="Yes"),100-OFFSET('Water Data'!$E$4,0,10*ROW('Water Data'!E39)),NA())</f>
        <v>#N/A</v>
      </c>
      <c r="H45" s="97" t="e">
        <f ca="true">+IF(AND(ISNUMBER(OFFSET('Water Data'!$E$6,0,10*ROW('Water Data'!E39))),'Data Summary'!BW45="Yes"),OFFSET('Water Data'!$E$6,0,10*ROW('Water Data'!E39)),NA())</f>
        <v>#N/A</v>
      </c>
      <c r="I45" s="97" t="e">
        <f ca="true">+IF(AND(ISNUMBER(OFFSET('Water Data'!$E$9,0,10*ROW('Water Data'!E39))),'Data Summary'!BX45="Yes"),OFFSET('Water Data'!$E$9,0,10*ROW('Water Data'!E39)),NA())</f>
        <v>#N/A</v>
      </c>
      <c r="J45" s="97" t="e">
        <f ca="true">+IF(AND(ISNUMBER(OFFSET('Water Data'!$F$4,0,10*ROW('Water Data'!F39))),'Data Summary'!BY45="Yes"),100-OFFSET('Water Data'!$F$4,0,10*ROW('Water Data'!F39)),NA())</f>
        <v>#N/A</v>
      </c>
      <c r="K45" s="97" t="e">
        <f ca="true">+IF(AND(ISNUMBER(OFFSET('Water Data'!$F$6,0,10*ROW('Water Data'!F39))),'Data Summary'!BZ45="Yes"),OFFSET('Water Data'!$F$6,0,10*ROW('Water Data'!F39)),NA())</f>
        <v>#N/A</v>
      </c>
      <c r="L45" s="97" t="e">
        <f ca="true">+IF(AND(ISNUMBER(OFFSET('Water Data'!$F$9,0,10*ROW('Water Data'!F39))),'Data Summary'!CA45="Yes"),OFFSET('Water Data'!$F$9,0,10*ROW('Water Data'!F39)),NA())</f>
        <v>#N/A</v>
      </c>
      <c r="M45" s="97" t="e">
        <f ca="true">+IF(AND(ISNUMBER(OFFSET('Water Data'!$G$4,0,10*ROW('Water Data'!G39))),'Data Summary'!CB45="Yes"),100-OFFSET('Water Data'!$G$4,0,10*ROW('Water Data'!G39)),NA())</f>
        <v>#N/A</v>
      </c>
      <c r="N45" s="97" t="e">
        <f ca="true">+IF(AND(ISNUMBER(OFFSET('Water Data'!$G$6,0,10*ROW('Water Data'!G39))),'Data Summary'!CC45="Yes"),OFFSET('Water Data'!$G$6,0,10*ROW('Water Data'!G39)),NA())</f>
        <v>#N/A</v>
      </c>
      <c r="O45" s="97" t="e">
        <f ca="true">+IF(AND(ISNUMBER(OFFSET('Water Data'!$G$9,0,10*ROW('Water Data'!G39))),'Data Summary'!CD45="Yes"),OFFSET('Water Data'!$G$9,0,10*ROW('Water Data'!G39)),NA())</f>
        <v>#N/A</v>
      </c>
      <c r="P45" s="97" t="e">
        <f ca="true">+IF(AND(ISNUMBER(OFFSET('Water Data'!$H$4,0,10*ROW('Water Data'!H39))),'Data Summary'!CE45="Yes"),100-OFFSET('Water Data'!$H$4,0,10*ROW('Water Data'!H39)),NA())</f>
        <v>#N/A</v>
      </c>
      <c r="Q45" s="97" t="e">
        <f ca="true">+IF(AND(ISNUMBER(OFFSET('Water Data'!$H$6,0,10*ROW('Water Data'!H39))),'Data Summary'!CF45="Yes"),OFFSET('Water Data'!$H$6,0,10*ROW('Water Data'!H39)),NA())</f>
        <v>#N/A</v>
      </c>
      <c r="R45" s="97" t="e">
        <f ca="true">+IF(AND(ISNUMBER(OFFSET('Water Data'!$H$9,0,10*ROW('Water Data'!H39))),'Data Summary'!CG45="Yes"),OFFSET('Water Data'!$H$9,0,10*ROW('Water Data'!H39)),NA())</f>
        <v>#N/A</v>
      </c>
      <c r="S45" s="97" t="e">
        <f ca="true">+IF(AND(ISNUMBER(OFFSET('Water Data'!$I$4,0,10*ROW('Water Data'!I39))),'Data Summary'!CH45="Yes"),100-OFFSET('Water Data'!$I$4,0,10*ROW('Water Data'!I39)),NA())</f>
        <v>#N/A</v>
      </c>
      <c r="T45" s="97" t="e">
        <f ca="true">+IF(AND(ISNUMBER(OFFSET('Water Data'!$I$6,0,10*ROW('Water Data'!I39))),'Data Summary'!CI45="Yes"),OFFSET('Water Data'!$I$6,0,10*ROW('Water Data'!I39)),NA())</f>
        <v>#N/A</v>
      </c>
      <c r="U45" s="97" t="e">
        <f ca="true">+IF(AND(ISNUMBER(OFFSET('Water Data'!$I$9,0,10*ROW('Water Data'!I39))),'Data Summary'!CJ45="Yes"),OFFSET('Water Data'!$I$9,0,10*ROW('Water Data'!I39)),NA())</f>
        <v>#N/A</v>
      </c>
      <c r="V45" s="98" t="e">
        <f ca="true">+IF(AND(ISNUMBER(OFFSET('Sanitation Data'!$D$4,0,10*ROW('Sanitation Data'!D39))),'Data Summary'!CK45="Yes"),100-OFFSET('Sanitation Data'!$D$4,0,10*ROW('Sanitation Data'!D39)),NA())</f>
        <v>#N/A</v>
      </c>
      <c r="W45" s="98" t="e">
        <f ca="true">+IF(AND(ISNUMBER(OFFSET('Sanitation Data'!$D$6,0,10*ROW('Sanitation Data'!D39))),'Data Summary'!CL45="Yes"),OFFSET('Sanitation Data'!$D$6,0,10*ROW('Sanitation Data'!D39)),NA())</f>
        <v>#N/A</v>
      </c>
      <c r="X45" s="98" t="e">
        <f ca="true">+IF(AND(ISNUMBER(OFFSET('Sanitation Data'!$D$10,0,10*ROW('Sanitation Data'!D39))),'Data Summary'!CM45="Yes"),OFFSET('Sanitation Data'!$D$10,0,10*ROW('Sanitation Data'!D39)),NA())</f>
        <v>#N/A</v>
      </c>
      <c r="Y45" s="98" t="e">
        <f ca="true">+IF(AND(ISNUMBER(OFFSET('Sanitation Data'!$D$11,0,10*ROW('Sanitation Data'!D39))),'Data Summary'!CN45="Yes"),OFFSET('Sanitation Data'!$D$11,0,10*ROW('Sanitation Data'!D39)),NA())</f>
        <v>#N/A</v>
      </c>
      <c r="Z45" s="98" t="e">
        <f ca="true">+IF(AND(ISNUMBER(OFFSET('Sanitation Data'!$D$12,0,10*ROW('Sanitation Data'!D39))),'Data Summary'!CO45="Yes"),OFFSET('Sanitation Data'!$D$12,0,10*ROW('Sanitation Data'!D39)),NA())</f>
        <v>#N/A</v>
      </c>
      <c r="AA45" s="98" t="e">
        <f ca="true">+IF(AND(ISNUMBER(OFFSET('Sanitation Data'!$E$4,0,10*ROW('Sanitation Data'!E39))),'Data Summary'!CP45="Yes"),100-OFFSET('Sanitation Data'!$E$4,0,10*ROW('Sanitation Data'!E39)),NA())</f>
        <v>#N/A</v>
      </c>
      <c r="AB45" s="98" t="e">
        <f ca="true">+IF(AND(ISNUMBER(OFFSET('Sanitation Data'!$E$6,0,10*ROW('Sanitation Data'!E39))),'Data Summary'!CQ45="Yes"),OFFSET('Sanitation Data'!$E$6,0,10*ROW('Sanitation Data'!E39)),NA())</f>
        <v>#N/A</v>
      </c>
      <c r="AC45" s="98" t="e">
        <f ca="true">+IF(AND(ISNUMBER(OFFSET('Sanitation Data'!$E$10,0,10*ROW('Sanitation Data'!E39))),'Data Summary'!CR45="Yes"),OFFSET('Sanitation Data'!$E$10,0,10*ROW('Sanitation Data'!E39)),NA())</f>
        <v>#N/A</v>
      </c>
      <c r="AD45" s="98" t="e">
        <f ca="true">+IF(AND(ISNUMBER(OFFSET('Sanitation Data'!$E$11,0,10*ROW('Sanitation Data'!E39))),'Data Summary'!CS45="Yes"),OFFSET('Sanitation Data'!$E$11,0,10*ROW('Sanitation Data'!E39)),NA())</f>
        <v>#N/A</v>
      </c>
      <c r="AE45" s="98" t="e">
        <f ca="true">+IF(AND(ISNUMBER(OFFSET('Sanitation Data'!$E$12,0,10*ROW('Sanitation Data'!E39))),'Data Summary'!CT45="Yes"),OFFSET('Sanitation Data'!$E$12,0,10*ROW('Sanitation Data'!E39)),NA())</f>
        <v>#N/A</v>
      </c>
      <c r="AF45" s="98" t="e">
        <f ca="true">+IF(AND(ISNUMBER(OFFSET('Sanitation Data'!$F$4,0,10*ROW('Sanitation Data'!F39))),'Data Summary'!CU45="Yes"),100-OFFSET('Sanitation Data'!$F$4,0,10*ROW('Sanitation Data'!F39)),NA())</f>
        <v>#N/A</v>
      </c>
      <c r="AG45" s="98" t="e">
        <f ca="true">+IF(AND(ISNUMBER(OFFSET('Sanitation Data'!$F$6,0,10*ROW('Sanitation Data'!F39))),'Data Summary'!CV45="Yes"),OFFSET('Sanitation Data'!$F$6,0,10*ROW('Sanitation Data'!F39)),NA())</f>
        <v>#N/A</v>
      </c>
      <c r="AH45" s="98" t="e">
        <f ca="true">+IF(AND(ISNUMBER(OFFSET('Sanitation Data'!$F$10,0,10*ROW('Sanitation Data'!F39))),'Data Summary'!CW45="Yes"),OFFSET('Sanitation Data'!$F$10,0,10*ROW('Sanitation Data'!F39)),NA())</f>
        <v>#N/A</v>
      </c>
      <c r="AI45" s="98" t="e">
        <f ca="true">+IF(AND(ISNUMBER(OFFSET('Sanitation Data'!$F$11,0,10*ROW('Sanitation Data'!F39))),'Data Summary'!CX45="Yes"),OFFSET('Sanitation Data'!$F$11,0,10*ROW('Sanitation Data'!F39)),NA())</f>
        <v>#N/A</v>
      </c>
      <c r="AJ45" s="98" t="e">
        <f ca="true">+IF(AND(ISNUMBER(OFFSET('Sanitation Data'!$F$12,0,10*ROW('Sanitation Data'!F39))),'Data Summary'!CY45="Yes"),OFFSET('Sanitation Data'!$F$12,0,10*ROW('Sanitation Data'!F39)),NA())</f>
        <v>#N/A</v>
      </c>
      <c r="AK45" s="98" t="e">
        <f ca="true">+IF(AND(ISNUMBER(OFFSET('Sanitation Data'!$G$4,0,10*ROW('Sanitation Data'!G39))),'Data Summary'!CZ45="Yes"),100-OFFSET('Sanitation Data'!$G$4,0,10*ROW('Sanitation Data'!G39)),NA())</f>
        <v>#N/A</v>
      </c>
      <c r="AL45" s="98" t="e">
        <f ca="true">+IF(AND(ISNUMBER(OFFSET('Sanitation Data'!$G$6,0,10*ROW('Sanitation Data'!G39))),'Data Summary'!DA45="Yes"),OFFSET('Sanitation Data'!$G$6,0,10*ROW('Sanitation Data'!G39)),NA())</f>
        <v>#N/A</v>
      </c>
      <c r="AM45" s="98" t="e">
        <f ca="true">+IF(AND(ISNUMBER(OFFSET('Sanitation Data'!$G$10,0,10*ROW('Sanitation Data'!G39))),'Data Summary'!DB45="Yes"),OFFSET('Sanitation Data'!$G$10,0,10*ROW('Sanitation Data'!G39)),NA())</f>
        <v>#N/A</v>
      </c>
      <c r="AN45" s="98" t="e">
        <f ca="true">+IF(AND(ISNUMBER(OFFSET('Sanitation Data'!$G$11,0,10*ROW('Sanitation Data'!G39))),'Data Summary'!DC45="Yes"),OFFSET('Sanitation Data'!$G$11,0,10*ROW('Sanitation Data'!G39)),NA())</f>
        <v>#N/A</v>
      </c>
      <c r="AO45" s="98" t="e">
        <f ca="true">+IF(AND(ISNUMBER(OFFSET('Sanitation Data'!$G$12,0,10*ROW('Sanitation Data'!G39))),'Data Summary'!DD45="Yes"),OFFSET('Sanitation Data'!$G$12,0,10*ROW('Sanitation Data'!G39)),NA())</f>
        <v>#N/A</v>
      </c>
      <c r="AP45" s="98" t="e">
        <f ca="true">+IF(AND(ISNUMBER(OFFSET('Sanitation Data'!$H$4,0,10*ROW('Sanitation Data'!H39))),'Data Summary'!DE45="Yes"),100-OFFSET('Sanitation Data'!$H$4,0,10*ROW('Sanitation Data'!H39)),NA())</f>
        <v>#N/A</v>
      </c>
      <c r="AQ45" s="98" t="e">
        <f ca="true">+IF(AND(ISNUMBER(OFFSET('Sanitation Data'!$H$6,0,10*ROW('Sanitation Data'!H39))),'Data Summary'!DF45="Yes"),OFFSET('Sanitation Data'!$H$6,0,10*ROW('Sanitation Data'!H39)),NA())</f>
        <v>#N/A</v>
      </c>
      <c r="AR45" s="98" t="e">
        <f ca="true">+IF(AND(ISNUMBER(OFFSET('Sanitation Data'!$H$10,0,10*ROW('Sanitation Data'!H39))),'Data Summary'!DG45="Yes"),OFFSET('Sanitation Data'!$H$10,0,10*ROW('Sanitation Data'!H39)),NA())</f>
        <v>#N/A</v>
      </c>
      <c r="AS45" s="98" t="e">
        <f ca="true">+IF(AND(ISNUMBER(OFFSET('Sanitation Data'!$H$11,0,10*ROW('Sanitation Data'!H39))),'Data Summary'!DH45="Yes"),OFFSET('Sanitation Data'!$H$11,0,10*ROW('Sanitation Data'!H39)),NA())</f>
        <v>#N/A</v>
      </c>
      <c r="AT45" s="98" t="e">
        <f ca="true">+IF(AND(ISNUMBER(OFFSET('Sanitation Data'!$H$12,0,10*ROW('Sanitation Data'!H39))),'Data Summary'!DI45="Yes"),OFFSET('Sanitation Data'!$H$12,0,10*ROW('Sanitation Data'!H39)),NA())</f>
        <v>#N/A</v>
      </c>
      <c r="AU45" s="98" t="e">
        <f ca="true">+IF(AND(ISNUMBER(OFFSET('Sanitation Data'!$I$4,0,10*ROW('Sanitation Data'!I39))),'Data Summary'!DJ45="Yes"),100-OFFSET('Sanitation Data'!$I$4,0,10*ROW('Sanitation Data'!I39)),NA())</f>
        <v>#N/A</v>
      </c>
      <c r="AV45" s="98" t="e">
        <f ca="true">+IF(AND(ISNUMBER(OFFSET('Sanitation Data'!$I$6,0,10*ROW('Sanitation Data'!I39))),'Data Summary'!DK45="Yes"),OFFSET('Sanitation Data'!$I$6,0,10*ROW('Sanitation Data'!I39)),NA())</f>
        <v>#N/A</v>
      </c>
      <c r="AW45" s="98" t="e">
        <f ca="true">+IF(AND(ISNUMBER(OFFSET('Sanitation Data'!$I$10,0,10*ROW('Sanitation Data'!I39))),'Data Summary'!DL45="Yes"),OFFSET('Sanitation Data'!$I$10,0,10*ROW('Sanitation Data'!I39)),NA())</f>
        <v>#N/A</v>
      </c>
      <c r="AX45" s="98" t="e">
        <f ca="true">+IF(AND(ISNUMBER(OFFSET('Sanitation Data'!$I$11,0,10*ROW('Sanitation Data'!I39))),'Data Summary'!DM45="Yes"),OFFSET('Sanitation Data'!$I$11,0,10*ROW('Sanitation Data'!I39)),NA())</f>
        <v>#N/A</v>
      </c>
      <c r="AY45" s="98" t="e">
        <f ca="true">+IF(AND(ISNUMBER(OFFSET('Sanitation Data'!$I$12,0,10*ROW('Sanitation Data'!I39))),'Data Summary'!DN45="Yes"),OFFSET('Sanitation Data'!$I$12,0,10*ROW('Sanitation Data'!I39)),NA())</f>
        <v>#N/A</v>
      </c>
      <c r="AZ45" s="99" t="e">
        <f ca="true">+IF(AND(ISNUMBER(OFFSET('Hygiene Data'!$D$5,0,10*ROW('Hygiene Data'!D39))),'Data Summary'!DO45="Yes"),OFFSET('Hygiene Data'!$D$5,0,10*ROW('Hygiene Data'!D39)),NA())</f>
        <v>#N/A</v>
      </c>
      <c r="BA45" s="99" t="e">
        <f ca="true">+IF(AND(ISNUMBER(OFFSET('Hygiene Data'!$D$7,0,10*ROW('Hygiene Data'!D39))),'Data Summary'!DP45="Yes"),OFFSET('Hygiene Data'!$D$7,0,10*ROW('Hygiene Data'!D39)),NA())</f>
        <v>#N/A</v>
      </c>
      <c r="BB45" s="99" t="e">
        <f ca="true">+IF(AND(ISNUMBER(OFFSET('Hygiene Data'!$D$9,0,10*ROW('Hygiene Data'!D39))),'Data Summary'!DQ45="Yes"),OFFSET('Hygiene Data'!$D$9,0,10*ROW('Hygiene Data'!D39)),NA())</f>
        <v>#N/A</v>
      </c>
      <c r="BC45" s="99" t="e">
        <f ca="true">+IF(AND(ISNUMBER(OFFSET('Hygiene Data'!$E$5,0,10*ROW('Hygiene Data'!E39))),'Data Summary'!DR45="Yes"),OFFSET('Hygiene Data'!$E$5,0,10*ROW('Hygiene Data'!E39)),NA())</f>
        <v>#N/A</v>
      </c>
      <c r="BD45" s="99" t="e">
        <f ca="true">+IF(AND(ISNUMBER(OFFSET('Hygiene Data'!$E$7,0,10*ROW('Hygiene Data'!E39))),'Data Summary'!DS45="Yes"),OFFSET('Hygiene Data'!$E$7,0,10*ROW('Hygiene Data'!E39)),NA())</f>
        <v>#N/A</v>
      </c>
      <c r="BE45" s="99" t="e">
        <f ca="true">+IF(AND(ISNUMBER(OFFSET('Hygiene Data'!$E$9,0,10*ROW('Hygiene Data'!E39))),'Data Summary'!DT45="Yes"),OFFSET('Hygiene Data'!$E$9,0,10*ROW('Hygiene Data'!E39)),NA())</f>
        <v>#N/A</v>
      </c>
      <c r="BF45" s="99" t="e">
        <f ca="true">+IF(AND(ISNUMBER(OFFSET('Hygiene Data'!$F$5,0,10*ROW('Hygiene Data'!F39))),'Data Summary'!DU45="Yes"),OFFSET('Hygiene Data'!$F$5,0,10*ROW('Hygiene Data'!F39)),NA())</f>
        <v>#N/A</v>
      </c>
      <c r="BG45" s="99" t="e">
        <f ca="true">+IF(AND(ISNUMBER(OFFSET('Hygiene Data'!$F$7,0,10*ROW('Hygiene Data'!F39))),'Data Summary'!DV45="Yes"),OFFSET('Hygiene Data'!$F$7,0,10*ROW('Hygiene Data'!F39)),NA())</f>
        <v>#N/A</v>
      </c>
      <c r="BH45" s="99" t="e">
        <f ca="true">+IF(AND(ISNUMBER(OFFSET('Hygiene Data'!$F$9,0,10*ROW('Hygiene Data'!F39))),'Data Summary'!DW45="Yes"),OFFSET('Hygiene Data'!$F$9,0,10*ROW('Hygiene Data'!F39)),NA())</f>
        <v>#N/A</v>
      </c>
      <c r="BI45" s="99" t="e">
        <f ca="true">+IF(AND(ISNUMBER(OFFSET('Hygiene Data'!$G$5,0,10*ROW('Hygiene Data'!G39))),'Data Summary'!DX45="Yes"),OFFSET('Hygiene Data'!$G$5,0,10*ROW('Hygiene Data'!G39)),NA())</f>
        <v>#N/A</v>
      </c>
      <c r="BJ45" s="99" t="e">
        <f ca="true">+IF(AND(ISNUMBER(OFFSET('Hygiene Data'!$G$7,0,10*ROW('Hygiene Data'!G39))),'Data Summary'!DY45="Yes"),OFFSET('Hygiene Data'!$G$7,0,10*ROW('Hygiene Data'!G39)),NA())</f>
        <v>#N/A</v>
      </c>
      <c r="BK45" s="99" t="e">
        <f ca="true">+IF(AND(ISNUMBER(OFFSET('Hygiene Data'!$G$9,0,10*ROW('Hygiene Data'!G39))),'Data Summary'!DZ45="Yes"),OFFSET('Hygiene Data'!$G$9,0,10*ROW('Hygiene Data'!G39)),NA())</f>
        <v>#N/A</v>
      </c>
      <c r="BL45" s="99" t="e">
        <f ca="true">+IF(AND(ISNUMBER(OFFSET('Hygiene Data'!$H$5,0,10*ROW('Hygiene Data'!H39))),'Data Summary'!EA45="Yes"),OFFSET('Hygiene Data'!$H$5,0,10*ROW('Hygiene Data'!H39)),NA())</f>
        <v>#N/A</v>
      </c>
      <c r="BM45" s="99" t="e">
        <f ca="true">+IF(AND(ISNUMBER(OFFSET('Hygiene Data'!$H$7,0,10*ROW('Hygiene Data'!H39))),'Data Summary'!EB45="Yes"),OFFSET('Hygiene Data'!$H$7,0,10*ROW('Hygiene Data'!H39)),NA())</f>
        <v>#N/A</v>
      </c>
      <c r="BN45" s="99" t="e">
        <f ca="true">+IF(AND(ISNUMBER(OFFSET('Hygiene Data'!$H$9,0,10*ROW('Hygiene Data'!H39))),'Data Summary'!EC45="Yes"),OFFSET('Hygiene Data'!$H$9,0,10*ROW('Hygiene Data'!H39)),NA())</f>
        <v>#N/A</v>
      </c>
      <c r="BO45" s="99" t="e">
        <f ca="true">+IF(AND(ISNUMBER(OFFSET('Hygiene Data'!$I$5,0,10*ROW('Hygiene Data'!I39))),'Data Summary'!ED45="Yes"),OFFSET('Hygiene Data'!$I$5,0,10*ROW('Hygiene Data'!I39)),NA())</f>
        <v>#N/A</v>
      </c>
      <c r="BP45" s="99" t="e">
        <f ca="true">+IF(AND(ISNUMBER(OFFSET('Hygiene Data'!$I$7,0,10*ROW('Hygiene Data'!I39))),'Data Summary'!EE45="Yes"),OFFSET('Hygiene Data'!$I$7,0,10*ROW('Hygiene Data'!I39)),NA())</f>
        <v>#N/A</v>
      </c>
      <c r="BQ45" s="99" t="e">
        <f ca="true">+IF(AND(ISNUMBER(OFFSET('Hygiene Data'!$I$9,0,10*ROW('Hygiene Data'!I39))),'Data Summary'!EF45="Yes"),OFFSET('Hygiene Data'!$I$9,0,10*ROW('Hygiene Data'!I39)),NA())</f>
        <v>#N/A</v>
      </c>
    </row>
    <row xmlns:x14ac="http://schemas.microsoft.com/office/spreadsheetml/2009/9/ac" r="46" x14ac:dyDescent="0.2">
      <c r="A46" s="332" t="e">
        <f ca="true">+RIGHT('Data Summary'!A46,LEN('Data Summary'!A46)-9)</f>
        <v>#VALUE!</v>
      </c>
      <c r="B46" s="38" t="str">
        <f ca="true">+IF(ISTEXT('Data Summary'!B46),'Data Summary'!B46,"")</f>
        <v/>
      </c>
      <c r="C46" s="331" t="e">
        <f ca="true">+VALUE('Data Summary'!C46)</f>
        <v>#VALUE!</v>
      </c>
      <c r="D46" s="97" t="e">
        <f ca="true">+IF(AND(ISNUMBER(OFFSET('Water Data'!$D$4,0,10*ROW('Water Data'!D40))),'Data Summary'!BS46="Yes"),100-OFFSET('Water Data'!$D$4,0,10*ROW('Water Data'!D40)),NA())</f>
        <v>#N/A</v>
      </c>
      <c r="E46" s="97" t="e">
        <f ca="true">+IF(AND(ISNUMBER(OFFSET('Water Data'!$D$6,0,10*ROW('Water Data'!D40))),'Data Summary'!BT46="Yes"),OFFSET('Water Data'!$D$6,0,10*ROW('Water Data'!D40)),NA())</f>
        <v>#N/A</v>
      </c>
      <c r="F46" s="97" t="e">
        <f ca="true">+IF(AND(ISNUMBER(OFFSET('Water Data'!$D$9,0,10*ROW('Water Data'!D40))),'Data Summary'!BU46="Yes"),OFFSET('Water Data'!$D$9,0,10*ROW('Water Data'!D40)),NA())</f>
        <v>#N/A</v>
      </c>
      <c r="G46" s="97" t="e">
        <f ca="true">+IF(AND(ISNUMBER(OFFSET('Water Data'!$E$4,0,10*ROW('Water Data'!E40))),'Data Summary'!BV46="Yes"),100-OFFSET('Water Data'!$E$4,0,10*ROW('Water Data'!E40)),NA())</f>
        <v>#N/A</v>
      </c>
      <c r="H46" s="97" t="e">
        <f ca="true">+IF(AND(ISNUMBER(OFFSET('Water Data'!$E$6,0,10*ROW('Water Data'!E40))),'Data Summary'!BW46="Yes"),OFFSET('Water Data'!$E$6,0,10*ROW('Water Data'!E40)),NA())</f>
        <v>#N/A</v>
      </c>
      <c r="I46" s="97" t="e">
        <f ca="true">+IF(AND(ISNUMBER(OFFSET('Water Data'!$E$9,0,10*ROW('Water Data'!E40))),'Data Summary'!BX46="Yes"),OFFSET('Water Data'!$E$9,0,10*ROW('Water Data'!E40)),NA())</f>
        <v>#N/A</v>
      </c>
      <c r="J46" s="97" t="e">
        <f ca="true">+IF(AND(ISNUMBER(OFFSET('Water Data'!$F$4,0,10*ROW('Water Data'!F40))),'Data Summary'!BY46="Yes"),100-OFFSET('Water Data'!$F$4,0,10*ROW('Water Data'!F40)),NA())</f>
        <v>#N/A</v>
      </c>
      <c r="K46" s="97" t="e">
        <f ca="true">+IF(AND(ISNUMBER(OFFSET('Water Data'!$F$6,0,10*ROW('Water Data'!F40))),'Data Summary'!BZ46="Yes"),OFFSET('Water Data'!$F$6,0,10*ROW('Water Data'!F40)),NA())</f>
        <v>#N/A</v>
      </c>
      <c r="L46" s="97" t="e">
        <f ca="true">+IF(AND(ISNUMBER(OFFSET('Water Data'!$F$9,0,10*ROW('Water Data'!F40))),'Data Summary'!CA46="Yes"),OFFSET('Water Data'!$F$9,0,10*ROW('Water Data'!F40)),NA())</f>
        <v>#N/A</v>
      </c>
      <c r="M46" s="97" t="e">
        <f ca="true">+IF(AND(ISNUMBER(OFFSET('Water Data'!$G$4,0,10*ROW('Water Data'!G40))),'Data Summary'!CB46="Yes"),100-OFFSET('Water Data'!$G$4,0,10*ROW('Water Data'!G40)),NA())</f>
        <v>#N/A</v>
      </c>
      <c r="N46" s="97" t="e">
        <f ca="true">+IF(AND(ISNUMBER(OFFSET('Water Data'!$G$6,0,10*ROW('Water Data'!G40))),'Data Summary'!CC46="Yes"),OFFSET('Water Data'!$G$6,0,10*ROW('Water Data'!G40)),NA())</f>
        <v>#N/A</v>
      </c>
      <c r="O46" s="97" t="e">
        <f ca="true">+IF(AND(ISNUMBER(OFFSET('Water Data'!$G$9,0,10*ROW('Water Data'!G40))),'Data Summary'!CD46="Yes"),OFFSET('Water Data'!$G$9,0,10*ROW('Water Data'!G40)),NA())</f>
        <v>#N/A</v>
      </c>
      <c r="P46" s="97" t="e">
        <f ca="true">+IF(AND(ISNUMBER(OFFSET('Water Data'!$H$4,0,10*ROW('Water Data'!H40))),'Data Summary'!CE46="Yes"),100-OFFSET('Water Data'!$H$4,0,10*ROW('Water Data'!H40)),NA())</f>
        <v>#N/A</v>
      </c>
      <c r="Q46" s="97" t="e">
        <f ca="true">+IF(AND(ISNUMBER(OFFSET('Water Data'!$H$6,0,10*ROW('Water Data'!H40))),'Data Summary'!CF46="Yes"),OFFSET('Water Data'!$H$6,0,10*ROW('Water Data'!H40)),NA())</f>
        <v>#N/A</v>
      </c>
      <c r="R46" s="97" t="e">
        <f ca="true">+IF(AND(ISNUMBER(OFFSET('Water Data'!$H$9,0,10*ROW('Water Data'!H40))),'Data Summary'!CG46="Yes"),OFFSET('Water Data'!$H$9,0,10*ROW('Water Data'!H40)),NA())</f>
        <v>#N/A</v>
      </c>
      <c r="S46" s="97" t="e">
        <f ca="true">+IF(AND(ISNUMBER(OFFSET('Water Data'!$I$4,0,10*ROW('Water Data'!I40))),'Data Summary'!CH46="Yes"),100-OFFSET('Water Data'!$I$4,0,10*ROW('Water Data'!I40)),NA())</f>
        <v>#N/A</v>
      </c>
      <c r="T46" s="97" t="e">
        <f ca="true">+IF(AND(ISNUMBER(OFFSET('Water Data'!$I$6,0,10*ROW('Water Data'!I40))),'Data Summary'!CI46="Yes"),OFFSET('Water Data'!$I$6,0,10*ROW('Water Data'!I40)),NA())</f>
        <v>#N/A</v>
      </c>
      <c r="U46" s="97" t="e">
        <f ca="true">+IF(AND(ISNUMBER(OFFSET('Water Data'!$I$9,0,10*ROW('Water Data'!I40))),'Data Summary'!CJ46="Yes"),OFFSET('Water Data'!$I$9,0,10*ROW('Water Data'!I40)),NA())</f>
        <v>#N/A</v>
      </c>
      <c r="V46" s="98" t="e">
        <f ca="true">+IF(AND(ISNUMBER(OFFSET('Sanitation Data'!$D$4,0,10*ROW('Sanitation Data'!D40))),'Data Summary'!CK46="Yes"),100-OFFSET('Sanitation Data'!$D$4,0,10*ROW('Sanitation Data'!D40)),NA())</f>
        <v>#N/A</v>
      </c>
      <c r="W46" s="98" t="e">
        <f ca="true">+IF(AND(ISNUMBER(OFFSET('Sanitation Data'!$D$6,0,10*ROW('Sanitation Data'!D40))),'Data Summary'!CL46="Yes"),OFFSET('Sanitation Data'!$D$6,0,10*ROW('Sanitation Data'!D40)),NA())</f>
        <v>#N/A</v>
      </c>
      <c r="X46" s="98" t="e">
        <f ca="true">+IF(AND(ISNUMBER(OFFSET('Sanitation Data'!$D$10,0,10*ROW('Sanitation Data'!D40))),'Data Summary'!CM46="Yes"),OFFSET('Sanitation Data'!$D$10,0,10*ROW('Sanitation Data'!D40)),NA())</f>
        <v>#N/A</v>
      </c>
      <c r="Y46" s="98" t="e">
        <f ca="true">+IF(AND(ISNUMBER(OFFSET('Sanitation Data'!$D$11,0,10*ROW('Sanitation Data'!D40))),'Data Summary'!CN46="Yes"),OFFSET('Sanitation Data'!$D$11,0,10*ROW('Sanitation Data'!D40)),NA())</f>
        <v>#N/A</v>
      </c>
      <c r="Z46" s="98" t="e">
        <f ca="true">+IF(AND(ISNUMBER(OFFSET('Sanitation Data'!$D$12,0,10*ROW('Sanitation Data'!D40))),'Data Summary'!CO46="Yes"),OFFSET('Sanitation Data'!$D$12,0,10*ROW('Sanitation Data'!D40)),NA())</f>
        <v>#N/A</v>
      </c>
      <c r="AA46" s="98" t="e">
        <f ca="true">+IF(AND(ISNUMBER(OFFSET('Sanitation Data'!$E$4,0,10*ROW('Sanitation Data'!E40))),'Data Summary'!CP46="Yes"),100-OFFSET('Sanitation Data'!$E$4,0,10*ROW('Sanitation Data'!E40)),NA())</f>
        <v>#N/A</v>
      </c>
      <c r="AB46" s="98" t="e">
        <f ca="true">+IF(AND(ISNUMBER(OFFSET('Sanitation Data'!$E$6,0,10*ROW('Sanitation Data'!E40))),'Data Summary'!CQ46="Yes"),OFFSET('Sanitation Data'!$E$6,0,10*ROW('Sanitation Data'!E40)),NA())</f>
        <v>#N/A</v>
      </c>
      <c r="AC46" s="98" t="e">
        <f ca="true">+IF(AND(ISNUMBER(OFFSET('Sanitation Data'!$E$10,0,10*ROW('Sanitation Data'!E40))),'Data Summary'!CR46="Yes"),OFFSET('Sanitation Data'!$E$10,0,10*ROW('Sanitation Data'!E40)),NA())</f>
        <v>#N/A</v>
      </c>
      <c r="AD46" s="98" t="e">
        <f ca="true">+IF(AND(ISNUMBER(OFFSET('Sanitation Data'!$E$11,0,10*ROW('Sanitation Data'!E40))),'Data Summary'!CS46="Yes"),OFFSET('Sanitation Data'!$E$11,0,10*ROW('Sanitation Data'!E40)),NA())</f>
        <v>#N/A</v>
      </c>
      <c r="AE46" s="98" t="e">
        <f ca="true">+IF(AND(ISNUMBER(OFFSET('Sanitation Data'!$E$12,0,10*ROW('Sanitation Data'!E40))),'Data Summary'!CT46="Yes"),OFFSET('Sanitation Data'!$E$12,0,10*ROW('Sanitation Data'!E40)),NA())</f>
        <v>#N/A</v>
      </c>
      <c r="AF46" s="98" t="e">
        <f ca="true">+IF(AND(ISNUMBER(OFFSET('Sanitation Data'!$F$4,0,10*ROW('Sanitation Data'!F40))),'Data Summary'!CU46="Yes"),100-OFFSET('Sanitation Data'!$F$4,0,10*ROW('Sanitation Data'!F40)),NA())</f>
        <v>#N/A</v>
      </c>
      <c r="AG46" s="98" t="e">
        <f ca="true">+IF(AND(ISNUMBER(OFFSET('Sanitation Data'!$F$6,0,10*ROW('Sanitation Data'!F40))),'Data Summary'!CV46="Yes"),OFFSET('Sanitation Data'!$F$6,0,10*ROW('Sanitation Data'!F40)),NA())</f>
        <v>#N/A</v>
      </c>
      <c r="AH46" s="98" t="e">
        <f ca="true">+IF(AND(ISNUMBER(OFFSET('Sanitation Data'!$F$10,0,10*ROW('Sanitation Data'!F40))),'Data Summary'!CW46="Yes"),OFFSET('Sanitation Data'!$F$10,0,10*ROW('Sanitation Data'!F40)),NA())</f>
        <v>#N/A</v>
      </c>
      <c r="AI46" s="98" t="e">
        <f ca="true">+IF(AND(ISNUMBER(OFFSET('Sanitation Data'!$F$11,0,10*ROW('Sanitation Data'!F40))),'Data Summary'!CX46="Yes"),OFFSET('Sanitation Data'!$F$11,0,10*ROW('Sanitation Data'!F40)),NA())</f>
        <v>#N/A</v>
      </c>
      <c r="AJ46" s="98" t="e">
        <f ca="true">+IF(AND(ISNUMBER(OFFSET('Sanitation Data'!$F$12,0,10*ROW('Sanitation Data'!F40))),'Data Summary'!CY46="Yes"),OFFSET('Sanitation Data'!$F$12,0,10*ROW('Sanitation Data'!F40)),NA())</f>
        <v>#N/A</v>
      </c>
      <c r="AK46" s="98" t="e">
        <f ca="true">+IF(AND(ISNUMBER(OFFSET('Sanitation Data'!$G$4,0,10*ROW('Sanitation Data'!G40))),'Data Summary'!CZ46="Yes"),100-OFFSET('Sanitation Data'!$G$4,0,10*ROW('Sanitation Data'!G40)),NA())</f>
        <v>#N/A</v>
      </c>
      <c r="AL46" s="98" t="e">
        <f ca="true">+IF(AND(ISNUMBER(OFFSET('Sanitation Data'!$G$6,0,10*ROW('Sanitation Data'!G40))),'Data Summary'!DA46="Yes"),OFFSET('Sanitation Data'!$G$6,0,10*ROW('Sanitation Data'!G40)),NA())</f>
        <v>#N/A</v>
      </c>
      <c r="AM46" s="98" t="e">
        <f ca="true">+IF(AND(ISNUMBER(OFFSET('Sanitation Data'!$G$10,0,10*ROW('Sanitation Data'!G40))),'Data Summary'!DB46="Yes"),OFFSET('Sanitation Data'!$G$10,0,10*ROW('Sanitation Data'!G40)),NA())</f>
        <v>#N/A</v>
      </c>
      <c r="AN46" s="98" t="e">
        <f ca="true">+IF(AND(ISNUMBER(OFFSET('Sanitation Data'!$G$11,0,10*ROW('Sanitation Data'!G40))),'Data Summary'!DC46="Yes"),OFFSET('Sanitation Data'!$G$11,0,10*ROW('Sanitation Data'!G40)),NA())</f>
        <v>#N/A</v>
      </c>
      <c r="AO46" s="98" t="e">
        <f ca="true">+IF(AND(ISNUMBER(OFFSET('Sanitation Data'!$G$12,0,10*ROW('Sanitation Data'!G40))),'Data Summary'!DD46="Yes"),OFFSET('Sanitation Data'!$G$12,0,10*ROW('Sanitation Data'!G40)),NA())</f>
        <v>#N/A</v>
      </c>
      <c r="AP46" s="98" t="e">
        <f ca="true">+IF(AND(ISNUMBER(OFFSET('Sanitation Data'!$H$4,0,10*ROW('Sanitation Data'!H40))),'Data Summary'!DE46="Yes"),100-OFFSET('Sanitation Data'!$H$4,0,10*ROW('Sanitation Data'!H40)),NA())</f>
        <v>#N/A</v>
      </c>
      <c r="AQ46" s="98" t="e">
        <f ca="true">+IF(AND(ISNUMBER(OFFSET('Sanitation Data'!$H$6,0,10*ROW('Sanitation Data'!H40))),'Data Summary'!DF46="Yes"),OFFSET('Sanitation Data'!$H$6,0,10*ROW('Sanitation Data'!H40)),NA())</f>
        <v>#N/A</v>
      </c>
      <c r="AR46" s="98" t="e">
        <f ca="true">+IF(AND(ISNUMBER(OFFSET('Sanitation Data'!$H$10,0,10*ROW('Sanitation Data'!H40))),'Data Summary'!DG46="Yes"),OFFSET('Sanitation Data'!$H$10,0,10*ROW('Sanitation Data'!H40)),NA())</f>
        <v>#N/A</v>
      </c>
      <c r="AS46" s="98" t="e">
        <f ca="true">+IF(AND(ISNUMBER(OFFSET('Sanitation Data'!$H$11,0,10*ROW('Sanitation Data'!H40))),'Data Summary'!DH46="Yes"),OFFSET('Sanitation Data'!$H$11,0,10*ROW('Sanitation Data'!H40)),NA())</f>
        <v>#N/A</v>
      </c>
      <c r="AT46" s="98" t="e">
        <f ca="true">+IF(AND(ISNUMBER(OFFSET('Sanitation Data'!$H$12,0,10*ROW('Sanitation Data'!H40))),'Data Summary'!DI46="Yes"),OFFSET('Sanitation Data'!$H$12,0,10*ROW('Sanitation Data'!H40)),NA())</f>
        <v>#N/A</v>
      </c>
      <c r="AU46" s="98" t="e">
        <f ca="true">+IF(AND(ISNUMBER(OFFSET('Sanitation Data'!$I$4,0,10*ROW('Sanitation Data'!I40))),'Data Summary'!DJ46="Yes"),100-OFFSET('Sanitation Data'!$I$4,0,10*ROW('Sanitation Data'!I40)),NA())</f>
        <v>#N/A</v>
      </c>
      <c r="AV46" s="98" t="e">
        <f ca="true">+IF(AND(ISNUMBER(OFFSET('Sanitation Data'!$I$6,0,10*ROW('Sanitation Data'!I40))),'Data Summary'!DK46="Yes"),OFFSET('Sanitation Data'!$I$6,0,10*ROW('Sanitation Data'!I40)),NA())</f>
        <v>#N/A</v>
      </c>
      <c r="AW46" s="98" t="e">
        <f ca="true">+IF(AND(ISNUMBER(OFFSET('Sanitation Data'!$I$10,0,10*ROW('Sanitation Data'!I40))),'Data Summary'!DL46="Yes"),OFFSET('Sanitation Data'!$I$10,0,10*ROW('Sanitation Data'!I40)),NA())</f>
        <v>#N/A</v>
      </c>
      <c r="AX46" s="98" t="e">
        <f ca="true">+IF(AND(ISNUMBER(OFFSET('Sanitation Data'!$I$11,0,10*ROW('Sanitation Data'!I40))),'Data Summary'!DM46="Yes"),OFFSET('Sanitation Data'!$I$11,0,10*ROW('Sanitation Data'!I40)),NA())</f>
        <v>#N/A</v>
      </c>
      <c r="AY46" s="98" t="e">
        <f ca="true">+IF(AND(ISNUMBER(OFFSET('Sanitation Data'!$I$12,0,10*ROW('Sanitation Data'!I40))),'Data Summary'!DN46="Yes"),OFFSET('Sanitation Data'!$I$12,0,10*ROW('Sanitation Data'!I40)),NA())</f>
        <v>#N/A</v>
      </c>
      <c r="AZ46" s="99" t="e">
        <f ca="true">+IF(AND(ISNUMBER(OFFSET('Hygiene Data'!$D$5,0,10*ROW('Hygiene Data'!D40))),'Data Summary'!DO46="Yes"),OFFSET('Hygiene Data'!$D$5,0,10*ROW('Hygiene Data'!D40)),NA())</f>
        <v>#N/A</v>
      </c>
      <c r="BA46" s="99" t="e">
        <f ca="true">+IF(AND(ISNUMBER(OFFSET('Hygiene Data'!$D$7,0,10*ROW('Hygiene Data'!D40))),'Data Summary'!DP46="Yes"),OFFSET('Hygiene Data'!$D$7,0,10*ROW('Hygiene Data'!D40)),NA())</f>
        <v>#N/A</v>
      </c>
      <c r="BB46" s="99" t="e">
        <f ca="true">+IF(AND(ISNUMBER(OFFSET('Hygiene Data'!$D$9,0,10*ROW('Hygiene Data'!D40))),'Data Summary'!DQ46="Yes"),OFFSET('Hygiene Data'!$D$9,0,10*ROW('Hygiene Data'!D40)),NA())</f>
        <v>#N/A</v>
      </c>
      <c r="BC46" s="99" t="e">
        <f ca="true">+IF(AND(ISNUMBER(OFFSET('Hygiene Data'!$E$5,0,10*ROW('Hygiene Data'!E40))),'Data Summary'!DR46="Yes"),OFFSET('Hygiene Data'!$E$5,0,10*ROW('Hygiene Data'!E40)),NA())</f>
        <v>#N/A</v>
      </c>
      <c r="BD46" s="99" t="e">
        <f ca="true">+IF(AND(ISNUMBER(OFFSET('Hygiene Data'!$E$7,0,10*ROW('Hygiene Data'!E40))),'Data Summary'!DS46="Yes"),OFFSET('Hygiene Data'!$E$7,0,10*ROW('Hygiene Data'!E40)),NA())</f>
        <v>#N/A</v>
      </c>
      <c r="BE46" s="99" t="e">
        <f ca="true">+IF(AND(ISNUMBER(OFFSET('Hygiene Data'!$E$9,0,10*ROW('Hygiene Data'!E40))),'Data Summary'!DT46="Yes"),OFFSET('Hygiene Data'!$E$9,0,10*ROW('Hygiene Data'!E40)),NA())</f>
        <v>#N/A</v>
      </c>
      <c r="BF46" s="99" t="e">
        <f ca="true">+IF(AND(ISNUMBER(OFFSET('Hygiene Data'!$F$5,0,10*ROW('Hygiene Data'!F40))),'Data Summary'!DU46="Yes"),OFFSET('Hygiene Data'!$F$5,0,10*ROW('Hygiene Data'!F40)),NA())</f>
        <v>#N/A</v>
      </c>
      <c r="BG46" s="99" t="e">
        <f ca="true">+IF(AND(ISNUMBER(OFFSET('Hygiene Data'!$F$7,0,10*ROW('Hygiene Data'!F40))),'Data Summary'!DV46="Yes"),OFFSET('Hygiene Data'!$F$7,0,10*ROW('Hygiene Data'!F40)),NA())</f>
        <v>#N/A</v>
      </c>
      <c r="BH46" s="99" t="e">
        <f ca="true">+IF(AND(ISNUMBER(OFFSET('Hygiene Data'!$F$9,0,10*ROW('Hygiene Data'!F40))),'Data Summary'!DW46="Yes"),OFFSET('Hygiene Data'!$F$9,0,10*ROW('Hygiene Data'!F40)),NA())</f>
        <v>#N/A</v>
      </c>
      <c r="BI46" s="99" t="e">
        <f ca="true">+IF(AND(ISNUMBER(OFFSET('Hygiene Data'!$G$5,0,10*ROW('Hygiene Data'!G40))),'Data Summary'!DX46="Yes"),OFFSET('Hygiene Data'!$G$5,0,10*ROW('Hygiene Data'!G40)),NA())</f>
        <v>#N/A</v>
      </c>
      <c r="BJ46" s="99" t="e">
        <f ca="true">+IF(AND(ISNUMBER(OFFSET('Hygiene Data'!$G$7,0,10*ROW('Hygiene Data'!G40))),'Data Summary'!DY46="Yes"),OFFSET('Hygiene Data'!$G$7,0,10*ROW('Hygiene Data'!G40)),NA())</f>
        <v>#N/A</v>
      </c>
      <c r="BK46" s="99" t="e">
        <f ca="true">+IF(AND(ISNUMBER(OFFSET('Hygiene Data'!$G$9,0,10*ROW('Hygiene Data'!G40))),'Data Summary'!DZ46="Yes"),OFFSET('Hygiene Data'!$G$9,0,10*ROW('Hygiene Data'!G40)),NA())</f>
        <v>#N/A</v>
      </c>
      <c r="BL46" s="99" t="e">
        <f ca="true">+IF(AND(ISNUMBER(OFFSET('Hygiene Data'!$H$5,0,10*ROW('Hygiene Data'!H40))),'Data Summary'!EA46="Yes"),OFFSET('Hygiene Data'!$H$5,0,10*ROW('Hygiene Data'!H40)),NA())</f>
        <v>#N/A</v>
      </c>
      <c r="BM46" s="99" t="e">
        <f ca="true">+IF(AND(ISNUMBER(OFFSET('Hygiene Data'!$H$7,0,10*ROW('Hygiene Data'!H40))),'Data Summary'!EB46="Yes"),OFFSET('Hygiene Data'!$H$7,0,10*ROW('Hygiene Data'!H40)),NA())</f>
        <v>#N/A</v>
      </c>
      <c r="BN46" s="99" t="e">
        <f ca="true">+IF(AND(ISNUMBER(OFFSET('Hygiene Data'!$H$9,0,10*ROW('Hygiene Data'!H40))),'Data Summary'!EC46="Yes"),OFFSET('Hygiene Data'!$H$9,0,10*ROW('Hygiene Data'!H40)),NA())</f>
        <v>#N/A</v>
      </c>
      <c r="BO46" s="99" t="e">
        <f ca="true">+IF(AND(ISNUMBER(OFFSET('Hygiene Data'!$I$5,0,10*ROW('Hygiene Data'!I40))),'Data Summary'!ED46="Yes"),OFFSET('Hygiene Data'!$I$5,0,10*ROW('Hygiene Data'!I40)),NA())</f>
        <v>#N/A</v>
      </c>
      <c r="BP46" s="99" t="e">
        <f ca="true">+IF(AND(ISNUMBER(OFFSET('Hygiene Data'!$I$7,0,10*ROW('Hygiene Data'!I40))),'Data Summary'!EE46="Yes"),OFFSET('Hygiene Data'!$I$7,0,10*ROW('Hygiene Data'!I40)),NA())</f>
        <v>#N/A</v>
      </c>
      <c r="BQ46" s="99" t="e">
        <f ca="true">+IF(AND(ISNUMBER(OFFSET('Hygiene Data'!$I$9,0,10*ROW('Hygiene Data'!I40))),'Data Summary'!EF46="Yes"),OFFSET('Hygiene Data'!$I$9,0,10*ROW('Hygiene Data'!I40)),NA())</f>
        <v>#N/A</v>
      </c>
    </row>
    <row xmlns:x14ac="http://schemas.microsoft.com/office/spreadsheetml/2009/9/ac" r="47" x14ac:dyDescent="0.2">
      <c r="A47" s="332" t="e">
        <f ca="true">+RIGHT('Data Summary'!A47,LEN('Data Summary'!A47)-9)</f>
        <v>#VALUE!</v>
      </c>
      <c r="B47" s="38" t="str">
        <f ca="true">+IF(ISTEXT('Data Summary'!B47),'Data Summary'!B47,"")</f>
        <v/>
      </c>
      <c r="C47" s="331" t="e">
        <f ca="true">+VALUE('Data Summary'!C47)</f>
        <v>#VALUE!</v>
      </c>
      <c r="D47" s="97" t="e">
        <f ca="true">+IF(AND(ISNUMBER(OFFSET('Water Data'!$D$4,0,10*ROW('Water Data'!D41))),'Data Summary'!BS47="Yes"),100-OFFSET('Water Data'!$D$4,0,10*ROW('Water Data'!D41)),NA())</f>
        <v>#N/A</v>
      </c>
      <c r="E47" s="97" t="e">
        <f ca="true">+IF(AND(ISNUMBER(OFFSET('Water Data'!$D$6,0,10*ROW('Water Data'!D41))),'Data Summary'!BT47="Yes"),OFFSET('Water Data'!$D$6,0,10*ROW('Water Data'!D41)),NA())</f>
        <v>#N/A</v>
      </c>
      <c r="F47" s="97" t="e">
        <f ca="true">+IF(AND(ISNUMBER(OFFSET('Water Data'!$D$9,0,10*ROW('Water Data'!D41))),'Data Summary'!BU47="Yes"),OFFSET('Water Data'!$D$9,0,10*ROW('Water Data'!D41)),NA())</f>
        <v>#N/A</v>
      </c>
      <c r="G47" s="97" t="e">
        <f ca="true">+IF(AND(ISNUMBER(OFFSET('Water Data'!$E$4,0,10*ROW('Water Data'!E41))),'Data Summary'!BV47="Yes"),100-OFFSET('Water Data'!$E$4,0,10*ROW('Water Data'!E41)),NA())</f>
        <v>#N/A</v>
      </c>
      <c r="H47" s="97" t="e">
        <f ca="true">+IF(AND(ISNUMBER(OFFSET('Water Data'!$E$6,0,10*ROW('Water Data'!E41))),'Data Summary'!BW47="Yes"),OFFSET('Water Data'!$E$6,0,10*ROW('Water Data'!E41)),NA())</f>
        <v>#N/A</v>
      </c>
      <c r="I47" s="97" t="e">
        <f ca="true">+IF(AND(ISNUMBER(OFFSET('Water Data'!$E$9,0,10*ROW('Water Data'!E41))),'Data Summary'!BX47="Yes"),OFFSET('Water Data'!$E$9,0,10*ROW('Water Data'!E41)),NA())</f>
        <v>#N/A</v>
      </c>
      <c r="J47" s="97" t="e">
        <f ca="true">+IF(AND(ISNUMBER(OFFSET('Water Data'!$F$4,0,10*ROW('Water Data'!F41))),'Data Summary'!BY47="Yes"),100-OFFSET('Water Data'!$F$4,0,10*ROW('Water Data'!F41)),NA())</f>
        <v>#N/A</v>
      </c>
      <c r="K47" s="97" t="e">
        <f ca="true">+IF(AND(ISNUMBER(OFFSET('Water Data'!$F$6,0,10*ROW('Water Data'!F41))),'Data Summary'!BZ47="Yes"),OFFSET('Water Data'!$F$6,0,10*ROW('Water Data'!F41)),NA())</f>
        <v>#N/A</v>
      </c>
      <c r="L47" s="97" t="e">
        <f ca="true">+IF(AND(ISNUMBER(OFFSET('Water Data'!$F$9,0,10*ROW('Water Data'!F41))),'Data Summary'!CA47="Yes"),OFFSET('Water Data'!$F$9,0,10*ROW('Water Data'!F41)),NA())</f>
        <v>#N/A</v>
      </c>
      <c r="M47" s="97" t="e">
        <f ca="true">+IF(AND(ISNUMBER(OFFSET('Water Data'!$G$4,0,10*ROW('Water Data'!G41))),'Data Summary'!CB47="Yes"),100-OFFSET('Water Data'!$G$4,0,10*ROW('Water Data'!G41)),NA())</f>
        <v>#N/A</v>
      </c>
      <c r="N47" s="97" t="e">
        <f ca="true">+IF(AND(ISNUMBER(OFFSET('Water Data'!$G$6,0,10*ROW('Water Data'!G41))),'Data Summary'!CC47="Yes"),OFFSET('Water Data'!$G$6,0,10*ROW('Water Data'!G41)),NA())</f>
        <v>#N/A</v>
      </c>
      <c r="O47" s="97" t="e">
        <f ca="true">+IF(AND(ISNUMBER(OFFSET('Water Data'!$G$9,0,10*ROW('Water Data'!G41))),'Data Summary'!CD47="Yes"),OFFSET('Water Data'!$G$9,0,10*ROW('Water Data'!G41)),NA())</f>
        <v>#N/A</v>
      </c>
      <c r="P47" s="97" t="e">
        <f ca="true">+IF(AND(ISNUMBER(OFFSET('Water Data'!$H$4,0,10*ROW('Water Data'!H41))),'Data Summary'!CE47="Yes"),100-OFFSET('Water Data'!$H$4,0,10*ROW('Water Data'!H41)),NA())</f>
        <v>#N/A</v>
      </c>
      <c r="Q47" s="97" t="e">
        <f ca="true">+IF(AND(ISNUMBER(OFFSET('Water Data'!$H$6,0,10*ROW('Water Data'!H41))),'Data Summary'!CF47="Yes"),OFFSET('Water Data'!$H$6,0,10*ROW('Water Data'!H41)),NA())</f>
        <v>#N/A</v>
      </c>
      <c r="R47" s="97" t="e">
        <f ca="true">+IF(AND(ISNUMBER(OFFSET('Water Data'!$H$9,0,10*ROW('Water Data'!H41))),'Data Summary'!CG47="Yes"),OFFSET('Water Data'!$H$9,0,10*ROW('Water Data'!H41)),NA())</f>
        <v>#N/A</v>
      </c>
      <c r="S47" s="97" t="e">
        <f ca="true">+IF(AND(ISNUMBER(OFFSET('Water Data'!$I$4,0,10*ROW('Water Data'!I41))),'Data Summary'!CH47="Yes"),100-OFFSET('Water Data'!$I$4,0,10*ROW('Water Data'!I41)),NA())</f>
        <v>#N/A</v>
      </c>
      <c r="T47" s="97" t="e">
        <f ca="true">+IF(AND(ISNUMBER(OFFSET('Water Data'!$I$6,0,10*ROW('Water Data'!I41))),'Data Summary'!CI47="Yes"),OFFSET('Water Data'!$I$6,0,10*ROW('Water Data'!I41)),NA())</f>
        <v>#N/A</v>
      </c>
      <c r="U47" s="97" t="e">
        <f ca="true">+IF(AND(ISNUMBER(OFFSET('Water Data'!$I$9,0,10*ROW('Water Data'!I41))),'Data Summary'!CJ47="Yes"),OFFSET('Water Data'!$I$9,0,10*ROW('Water Data'!I41)),NA())</f>
        <v>#N/A</v>
      </c>
      <c r="V47" s="98" t="e">
        <f ca="true">+IF(AND(ISNUMBER(OFFSET('Sanitation Data'!$D$4,0,10*ROW('Sanitation Data'!D41))),'Data Summary'!CK47="Yes"),100-OFFSET('Sanitation Data'!$D$4,0,10*ROW('Sanitation Data'!D41)),NA())</f>
        <v>#N/A</v>
      </c>
      <c r="W47" s="98" t="e">
        <f ca="true">+IF(AND(ISNUMBER(OFFSET('Sanitation Data'!$D$6,0,10*ROW('Sanitation Data'!D41))),'Data Summary'!CL47="Yes"),OFFSET('Sanitation Data'!$D$6,0,10*ROW('Sanitation Data'!D41)),NA())</f>
        <v>#N/A</v>
      </c>
      <c r="X47" s="98" t="e">
        <f ca="true">+IF(AND(ISNUMBER(OFFSET('Sanitation Data'!$D$10,0,10*ROW('Sanitation Data'!D41))),'Data Summary'!CM47="Yes"),OFFSET('Sanitation Data'!$D$10,0,10*ROW('Sanitation Data'!D41)),NA())</f>
        <v>#N/A</v>
      </c>
      <c r="Y47" s="98" t="e">
        <f ca="true">+IF(AND(ISNUMBER(OFFSET('Sanitation Data'!$D$11,0,10*ROW('Sanitation Data'!D41))),'Data Summary'!CN47="Yes"),OFFSET('Sanitation Data'!$D$11,0,10*ROW('Sanitation Data'!D41)),NA())</f>
        <v>#N/A</v>
      </c>
      <c r="Z47" s="98" t="e">
        <f ca="true">+IF(AND(ISNUMBER(OFFSET('Sanitation Data'!$D$12,0,10*ROW('Sanitation Data'!D41))),'Data Summary'!CO47="Yes"),OFFSET('Sanitation Data'!$D$12,0,10*ROW('Sanitation Data'!D41)),NA())</f>
        <v>#N/A</v>
      </c>
      <c r="AA47" s="98" t="e">
        <f ca="true">+IF(AND(ISNUMBER(OFFSET('Sanitation Data'!$E$4,0,10*ROW('Sanitation Data'!E41))),'Data Summary'!CP47="Yes"),100-OFFSET('Sanitation Data'!$E$4,0,10*ROW('Sanitation Data'!E41)),NA())</f>
        <v>#N/A</v>
      </c>
      <c r="AB47" s="98" t="e">
        <f ca="true">+IF(AND(ISNUMBER(OFFSET('Sanitation Data'!$E$6,0,10*ROW('Sanitation Data'!E41))),'Data Summary'!CQ47="Yes"),OFFSET('Sanitation Data'!$E$6,0,10*ROW('Sanitation Data'!E41)),NA())</f>
        <v>#N/A</v>
      </c>
      <c r="AC47" s="98" t="e">
        <f ca="true">+IF(AND(ISNUMBER(OFFSET('Sanitation Data'!$E$10,0,10*ROW('Sanitation Data'!E41))),'Data Summary'!CR47="Yes"),OFFSET('Sanitation Data'!$E$10,0,10*ROW('Sanitation Data'!E41)),NA())</f>
        <v>#N/A</v>
      </c>
      <c r="AD47" s="98" t="e">
        <f ca="true">+IF(AND(ISNUMBER(OFFSET('Sanitation Data'!$E$11,0,10*ROW('Sanitation Data'!E41))),'Data Summary'!CS47="Yes"),OFFSET('Sanitation Data'!$E$11,0,10*ROW('Sanitation Data'!E41)),NA())</f>
        <v>#N/A</v>
      </c>
      <c r="AE47" s="98" t="e">
        <f ca="true">+IF(AND(ISNUMBER(OFFSET('Sanitation Data'!$E$12,0,10*ROW('Sanitation Data'!E41))),'Data Summary'!CT47="Yes"),OFFSET('Sanitation Data'!$E$12,0,10*ROW('Sanitation Data'!E41)),NA())</f>
        <v>#N/A</v>
      </c>
      <c r="AF47" s="98" t="e">
        <f ca="true">+IF(AND(ISNUMBER(OFFSET('Sanitation Data'!$F$4,0,10*ROW('Sanitation Data'!F41))),'Data Summary'!CU47="Yes"),100-OFFSET('Sanitation Data'!$F$4,0,10*ROW('Sanitation Data'!F41)),NA())</f>
        <v>#N/A</v>
      </c>
      <c r="AG47" s="98" t="e">
        <f ca="true">+IF(AND(ISNUMBER(OFFSET('Sanitation Data'!$F$6,0,10*ROW('Sanitation Data'!F41))),'Data Summary'!CV47="Yes"),OFFSET('Sanitation Data'!$F$6,0,10*ROW('Sanitation Data'!F41)),NA())</f>
        <v>#N/A</v>
      </c>
      <c r="AH47" s="98" t="e">
        <f ca="true">+IF(AND(ISNUMBER(OFFSET('Sanitation Data'!$F$10,0,10*ROW('Sanitation Data'!F41))),'Data Summary'!CW47="Yes"),OFFSET('Sanitation Data'!$F$10,0,10*ROW('Sanitation Data'!F41)),NA())</f>
        <v>#N/A</v>
      </c>
      <c r="AI47" s="98" t="e">
        <f ca="true">+IF(AND(ISNUMBER(OFFSET('Sanitation Data'!$F$11,0,10*ROW('Sanitation Data'!F41))),'Data Summary'!CX47="Yes"),OFFSET('Sanitation Data'!$F$11,0,10*ROW('Sanitation Data'!F41)),NA())</f>
        <v>#N/A</v>
      </c>
      <c r="AJ47" s="98" t="e">
        <f ca="true">+IF(AND(ISNUMBER(OFFSET('Sanitation Data'!$F$12,0,10*ROW('Sanitation Data'!F41))),'Data Summary'!CY47="Yes"),OFFSET('Sanitation Data'!$F$12,0,10*ROW('Sanitation Data'!F41)),NA())</f>
        <v>#N/A</v>
      </c>
      <c r="AK47" s="98" t="e">
        <f ca="true">+IF(AND(ISNUMBER(OFFSET('Sanitation Data'!$G$4,0,10*ROW('Sanitation Data'!G41))),'Data Summary'!CZ47="Yes"),100-OFFSET('Sanitation Data'!$G$4,0,10*ROW('Sanitation Data'!G41)),NA())</f>
        <v>#N/A</v>
      </c>
      <c r="AL47" s="98" t="e">
        <f ca="true">+IF(AND(ISNUMBER(OFFSET('Sanitation Data'!$G$6,0,10*ROW('Sanitation Data'!G41))),'Data Summary'!DA47="Yes"),OFFSET('Sanitation Data'!$G$6,0,10*ROW('Sanitation Data'!G41)),NA())</f>
        <v>#N/A</v>
      </c>
      <c r="AM47" s="98" t="e">
        <f ca="true">+IF(AND(ISNUMBER(OFFSET('Sanitation Data'!$G$10,0,10*ROW('Sanitation Data'!G41))),'Data Summary'!DB47="Yes"),OFFSET('Sanitation Data'!$G$10,0,10*ROW('Sanitation Data'!G41)),NA())</f>
        <v>#N/A</v>
      </c>
      <c r="AN47" s="98" t="e">
        <f ca="true">+IF(AND(ISNUMBER(OFFSET('Sanitation Data'!$G$11,0,10*ROW('Sanitation Data'!G41))),'Data Summary'!DC47="Yes"),OFFSET('Sanitation Data'!$G$11,0,10*ROW('Sanitation Data'!G41)),NA())</f>
        <v>#N/A</v>
      </c>
      <c r="AO47" s="98" t="e">
        <f ca="true">+IF(AND(ISNUMBER(OFFSET('Sanitation Data'!$G$12,0,10*ROW('Sanitation Data'!G41))),'Data Summary'!DD47="Yes"),OFFSET('Sanitation Data'!$G$12,0,10*ROW('Sanitation Data'!G41)),NA())</f>
        <v>#N/A</v>
      </c>
      <c r="AP47" s="98" t="e">
        <f ca="true">+IF(AND(ISNUMBER(OFFSET('Sanitation Data'!$H$4,0,10*ROW('Sanitation Data'!H41))),'Data Summary'!DE47="Yes"),100-OFFSET('Sanitation Data'!$H$4,0,10*ROW('Sanitation Data'!H41)),NA())</f>
        <v>#N/A</v>
      </c>
      <c r="AQ47" s="98" t="e">
        <f ca="true">+IF(AND(ISNUMBER(OFFSET('Sanitation Data'!$H$6,0,10*ROW('Sanitation Data'!H41))),'Data Summary'!DF47="Yes"),OFFSET('Sanitation Data'!$H$6,0,10*ROW('Sanitation Data'!H41)),NA())</f>
        <v>#N/A</v>
      </c>
      <c r="AR47" s="98" t="e">
        <f ca="true">+IF(AND(ISNUMBER(OFFSET('Sanitation Data'!$H$10,0,10*ROW('Sanitation Data'!H41))),'Data Summary'!DG47="Yes"),OFFSET('Sanitation Data'!$H$10,0,10*ROW('Sanitation Data'!H41)),NA())</f>
        <v>#N/A</v>
      </c>
      <c r="AS47" s="98" t="e">
        <f ca="true">+IF(AND(ISNUMBER(OFFSET('Sanitation Data'!$H$11,0,10*ROW('Sanitation Data'!H41))),'Data Summary'!DH47="Yes"),OFFSET('Sanitation Data'!$H$11,0,10*ROW('Sanitation Data'!H41)),NA())</f>
        <v>#N/A</v>
      </c>
      <c r="AT47" s="98" t="e">
        <f ca="true">+IF(AND(ISNUMBER(OFFSET('Sanitation Data'!$H$12,0,10*ROW('Sanitation Data'!H41))),'Data Summary'!DI47="Yes"),OFFSET('Sanitation Data'!$H$12,0,10*ROW('Sanitation Data'!H41)),NA())</f>
        <v>#N/A</v>
      </c>
      <c r="AU47" s="98" t="e">
        <f ca="true">+IF(AND(ISNUMBER(OFFSET('Sanitation Data'!$I$4,0,10*ROW('Sanitation Data'!I41))),'Data Summary'!DJ47="Yes"),100-OFFSET('Sanitation Data'!$I$4,0,10*ROW('Sanitation Data'!I41)),NA())</f>
        <v>#N/A</v>
      </c>
      <c r="AV47" s="98" t="e">
        <f ca="true">+IF(AND(ISNUMBER(OFFSET('Sanitation Data'!$I$6,0,10*ROW('Sanitation Data'!I41))),'Data Summary'!DK47="Yes"),OFFSET('Sanitation Data'!$I$6,0,10*ROW('Sanitation Data'!I41)),NA())</f>
        <v>#N/A</v>
      </c>
      <c r="AW47" s="98" t="e">
        <f ca="true">+IF(AND(ISNUMBER(OFFSET('Sanitation Data'!$I$10,0,10*ROW('Sanitation Data'!I41))),'Data Summary'!DL47="Yes"),OFFSET('Sanitation Data'!$I$10,0,10*ROW('Sanitation Data'!I41)),NA())</f>
        <v>#N/A</v>
      </c>
      <c r="AX47" s="98" t="e">
        <f ca="true">+IF(AND(ISNUMBER(OFFSET('Sanitation Data'!$I$11,0,10*ROW('Sanitation Data'!I41))),'Data Summary'!DM47="Yes"),OFFSET('Sanitation Data'!$I$11,0,10*ROW('Sanitation Data'!I41)),NA())</f>
        <v>#N/A</v>
      </c>
      <c r="AY47" s="98" t="e">
        <f ca="true">+IF(AND(ISNUMBER(OFFSET('Sanitation Data'!$I$12,0,10*ROW('Sanitation Data'!I41))),'Data Summary'!DN47="Yes"),OFFSET('Sanitation Data'!$I$12,0,10*ROW('Sanitation Data'!I41)),NA())</f>
        <v>#N/A</v>
      </c>
      <c r="AZ47" s="99" t="e">
        <f ca="true">+IF(AND(ISNUMBER(OFFSET('Hygiene Data'!$D$5,0,10*ROW('Hygiene Data'!D41))),'Data Summary'!DO47="Yes"),OFFSET('Hygiene Data'!$D$5,0,10*ROW('Hygiene Data'!D41)),NA())</f>
        <v>#N/A</v>
      </c>
      <c r="BA47" s="99" t="e">
        <f ca="true">+IF(AND(ISNUMBER(OFFSET('Hygiene Data'!$D$7,0,10*ROW('Hygiene Data'!D41))),'Data Summary'!DP47="Yes"),OFFSET('Hygiene Data'!$D$7,0,10*ROW('Hygiene Data'!D41)),NA())</f>
        <v>#N/A</v>
      </c>
      <c r="BB47" s="99" t="e">
        <f ca="true">+IF(AND(ISNUMBER(OFFSET('Hygiene Data'!$D$9,0,10*ROW('Hygiene Data'!D41))),'Data Summary'!DQ47="Yes"),OFFSET('Hygiene Data'!$D$9,0,10*ROW('Hygiene Data'!D41)),NA())</f>
        <v>#N/A</v>
      </c>
      <c r="BC47" s="99" t="e">
        <f ca="true">+IF(AND(ISNUMBER(OFFSET('Hygiene Data'!$E$5,0,10*ROW('Hygiene Data'!E41))),'Data Summary'!DR47="Yes"),OFFSET('Hygiene Data'!$E$5,0,10*ROW('Hygiene Data'!E41)),NA())</f>
        <v>#N/A</v>
      </c>
      <c r="BD47" s="99" t="e">
        <f ca="true">+IF(AND(ISNUMBER(OFFSET('Hygiene Data'!$E$7,0,10*ROW('Hygiene Data'!E41))),'Data Summary'!DS47="Yes"),OFFSET('Hygiene Data'!$E$7,0,10*ROW('Hygiene Data'!E41)),NA())</f>
        <v>#N/A</v>
      </c>
      <c r="BE47" s="99" t="e">
        <f ca="true">+IF(AND(ISNUMBER(OFFSET('Hygiene Data'!$E$9,0,10*ROW('Hygiene Data'!E41))),'Data Summary'!DT47="Yes"),OFFSET('Hygiene Data'!$E$9,0,10*ROW('Hygiene Data'!E41)),NA())</f>
        <v>#N/A</v>
      </c>
      <c r="BF47" s="99" t="e">
        <f ca="true">+IF(AND(ISNUMBER(OFFSET('Hygiene Data'!$F$5,0,10*ROW('Hygiene Data'!F41))),'Data Summary'!DU47="Yes"),OFFSET('Hygiene Data'!$F$5,0,10*ROW('Hygiene Data'!F41)),NA())</f>
        <v>#N/A</v>
      </c>
      <c r="BG47" s="99" t="e">
        <f ca="true">+IF(AND(ISNUMBER(OFFSET('Hygiene Data'!$F$7,0,10*ROW('Hygiene Data'!F41))),'Data Summary'!DV47="Yes"),OFFSET('Hygiene Data'!$F$7,0,10*ROW('Hygiene Data'!F41)),NA())</f>
        <v>#N/A</v>
      </c>
      <c r="BH47" s="99" t="e">
        <f ca="true">+IF(AND(ISNUMBER(OFFSET('Hygiene Data'!$F$9,0,10*ROW('Hygiene Data'!F41))),'Data Summary'!DW47="Yes"),OFFSET('Hygiene Data'!$F$9,0,10*ROW('Hygiene Data'!F41)),NA())</f>
        <v>#N/A</v>
      </c>
      <c r="BI47" s="99" t="e">
        <f ca="true">+IF(AND(ISNUMBER(OFFSET('Hygiene Data'!$G$5,0,10*ROW('Hygiene Data'!G41))),'Data Summary'!DX47="Yes"),OFFSET('Hygiene Data'!$G$5,0,10*ROW('Hygiene Data'!G41)),NA())</f>
        <v>#N/A</v>
      </c>
      <c r="BJ47" s="99" t="e">
        <f ca="true">+IF(AND(ISNUMBER(OFFSET('Hygiene Data'!$G$7,0,10*ROW('Hygiene Data'!G41))),'Data Summary'!DY47="Yes"),OFFSET('Hygiene Data'!$G$7,0,10*ROW('Hygiene Data'!G41)),NA())</f>
        <v>#N/A</v>
      </c>
      <c r="BK47" s="99" t="e">
        <f ca="true">+IF(AND(ISNUMBER(OFFSET('Hygiene Data'!$G$9,0,10*ROW('Hygiene Data'!G41))),'Data Summary'!DZ47="Yes"),OFFSET('Hygiene Data'!$G$9,0,10*ROW('Hygiene Data'!G41)),NA())</f>
        <v>#N/A</v>
      </c>
      <c r="BL47" s="99" t="e">
        <f ca="true">+IF(AND(ISNUMBER(OFFSET('Hygiene Data'!$H$5,0,10*ROW('Hygiene Data'!H41))),'Data Summary'!EA47="Yes"),OFFSET('Hygiene Data'!$H$5,0,10*ROW('Hygiene Data'!H41)),NA())</f>
        <v>#N/A</v>
      </c>
      <c r="BM47" s="99" t="e">
        <f ca="true">+IF(AND(ISNUMBER(OFFSET('Hygiene Data'!$H$7,0,10*ROW('Hygiene Data'!H41))),'Data Summary'!EB47="Yes"),OFFSET('Hygiene Data'!$H$7,0,10*ROW('Hygiene Data'!H41)),NA())</f>
        <v>#N/A</v>
      </c>
      <c r="BN47" s="99" t="e">
        <f ca="true">+IF(AND(ISNUMBER(OFFSET('Hygiene Data'!$H$9,0,10*ROW('Hygiene Data'!H41))),'Data Summary'!EC47="Yes"),OFFSET('Hygiene Data'!$H$9,0,10*ROW('Hygiene Data'!H41)),NA())</f>
        <v>#N/A</v>
      </c>
      <c r="BO47" s="99" t="e">
        <f ca="true">+IF(AND(ISNUMBER(OFFSET('Hygiene Data'!$I$5,0,10*ROW('Hygiene Data'!I41))),'Data Summary'!ED47="Yes"),OFFSET('Hygiene Data'!$I$5,0,10*ROW('Hygiene Data'!I41)),NA())</f>
        <v>#N/A</v>
      </c>
      <c r="BP47" s="99" t="e">
        <f ca="true">+IF(AND(ISNUMBER(OFFSET('Hygiene Data'!$I$7,0,10*ROW('Hygiene Data'!I41))),'Data Summary'!EE47="Yes"),OFFSET('Hygiene Data'!$I$7,0,10*ROW('Hygiene Data'!I41)),NA())</f>
        <v>#N/A</v>
      </c>
      <c r="BQ47" s="99" t="e">
        <f ca="true">+IF(AND(ISNUMBER(OFFSET('Hygiene Data'!$I$9,0,10*ROW('Hygiene Data'!I41))),'Data Summary'!EF47="Yes"),OFFSET('Hygiene Data'!$I$9,0,10*ROW('Hygiene Data'!I41)),NA())</f>
        <v>#N/A</v>
      </c>
    </row>
    <row xmlns:x14ac="http://schemas.microsoft.com/office/spreadsheetml/2009/9/ac" r="48" x14ac:dyDescent="0.2">
      <c r="A48" s="332" t="e">
        <f ca="true">+RIGHT('Data Summary'!A48,LEN('Data Summary'!A48)-9)</f>
        <v>#VALUE!</v>
      </c>
      <c r="B48" s="38" t="str">
        <f ca="true">+IF(ISTEXT('Data Summary'!B48),'Data Summary'!B48,"")</f>
        <v/>
      </c>
      <c r="C48" s="331" t="e">
        <f ca="true">+VALUE('Data Summary'!C48)</f>
        <v>#VALUE!</v>
      </c>
      <c r="D48" s="97" t="e">
        <f ca="true">+IF(AND(ISNUMBER(OFFSET('Water Data'!$D$4,0,10*ROW('Water Data'!D42))),'Data Summary'!BS48="Yes"),100-OFFSET('Water Data'!$D$4,0,10*ROW('Water Data'!D42)),NA())</f>
        <v>#N/A</v>
      </c>
      <c r="E48" s="97" t="e">
        <f ca="true">+IF(AND(ISNUMBER(OFFSET('Water Data'!$D$6,0,10*ROW('Water Data'!D42))),'Data Summary'!BT48="Yes"),OFFSET('Water Data'!$D$6,0,10*ROW('Water Data'!D42)),NA())</f>
        <v>#N/A</v>
      </c>
      <c r="F48" s="97" t="e">
        <f ca="true">+IF(AND(ISNUMBER(OFFSET('Water Data'!$D$9,0,10*ROW('Water Data'!D42))),'Data Summary'!BU48="Yes"),OFFSET('Water Data'!$D$9,0,10*ROW('Water Data'!D42)),NA())</f>
        <v>#N/A</v>
      </c>
      <c r="G48" s="97" t="e">
        <f ca="true">+IF(AND(ISNUMBER(OFFSET('Water Data'!$E$4,0,10*ROW('Water Data'!E42))),'Data Summary'!BV48="Yes"),100-OFFSET('Water Data'!$E$4,0,10*ROW('Water Data'!E42)),NA())</f>
        <v>#N/A</v>
      </c>
      <c r="H48" s="97" t="e">
        <f ca="true">+IF(AND(ISNUMBER(OFFSET('Water Data'!$E$6,0,10*ROW('Water Data'!E42))),'Data Summary'!BW48="Yes"),OFFSET('Water Data'!$E$6,0,10*ROW('Water Data'!E42)),NA())</f>
        <v>#N/A</v>
      </c>
      <c r="I48" s="97" t="e">
        <f ca="true">+IF(AND(ISNUMBER(OFFSET('Water Data'!$E$9,0,10*ROW('Water Data'!E42))),'Data Summary'!BX48="Yes"),OFFSET('Water Data'!$E$9,0,10*ROW('Water Data'!E42)),NA())</f>
        <v>#N/A</v>
      </c>
      <c r="J48" s="97" t="e">
        <f ca="true">+IF(AND(ISNUMBER(OFFSET('Water Data'!$F$4,0,10*ROW('Water Data'!F42))),'Data Summary'!BY48="Yes"),100-OFFSET('Water Data'!$F$4,0,10*ROW('Water Data'!F42)),NA())</f>
        <v>#N/A</v>
      </c>
      <c r="K48" s="97" t="e">
        <f ca="true">+IF(AND(ISNUMBER(OFFSET('Water Data'!$F$6,0,10*ROW('Water Data'!F42))),'Data Summary'!BZ48="Yes"),OFFSET('Water Data'!$F$6,0,10*ROW('Water Data'!F42)),NA())</f>
        <v>#N/A</v>
      </c>
      <c r="L48" s="97" t="e">
        <f ca="true">+IF(AND(ISNUMBER(OFFSET('Water Data'!$F$9,0,10*ROW('Water Data'!F42))),'Data Summary'!CA48="Yes"),OFFSET('Water Data'!$F$9,0,10*ROW('Water Data'!F42)),NA())</f>
        <v>#N/A</v>
      </c>
      <c r="M48" s="97" t="e">
        <f ca="true">+IF(AND(ISNUMBER(OFFSET('Water Data'!$G$4,0,10*ROW('Water Data'!G42))),'Data Summary'!CB48="Yes"),100-OFFSET('Water Data'!$G$4,0,10*ROW('Water Data'!G42)),NA())</f>
        <v>#N/A</v>
      </c>
      <c r="N48" s="97" t="e">
        <f ca="true">+IF(AND(ISNUMBER(OFFSET('Water Data'!$G$6,0,10*ROW('Water Data'!G42))),'Data Summary'!CC48="Yes"),OFFSET('Water Data'!$G$6,0,10*ROW('Water Data'!G42)),NA())</f>
        <v>#N/A</v>
      </c>
      <c r="O48" s="97" t="e">
        <f ca="true">+IF(AND(ISNUMBER(OFFSET('Water Data'!$G$9,0,10*ROW('Water Data'!G42))),'Data Summary'!CD48="Yes"),OFFSET('Water Data'!$G$9,0,10*ROW('Water Data'!G42)),NA())</f>
        <v>#N/A</v>
      </c>
      <c r="P48" s="97" t="e">
        <f ca="true">+IF(AND(ISNUMBER(OFFSET('Water Data'!$H$4,0,10*ROW('Water Data'!H42))),'Data Summary'!CE48="Yes"),100-OFFSET('Water Data'!$H$4,0,10*ROW('Water Data'!H42)),NA())</f>
        <v>#N/A</v>
      </c>
      <c r="Q48" s="97" t="e">
        <f ca="true">+IF(AND(ISNUMBER(OFFSET('Water Data'!$H$6,0,10*ROW('Water Data'!H42))),'Data Summary'!CF48="Yes"),OFFSET('Water Data'!$H$6,0,10*ROW('Water Data'!H42)),NA())</f>
        <v>#N/A</v>
      </c>
      <c r="R48" s="97" t="e">
        <f ca="true">+IF(AND(ISNUMBER(OFFSET('Water Data'!$H$9,0,10*ROW('Water Data'!H42))),'Data Summary'!CG48="Yes"),OFFSET('Water Data'!$H$9,0,10*ROW('Water Data'!H42)),NA())</f>
        <v>#N/A</v>
      </c>
      <c r="S48" s="97" t="e">
        <f ca="true">+IF(AND(ISNUMBER(OFFSET('Water Data'!$I$4,0,10*ROW('Water Data'!I42))),'Data Summary'!CH48="Yes"),100-OFFSET('Water Data'!$I$4,0,10*ROW('Water Data'!I42)),NA())</f>
        <v>#N/A</v>
      </c>
      <c r="T48" s="97" t="e">
        <f ca="true">+IF(AND(ISNUMBER(OFFSET('Water Data'!$I$6,0,10*ROW('Water Data'!I42))),'Data Summary'!CI48="Yes"),OFFSET('Water Data'!$I$6,0,10*ROW('Water Data'!I42)),NA())</f>
        <v>#N/A</v>
      </c>
      <c r="U48" s="97" t="e">
        <f ca="true">+IF(AND(ISNUMBER(OFFSET('Water Data'!$I$9,0,10*ROW('Water Data'!I42))),'Data Summary'!CJ48="Yes"),OFFSET('Water Data'!$I$9,0,10*ROW('Water Data'!I42)),NA())</f>
        <v>#N/A</v>
      </c>
      <c r="V48" s="98" t="e">
        <f ca="true">+IF(AND(ISNUMBER(OFFSET('Sanitation Data'!$D$4,0,10*ROW('Sanitation Data'!D42))),'Data Summary'!CK48="Yes"),100-OFFSET('Sanitation Data'!$D$4,0,10*ROW('Sanitation Data'!D42)),NA())</f>
        <v>#N/A</v>
      </c>
      <c r="W48" s="98" t="e">
        <f ca="true">+IF(AND(ISNUMBER(OFFSET('Sanitation Data'!$D$6,0,10*ROW('Sanitation Data'!D42))),'Data Summary'!CL48="Yes"),OFFSET('Sanitation Data'!$D$6,0,10*ROW('Sanitation Data'!D42)),NA())</f>
        <v>#N/A</v>
      </c>
      <c r="X48" s="98" t="e">
        <f ca="true">+IF(AND(ISNUMBER(OFFSET('Sanitation Data'!$D$10,0,10*ROW('Sanitation Data'!D42))),'Data Summary'!CM48="Yes"),OFFSET('Sanitation Data'!$D$10,0,10*ROW('Sanitation Data'!D42)),NA())</f>
        <v>#N/A</v>
      </c>
      <c r="Y48" s="98" t="e">
        <f ca="true">+IF(AND(ISNUMBER(OFFSET('Sanitation Data'!$D$11,0,10*ROW('Sanitation Data'!D42))),'Data Summary'!CN48="Yes"),OFFSET('Sanitation Data'!$D$11,0,10*ROW('Sanitation Data'!D42)),NA())</f>
        <v>#N/A</v>
      </c>
      <c r="Z48" s="98" t="e">
        <f ca="true">+IF(AND(ISNUMBER(OFFSET('Sanitation Data'!$D$12,0,10*ROW('Sanitation Data'!D42))),'Data Summary'!CO48="Yes"),OFFSET('Sanitation Data'!$D$12,0,10*ROW('Sanitation Data'!D42)),NA())</f>
        <v>#N/A</v>
      </c>
      <c r="AA48" s="98" t="e">
        <f ca="true">+IF(AND(ISNUMBER(OFFSET('Sanitation Data'!$E$4,0,10*ROW('Sanitation Data'!E42))),'Data Summary'!CP48="Yes"),100-OFFSET('Sanitation Data'!$E$4,0,10*ROW('Sanitation Data'!E42)),NA())</f>
        <v>#N/A</v>
      </c>
      <c r="AB48" s="98" t="e">
        <f ca="true">+IF(AND(ISNUMBER(OFFSET('Sanitation Data'!$E$6,0,10*ROW('Sanitation Data'!E42))),'Data Summary'!CQ48="Yes"),OFFSET('Sanitation Data'!$E$6,0,10*ROW('Sanitation Data'!E42)),NA())</f>
        <v>#N/A</v>
      </c>
      <c r="AC48" s="98" t="e">
        <f ca="true">+IF(AND(ISNUMBER(OFFSET('Sanitation Data'!$E$10,0,10*ROW('Sanitation Data'!E42))),'Data Summary'!CR48="Yes"),OFFSET('Sanitation Data'!$E$10,0,10*ROW('Sanitation Data'!E42)),NA())</f>
        <v>#N/A</v>
      </c>
      <c r="AD48" s="98" t="e">
        <f ca="true">+IF(AND(ISNUMBER(OFFSET('Sanitation Data'!$E$11,0,10*ROW('Sanitation Data'!E42))),'Data Summary'!CS48="Yes"),OFFSET('Sanitation Data'!$E$11,0,10*ROW('Sanitation Data'!E42)),NA())</f>
        <v>#N/A</v>
      </c>
      <c r="AE48" s="98" t="e">
        <f ca="true">+IF(AND(ISNUMBER(OFFSET('Sanitation Data'!$E$12,0,10*ROW('Sanitation Data'!E42))),'Data Summary'!CT48="Yes"),OFFSET('Sanitation Data'!$E$12,0,10*ROW('Sanitation Data'!E42)),NA())</f>
        <v>#N/A</v>
      </c>
      <c r="AF48" s="98" t="e">
        <f ca="true">+IF(AND(ISNUMBER(OFFSET('Sanitation Data'!$F$4,0,10*ROW('Sanitation Data'!F42))),'Data Summary'!CU48="Yes"),100-OFFSET('Sanitation Data'!$F$4,0,10*ROW('Sanitation Data'!F42)),NA())</f>
        <v>#N/A</v>
      </c>
      <c r="AG48" s="98" t="e">
        <f ca="true">+IF(AND(ISNUMBER(OFFSET('Sanitation Data'!$F$6,0,10*ROW('Sanitation Data'!F42))),'Data Summary'!CV48="Yes"),OFFSET('Sanitation Data'!$F$6,0,10*ROW('Sanitation Data'!F42)),NA())</f>
        <v>#N/A</v>
      </c>
      <c r="AH48" s="98" t="e">
        <f ca="true">+IF(AND(ISNUMBER(OFFSET('Sanitation Data'!$F$10,0,10*ROW('Sanitation Data'!F42))),'Data Summary'!CW48="Yes"),OFFSET('Sanitation Data'!$F$10,0,10*ROW('Sanitation Data'!F42)),NA())</f>
        <v>#N/A</v>
      </c>
      <c r="AI48" s="98" t="e">
        <f ca="true">+IF(AND(ISNUMBER(OFFSET('Sanitation Data'!$F$11,0,10*ROW('Sanitation Data'!F42))),'Data Summary'!CX48="Yes"),OFFSET('Sanitation Data'!$F$11,0,10*ROW('Sanitation Data'!F42)),NA())</f>
        <v>#N/A</v>
      </c>
      <c r="AJ48" s="98" t="e">
        <f ca="true">+IF(AND(ISNUMBER(OFFSET('Sanitation Data'!$F$12,0,10*ROW('Sanitation Data'!F42))),'Data Summary'!CY48="Yes"),OFFSET('Sanitation Data'!$F$12,0,10*ROW('Sanitation Data'!F42)),NA())</f>
        <v>#N/A</v>
      </c>
      <c r="AK48" s="98" t="e">
        <f ca="true">+IF(AND(ISNUMBER(OFFSET('Sanitation Data'!$G$4,0,10*ROW('Sanitation Data'!G42))),'Data Summary'!CZ48="Yes"),100-OFFSET('Sanitation Data'!$G$4,0,10*ROW('Sanitation Data'!G42)),NA())</f>
        <v>#N/A</v>
      </c>
      <c r="AL48" s="98" t="e">
        <f ca="true">+IF(AND(ISNUMBER(OFFSET('Sanitation Data'!$G$6,0,10*ROW('Sanitation Data'!G42))),'Data Summary'!DA48="Yes"),OFFSET('Sanitation Data'!$G$6,0,10*ROW('Sanitation Data'!G42)),NA())</f>
        <v>#N/A</v>
      </c>
      <c r="AM48" s="98" t="e">
        <f ca="true">+IF(AND(ISNUMBER(OFFSET('Sanitation Data'!$G$10,0,10*ROW('Sanitation Data'!G42))),'Data Summary'!DB48="Yes"),OFFSET('Sanitation Data'!$G$10,0,10*ROW('Sanitation Data'!G42)),NA())</f>
        <v>#N/A</v>
      </c>
      <c r="AN48" s="98" t="e">
        <f ca="true">+IF(AND(ISNUMBER(OFFSET('Sanitation Data'!$G$11,0,10*ROW('Sanitation Data'!G42))),'Data Summary'!DC48="Yes"),OFFSET('Sanitation Data'!$G$11,0,10*ROW('Sanitation Data'!G42)),NA())</f>
        <v>#N/A</v>
      </c>
      <c r="AO48" s="98" t="e">
        <f ca="true">+IF(AND(ISNUMBER(OFFSET('Sanitation Data'!$G$12,0,10*ROW('Sanitation Data'!G42))),'Data Summary'!DD48="Yes"),OFFSET('Sanitation Data'!$G$12,0,10*ROW('Sanitation Data'!G42)),NA())</f>
        <v>#N/A</v>
      </c>
      <c r="AP48" s="98" t="e">
        <f ca="true">+IF(AND(ISNUMBER(OFFSET('Sanitation Data'!$H$4,0,10*ROW('Sanitation Data'!H42))),'Data Summary'!DE48="Yes"),100-OFFSET('Sanitation Data'!$H$4,0,10*ROW('Sanitation Data'!H42)),NA())</f>
        <v>#N/A</v>
      </c>
      <c r="AQ48" s="98" t="e">
        <f ca="true">+IF(AND(ISNUMBER(OFFSET('Sanitation Data'!$H$6,0,10*ROW('Sanitation Data'!H42))),'Data Summary'!DF48="Yes"),OFFSET('Sanitation Data'!$H$6,0,10*ROW('Sanitation Data'!H42)),NA())</f>
        <v>#N/A</v>
      </c>
      <c r="AR48" s="98" t="e">
        <f ca="true">+IF(AND(ISNUMBER(OFFSET('Sanitation Data'!$H$10,0,10*ROW('Sanitation Data'!H42))),'Data Summary'!DG48="Yes"),OFFSET('Sanitation Data'!$H$10,0,10*ROW('Sanitation Data'!H42)),NA())</f>
        <v>#N/A</v>
      </c>
      <c r="AS48" s="98" t="e">
        <f ca="true">+IF(AND(ISNUMBER(OFFSET('Sanitation Data'!$H$11,0,10*ROW('Sanitation Data'!H42))),'Data Summary'!DH48="Yes"),OFFSET('Sanitation Data'!$H$11,0,10*ROW('Sanitation Data'!H42)),NA())</f>
        <v>#N/A</v>
      </c>
      <c r="AT48" s="98" t="e">
        <f ca="true">+IF(AND(ISNUMBER(OFFSET('Sanitation Data'!$H$12,0,10*ROW('Sanitation Data'!H42))),'Data Summary'!DI48="Yes"),OFFSET('Sanitation Data'!$H$12,0,10*ROW('Sanitation Data'!H42)),NA())</f>
        <v>#N/A</v>
      </c>
      <c r="AU48" s="98" t="e">
        <f ca="true">+IF(AND(ISNUMBER(OFFSET('Sanitation Data'!$I$4,0,10*ROW('Sanitation Data'!I42))),'Data Summary'!DJ48="Yes"),100-OFFSET('Sanitation Data'!$I$4,0,10*ROW('Sanitation Data'!I42)),NA())</f>
        <v>#N/A</v>
      </c>
      <c r="AV48" s="98" t="e">
        <f ca="true">+IF(AND(ISNUMBER(OFFSET('Sanitation Data'!$I$6,0,10*ROW('Sanitation Data'!I42))),'Data Summary'!DK48="Yes"),OFFSET('Sanitation Data'!$I$6,0,10*ROW('Sanitation Data'!I42)),NA())</f>
        <v>#N/A</v>
      </c>
      <c r="AW48" s="98" t="e">
        <f ca="true">+IF(AND(ISNUMBER(OFFSET('Sanitation Data'!$I$10,0,10*ROW('Sanitation Data'!I42))),'Data Summary'!DL48="Yes"),OFFSET('Sanitation Data'!$I$10,0,10*ROW('Sanitation Data'!I42)),NA())</f>
        <v>#N/A</v>
      </c>
      <c r="AX48" s="98" t="e">
        <f ca="true">+IF(AND(ISNUMBER(OFFSET('Sanitation Data'!$I$11,0,10*ROW('Sanitation Data'!I42))),'Data Summary'!DM48="Yes"),OFFSET('Sanitation Data'!$I$11,0,10*ROW('Sanitation Data'!I42)),NA())</f>
        <v>#N/A</v>
      </c>
      <c r="AY48" s="98" t="e">
        <f ca="true">+IF(AND(ISNUMBER(OFFSET('Sanitation Data'!$I$12,0,10*ROW('Sanitation Data'!I42))),'Data Summary'!DN48="Yes"),OFFSET('Sanitation Data'!$I$12,0,10*ROW('Sanitation Data'!I42)),NA())</f>
        <v>#N/A</v>
      </c>
      <c r="AZ48" s="99" t="e">
        <f ca="true">+IF(AND(ISNUMBER(OFFSET('Hygiene Data'!$D$5,0,10*ROW('Hygiene Data'!D42))),'Data Summary'!DO48="Yes"),OFFSET('Hygiene Data'!$D$5,0,10*ROW('Hygiene Data'!D42)),NA())</f>
        <v>#N/A</v>
      </c>
      <c r="BA48" s="99" t="e">
        <f ca="true">+IF(AND(ISNUMBER(OFFSET('Hygiene Data'!$D$7,0,10*ROW('Hygiene Data'!D42))),'Data Summary'!DP48="Yes"),OFFSET('Hygiene Data'!$D$7,0,10*ROW('Hygiene Data'!D42)),NA())</f>
        <v>#N/A</v>
      </c>
      <c r="BB48" s="99" t="e">
        <f ca="true">+IF(AND(ISNUMBER(OFFSET('Hygiene Data'!$D$9,0,10*ROW('Hygiene Data'!D42))),'Data Summary'!DQ48="Yes"),OFFSET('Hygiene Data'!$D$9,0,10*ROW('Hygiene Data'!D42)),NA())</f>
        <v>#N/A</v>
      </c>
      <c r="BC48" s="99" t="e">
        <f ca="true">+IF(AND(ISNUMBER(OFFSET('Hygiene Data'!$E$5,0,10*ROW('Hygiene Data'!E42))),'Data Summary'!DR48="Yes"),OFFSET('Hygiene Data'!$E$5,0,10*ROW('Hygiene Data'!E42)),NA())</f>
        <v>#N/A</v>
      </c>
      <c r="BD48" s="99" t="e">
        <f ca="true">+IF(AND(ISNUMBER(OFFSET('Hygiene Data'!$E$7,0,10*ROW('Hygiene Data'!E42))),'Data Summary'!DS48="Yes"),OFFSET('Hygiene Data'!$E$7,0,10*ROW('Hygiene Data'!E42)),NA())</f>
        <v>#N/A</v>
      </c>
      <c r="BE48" s="99" t="e">
        <f ca="true">+IF(AND(ISNUMBER(OFFSET('Hygiene Data'!$E$9,0,10*ROW('Hygiene Data'!E42))),'Data Summary'!DT48="Yes"),OFFSET('Hygiene Data'!$E$9,0,10*ROW('Hygiene Data'!E42)),NA())</f>
        <v>#N/A</v>
      </c>
      <c r="BF48" s="99" t="e">
        <f ca="true">+IF(AND(ISNUMBER(OFFSET('Hygiene Data'!$F$5,0,10*ROW('Hygiene Data'!F42))),'Data Summary'!DU48="Yes"),OFFSET('Hygiene Data'!$F$5,0,10*ROW('Hygiene Data'!F42)),NA())</f>
        <v>#N/A</v>
      </c>
      <c r="BG48" s="99" t="e">
        <f ca="true">+IF(AND(ISNUMBER(OFFSET('Hygiene Data'!$F$7,0,10*ROW('Hygiene Data'!F42))),'Data Summary'!DV48="Yes"),OFFSET('Hygiene Data'!$F$7,0,10*ROW('Hygiene Data'!F42)),NA())</f>
        <v>#N/A</v>
      </c>
      <c r="BH48" s="99" t="e">
        <f ca="true">+IF(AND(ISNUMBER(OFFSET('Hygiene Data'!$F$9,0,10*ROW('Hygiene Data'!F42))),'Data Summary'!DW48="Yes"),OFFSET('Hygiene Data'!$F$9,0,10*ROW('Hygiene Data'!F42)),NA())</f>
        <v>#N/A</v>
      </c>
      <c r="BI48" s="99" t="e">
        <f ca="true">+IF(AND(ISNUMBER(OFFSET('Hygiene Data'!$G$5,0,10*ROW('Hygiene Data'!G42))),'Data Summary'!DX48="Yes"),OFFSET('Hygiene Data'!$G$5,0,10*ROW('Hygiene Data'!G42)),NA())</f>
        <v>#N/A</v>
      </c>
      <c r="BJ48" s="99" t="e">
        <f ca="true">+IF(AND(ISNUMBER(OFFSET('Hygiene Data'!$G$7,0,10*ROW('Hygiene Data'!G42))),'Data Summary'!DY48="Yes"),OFFSET('Hygiene Data'!$G$7,0,10*ROW('Hygiene Data'!G42)),NA())</f>
        <v>#N/A</v>
      </c>
      <c r="BK48" s="99" t="e">
        <f ca="true">+IF(AND(ISNUMBER(OFFSET('Hygiene Data'!$G$9,0,10*ROW('Hygiene Data'!G42))),'Data Summary'!DZ48="Yes"),OFFSET('Hygiene Data'!$G$9,0,10*ROW('Hygiene Data'!G42)),NA())</f>
        <v>#N/A</v>
      </c>
      <c r="BL48" s="99" t="e">
        <f ca="true">+IF(AND(ISNUMBER(OFFSET('Hygiene Data'!$H$5,0,10*ROW('Hygiene Data'!H42))),'Data Summary'!EA48="Yes"),OFFSET('Hygiene Data'!$H$5,0,10*ROW('Hygiene Data'!H42)),NA())</f>
        <v>#N/A</v>
      </c>
      <c r="BM48" s="99" t="e">
        <f ca="true">+IF(AND(ISNUMBER(OFFSET('Hygiene Data'!$H$7,0,10*ROW('Hygiene Data'!H42))),'Data Summary'!EB48="Yes"),OFFSET('Hygiene Data'!$H$7,0,10*ROW('Hygiene Data'!H42)),NA())</f>
        <v>#N/A</v>
      </c>
      <c r="BN48" s="99" t="e">
        <f ca="true">+IF(AND(ISNUMBER(OFFSET('Hygiene Data'!$H$9,0,10*ROW('Hygiene Data'!H42))),'Data Summary'!EC48="Yes"),OFFSET('Hygiene Data'!$H$9,0,10*ROW('Hygiene Data'!H42)),NA())</f>
        <v>#N/A</v>
      </c>
      <c r="BO48" s="99" t="e">
        <f ca="true">+IF(AND(ISNUMBER(OFFSET('Hygiene Data'!$I$5,0,10*ROW('Hygiene Data'!I42))),'Data Summary'!ED48="Yes"),OFFSET('Hygiene Data'!$I$5,0,10*ROW('Hygiene Data'!I42)),NA())</f>
        <v>#N/A</v>
      </c>
      <c r="BP48" s="99" t="e">
        <f ca="true">+IF(AND(ISNUMBER(OFFSET('Hygiene Data'!$I$7,0,10*ROW('Hygiene Data'!I42))),'Data Summary'!EE48="Yes"),OFFSET('Hygiene Data'!$I$7,0,10*ROW('Hygiene Data'!I42)),NA())</f>
        <v>#N/A</v>
      </c>
      <c r="BQ48" s="99" t="e">
        <f ca="true">+IF(AND(ISNUMBER(OFFSET('Hygiene Data'!$I$9,0,10*ROW('Hygiene Data'!I42))),'Data Summary'!EF48="Yes"),OFFSET('Hygiene Data'!$I$9,0,10*ROW('Hygiene Data'!I42)),NA())</f>
        <v>#N/A</v>
      </c>
    </row>
    <row xmlns:x14ac="http://schemas.microsoft.com/office/spreadsheetml/2009/9/ac" r="49" x14ac:dyDescent="0.2">
      <c r="A49" s="332" t="e">
        <f ca="true">+RIGHT('Data Summary'!A49,LEN('Data Summary'!A49)-9)</f>
        <v>#VALUE!</v>
      </c>
      <c r="B49" s="38" t="str">
        <f ca="true">+IF(ISTEXT('Data Summary'!B49),'Data Summary'!B49,"")</f>
        <v/>
      </c>
      <c r="C49" s="331" t="e">
        <f ca="true">+VALUE('Data Summary'!C49)</f>
        <v>#VALUE!</v>
      </c>
      <c r="D49" s="97" t="e">
        <f ca="true">+IF(AND(ISNUMBER(OFFSET('Water Data'!$D$4,0,10*ROW('Water Data'!D43))),'Data Summary'!BS49="Yes"),100-OFFSET('Water Data'!$D$4,0,10*ROW('Water Data'!D43)),NA())</f>
        <v>#N/A</v>
      </c>
      <c r="E49" s="97" t="e">
        <f ca="true">+IF(AND(ISNUMBER(OFFSET('Water Data'!$D$6,0,10*ROW('Water Data'!D43))),'Data Summary'!BT49="Yes"),OFFSET('Water Data'!$D$6,0,10*ROW('Water Data'!D43)),NA())</f>
        <v>#N/A</v>
      </c>
      <c r="F49" s="97" t="e">
        <f ca="true">+IF(AND(ISNUMBER(OFFSET('Water Data'!$D$9,0,10*ROW('Water Data'!D43))),'Data Summary'!BU49="Yes"),OFFSET('Water Data'!$D$9,0,10*ROW('Water Data'!D43)),NA())</f>
        <v>#N/A</v>
      </c>
      <c r="G49" s="97" t="e">
        <f ca="true">+IF(AND(ISNUMBER(OFFSET('Water Data'!$E$4,0,10*ROW('Water Data'!E43))),'Data Summary'!BV49="Yes"),100-OFFSET('Water Data'!$E$4,0,10*ROW('Water Data'!E43)),NA())</f>
        <v>#N/A</v>
      </c>
      <c r="H49" s="97" t="e">
        <f ca="true">+IF(AND(ISNUMBER(OFFSET('Water Data'!$E$6,0,10*ROW('Water Data'!E43))),'Data Summary'!BW49="Yes"),OFFSET('Water Data'!$E$6,0,10*ROW('Water Data'!E43)),NA())</f>
        <v>#N/A</v>
      </c>
      <c r="I49" s="97" t="e">
        <f ca="true">+IF(AND(ISNUMBER(OFFSET('Water Data'!$E$9,0,10*ROW('Water Data'!E43))),'Data Summary'!BX49="Yes"),OFFSET('Water Data'!$E$9,0,10*ROW('Water Data'!E43)),NA())</f>
        <v>#N/A</v>
      </c>
      <c r="J49" s="97" t="e">
        <f ca="true">+IF(AND(ISNUMBER(OFFSET('Water Data'!$F$4,0,10*ROW('Water Data'!F43))),'Data Summary'!BY49="Yes"),100-OFFSET('Water Data'!$F$4,0,10*ROW('Water Data'!F43)),NA())</f>
        <v>#N/A</v>
      </c>
      <c r="K49" s="97" t="e">
        <f ca="true">+IF(AND(ISNUMBER(OFFSET('Water Data'!$F$6,0,10*ROW('Water Data'!F43))),'Data Summary'!BZ49="Yes"),OFFSET('Water Data'!$F$6,0,10*ROW('Water Data'!F43)),NA())</f>
        <v>#N/A</v>
      </c>
      <c r="L49" s="97" t="e">
        <f ca="true">+IF(AND(ISNUMBER(OFFSET('Water Data'!$F$9,0,10*ROW('Water Data'!F43))),'Data Summary'!CA49="Yes"),OFFSET('Water Data'!$F$9,0,10*ROW('Water Data'!F43)),NA())</f>
        <v>#N/A</v>
      </c>
      <c r="M49" s="97" t="e">
        <f ca="true">+IF(AND(ISNUMBER(OFFSET('Water Data'!$G$4,0,10*ROW('Water Data'!G43))),'Data Summary'!CB49="Yes"),100-OFFSET('Water Data'!$G$4,0,10*ROW('Water Data'!G43)),NA())</f>
        <v>#N/A</v>
      </c>
      <c r="N49" s="97" t="e">
        <f ca="true">+IF(AND(ISNUMBER(OFFSET('Water Data'!$G$6,0,10*ROW('Water Data'!G43))),'Data Summary'!CC49="Yes"),OFFSET('Water Data'!$G$6,0,10*ROW('Water Data'!G43)),NA())</f>
        <v>#N/A</v>
      </c>
      <c r="O49" s="97" t="e">
        <f ca="true">+IF(AND(ISNUMBER(OFFSET('Water Data'!$G$9,0,10*ROW('Water Data'!G43))),'Data Summary'!CD49="Yes"),OFFSET('Water Data'!$G$9,0,10*ROW('Water Data'!G43)),NA())</f>
        <v>#N/A</v>
      </c>
      <c r="P49" s="97" t="e">
        <f ca="true">+IF(AND(ISNUMBER(OFFSET('Water Data'!$H$4,0,10*ROW('Water Data'!H43))),'Data Summary'!CE49="Yes"),100-OFFSET('Water Data'!$H$4,0,10*ROW('Water Data'!H43)),NA())</f>
        <v>#N/A</v>
      </c>
      <c r="Q49" s="97" t="e">
        <f ca="true">+IF(AND(ISNUMBER(OFFSET('Water Data'!$H$6,0,10*ROW('Water Data'!H43))),'Data Summary'!CF49="Yes"),OFFSET('Water Data'!$H$6,0,10*ROW('Water Data'!H43)),NA())</f>
        <v>#N/A</v>
      </c>
      <c r="R49" s="97" t="e">
        <f ca="true">+IF(AND(ISNUMBER(OFFSET('Water Data'!$H$9,0,10*ROW('Water Data'!H43))),'Data Summary'!CG49="Yes"),OFFSET('Water Data'!$H$9,0,10*ROW('Water Data'!H43)),NA())</f>
        <v>#N/A</v>
      </c>
      <c r="S49" s="97" t="e">
        <f ca="true">+IF(AND(ISNUMBER(OFFSET('Water Data'!$I$4,0,10*ROW('Water Data'!I43))),'Data Summary'!CH49="Yes"),100-OFFSET('Water Data'!$I$4,0,10*ROW('Water Data'!I43)),NA())</f>
        <v>#N/A</v>
      </c>
      <c r="T49" s="97" t="e">
        <f ca="true">+IF(AND(ISNUMBER(OFFSET('Water Data'!$I$6,0,10*ROW('Water Data'!I43))),'Data Summary'!CI49="Yes"),OFFSET('Water Data'!$I$6,0,10*ROW('Water Data'!I43)),NA())</f>
        <v>#N/A</v>
      </c>
      <c r="U49" s="97" t="e">
        <f ca="true">+IF(AND(ISNUMBER(OFFSET('Water Data'!$I$9,0,10*ROW('Water Data'!I43))),'Data Summary'!CJ49="Yes"),OFFSET('Water Data'!$I$9,0,10*ROW('Water Data'!I43)),NA())</f>
        <v>#N/A</v>
      </c>
      <c r="V49" s="98" t="e">
        <f ca="true">+IF(AND(ISNUMBER(OFFSET('Sanitation Data'!$D$4,0,10*ROW('Sanitation Data'!D43))),'Data Summary'!CK49="Yes"),100-OFFSET('Sanitation Data'!$D$4,0,10*ROW('Sanitation Data'!D43)),NA())</f>
        <v>#N/A</v>
      </c>
      <c r="W49" s="98" t="e">
        <f ca="true">+IF(AND(ISNUMBER(OFFSET('Sanitation Data'!$D$6,0,10*ROW('Sanitation Data'!D43))),'Data Summary'!CL49="Yes"),OFFSET('Sanitation Data'!$D$6,0,10*ROW('Sanitation Data'!D43)),NA())</f>
        <v>#N/A</v>
      </c>
      <c r="X49" s="98" t="e">
        <f ca="true">+IF(AND(ISNUMBER(OFFSET('Sanitation Data'!$D$10,0,10*ROW('Sanitation Data'!D43))),'Data Summary'!CM49="Yes"),OFFSET('Sanitation Data'!$D$10,0,10*ROW('Sanitation Data'!D43)),NA())</f>
        <v>#N/A</v>
      </c>
      <c r="Y49" s="98" t="e">
        <f ca="true">+IF(AND(ISNUMBER(OFFSET('Sanitation Data'!$D$11,0,10*ROW('Sanitation Data'!D43))),'Data Summary'!CN49="Yes"),OFFSET('Sanitation Data'!$D$11,0,10*ROW('Sanitation Data'!D43)),NA())</f>
        <v>#N/A</v>
      </c>
      <c r="Z49" s="98" t="e">
        <f ca="true">+IF(AND(ISNUMBER(OFFSET('Sanitation Data'!$D$12,0,10*ROW('Sanitation Data'!D43))),'Data Summary'!CO49="Yes"),OFFSET('Sanitation Data'!$D$12,0,10*ROW('Sanitation Data'!D43)),NA())</f>
        <v>#N/A</v>
      </c>
      <c r="AA49" s="98" t="e">
        <f ca="true">+IF(AND(ISNUMBER(OFFSET('Sanitation Data'!$E$4,0,10*ROW('Sanitation Data'!E43))),'Data Summary'!CP49="Yes"),100-OFFSET('Sanitation Data'!$E$4,0,10*ROW('Sanitation Data'!E43)),NA())</f>
        <v>#N/A</v>
      </c>
      <c r="AB49" s="98" t="e">
        <f ca="true">+IF(AND(ISNUMBER(OFFSET('Sanitation Data'!$E$6,0,10*ROW('Sanitation Data'!E43))),'Data Summary'!CQ49="Yes"),OFFSET('Sanitation Data'!$E$6,0,10*ROW('Sanitation Data'!E43)),NA())</f>
        <v>#N/A</v>
      </c>
      <c r="AC49" s="98" t="e">
        <f ca="true">+IF(AND(ISNUMBER(OFFSET('Sanitation Data'!$E$10,0,10*ROW('Sanitation Data'!E43))),'Data Summary'!CR49="Yes"),OFFSET('Sanitation Data'!$E$10,0,10*ROW('Sanitation Data'!E43)),NA())</f>
        <v>#N/A</v>
      </c>
      <c r="AD49" s="98" t="e">
        <f ca="true">+IF(AND(ISNUMBER(OFFSET('Sanitation Data'!$E$11,0,10*ROW('Sanitation Data'!E43))),'Data Summary'!CS49="Yes"),OFFSET('Sanitation Data'!$E$11,0,10*ROW('Sanitation Data'!E43)),NA())</f>
        <v>#N/A</v>
      </c>
      <c r="AE49" s="98" t="e">
        <f ca="true">+IF(AND(ISNUMBER(OFFSET('Sanitation Data'!$E$12,0,10*ROW('Sanitation Data'!E43))),'Data Summary'!CT49="Yes"),OFFSET('Sanitation Data'!$E$12,0,10*ROW('Sanitation Data'!E43)),NA())</f>
        <v>#N/A</v>
      </c>
      <c r="AF49" s="98" t="e">
        <f ca="true">+IF(AND(ISNUMBER(OFFSET('Sanitation Data'!$F$4,0,10*ROW('Sanitation Data'!F43))),'Data Summary'!CU49="Yes"),100-OFFSET('Sanitation Data'!$F$4,0,10*ROW('Sanitation Data'!F43)),NA())</f>
        <v>#N/A</v>
      </c>
      <c r="AG49" s="98" t="e">
        <f ca="true">+IF(AND(ISNUMBER(OFFSET('Sanitation Data'!$F$6,0,10*ROW('Sanitation Data'!F43))),'Data Summary'!CV49="Yes"),OFFSET('Sanitation Data'!$F$6,0,10*ROW('Sanitation Data'!F43)),NA())</f>
        <v>#N/A</v>
      </c>
      <c r="AH49" s="98" t="e">
        <f ca="true">+IF(AND(ISNUMBER(OFFSET('Sanitation Data'!$F$10,0,10*ROW('Sanitation Data'!F43))),'Data Summary'!CW49="Yes"),OFFSET('Sanitation Data'!$F$10,0,10*ROW('Sanitation Data'!F43)),NA())</f>
        <v>#N/A</v>
      </c>
      <c r="AI49" s="98" t="e">
        <f ca="true">+IF(AND(ISNUMBER(OFFSET('Sanitation Data'!$F$11,0,10*ROW('Sanitation Data'!F43))),'Data Summary'!CX49="Yes"),OFFSET('Sanitation Data'!$F$11,0,10*ROW('Sanitation Data'!F43)),NA())</f>
        <v>#N/A</v>
      </c>
      <c r="AJ49" s="98" t="e">
        <f ca="true">+IF(AND(ISNUMBER(OFFSET('Sanitation Data'!$F$12,0,10*ROW('Sanitation Data'!F43))),'Data Summary'!CY49="Yes"),OFFSET('Sanitation Data'!$F$12,0,10*ROW('Sanitation Data'!F43)),NA())</f>
        <v>#N/A</v>
      </c>
      <c r="AK49" s="98" t="e">
        <f ca="true">+IF(AND(ISNUMBER(OFFSET('Sanitation Data'!$G$4,0,10*ROW('Sanitation Data'!G43))),'Data Summary'!CZ49="Yes"),100-OFFSET('Sanitation Data'!$G$4,0,10*ROW('Sanitation Data'!G43)),NA())</f>
        <v>#N/A</v>
      </c>
      <c r="AL49" s="98" t="e">
        <f ca="true">+IF(AND(ISNUMBER(OFFSET('Sanitation Data'!$G$6,0,10*ROW('Sanitation Data'!G43))),'Data Summary'!DA49="Yes"),OFFSET('Sanitation Data'!$G$6,0,10*ROW('Sanitation Data'!G43)),NA())</f>
        <v>#N/A</v>
      </c>
      <c r="AM49" s="98" t="e">
        <f ca="true">+IF(AND(ISNUMBER(OFFSET('Sanitation Data'!$G$10,0,10*ROW('Sanitation Data'!G43))),'Data Summary'!DB49="Yes"),OFFSET('Sanitation Data'!$G$10,0,10*ROW('Sanitation Data'!G43)),NA())</f>
        <v>#N/A</v>
      </c>
      <c r="AN49" s="98" t="e">
        <f ca="true">+IF(AND(ISNUMBER(OFFSET('Sanitation Data'!$G$11,0,10*ROW('Sanitation Data'!G43))),'Data Summary'!DC49="Yes"),OFFSET('Sanitation Data'!$G$11,0,10*ROW('Sanitation Data'!G43)),NA())</f>
        <v>#N/A</v>
      </c>
      <c r="AO49" s="98" t="e">
        <f ca="true">+IF(AND(ISNUMBER(OFFSET('Sanitation Data'!$G$12,0,10*ROW('Sanitation Data'!G43))),'Data Summary'!DD49="Yes"),OFFSET('Sanitation Data'!$G$12,0,10*ROW('Sanitation Data'!G43)),NA())</f>
        <v>#N/A</v>
      </c>
      <c r="AP49" s="98" t="e">
        <f ca="true">+IF(AND(ISNUMBER(OFFSET('Sanitation Data'!$H$4,0,10*ROW('Sanitation Data'!H43))),'Data Summary'!DE49="Yes"),100-OFFSET('Sanitation Data'!$H$4,0,10*ROW('Sanitation Data'!H43)),NA())</f>
        <v>#N/A</v>
      </c>
      <c r="AQ49" s="98" t="e">
        <f ca="true">+IF(AND(ISNUMBER(OFFSET('Sanitation Data'!$H$6,0,10*ROW('Sanitation Data'!H43))),'Data Summary'!DF49="Yes"),OFFSET('Sanitation Data'!$H$6,0,10*ROW('Sanitation Data'!H43)),NA())</f>
        <v>#N/A</v>
      </c>
      <c r="AR49" s="98" t="e">
        <f ca="true">+IF(AND(ISNUMBER(OFFSET('Sanitation Data'!$H$10,0,10*ROW('Sanitation Data'!H43))),'Data Summary'!DG49="Yes"),OFFSET('Sanitation Data'!$H$10,0,10*ROW('Sanitation Data'!H43)),NA())</f>
        <v>#N/A</v>
      </c>
      <c r="AS49" s="98" t="e">
        <f ca="true">+IF(AND(ISNUMBER(OFFSET('Sanitation Data'!$H$11,0,10*ROW('Sanitation Data'!H43))),'Data Summary'!DH49="Yes"),OFFSET('Sanitation Data'!$H$11,0,10*ROW('Sanitation Data'!H43)),NA())</f>
        <v>#N/A</v>
      </c>
      <c r="AT49" s="98" t="e">
        <f ca="true">+IF(AND(ISNUMBER(OFFSET('Sanitation Data'!$H$12,0,10*ROW('Sanitation Data'!H43))),'Data Summary'!DI49="Yes"),OFFSET('Sanitation Data'!$H$12,0,10*ROW('Sanitation Data'!H43)),NA())</f>
        <v>#N/A</v>
      </c>
      <c r="AU49" s="98" t="e">
        <f ca="true">+IF(AND(ISNUMBER(OFFSET('Sanitation Data'!$I$4,0,10*ROW('Sanitation Data'!I43))),'Data Summary'!DJ49="Yes"),100-OFFSET('Sanitation Data'!$I$4,0,10*ROW('Sanitation Data'!I43)),NA())</f>
        <v>#N/A</v>
      </c>
      <c r="AV49" s="98" t="e">
        <f ca="true">+IF(AND(ISNUMBER(OFFSET('Sanitation Data'!$I$6,0,10*ROW('Sanitation Data'!I43))),'Data Summary'!DK49="Yes"),OFFSET('Sanitation Data'!$I$6,0,10*ROW('Sanitation Data'!I43)),NA())</f>
        <v>#N/A</v>
      </c>
      <c r="AW49" s="98" t="e">
        <f ca="true">+IF(AND(ISNUMBER(OFFSET('Sanitation Data'!$I$10,0,10*ROW('Sanitation Data'!I43))),'Data Summary'!DL49="Yes"),OFFSET('Sanitation Data'!$I$10,0,10*ROW('Sanitation Data'!I43)),NA())</f>
        <v>#N/A</v>
      </c>
      <c r="AX49" s="98" t="e">
        <f ca="true">+IF(AND(ISNUMBER(OFFSET('Sanitation Data'!$I$11,0,10*ROW('Sanitation Data'!I43))),'Data Summary'!DM49="Yes"),OFFSET('Sanitation Data'!$I$11,0,10*ROW('Sanitation Data'!I43)),NA())</f>
        <v>#N/A</v>
      </c>
      <c r="AY49" s="98" t="e">
        <f ca="true">+IF(AND(ISNUMBER(OFFSET('Sanitation Data'!$I$12,0,10*ROW('Sanitation Data'!I43))),'Data Summary'!DN49="Yes"),OFFSET('Sanitation Data'!$I$12,0,10*ROW('Sanitation Data'!I43)),NA())</f>
        <v>#N/A</v>
      </c>
      <c r="AZ49" s="99" t="e">
        <f ca="true">+IF(AND(ISNUMBER(OFFSET('Hygiene Data'!$D$5,0,10*ROW('Hygiene Data'!D43))),'Data Summary'!DO49="Yes"),OFFSET('Hygiene Data'!$D$5,0,10*ROW('Hygiene Data'!D43)),NA())</f>
        <v>#N/A</v>
      </c>
      <c r="BA49" s="99" t="e">
        <f ca="true">+IF(AND(ISNUMBER(OFFSET('Hygiene Data'!$D$7,0,10*ROW('Hygiene Data'!D43))),'Data Summary'!DP49="Yes"),OFFSET('Hygiene Data'!$D$7,0,10*ROW('Hygiene Data'!D43)),NA())</f>
        <v>#N/A</v>
      </c>
      <c r="BB49" s="99" t="e">
        <f ca="true">+IF(AND(ISNUMBER(OFFSET('Hygiene Data'!$D$9,0,10*ROW('Hygiene Data'!D43))),'Data Summary'!DQ49="Yes"),OFFSET('Hygiene Data'!$D$9,0,10*ROW('Hygiene Data'!D43)),NA())</f>
        <v>#N/A</v>
      </c>
      <c r="BC49" s="99" t="e">
        <f ca="true">+IF(AND(ISNUMBER(OFFSET('Hygiene Data'!$E$5,0,10*ROW('Hygiene Data'!E43))),'Data Summary'!DR49="Yes"),OFFSET('Hygiene Data'!$E$5,0,10*ROW('Hygiene Data'!E43)),NA())</f>
        <v>#N/A</v>
      </c>
      <c r="BD49" s="99" t="e">
        <f ca="true">+IF(AND(ISNUMBER(OFFSET('Hygiene Data'!$E$7,0,10*ROW('Hygiene Data'!E43))),'Data Summary'!DS49="Yes"),OFFSET('Hygiene Data'!$E$7,0,10*ROW('Hygiene Data'!E43)),NA())</f>
        <v>#N/A</v>
      </c>
      <c r="BE49" s="99" t="e">
        <f ca="true">+IF(AND(ISNUMBER(OFFSET('Hygiene Data'!$E$9,0,10*ROW('Hygiene Data'!E43))),'Data Summary'!DT49="Yes"),OFFSET('Hygiene Data'!$E$9,0,10*ROW('Hygiene Data'!E43)),NA())</f>
        <v>#N/A</v>
      </c>
      <c r="BF49" s="99" t="e">
        <f ca="true">+IF(AND(ISNUMBER(OFFSET('Hygiene Data'!$F$5,0,10*ROW('Hygiene Data'!F43))),'Data Summary'!DU49="Yes"),OFFSET('Hygiene Data'!$F$5,0,10*ROW('Hygiene Data'!F43)),NA())</f>
        <v>#N/A</v>
      </c>
      <c r="BG49" s="99" t="e">
        <f ca="true">+IF(AND(ISNUMBER(OFFSET('Hygiene Data'!$F$7,0,10*ROW('Hygiene Data'!F43))),'Data Summary'!DV49="Yes"),OFFSET('Hygiene Data'!$F$7,0,10*ROW('Hygiene Data'!F43)),NA())</f>
        <v>#N/A</v>
      </c>
      <c r="BH49" s="99" t="e">
        <f ca="true">+IF(AND(ISNUMBER(OFFSET('Hygiene Data'!$F$9,0,10*ROW('Hygiene Data'!F43))),'Data Summary'!DW49="Yes"),OFFSET('Hygiene Data'!$F$9,0,10*ROW('Hygiene Data'!F43)),NA())</f>
        <v>#N/A</v>
      </c>
      <c r="BI49" s="99" t="e">
        <f ca="true">+IF(AND(ISNUMBER(OFFSET('Hygiene Data'!$G$5,0,10*ROW('Hygiene Data'!G43))),'Data Summary'!DX49="Yes"),OFFSET('Hygiene Data'!$G$5,0,10*ROW('Hygiene Data'!G43)),NA())</f>
        <v>#N/A</v>
      </c>
      <c r="BJ49" s="99" t="e">
        <f ca="true">+IF(AND(ISNUMBER(OFFSET('Hygiene Data'!$G$7,0,10*ROW('Hygiene Data'!G43))),'Data Summary'!DY49="Yes"),OFFSET('Hygiene Data'!$G$7,0,10*ROW('Hygiene Data'!G43)),NA())</f>
        <v>#N/A</v>
      </c>
      <c r="BK49" s="99" t="e">
        <f ca="true">+IF(AND(ISNUMBER(OFFSET('Hygiene Data'!$G$9,0,10*ROW('Hygiene Data'!G43))),'Data Summary'!DZ49="Yes"),OFFSET('Hygiene Data'!$G$9,0,10*ROW('Hygiene Data'!G43)),NA())</f>
        <v>#N/A</v>
      </c>
      <c r="BL49" s="99" t="e">
        <f ca="true">+IF(AND(ISNUMBER(OFFSET('Hygiene Data'!$H$5,0,10*ROW('Hygiene Data'!H43))),'Data Summary'!EA49="Yes"),OFFSET('Hygiene Data'!$H$5,0,10*ROW('Hygiene Data'!H43)),NA())</f>
        <v>#N/A</v>
      </c>
      <c r="BM49" s="99" t="e">
        <f ca="true">+IF(AND(ISNUMBER(OFFSET('Hygiene Data'!$H$7,0,10*ROW('Hygiene Data'!H43))),'Data Summary'!EB49="Yes"),OFFSET('Hygiene Data'!$H$7,0,10*ROW('Hygiene Data'!H43)),NA())</f>
        <v>#N/A</v>
      </c>
      <c r="BN49" s="99" t="e">
        <f ca="true">+IF(AND(ISNUMBER(OFFSET('Hygiene Data'!$H$9,0,10*ROW('Hygiene Data'!H43))),'Data Summary'!EC49="Yes"),OFFSET('Hygiene Data'!$H$9,0,10*ROW('Hygiene Data'!H43)),NA())</f>
        <v>#N/A</v>
      </c>
      <c r="BO49" s="99" t="e">
        <f ca="true">+IF(AND(ISNUMBER(OFFSET('Hygiene Data'!$I$5,0,10*ROW('Hygiene Data'!I43))),'Data Summary'!ED49="Yes"),OFFSET('Hygiene Data'!$I$5,0,10*ROW('Hygiene Data'!I43)),NA())</f>
        <v>#N/A</v>
      </c>
      <c r="BP49" s="99" t="e">
        <f ca="true">+IF(AND(ISNUMBER(OFFSET('Hygiene Data'!$I$7,0,10*ROW('Hygiene Data'!I43))),'Data Summary'!EE49="Yes"),OFFSET('Hygiene Data'!$I$7,0,10*ROW('Hygiene Data'!I43)),NA())</f>
        <v>#N/A</v>
      </c>
      <c r="BQ49" s="99" t="e">
        <f ca="true">+IF(AND(ISNUMBER(OFFSET('Hygiene Data'!$I$9,0,10*ROW('Hygiene Data'!I43))),'Data Summary'!EF49="Yes"),OFFSET('Hygiene Data'!$I$9,0,10*ROW('Hygiene Data'!I43)),NA())</f>
        <v>#N/A</v>
      </c>
    </row>
    <row xmlns:x14ac="http://schemas.microsoft.com/office/spreadsheetml/2009/9/ac" r="50" x14ac:dyDescent="0.2">
      <c r="A50" s="332" t="e">
        <f ca="true">+RIGHT('Data Summary'!A50,LEN('Data Summary'!A50)-9)</f>
        <v>#VALUE!</v>
      </c>
      <c r="B50" s="38" t="str">
        <f ca="true">+IF(ISTEXT('Data Summary'!B50),'Data Summary'!B50,"")</f>
        <v/>
      </c>
      <c r="C50" s="331" t="e">
        <f ca="true">+VALUE('Data Summary'!C50)</f>
        <v>#VALUE!</v>
      </c>
      <c r="D50" s="97" t="e">
        <f ca="true">+IF(AND(ISNUMBER(OFFSET('Water Data'!$D$4,0,10*ROW('Water Data'!D44))),'Data Summary'!BS50="Yes"),100-OFFSET('Water Data'!$D$4,0,10*ROW('Water Data'!D44)),NA())</f>
        <v>#N/A</v>
      </c>
      <c r="E50" s="97" t="e">
        <f ca="true">+IF(AND(ISNUMBER(OFFSET('Water Data'!$D$6,0,10*ROW('Water Data'!D44))),'Data Summary'!BT50="Yes"),OFFSET('Water Data'!$D$6,0,10*ROW('Water Data'!D44)),NA())</f>
        <v>#N/A</v>
      </c>
      <c r="F50" s="97" t="e">
        <f ca="true">+IF(AND(ISNUMBER(OFFSET('Water Data'!$D$9,0,10*ROW('Water Data'!D44))),'Data Summary'!BU50="Yes"),OFFSET('Water Data'!$D$9,0,10*ROW('Water Data'!D44)),NA())</f>
        <v>#N/A</v>
      </c>
      <c r="G50" s="97" t="e">
        <f ca="true">+IF(AND(ISNUMBER(OFFSET('Water Data'!$E$4,0,10*ROW('Water Data'!E44))),'Data Summary'!BV50="Yes"),100-OFFSET('Water Data'!$E$4,0,10*ROW('Water Data'!E44)),NA())</f>
        <v>#N/A</v>
      </c>
      <c r="H50" s="97" t="e">
        <f ca="true">+IF(AND(ISNUMBER(OFFSET('Water Data'!$E$6,0,10*ROW('Water Data'!E44))),'Data Summary'!BW50="Yes"),OFFSET('Water Data'!$E$6,0,10*ROW('Water Data'!E44)),NA())</f>
        <v>#N/A</v>
      </c>
      <c r="I50" s="97" t="e">
        <f ca="true">+IF(AND(ISNUMBER(OFFSET('Water Data'!$E$9,0,10*ROW('Water Data'!E44))),'Data Summary'!BX50="Yes"),OFFSET('Water Data'!$E$9,0,10*ROW('Water Data'!E44)),NA())</f>
        <v>#N/A</v>
      </c>
      <c r="J50" s="97" t="e">
        <f ca="true">+IF(AND(ISNUMBER(OFFSET('Water Data'!$F$4,0,10*ROW('Water Data'!F44))),'Data Summary'!BY50="Yes"),100-OFFSET('Water Data'!$F$4,0,10*ROW('Water Data'!F44)),NA())</f>
        <v>#N/A</v>
      </c>
      <c r="K50" s="97" t="e">
        <f ca="true">+IF(AND(ISNUMBER(OFFSET('Water Data'!$F$6,0,10*ROW('Water Data'!F44))),'Data Summary'!BZ50="Yes"),OFFSET('Water Data'!$F$6,0,10*ROW('Water Data'!F44)),NA())</f>
        <v>#N/A</v>
      </c>
      <c r="L50" s="97" t="e">
        <f ca="true">+IF(AND(ISNUMBER(OFFSET('Water Data'!$F$9,0,10*ROW('Water Data'!F44))),'Data Summary'!CA50="Yes"),OFFSET('Water Data'!$F$9,0,10*ROW('Water Data'!F44)),NA())</f>
        <v>#N/A</v>
      </c>
      <c r="M50" s="97" t="e">
        <f ca="true">+IF(AND(ISNUMBER(OFFSET('Water Data'!$G$4,0,10*ROW('Water Data'!G44))),'Data Summary'!CB50="Yes"),100-OFFSET('Water Data'!$G$4,0,10*ROW('Water Data'!G44)),NA())</f>
        <v>#N/A</v>
      </c>
      <c r="N50" s="97" t="e">
        <f ca="true">+IF(AND(ISNUMBER(OFFSET('Water Data'!$G$6,0,10*ROW('Water Data'!G44))),'Data Summary'!CC50="Yes"),OFFSET('Water Data'!$G$6,0,10*ROW('Water Data'!G44)),NA())</f>
        <v>#N/A</v>
      </c>
      <c r="O50" s="97" t="e">
        <f ca="true">+IF(AND(ISNUMBER(OFFSET('Water Data'!$G$9,0,10*ROW('Water Data'!G44))),'Data Summary'!CD50="Yes"),OFFSET('Water Data'!$G$9,0,10*ROW('Water Data'!G44)),NA())</f>
        <v>#N/A</v>
      </c>
      <c r="P50" s="97" t="e">
        <f ca="true">+IF(AND(ISNUMBER(OFFSET('Water Data'!$H$4,0,10*ROW('Water Data'!H44))),'Data Summary'!CE50="Yes"),100-OFFSET('Water Data'!$H$4,0,10*ROW('Water Data'!H44)),NA())</f>
        <v>#N/A</v>
      </c>
      <c r="Q50" s="97" t="e">
        <f ca="true">+IF(AND(ISNUMBER(OFFSET('Water Data'!$H$6,0,10*ROW('Water Data'!H44))),'Data Summary'!CF50="Yes"),OFFSET('Water Data'!$H$6,0,10*ROW('Water Data'!H44)),NA())</f>
        <v>#N/A</v>
      </c>
      <c r="R50" s="97" t="e">
        <f ca="true">+IF(AND(ISNUMBER(OFFSET('Water Data'!$H$9,0,10*ROW('Water Data'!H44))),'Data Summary'!CG50="Yes"),OFFSET('Water Data'!$H$9,0,10*ROW('Water Data'!H44)),NA())</f>
        <v>#N/A</v>
      </c>
      <c r="S50" s="97" t="e">
        <f ca="true">+IF(AND(ISNUMBER(OFFSET('Water Data'!$I$4,0,10*ROW('Water Data'!I44))),'Data Summary'!CH50="Yes"),100-OFFSET('Water Data'!$I$4,0,10*ROW('Water Data'!I44)),NA())</f>
        <v>#N/A</v>
      </c>
      <c r="T50" s="97" t="e">
        <f ca="true">+IF(AND(ISNUMBER(OFFSET('Water Data'!$I$6,0,10*ROW('Water Data'!I44))),'Data Summary'!CI50="Yes"),OFFSET('Water Data'!$I$6,0,10*ROW('Water Data'!I44)),NA())</f>
        <v>#N/A</v>
      </c>
      <c r="U50" s="97" t="e">
        <f ca="true">+IF(AND(ISNUMBER(OFFSET('Water Data'!$I$9,0,10*ROW('Water Data'!I44))),'Data Summary'!CJ50="Yes"),OFFSET('Water Data'!$I$9,0,10*ROW('Water Data'!I44)),NA())</f>
        <v>#N/A</v>
      </c>
      <c r="V50" s="98" t="e">
        <f ca="true">+IF(AND(ISNUMBER(OFFSET('Sanitation Data'!$D$4,0,10*ROW('Sanitation Data'!D44))),'Data Summary'!CK50="Yes"),100-OFFSET('Sanitation Data'!$D$4,0,10*ROW('Sanitation Data'!D44)),NA())</f>
        <v>#N/A</v>
      </c>
      <c r="W50" s="98" t="e">
        <f ca="true">+IF(AND(ISNUMBER(OFFSET('Sanitation Data'!$D$6,0,10*ROW('Sanitation Data'!D44))),'Data Summary'!CL50="Yes"),OFFSET('Sanitation Data'!$D$6,0,10*ROW('Sanitation Data'!D44)),NA())</f>
        <v>#N/A</v>
      </c>
      <c r="X50" s="98" t="e">
        <f ca="true">+IF(AND(ISNUMBER(OFFSET('Sanitation Data'!$D$10,0,10*ROW('Sanitation Data'!D44))),'Data Summary'!CM50="Yes"),OFFSET('Sanitation Data'!$D$10,0,10*ROW('Sanitation Data'!D44)),NA())</f>
        <v>#N/A</v>
      </c>
      <c r="Y50" s="98" t="e">
        <f ca="true">+IF(AND(ISNUMBER(OFFSET('Sanitation Data'!$D$11,0,10*ROW('Sanitation Data'!D44))),'Data Summary'!CN50="Yes"),OFFSET('Sanitation Data'!$D$11,0,10*ROW('Sanitation Data'!D44)),NA())</f>
        <v>#N/A</v>
      </c>
      <c r="Z50" s="98" t="e">
        <f ca="true">+IF(AND(ISNUMBER(OFFSET('Sanitation Data'!$D$12,0,10*ROW('Sanitation Data'!D44))),'Data Summary'!CO50="Yes"),OFFSET('Sanitation Data'!$D$12,0,10*ROW('Sanitation Data'!D44)),NA())</f>
        <v>#N/A</v>
      </c>
      <c r="AA50" s="98" t="e">
        <f ca="true">+IF(AND(ISNUMBER(OFFSET('Sanitation Data'!$E$4,0,10*ROW('Sanitation Data'!E44))),'Data Summary'!CP50="Yes"),100-OFFSET('Sanitation Data'!$E$4,0,10*ROW('Sanitation Data'!E44)),NA())</f>
        <v>#N/A</v>
      </c>
      <c r="AB50" s="98" t="e">
        <f ca="true">+IF(AND(ISNUMBER(OFFSET('Sanitation Data'!$E$6,0,10*ROW('Sanitation Data'!E44))),'Data Summary'!CQ50="Yes"),OFFSET('Sanitation Data'!$E$6,0,10*ROW('Sanitation Data'!E44)),NA())</f>
        <v>#N/A</v>
      </c>
      <c r="AC50" s="98" t="e">
        <f ca="true">+IF(AND(ISNUMBER(OFFSET('Sanitation Data'!$E$10,0,10*ROW('Sanitation Data'!E44))),'Data Summary'!CR50="Yes"),OFFSET('Sanitation Data'!$E$10,0,10*ROW('Sanitation Data'!E44)),NA())</f>
        <v>#N/A</v>
      </c>
      <c r="AD50" s="98" t="e">
        <f ca="true">+IF(AND(ISNUMBER(OFFSET('Sanitation Data'!$E$11,0,10*ROW('Sanitation Data'!E44))),'Data Summary'!CS50="Yes"),OFFSET('Sanitation Data'!$E$11,0,10*ROW('Sanitation Data'!E44)),NA())</f>
        <v>#N/A</v>
      </c>
      <c r="AE50" s="98" t="e">
        <f ca="true">+IF(AND(ISNUMBER(OFFSET('Sanitation Data'!$E$12,0,10*ROW('Sanitation Data'!E44))),'Data Summary'!CT50="Yes"),OFFSET('Sanitation Data'!$E$12,0,10*ROW('Sanitation Data'!E44)),NA())</f>
        <v>#N/A</v>
      </c>
      <c r="AF50" s="98" t="e">
        <f ca="true">+IF(AND(ISNUMBER(OFFSET('Sanitation Data'!$F$4,0,10*ROW('Sanitation Data'!F44))),'Data Summary'!CU50="Yes"),100-OFFSET('Sanitation Data'!$F$4,0,10*ROW('Sanitation Data'!F44)),NA())</f>
        <v>#N/A</v>
      </c>
      <c r="AG50" s="98" t="e">
        <f ca="true">+IF(AND(ISNUMBER(OFFSET('Sanitation Data'!$F$6,0,10*ROW('Sanitation Data'!F44))),'Data Summary'!CV50="Yes"),OFFSET('Sanitation Data'!$F$6,0,10*ROW('Sanitation Data'!F44)),NA())</f>
        <v>#N/A</v>
      </c>
      <c r="AH50" s="98" t="e">
        <f ca="true">+IF(AND(ISNUMBER(OFFSET('Sanitation Data'!$F$10,0,10*ROW('Sanitation Data'!F44))),'Data Summary'!CW50="Yes"),OFFSET('Sanitation Data'!$F$10,0,10*ROW('Sanitation Data'!F44)),NA())</f>
        <v>#N/A</v>
      </c>
      <c r="AI50" s="98" t="e">
        <f ca="true">+IF(AND(ISNUMBER(OFFSET('Sanitation Data'!$F$11,0,10*ROW('Sanitation Data'!F44))),'Data Summary'!CX50="Yes"),OFFSET('Sanitation Data'!$F$11,0,10*ROW('Sanitation Data'!F44)),NA())</f>
        <v>#N/A</v>
      </c>
      <c r="AJ50" s="98" t="e">
        <f ca="true">+IF(AND(ISNUMBER(OFFSET('Sanitation Data'!$F$12,0,10*ROW('Sanitation Data'!F44))),'Data Summary'!CY50="Yes"),OFFSET('Sanitation Data'!$F$12,0,10*ROW('Sanitation Data'!F44)),NA())</f>
        <v>#N/A</v>
      </c>
      <c r="AK50" s="98" t="e">
        <f ca="true">+IF(AND(ISNUMBER(OFFSET('Sanitation Data'!$G$4,0,10*ROW('Sanitation Data'!G44))),'Data Summary'!CZ50="Yes"),100-OFFSET('Sanitation Data'!$G$4,0,10*ROW('Sanitation Data'!G44)),NA())</f>
        <v>#N/A</v>
      </c>
      <c r="AL50" s="98" t="e">
        <f ca="true">+IF(AND(ISNUMBER(OFFSET('Sanitation Data'!$G$6,0,10*ROW('Sanitation Data'!G44))),'Data Summary'!DA50="Yes"),OFFSET('Sanitation Data'!$G$6,0,10*ROW('Sanitation Data'!G44)),NA())</f>
        <v>#N/A</v>
      </c>
      <c r="AM50" s="98" t="e">
        <f ca="true">+IF(AND(ISNUMBER(OFFSET('Sanitation Data'!$G$10,0,10*ROW('Sanitation Data'!G44))),'Data Summary'!DB50="Yes"),OFFSET('Sanitation Data'!$G$10,0,10*ROW('Sanitation Data'!G44)),NA())</f>
        <v>#N/A</v>
      </c>
      <c r="AN50" s="98" t="e">
        <f ca="true">+IF(AND(ISNUMBER(OFFSET('Sanitation Data'!$G$11,0,10*ROW('Sanitation Data'!G44))),'Data Summary'!DC50="Yes"),OFFSET('Sanitation Data'!$G$11,0,10*ROW('Sanitation Data'!G44)),NA())</f>
        <v>#N/A</v>
      </c>
      <c r="AO50" s="98" t="e">
        <f ca="true">+IF(AND(ISNUMBER(OFFSET('Sanitation Data'!$G$12,0,10*ROW('Sanitation Data'!G44))),'Data Summary'!DD50="Yes"),OFFSET('Sanitation Data'!$G$12,0,10*ROW('Sanitation Data'!G44)),NA())</f>
        <v>#N/A</v>
      </c>
      <c r="AP50" s="98" t="e">
        <f ca="true">+IF(AND(ISNUMBER(OFFSET('Sanitation Data'!$H$4,0,10*ROW('Sanitation Data'!H44))),'Data Summary'!DE50="Yes"),100-OFFSET('Sanitation Data'!$H$4,0,10*ROW('Sanitation Data'!H44)),NA())</f>
        <v>#N/A</v>
      </c>
      <c r="AQ50" s="98" t="e">
        <f ca="true">+IF(AND(ISNUMBER(OFFSET('Sanitation Data'!$H$6,0,10*ROW('Sanitation Data'!H44))),'Data Summary'!DF50="Yes"),OFFSET('Sanitation Data'!$H$6,0,10*ROW('Sanitation Data'!H44)),NA())</f>
        <v>#N/A</v>
      </c>
      <c r="AR50" s="98" t="e">
        <f ca="true">+IF(AND(ISNUMBER(OFFSET('Sanitation Data'!$H$10,0,10*ROW('Sanitation Data'!H44))),'Data Summary'!DG50="Yes"),OFFSET('Sanitation Data'!$H$10,0,10*ROW('Sanitation Data'!H44)),NA())</f>
        <v>#N/A</v>
      </c>
      <c r="AS50" s="98" t="e">
        <f ca="true">+IF(AND(ISNUMBER(OFFSET('Sanitation Data'!$H$11,0,10*ROW('Sanitation Data'!H44))),'Data Summary'!DH50="Yes"),OFFSET('Sanitation Data'!$H$11,0,10*ROW('Sanitation Data'!H44)),NA())</f>
        <v>#N/A</v>
      </c>
      <c r="AT50" s="98" t="e">
        <f ca="true">+IF(AND(ISNUMBER(OFFSET('Sanitation Data'!$H$12,0,10*ROW('Sanitation Data'!H44))),'Data Summary'!DI50="Yes"),OFFSET('Sanitation Data'!$H$12,0,10*ROW('Sanitation Data'!H44)),NA())</f>
        <v>#N/A</v>
      </c>
      <c r="AU50" s="98" t="e">
        <f ca="true">+IF(AND(ISNUMBER(OFFSET('Sanitation Data'!$I$4,0,10*ROW('Sanitation Data'!I44))),'Data Summary'!DJ50="Yes"),100-OFFSET('Sanitation Data'!$I$4,0,10*ROW('Sanitation Data'!I44)),NA())</f>
        <v>#N/A</v>
      </c>
      <c r="AV50" s="98" t="e">
        <f ca="true">+IF(AND(ISNUMBER(OFFSET('Sanitation Data'!$I$6,0,10*ROW('Sanitation Data'!I44))),'Data Summary'!DK50="Yes"),OFFSET('Sanitation Data'!$I$6,0,10*ROW('Sanitation Data'!I44)),NA())</f>
        <v>#N/A</v>
      </c>
      <c r="AW50" s="98" t="e">
        <f ca="true">+IF(AND(ISNUMBER(OFFSET('Sanitation Data'!$I$10,0,10*ROW('Sanitation Data'!I44))),'Data Summary'!DL50="Yes"),OFFSET('Sanitation Data'!$I$10,0,10*ROW('Sanitation Data'!I44)),NA())</f>
        <v>#N/A</v>
      </c>
      <c r="AX50" s="98" t="e">
        <f ca="true">+IF(AND(ISNUMBER(OFFSET('Sanitation Data'!$I$11,0,10*ROW('Sanitation Data'!I44))),'Data Summary'!DM50="Yes"),OFFSET('Sanitation Data'!$I$11,0,10*ROW('Sanitation Data'!I44)),NA())</f>
        <v>#N/A</v>
      </c>
      <c r="AY50" s="98" t="e">
        <f ca="true">+IF(AND(ISNUMBER(OFFSET('Sanitation Data'!$I$12,0,10*ROW('Sanitation Data'!I44))),'Data Summary'!DN50="Yes"),OFFSET('Sanitation Data'!$I$12,0,10*ROW('Sanitation Data'!I44)),NA())</f>
        <v>#N/A</v>
      </c>
      <c r="AZ50" s="99" t="e">
        <f ca="true">+IF(AND(ISNUMBER(OFFSET('Hygiene Data'!$D$5,0,10*ROW('Hygiene Data'!D44))),'Data Summary'!DO50="Yes"),OFFSET('Hygiene Data'!$D$5,0,10*ROW('Hygiene Data'!D44)),NA())</f>
        <v>#N/A</v>
      </c>
      <c r="BA50" s="99" t="e">
        <f ca="true">+IF(AND(ISNUMBER(OFFSET('Hygiene Data'!$D$7,0,10*ROW('Hygiene Data'!D44))),'Data Summary'!DP50="Yes"),OFFSET('Hygiene Data'!$D$7,0,10*ROW('Hygiene Data'!D44)),NA())</f>
        <v>#N/A</v>
      </c>
      <c r="BB50" s="99" t="e">
        <f ca="true">+IF(AND(ISNUMBER(OFFSET('Hygiene Data'!$D$9,0,10*ROW('Hygiene Data'!D44))),'Data Summary'!DQ50="Yes"),OFFSET('Hygiene Data'!$D$9,0,10*ROW('Hygiene Data'!D44)),NA())</f>
        <v>#N/A</v>
      </c>
      <c r="BC50" s="99" t="e">
        <f ca="true">+IF(AND(ISNUMBER(OFFSET('Hygiene Data'!$E$5,0,10*ROW('Hygiene Data'!E44))),'Data Summary'!DR50="Yes"),OFFSET('Hygiene Data'!$E$5,0,10*ROW('Hygiene Data'!E44)),NA())</f>
        <v>#N/A</v>
      </c>
      <c r="BD50" s="99" t="e">
        <f ca="true">+IF(AND(ISNUMBER(OFFSET('Hygiene Data'!$E$7,0,10*ROW('Hygiene Data'!E44))),'Data Summary'!DS50="Yes"),OFFSET('Hygiene Data'!$E$7,0,10*ROW('Hygiene Data'!E44)),NA())</f>
        <v>#N/A</v>
      </c>
      <c r="BE50" s="99" t="e">
        <f ca="true">+IF(AND(ISNUMBER(OFFSET('Hygiene Data'!$E$9,0,10*ROW('Hygiene Data'!E44))),'Data Summary'!DT50="Yes"),OFFSET('Hygiene Data'!$E$9,0,10*ROW('Hygiene Data'!E44)),NA())</f>
        <v>#N/A</v>
      </c>
      <c r="BF50" s="99" t="e">
        <f ca="true">+IF(AND(ISNUMBER(OFFSET('Hygiene Data'!$F$5,0,10*ROW('Hygiene Data'!F44))),'Data Summary'!DU50="Yes"),OFFSET('Hygiene Data'!$F$5,0,10*ROW('Hygiene Data'!F44)),NA())</f>
        <v>#N/A</v>
      </c>
      <c r="BG50" s="99" t="e">
        <f ca="true">+IF(AND(ISNUMBER(OFFSET('Hygiene Data'!$F$7,0,10*ROW('Hygiene Data'!F44))),'Data Summary'!DV50="Yes"),OFFSET('Hygiene Data'!$F$7,0,10*ROW('Hygiene Data'!F44)),NA())</f>
        <v>#N/A</v>
      </c>
      <c r="BH50" s="99" t="e">
        <f ca="true">+IF(AND(ISNUMBER(OFFSET('Hygiene Data'!$F$9,0,10*ROW('Hygiene Data'!F44))),'Data Summary'!DW50="Yes"),OFFSET('Hygiene Data'!$F$9,0,10*ROW('Hygiene Data'!F44)),NA())</f>
        <v>#N/A</v>
      </c>
      <c r="BI50" s="99" t="e">
        <f ca="true">+IF(AND(ISNUMBER(OFFSET('Hygiene Data'!$G$5,0,10*ROW('Hygiene Data'!G44))),'Data Summary'!DX50="Yes"),OFFSET('Hygiene Data'!$G$5,0,10*ROW('Hygiene Data'!G44)),NA())</f>
        <v>#N/A</v>
      </c>
      <c r="BJ50" s="99" t="e">
        <f ca="true">+IF(AND(ISNUMBER(OFFSET('Hygiene Data'!$G$7,0,10*ROW('Hygiene Data'!G44))),'Data Summary'!DY50="Yes"),OFFSET('Hygiene Data'!$G$7,0,10*ROW('Hygiene Data'!G44)),NA())</f>
        <v>#N/A</v>
      </c>
      <c r="BK50" s="99" t="e">
        <f ca="true">+IF(AND(ISNUMBER(OFFSET('Hygiene Data'!$G$9,0,10*ROW('Hygiene Data'!G44))),'Data Summary'!DZ50="Yes"),OFFSET('Hygiene Data'!$G$9,0,10*ROW('Hygiene Data'!G44)),NA())</f>
        <v>#N/A</v>
      </c>
      <c r="BL50" s="99" t="e">
        <f ca="true">+IF(AND(ISNUMBER(OFFSET('Hygiene Data'!$H$5,0,10*ROW('Hygiene Data'!H44))),'Data Summary'!EA50="Yes"),OFFSET('Hygiene Data'!$H$5,0,10*ROW('Hygiene Data'!H44)),NA())</f>
        <v>#N/A</v>
      </c>
      <c r="BM50" s="99" t="e">
        <f ca="true">+IF(AND(ISNUMBER(OFFSET('Hygiene Data'!$H$7,0,10*ROW('Hygiene Data'!H44))),'Data Summary'!EB50="Yes"),OFFSET('Hygiene Data'!$H$7,0,10*ROW('Hygiene Data'!H44)),NA())</f>
        <v>#N/A</v>
      </c>
      <c r="BN50" s="99" t="e">
        <f ca="true">+IF(AND(ISNUMBER(OFFSET('Hygiene Data'!$H$9,0,10*ROW('Hygiene Data'!H44))),'Data Summary'!EC50="Yes"),OFFSET('Hygiene Data'!$H$9,0,10*ROW('Hygiene Data'!H44)),NA())</f>
        <v>#N/A</v>
      </c>
      <c r="BO50" s="99" t="e">
        <f ca="true">+IF(AND(ISNUMBER(OFFSET('Hygiene Data'!$I$5,0,10*ROW('Hygiene Data'!I44))),'Data Summary'!ED50="Yes"),OFFSET('Hygiene Data'!$I$5,0,10*ROW('Hygiene Data'!I44)),NA())</f>
        <v>#N/A</v>
      </c>
      <c r="BP50" s="99" t="e">
        <f ca="true">+IF(AND(ISNUMBER(OFFSET('Hygiene Data'!$I$7,0,10*ROW('Hygiene Data'!I44))),'Data Summary'!EE50="Yes"),OFFSET('Hygiene Data'!$I$7,0,10*ROW('Hygiene Data'!I44)),NA())</f>
        <v>#N/A</v>
      </c>
      <c r="BQ50" s="99" t="e">
        <f ca="true">+IF(AND(ISNUMBER(OFFSET('Hygiene Data'!$I$9,0,10*ROW('Hygiene Data'!I44))),'Data Summary'!EF50="Yes"),OFFSET('Hygiene Data'!$I$9,0,10*ROW('Hygiene Data'!I44)),NA())</f>
        <v>#N/A</v>
      </c>
    </row>
    <row xmlns:x14ac="http://schemas.microsoft.com/office/spreadsheetml/2009/9/ac" r="51" x14ac:dyDescent="0.2">
      <c r="A51" s="332" t="e">
        <f ca="true">+RIGHT('Data Summary'!A51,LEN('Data Summary'!A51)-9)</f>
        <v>#VALUE!</v>
      </c>
      <c r="B51" s="38" t="str">
        <f ca="true">+IF(ISTEXT('Data Summary'!B51),'Data Summary'!B51,"")</f>
        <v/>
      </c>
      <c r="C51" s="331" t="e">
        <f ca="true">+VALUE('Data Summary'!C51)</f>
        <v>#VALUE!</v>
      </c>
      <c r="D51" s="97" t="e">
        <f ca="true">+IF(AND(ISNUMBER(OFFSET('Water Data'!$D$4,0,10*ROW('Water Data'!D45))),'Data Summary'!BS51="Yes"),100-OFFSET('Water Data'!$D$4,0,10*ROW('Water Data'!D45)),NA())</f>
        <v>#N/A</v>
      </c>
      <c r="E51" s="97" t="e">
        <f ca="true">+IF(AND(ISNUMBER(OFFSET('Water Data'!$D$6,0,10*ROW('Water Data'!D45))),'Data Summary'!BT51="Yes"),OFFSET('Water Data'!$D$6,0,10*ROW('Water Data'!D45)),NA())</f>
        <v>#N/A</v>
      </c>
      <c r="F51" s="97" t="e">
        <f ca="true">+IF(AND(ISNUMBER(OFFSET('Water Data'!$D$9,0,10*ROW('Water Data'!D45))),'Data Summary'!BU51="Yes"),OFFSET('Water Data'!$D$9,0,10*ROW('Water Data'!D45)),NA())</f>
        <v>#N/A</v>
      </c>
      <c r="G51" s="97" t="e">
        <f ca="true">+IF(AND(ISNUMBER(OFFSET('Water Data'!$E$4,0,10*ROW('Water Data'!E45))),'Data Summary'!BV51="Yes"),100-OFFSET('Water Data'!$E$4,0,10*ROW('Water Data'!E45)),NA())</f>
        <v>#N/A</v>
      </c>
      <c r="H51" s="97" t="e">
        <f ca="true">+IF(AND(ISNUMBER(OFFSET('Water Data'!$E$6,0,10*ROW('Water Data'!E45))),'Data Summary'!BW51="Yes"),OFFSET('Water Data'!$E$6,0,10*ROW('Water Data'!E45)),NA())</f>
        <v>#N/A</v>
      </c>
      <c r="I51" s="97" t="e">
        <f ca="true">+IF(AND(ISNUMBER(OFFSET('Water Data'!$E$9,0,10*ROW('Water Data'!E45))),'Data Summary'!BX51="Yes"),OFFSET('Water Data'!$E$9,0,10*ROW('Water Data'!E45)),NA())</f>
        <v>#N/A</v>
      </c>
      <c r="J51" s="97" t="e">
        <f ca="true">+IF(AND(ISNUMBER(OFFSET('Water Data'!$F$4,0,10*ROW('Water Data'!F45))),'Data Summary'!BY51="Yes"),100-OFFSET('Water Data'!$F$4,0,10*ROW('Water Data'!F45)),NA())</f>
        <v>#N/A</v>
      </c>
      <c r="K51" s="97" t="e">
        <f ca="true">+IF(AND(ISNUMBER(OFFSET('Water Data'!$F$6,0,10*ROW('Water Data'!F45))),'Data Summary'!BZ51="Yes"),OFFSET('Water Data'!$F$6,0,10*ROW('Water Data'!F45)),NA())</f>
        <v>#N/A</v>
      </c>
      <c r="L51" s="97" t="e">
        <f ca="true">+IF(AND(ISNUMBER(OFFSET('Water Data'!$F$9,0,10*ROW('Water Data'!F45))),'Data Summary'!CA51="Yes"),OFFSET('Water Data'!$F$9,0,10*ROW('Water Data'!F45)),NA())</f>
        <v>#N/A</v>
      </c>
      <c r="M51" s="97" t="e">
        <f ca="true">+IF(AND(ISNUMBER(OFFSET('Water Data'!$G$4,0,10*ROW('Water Data'!G45))),'Data Summary'!CB51="Yes"),100-OFFSET('Water Data'!$G$4,0,10*ROW('Water Data'!G45)),NA())</f>
        <v>#N/A</v>
      </c>
      <c r="N51" s="97" t="e">
        <f ca="true">+IF(AND(ISNUMBER(OFFSET('Water Data'!$G$6,0,10*ROW('Water Data'!G45))),'Data Summary'!CC51="Yes"),OFFSET('Water Data'!$G$6,0,10*ROW('Water Data'!G45)),NA())</f>
        <v>#N/A</v>
      </c>
      <c r="O51" s="97" t="e">
        <f ca="true">+IF(AND(ISNUMBER(OFFSET('Water Data'!$G$9,0,10*ROW('Water Data'!G45))),'Data Summary'!CD51="Yes"),OFFSET('Water Data'!$G$9,0,10*ROW('Water Data'!G45)),NA())</f>
        <v>#N/A</v>
      </c>
      <c r="P51" s="97" t="e">
        <f ca="true">+IF(AND(ISNUMBER(OFFSET('Water Data'!$H$4,0,10*ROW('Water Data'!H45))),'Data Summary'!CE51="Yes"),100-OFFSET('Water Data'!$H$4,0,10*ROW('Water Data'!H45)),NA())</f>
        <v>#N/A</v>
      </c>
      <c r="Q51" s="97" t="e">
        <f ca="true">+IF(AND(ISNUMBER(OFFSET('Water Data'!$H$6,0,10*ROW('Water Data'!H45))),'Data Summary'!CF51="Yes"),OFFSET('Water Data'!$H$6,0,10*ROW('Water Data'!H45)),NA())</f>
        <v>#N/A</v>
      </c>
      <c r="R51" s="97" t="e">
        <f ca="true">+IF(AND(ISNUMBER(OFFSET('Water Data'!$H$9,0,10*ROW('Water Data'!H45))),'Data Summary'!CG51="Yes"),OFFSET('Water Data'!$H$9,0,10*ROW('Water Data'!H45)),NA())</f>
        <v>#N/A</v>
      </c>
      <c r="S51" s="97" t="e">
        <f ca="true">+IF(AND(ISNUMBER(OFFSET('Water Data'!$I$4,0,10*ROW('Water Data'!I45))),'Data Summary'!CH51="Yes"),100-OFFSET('Water Data'!$I$4,0,10*ROW('Water Data'!I45)),NA())</f>
        <v>#N/A</v>
      </c>
      <c r="T51" s="97" t="e">
        <f ca="true">+IF(AND(ISNUMBER(OFFSET('Water Data'!$I$6,0,10*ROW('Water Data'!I45))),'Data Summary'!CI51="Yes"),OFFSET('Water Data'!$I$6,0,10*ROW('Water Data'!I45)),NA())</f>
        <v>#N/A</v>
      </c>
      <c r="U51" s="97" t="e">
        <f ca="true">+IF(AND(ISNUMBER(OFFSET('Water Data'!$I$9,0,10*ROW('Water Data'!I45))),'Data Summary'!CJ51="Yes"),OFFSET('Water Data'!$I$9,0,10*ROW('Water Data'!I45)),NA())</f>
        <v>#N/A</v>
      </c>
      <c r="V51" s="98" t="e">
        <f ca="true">+IF(AND(ISNUMBER(OFFSET('Sanitation Data'!$D$4,0,10*ROW('Sanitation Data'!D45))),'Data Summary'!CK51="Yes"),100-OFFSET('Sanitation Data'!$D$4,0,10*ROW('Sanitation Data'!D45)),NA())</f>
        <v>#N/A</v>
      </c>
      <c r="W51" s="98" t="e">
        <f ca="true">+IF(AND(ISNUMBER(OFFSET('Sanitation Data'!$D$6,0,10*ROW('Sanitation Data'!D45))),'Data Summary'!CL51="Yes"),OFFSET('Sanitation Data'!$D$6,0,10*ROW('Sanitation Data'!D45)),NA())</f>
        <v>#N/A</v>
      </c>
      <c r="X51" s="98" t="e">
        <f ca="true">+IF(AND(ISNUMBER(OFFSET('Sanitation Data'!$D$10,0,10*ROW('Sanitation Data'!D45))),'Data Summary'!CM51="Yes"),OFFSET('Sanitation Data'!$D$10,0,10*ROW('Sanitation Data'!D45)),NA())</f>
        <v>#N/A</v>
      </c>
      <c r="Y51" s="98" t="e">
        <f ca="true">+IF(AND(ISNUMBER(OFFSET('Sanitation Data'!$D$11,0,10*ROW('Sanitation Data'!D45))),'Data Summary'!CN51="Yes"),OFFSET('Sanitation Data'!$D$11,0,10*ROW('Sanitation Data'!D45)),NA())</f>
        <v>#N/A</v>
      </c>
      <c r="Z51" s="98" t="e">
        <f ca="true">+IF(AND(ISNUMBER(OFFSET('Sanitation Data'!$D$12,0,10*ROW('Sanitation Data'!D45))),'Data Summary'!CO51="Yes"),OFFSET('Sanitation Data'!$D$12,0,10*ROW('Sanitation Data'!D45)),NA())</f>
        <v>#N/A</v>
      </c>
      <c r="AA51" s="98" t="e">
        <f ca="true">+IF(AND(ISNUMBER(OFFSET('Sanitation Data'!$E$4,0,10*ROW('Sanitation Data'!E45))),'Data Summary'!CP51="Yes"),100-OFFSET('Sanitation Data'!$E$4,0,10*ROW('Sanitation Data'!E45)),NA())</f>
        <v>#N/A</v>
      </c>
      <c r="AB51" s="98" t="e">
        <f ca="true">+IF(AND(ISNUMBER(OFFSET('Sanitation Data'!$E$6,0,10*ROW('Sanitation Data'!E45))),'Data Summary'!CQ51="Yes"),OFFSET('Sanitation Data'!$E$6,0,10*ROW('Sanitation Data'!E45)),NA())</f>
        <v>#N/A</v>
      </c>
      <c r="AC51" s="98" t="e">
        <f ca="true">+IF(AND(ISNUMBER(OFFSET('Sanitation Data'!$E$10,0,10*ROW('Sanitation Data'!E45))),'Data Summary'!CR51="Yes"),OFFSET('Sanitation Data'!$E$10,0,10*ROW('Sanitation Data'!E45)),NA())</f>
        <v>#N/A</v>
      </c>
      <c r="AD51" s="98" t="e">
        <f ca="true">+IF(AND(ISNUMBER(OFFSET('Sanitation Data'!$E$11,0,10*ROW('Sanitation Data'!E45))),'Data Summary'!CS51="Yes"),OFFSET('Sanitation Data'!$E$11,0,10*ROW('Sanitation Data'!E45)),NA())</f>
        <v>#N/A</v>
      </c>
      <c r="AE51" s="98" t="e">
        <f ca="true">+IF(AND(ISNUMBER(OFFSET('Sanitation Data'!$E$12,0,10*ROW('Sanitation Data'!E45))),'Data Summary'!CT51="Yes"),OFFSET('Sanitation Data'!$E$12,0,10*ROW('Sanitation Data'!E45)),NA())</f>
        <v>#N/A</v>
      </c>
      <c r="AF51" s="98" t="e">
        <f ca="true">+IF(AND(ISNUMBER(OFFSET('Sanitation Data'!$F$4,0,10*ROW('Sanitation Data'!F45))),'Data Summary'!CU51="Yes"),100-OFFSET('Sanitation Data'!$F$4,0,10*ROW('Sanitation Data'!F45)),NA())</f>
        <v>#N/A</v>
      </c>
      <c r="AG51" s="98" t="e">
        <f ca="true">+IF(AND(ISNUMBER(OFFSET('Sanitation Data'!$F$6,0,10*ROW('Sanitation Data'!F45))),'Data Summary'!CV51="Yes"),OFFSET('Sanitation Data'!$F$6,0,10*ROW('Sanitation Data'!F45)),NA())</f>
        <v>#N/A</v>
      </c>
      <c r="AH51" s="98" t="e">
        <f ca="true">+IF(AND(ISNUMBER(OFFSET('Sanitation Data'!$F$10,0,10*ROW('Sanitation Data'!F45))),'Data Summary'!CW51="Yes"),OFFSET('Sanitation Data'!$F$10,0,10*ROW('Sanitation Data'!F45)),NA())</f>
        <v>#N/A</v>
      </c>
      <c r="AI51" s="98" t="e">
        <f ca="true">+IF(AND(ISNUMBER(OFFSET('Sanitation Data'!$F$11,0,10*ROW('Sanitation Data'!F45))),'Data Summary'!CX51="Yes"),OFFSET('Sanitation Data'!$F$11,0,10*ROW('Sanitation Data'!F45)),NA())</f>
        <v>#N/A</v>
      </c>
      <c r="AJ51" s="98" t="e">
        <f ca="true">+IF(AND(ISNUMBER(OFFSET('Sanitation Data'!$F$12,0,10*ROW('Sanitation Data'!F45))),'Data Summary'!CY51="Yes"),OFFSET('Sanitation Data'!$F$12,0,10*ROW('Sanitation Data'!F45)),NA())</f>
        <v>#N/A</v>
      </c>
      <c r="AK51" s="98" t="e">
        <f ca="true">+IF(AND(ISNUMBER(OFFSET('Sanitation Data'!$G$4,0,10*ROW('Sanitation Data'!G45))),'Data Summary'!CZ51="Yes"),100-OFFSET('Sanitation Data'!$G$4,0,10*ROW('Sanitation Data'!G45)),NA())</f>
        <v>#N/A</v>
      </c>
      <c r="AL51" s="98" t="e">
        <f ca="true">+IF(AND(ISNUMBER(OFFSET('Sanitation Data'!$G$6,0,10*ROW('Sanitation Data'!G45))),'Data Summary'!DA51="Yes"),OFFSET('Sanitation Data'!$G$6,0,10*ROW('Sanitation Data'!G45)),NA())</f>
        <v>#N/A</v>
      </c>
      <c r="AM51" s="98" t="e">
        <f ca="true">+IF(AND(ISNUMBER(OFFSET('Sanitation Data'!$G$10,0,10*ROW('Sanitation Data'!G45))),'Data Summary'!DB51="Yes"),OFFSET('Sanitation Data'!$G$10,0,10*ROW('Sanitation Data'!G45)),NA())</f>
        <v>#N/A</v>
      </c>
      <c r="AN51" s="98" t="e">
        <f ca="true">+IF(AND(ISNUMBER(OFFSET('Sanitation Data'!$G$11,0,10*ROW('Sanitation Data'!G45))),'Data Summary'!DC51="Yes"),OFFSET('Sanitation Data'!$G$11,0,10*ROW('Sanitation Data'!G45)),NA())</f>
        <v>#N/A</v>
      </c>
      <c r="AO51" s="98" t="e">
        <f ca="true">+IF(AND(ISNUMBER(OFFSET('Sanitation Data'!$G$12,0,10*ROW('Sanitation Data'!G45))),'Data Summary'!DD51="Yes"),OFFSET('Sanitation Data'!$G$12,0,10*ROW('Sanitation Data'!G45)),NA())</f>
        <v>#N/A</v>
      </c>
      <c r="AP51" s="98" t="e">
        <f ca="true">+IF(AND(ISNUMBER(OFFSET('Sanitation Data'!$H$4,0,10*ROW('Sanitation Data'!H45))),'Data Summary'!DE51="Yes"),100-OFFSET('Sanitation Data'!$H$4,0,10*ROW('Sanitation Data'!H45)),NA())</f>
        <v>#N/A</v>
      </c>
      <c r="AQ51" s="98" t="e">
        <f ca="true">+IF(AND(ISNUMBER(OFFSET('Sanitation Data'!$H$6,0,10*ROW('Sanitation Data'!H45))),'Data Summary'!DF51="Yes"),OFFSET('Sanitation Data'!$H$6,0,10*ROW('Sanitation Data'!H45)),NA())</f>
        <v>#N/A</v>
      </c>
      <c r="AR51" s="98" t="e">
        <f ca="true">+IF(AND(ISNUMBER(OFFSET('Sanitation Data'!$H$10,0,10*ROW('Sanitation Data'!H45))),'Data Summary'!DG51="Yes"),OFFSET('Sanitation Data'!$H$10,0,10*ROW('Sanitation Data'!H45)),NA())</f>
        <v>#N/A</v>
      </c>
      <c r="AS51" s="98" t="e">
        <f ca="true">+IF(AND(ISNUMBER(OFFSET('Sanitation Data'!$H$11,0,10*ROW('Sanitation Data'!H45))),'Data Summary'!DH51="Yes"),OFFSET('Sanitation Data'!$H$11,0,10*ROW('Sanitation Data'!H45)),NA())</f>
        <v>#N/A</v>
      </c>
      <c r="AT51" s="98" t="e">
        <f ca="true">+IF(AND(ISNUMBER(OFFSET('Sanitation Data'!$H$12,0,10*ROW('Sanitation Data'!H45))),'Data Summary'!DI51="Yes"),OFFSET('Sanitation Data'!$H$12,0,10*ROW('Sanitation Data'!H45)),NA())</f>
        <v>#N/A</v>
      </c>
      <c r="AU51" s="98" t="e">
        <f ca="true">+IF(AND(ISNUMBER(OFFSET('Sanitation Data'!$I$4,0,10*ROW('Sanitation Data'!I45))),'Data Summary'!DJ51="Yes"),100-OFFSET('Sanitation Data'!$I$4,0,10*ROW('Sanitation Data'!I45)),NA())</f>
        <v>#N/A</v>
      </c>
      <c r="AV51" s="98" t="e">
        <f ca="true">+IF(AND(ISNUMBER(OFFSET('Sanitation Data'!$I$6,0,10*ROW('Sanitation Data'!I45))),'Data Summary'!DK51="Yes"),OFFSET('Sanitation Data'!$I$6,0,10*ROW('Sanitation Data'!I45)),NA())</f>
        <v>#N/A</v>
      </c>
      <c r="AW51" s="98" t="e">
        <f ca="true">+IF(AND(ISNUMBER(OFFSET('Sanitation Data'!$I$10,0,10*ROW('Sanitation Data'!I45))),'Data Summary'!DL51="Yes"),OFFSET('Sanitation Data'!$I$10,0,10*ROW('Sanitation Data'!I45)),NA())</f>
        <v>#N/A</v>
      </c>
      <c r="AX51" s="98" t="e">
        <f ca="true">+IF(AND(ISNUMBER(OFFSET('Sanitation Data'!$I$11,0,10*ROW('Sanitation Data'!I45))),'Data Summary'!DM51="Yes"),OFFSET('Sanitation Data'!$I$11,0,10*ROW('Sanitation Data'!I45)),NA())</f>
        <v>#N/A</v>
      </c>
      <c r="AY51" s="98" t="e">
        <f ca="true">+IF(AND(ISNUMBER(OFFSET('Sanitation Data'!$I$12,0,10*ROW('Sanitation Data'!I45))),'Data Summary'!DN51="Yes"),OFFSET('Sanitation Data'!$I$12,0,10*ROW('Sanitation Data'!I45)),NA())</f>
        <v>#N/A</v>
      </c>
      <c r="AZ51" s="99" t="e">
        <f ca="true">+IF(AND(ISNUMBER(OFFSET('Hygiene Data'!$D$5,0,10*ROW('Hygiene Data'!D45))),'Data Summary'!DO51="Yes"),OFFSET('Hygiene Data'!$D$5,0,10*ROW('Hygiene Data'!D45)),NA())</f>
        <v>#N/A</v>
      </c>
      <c r="BA51" s="99" t="e">
        <f ca="true">+IF(AND(ISNUMBER(OFFSET('Hygiene Data'!$D$7,0,10*ROW('Hygiene Data'!D45))),'Data Summary'!DP51="Yes"),OFFSET('Hygiene Data'!$D$7,0,10*ROW('Hygiene Data'!D45)),NA())</f>
        <v>#N/A</v>
      </c>
      <c r="BB51" s="99" t="e">
        <f ca="true">+IF(AND(ISNUMBER(OFFSET('Hygiene Data'!$D$9,0,10*ROW('Hygiene Data'!D45))),'Data Summary'!DQ51="Yes"),OFFSET('Hygiene Data'!$D$9,0,10*ROW('Hygiene Data'!D45)),NA())</f>
        <v>#N/A</v>
      </c>
      <c r="BC51" s="99" t="e">
        <f ca="true">+IF(AND(ISNUMBER(OFFSET('Hygiene Data'!$E$5,0,10*ROW('Hygiene Data'!E45))),'Data Summary'!DR51="Yes"),OFFSET('Hygiene Data'!$E$5,0,10*ROW('Hygiene Data'!E45)),NA())</f>
        <v>#N/A</v>
      </c>
      <c r="BD51" s="99" t="e">
        <f ca="true">+IF(AND(ISNUMBER(OFFSET('Hygiene Data'!$E$7,0,10*ROW('Hygiene Data'!E45))),'Data Summary'!DS51="Yes"),OFFSET('Hygiene Data'!$E$7,0,10*ROW('Hygiene Data'!E45)),NA())</f>
        <v>#N/A</v>
      </c>
      <c r="BE51" s="99" t="e">
        <f ca="true">+IF(AND(ISNUMBER(OFFSET('Hygiene Data'!$E$9,0,10*ROW('Hygiene Data'!E45))),'Data Summary'!DT51="Yes"),OFFSET('Hygiene Data'!$E$9,0,10*ROW('Hygiene Data'!E45)),NA())</f>
        <v>#N/A</v>
      </c>
      <c r="BF51" s="99" t="e">
        <f ca="true">+IF(AND(ISNUMBER(OFFSET('Hygiene Data'!$F$5,0,10*ROW('Hygiene Data'!F45))),'Data Summary'!DU51="Yes"),OFFSET('Hygiene Data'!$F$5,0,10*ROW('Hygiene Data'!F45)),NA())</f>
        <v>#N/A</v>
      </c>
      <c r="BG51" s="99" t="e">
        <f ca="true">+IF(AND(ISNUMBER(OFFSET('Hygiene Data'!$F$7,0,10*ROW('Hygiene Data'!F45))),'Data Summary'!DV51="Yes"),OFFSET('Hygiene Data'!$F$7,0,10*ROW('Hygiene Data'!F45)),NA())</f>
        <v>#N/A</v>
      </c>
      <c r="BH51" s="99" t="e">
        <f ca="true">+IF(AND(ISNUMBER(OFFSET('Hygiene Data'!$F$9,0,10*ROW('Hygiene Data'!F45))),'Data Summary'!DW51="Yes"),OFFSET('Hygiene Data'!$F$9,0,10*ROW('Hygiene Data'!F45)),NA())</f>
        <v>#N/A</v>
      </c>
      <c r="BI51" s="99" t="e">
        <f ca="true">+IF(AND(ISNUMBER(OFFSET('Hygiene Data'!$G$5,0,10*ROW('Hygiene Data'!G45))),'Data Summary'!DX51="Yes"),OFFSET('Hygiene Data'!$G$5,0,10*ROW('Hygiene Data'!G45)),NA())</f>
        <v>#N/A</v>
      </c>
      <c r="BJ51" s="99" t="e">
        <f ca="true">+IF(AND(ISNUMBER(OFFSET('Hygiene Data'!$G$7,0,10*ROW('Hygiene Data'!G45))),'Data Summary'!DY51="Yes"),OFFSET('Hygiene Data'!$G$7,0,10*ROW('Hygiene Data'!G45)),NA())</f>
        <v>#N/A</v>
      </c>
      <c r="BK51" s="99" t="e">
        <f ca="true">+IF(AND(ISNUMBER(OFFSET('Hygiene Data'!$G$9,0,10*ROW('Hygiene Data'!G45))),'Data Summary'!DZ51="Yes"),OFFSET('Hygiene Data'!$G$9,0,10*ROW('Hygiene Data'!G45)),NA())</f>
        <v>#N/A</v>
      </c>
      <c r="BL51" s="99" t="e">
        <f ca="true">+IF(AND(ISNUMBER(OFFSET('Hygiene Data'!$H$5,0,10*ROW('Hygiene Data'!H45))),'Data Summary'!EA51="Yes"),OFFSET('Hygiene Data'!$H$5,0,10*ROW('Hygiene Data'!H45)),NA())</f>
        <v>#N/A</v>
      </c>
      <c r="BM51" s="99" t="e">
        <f ca="true">+IF(AND(ISNUMBER(OFFSET('Hygiene Data'!$H$7,0,10*ROW('Hygiene Data'!H45))),'Data Summary'!EB51="Yes"),OFFSET('Hygiene Data'!$H$7,0,10*ROW('Hygiene Data'!H45)),NA())</f>
        <v>#N/A</v>
      </c>
      <c r="BN51" s="99" t="e">
        <f ca="true">+IF(AND(ISNUMBER(OFFSET('Hygiene Data'!$H$9,0,10*ROW('Hygiene Data'!H45))),'Data Summary'!EC51="Yes"),OFFSET('Hygiene Data'!$H$9,0,10*ROW('Hygiene Data'!H45)),NA())</f>
        <v>#N/A</v>
      </c>
      <c r="BO51" s="99" t="e">
        <f ca="true">+IF(AND(ISNUMBER(OFFSET('Hygiene Data'!$I$5,0,10*ROW('Hygiene Data'!I45))),'Data Summary'!ED51="Yes"),OFFSET('Hygiene Data'!$I$5,0,10*ROW('Hygiene Data'!I45)),NA())</f>
        <v>#N/A</v>
      </c>
      <c r="BP51" s="99" t="e">
        <f ca="true">+IF(AND(ISNUMBER(OFFSET('Hygiene Data'!$I$7,0,10*ROW('Hygiene Data'!I45))),'Data Summary'!EE51="Yes"),OFFSET('Hygiene Data'!$I$7,0,10*ROW('Hygiene Data'!I45)),NA())</f>
        <v>#N/A</v>
      </c>
      <c r="BQ51" s="99" t="e">
        <f ca="true">+IF(AND(ISNUMBER(OFFSET('Hygiene Data'!$I$9,0,10*ROW('Hygiene Data'!I45))),'Data Summary'!EF51="Yes"),OFFSET('Hygiene Data'!$I$9,0,10*ROW('Hygiene Data'!I45)),NA())</f>
        <v>#N/A</v>
      </c>
    </row>
    <row xmlns:x14ac="http://schemas.microsoft.com/office/spreadsheetml/2009/9/ac" r="52" x14ac:dyDescent="0.2">
      <c r="A52" s="332" t="e">
        <f ca="true">+RIGHT('Data Summary'!A52,LEN('Data Summary'!A52)-9)</f>
        <v>#VALUE!</v>
      </c>
      <c r="B52" s="38" t="str">
        <f ca="true">+IF(ISTEXT('Data Summary'!B52),'Data Summary'!B52,"")</f>
        <v/>
      </c>
      <c r="C52" s="331" t="e">
        <f ca="true">+VALUE('Data Summary'!C52)</f>
        <v>#VALUE!</v>
      </c>
      <c r="D52" s="97" t="e">
        <f ca="true">+IF(AND(ISNUMBER(OFFSET('Water Data'!$D$4,0,10*ROW('Water Data'!D46))),'Data Summary'!BS52="Yes"),100-OFFSET('Water Data'!$D$4,0,10*ROW('Water Data'!D46)),NA())</f>
        <v>#N/A</v>
      </c>
      <c r="E52" s="97" t="e">
        <f ca="true">+IF(AND(ISNUMBER(OFFSET('Water Data'!$D$6,0,10*ROW('Water Data'!D46))),'Data Summary'!BT52="Yes"),OFFSET('Water Data'!$D$6,0,10*ROW('Water Data'!D46)),NA())</f>
        <v>#N/A</v>
      </c>
      <c r="F52" s="97" t="e">
        <f ca="true">+IF(AND(ISNUMBER(OFFSET('Water Data'!$D$9,0,10*ROW('Water Data'!D46))),'Data Summary'!BU52="Yes"),OFFSET('Water Data'!$D$9,0,10*ROW('Water Data'!D46)),NA())</f>
        <v>#N/A</v>
      </c>
      <c r="G52" s="97" t="e">
        <f ca="true">+IF(AND(ISNUMBER(OFFSET('Water Data'!$E$4,0,10*ROW('Water Data'!E46))),'Data Summary'!BV52="Yes"),100-OFFSET('Water Data'!$E$4,0,10*ROW('Water Data'!E46)),NA())</f>
        <v>#N/A</v>
      </c>
      <c r="H52" s="97" t="e">
        <f ca="true">+IF(AND(ISNUMBER(OFFSET('Water Data'!$E$6,0,10*ROW('Water Data'!E46))),'Data Summary'!BW52="Yes"),OFFSET('Water Data'!$E$6,0,10*ROW('Water Data'!E46)),NA())</f>
        <v>#N/A</v>
      </c>
      <c r="I52" s="97" t="e">
        <f ca="true">+IF(AND(ISNUMBER(OFFSET('Water Data'!$E$9,0,10*ROW('Water Data'!E46))),'Data Summary'!BX52="Yes"),OFFSET('Water Data'!$E$9,0,10*ROW('Water Data'!E46)),NA())</f>
        <v>#N/A</v>
      </c>
      <c r="J52" s="97" t="e">
        <f ca="true">+IF(AND(ISNUMBER(OFFSET('Water Data'!$F$4,0,10*ROW('Water Data'!F46))),'Data Summary'!BY52="Yes"),100-OFFSET('Water Data'!$F$4,0,10*ROW('Water Data'!F46)),NA())</f>
        <v>#N/A</v>
      </c>
      <c r="K52" s="97" t="e">
        <f ca="true">+IF(AND(ISNUMBER(OFFSET('Water Data'!$F$6,0,10*ROW('Water Data'!F46))),'Data Summary'!BZ52="Yes"),OFFSET('Water Data'!$F$6,0,10*ROW('Water Data'!F46)),NA())</f>
        <v>#N/A</v>
      </c>
      <c r="L52" s="97" t="e">
        <f ca="true">+IF(AND(ISNUMBER(OFFSET('Water Data'!$F$9,0,10*ROW('Water Data'!F46))),'Data Summary'!CA52="Yes"),OFFSET('Water Data'!$F$9,0,10*ROW('Water Data'!F46)),NA())</f>
        <v>#N/A</v>
      </c>
      <c r="M52" s="97" t="e">
        <f ca="true">+IF(AND(ISNUMBER(OFFSET('Water Data'!$G$4,0,10*ROW('Water Data'!G46))),'Data Summary'!CB52="Yes"),100-OFFSET('Water Data'!$G$4,0,10*ROW('Water Data'!G46)),NA())</f>
        <v>#N/A</v>
      </c>
      <c r="N52" s="97" t="e">
        <f ca="true">+IF(AND(ISNUMBER(OFFSET('Water Data'!$G$6,0,10*ROW('Water Data'!G46))),'Data Summary'!CC52="Yes"),OFFSET('Water Data'!$G$6,0,10*ROW('Water Data'!G46)),NA())</f>
        <v>#N/A</v>
      </c>
      <c r="O52" s="97" t="e">
        <f ca="true">+IF(AND(ISNUMBER(OFFSET('Water Data'!$G$9,0,10*ROW('Water Data'!G46))),'Data Summary'!CD52="Yes"),OFFSET('Water Data'!$G$9,0,10*ROW('Water Data'!G46)),NA())</f>
        <v>#N/A</v>
      </c>
      <c r="P52" s="97" t="e">
        <f ca="true">+IF(AND(ISNUMBER(OFFSET('Water Data'!$H$4,0,10*ROW('Water Data'!H46))),'Data Summary'!CE52="Yes"),100-OFFSET('Water Data'!$H$4,0,10*ROW('Water Data'!H46)),NA())</f>
        <v>#N/A</v>
      </c>
      <c r="Q52" s="97" t="e">
        <f ca="true">+IF(AND(ISNUMBER(OFFSET('Water Data'!$H$6,0,10*ROW('Water Data'!H46))),'Data Summary'!CF52="Yes"),OFFSET('Water Data'!$H$6,0,10*ROW('Water Data'!H46)),NA())</f>
        <v>#N/A</v>
      </c>
      <c r="R52" s="97" t="e">
        <f ca="true">+IF(AND(ISNUMBER(OFFSET('Water Data'!$H$9,0,10*ROW('Water Data'!H46))),'Data Summary'!CG52="Yes"),OFFSET('Water Data'!$H$9,0,10*ROW('Water Data'!H46)),NA())</f>
        <v>#N/A</v>
      </c>
      <c r="S52" s="97" t="e">
        <f ca="true">+IF(AND(ISNUMBER(OFFSET('Water Data'!$I$4,0,10*ROW('Water Data'!I46))),'Data Summary'!CH52="Yes"),100-OFFSET('Water Data'!$I$4,0,10*ROW('Water Data'!I46)),NA())</f>
        <v>#N/A</v>
      </c>
      <c r="T52" s="97" t="e">
        <f ca="true">+IF(AND(ISNUMBER(OFFSET('Water Data'!$I$6,0,10*ROW('Water Data'!I46))),'Data Summary'!CI52="Yes"),OFFSET('Water Data'!$I$6,0,10*ROW('Water Data'!I46)),NA())</f>
        <v>#N/A</v>
      </c>
      <c r="U52" s="97" t="e">
        <f ca="true">+IF(AND(ISNUMBER(OFFSET('Water Data'!$I$9,0,10*ROW('Water Data'!I46))),'Data Summary'!CJ52="Yes"),OFFSET('Water Data'!$I$9,0,10*ROW('Water Data'!I46)),NA())</f>
        <v>#N/A</v>
      </c>
      <c r="V52" s="98" t="e">
        <f ca="true">+IF(AND(ISNUMBER(OFFSET('Sanitation Data'!$D$4,0,10*ROW('Sanitation Data'!D46))),'Data Summary'!CK52="Yes"),100-OFFSET('Sanitation Data'!$D$4,0,10*ROW('Sanitation Data'!D46)),NA())</f>
        <v>#N/A</v>
      </c>
      <c r="W52" s="98" t="e">
        <f ca="true">+IF(AND(ISNUMBER(OFFSET('Sanitation Data'!$D$6,0,10*ROW('Sanitation Data'!D46))),'Data Summary'!CL52="Yes"),OFFSET('Sanitation Data'!$D$6,0,10*ROW('Sanitation Data'!D46)),NA())</f>
        <v>#N/A</v>
      </c>
      <c r="X52" s="98" t="e">
        <f ca="true">+IF(AND(ISNUMBER(OFFSET('Sanitation Data'!$D$10,0,10*ROW('Sanitation Data'!D46))),'Data Summary'!CM52="Yes"),OFFSET('Sanitation Data'!$D$10,0,10*ROW('Sanitation Data'!D46)),NA())</f>
        <v>#N/A</v>
      </c>
      <c r="Y52" s="98" t="e">
        <f ca="true">+IF(AND(ISNUMBER(OFFSET('Sanitation Data'!$D$11,0,10*ROW('Sanitation Data'!D46))),'Data Summary'!CN52="Yes"),OFFSET('Sanitation Data'!$D$11,0,10*ROW('Sanitation Data'!D46)),NA())</f>
        <v>#N/A</v>
      </c>
      <c r="Z52" s="98" t="e">
        <f ca="true">+IF(AND(ISNUMBER(OFFSET('Sanitation Data'!$D$12,0,10*ROW('Sanitation Data'!D46))),'Data Summary'!CO52="Yes"),OFFSET('Sanitation Data'!$D$12,0,10*ROW('Sanitation Data'!D46)),NA())</f>
        <v>#N/A</v>
      </c>
      <c r="AA52" s="98" t="e">
        <f ca="true">+IF(AND(ISNUMBER(OFFSET('Sanitation Data'!$E$4,0,10*ROW('Sanitation Data'!E46))),'Data Summary'!CP52="Yes"),100-OFFSET('Sanitation Data'!$E$4,0,10*ROW('Sanitation Data'!E46)),NA())</f>
        <v>#N/A</v>
      </c>
      <c r="AB52" s="98" t="e">
        <f ca="true">+IF(AND(ISNUMBER(OFFSET('Sanitation Data'!$E$6,0,10*ROW('Sanitation Data'!E46))),'Data Summary'!CQ52="Yes"),OFFSET('Sanitation Data'!$E$6,0,10*ROW('Sanitation Data'!E46)),NA())</f>
        <v>#N/A</v>
      </c>
      <c r="AC52" s="98" t="e">
        <f ca="true">+IF(AND(ISNUMBER(OFFSET('Sanitation Data'!$E$10,0,10*ROW('Sanitation Data'!E46))),'Data Summary'!CR52="Yes"),OFFSET('Sanitation Data'!$E$10,0,10*ROW('Sanitation Data'!E46)),NA())</f>
        <v>#N/A</v>
      </c>
      <c r="AD52" s="98" t="e">
        <f ca="true">+IF(AND(ISNUMBER(OFFSET('Sanitation Data'!$E$11,0,10*ROW('Sanitation Data'!E46))),'Data Summary'!CS52="Yes"),OFFSET('Sanitation Data'!$E$11,0,10*ROW('Sanitation Data'!E46)),NA())</f>
        <v>#N/A</v>
      </c>
      <c r="AE52" s="98" t="e">
        <f ca="true">+IF(AND(ISNUMBER(OFFSET('Sanitation Data'!$E$12,0,10*ROW('Sanitation Data'!E46))),'Data Summary'!CT52="Yes"),OFFSET('Sanitation Data'!$E$12,0,10*ROW('Sanitation Data'!E46)),NA())</f>
        <v>#N/A</v>
      </c>
      <c r="AF52" s="98" t="e">
        <f ca="true">+IF(AND(ISNUMBER(OFFSET('Sanitation Data'!$F$4,0,10*ROW('Sanitation Data'!F46))),'Data Summary'!CU52="Yes"),100-OFFSET('Sanitation Data'!$F$4,0,10*ROW('Sanitation Data'!F46)),NA())</f>
        <v>#N/A</v>
      </c>
      <c r="AG52" s="98" t="e">
        <f ca="true">+IF(AND(ISNUMBER(OFFSET('Sanitation Data'!$F$6,0,10*ROW('Sanitation Data'!F46))),'Data Summary'!CV52="Yes"),OFFSET('Sanitation Data'!$F$6,0,10*ROW('Sanitation Data'!F46)),NA())</f>
        <v>#N/A</v>
      </c>
      <c r="AH52" s="98" t="e">
        <f ca="true">+IF(AND(ISNUMBER(OFFSET('Sanitation Data'!$F$10,0,10*ROW('Sanitation Data'!F46))),'Data Summary'!CW52="Yes"),OFFSET('Sanitation Data'!$F$10,0,10*ROW('Sanitation Data'!F46)),NA())</f>
        <v>#N/A</v>
      </c>
      <c r="AI52" s="98" t="e">
        <f ca="true">+IF(AND(ISNUMBER(OFFSET('Sanitation Data'!$F$11,0,10*ROW('Sanitation Data'!F46))),'Data Summary'!CX52="Yes"),OFFSET('Sanitation Data'!$F$11,0,10*ROW('Sanitation Data'!F46)),NA())</f>
        <v>#N/A</v>
      </c>
      <c r="AJ52" s="98" t="e">
        <f ca="true">+IF(AND(ISNUMBER(OFFSET('Sanitation Data'!$F$12,0,10*ROW('Sanitation Data'!F46))),'Data Summary'!CY52="Yes"),OFFSET('Sanitation Data'!$F$12,0,10*ROW('Sanitation Data'!F46)),NA())</f>
        <v>#N/A</v>
      </c>
      <c r="AK52" s="98" t="e">
        <f ca="true">+IF(AND(ISNUMBER(OFFSET('Sanitation Data'!$G$4,0,10*ROW('Sanitation Data'!G46))),'Data Summary'!CZ52="Yes"),100-OFFSET('Sanitation Data'!$G$4,0,10*ROW('Sanitation Data'!G46)),NA())</f>
        <v>#N/A</v>
      </c>
      <c r="AL52" s="98" t="e">
        <f ca="true">+IF(AND(ISNUMBER(OFFSET('Sanitation Data'!$G$6,0,10*ROW('Sanitation Data'!G46))),'Data Summary'!DA52="Yes"),OFFSET('Sanitation Data'!$G$6,0,10*ROW('Sanitation Data'!G46)),NA())</f>
        <v>#N/A</v>
      </c>
      <c r="AM52" s="98" t="e">
        <f ca="true">+IF(AND(ISNUMBER(OFFSET('Sanitation Data'!$G$10,0,10*ROW('Sanitation Data'!G46))),'Data Summary'!DB52="Yes"),OFFSET('Sanitation Data'!$G$10,0,10*ROW('Sanitation Data'!G46)),NA())</f>
        <v>#N/A</v>
      </c>
      <c r="AN52" s="98" t="e">
        <f ca="true">+IF(AND(ISNUMBER(OFFSET('Sanitation Data'!$G$11,0,10*ROW('Sanitation Data'!G46))),'Data Summary'!DC52="Yes"),OFFSET('Sanitation Data'!$G$11,0,10*ROW('Sanitation Data'!G46)),NA())</f>
        <v>#N/A</v>
      </c>
      <c r="AO52" s="98" t="e">
        <f ca="true">+IF(AND(ISNUMBER(OFFSET('Sanitation Data'!$G$12,0,10*ROW('Sanitation Data'!G46))),'Data Summary'!DD52="Yes"),OFFSET('Sanitation Data'!$G$12,0,10*ROW('Sanitation Data'!G46)),NA())</f>
        <v>#N/A</v>
      </c>
      <c r="AP52" s="98" t="e">
        <f ca="true">+IF(AND(ISNUMBER(OFFSET('Sanitation Data'!$H$4,0,10*ROW('Sanitation Data'!H46))),'Data Summary'!DE52="Yes"),100-OFFSET('Sanitation Data'!$H$4,0,10*ROW('Sanitation Data'!H46)),NA())</f>
        <v>#N/A</v>
      </c>
      <c r="AQ52" s="98" t="e">
        <f ca="true">+IF(AND(ISNUMBER(OFFSET('Sanitation Data'!$H$6,0,10*ROW('Sanitation Data'!H46))),'Data Summary'!DF52="Yes"),OFFSET('Sanitation Data'!$H$6,0,10*ROW('Sanitation Data'!H46)),NA())</f>
        <v>#N/A</v>
      </c>
      <c r="AR52" s="98" t="e">
        <f ca="true">+IF(AND(ISNUMBER(OFFSET('Sanitation Data'!$H$10,0,10*ROW('Sanitation Data'!H46))),'Data Summary'!DG52="Yes"),OFFSET('Sanitation Data'!$H$10,0,10*ROW('Sanitation Data'!H46)),NA())</f>
        <v>#N/A</v>
      </c>
      <c r="AS52" s="98" t="e">
        <f ca="true">+IF(AND(ISNUMBER(OFFSET('Sanitation Data'!$H$11,0,10*ROW('Sanitation Data'!H46))),'Data Summary'!DH52="Yes"),OFFSET('Sanitation Data'!$H$11,0,10*ROW('Sanitation Data'!H46)),NA())</f>
        <v>#N/A</v>
      </c>
      <c r="AT52" s="98" t="e">
        <f ca="true">+IF(AND(ISNUMBER(OFFSET('Sanitation Data'!$H$12,0,10*ROW('Sanitation Data'!H46))),'Data Summary'!DI52="Yes"),OFFSET('Sanitation Data'!$H$12,0,10*ROW('Sanitation Data'!H46)),NA())</f>
        <v>#N/A</v>
      </c>
      <c r="AU52" s="98" t="e">
        <f ca="true">+IF(AND(ISNUMBER(OFFSET('Sanitation Data'!$I$4,0,10*ROW('Sanitation Data'!I46))),'Data Summary'!DJ52="Yes"),100-OFFSET('Sanitation Data'!$I$4,0,10*ROW('Sanitation Data'!I46)),NA())</f>
        <v>#N/A</v>
      </c>
      <c r="AV52" s="98" t="e">
        <f ca="true">+IF(AND(ISNUMBER(OFFSET('Sanitation Data'!$I$6,0,10*ROW('Sanitation Data'!I46))),'Data Summary'!DK52="Yes"),OFFSET('Sanitation Data'!$I$6,0,10*ROW('Sanitation Data'!I46)),NA())</f>
        <v>#N/A</v>
      </c>
      <c r="AW52" s="98" t="e">
        <f ca="true">+IF(AND(ISNUMBER(OFFSET('Sanitation Data'!$I$10,0,10*ROW('Sanitation Data'!I46))),'Data Summary'!DL52="Yes"),OFFSET('Sanitation Data'!$I$10,0,10*ROW('Sanitation Data'!I46)),NA())</f>
        <v>#N/A</v>
      </c>
      <c r="AX52" s="98" t="e">
        <f ca="true">+IF(AND(ISNUMBER(OFFSET('Sanitation Data'!$I$11,0,10*ROW('Sanitation Data'!I46))),'Data Summary'!DM52="Yes"),OFFSET('Sanitation Data'!$I$11,0,10*ROW('Sanitation Data'!I46)),NA())</f>
        <v>#N/A</v>
      </c>
      <c r="AY52" s="98" t="e">
        <f ca="true">+IF(AND(ISNUMBER(OFFSET('Sanitation Data'!$I$12,0,10*ROW('Sanitation Data'!I46))),'Data Summary'!DN52="Yes"),OFFSET('Sanitation Data'!$I$12,0,10*ROW('Sanitation Data'!I46)),NA())</f>
        <v>#N/A</v>
      </c>
      <c r="AZ52" s="99" t="e">
        <f ca="true">+IF(AND(ISNUMBER(OFFSET('Hygiene Data'!$D$5,0,10*ROW('Hygiene Data'!D46))),'Data Summary'!DO52="Yes"),OFFSET('Hygiene Data'!$D$5,0,10*ROW('Hygiene Data'!D46)),NA())</f>
        <v>#N/A</v>
      </c>
      <c r="BA52" s="99" t="e">
        <f ca="true">+IF(AND(ISNUMBER(OFFSET('Hygiene Data'!$D$7,0,10*ROW('Hygiene Data'!D46))),'Data Summary'!DP52="Yes"),OFFSET('Hygiene Data'!$D$7,0,10*ROW('Hygiene Data'!D46)),NA())</f>
        <v>#N/A</v>
      </c>
      <c r="BB52" s="99" t="e">
        <f ca="true">+IF(AND(ISNUMBER(OFFSET('Hygiene Data'!$D$9,0,10*ROW('Hygiene Data'!D46))),'Data Summary'!DQ52="Yes"),OFFSET('Hygiene Data'!$D$9,0,10*ROW('Hygiene Data'!D46)),NA())</f>
        <v>#N/A</v>
      </c>
      <c r="BC52" s="99" t="e">
        <f ca="true">+IF(AND(ISNUMBER(OFFSET('Hygiene Data'!$E$5,0,10*ROW('Hygiene Data'!E46))),'Data Summary'!DR52="Yes"),OFFSET('Hygiene Data'!$E$5,0,10*ROW('Hygiene Data'!E46)),NA())</f>
        <v>#N/A</v>
      </c>
      <c r="BD52" s="99" t="e">
        <f ca="true">+IF(AND(ISNUMBER(OFFSET('Hygiene Data'!$E$7,0,10*ROW('Hygiene Data'!E46))),'Data Summary'!DS52="Yes"),OFFSET('Hygiene Data'!$E$7,0,10*ROW('Hygiene Data'!E46)),NA())</f>
        <v>#N/A</v>
      </c>
      <c r="BE52" s="99" t="e">
        <f ca="true">+IF(AND(ISNUMBER(OFFSET('Hygiene Data'!$E$9,0,10*ROW('Hygiene Data'!E46))),'Data Summary'!DT52="Yes"),OFFSET('Hygiene Data'!$E$9,0,10*ROW('Hygiene Data'!E46)),NA())</f>
        <v>#N/A</v>
      </c>
      <c r="BF52" s="99" t="e">
        <f ca="true">+IF(AND(ISNUMBER(OFFSET('Hygiene Data'!$F$5,0,10*ROW('Hygiene Data'!F46))),'Data Summary'!DU52="Yes"),OFFSET('Hygiene Data'!$F$5,0,10*ROW('Hygiene Data'!F46)),NA())</f>
        <v>#N/A</v>
      </c>
      <c r="BG52" s="99" t="e">
        <f ca="true">+IF(AND(ISNUMBER(OFFSET('Hygiene Data'!$F$7,0,10*ROW('Hygiene Data'!F46))),'Data Summary'!DV52="Yes"),OFFSET('Hygiene Data'!$F$7,0,10*ROW('Hygiene Data'!F46)),NA())</f>
        <v>#N/A</v>
      </c>
      <c r="BH52" s="99" t="e">
        <f ca="true">+IF(AND(ISNUMBER(OFFSET('Hygiene Data'!$F$9,0,10*ROW('Hygiene Data'!F46))),'Data Summary'!DW52="Yes"),OFFSET('Hygiene Data'!$F$9,0,10*ROW('Hygiene Data'!F46)),NA())</f>
        <v>#N/A</v>
      </c>
      <c r="BI52" s="99" t="e">
        <f ca="true">+IF(AND(ISNUMBER(OFFSET('Hygiene Data'!$G$5,0,10*ROW('Hygiene Data'!G46))),'Data Summary'!DX52="Yes"),OFFSET('Hygiene Data'!$G$5,0,10*ROW('Hygiene Data'!G46)),NA())</f>
        <v>#N/A</v>
      </c>
      <c r="BJ52" s="99" t="e">
        <f ca="true">+IF(AND(ISNUMBER(OFFSET('Hygiene Data'!$G$7,0,10*ROW('Hygiene Data'!G46))),'Data Summary'!DY52="Yes"),OFFSET('Hygiene Data'!$G$7,0,10*ROW('Hygiene Data'!G46)),NA())</f>
        <v>#N/A</v>
      </c>
      <c r="BK52" s="99" t="e">
        <f ca="true">+IF(AND(ISNUMBER(OFFSET('Hygiene Data'!$G$9,0,10*ROW('Hygiene Data'!G46))),'Data Summary'!DZ52="Yes"),OFFSET('Hygiene Data'!$G$9,0,10*ROW('Hygiene Data'!G46)),NA())</f>
        <v>#N/A</v>
      </c>
      <c r="BL52" s="99" t="e">
        <f ca="true">+IF(AND(ISNUMBER(OFFSET('Hygiene Data'!$H$5,0,10*ROW('Hygiene Data'!H46))),'Data Summary'!EA52="Yes"),OFFSET('Hygiene Data'!$H$5,0,10*ROW('Hygiene Data'!H46)),NA())</f>
        <v>#N/A</v>
      </c>
      <c r="BM52" s="99" t="e">
        <f ca="true">+IF(AND(ISNUMBER(OFFSET('Hygiene Data'!$H$7,0,10*ROW('Hygiene Data'!H46))),'Data Summary'!EB52="Yes"),OFFSET('Hygiene Data'!$H$7,0,10*ROW('Hygiene Data'!H46)),NA())</f>
        <v>#N/A</v>
      </c>
      <c r="BN52" s="99" t="e">
        <f ca="true">+IF(AND(ISNUMBER(OFFSET('Hygiene Data'!$H$9,0,10*ROW('Hygiene Data'!H46))),'Data Summary'!EC52="Yes"),OFFSET('Hygiene Data'!$H$9,0,10*ROW('Hygiene Data'!H46)),NA())</f>
        <v>#N/A</v>
      </c>
      <c r="BO52" s="99" t="e">
        <f ca="true">+IF(AND(ISNUMBER(OFFSET('Hygiene Data'!$I$5,0,10*ROW('Hygiene Data'!I46))),'Data Summary'!ED52="Yes"),OFFSET('Hygiene Data'!$I$5,0,10*ROW('Hygiene Data'!I46)),NA())</f>
        <v>#N/A</v>
      </c>
      <c r="BP52" s="99" t="e">
        <f ca="true">+IF(AND(ISNUMBER(OFFSET('Hygiene Data'!$I$7,0,10*ROW('Hygiene Data'!I46))),'Data Summary'!EE52="Yes"),OFFSET('Hygiene Data'!$I$7,0,10*ROW('Hygiene Data'!I46)),NA())</f>
        <v>#N/A</v>
      </c>
      <c r="BQ52" s="99" t="e">
        <f ca="true">+IF(AND(ISNUMBER(OFFSET('Hygiene Data'!$I$9,0,10*ROW('Hygiene Data'!I46))),'Data Summary'!EF52="Yes"),OFFSET('Hygiene Data'!$I$9,0,10*ROW('Hygiene Data'!I46)),NA())</f>
        <v>#N/A</v>
      </c>
    </row>
    <row xmlns:x14ac="http://schemas.microsoft.com/office/spreadsheetml/2009/9/ac" r="53" x14ac:dyDescent="0.2">
      <c r="A53" s="332" t="e">
        <f ca="true">+RIGHT('Data Summary'!A53,LEN('Data Summary'!A53)-9)</f>
        <v>#VALUE!</v>
      </c>
      <c r="B53" s="38" t="str">
        <f ca="true">+IF(ISTEXT('Data Summary'!B53),'Data Summary'!B53,"")</f>
        <v/>
      </c>
      <c r="C53" s="331" t="e">
        <f ca="true">+VALUE('Data Summary'!C53)</f>
        <v>#VALUE!</v>
      </c>
      <c r="D53" s="97" t="e">
        <f ca="true">+IF(AND(ISNUMBER(OFFSET('Water Data'!$D$4,0,10*ROW('Water Data'!D47))),'Data Summary'!BS53="Yes"),100-OFFSET('Water Data'!$D$4,0,10*ROW('Water Data'!D47)),NA())</f>
        <v>#N/A</v>
      </c>
      <c r="E53" s="97" t="e">
        <f ca="true">+IF(AND(ISNUMBER(OFFSET('Water Data'!$D$6,0,10*ROW('Water Data'!D47))),'Data Summary'!BT53="Yes"),OFFSET('Water Data'!$D$6,0,10*ROW('Water Data'!D47)),NA())</f>
        <v>#N/A</v>
      </c>
      <c r="F53" s="97" t="e">
        <f ca="true">+IF(AND(ISNUMBER(OFFSET('Water Data'!$D$9,0,10*ROW('Water Data'!D47))),'Data Summary'!BU53="Yes"),OFFSET('Water Data'!$D$9,0,10*ROW('Water Data'!D47)),NA())</f>
        <v>#N/A</v>
      </c>
      <c r="G53" s="97" t="e">
        <f ca="true">+IF(AND(ISNUMBER(OFFSET('Water Data'!$E$4,0,10*ROW('Water Data'!E47))),'Data Summary'!BV53="Yes"),100-OFFSET('Water Data'!$E$4,0,10*ROW('Water Data'!E47)),NA())</f>
        <v>#N/A</v>
      </c>
      <c r="H53" s="97" t="e">
        <f ca="true">+IF(AND(ISNUMBER(OFFSET('Water Data'!$E$6,0,10*ROW('Water Data'!E47))),'Data Summary'!BW53="Yes"),OFFSET('Water Data'!$E$6,0,10*ROW('Water Data'!E47)),NA())</f>
        <v>#N/A</v>
      </c>
      <c r="I53" s="97" t="e">
        <f ca="true">+IF(AND(ISNUMBER(OFFSET('Water Data'!$E$9,0,10*ROW('Water Data'!E47))),'Data Summary'!BX53="Yes"),OFFSET('Water Data'!$E$9,0,10*ROW('Water Data'!E47)),NA())</f>
        <v>#N/A</v>
      </c>
      <c r="J53" s="97" t="e">
        <f ca="true">+IF(AND(ISNUMBER(OFFSET('Water Data'!$F$4,0,10*ROW('Water Data'!F47))),'Data Summary'!BY53="Yes"),100-OFFSET('Water Data'!$F$4,0,10*ROW('Water Data'!F47)),NA())</f>
        <v>#N/A</v>
      </c>
      <c r="K53" s="97" t="e">
        <f ca="true">+IF(AND(ISNUMBER(OFFSET('Water Data'!$F$6,0,10*ROW('Water Data'!F47))),'Data Summary'!BZ53="Yes"),OFFSET('Water Data'!$F$6,0,10*ROW('Water Data'!F47)),NA())</f>
        <v>#N/A</v>
      </c>
      <c r="L53" s="97" t="e">
        <f ca="true">+IF(AND(ISNUMBER(OFFSET('Water Data'!$F$9,0,10*ROW('Water Data'!F47))),'Data Summary'!CA53="Yes"),OFFSET('Water Data'!$F$9,0,10*ROW('Water Data'!F47)),NA())</f>
        <v>#N/A</v>
      </c>
      <c r="M53" s="97" t="e">
        <f ca="true">+IF(AND(ISNUMBER(OFFSET('Water Data'!$G$4,0,10*ROW('Water Data'!G47))),'Data Summary'!CB53="Yes"),100-OFFSET('Water Data'!$G$4,0,10*ROW('Water Data'!G47)),NA())</f>
        <v>#N/A</v>
      </c>
      <c r="N53" s="97" t="e">
        <f ca="true">+IF(AND(ISNUMBER(OFFSET('Water Data'!$G$6,0,10*ROW('Water Data'!G47))),'Data Summary'!CC53="Yes"),OFFSET('Water Data'!$G$6,0,10*ROW('Water Data'!G47)),NA())</f>
        <v>#N/A</v>
      </c>
      <c r="O53" s="97" t="e">
        <f ca="true">+IF(AND(ISNUMBER(OFFSET('Water Data'!$G$9,0,10*ROW('Water Data'!G47))),'Data Summary'!CD53="Yes"),OFFSET('Water Data'!$G$9,0,10*ROW('Water Data'!G47)),NA())</f>
        <v>#N/A</v>
      </c>
      <c r="P53" s="97" t="e">
        <f ca="true">+IF(AND(ISNUMBER(OFFSET('Water Data'!$H$4,0,10*ROW('Water Data'!H47))),'Data Summary'!CE53="Yes"),100-OFFSET('Water Data'!$H$4,0,10*ROW('Water Data'!H47)),NA())</f>
        <v>#N/A</v>
      </c>
      <c r="Q53" s="97" t="e">
        <f ca="true">+IF(AND(ISNUMBER(OFFSET('Water Data'!$H$6,0,10*ROW('Water Data'!H47))),'Data Summary'!CF53="Yes"),OFFSET('Water Data'!$H$6,0,10*ROW('Water Data'!H47)),NA())</f>
        <v>#N/A</v>
      </c>
      <c r="R53" s="97" t="e">
        <f ca="true">+IF(AND(ISNUMBER(OFFSET('Water Data'!$H$9,0,10*ROW('Water Data'!H47))),'Data Summary'!CG53="Yes"),OFFSET('Water Data'!$H$9,0,10*ROW('Water Data'!H47)),NA())</f>
        <v>#N/A</v>
      </c>
      <c r="S53" s="97" t="e">
        <f ca="true">+IF(AND(ISNUMBER(OFFSET('Water Data'!$I$4,0,10*ROW('Water Data'!I47))),'Data Summary'!CH53="Yes"),100-OFFSET('Water Data'!$I$4,0,10*ROW('Water Data'!I47)),NA())</f>
        <v>#N/A</v>
      </c>
      <c r="T53" s="97" t="e">
        <f ca="true">+IF(AND(ISNUMBER(OFFSET('Water Data'!$I$6,0,10*ROW('Water Data'!I47))),'Data Summary'!CI53="Yes"),OFFSET('Water Data'!$I$6,0,10*ROW('Water Data'!I47)),NA())</f>
        <v>#N/A</v>
      </c>
      <c r="U53" s="97" t="e">
        <f ca="true">+IF(AND(ISNUMBER(OFFSET('Water Data'!$I$9,0,10*ROW('Water Data'!I47))),'Data Summary'!CJ53="Yes"),OFFSET('Water Data'!$I$9,0,10*ROW('Water Data'!I47)),NA())</f>
        <v>#N/A</v>
      </c>
      <c r="V53" s="98" t="e">
        <f ca="true">+IF(AND(ISNUMBER(OFFSET('Sanitation Data'!$D$4,0,10*ROW('Sanitation Data'!D47))),'Data Summary'!CK53="Yes"),100-OFFSET('Sanitation Data'!$D$4,0,10*ROW('Sanitation Data'!D47)),NA())</f>
        <v>#N/A</v>
      </c>
      <c r="W53" s="98" t="e">
        <f ca="true">+IF(AND(ISNUMBER(OFFSET('Sanitation Data'!$D$6,0,10*ROW('Sanitation Data'!D47))),'Data Summary'!CL53="Yes"),OFFSET('Sanitation Data'!$D$6,0,10*ROW('Sanitation Data'!D47)),NA())</f>
        <v>#N/A</v>
      </c>
      <c r="X53" s="98" t="e">
        <f ca="true">+IF(AND(ISNUMBER(OFFSET('Sanitation Data'!$D$10,0,10*ROW('Sanitation Data'!D47))),'Data Summary'!CM53="Yes"),OFFSET('Sanitation Data'!$D$10,0,10*ROW('Sanitation Data'!D47)),NA())</f>
        <v>#N/A</v>
      </c>
      <c r="Y53" s="98" t="e">
        <f ca="true">+IF(AND(ISNUMBER(OFFSET('Sanitation Data'!$D$11,0,10*ROW('Sanitation Data'!D47))),'Data Summary'!CN53="Yes"),OFFSET('Sanitation Data'!$D$11,0,10*ROW('Sanitation Data'!D47)),NA())</f>
        <v>#N/A</v>
      </c>
      <c r="Z53" s="98" t="e">
        <f ca="true">+IF(AND(ISNUMBER(OFFSET('Sanitation Data'!$D$12,0,10*ROW('Sanitation Data'!D47))),'Data Summary'!CO53="Yes"),OFFSET('Sanitation Data'!$D$12,0,10*ROW('Sanitation Data'!D47)),NA())</f>
        <v>#N/A</v>
      </c>
      <c r="AA53" s="98" t="e">
        <f ca="true">+IF(AND(ISNUMBER(OFFSET('Sanitation Data'!$E$4,0,10*ROW('Sanitation Data'!E47))),'Data Summary'!CP53="Yes"),100-OFFSET('Sanitation Data'!$E$4,0,10*ROW('Sanitation Data'!E47)),NA())</f>
        <v>#N/A</v>
      </c>
      <c r="AB53" s="98" t="e">
        <f ca="true">+IF(AND(ISNUMBER(OFFSET('Sanitation Data'!$E$6,0,10*ROW('Sanitation Data'!E47))),'Data Summary'!CQ53="Yes"),OFFSET('Sanitation Data'!$E$6,0,10*ROW('Sanitation Data'!E47)),NA())</f>
        <v>#N/A</v>
      </c>
      <c r="AC53" s="98" t="e">
        <f ca="true">+IF(AND(ISNUMBER(OFFSET('Sanitation Data'!$E$10,0,10*ROW('Sanitation Data'!E47))),'Data Summary'!CR53="Yes"),OFFSET('Sanitation Data'!$E$10,0,10*ROW('Sanitation Data'!E47)),NA())</f>
        <v>#N/A</v>
      </c>
      <c r="AD53" s="98" t="e">
        <f ca="true">+IF(AND(ISNUMBER(OFFSET('Sanitation Data'!$E$11,0,10*ROW('Sanitation Data'!E47))),'Data Summary'!CS53="Yes"),OFFSET('Sanitation Data'!$E$11,0,10*ROW('Sanitation Data'!E47)),NA())</f>
        <v>#N/A</v>
      </c>
      <c r="AE53" s="98" t="e">
        <f ca="true">+IF(AND(ISNUMBER(OFFSET('Sanitation Data'!$E$12,0,10*ROW('Sanitation Data'!E47))),'Data Summary'!CT53="Yes"),OFFSET('Sanitation Data'!$E$12,0,10*ROW('Sanitation Data'!E47)),NA())</f>
        <v>#N/A</v>
      </c>
      <c r="AF53" s="98" t="e">
        <f ca="true">+IF(AND(ISNUMBER(OFFSET('Sanitation Data'!$F$4,0,10*ROW('Sanitation Data'!F47))),'Data Summary'!CU53="Yes"),100-OFFSET('Sanitation Data'!$F$4,0,10*ROW('Sanitation Data'!F47)),NA())</f>
        <v>#N/A</v>
      </c>
      <c r="AG53" s="98" t="e">
        <f ca="true">+IF(AND(ISNUMBER(OFFSET('Sanitation Data'!$F$6,0,10*ROW('Sanitation Data'!F47))),'Data Summary'!CV53="Yes"),OFFSET('Sanitation Data'!$F$6,0,10*ROW('Sanitation Data'!F47)),NA())</f>
        <v>#N/A</v>
      </c>
      <c r="AH53" s="98" t="e">
        <f ca="true">+IF(AND(ISNUMBER(OFFSET('Sanitation Data'!$F$10,0,10*ROW('Sanitation Data'!F47))),'Data Summary'!CW53="Yes"),OFFSET('Sanitation Data'!$F$10,0,10*ROW('Sanitation Data'!F47)),NA())</f>
        <v>#N/A</v>
      </c>
      <c r="AI53" s="98" t="e">
        <f ca="true">+IF(AND(ISNUMBER(OFFSET('Sanitation Data'!$F$11,0,10*ROW('Sanitation Data'!F47))),'Data Summary'!CX53="Yes"),OFFSET('Sanitation Data'!$F$11,0,10*ROW('Sanitation Data'!F47)),NA())</f>
        <v>#N/A</v>
      </c>
      <c r="AJ53" s="98" t="e">
        <f ca="true">+IF(AND(ISNUMBER(OFFSET('Sanitation Data'!$F$12,0,10*ROW('Sanitation Data'!F47))),'Data Summary'!CY53="Yes"),OFFSET('Sanitation Data'!$F$12,0,10*ROW('Sanitation Data'!F47)),NA())</f>
        <v>#N/A</v>
      </c>
      <c r="AK53" s="98" t="e">
        <f ca="true">+IF(AND(ISNUMBER(OFFSET('Sanitation Data'!$G$4,0,10*ROW('Sanitation Data'!G47))),'Data Summary'!CZ53="Yes"),100-OFFSET('Sanitation Data'!$G$4,0,10*ROW('Sanitation Data'!G47)),NA())</f>
        <v>#N/A</v>
      </c>
      <c r="AL53" s="98" t="e">
        <f ca="true">+IF(AND(ISNUMBER(OFFSET('Sanitation Data'!$G$6,0,10*ROW('Sanitation Data'!G47))),'Data Summary'!DA53="Yes"),OFFSET('Sanitation Data'!$G$6,0,10*ROW('Sanitation Data'!G47)),NA())</f>
        <v>#N/A</v>
      </c>
      <c r="AM53" s="98" t="e">
        <f ca="true">+IF(AND(ISNUMBER(OFFSET('Sanitation Data'!$G$10,0,10*ROW('Sanitation Data'!G47))),'Data Summary'!DB53="Yes"),OFFSET('Sanitation Data'!$G$10,0,10*ROW('Sanitation Data'!G47)),NA())</f>
        <v>#N/A</v>
      </c>
      <c r="AN53" s="98" t="e">
        <f ca="true">+IF(AND(ISNUMBER(OFFSET('Sanitation Data'!$G$11,0,10*ROW('Sanitation Data'!G47))),'Data Summary'!DC53="Yes"),OFFSET('Sanitation Data'!$G$11,0,10*ROW('Sanitation Data'!G47)),NA())</f>
        <v>#N/A</v>
      </c>
      <c r="AO53" s="98" t="e">
        <f ca="true">+IF(AND(ISNUMBER(OFFSET('Sanitation Data'!$G$12,0,10*ROW('Sanitation Data'!G47))),'Data Summary'!DD53="Yes"),OFFSET('Sanitation Data'!$G$12,0,10*ROW('Sanitation Data'!G47)),NA())</f>
        <v>#N/A</v>
      </c>
      <c r="AP53" s="98" t="e">
        <f ca="true">+IF(AND(ISNUMBER(OFFSET('Sanitation Data'!$H$4,0,10*ROW('Sanitation Data'!H47))),'Data Summary'!DE53="Yes"),100-OFFSET('Sanitation Data'!$H$4,0,10*ROW('Sanitation Data'!H47)),NA())</f>
        <v>#N/A</v>
      </c>
      <c r="AQ53" s="98" t="e">
        <f ca="true">+IF(AND(ISNUMBER(OFFSET('Sanitation Data'!$H$6,0,10*ROW('Sanitation Data'!H47))),'Data Summary'!DF53="Yes"),OFFSET('Sanitation Data'!$H$6,0,10*ROW('Sanitation Data'!H47)),NA())</f>
        <v>#N/A</v>
      </c>
      <c r="AR53" s="98" t="e">
        <f ca="true">+IF(AND(ISNUMBER(OFFSET('Sanitation Data'!$H$10,0,10*ROW('Sanitation Data'!H47))),'Data Summary'!DG53="Yes"),OFFSET('Sanitation Data'!$H$10,0,10*ROW('Sanitation Data'!H47)),NA())</f>
        <v>#N/A</v>
      </c>
      <c r="AS53" s="98" t="e">
        <f ca="true">+IF(AND(ISNUMBER(OFFSET('Sanitation Data'!$H$11,0,10*ROW('Sanitation Data'!H47))),'Data Summary'!DH53="Yes"),OFFSET('Sanitation Data'!$H$11,0,10*ROW('Sanitation Data'!H47)),NA())</f>
        <v>#N/A</v>
      </c>
      <c r="AT53" s="98" t="e">
        <f ca="true">+IF(AND(ISNUMBER(OFFSET('Sanitation Data'!$H$12,0,10*ROW('Sanitation Data'!H47))),'Data Summary'!DI53="Yes"),OFFSET('Sanitation Data'!$H$12,0,10*ROW('Sanitation Data'!H47)),NA())</f>
        <v>#N/A</v>
      </c>
      <c r="AU53" s="98" t="e">
        <f ca="true">+IF(AND(ISNUMBER(OFFSET('Sanitation Data'!$I$4,0,10*ROW('Sanitation Data'!I47))),'Data Summary'!DJ53="Yes"),100-OFFSET('Sanitation Data'!$I$4,0,10*ROW('Sanitation Data'!I47)),NA())</f>
        <v>#N/A</v>
      </c>
      <c r="AV53" s="98" t="e">
        <f ca="true">+IF(AND(ISNUMBER(OFFSET('Sanitation Data'!$I$6,0,10*ROW('Sanitation Data'!I47))),'Data Summary'!DK53="Yes"),OFFSET('Sanitation Data'!$I$6,0,10*ROW('Sanitation Data'!I47)),NA())</f>
        <v>#N/A</v>
      </c>
      <c r="AW53" s="98" t="e">
        <f ca="true">+IF(AND(ISNUMBER(OFFSET('Sanitation Data'!$I$10,0,10*ROW('Sanitation Data'!I47))),'Data Summary'!DL53="Yes"),OFFSET('Sanitation Data'!$I$10,0,10*ROW('Sanitation Data'!I47)),NA())</f>
        <v>#N/A</v>
      </c>
      <c r="AX53" s="98" t="e">
        <f ca="true">+IF(AND(ISNUMBER(OFFSET('Sanitation Data'!$I$11,0,10*ROW('Sanitation Data'!I47))),'Data Summary'!DM53="Yes"),OFFSET('Sanitation Data'!$I$11,0,10*ROW('Sanitation Data'!I47)),NA())</f>
        <v>#N/A</v>
      </c>
      <c r="AY53" s="98" t="e">
        <f ca="true">+IF(AND(ISNUMBER(OFFSET('Sanitation Data'!$I$12,0,10*ROW('Sanitation Data'!I47))),'Data Summary'!DN53="Yes"),OFFSET('Sanitation Data'!$I$12,0,10*ROW('Sanitation Data'!I47)),NA())</f>
        <v>#N/A</v>
      </c>
      <c r="AZ53" s="99" t="e">
        <f ca="true">+IF(AND(ISNUMBER(OFFSET('Hygiene Data'!$D$5,0,10*ROW('Hygiene Data'!D47))),'Data Summary'!DO53="Yes"),OFFSET('Hygiene Data'!$D$5,0,10*ROW('Hygiene Data'!D47)),NA())</f>
        <v>#N/A</v>
      </c>
      <c r="BA53" s="99" t="e">
        <f ca="true">+IF(AND(ISNUMBER(OFFSET('Hygiene Data'!$D$7,0,10*ROW('Hygiene Data'!D47))),'Data Summary'!DP53="Yes"),OFFSET('Hygiene Data'!$D$7,0,10*ROW('Hygiene Data'!D47)),NA())</f>
        <v>#N/A</v>
      </c>
      <c r="BB53" s="99" t="e">
        <f ca="true">+IF(AND(ISNUMBER(OFFSET('Hygiene Data'!$D$9,0,10*ROW('Hygiene Data'!D47))),'Data Summary'!DQ53="Yes"),OFFSET('Hygiene Data'!$D$9,0,10*ROW('Hygiene Data'!D47)),NA())</f>
        <v>#N/A</v>
      </c>
      <c r="BC53" s="99" t="e">
        <f ca="true">+IF(AND(ISNUMBER(OFFSET('Hygiene Data'!$E$5,0,10*ROW('Hygiene Data'!E47))),'Data Summary'!DR53="Yes"),OFFSET('Hygiene Data'!$E$5,0,10*ROW('Hygiene Data'!E47)),NA())</f>
        <v>#N/A</v>
      </c>
      <c r="BD53" s="99" t="e">
        <f ca="true">+IF(AND(ISNUMBER(OFFSET('Hygiene Data'!$E$7,0,10*ROW('Hygiene Data'!E47))),'Data Summary'!DS53="Yes"),OFFSET('Hygiene Data'!$E$7,0,10*ROW('Hygiene Data'!E47)),NA())</f>
        <v>#N/A</v>
      </c>
      <c r="BE53" s="99" t="e">
        <f ca="true">+IF(AND(ISNUMBER(OFFSET('Hygiene Data'!$E$9,0,10*ROW('Hygiene Data'!E47))),'Data Summary'!DT53="Yes"),OFFSET('Hygiene Data'!$E$9,0,10*ROW('Hygiene Data'!E47)),NA())</f>
        <v>#N/A</v>
      </c>
      <c r="BF53" s="99" t="e">
        <f ca="true">+IF(AND(ISNUMBER(OFFSET('Hygiene Data'!$F$5,0,10*ROW('Hygiene Data'!F47))),'Data Summary'!DU53="Yes"),OFFSET('Hygiene Data'!$F$5,0,10*ROW('Hygiene Data'!F47)),NA())</f>
        <v>#N/A</v>
      </c>
      <c r="BG53" s="99" t="e">
        <f ca="true">+IF(AND(ISNUMBER(OFFSET('Hygiene Data'!$F$7,0,10*ROW('Hygiene Data'!F47))),'Data Summary'!DV53="Yes"),OFFSET('Hygiene Data'!$F$7,0,10*ROW('Hygiene Data'!F47)),NA())</f>
        <v>#N/A</v>
      </c>
      <c r="BH53" s="99" t="e">
        <f ca="true">+IF(AND(ISNUMBER(OFFSET('Hygiene Data'!$F$9,0,10*ROW('Hygiene Data'!F47))),'Data Summary'!DW53="Yes"),OFFSET('Hygiene Data'!$F$9,0,10*ROW('Hygiene Data'!F47)),NA())</f>
        <v>#N/A</v>
      </c>
      <c r="BI53" s="99" t="e">
        <f ca="true">+IF(AND(ISNUMBER(OFFSET('Hygiene Data'!$G$5,0,10*ROW('Hygiene Data'!G47))),'Data Summary'!DX53="Yes"),OFFSET('Hygiene Data'!$G$5,0,10*ROW('Hygiene Data'!G47)),NA())</f>
        <v>#N/A</v>
      </c>
      <c r="BJ53" s="99" t="e">
        <f ca="true">+IF(AND(ISNUMBER(OFFSET('Hygiene Data'!$G$7,0,10*ROW('Hygiene Data'!G47))),'Data Summary'!DY53="Yes"),OFFSET('Hygiene Data'!$G$7,0,10*ROW('Hygiene Data'!G47)),NA())</f>
        <v>#N/A</v>
      </c>
      <c r="BK53" s="99" t="e">
        <f ca="true">+IF(AND(ISNUMBER(OFFSET('Hygiene Data'!$G$9,0,10*ROW('Hygiene Data'!G47))),'Data Summary'!DZ53="Yes"),OFFSET('Hygiene Data'!$G$9,0,10*ROW('Hygiene Data'!G47)),NA())</f>
        <v>#N/A</v>
      </c>
      <c r="BL53" s="99" t="e">
        <f ca="true">+IF(AND(ISNUMBER(OFFSET('Hygiene Data'!$H$5,0,10*ROW('Hygiene Data'!H47))),'Data Summary'!EA53="Yes"),OFFSET('Hygiene Data'!$H$5,0,10*ROW('Hygiene Data'!H47)),NA())</f>
        <v>#N/A</v>
      </c>
      <c r="BM53" s="99" t="e">
        <f ca="true">+IF(AND(ISNUMBER(OFFSET('Hygiene Data'!$H$7,0,10*ROW('Hygiene Data'!H47))),'Data Summary'!EB53="Yes"),OFFSET('Hygiene Data'!$H$7,0,10*ROW('Hygiene Data'!H47)),NA())</f>
        <v>#N/A</v>
      </c>
      <c r="BN53" s="99" t="e">
        <f ca="true">+IF(AND(ISNUMBER(OFFSET('Hygiene Data'!$H$9,0,10*ROW('Hygiene Data'!H47))),'Data Summary'!EC53="Yes"),OFFSET('Hygiene Data'!$H$9,0,10*ROW('Hygiene Data'!H47)),NA())</f>
        <v>#N/A</v>
      </c>
      <c r="BO53" s="99" t="e">
        <f ca="true">+IF(AND(ISNUMBER(OFFSET('Hygiene Data'!$I$5,0,10*ROW('Hygiene Data'!I47))),'Data Summary'!ED53="Yes"),OFFSET('Hygiene Data'!$I$5,0,10*ROW('Hygiene Data'!I47)),NA())</f>
        <v>#N/A</v>
      </c>
      <c r="BP53" s="99" t="e">
        <f ca="true">+IF(AND(ISNUMBER(OFFSET('Hygiene Data'!$I$7,0,10*ROW('Hygiene Data'!I47))),'Data Summary'!EE53="Yes"),OFFSET('Hygiene Data'!$I$7,0,10*ROW('Hygiene Data'!I47)),NA())</f>
        <v>#N/A</v>
      </c>
      <c r="BQ53" s="99" t="e">
        <f ca="true">+IF(AND(ISNUMBER(OFFSET('Hygiene Data'!$I$9,0,10*ROW('Hygiene Data'!I47))),'Data Summary'!EF53="Yes"),OFFSET('Hygiene Data'!$I$9,0,10*ROW('Hygiene Data'!I47)),NA())</f>
        <v>#N/A</v>
      </c>
    </row>
    <row xmlns:x14ac="http://schemas.microsoft.com/office/spreadsheetml/2009/9/ac" r="54" x14ac:dyDescent="0.2">
      <c r="A54" s="332" t="e">
        <f ca="true">+RIGHT('Data Summary'!A54,LEN('Data Summary'!A54)-9)</f>
        <v>#VALUE!</v>
      </c>
      <c r="B54" s="38" t="str">
        <f ca="true">+IF(ISTEXT('Data Summary'!B54),'Data Summary'!B54,"")</f>
        <v/>
      </c>
      <c r="C54" s="331" t="e">
        <f ca="true">+VALUE('Data Summary'!C54)</f>
        <v>#VALUE!</v>
      </c>
      <c r="D54" s="97" t="e">
        <f ca="true">+IF(AND(ISNUMBER(OFFSET('Water Data'!$D$4,0,10*ROW('Water Data'!D48))),'Data Summary'!BS54="Yes"),100-OFFSET('Water Data'!$D$4,0,10*ROW('Water Data'!D48)),NA())</f>
        <v>#N/A</v>
      </c>
      <c r="E54" s="97" t="e">
        <f ca="true">+IF(AND(ISNUMBER(OFFSET('Water Data'!$D$6,0,10*ROW('Water Data'!D48))),'Data Summary'!BT54="Yes"),OFFSET('Water Data'!$D$6,0,10*ROW('Water Data'!D48)),NA())</f>
        <v>#N/A</v>
      </c>
      <c r="F54" s="97" t="e">
        <f ca="true">+IF(AND(ISNUMBER(OFFSET('Water Data'!$D$9,0,10*ROW('Water Data'!D48))),'Data Summary'!BU54="Yes"),OFFSET('Water Data'!$D$9,0,10*ROW('Water Data'!D48)),NA())</f>
        <v>#N/A</v>
      </c>
      <c r="G54" s="97" t="e">
        <f ca="true">+IF(AND(ISNUMBER(OFFSET('Water Data'!$E$4,0,10*ROW('Water Data'!E48))),'Data Summary'!BV54="Yes"),100-OFFSET('Water Data'!$E$4,0,10*ROW('Water Data'!E48)),NA())</f>
        <v>#N/A</v>
      </c>
      <c r="H54" s="97" t="e">
        <f ca="true">+IF(AND(ISNUMBER(OFFSET('Water Data'!$E$6,0,10*ROW('Water Data'!E48))),'Data Summary'!BW54="Yes"),OFFSET('Water Data'!$E$6,0,10*ROW('Water Data'!E48)),NA())</f>
        <v>#N/A</v>
      </c>
      <c r="I54" s="97" t="e">
        <f ca="true">+IF(AND(ISNUMBER(OFFSET('Water Data'!$E$9,0,10*ROW('Water Data'!E48))),'Data Summary'!BX54="Yes"),OFFSET('Water Data'!$E$9,0,10*ROW('Water Data'!E48)),NA())</f>
        <v>#N/A</v>
      </c>
      <c r="J54" s="97" t="e">
        <f ca="true">+IF(AND(ISNUMBER(OFFSET('Water Data'!$F$4,0,10*ROW('Water Data'!F48))),'Data Summary'!BY54="Yes"),100-OFFSET('Water Data'!$F$4,0,10*ROW('Water Data'!F48)),NA())</f>
        <v>#N/A</v>
      </c>
      <c r="K54" s="97" t="e">
        <f ca="true">+IF(AND(ISNUMBER(OFFSET('Water Data'!$F$6,0,10*ROW('Water Data'!F48))),'Data Summary'!BZ54="Yes"),OFFSET('Water Data'!$F$6,0,10*ROW('Water Data'!F48)),NA())</f>
        <v>#N/A</v>
      </c>
      <c r="L54" s="97" t="e">
        <f ca="true">+IF(AND(ISNUMBER(OFFSET('Water Data'!$F$9,0,10*ROW('Water Data'!F48))),'Data Summary'!CA54="Yes"),OFFSET('Water Data'!$F$9,0,10*ROW('Water Data'!F48)),NA())</f>
        <v>#N/A</v>
      </c>
      <c r="M54" s="97" t="e">
        <f ca="true">+IF(AND(ISNUMBER(OFFSET('Water Data'!$G$4,0,10*ROW('Water Data'!G48))),'Data Summary'!CB54="Yes"),100-OFFSET('Water Data'!$G$4,0,10*ROW('Water Data'!G48)),NA())</f>
        <v>#N/A</v>
      </c>
      <c r="N54" s="97" t="e">
        <f ca="true">+IF(AND(ISNUMBER(OFFSET('Water Data'!$G$6,0,10*ROW('Water Data'!G48))),'Data Summary'!CC54="Yes"),OFFSET('Water Data'!$G$6,0,10*ROW('Water Data'!G48)),NA())</f>
        <v>#N/A</v>
      </c>
      <c r="O54" s="97" t="e">
        <f ca="true">+IF(AND(ISNUMBER(OFFSET('Water Data'!$G$9,0,10*ROW('Water Data'!G48))),'Data Summary'!CD54="Yes"),OFFSET('Water Data'!$G$9,0,10*ROW('Water Data'!G48)),NA())</f>
        <v>#N/A</v>
      </c>
      <c r="P54" s="97" t="e">
        <f ca="true">+IF(AND(ISNUMBER(OFFSET('Water Data'!$H$4,0,10*ROW('Water Data'!H48))),'Data Summary'!CE54="Yes"),100-OFFSET('Water Data'!$H$4,0,10*ROW('Water Data'!H48)),NA())</f>
        <v>#N/A</v>
      </c>
      <c r="Q54" s="97" t="e">
        <f ca="true">+IF(AND(ISNUMBER(OFFSET('Water Data'!$H$6,0,10*ROW('Water Data'!H48))),'Data Summary'!CF54="Yes"),OFFSET('Water Data'!$H$6,0,10*ROW('Water Data'!H48)),NA())</f>
        <v>#N/A</v>
      </c>
      <c r="R54" s="97" t="e">
        <f ca="true">+IF(AND(ISNUMBER(OFFSET('Water Data'!$H$9,0,10*ROW('Water Data'!H48))),'Data Summary'!CG54="Yes"),OFFSET('Water Data'!$H$9,0,10*ROW('Water Data'!H48)),NA())</f>
        <v>#N/A</v>
      </c>
      <c r="S54" s="97" t="e">
        <f ca="true">+IF(AND(ISNUMBER(OFFSET('Water Data'!$I$4,0,10*ROW('Water Data'!I48))),'Data Summary'!CH54="Yes"),100-OFFSET('Water Data'!$I$4,0,10*ROW('Water Data'!I48)),NA())</f>
        <v>#N/A</v>
      </c>
      <c r="T54" s="97" t="e">
        <f ca="true">+IF(AND(ISNUMBER(OFFSET('Water Data'!$I$6,0,10*ROW('Water Data'!I48))),'Data Summary'!CI54="Yes"),OFFSET('Water Data'!$I$6,0,10*ROW('Water Data'!I48)),NA())</f>
        <v>#N/A</v>
      </c>
      <c r="U54" s="97" t="e">
        <f ca="true">+IF(AND(ISNUMBER(OFFSET('Water Data'!$I$9,0,10*ROW('Water Data'!I48))),'Data Summary'!CJ54="Yes"),OFFSET('Water Data'!$I$9,0,10*ROW('Water Data'!I48)),NA())</f>
        <v>#N/A</v>
      </c>
      <c r="V54" s="98" t="e">
        <f ca="true">+IF(AND(ISNUMBER(OFFSET('Sanitation Data'!$D$4,0,10*ROW('Sanitation Data'!D48))),'Data Summary'!CK54="Yes"),100-OFFSET('Sanitation Data'!$D$4,0,10*ROW('Sanitation Data'!D48)),NA())</f>
        <v>#N/A</v>
      </c>
      <c r="W54" s="98" t="e">
        <f ca="true">+IF(AND(ISNUMBER(OFFSET('Sanitation Data'!$D$6,0,10*ROW('Sanitation Data'!D48))),'Data Summary'!CL54="Yes"),OFFSET('Sanitation Data'!$D$6,0,10*ROW('Sanitation Data'!D48)),NA())</f>
        <v>#N/A</v>
      </c>
      <c r="X54" s="98" t="e">
        <f ca="true">+IF(AND(ISNUMBER(OFFSET('Sanitation Data'!$D$10,0,10*ROW('Sanitation Data'!D48))),'Data Summary'!CM54="Yes"),OFFSET('Sanitation Data'!$D$10,0,10*ROW('Sanitation Data'!D48)),NA())</f>
        <v>#N/A</v>
      </c>
      <c r="Y54" s="98" t="e">
        <f ca="true">+IF(AND(ISNUMBER(OFFSET('Sanitation Data'!$D$11,0,10*ROW('Sanitation Data'!D48))),'Data Summary'!CN54="Yes"),OFFSET('Sanitation Data'!$D$11,0,10*ROW('Sanitation Data'!D48)),NA())</f>
        <v>#N/A</v>
      </c>
      <c r="Z54" s="98" t="e">
        <f ca="true">+IF(AND(ISNUMBER(OFFSET('Sanitation Data'!$D$12,0,10*ROW('Sanitation Data'!D48))),'Data Summary'!CO54="Yes"),OFFSET('Sanitation Data'!$D$12,0,10*ROW('Sanitation Data'!D48)),NA())</f>
        <v>#N/A</v>
      </c>
      <c r="AA54" s="98" t="e">
        <f ca="true">+IF(AND(ISNUMBER(OFFSET('Sanitation Data'!$E$4,0,10*ROW('Sanitation Data'!E48))),'Data Summary'!CP54="Yes"),100-OFFSET('Sanitation Data'!$E$4,0,10*ROW('Sanitation Data'!E48)),NA())</f>
        <v>#N/A</v>
      </c>
      <c r="AB54" s="98" t="e">
        <f ca="true">+IF(AND(ISNUMBER(OFFSET('Sanitation Data'!$E$6,0,10*ROW('Sanitation Data'!E48))),'Data Summary'!CQ54="Yes"),OFFSET('Sanitation Data'!$E$6,0,10*ROW('Sanitation Data'!E48)),NA())</f>
        <v>#N/A</v>
      </c>
      <c r="AC54" s="98" t="e">
        <f ca="true">+IF(AND(ISNUMBER(OFFSET('Sanitation Data'!$E$10,0,10*ROW('Sanitation Data'!E48))),'Data Summary'!CR54="Yes"),OFFSET('Sanitation Data'!$E$10,0,10*ROW('Sanitation Data'!E48)),NA())</f>
        <v>#N/A</v>
      </c>
      <c r="AD54" s="98" t="e">
        <f ca="true">+IF(AND(ISNUMBER(OFFSET('Sanitation Data'!$E$11,0,10*ROW('Sanitation Data'!E48))),'Data Summary'!CS54="Yes"),OFFSET('Sanitation Data'!$E$11,0,10*ROW('Sanitation Data'!E48)),NA())</f>
        <v>#N/A</v>
      </c>
      <c r="AE54" s="98" t="e">
        <f ca="true">+IF(AND(ISNUMBER(OFFSET('Sanitation Data'!$E$12,0,10*ROW('Sanitation Data'!E48))),'Data Summary'!CT54="Yes"),OFFSET('Sanitation Data'!$E$12,0,10*ROW('Sanitation Data'!E48)),NA())</f>
        <v>#N/A</v>
      </c>
      <c r="AF54" s="98" t="e">
        <f ca="true">+IF(AND(ISNUMBER(OFFSET('Sanitation Data'!$F$4,0,10*ROW('Sanitation Data'!F48))),'Data Summary'!CU54="Yes"),100-OFFSET('Sanitation Data'!$F$4,0,10*ROW('Sanitation Data'!F48)),NA())</f>
        <v>#N/A</v>
      </c>
      <c r="AG54" s="98" t="e">
        <f ca="true">+IF(AND(ISNUMBER(OFFSET('Sanitation Data'!$F$6,0,10*ROW('Sanitation Data'!F48))),'Data Summary'!CV54="Yes"),OFFSET('Sanitation Data'!$F$6,0,10*ROW('Sanitation Data'!F48)),NA())</f>
        <v>#N/A</v>
      </c>
      <c r="AH54" s="98" t="e">
        <f ca="true">+IF(AND(ISNUMBER(OFFSET('Sanitation Data'!$F$10,0,10*ROW('Sanitation Data'!F48))),'Data Summary'!CW54="Yes"),OFFSET('Sanitation Data'!$F$10,0,10*ROW('Sanitation Data'!F48)),NA())</f>
        <v>#N/A</v>
      </c>
      <c r="AI54" s="98" t="e">
        <f ca="true">+IF(AND(ISNUMBER(OFFSET('Sanitation Data'!$F$11,0,10*ROW('Sanitation Data'!F48))),'Data Summary'!CX54="Yes"),OFFSET('Sanitation Data'!$F$11,0,10*ROW('Sanitation Data'!F48)),NA())</f>
        <v>#N/A</v>
      </c>
      <c r="AJ54" s="98" t="e">
        <f ca="true">+IF(AND(ISNUMBER(OFFSET('Sanitation Data'!$F$12,0,10*ROW('Sanitation Data'!F48))),'Data Summary'!CY54="Yes"),OFFSET('Sanitation Data'!$F$12,0,10*ROW('Sanitation Data'!F48)),NA())</f>
        <v>#N/A</v>
      </c>
      <c r="AK54" s="98" t="e">
        <f ca="true">+IF(AND(ISNUMBER(OFFSET('Sanitation Data'!$G$4,0,10*ROW('Sanitation Data'!G48))),'Data Summary'!CZ54="Yes"),100-OFFSET('Sanitation Data'!$G$4,0,10*ROW('Sanitation Data'!G48)),NA())</f>
        <v>#N/A</v>
      </c>
      <c r="AL54" s="98" t="e">
        <f ca="true">+IF(AND(ISNUMBER(OFFSET('Sanitation Data'!$G$6,0,10*ROW('Sanitation Data'!G48))),'Data Summary'!DA54="Yes"),OFFSET('Sanitation Data'!$G$6,0,10*ROW('Sanitation Data'!G48)),NA())</f>
        <v>#N/A</v>
      </c>
      <c r="AM54" s="98" t="e">
        <f ca="true">+IF(AND(ISNUMBER(OFFSET('Sanitation Data'!$G$10,0,10*ROW('Sanitation Data'!G48))),'Data Summary'!DB54="Yes"),OFFSET('Sanitation Data'!$G$10,0,10*ROW('Sanitation Data'!G48)),NA())</f>
        <v>#N/A</v>
      </c>
      <c r="AN54" s="98" t="e">
        <f ca="true">+IF(AND(ISNUMBER(OFFSET('Sanitation Data'!$G$11,0,10*ROW('Sanitation Data'!G48))),'Data Summary'!DC54="Yes"),OFFSET('Sanitation Data'!$G$11,0,10*ROW('Sanitation Data'!G48)),NA())</f>
        <v>#N/A</v>
      </c>
      <c r="AO54" s="98" t="e">
        <f ca="true">+IF(AND(ISNUMBER(OFFSET('Sanitation Data'!$G$12,0,10*ROW('Sanitation Data'!G48))),'Data Summary'!DD54="Yes"),OFFSET('Sanitation Data'!$G$12,0,10*ROW('Sanitation Data'!G48)),NA())</f>
        <v>#N/A</v>
      </c>
      <c r="AP54" s="98" t="e">
        <f ca="true">+IF(AND(ISNUMBER(OFFSET('Sanitation Data'!$H$4,0,10*ROW('Sanitation Data'!H48))),'Data Summary'!DE54="Yes"),100-OFFSET('Sanitation Data'!$H$4,0,10*ROW('Sanitation Data'!H48)),NA())</f>
        <v>#N/A</v>
      </c>
      <c r="AQ54" s="98" t="e">
        <f ca="true">+IF(AND(ISNUMBER(OFFSET('Sanitation Data'!$H$6,0,10*ROW('Sanitation Data'!H48))),'Data Summary'!DF54="Yes"),OFFSET('Sanitation Data'!$H$6,0,10*ROW('Sanitation Data'!H48)),NA())</f>
        <v>#N/A</v>
      </c>
      <c r="AR54" s="98" t="e">
        <f ca="true">+IF(AND(ISNUMBER(OFFSET('Sanitation Data'!$H$10,0,10*ROW('Sanitation Data'!H48))),'Data Summary'!DG54="Yes"),OFFSET('Sanitation Data'!$H$10,0,10*ROW('Sanitation Data'!H48)),NA())</f>
        <v>#N/A</v>
      </c>
      <c r="AS54" s="98" t="e">
        <f ca="true">+IF(AND(ISNUMBER(OFFSET('Sanitation Data'!$H$11,0,10*ROW('Sanitation Data'!H48))),'Data Summary'!DH54="Yes"),OFFSET('Sanitation Data'!$H$11,0,10*ROW('Sanitation Data'!H48)),NA())</f>
        <v>#N/A</v>
      </c>
      <c r="AT54" s="98" t="e">
        <f ca="true">+IF(AND(ISNUMBER(OFFSET('Sanitation Data'!$H$12,0,10*ROW('Sanitation Data'!H48))),'Data Summary'!DI54="Yes"),OFFSET('Sanitation Data'!$H$12,0,10*ROW('Sanitation Data'!H48)),NA())</f>
        <v>#N/A</v>
      </c>
      <c r="AU54" s="98" t="e">
        <f ca="true">+IF(AND(ISNUMBER(OFFSET('Sanitation Data'!$I$4,0,10*ROW('Sanitation Data'!I48))),'Data Summary'!DJ54="Yes"),100-OFFSET('Sanitation Data'!$I$4,0,10*ROW('Sanitation Data'!I48)),NA())</f>
        <v>#N/A</v>
      </c>
      <c r="AV54" s="98" t="e">
        <f ca="true">+IF(AND(ISNUMBER(OFFSET('Sanitation Data'!$I$6,0,10*ROW('Sanitation Data'!I48))),'Data Summary'!DK54="Yes"),OFFSET('Sanitation Data'!$I$6,0,10*ROW('Sanitation Data'!I48)),NA())</f>
        <v>#N/A</v>
      </c>
      <c r="AW54" s="98" t="e">
        <f ca="true">+IF(AND(ISNUMBER(OFFSET('Sanitation Data'!$I$10,0,10*ROW('Sanitation Data'!I48))),'Data Summary'!DL54="Yes"),OFFSET('Sanitation Data'!$I$10,0,10*ROW('Sanitation Data'!I48)),NA())</f>
        <v>#N/A</v>
      </c>
      <c r="AX54" s="98" t="e">
        <f ca="true">+IF(AND(ISNUMBER(OFFSET('Sanitation Data'!$I$11,0,10*ROW('Sanitation Data'!I48))),'Data Summary'!DM54="Yes"),OFFSET('Sanitation Data'!$I$11,0,10*ROW('Sanitation Data'!I48)),NA())</f>
        <v>#N/A</v>
      </c>
      <c r="AY54" s="98" t="e">
        <f ca="true">+IF(AND(ISNUMBER(OFFSET('Sanitation Data'!$I$12,0,10*ROW('Sanitation Data'!I48))),'Data Summary'!DN54="Yes"),OFFSET('Sanitation Data'!$I$12,0,10*ROW('Sanitation Data'!I48)),NA())</f>
        <v>#N/A</v>
      </c>
      <c r="AZ54" s="99" t="e">
        <f ca="true">+IF(AND(ISNUMBER(OFFSET('Hygiene Data'!$D$5,0,10*ROW('Hygiene Data'!D48))),'Data Summary'!DO54="Yes"),OFFSET('Hygiene Data'!$D$5,0,10*ROW('Hygiene Data'!D48)),NA())</f>
        <v>#N/A</v>
      </c>
      <c r="BA54" s="99" t="e">
        <f ca="true">+IF(AND(ISNUMBER(OFFSET('Hygiene Data'!$D$7,0,10*ROW('Hygiene Data'!D48))),'Data Summary'!DP54="Yes"),OFFSET('Hygiene Data'!$D$7,0,10*ROW('Hygiene Data'!D48)),NA())</f>
        <v>#N/A</v>
      </c>
      <c r="BB54" s="99" t="e">
        <f ca="true">+IF(AND(ISNUMBER(OFFSET('Hygiene Data'!$D$9,0,10*ROW('Hygiene Data'!D48))),'Data Summary'!DQ54="Yes"),OFFSET('Hygiene Data'!$D$9,0,10*ROW('Hygiene Data'!D48)),NA())</f>
        <v>#N/A</v>
      </c>
      <c r="BC54" s="99" t="e">
        <f ca="true">+IF(AND(ISNUMBER(OFFSET('Hygiene Data'!$E$5,0,10*ROW('Hygiene Data'!E48))),'Data Summary'!DR54="Yes"),OFFSET('Hygiene Data'!$E$5,0,10*ROW('Hygiene Data'!E48)),NA())</f>
        <v>#N/A</v>
      </c>
      <c r="BD54" s="99" t="e">
        <f ca="true">+IF(AND(ISNUMBER(OFFSET('Hygiene Data'!$E$7,0,10*ROW('Hygiene Data'!E48))),'Data Summary'!DS54="Yes"),OFFSET('Hygiene Data'!$E$7,0,10*ROW('Hygiene Data'!E48)),NA())</f>
        <v>#N/A</v>
      </c>
      <c r="BE54" s="99" t="e">
        <f ca="true">+IF(AND(ISNUMBER(OFFSET('Hygiene Data'!$E$9,0,10*ROW('Hygiene Data'!E48))),'Data Summary'!DT54="Yes"),OFFSET('Hygiene Data'!$E$9,0,10*ROW('Hygiene Data'!E48)),NA())</f>
        <v>#N/A</v>
      </c>
      <c r="BF54" s="99" t="e">
        <f ca="true">+IF(AND(ISNUMBER(OFFSET('Hygiene Data'!$F$5,0,10*ROW('Hygiene Data'!F48))),'Data Summary'!DU54="Yes"),OFFSET('Hygiene Data'!$F$5,0,10*ROW('Hygiene Data'!F48)),NA())</f>
        <v>#N/A</v>
      </c>
      <c r="BG54" s="99" t="e">
        <f ca="true">+IF(AND(ISNUMBER(OFFSET('Hygiene Data'!$F$7,0,10*ROW('Hygiene Data'!F48))),'Data Summary'!DV54="Yes"),OFFSET('Hygiene Data'!$F$7,0,10*ROW('Hygiene Data'!F48)),NA())</f>
        <v>#N/A</v>
      </c>
      <c r="BH54" s="99" t="e">
        <f ca="true">+IF(AND(ISNUMBER(OFFSET('Hygiene Data'!$F$9,0,10*ROW('Hygiene Data'!F48))),'Data Summary'!DW54="Yes"),OFFSET('Hygiene Data'!$F$9,0,10*ROW('Hygiene Data'!F48)),NA())</f>
        <v>#N/A</v>
      </c>
      <c r="BI54" s="99" t="e">
        <f ca="true">+IF(AND(ISNUMBER(OFFSET('Hygiene Data'!$G$5,0,10*ROW('Hygiene Data'!G48))),'Data Summary'!DX54="Yes"),OFFSET('Hygiene Data'!$G$5,0,10*ROW('Hygiene Data'!G48)),NA())</f>
        <v>#N/A</v>
      </c>
      <c r="BJ54" s="99" t="e">
        <f ca="true">+IF(AND(ISNUMBER(OFFSET('Hygiene Data'!$G$7,0,10*ROW('Hygiene Data'!G48))),'Data Summary'!DY54="Yes"),OFFSET('Hygiene Data'!$G$7,0,10*ROW('Hygiene Data'!G48)),NA())</f>
        <v>#N/A</v>
      </c>
      <c r="BK54" s="99" t="e">
        <f ca="true">+IF(AND(ISNUMBER(OFFSET('Hygiene Data'!$G$9,0,10*ROW('Hygiene Data'!G48))),'Data Summary'!DZ54="Yes"),OFFSET('Hygiene Data'!$G$9,0,10*ROW('Hygiene Data'!G48)),NA())</f>
        <v>#N/A</v>
      </c>
      <c r="BL54" s="99" t="e">
        <f ca="true">+IF(AND(ISNUMBER(OFFSET('Hygiene Data'!$H$5,0,10*ROW('Hygiene Data'!H48))),'Data Summary'!EA54="Yes"),OFFSET('Hygiene Data'!$H$5,0,10*ROW('Hygiene Data'!H48)),NA())</f>
        <v>#N/A</v>
      </c>
      <c r="BM54" s="99" t="e">
        <f ca="true">+IF(AND(ISNUMBER(OFFSET('Hygiene Data'!$H$7,0,10*ROW('Hygiene Data'!H48))),'Data Summary'!EB54="Yes"),OFFSET('Hygiene Data'!$H$7,0,10*ROW('Hygiene Data'!H48)),NA())</f>
        <v>#N/A</v>
      </c>
      <c r="BN54" s="99" t="e">
        <f ca="true">+IF(AND(ISNUMBER(OFFSET('Hygiene Data'!$H$9,0,10*ROW('Hygiene Data'!H48))),'Data Summary'!EC54="Yes"),OFFSET('Hygiene Data'!$H$9,0,10*ROW('Hygiene Data'!H48)),NA())</f>
        <v>#N/A</v>
      </c>
      <c r="BO54" s="99" t="e">
        <f ca="true">+IF(AND(ISNUMBER(OFFSET('Hygiene Data'!$I$5,0,10*ROW('Hygiene Data'!I48))),'Data Summary'!ED54="Yes"),OFFSET('Hygiene Data'!$I$5,0,10*ROW('Hygiene Data'!I48)),NA())</f>
        <v>#N/A</v>
      </c>
      <c r="BP54" s="99" t="e">
        <f ca="true">+IF(AND(ISNUMBER(OFFSET('Hygiene Data'!$I$7,0,10*ROW('Hygiene Data'!I48))),'Data Summary'!EE54="Yes"),OFFSET('Hygiene Data'!$I$7,0,10*ROW('Hygiene Data'!I48)),NA())</f>
        <v>#N/A</v>
      </c>
      <c r="BQ54" s="99" t="e">
        <f ca="true">+IF(AND(ISNUMBER(OFFSET('Hygiene Data'!$I$9,0,10*ROW('Hygiene Data'!I48))),'Data Summary'!EF54="Yes"),OFFSET('Hygiene Data'!$I$9,0,10*ROW('Hygiene Data'!I48)),NA())</f>
        <v>#N/A</v>
      </c>
    </row>
    <row xmlns:x14ac="http://schemas.microsoft.com/office/spreadsheetml/2009/9/ac" r="55" x14ac:dyDescent="0.2">
      <c r="A55" s="332" t="e">
        <f ca="true">+RIGHT('Data Summary'!A55,LEN('Data Summary'!A55)-9)</f>
        <v>#VALUE!</v>
      </c>
      <c r="B55" s="38" t="str">
        <f ca="true">+IF(ISTEXT('Data Summary'!B55),'Data Summary'!B55,"")</f>
        <v/>
      </c>
      <c r="C55" s="331" t="e">
        <f ca="true">+VALUE('Data Summary'!C55)</f>
        <v>#VALUE!</v>
      </c>
      <c r="D55" s="97" t="e">
        <f ca="true">+IF(AND(ISNUMBER(OFFSET('Water Data'!$D$4,0,10*ROW('Water Data'!D49))),'Data Summary'!BS55="Yes"),100-OFFSET('Water Data'!$D$4,0,10*ROW('Water Data'!D49)),NA())</f>
        <v>#N/A</v>
      </c>
      <c r="E55" s="97" t="e">
        <f ca="true">+IF(AND(ISNUMBER(OFFSET('Water Data'!$D$6,0,10*ROW('Water Data'!D49))),'Data Summary'!BT55="Yes"),OFFSET('Water Data'!$D$6,0,10*ROW('Water Data'!D49)),NA())</f>
        <v>#N/A</v>
      </c>
      <c r="F55" s="97" t="e">
        <f ca="true">+IF(AND(ISNUMBER(OFFSET('Water Data'!$D$9,0,10*ROW('Water Data'!D49))),'Data Summary'!BU55="Yes"),OFFSET('Water Data'!$D$9,0,10*ROW('Water Data'!D49)),NA())</f>
        <v>#N/A</v>
      </c>
      <c r="G55" s="97" t="e">
        <f ca="true">+IF(AND(ISNUMBER(OFFSET('Water Data'!$E$4,0,10*ROW('Water Data'!E49))),'Data Summary'!BV55="Yes"),100-OFFSET('Water Data'!$E$4,0,10*ROW('Water Data'!E49)),NA())</f>
        <v>#N/A</v>
      </c>
      <c r="H55" s="97" t="e">
        <f ca="true">+IF(AND(ISNUMBER(OFFSET('Water Data'!$E$6,0,10*ROW('Water Data'!E49))),'Data Summary'!BW55="Yes"),OFFSET('Water Data'!$E$6,0,10*ROW('Water Data'!E49)),NA())</f>
        <v>#N/A</v>
      </c>
      <c r="I55" s="97" t="e">
        <f ca="true">+IF(AND(ISNUMBER(OFFSET('Water Data'!$E$9,0,10*ROW('Water Data'!E49))),'Data Summary'!BX55="Yes"),OFFSET('Water Data'!$E$9,0,10*ROW('Water Data'!E49)),NA())</f>
        <v>#N/A</v>
      </c>
      <c r="J55" s="97" t="e">
        <f ca="true">+IF(AND(ISNUMBER(OFFSET('Water Data'!$F$4,0,10*ROW('Water Data'!F49))),'Data Summary'!BY55="Yes"),100-OFFSET('Water Data'!$F$4,0,10*ROW('Water Data'!F49)),NA())</f>
        <v>#N/A</v>
      </c>
      <c r="K55" s="97" t="e">
        <f ca="true">+IF(AND(ISNUMBER(OFFSET('Water Data'!$F$6,0,10*ROW('Water Data'!F49))),'Data Summary'!BZ55="Yes"),OFFSET('Water Data'!$F$6,0,10*ROW('Water Data'!F49)),NA())</f>
        <v>#N/A</v>
      </c>
      <c r="L55" s="97" t="e">
        <f ca="true">+IF(AND(ISNUMBER(OFFSET('Water Data'!$F$9,0,10*ROW('Water Data'!F49))),'Data Summary'!CA55="Yes"),OFFSET('Water Data'!$F$9,0,10*ROW('Water Data'!F49)),NA())</f>
        <v>#N/A</v>
      </c>
      <c r="M55" s="97" t="e">
        <f ca="true">+IF(AND(ISNUMBER(OFFSET('Water Data'!$G$4,0,10*ROW('Water Data'!G49))),'Data Summary'!CB55="Yes"),100-OFFSET('Water Data'!$G$4,0,10*ROW('Water Data'!G49)),NA())</f>
        <v>#N/A</v>
      </c>
      <c r="N55" s="97" t="e">
        <f ca="true">+IF(AND(ISNUMBER(OFFSET('Water Data'!$G$6,0,10*ROW('Water Data'!G49))),'Data Summary'!CC55="Yes"),OFFSET('Water Data'!$G$6,0,10*ROW('Water Data'!G49)),NA())</f>
        <v>#N/A</v>
      </c>
      <c r="O55" s="97" t="e">
        <f ca="true">+IF(AND(ISNUMBER(OFFSET('Water Data'!$G$9,0,10*ROW('Water Data'!G49))),'Data Summary'!CD55="Yes"),OFFSET('Water Data'!$G$9,0,10*ROW('Water Data'!G49)),NA())</f>
        <v>#N/A</v>
      </c>
      <c r="P55" s="97" t="e">
        <f ca="true">+IF(AND(ISNUMBER(OFFSET('Water Data'!$H$4,0,10*ROW('Water Data'!H49))),'Data Summary'!CE55="Yes"),100-OFFSET('Water Data'!$H$4,0,10*ROW('Water Data'!H49)),NA())</f>
        <v>#N/A</v>
      </c>
      <c r="Q55" s="97" t="e">
        <f ca="true">+IF(AND(ISNUMBER(OFFSET('Water Data'!$H$6,0,10*ROW('Water Data'!H49))),'Data Summary'!CF55="Yes"),OFFSET('Water Data'!$H$6,0,10*ROW('Water Data'!H49)),NA())</f>
        <v>#N/A</v>
      </c>
      <c r="R55" s="97" t="e">
        <f ca="true">+IF(AND(ISNUMBER(OFFSET('Water Data'!$H$9,0,10*ROW('Water Data'!H49))),'Data Summary'!CG55="Yes"),OFFSET('Water Data'!$H$9,0,10*ROW('Water Data'!H49)),NA())</f>
        <v>#N/A</v>
      </c>
      <c r="S55" s="97" t="e">
        <f ca="true">+IF(AND(ISNUMBER(OFFSET('Water Data'!$I$4,0,10*ROW('Water Data'!I49))),'Data Summary'!CH55="Yes"),100-OFFSET('Water Data'!$I$4,0,10*ROW('Water Data'!I49)),NA())</f>
        <v>#N/A</v>
      </c>
      <c r="T55" s="97" t="e">
        <f ca="true">+IF(AND(ISNUMBER(OFFSET('Water Data'!$I$6,0,10*ROW('Water Data'!I49))),'Data Summary'!CI55="Yes"),OFFSET('Water Data'!$I$6,0,10*ROW('Water Data'!I49)),NA())</f>
        <v>#N/A</v>
      </c>
      <c r="U55" s="97" t="e">
        <f ca="true">+IF(AND(ISNUMBER(OFFSET('Water Data'!$I$9,0,10*ROW('Water Data'!I49))),'Data Summary'!CJ55="Yes"),OFFSET('Water Data'!$I$9,0,10*ROW('Water Data'!I49)),NA())</f>
        <v>#N/A</v>
      </c>
      <c r="V55" s="98" t="e">
        <f ca="true">+IF(AND(ISNUMBER(OFFSET('Sanitation Data'!$D$4,0,10*ROW('Sanitation Data'!D49))),'Data Summary'!CK55="Yes"),100-OFFSET('Sanitation Data'!$D$4,0,10*ROW('Sanitation Data'!D49)),NA())</f>
        <v>#N/A</v>
      </c>
      <c r="W55" s="98" t="e">
        <f ca="true">+IF(AND(ISNUMBER(OFFSET('Sanitation Data'!$D$6,0,10*ROW('Sanitation Data'!D49))),'Data Summary'!CL55="Yes"),OFFSET('Sanitation Data'!$D$6,0,10*ROW('Sanitation Data'!D49)),NA())</f>
        <v>#N/A</v>
      </c>
      <c r="X55" s="98" t="e">
        <f ca="true">+IF(AND(ISNUMBER(OFFSET('Sanitation Data'!$D$10,0,10*ROW('Sanitation Data'!D49))),'Data Summary'!CM55="Yes"),OFFSET('Sanitation Data'!$D$10,0,10*ROW('Sanitation Data'!D49)),NA())</f>
        <v>#N/A</v>
      </c>
      <c r="Y55" s="98" t="e">
        <f ca="true">+IF(AND(ISNUMBER(OFFSET('Sanitation Data'!$D$11,0,10*ROW('Sanitation Data'!D49))),'Data Summary'!CN55="Yes"),OFFSET('Sanitation Data'!$D$11,0,10*ROW('Sanitation Data'!D49)),NA())</f>
        <v>#N/A</v>
      </c>
      <c r="Z55" s="98" t="e">
        <f ca="true">+IF(AND(ISNUMBER(OFFSET('Sanitation Data'!$D$12,0,10*ROW('Sanitation Data'!D49))),'Data Summary'!CO55="Yes"),OFFSET('Sanitation Data'!$D$12,0,10*ROW('Sanitation Data'!D49)),NA())</f>
        <v>#N/A</v>
      </c>
      <c r="AA55" s="98" t="e">
        <f ca="true">+IF(AND(ISNUMBER(OFFSET('Sanitation Data'!$E$4,0,10*ROW('Sanitation Data'!E49))),'Data Summary'!CP55="Yes"),100-OFFSET('Sanitation Data'!$E$4,0,10*ROW('Sanitation Data'!E49)),NA())</f>
        <v>#N/A</v>
      </c>
      <c r="AB55" s="98" t="e">
        <f ca="true">+IF(AND(ISNUMBER(OFFSET('Sanitation Data'!$E$6,0,10*ROW('Sanitation Data'!E49))),'Data Summary'!CQ55="Yes"),OFFSET('Sanitation Data'!$E$6,0,10*ROW('Sanitation Data'!E49)),NA())</f>
        <v>#N/A</v>
      </c>
      <c r="AC55" s="98" t="e">
        <f ca="true">+IF(AND(ISNUMBER(OFFSET('Sanitation Data'!$E$10,0,10*ROW('Sanitation Data'!E49))),'Data Summary'!CR55="Yes"),OFFSET('Sanitation Data'!$E$10,0,10*ROW('Sanitation Data'!E49)),NA())</f>
        <v>#N/A</v>
      </c>
      <c r="AD55" s="98" t="e">
        <f ca="true">+IF(AND(ISNUMBER(OFFSET('Sanitation Data'!$E$11,0,10*ROW('Sanitation Data'!E49))),'Data Summary'!CS55="Yes"),OFFSET('Sanitation Data'!$E$11,0,10*ROW('Sanitation Data'!E49)),NA())</f>
        <v>#N/A</v>
      </c>
      <c r="AE55" s="98" t="e">
        <f ca="true">+IF(AND(ISNUMBER(OFFSET('Sanitation Data'!$E$12,0,10*ROW('Sanitation Data'!E49))),'Data Summary'!CT55="Yes"),OFFSET('Sanitation Data'!$E$12,0,10*ROW('Sanitation Data'!E49)),NA())</f>
        <v>#N/A</v>
      </c>
      <c r="AF55" s="98" t="e">
        <f ca="true">+IF(AND(ISNUMBER(OFFSET('Sanitation Data'!$F$4,0,10*ROW('Sanitation Data'!F49))),'Data Summary'!CU55="Yes"),100-OFFSET('Sanitation Data'!$F$4,0,10*ROW('Sanitation Data'!F49)),NA())</f>
        <v>#N/A</v>
      </c>
      <c r="AG55" s="98" t="e">
        <f ca="true">+IF(AND(ISNUMBER(OFFSET('Sanitation Data'!$F$6,0,10*ROW('Sanitation Data'!F49))),'Data Summary'!CV55="Yes"),OFFSET('Sanitation Data'!$F$6,0,10*ROW('Sanitation Data'!F49)),NA())</f>
        <v>#N/A</v>
      </c>
      <c r="AH55" s="98" t="e">
        <f ca="true">+IF(AND(ISNUMBER(OFFSET('Sanitation Data'!$F$10,0,10*ROW('Sanitation Data'!F49))),'Data Summary'!CW55="Yes"),OFFSET('Sanitation Data'!$F$10,0,10*ROW('Sanitation Data'!F49)),NA())</f>
        <v>#N/A</v>
      </c>
      <c r="AI55" s="98" t="e">
        <f ca="true">+IF(AND(ISNUMBER(OFFSET('Sanitation Data'!$F$11,0,10*ROW('Sanitation Data'!F49))),'Data Summary'!CX55="Yes"),OFFSET('Sanitation Data'!$F$11,0,10*ROW('Sanitation Data'!F49)),NA())</f>
        <v>#N/A</v>
      </c>
      <c r="AJ55" s="98" t="e">
        <f ca="true">+IF(AND(ISNUMBER(OFFSET('Sanitation Data'!$F$12,0,10*ROW('Sanitation Data'!F49))),'Data Summary'!CY55="Yes"),OFFSET('Sanitation Data'!$F$12,0,10*ROW('Sanitation Data'!F49)),NA())</f>
        <v>#N/A</v>
      </c>
      <c r="AK55" s="98" t="e">
        <f ca="true">+IF(AND(ISNUMBER(OFFSET('Sanitation Data'!$G$4,0,10*ROW('Sanitation Data'!G49))),'Data Summary'!CZ55="Yes"),100-OFFSET('Sanitation Data'!$G$4,0,10*ROW('Sanitation Data'!G49)),NA())</f>
        <v>#N/A</v>
      </c>
      <c r="AL55" s="98" t="e">
        <f ca="true">+IF(AND(ISNUMBER(OFFSET('Sanitation Data'!$G$6,0,10*ROW('Sanitation Data'!G49))),'Data Summary'!DA55="Yes"),OFFSET('Sanitation Data'!$G$6,0,10*ROW('Sanitation Data'!G49)),NA())</f>
        <v>#N/A</v>
      </c>
      <c r="AM55" s="98" t="e">
        <f ca="true">+IF(AND(ISNUMBER(OFFSET('Sanitation Data'!$G$10,0,10*ROW('Sanitation Data'!G49))),'Data Summary'!DB55="Yes"),OFFSET('Sanitation Data'!$G$10,0,10*ROW('Sanitation Data'!G49)),NA())</f>
        <v>#N/A</v>
      </c>
      <c r="AN55" s="98" t="e">
        <f ca="true">+IF(AND(ISNUMBER(OFFSET('Sanitation Data'!$G$11,0,10*ROW('Sanitation Data'!G49))),'Data Summary'!DC55="Yes"),OFFSET('Sanitation Data'!$G$11,0,10*ROW('Sanitation Data'!G49)),NA())</f>
        <v>#N/A</v>
      </c>
      <c r="AO55" s="98" t="e">
        <f ca="true">+IF(AND(ISNUMBER(OFFSET('Sanitation Data'!$G$12,0,10*ROW('Sanitation Data'!G49))),'Data Summary'!DD55="Yes"),OFFSET('Sanitation Data'!$G$12,0,10*ROW('Sanitation Data'!G49)),NA())</f>
        <v>#N/A</v>
      </c>
      <c r="AP55" s="98" t="e">
        <f ca="true">+IF(AND(ISNUMBER(OFFSET('Sanitation Data'!$H$4,0,10*ROW('Sanitation Data'!H49))),'Data Summary'!DE55="Yes"),100-OFFSET('Sanitation Data'!$H$4,0,10*ROW('Sanitation Data'!H49)),NA())</f>
        <v>#N/A</v>
      </c>
      <c r="AQ55" s="98" t="e">
        <f ca="true">+IF(AND(ISNUMBER(OFFSET('Sanitation Data'!$H$6,0,10*ROW('Sanitation Data'!H49))),'Data Summary'!DF55="Yes"),OFFSET('Sanitation Data'!$H$6,0,10*ROW('Sanitation Data'!H49)),NA())</f>
        <v>#N/A</v>
      </c>
      <c r="AR55" s="98" t="e">
        <f ca="true">+IF(AND(ISNUMBER(OFFSET('Sanitation Data'!$H$10,0,10*ROW('Sanitation Data'!H49))),'Data Summary'!DG55="Yes"),OFFSET('Sanitation Data'!$H$10,0,10*ROW('Sanitation Data'!H49)),NA())</f>
        <v>#N/A</v>
      </c>
      <c r="AS55" s="98" t="e">
        <f ca="true">+IF(AND(ISNUMBER(OFFSET('Sanitation Data'!$H$11,0,10*ROW('Sanitation Data'!H49))),'Data Summary'!DH55="Yes"),OFFSET('Sanitation Data'!$H$11,0,10*ROW('Sanitation Data'!H49)),NA())</f>
        <v>#N/A</v>
      </c>
      <c r="AT55" s="98" t="e">
        <f ca="true">+IF(AND(ISNUMBER(OFFSET('Sanitation Data'!$H$12,0,10*ROW('Sanitation Data'!H49))),'Data Summary'!DI55="Yes"),OFFSET('Sanitation Data'!$H$12,0,10*ROW('Sanitation Data'!H49)),NA())</f>
        <v>#N/A</v>
      </c>
      <c r="AU55" s="98" t="e">
        <f ca="true">+IF(AND(ISNUMBER(OFFSET('Sanitation Data'!$I$4,0,10*ROW('Sanitation Data'!I49))),'Data Summary'!DJ55="Yes"),100-OFFSET('Sanitation Data'!$I$4,0,10*ROW('Sanitation Data'!I49)),NA())</f>
        <v>#N/A</v>
      </c>
      <c r="AV55" s="98" t="e">
        <f ca="true">+IF(AND(ISNUMBER(OFFSET('Sanitation Data'!$I$6,0,10*ROW('Sanitation Data'!I49))),'Data Summary'!DK55="Yes"),OFFSET('Sanitation Data'!$I$6,0,10*ROW('Sanitation Data'!I49)),NA())</f>
        <v>#N/A</v>
      </c>
      <c r="AW55" s="98" t="e">
        <f ca="true">+IF(AND(ISNUMBER(OFFSET('Sanitation Data'!$I$10,0,10*ROW('Sanitation Data'!I49))),'Data Summary'!DL55="Yes"),OFFSET('Sanitation Data'!$I$10,0,10*ROW('Sanitation Data'!I49)),NA())</f>
        <v>#N/A</v>
      </c>
      <c r="AX55" s="98" t="e">
        <f ca="true">+IF(AND(ISNUMBER(OFFSET('Sanitation Data'!$I$11,0,10*ROW('Sanitation Data'!I49))),'Data Summary'!DM55="Yes"),OFFSET('Sanitation Data'!$I$11,0,10*ROW('Sanitation Data'!I49)),NA())</f>
        <v>#N/A</v>
      </c>
      <c r="AY55" s="98" t="e">
        <f ca="true">+IF(AND(ISNUMBER(OFFSET('Sanitation Data'!$I$12,0,10*ROW('Sanitation Data'!I49))),'Data Summary'!DN55="Yes"),OFFSET('Sanitation Data'!$I$12,0,10*ROW('Sanitation Data'!I49)),NA())</f>
        <v>#N/A</v>
      </c>
      <c r="AZ55" s="99" t="e">
        <f ca="true">+IF(AND(ISNUMBER(OFFSET('Hygiene Data'!$D$5,0,10*ROW('Hygiene Data'!D49))),'Data Summary'!DO55="Yes"),OFFSET('Hygiene Data'!$D$5,0,10*ROW('Hygiene Data'!D49)),NA())</f>
        <v>#N/A</v>
      </c>
      <c r="BA55" s="99" t="e">
        <f ca="true">+IF(AND(ISNUMBER(OFFSET('Hygiene Data'!$D$7,0,10*ROW('Hygiene Data'!D49))),'Data Summary'!DP55="Yes"),OFFSET('Hygiene Data'!$D$7,0,10*ROW('Hygiene Data'!D49)),NA())</f>
        <v>#N/A</v>
      </c>
      <c r="BB55" s="99" t="e">
        <f ca="true">+IF(AND(ISNUMBER(OFFSET('Hygiene Data'!$D$9,0,10*ROW('Hygiene Data'!D49))),'Data Summary'!DQ55="Yes"),OFFSET('Hygiene Data'!$D$9,0,10*ROW('Hygiene Data'!D49)),NA())</f>
        <v>#N/A</v>
      </c>
      <c r="BC55" s="99" t="e">
        <f ca="true">+IF(AND(ISNUMBER(OFFSET('Hygiene Data'!$E$5,0,10*ROW('Hygiene Data'!E49))),'Data Summary'!DR55="Yes"),OFFSET('Hygiene Data'!$E$5,0,10*ROW('Hygiene Data'!E49)),NA())</f>
        <v>#N/A</v>
      </c>
      <c r="BD55" s="99" t="e">
        <f ca="true">+IF(AND(ISNUMBER(OFFSET('Hygiene Data'!$E$7,0,10*ROW('Hygiene Data'!E49))),'Data Summary'!DS55="Yes"),OFFSET('Hygiene Data'!$E$7,0,10*ROW('Hygiene Data'!E49)),NA())</f>
        <v>#N/A</v>
      </c>
      <c r="BE55" s="99" t="e">
        <f ca="true">+IF(AND(ISNUMBER(OFFSET('Hygiene Data'!$E$9,0,10*ROW('Hygiene Data'!E49))),'Data Summary'!DT55="Yes"),OFFSET('Hygiene Data'!$E$9,0,10*ROW('Hygiene Data'!E49)),NA())</f>
        <v>#N/A</v>
      </c>
      <c r="BF55" s="99" t="e">
        <f ca="true">+IF(AND(ISNUMBER(OFFSET('Hygiene Data'!$F$5,0,10*ROW('Hygiene Data'!F49))),'Data Summary'!DU55="Yes"),OFFSET('Hygiene Data'!$F$5,0,10*ROW('Hygiene Data'!F49)),NA())</f>
        <v>#N/A</v>
      </c>
      <c r="BG55" s="99" t="e">
        <f ca="true">+IF(AND(ISNUMBER(OFFSET('Hygiene Data'!$F$7,0,10*ROW('Hygiene Data'!F49))),'Data Summary'!DV55="Yes"),OFFSET('Hygiene Data'!$F$7,0,10*ROW('Hygiene Data'!F49)),NA())</f>
        <v>#N/A</v>
      </c>
      <c r="BH55" s="99" t="e">
        <f ca="true">+IF(AND(ISNUMBER(OFFSET('Hygiene Data'!$F$9,0,10*ROW('Hygiene Data'!F49))),'Data Summary'!DW55="Yes"),OFFSET('Hygiene Data'!$F$9,0,10*ROW('Hygiene Data'!F49)),NA())</f>
        <v>#N/A</v>
      </c>
      <c r="BI55" s="99" t="e">
        <f ca="true">+IF(AND(ISNUMBER(OFFSET('Hygiene Data'!$G$5,0,10*ROW('Hygiene Data'!G49))),'Data Summary'!DX55="Yes"),OFFSET('Hygiene Data'!$G$5,0,10*ROW('Hygiene Data'!G49)),NA())</f>
        <v>#N/A</v>
      </c>
      <c r="BJ55" s="99" t="e">
        <f ca="true">+IF(AND(ISNUMBER(OFFSET('Hygiene Data'!$G$7,0,10*ROW('Hygiene Data'!G49))),'Data Summary'!DY55="Yes"),OFFSET('Hygiene Data'!$G$7,0,10*ROW('Hygiene Data'!G49)),NA())</f>
        <v>#N/A</v>
      </c>
      <c r="BK55" s="99" t="e">
        <f ca="true">+IF(AND(ISNUMBER(OFFSET('Hygiene Data'!$G$9,0,10*ROW('Hygiene Data'!G49))),'Data Summary'!DZ55="Yes"),OFFSET('Hygiene Data'!$G$9,0,10*ROW('Hygiene Data'!G49)),NA())</f>
        <v>#N/A</v>
      </c>
      <c r="BL55" s="99" t="e">
        <f ca="true">+IF(AND(ISNUMBER(OFFSET('Hygiene Data'!$H$5,0,10*ROW('Hygiene Data'!H49))),'Data Summary'!EA55="Yes"),OFFSET('Hygiene Data'!$H$5,0,10*ROW('Hygiene Data'!H49)),NA())</f>
        <v>#N/A</v>
      </c>
      <c r="BM55" s="99" t="e">
        <f ca="true">+IF(AND(ISNUMBER(OFFSET('Hygiene Data'!$H$7,0,10*ROW('Hygiene Data'!H49))),'Data Summary'!EB55="Yes"),OFFSET('Hygiene Data'!$H$7,0,10*ROW('Hygiene Data'!H49)),NA())</f>
        <v>#N/A</v>
      </c>
      <c r="BN55" s="99" t="e">
        <f ca="true">+IF(AND(ISNUMBER(OFFSET('Hygiene Data'!$H$9,0,10*ROW('Hygiene Data'!H49))),'Data Summary'!EC55="Yes"),OFFSET('Hygiene Data'!$H$9,0,10*ROW('Hygiene Data'!H49)),NA())</f>
        <v>#N/A</v>
      </c>
      <c r="BO55" s="99" t="e">
        <f ca="true">+IF(AND(ISNUMBER(OFFSET('Hygiene Data'!$I$5,0,10*ROW('Hygiene Data'!I49))),'Data Summary'!ED55="Yes"),OFFSET('Hygiene Data'!$I$5,0,10*ROW('Hygiene Data'!I49)),NA())</f>
        <v>#N/A</v>
      </c>
      <c r="BP55" s="99" t="e">
        <f ca="true">+IF(AND(ISNUMBER(OFFSET('Hygiene Data'!$I$7,0,10*ROW('Hygiene Data'!I49))),'Data Summary'!EE55="Yes"),OFFSET('Hygiene Data'!$I$7,0,10*ROW('Hygiene Data'!I49)),NA())</f>
        <v>#N/A</v>
      </c>
      <c r="BQ55" s="99" t="e">
        <f ca="true">+IF(AND(ISNUMBER(OFFSET('Hygiene Data'!$I$9,0,10*ROW('Hygiene Data'!I49))),'Data Summary'!EF55="Yes"),OFFSET('Hygiene Data'!$I$9,0,10*ROW('Hygiene Data'!I49)),NA())</f>
        <v>#N/A</v>
      </c>
    </row>
    <row xmlns:x14ac="http://schemas.microsoft.com/office/spreadsheetml/2009/9/ac" r="56" x14ac:dyDescent="0.2">
      <c r="A56" s="332" t="e">
        <f ca="true">+RIGHT('Data Summary'!A56,LEN('Data Summary'!A56)-9)</f>
        <v>#VALUE!</v>
      </c>
      <c r="B56" s="38" t="str">
        <f ca="true">+IF(ISTEXT('Data Summary'!B56),'Data Summary'!B56,"")</f>
        <v/>
      </c>
      <c r="C56" s="331" t="e">
        <f ca="true">+VALUE('Data Summary'!C56)</f>
        <v>#VALUE!</v>
      </c>
      <c r="D56" s="97" t="e">
        <f ca="true">+IF(AND(ISNUMBER(OFFSET('Water Data'!$D$4,0,10*ROW('Water Data'!D50))),'Data Summary'!BS56="Yes"),100-OFFSET('Water Data'!$D$4,0,10*ROW('Water Data'!D50)),NA())</f>
        <v>#N/A</v>
      </c>
      <c r="E56" s="97" t="e">
        <f ca="true">+IF(AND(ISNUMBER(OFFSET('Water Data'!$D$6,0,10*ROW('Water Data'!D50))),'Data Summary'!BT56="Yes"),OFFSET('Water Data'!$D$6,0,10*ROW('Water Data'!D50)),NA())</f>
        <v>#N/A</v>
      </c>
      <c r="F56" s="97" t="e">
        <f ca="true">+IF(AND(ISNUMBER(OFFSET('Water Data'!$D$9,0,10*ROW('Water Data'!D50))),'Data Summary'!BU56="Yes"),OFFSET('Water Data'!$D$9,0,10*ROW('Water Data'!D50)),NA())</f>
        <v>#N/A</v>
      </c>
      <c r="G56" s="97" t="e">
        <f ca="true">+IF(AND(ISNUMBER(OFFSET('Water Data'!$E$4,0,10*ROW('Water Data'!E50))),'Data Summary'!BV56="Yes"),100-OFFSET('Water Data'!$E$4,0,10*ROW('Water Data'!E50)),NA())</f>
        <v>#N/A</v>
      </c>
      <c r="H56" s="97" t="e">
        <f ca="true">+IF(AND(ISNUMBER(OFFSET('Water Data'!$E$6,0,10*ROW('Water Data'!E50))),'Data Summary'!BW56="Yes"),OFFSET('Water Data'!$E$6,0,10*ROW('Water Data'!E50)),NA())</f>
        <v>#N/A</v>
      </c>
      <c r="I56" s="97" t="e">
        <f ca="true">+IF(AND(ISNUMBER(OFFSET('Water Data'!$E$9,0,10*ROW('Water Data'!E50))),'Data Summary'!BX56="Yes"),OFFSET('Water Data'!$E$9,0,10*ROW('Water Data'!E50)),NA())</f>
        <v>#N/A</v>
      </c>
      <c r="J56" s="97" t="e">
        <f ca="true">+IF(AND(ISNUMBER(OFFSET('Water Data'!$F$4,0,10*ROW('Water Data'!F50))),'Data Summary'!BY56="Yes"),100-OFFSET('Water Data'!$F$4,0,10*ROW('Water Data'!F50)),NA())</f>
        <v>#N/A</v>
      </c>
      <c r="K56" s="97" t="e">
        <f ca="true">+IF(AND(ISNUMBER(OFFSET('Water Data'!$F$6,0,10*ROW('Water Data'!F50))),'Data Summary'!BZ56="Yes"),OFFSET('Water Data'!$F$6,0,10*ROW('Water Data'!F50)),NA())</f>
        <v>#N/A</v>
      </c>
      <c r="L56" s="97" t="e">
        <f ca="true">+IF(AND(ISNUMBER(OFFSET('Water Data'!$F$9,0,10*ROW('Water Data'!F50))),'Data Summary'!CA56="Yes"),OFFSET('Water Data'!$F$9,0,10*ROW('Water Data'!F50)),NA())</f>
        <v>#N/A</v>
      </c>
      <c r="M56" s="97" t="e">
        <f ca="true">+IF(AND(ISNUMBER(OFFSET('Water Data'!$G$4,0,10*ROW('Water Data'!G50))),'Data Summary'!CB56="Yes"),100-OFFSET('Water Data'!$G$4,0,10*ROW('Water Data'!G50)),NA())</f>
        <v>#N/A</v>
      </c>
      <c r="N56" s="97" t="e">
        <f ca="true">+IF(AND(ISNUMBER(OFFSET('Water Data'!$G$6,0,10*ROW('Water Data'!G50))),'Data Summary'!CC56="Yes"),OFFSET('Water Data'!$G$6,0,10*ROW('Water Data'!G50)),NA())</f>
        <v>#N/A</v>
      </c>
      <c r="O56" s="97" t="e">
        <f ca="true">+IF(AND(ISNUMBER(OFFSET('Water Data'!$G$9,0,10*ROW('Water Data'!G50))),'Data Summary'!CD56="Yes"),OFFSET('Water Data'!$G$9,0,10*ROW('Water Data'!G50)),NA())</f>
        <v>#N/A</v>
      </c>
      <c r="P56" s="97" t="e">
        <f ca="true">+IF(AND(ISNUMBER(OFFSET('Water Data'!$H$4,0,10*ROW('Water Data'!H50))),'Data Summary'!CE56="Yes"),100-OFFSET('Water Data'!$H$4,0,10*ROW('Water Data'!H50)),NA())</f>
        <v>#N/A</v>
      </c>
      <c r="Q56" s="97" t="e">
        <f ca="true">+IF(AND(ISNUMBER(OFFSET('Water Data'!$H$6,0,10*ROW('Water Data'!H50))),'Data Summary'!CF56="Yes"),OFFSET('Water Data'!$H$6,0,10*ROW('Water Data'!H50)),NA())</f>
        <v>#N/A</v>
      </c>
      <c r="R56" s="97" t="e">
        <f ca="true">+IF(AND(ISNUMBER(OFFSET('Water Data'!$H$9,0,10*ROW('Water Data'!H50))),'Data Summary'!CG56="Yes"),OFFSET('Water Data'!$H$9,0,10*ROW('Water Data'!H50)),NA())</f>
        <v>#N/A</v>
      </c>
      <c r="S56" s="97" t="e">
        <f ca="true">+IF(AND(ISNUMBER(OFFSET('Water Data'!$I$4,0,10*ROW('Water Data'!I50))),'Data Summary'!CH56="Yes"),100-OFFSET('Water Data'!$I$4,0,10*ROW('Water Data'!I50)),NA())</f>
        <v>#N/A</v>
      </c>
      <c r="T56" s="97" t="e">
        <f ca="true">+IF(AND(ISNUMBER(OFFSET('Water Data'!$I$6,0,10*ROW('Water Data'!I50))),'Data Summary'!CI56="Yes"),OFFSET('Water Data'!$I$6,0,10*ROW('Water Data'!I50)),NA())</f>
        <v>#N/A</v>
      </c>
      <c r="U56" s="97" t="e">
        <f ca="true">+IF(AND(ISNUMBER(OFFSET('Water Data'!$I$9,0,10*ROW('Water Data'!I50))),'Data Summary'!CJ56="Yes"),OFFSET('Water Data'!$I$9,0,10*ROW('Water Data'!I50)),NA())</f>
        <v>#N/A</v>
      </c>
      <c r="V56" s="98" t="e">
        <f ca="true">+IF(AND(ISNUMBER(OFFSET('Sanitation Data'!$D$4,0,10*ROW('Sanitation Data'!D50))),'Data Summary'!CK56="Yes"),100-OFFSET('Sanitation Data'!$D$4,0,10*ROW('Sanitation Data'!D50)),NA())</f>
        <v>#N/A</v>
      </c>
      <c r="W56" s="98" t="e">
        <f ca="true">+IF(AND(ISNUMBER(OFFSET('Sanitation Data'!$D$6,0,10*ROW('Sanitation Data'!D50))),'Data Summary'!CL56="Yes"),OFFSET('Sanitation Data'!$D$6,0,10*ROW('Sanitation Data'!D50)),NA())</f>
        <v>#N/A</v>
      </c>
      <c r="X56" s="98" t="e">
        <f ca="true">+IF(AND(ISNUMBER(OFFSET('Sanitation Data'!$D$10,0,10*ROW('Sanitation Data'!D50))),'Data Summary'!CM56="Yes"),OFFSET('Sanitation Data'!$D$10,0,10*ROW('Sanitation Data'!D50)),NA())</f>
        <v>#N/A</v>
      </c>
      <c r="Y56" s="98" t="e">
        <f ca="true">+IF(AND(ISNUMBER(OFFSET('Sanitation Data'!$D$11,0,10*ROW('Sanitation Data'!D50))),'Data Summary'!CN56="Yes"),OFFSET('Sanitation Data'!$D$11,0,10*ROW('Sanitation Data'!D50)),NA())</f>
        <v>#N/A</v>
      </c>
      <c r="Z56" s="98" t="e">
        <f ca="true">+IF(AND(ISNUMBER(OFFSET('Sanitation Data'!$D$12,0,10*ROW('Sanitation Data'!D50))),'Data Summary'!CO56="Yes"),OFFSET('Sanitation Data'!$D$12,0,10*ROW('Sanitation Data'!D50)),NA())</f>
        <v>#N/A</v>
      </c>
      <c r="AA56" s="98" t="e">
        <f ca="true">+IF(AND(ISNUMBER(OFFSET('Sanitation Data'!$E$4,0,10*ROW('Sanitation Data'!E50))),'Data Summary'!CP56="Yes"),100-OFFSET('Sanitation Data'!$E$4,0,10*ROW('Sanitation Data'!E50)),NA())</f>
        <v>#N/A</v>
      </c>
      <c r="AB56" s="98" t="e">
        <f ca="true">+IF(AND(ISNUMBER(OFFSET('Sanitation Data'!$E$6,0,10*ROW('Sanitation Data'!E50))),'Data Summary'!CQ56="Yes"),OFFSET('Sanitation Data'!$E$6,0,10*ROW('Sanitation Data'!E50)),NA())</f>
        <v>#N/A</v>
      </c>
      <c r="AC56" s="98" t="e">
        <f ca="true">+IF(AND(ISNUMBER(OFFSET('Sanitation Data'!$E$10,0,10*ROW('Sanitation Data'!E50))),'Data Summary'!CR56="Yes"),OFFSET('Sanitation Data'!$E$10,0,10*ROW('Sanitation Data'!E50)),NA())</f>
        <v>#N/A</v>
      </c>
      <c r="AD56" s="98" t="e">
        <f ca="true">+IF(AND(ISNUMBER(OFFSET('Sanitation Data'!$E$11,0,10*ROW('Sanitation Data'!E50))),'Data Summary'!CS56="Yes"),OFFSET('Sanitation Data'!$E$11,0,10*ROW('Sanitation Data'!E50)),NA())</f>
        <v>#N/A</v>
      </c>
      <c r="AE56" s="98" t="e">
        <f ca="true">+IF(AND(ISNUMBER(OFFSET('Sanitation Data'!$E$12,0,10*ROW('Sanitation Data'!E50))),'Data Summary'!CT56="Yes"),OFFSET('Sanitation Data'!$E$12,0,10*ROW('Sanitation Data'!E50)),NA())</f>
        <v>#N/A</v>
      </c>
      <c r="AF56" s="98" t="e">
        <f ca="true">+IF(AND(ISNUMBER(OFFSET('Sanitation Data'!$F$4,0,10*ROW('Sanitation Data'!F50))),'Data Summary'!CU56="Yes"),100-OFFSET('Sanitation Data'!$F$4,0,10*ROW('Sanitation Data'!F50)),NA())</f>
        <v>#N/A</v>
      </c>
      <c r="AG56" s="98" t="e">
        <f ca="true">+IF(AND(ISNUMBER(OFFSET('Sanitation Data'!$F$6,0,10*ROW('Sanitation Data'!F50))),'Data Summary'!CV56="Yes"),OFFSET('Sanitation Data'!$F$6,0,10*ROW('Sanitation Data'!F50)),NA())</f>
        <v>#N/A</v>
      </c>
      <c r="AH56" s="98" t="e">
        <f ca="true">+IF(AND(ISNUMBER(OFFSET('Sanitation Data'!$F$10,0,10*ROW('Sanitation Data'!F50))),'Data Summary'!CW56="Yes"),OFFSET('Sanitation Data'!$F$10,0,10*ROW('Sanitation Data'!F50)),NA())</f>
        <v>#N/A</v>
      </c>
      <c r="AI56" s="98" t="e">
        <f ca="true">+IF(AND(ISNUMBER(OFFSET('Sanitation Data'!$F$11,0,10*ROW('Sanitation Data'!F50))),'Data Summary'!CX56="Yes"),OFFSET('Sanitation Data'!$F$11,0,10*ROW('Sanitation Data'!F50)),NA())</f>
        <v>#N/A</v>
      </c>
      <c r="AJ56" s="98" t="e">
        <f ca="true">+IF(AND(ISNUMBER(OFFSET('Sanitation Data'!$F$12,0,10*ROW('Sanitation Data'!F50))),'Data Summary'!CY56="Yes"),OFFSET('Sanitation Data'!$F$12,0,10*ROW('Sanitation Data'!F50)),NA())</f>
        <v>#N/A</v>
      </c>
      <c r="AK56" s="98" t="e">
        <f ca="true">+IF(AND(ISNUMBER(OFFSET('Sanitation Data'!$G$4,0,10*ROW('Sanitation Data'!G50))),'Data Summary'!CZ56="Yes"),100-OFFSET('Sanitation Data'!$G$4,0,10*ROW('Sanitation Data'!G50)),NA())</f>
        <v>#N/A</v>
      </c>
      <c r="AL56" s="98" t="e">
        <f ca="true">+IF(AND(ISNUMBER(OFFSET('Sanitation Data'!$G$6,0,10*ROW('Sanitation Data'!G50))),'Data Summary'!DA56="Yes"),OFFSET('Sanitation Data'!$G$6,0,10*ROW('Sanitation Data'!G50)),NA())</f>
        <v>#N/A</v>
      </c>
      <c r="AM56" s="98" t="e">
        <f ca="true">+IF(AND(ISNUMBER(OFFSET('Sanitation Data'!$G$10,0,10*ROW('Sanitation Data'!G50))),'Data Summary'!DB56="Yes"),OFFSET('Sanitation Data'!$G$10,0,10*ROW('Sanitation Data'!G50)),NA())</f>
        <v>#N/A</v>
      </c>
      <c r="AN56" s="98" t="e">
        <f ca="true">+IF(AND(ISNUMBER(OFFSET('Sanitation Data'!$G$11,0,10*ROW('Sanitation Data'!G50))),'Data Summary'!DC56="Yes"),OFFSET('Sanitation Data'!$G$11,0,10*ROW('Sanitation Data'!G50)),NA())</f>
        <v>#N/A</v>
      </c>
      <c r="AO56" s="98" t="e">
        <f ca="true">+IF(AND(ISNUMBER(OFFSET('Sanitation Data'!$G$12,0,10*ROW('Sanitation Data'!G50))),'Data Summary'!DD56="Yes"),OFFSET('Sanitation Data'!$G$12,0,10*ROW('Sanitation Data'!G50)),NA())</f>
        <v>#N/A</v>
      </c>
      <c r="AP56" s="98" t="e">
        <f ca="true">+IF(AND(ISNUMBER(OFFSET('Sanitation Data'!$H$4,0,10*ROW('Sanitation Data'!H50))),'Data Summary'!DE56="Yes"),100-OFFSET('Sanitation Data'!$H$4,0,10*ROW('Sanitation Data'!H50)),NA())</f>
        <v>#N/A</v>
      </c>
      <c r="AQ56" s="98" t="e">
        <f ca="true">+IF(AND(ISNUMBER(OFFSET('Sanitation Data'!$H$6,0,10*ROW('Sanitation Data'!H50))),'Data Summary'!DF56="Yes"),OFFSET('Sanitation Data'!$H$6,0,10*ROW('Sanitation Data'!H50)),NA())</f>
        <v>#N/A</v>
      </c>
      <c r="AR56" s="98" t="e">
        <f ca="true">+IF(AND(ISNUMBER(OFFSET('Sanitation Data'!$H$10,0,10*ROW('Sanitation Data'!H50))),'Data Summary'!DG56="Yes"),OFFSET('Sanitation Data'!$H$10,0,10*ROW('Sanitation Data'!H50)),NA())</f>
        <v>#N/A</v>
      </c>
      <c r="AS56" s="98" t="e">
        <f ca="true">+IF(AND(ISNUMBER(OFFSET('Sanitation Data'!$H$11,0,10*ROW('Sanitation Data'!H50))),'Data Summary'!DH56="Yes"),OFFSET('Sanitation Data'!$H$11,0,10*ROW('Sanitation Data'!H50)),NA())</f>
        <v>#N/A</v>
      </c>
      <c r="AT56" s="98" t="e">
        <f ca="true">+IF(AND(ISNUMBER(OFFSET('Sanitation Data'!$H$12,0,10*ROW('Sanitation Data'!H50))),'Data Summary'!DI56="Yes"),OFFSET('Sanitation Data'!$H$12,0,10*ROW('Sanitation Data'!H50)),NA())</f>
        <v>#N/A</v>
      </c>
      <c r="AU56" s="98" t="e">
        <f ca="true">+IF(AND(ISNUMBER(OFFSET('Sanitation Data'!$I$4,0,10*ROW('Sanitation Data'!I50))),'Data Summary'!DJ56="Yes"),100-OFFSET('Sanitation Data'!$I$4,0,10*ROW('Sanitation Data'!I50)),NA())</f>
        <v>#N/A</v>
      </c>
      <c r="AV56" s="98" t="e">
        <f ca="true">+IF(AND(ISNUMBER(OFFSET('Sanitation Data'!$I$6,0,10*ROW('Sanitation Data'!I50))),'Data Summary'!DK56="Yes"),OFFSET('Sanitation Data'!$I$6,0,10*ROW('Sanitation Data'!I50)),NA())</f>
        <v>#N/A</v>
      </c>
      <c r="AW56" s="98" t="e">
        <f ca="true">+IF(AND(ISNUMBER(OFFSET('Sanitation Data'!$I$10,0,10*ROW('Sanitation Data'!I50))),'Data Summary'!DL56="Yes"),OFFSET('Sanitation Data'!$I$10,0,10*ROW('Sanitation Data'!I50)),NA())</f>
        <v>#N/A</v>
      </c>
      <c r="AX56" s="98" t="e">
        <f ca="true">+IF(AND(ISNUMBER(OFFSET('Sanitation Data'!$I$11,0,10*ROW('Sanitation Data'!I50))),'Data Summary'!DM56="Yes"),OFFSET('Sanitation Data'!$I$11,0,10*ROW('Sanitation Data'!I50)),NA())</f>
        <v>#N/A</v>
      </c>
      <c r="AY56" s="98" t="e">
        <f ca="true">+IF(AND(ISNUMBER(OFFSET('Sanitation Data'!$I$12,0,10*ROW('Sanitation Data'!I50))),'Data Summary'!DN56="Yes"),OFFSET('Sanitation Data'!$I$12,0,10*ROW('Sanitation Data'!I50)),NA())</f>
        <v>#N/A</v>
      </c>
      <c r="AZ56" s="99" t="e">
        <f ca="true">+IF(AND(ISNUMBER(OFFSET('Hygiene Data'!$D$5,0,10*ROW('Hygiene Data'!D50))),'Data Summary'!DO56="Yes"),OFFSET('Hygiene Data'!$D$5,0,10*ROW('Hygiene Data'!D50)),NA())</f>
        <v>#N/A</v>
      </c>
      <c r="BA56" s="99" t="e">
        <f ca="true">+IF(AND(ISNUMBER(OFFSET('Hygiene Data'!$D$7,0,10*ROW('Hygiene Data'!D50))),'Data Summary'!DP56="Yes"),OFFSET('Hygiene Data'!$D$7,0,10*ROW('Hygiene Data'!D50)),NA())</f>
        <v>#N/A</v>
      </c>
      <c r="BB56" s="99" t="e">
        <f ca="true">+IF(AND(ISNUMBER(OFFSET('Hygiene Data'!$D$9,0,10*ROW('Hygiene Data'!D50))),'Data Summary'!DQ56="Yes"),OFFSET('Hygiene Data'!$D$9,0,10*ROW('Hygiene Data'!D50)),NA())</f>
        <v>#N/A</v>
      </c>
      <c r="BC56" s="99" t="e">
        <f ca="true">+IF(AND(ISNUMBER(OFFSET('Hygiene Data'!$E$5,0,10*ROW('Hygiene Data'!E50))),'Data Summary'!DR56="Yes"),OFFSET('Hygiene Data'!$E$5,0,10*ROW('Hygiene Data'!E50)),NA())</f>
        <v>#N/A</v>
      </c>
      <c r="BD56" s="99" t="e">
        <f ca="true">+IF(AND(ISNUMBER(OFFSET('Hygiene Data'!$E$7,0,10*ROW('Hygiene Data'!E50))),'Data Summary'!DS56="Yes"),OFFSET('Hygiene Data'!$E$7,0,10*ROW('Hygiene Data'!E50)),NA())</f>
        <v>#N/A</v>
      </c>
      <c r="BE56" s="99" t="e">
        <f ca="true">+IF(AND(ISNUMBER(OFFSET('Hygiene Data'!$E$9,0,10*ROW('Hygiene Data'!E50))),'Data Summary'!DT56="Yes"),OFFSET('Hygiene Data'!$E$9,0,10*ROW('Hygiene Data'!E50)),NA())</f>
        <v>#N/A</v>
      </c>
      <c r="BF56" s="99" t="e">
        <f ca="true">+IF(AND(ISNUMBER(OFFSET('Hygiene Data'!$F$5,0,10*ROW('Hygiene Data'!F50))),'Data Summary'!DU56="Yes"),OFFSET('Hygiene Data'!$F$5,0,10*ROW('Hygiene Data'!F50)),NA())</f>
        <v>#N/A</v>
      </c>
      <c r="BG56" s="99" t="e">
        <f ca="true">+IF(AND(ISNUMBER(OFFSET('Hygiene Data'!$F$7,0,10*ROW('Hygiene Data'!F50))),'Data Summary'!DV56="Yes"),OFFSET('Hygiene Data'!$F$7,0,10*ROW('Hygiene Data'!F50)),NA())</f>
        <v>#N/A</v>
      </c>
      <c r="BH56" s="99" t="e">
        <f ca="true">+IF(AND(ISNUMBER(OFFSET('Hygiene Data'!$F$9,0,10*ROW('Hygiene Data'!F50))),'Data Summary'!DW56="Yes"),OFFSET('Hygiene Data'!$F$9,0,10*ROW('Hygiene Data'!F50)),NA())</f>
        <v>#N/A</v>
      </c>
      <c r="BI56" s="99" t="e">
        <f ca="true">+IF(AND(ISNUMBER(OFFSET('Hygiene Data'!$G$5,0,10*ROW('Hygiene Data'!G50))),'Data Summary'!DX56="Yes"),OFFSET('Hygiene Data'!$G$5,0,10*ROW('Hygiene Data'!G50)),NA())</f>
        <v>#N/A</v>
      </c>
      <c r="BJ56" s="99" t="e">
        <f ca="true">+IF(AND(ISNUMBER(OFFSET('Hygiene Data'!$G$7,0,10*ROW('Hygiene Data'!G50))),'Data Summary'!DY56="Yes"),OFFSET('Hygiene Data'!$G$7,0,10*ROW('Hygiene Data'!G50)),NA())</f>
        <v>#N/A</v>
      </c>
      <c r="BK56" s="99" t="e">
        <f ca="true">+IF(AND(ISNUMBER(OFFSET('Hygiene Data'!$G$9,0,10*ROW('Hygiene Data'!G50))),'Data Summary'!DZ56="Yes"),OFFSET('Hygiene Data'!$G$9,0,10*ROW('Hygiene Data'!G50)),NA())</f>
        <v>#N/A</v>
      </c>
      <c r="BL56" s="99" t="e">
        <f ca="true">+IF(AND(ISNUMBER(OFFSET('Hygiene Data'!$H$5,0,10*ROW('Hygiene Data'!H50))),'Data Summary'!EA56="Yes"),OFFSET('Hygiene Data'!$H$5,0,10*ROW('Hygiene Data'!H50)),NA())</f>
        <v>#N/A</v>
      </c>
      <c r="BM56" s="99" t="e">
        <f ca="true">+IF(AND(ISNUMBER(OFFSET('Hygiene Data'!$H$7,0,10*ROW('Hygiene Data'!H50))),'Data Summary'!EB56="Yes"),OFFSET('Hygiene Data'!$H$7,0,10*ROW('Hygiene Data'!H50)),NA())</f>
        <v>#N/A</v>
      </c>
      <c r="BN56" s="99" t="e">
        <f ca="true">+IF(AND(ISNUMBER(OFFSET('Hygiene Data'!$H$9,0,10*ROW('Hygiene Data'!H50))),'Data Summary'!EC56="Yes"),OFFSET('Hygiene Data'!$H$9,0,10*ROW('Hygiene Data'!H50)),NA())</f>
        <v>#N/A</v>
      </c>
      <c r="BO56" s="99" t="e">
        <f ca="true">+IF(AND(ISNUMBER(OFFSET('Hygiene Data'!$I$5,0,10*ROW('Hygiene Data'!I50))),'Data Summary'!ED56="Yes"),OFFSET('Hygiene Data'!$I$5,0,10*ROW('Hygiene Data'!I50)),NA())</f>
        <v>#N/A</v>
      </c>
      <c r="BP56" s="99" t="e">
        <f ca="true">+IF(AND(ISNUMBER(OFFSET('Hygiene Data'!$I$7,0,10*ROW('Hygiene Data'!I50))),'Data Summary'!EE56="Yes"),OFFSET('Hygiene Data'!$I$7,0,10*ROW('Hygiene Data'!I50)),NA())</f>
        <v>#N/A</v>
      </c>
      <c r="BQ56" s="99" t="e">
        <f ca="true">+IF(AND(ISNUMBER(OFFSET('Hygiene Data'!$I$9,0,10*ROW('Hygiene Data'!I50))),'Data Summary'!EF56="Yes"),OFFSET('Hygiene Data'!$I$9,0,10*ROW('Hygiene Data'!I50)),NA())</f>
        <v>#N/A</v>
      </c>
    </row>
    <row xmlns:x14ac="http://schemas.microsoft.com/office/spreadsheetml/2009/9/ac" r="57" x14ac:dyDescent="0.2">
      <c r="A57" s="332" t="e">
        <f ca="true">+RIGHT('Data Summary'!A57,LEN('Data Summary'!A57)-9)</f>
        <v>#VALUE!</v>
      </c>
      <c r="B57" s="38" t="str">
        <f ca="true">+IF(ISTEXT('Data Summary'!B57),'Data Summary'!B57,"")</f>
        <v/>
      </c>
      <c r="C57" s="331" t="e">
        <f ca="true">+VALUE('Data Summary'!C57)</f>
        <v>#VALUE!</v>
      </c>
      <c r="D57" s="97" t="e">
        <f ca="true">+IF(AND(ISNUMBER(OFFSET('Water Data'!$D$4,0,10*ROW('Water Data'!D51))),'Data Summary'!BS57="Yes"),100-OFFSET('Water Data'!$D$4,0,10*ROW('Water Data'!D51)),NA())</f>
        <v>#N/A</v>
      </c>
      <c r="E57" s="97" t="e">
        <f ca="true">+IF(AND(ISNUMBER(OFFSET('Water Data'!$D$6,0,10*ROW('Water Data'!D51))),'Data Summary'!BT57="Yes"),OFFSET('Water Data'!$D$6,0,10*ROW('Water Data'!D51)),NA())</f>
        <v>#N/A</v>
      </c>
      <c r="F57" s="97" t="e">
        <f ca="true">+IF(AND(ISNUMBER(OFFSET('Water Data'!$D$9,0,10*ROW('Water Data'!D51))),'Data Summary'!BU57="Yes"),OFFSET('Water Data'!$D$9,0,10*ROW('Water Data'!D51)),NA())</f>
        <v>#N/A</v>
      </c>
      <c r="G57" s="97" t="e">
        <f ca="true">+IF(AND(ISNUMBER(OFFSET('Water Data'!$E$4,0,10*ROW('Water Data'!E51))),'Data Summary'!BV57="Yes"),100-OFFSET('Water Data'!$E$4,0,10*ROW('Water Data'!E51)),NA())</f>
        <v>#N/A</v>
      </c>
      <c r="H57" s="97" t="e">
        <f ca="true">+IF(AND(ISNUMBER(OFFSET('Water Data'!$E$6,0,10*ROW('Water Data'!E51))),'Data Summary'!BW57="Yes"),OFFSET('Water Data'!$E$6,0,10*ROW('Water Data'!E51)),NA())</f>
        <v>#N/A</v>
      </c>
      <c r="I57" s="97" t="e">
        <f ca="true">+IF(AND(ISNUMBER(OFFSET('Water Data'!$E$9,0,10*ROW('Water Data'!E51))),'Data Summary'!BX57="Yes"),OFFSET('Water Data'!$E$9,0,10*ROW('Water Data'!E51)),NA())</f>
        <v>#N/A</v>
      </c>
      <c r="J57" s="97" t="e">
        <f ca="true">+IF(AND(ISNUMBER(OFFSET('Water Data'!$F$4,0,10*ROW('Water Data'!F51))),'Data Summary'!BY57="Yes"),100-OFFSET('Water Data'!$F$4,0,10*ROW('Water Data'!F51)),NA())</f>
        <v>#N/A</v>
      </c>
      <c r="K57" s="97" t="e">
        <f ca="true">+IF(AND(ISNUMBER(OFFSET('Water Data'!$F$6,0,10*ROW('Water Data'!F51))),'Data Summary'!BZ57="Yes"),OFFSET('Water Data'!$F$6,0,10*ROW('Water Data'!F51)),NA())</f>
        <v>#N/A</v>
      </c>
      <c r="L57" s="97" t="e">
        <f ca="true">+IF(AND(ISNUMBER(OFFSET('Water Data'!$F$9,0,10*ROW('Water Data'!F51))),'Data Summary'!CA57="Yes"),OFFSET('Water Data'!$F$9,0,10*ROW('Water Data'!F51)),NA())</f>
        <v>#N/A</v>
      </c>
      <c r="M57" s="97" t="e">
        <f ca="true">+IF(AND(ISNUMBER(OFFSET('Water Data'!$G$4,0,10*ROW('Water Data'!G51))),'Data Summary'!CB57="Yes"),100-OFFSET('Water Data'!$G$4,0,10*ROW('Water Data'!G51)),NA())</f>
        <v>#N/A</v>
      </c>
      <c r="N57" s="97" t="e">
        <f ca="true">+IF(AND(ISNUMBER(OFFSET('Water Data'!$G$6,0,10*ROW('Water Data'!G51))),'Data Summary'!CC57="Yes"),OFFSET('Water Data'!$G$6,0,10*ROW('Water Data'!G51)),NA())</f>
        <v>#N/A</v>
      </c>
      <c r="O57" s="97" t="e">
        <f ca="true">+IF(AND(ISNUMBER(OFFSET('Water Data'!$G$9,0,10*ROW('Water Data'!G51))),'Data Summary'!CD57="Yes"),OFFSET('Water Data'!$G$9,0,10*ROW('Water Data'!G51)),NA())</f>
        <v>#N/A</v>
      </c>
      <c r="P57" s="97" t="e">
        <f ca="true">+IF(AND(ISNUMBER(OFFSET('Water Data'!$H$4,0,10*ROW('Water Data'!H51))),'Data Summary'!CE57="Yes"),100-OFFSET('Water Data'!$H$4,0,10*ROW('Water Data'!H51)),NA())</f>
        <v>#N/A</v>
      </c>
      <c r="Q57" s="97" t="e">
        <f ca="true">+IF(AND(ISNUMBER(OFFSET('Water Data'!$H$6,0,10*ROW('Water Data'!H51))),'Data Summary'!CF57="Yes"),OFFSET('Water Data'!$H$6,0,10*ROW('Water Data'!H51)),NA())</f>
        <v>#N/A</v>
      </c>
      <c r="R57" s="97" t="e">
        <f ca="true">+IF(AND(ISNUMBER(OFFSET('Water Data'!$H$9,0,10*ROW('Water Data'!H51))),'Data Summary'!CG57="Yes"),OFFSET('Water Data'!$H$9,0,10*ROW('Water Data'!H51)),NA())</f>
        <v>#N/A</v>
      </c>
      <c r="S57" s="97" t="e">
        <f ca="true">+IF(AND(ISNUMBER(OFFSET('Water Data'!$I$4,0,10*ROW('Water Data'!I51))),'Data Summary'!CH57="Yes"),100-OFFSET('Water Data'!$I$4,0,10*ROW('Water Data'!I51)),NA())</f>
        <v>#N/A</v>
      </c>
      <c r="T57" s="97" t="e">
        <f ca="true">+IF(AND(ISNUMBER(OFFSET('Water Data'!$I$6,0,10*ROW('Water Data'!I51))),'Data Summary'!CI57="Yes"),OFFSET('Water Data'!$I$6,0,10*ROW('Water Data'!I51)),NA())</f>
        <v>#N/A</v>
      </c>
      <c r="U57" s="97" t="e">
        <f ca="true">+IF(AND(ISNUMBER(OFFSET('Water Data'!$I$9,0,10*ROW('Water Data'!I51))),'Data Summary'!CJ57="Yes"),OFFSET('Water Data'!$I$9,0,10*ROW('Water Data'!I51)),NA())</f>
        <v>#N/A</v>
      </c>
      <c r="V57" s="98" t="e">
        <f ca="true">+IF(AND(ISNUMBER(OFFSET('Sanitation Data'!$D$4,0,10*ROW('Sanitation Data'!D51))),'Data Summary'!CK57="Yes"),100-OFFSET('Sanitation Data'!$D$4,0,10*ROW('Sanitation Data'!D51)),NA())</f>
        <v>#N/A</v>
      </c>
      <c r="W57" s="98" t="e">
        <f ca="true">+IF(AND(ISNUMBER(OFFSET('Sanitation Data'!$D$6,0,10*ROW('Sanitation Data'!D51))),'Data Summary'!CL57="Yes"),OFFSET('Sanitation Data'!$D$6,0,10*ROW('Sanitation Data'!D51)),NA())</f>
        <v>#N/A</v>
      </c>
      <c r="X57" s="98" t="e">
        <f ca="true">+IF(AND(ISNUMBER(OFFSET('Sanitation Data'!$D$10,0,10*ROW('Sanitation Data'!D51))),'Data Summary'!CM57="Yes"),OFFSET('Sanitation Data'!$D$10,0,10*ROW('Sanitation Data'!D51)),NA())</f>
        <v>#N/A</v>
      </c>
      <c r="Y57" s="98" t="e">
        <f ca="true">+IF(AND(ISNUMBER(OFFSET('Sanitation Data'!$D$11,0,10*ROW('Sanitation Data'!D51))),'Data Summary'!CN57="Yes"),OFFSET('Sanitation Data'!$D$11,0,10*ROW('Sanitation Data'!D51)),NA())</f>
        <v>#N/A</v>
      </c>
      <c r="Z57" s="98" t="e">
        <f ca="true">+IF(AND(ISNUMBER(OFFSET('Sanitation Data'!$D$12,0,10*ROW('Sanitation Data'!D51))),'Data Summary'!CO57="Yes"),OFFSET('Sanitation Data'!$D$12,0,10*ROW('Sanitation Data'!D51)),NA())</f>
        <v>#N/A</v>
      </c>
      <c r="AA57" s="98" t="e">
        <f ca="true">+IF(AND(ISNUMBER(OFFSET('Sanitation Data'!$E$4,0,10*ROW('Sanitation Data'!E51))),'Data Summary'!CP57="Yes"),100-OFFSET('Sanitation Data'!$E$4,0,10*ROW('Sanitation Data'!E51)),NA())</f>
        <v>#N/A</v>
      </c>
      <c r="AB57" s="98" t="e">
        <f ca="true">+IF(AND(ISNUMBER(OFFSET('Sanitation Data'!$E$6,0,10*ROW('Sanitation Data'!E51))),'Data Summary'!CQ57="Yes"),OFFSET('Sanitation Data'!$E$6,0,10*ROW('Sanitation Data'!E51)),NA())</f>
        <v>#N/A</v>
      </c>
      <c r="AC57" s="98" t="e">
        <f ca="true">+IF(AND(ISNUMBER(OFFSET('Sanitation Data'!$E$10,0,10*ROW('Sanitation Data'!E51))),'Data Summary'!CR57="Yes"),OFFSET('Sanitation Data'!$E$10,0,10*ROW('Sanitation Data'!E51)),NA())</f>
        <v>#N/A</v>
      </c>
      <c r="AD57" s="98" t="e">
        <f ca="true">+IF(AND(ISNUMBER(OFFSET('Sanitation Data'!$E$11,0,10*ROW('Sanitation Data'!E51))),'Data Summary'!CS57="Yes"),OFFSET('Sanitation Data'!$E$11,0,10*ROW('Sanitation Data'!E51)),NA())</f>
        <v>#N/A</v>
      </c>
      <c r="AE57" s="98" t="e">
        <f ca="true">+IF(AND(ISNUMBER(OFFSET('Sanitation Data'!$E$12,0,10*ROW('Sanitation Data'!E51))),'Data Summary'!CT57="Yes"),OFFSET('Sanitation Data'!$E$12,0,10*ROW('Sanitation Data'!E51)),NA())</f>
        <v>#N/A</v>
      </c>
      <c r="AF57" s="98" t="e">
        <f ca="true">+IF(AND(ISNUMBER(OFFSET('Sanitation Data'!$F$4,0,10*ROW('Sanitation Data'!F51))),'Data Summary'!CU57="Yes"),100-OFFSET('Sanitation Data'!$F$4,0,10*ROW('Sanitation Data'!F51)),NA())</f>
        <v>#N/A</v>
      </c>
      <c r="AG57" s="98" t="e">
        <f ca="true">+IF(AND(ISNUMBER(OFFSET('Sanitation Data'!$F$6,0,10*ROW('Sanitation Data'!F51))),'Data Summary'!CV57="Yes"),OFFSET('Sanitation Data'!$F$6,0,10*ROW('Sanitation Data'!F51)),NA())</f>
        <v>#N/A</v>
      </c>
      <c r="AH57" s="98" t="e">
        <f ca="true">+IF(AND(ISNUMBER(OFFSET('Sanitation Data'!$F$10,0,10*ROW('Sanitation Data'!F51))),'Data Summary'!CW57="Yes"),OFFSET('Sanitation Data'!$F$10,0,10*ROW('Sanitation Data'!F51)),NA())</f>
        <v>#N/A</v>
      </c>
      <c r="AI57" s="98" t="e">
        <f ca="true">+IF(AND(ISNUMBER(OFFSET('Sanitation Data'!$F$11,0,10*ROW('Sanitation Data'!F51))),'Data Summary'!CX57="Yes"),OFFSET('Sanitation Data'!$F$11,0,10*ROW('Sanitation Data'!F51)),NA())</f>
        <v>#N/A</v>
      </c>
      <c r="AJ57" s="98" t="e">
        <f ca="true">+IF(AND(ISNUMBER(OFFSET('Sanitation Data'!$F$12,0,10*ROW('Sanitation Data'!F51))),'Data Summary'!CY57="Yes"),OFFSET('Sanitation Data'!$F$12,0,10*ROW('Sanitation Data'!F51)),NA())</f>
        <v>#N/A</v>
      </c>
      <c r="AK57" s="98" t="e">
        <f ca="true">+IF(AND(ISNUMBER(OFFSET('Sanitation Data'!$G$4,0,10*ROW('Sanitation Data'!G51))),'Data Summary'!CZ57="Yes"),100-OFFSET('Sanitation Data'!$G$4,0,10*ROW('Sanitation Data'!G51)),NA())</f>
        <v>#N/A</v>
      </c>
      <c r="AL57" s="98" t="e">
        <f ca="true">+IF(AND(ISNUMBER(OFFSET('Sanitation Data'!$G$6,0,10*ROW('Sanitation Data'!G51))),'Data Summary'!DA57="Yes"),OFFSET('Sanitation Data'!$G$6,0,10*ROW('Sanitation Data'!G51)),NA())</f>
        <v>#N/A</v>
      </c>
      <c r="AM57" s="98" t="e">
        <f ca="true">+IF(AND(ISNUMBER(OFFSET('Sanitation Data'!$G$10,0,10*ROW('Sanitation Data'!G51))),'Data Summary'!DB57="Yes"),OFFSET('Sanitation Data'!$G$10,0,10*ROW('Sanitation Data'!G51)),NA())</f>
        <v>#N/A</v>
      </c>
      <c r="AN57" s="98" t="e">
        <f ca="true">+IF(AND(ISNUMBER(OFFSET('Sanitation Data'!$G$11,0,10*ROW('Sanitation Data'!G51))),'Data Summary'!DC57="Yes"),OFFSET('Sanitation Data'!$G$11,0,10*ROW('Sanitation Data'!G51)),NA())</f>
        <v>#N/A</v>
      </c>
      <c r="AO57" s="98" t="e">
        <f ca="true">+IF(AND(ISNUMBER(OFFSET('Sanitation Data'!$G$12,0,10*ROW('Sanitation Data'!G51))),'Data Summary'!DD57="Yes"),OFFSET('Sanitation Data'!$G$12,0,10*ROW('Sanitation Data'!G51)),NA())</f>
        <v>#N/A</v>
      </c>
      <c r="AP57" s="98" t="e">
        <f ca="true">+IF(AND(ISNUMBER(OFFSET('Sanitation Data'!$H$4,0,10*ROW('Sanitation Data'!H51))),'Data Summary'!DE57="Yes"),100-OFFSET('Sanitation Data'!$H$4,0,10*ROW('Sanitation Data'!H51)),NA())</f>
        <v>#N/A</v>
      </c>
      <c r="AQ57" s="98" t="e">
        <f ca="true">+IF(AND(ISNUMBER(OFFSET('Sanitation Data'!$H$6,0,10*ROW('Sanitation Data'!H51))),'Data Summary'!DF57="Yes"),OFFSET('Sanitation Data'!$H$6,0,10*ROW('Sanitation Data'!H51)),NA())</f>
        <v>#N/A</v>
      </c>
      <c r="AR57" s="98" t="e">
        <f ca="true">+IF(AND(ISNUMBER(OFFSET('Sanitation Data'!$H$10,0,10*ROW('Sanitation Data'!H51))),'Data Summary'!DG57="Yes"),OFFSET('Sanitation Data'!$H$10,0,10*ROW('Sanitation Data'!H51)),NA())</f>
        <v>#N/A</v>
      </c>
      <c r="AS57" s="98" t="e">
        <f ca="true">+IF(AND(ISNUMBER(OFFSET('Sanitation Data'!$H$11,0,10*ROW('Sanitation Data'!H51))),'Data Summary'!DH57="Yes"),OFFSET('Sanitation Data'!$H$11,0,10*ROW('Sanitation Data'!H51)),NA())</f>
        <v>#N/A</v>
      </c>
      <c r="AT57" s="98" t="e">
        <f ca="true">+IF(AND(ISNUMBER(OFFSET('Sanitation Data'!$H$12,0,10*ROW('Sanitation Data'!H51))),'Data Summary'!DI57="Yes"),OFFSET('Sanitation Data'!$H$12,0,10*ROW('Sanitation Data'!H51)),NA())</f>
        <v>#N/A</v>
      </c>
      <c r="AU57" s="98" t="e">
        <f ca="true">+IF(AND(ISNUMBER(OFFSET('Sanitation Data'!$I$4,0,10*ROW('Sanitation Data'!I51))),'Data Summary'!DJ57="Yes"),100-OFFSET('Sanitation Data'!$I$4,0,10*ROW('Sanitation Data'!I51)),NA())</f>
        <v>#N/A</v>
      </c>
      <c r="AV57" s="98" t="e">
        <f ca="true">+IF(AND(ISNUMBER(OFFSET('Sanitation Data'!$I$6,0,10*ROW('Sanitation Data'!I51))),'Data Summary'!DK57="Yes"),OFFSET('Sanitation Data'!$I$6,0,10*ROW('Sanitation Data'!I51)),NA())</f>
        <v>#N/A</v>
      </c>
      <c r="AW57" s="98" t="e">
        <f ca="true">+IF(AND(ISNUMBER(OFFSET('Sanitation Data'!$I$10,0,10*ROW('Sanitation Data'!I51))),'Data Summary'!DL57="Yes"),OFFSET('Sanitation Data'!$I$10,0,10*ROW('Sanitation Data'!I51)),NA())</f>
        <v>#N/A</v>
      </c>
      <c r="AX57" s="98" t="e">
        <f ca="true">+IF(AND(ISNUMBER(OFFSET('Sanitation Data'!$I$11,0,10*ROW('Sanitation Data'!I51))),'Data Summary'!DM57="Yes"),OFFSET('Sanitation Data'!$I$11,0,10*ROW('Sanitation Data'!I51)),NA())</f>
        <v>#N/A</v>
      </c>
      <c r="AY57" s="98" t="e">
        <f ca="true">+IF(AND(ISNUMBER(OFFSET('Sanitation Data'!$I$12,0,10*ROW('Sanitation Data'!I51))),'Data Summary'!DN57="Yes"),OFFSET('Sanitation Data'!$I$12,0,10*ROW('Sanitation Data'!I51)),NA())</f>
        <v>#N/A</v>
      </c>
      <c r="AZ57" s="99" t="e">
        <f ca="true">+IF(AND(ISNUMBER(OFFSET('Hygiene Data'!$D$5,0,10*ROW('Hygiene Data'!D51))),'Data Summary'!DO57="Yes"),OFFSET('Hygiene Data'!$D$5,0,10*ROW('Hygiene Data'!D51)),NA())</f>
        <v>#N/A</v>
      </c>
      <c r="BA57" s="99" t="e">
        <f ca="true">+IF(AND(ISNUMBER(OFFSET('Hygiene Data'!$D$7,0,10*ROW('Hygiene Data'!D51))),'Data Summary'!DP57="Yes"),OFFSET('Hygiene Data'!$D$7,0,10*ROW('Hygiene Data'!D51)),NA())</f>
        <v>#N/A</v>
      </c>
      <c r="BB57" s="99" t="e">
        <f ca="true">+IF(AND(ISNUMBER(OFFSET('Hygiene Data'!$D$9,0,10*ROW('Hygiene Data'!D51))),'Data Summary'!DQ57="Yes"),OFFSET('Hygiene Data'!$D$9,0,10*ROW('Hygiene Data'!D51)),NA())</f>
        <v>#N/A</v>
      </c>
      <c r="BC57" s="99" t="e">
        <f ca="true">+IF(AND(ISNUMBER(OFFSET('Hygiene Data'!$E$5,0,10*ROW('Hygiene Data'!E51))),'Data Summary'!DR57="Yes"),OFFSET('Hygiene Data'!$E$5,0,10*ROW('Hygiene Data'!E51)),NA())</f>
        <v>#N/A</v>
      </c>
      <c r="BD57" s="99" t="e">
        <f ca="true">+IF(AND(ISNUMBER(OFFSET('Hygiene Data'!$E$7,0,10*ROW('Hygiene Data'!E51))),'Data Summary'!DS57="Yes"),OFFSET('Hygiene Data'!$E$7,0,10*ROW('Hygiene Data'!E51)),NA())</f>
        <v>#N/A</v>
      </c>
      <c r="BE57" s="99" t="e">
        <f ca="true">+IF(AND(ISNUMBER(OFFSET('Hygiene Data'!$E$9,0,10*ROW('Hygiene Data'!E51))),'Data Summary'!DT57="Yes"),OFFSET('Hygiene Data'!$E$9,0,10*ROW('Hygiene Data'!E51)),NA())</f>
        <v>#N/A</v>
      </c>
      <c r="BF57" s="99" t="e">
        <f ca="true">+IF(AND(ISNUMBER(OFFSET('Hygiene Data'!$F$5,0,10*ROW('Hygiene Data'!F51))),'Data Summary'!DU57="Yes"),OFFSET('Hygiene Data'!$F$5,0,10*ROW('Hygiene Data'!F51)),NA())</f>
        <v>#N/A</v>
      </c>
      <c r="BG57" s="99" t="e">
        <f ca="true">+IF(AND(ISNUMBER(OFFSET('Hygiene Data'!$F$7,0,10*ROW('Hygiene Data'!F51))),'Data Summary'!DV57="Yes"),OFFSET('Hygiene Data'!$F$7,0,10*ROW('Hygiene Data'!F51)),NA())</f>
        <v>#N/A</v>
      </c>
      <c r="BH57" s="99" t="e">
        <f ca="true">+IF(AND(ISNUMBER(OFFSET('Hygiene Data'!$F$9,0,10*ROW('Hygiene Data'!F51))),'Data Summary'!DW57="Yes"),OFFSET('Hygiene Data'!$F$9,0,10*ROW('Hygiene Data'!F51)),NA())</f>
        <v>#N/A</v>
      </c>
      <c r="BI57" s="99" t="e">
        <f ca="true">+IF(AND(ISNUMBER(OFFSET('Hygiene Data'!$G$5,0,10*ROW('Hygiene Data'!G51))),'Data Summary'!DX57="Yes"),OFFSET('Hygiene Data'!$G$5,0,10*ROW('Hygiene Data'!G51)),NA())</f>
        <v>#N/A</v>
      </c>
      <c r="BJ57" s="99" t="e">
        <f ca="true">+IF(AND(ISNUMBER(OFFSET('Hygiene Data'!$G$7,0,10*ROW('Hygiene Data'!G51))),'Data Summary'!DY57="Yes"),OFFSET('Hygiene Data'!$G$7,0,10*ROW('Hygiene Data'!G51)),NA())</f>
        <v>#N/A</v>
      </c>
      <c r="BK57" s="99" t="e">
        <f ca="true">+IF(AND(ISNUMBER(OFFSET('Hygiene Data'!$G$9,0,10*ROW('Hygiene Data'!G51))),'Data Summary'!DZ57="Yes"),OFFSET('Hygiene Data'!$G$9,0,10*ROW('Hygiene Data'!G51)),NA())</f>
        <v>#N/A</v>
      </c>
      <c r="BL57" s="99" t="e">
        <f ca="true">+IF(AND(ISNUMBER(OFFSET('Hygiene Data'!$H$5,0,10*ROW('Hygiene Data'!H51))),'Data Summary'!EA57="Yes"),OFFSET('Hygiene Data'!$H$5,0,10*ROW('Hygiene Data'!H51)),NA())</f>
        <v>#N/A</v>
      </c>
      <c r="BM57" s="99" t="e">
        <f ca="true">+IF(AND(ISNUMBER(OFFSET('Hygiene Data'!$H$7,0,10*ROW('Hygiene Data'!H51))),'Data Summary'!EB57="Yes"),OFFSET('Hygiene Data'!$H$7,0,10*ROW('Hygiene Data'!H51)),NA())</f>
        <v>#N/A</v>
      </c>
      <c r="BN57" s="99" t="e">
        <f ca="true">+IF(AND(ISNUMBER(OFFSET('Hygiene Data'!$H$9,0,10*ROW('Hygiene Data'!H51))),'Data Summary'!EC57="Yes"),OFFSET('Hygiene Data'!$H$9,0,10*ROW('Hygiene Data'!H51)),NA())</f>
        <v>#N/A</v>
      </c>
      <c r="BO57" s="99" t="e">
        <f ca="true">+IF(AND(ISNUMBER(OFFSET('Hygiene Data'!$I$5,0,10*ROW('Hygiene Data'!I51))),'Data Summary'!ED57="Yes"),OFFSET('Hygiene Data'!$I$5,0,10*ROW('Hygiene Data'!I51)),NA())</f>
        <v>#N/A</v>
      </c>
      <c r="BP57" s="99" t="e">
        <f ca="true">+IF(AND(ISNUMBER(OFFSET('Hygiene Data'!$I$7,0,10*ROW('Hygiene Data'!I51))),'Data Summary'!EE57="Yes"),OFFSET('Hygiene Data'!$I$7,0,10*ROW('Hygiene Data'!I51)),NA())</f>
        <v>#N/A</v>
      </c>
      <c r="BQ57" s="99" t="e">
        <f ca="true">+IF(AND(ISNUMBER(OFFSET('Hygiene Data'!$I$9,0,10*ROW('Hygiene Data'!I51))),'Data Summary'!EF57="Yes"),OFFSET('Hygiene Data'!$I$9,0,10*ROW('Hygiene Data'!I51)),NA())</f>
        <v>#N/A</v>
      </c>
    </row>
    <row xmlns:x14ac="http://schemas.microsoft.com/office/spreadsheetml/2009/9/ac" r="58" x14ac:dyDescent="0.2">
      <c r="A58" s="332" t="e">
        <f ca="true">+RIGHT('Data Summary'!A58,LEN('Data Summary'!A58)-9)</f>
        <v>#VALUE!</v>
      </c>
      <c r="B58" s="38" t="str">
        <f ca="true">+IF(ISTEXT('Data Summary'!B58),'Data Summary'!B58,"")</f>
        <v/>
      </c>
      <c r="C58" s="331" t="e">
        <f ca="true">+VALUE('Data Summary'!C58)</f>
        <v>#VALUE!</v>
      </c>
      <c r="D58" s="97" t="e">
        <f ca="true">+IF(AND(ISNUMBER(OFFSET('Water Data'!$D$4,0,10*ROW('Water Data'!D52))),'Data Summary'!BS58="Yes"),100-OFFSET('Water Data'!$D$4,0,10*ROW('Water Data'!D52)),NA())</f>
        <v>#N/A</v>
      </c>
      <c r="E58" s="97" t="e">
        <f ca="true">+IF(AND(ISNUMBER(OFFSET('Water Data'!$D$6,0,10*ROW('Water Data'!D52))),'Data Summary'!BT58="Yes"),OFFSET('Water Data'!$D$6,0,10*ROW('Water Data'!D52)),NA())</f>
        <v>#N/A</v>
      </c>
      <c r="F58" s="97" t="e">
        <f ca="true">+IF(AND(ISNUMBER(OFFSET('Water Data'!$D$9,0,10*ROW('Water Data'!D52))),'Data Summary'!BU58="Yes"),OFFSET('Water Data'!$D$9,0,10*ROW('Water Data'!D52)),NA())</f>
        <v>#N/A</v>
      </c>
      <c r="G58" s="97" t="e">
        <f ca="true">+IF(AND(ISNUMBER(OFFSET('Water Data'!$E$4,0,10*ROW('Water Data'!E52))),'Data Summary'!BV58="Yes"),100-OFFSET('Water Data'!$E$4,0,10*ROW('Water Data'!E52)),NA())</f>
        <v>#N/A</v>
      </c>
      <c r="H58" s="97" t="e">
        <f ca="true">+IF(AND(ISNUMBER(OFFSET('Water Data'!$E$6,0,10*ROW('Water Data'!E52))),'Data Summary'!BW58="Yes"),OFFSET('Water Data'!$E$6,0,10*ROW('Water Data'!E52)),NA())</f>
        <v>#N/A</v>
      </c>
      <c r="I58" s="97" t="e">
        <f ca="true">+IF(AND(ISNUMBER(OFFSET('Water Data'!$E$9,0,10*ROW('Water Data'!E52))),'Data Summary'!BX58="Yes"),OFFSET('Water Data'!$E$9,0,10*ROW('Water Data'!E52)),NA())</f>
        <v>#N/A</v>
      </c>
      <c r="J58" s="97" t="e">
        <f ca="true">+IF(AND(ISNUMBER(OFFSET('Water Data'!$F$4,0,10*ROW('Water Data'!F52))),'Data Summary'!BY58="Yes"),100-OFFSET('Water Data'!$F$4,0,10*ROW('Water Data'!F52)),NA())</f>
        <v>#N/A</v>
      </c>
      <c r="K58" s="97" t="e">
        <f ca="true">+IF(AND(ISNUMBER(OFFSET('Water Data'!$F$6,0,10*ROW('Water Data'!F52))),'Data Summary'!BZ58="Yes"),OFFSET('Water Data'!$F$6,0,10*ROW('Water Data'!F52)),NA())</f>
        <v>#N/A</v>
      </c>
      <c r="L58" s="97" t="e">
        <f ca="true">+IF(AND(ISNUMBER(OFFSET('Water Data'!$F$9,0,10*ROW('Water Data'!F52))),'Data Summary'!CA58="Yes"),OFFSET('Water Data'!$F$9,0,10*ROW('Water Data'!F52)),NA())</f>
        <v>#N/A</v>
      </c>
      <c r="M58" s="97" t="e">
        <f ca="true">+IF(AND(ISNUMBER(OFFSET('Water Data'!$G$4,0,10*ROW('Water Data'!G52))),'Data Summary'!CB58="Yes"),100-OFFSET('Water Data'!$G$4,0,10*ROW('Water Data'!G52)),NA())</f>
        <v>#N/A</v>
      </c>
      <c r="N58" s="97" t="e">
        <f ca="true">+IF(AND(ISNUMBER(OFFSET('Water Data'!$G$6,0,10*ROW('Water Data'!G52))),'Data Summary'!CC58="Yes"),OFFSET('Water Data'!$G$6,0,10*ROW('Water Data'!G52)),NA())</f>
        <v>#N/A</v>
      </c>
      <c r="O58" s="97" t="e">
        <f ca="true">+IF(AND(ISNUMBER(OFFSET('Water Data'!$G$9,0,10*ROW('Water Data'!G52))),'Data Summary'!CD58="Yes"),OFFSET('Water Data'!$G$9,0,10*ROW('Water Data'!G52)),NA())</f>
        <v>#N/A</v>
      </c>
      <c r="P58" s="97" t="e">
        <f ca="true">+IF(AND(ISNUMBER(OFFSET('Water Data'!$H$4,0,10*ROW('Water Data'!H52))),'Data Summary'!CE58="Yes"),100-OFFSET('Water Data'!$H$4,0,10*ROW('Water Data'!H52)),NA())</f>
        <v>#N/A</v>
      </c>
      <c r="Q58" s="97" t="e">
        <f ca="true">+IF(AND(ISNUMBER(OFFSET('Water Data'!$H$6,0,10*ROW('Water Data'!H52))),'Data Summary'!CF58="Yes"),OFFSET('Water Data'!$H$6,0,10*ROW('Water Data'!H52)),NA())</f>
        <v>#N/A</v>
      </c>
      <c r="R58" s="97" t="e">
        <f ca="true">+IF(AND(ISNUMBER(OFFSET('Water Data'!$H$9,0,10*ROW('Water Data'!H52))),'Data Summary'!CG58="Yes"),OFFSET('Water Data'!$H$9,0,10*ROW('Water Data'!H52)),NA())</f>
        <v>#N/A</v>
      </c>
      <c r="S58" s="97" t="e">
        <f ca="true">+IF(AND(ISNUMBER(OFFSET('Water Data'!$I$4,0,10*ROW('Water Data'!I52))),'Data Summary'!CH58="Yes"),100-OFFSET('Water Data'!$I$4,0,10*ROW('Water Data'!I52)),NA())</f>
        <v>#N/A</v>
      </c>
      <c r="T58" s="97" t="e">
        <f ca="true">+IF(AND(ISNUMBER(OFFSET('Water Data'!$I$6,0,10*ROW('Water Data'!I52))),'Data Summary'!CI58="Yes"),OFFSET('Water Data'!$I$6,0,10*ROW('Water Data'!I52)),NA())</f>
        <v>#N/A</v>
      </c>
      <c r="U58" s="97" t="e">
        <f ca="true">+IF(AND(ISNUMBER(OFFSET('Water Data'!$I$9,0,10*ROW('Water Data'!I52))),'Data Summary'!CJ58="Yes"),OFFSET('Water Data'!$I$9,0,10*ROW('Water Data'!I52)),NA())</f>
        <v>#N/A</v>
      </c>
      <c r="V58" s="98" t="e">
        <f ca="true">+IF(AND(ISNUMBER(OFFSET('Sanitation Data'!$D$4,0,10*ROW('Sanitation Data'!D52))),'Data Summary'!CK58="Yes"),100-OFFSET('Sanitation Data'!$D$4,0,10*ROW('Sanitation Data'!D52)),NA())</f>
        <v>#N/A</v>
      </c>
      <c r="W58" s="98" t="e">
        <f ca="true">+IF(AND(ISNUMBER(OFFSET('Sanitation Data'!$D$6,0,10*ROW('Sanitation Data'!D52))),'Data Summary'!CL58="Yes"),OFFSET('Sanitation Data'!$D$6,0,10*ROW('Sanitation Data'!D52)),NA())</f>
        <v>#N/A</v>
      </c>
      <c r="X58" s="98" t="e">
        <f ca="true">+IF(AND(ISNUMBER(OFFSET('Sanitation Data'!$D$10,0,10*ROW('Sanitation Data'!D52))),'Data Summary'!CM58="Yes"),OFFSET('Sanitation Data'!$D$10,0,10*ROW('Sanitation Data'!D52)),NA())</f>
        <v>#N/A</v>
      </c>
      <c r="Y58" s="98" t="e">
        <f ca="true">+IF(AND(ISNUMBER(OFFSET('Sanitation Data'!$D$11,0,10*ROW('Sanitation Data'!D52))),'Data Summary'!CN58="Yes"),OFFSET('Sanitation Data'!$D$11,0,10*ROW('Sanitation Data'!D52)),NA())</f>
        <v>#N/A</v>
      </c>
      <c r="Z58" s="98" t="e">
        <f ca="true">+IF(AND(ISNUMBER(OFFSET('Sanitation Data'!$D$12,0,10*ROW('Sanitation Data'!D52))),'Data Summary'!CO58="Yes"),OFFSET('Sanitation Data'!$D$12,0,10*ROW('Sanitation Data'!D52)),NA())</f>
        <v>#N/A</v>
      </c>
      <c r="AA58" s="98" t="e">
        <f ca="true">+IF(AND(ISNUMBER(OFFSET('Sanitation Data'!$E$4,0,10*ROW('Sanitation Data'!E52))),'Data Summary'!CP58="Yes"),100-OFFSET('Sanitation Data'!$E$4,0,10*ROW('Sanitation Data'!E52)),NA())</f>
        <v>#N/A</v>
      </c>
      <c r="AB58" s="98" t="e">
        <f ca="true">+IF(AND(ISNUMBER(OFFSET('Sanitation Data'!$E$6,0,10*ROW('Sanitation Data'!E52))),'Data Summary'!CQ58="Yes"),OFFSET('Sanitation Data'!$E$6,0,10*ROW('Sanitation Data'!E52)),NA())</f>
        <v>#N/A</v>
      </c>
      <c r="AC58" s="98" t="e">
        <f ca="true">+IF(AND(ISNUMBER(OFFSET('Sanitation Data'!$E$10,0,10*ROW('Sanitation Data'!E52))),'Data Summary'!CR58="Yes"),OFFSET('Sanitation Data'!$E$10,0,10*ROW('Sanitation Data'!E52)),NA())</f>
        <v>#N/A</v>
      </c>
      <c r="AD58" s="98" t="e">
        <f ca="true">+IF(AND(ISNUMBER(OFFSET('Sanitation Data'!$E$11,0,10*ROW('Sanitation Data'!E52))),'Data Summary'!CS58="Yes"),OFFSET('Sanitation Data'!$E$11,0,10*ROW('Sanitation Data'!E52)),NA())</f>
        <v>#N/A</v>
      </c>
      <c r="AE58" s="98" t="e">
        <f ca="true">+IF(AND(ISNUMBER(OFFSET('Sanitation Data'!$E$12,0,10*ROW('Sanitation Data'!E52))),'Data Summary'!CT58="Yes"),OFFSET('Sanitation Data'!$E$12,0,10*ROW('Sanitation Data'!E52)),NA())</f>
        <v>#N/A</v>
      </c>
      <c r="AF58" s="98" t="e">
        <f ca="true">+IF(AND(ISNUMBER(OFFSET('Sanitation Data'!$F$4,0,10*ROW('Sanitation Data'!F52))),'Data Summary'!CU58="Yes"),100-OFFSET('Sanitation Data'!$F$4,0,10*ROW('Sanitation Data'!F52)),NA())</f>
        <v>#N/A</v>
      </c>
      <c r="AG58" s="98" t="e">
        <f ca="true">+IF(AND(ISNUMBER(OFFSET('Sanitation Data'!$F$6,0,10*ROW('Sanitation Data'!F52))),'Data Summary'!CV58="Yes"),OFFSET('Sanitation Data'!$F$6,0,10*ROW('Sanitation Data'!F52)),NA())</f>
        <v>#N/A</v>
      </c>
      <c r="AH58" s="98" t="e">
        <f ca="true">+IF(AND(ISNUMBER(OFFSET('Sanitation Data'!$F$10,0,10*ROW('Sanitation Data'!F52))),'Data Summary'!CW58="Yes"),OFFSET('Sanitation Data'!$F$10,0,10*ROW('Sanitation Data'!F52)),NA())</f>
        <v>#N/A</v>
      </c>
      <c r="AI58" s="98" t="e">
        <f ca="true">+IF(AND(ISNUMBER(OFFSET('Sanitation Data'!$F$11,0,10*ROW('Sanitation Data'!F52))),'Data Summary'!CX58="Yes"),OFFSET('Sanitation Data'!$F$11,0,10*ROW('Sanitation Data'!F52)),NA())</f>
        <v>#N/A</v>
      </c>
      <c r="AJ58" s="98" t="e">
        <f ca="true">+IF(AND(ISNUMBER(OFFSET('Sanitation Data'!$F$12,0,10*ROW('Sanitation Data'!F52))),'Data Summary'!CY58="Yes"),OFFSET('Sanitation Data'!$F$12,0,10*ROW('Sanitation Data'!F52)),NA())</f>
        <v>#N/A</v>
      </c>
      <c r="AK58" s="98" t="e">
        <f ca="true">+IF(AND(ISNUMBER(OFFSET('Sanitation Data'!$G$4,0,10*ROW('Sanitation Data'!G52))),'Data Summary'!CZ58="Yes"),100-OFFSET('Sanitation Data'!$G$4,0,10*ROW('Sanitation Data'!G52)),NA())</f>
        <v>#N/A</v>
      </c>
      <c r="AL58" s="98" t="e">
        <f ca="true">+IF(AND(ISNUMBER(OFFSET('Sanitation Data'!$G$6,0,10*ROW('Sanitation Data'!G52))),'Data Summary'!DA58="Yes"),OFFSET('Sanitation Data'!$G$6,0,10*ROW('Sanitation Data'!G52)),NA())</f>
        <v>#N/A</v>
      </c>
      <c r="AM58" s="98" t="e">
        <f ca="true">+IF(AND(ISNUMBER(OFFSET('Sanitation Data'!$G$10,0,10*ROW('Sanitation Data'!G52))),'Data Summary'!DB58="Yes"),OFFSET('Sanitation Data'!$G$10,0,10*ROW('Sanitation Data'!G52)),NA())</f>
        <v>#N/A</v>
      </c>
      <c r="AN58" s="98" t="e">
        <f ca="true">+IF(AND(ISNUMBER(OFFSET('Sanitation Data'!$G$11,0,10*ROW('Sanitation Data'!G52))),'Data Summary'!DC58="Yes"),OFFSET('Sanitation Data'!$G$11,0,10*ROW('Sanitation Data'!G52)),NA())</f>
        <v>#N/A</v>
      </c>
      <c r="AO58" s="98" t="e">
        <f ca="true">+IF(AND(ISNUMBER(OFFSET('Sanitation Data'!$G$12,0,10*ROW('Sanitation Data'!G52))),'Data Summary'!DD58="Yes"),OFFSET('Sanitation Data'!$G$12,0,10*ROW('Sanitation Data'!G52)),NA())</f>
        <v>#N/A</v>
      </c>
      <c r="AP58" s="98" t="e">
        <f ca="true">+IF(AND(ISNUMBER(OFFSET('Sanitation Data'!$H$4,0,10*ROW('Sanitation Data'!H52))),'Data Summary'!DE58="Yes"),100-OFFSET('Sanitation Data'!$H$4,0,10*ROW('Sanitation Data'!H52)),NA())</f>
        <v>#N/A</v>
      </c>
      <c r="AQ58" s="98" t="e">
        <f ca="true">+IF(AND(ISNUMBER(OFFSET('Sanitation Data'!$H$6,0,10*ROW('Sanitation Data'!H52))),'Data Summary'!DF58="Yes"),OFFSET('Sanitation Data'!$H$6,0,10*ROW('Sanitation Data'!H52)),NA())</f>
        <v>#N/A</v>
      </c>
      <c r="AR58" s="98" t="e">
        <f ca="true">+IF(AND(ISNUMBER(OFFSET('Sanitation Data'!$H$10,0,10*ROW('Sanitation Data'!H52))),'Data Summary'!DG58="Yes"),OFFSET('Sanitation Data'!$H$10,0,10*ROW('Sanitation Data'!H52)),NA())</f>
        <v>#N/A</v>
      </c>
      <c r="AS58" s="98" t="e">
        <f ca="true">+IF(AND(ISNUMBER(OFFSET('Sanitation Data'!$H$11,0,10*ROW('Sanitation Data'!H52))),'Data Summary'!DH58="Yes"),OFFSET('Sanitation Data'!$H$11,0,10*ROW('Sanitation Data'!H52)),NA())</f>
        <v>#N/A</v>
      </c>
      <c r="AT58" s="98" t="e">
        <f ca="true">+IF(AND(ISNUMBER(OFFSET('Sanitation Data'!$H$12,0,10*ROW('Sanitation Data'!H52))),'Data Summary'!DI58="Yes"),OFFSET('Sanitation Data'!$H$12,0,10*ROW('Sanitation Data'!H52)),NA())</f>
        <v>#N/A</v>
      </c>
      <c r="AU58" s="98" t="e">
        <f ca="true">+IF(AND(ISNUMBER(OFFSET('Sanitation Data'!$I$4,0,10*ROW('Sanitation Data'!I52))),'Data Summary'!DJ58="Yes"),100-OFFSET('Sanitation Data'!$I$4,0,10*ROW('Sanitation Data'!I52)),NA())</f>
        <v>#N/A</v>
      </c>
      <c r="AV58" s="98" t="e">
        <f ca="true">+IF(AND(ISNUMBER(OFFSET('Sanitation Data'!$I$6,0,10*ROW('Sanitation Data'!I52))),'Data Summary'!DK58="Yes"),OFFSET('Sanitation Data'!$I$6,0,10*ROW('Sanitation Data'!I52)),NA())</f>
        <v>#N/A</v>
      </c>
      <c r="AW58" s="98" t="e">
        <f ca="true">+IF(AND(ISNUMBER(OFFSET('Sanitation Data'!$I$10,0,10*ROW('Sanitation Data'!I52))),'Data Summary'!DL58="Yes"),OFFSET('Sanitation Data'!$I$10,0,10*ROW('Sanitation Data'!I52)),NA())</f>
        <v>#N/A</v>
      </c>
      <c r="AX58" s="98" t="e">
        <f ca="true">+IF(AND(ISNUMBER(OFFSET('Sanitation Data'!$I$11,0,10*ROW('Sanitation Data'!I52))),'Data Summary'!DM58="Yes"),OFFSET('Sanitation Data'!$I$11,0,10*ROW('Sanitation Data'!I52)),NA())</f>
        <v>#N/A</v>
      </c>
      <c r="AY58" s="98" t="e">
        <f ca="true">+IF(AND(ISNUMBER(OFFSET('Sanitation Data'!$I$12,0,10*ROW('Sanitation Data'!I52))),'Data Summary'!DN58="Yes"),OFFSET('Sanitation Data'!$I$12,0,10*ROW('Sanitation Data'!I52)),NA())</f>
        <v>#N/A</v>
      </c>
      <c r="AZ58" s="99" t="e">
        <f ca="true">+IF(AND(ISNUMBER(OFFSET('Hygiene Data'!$D$5,0,10*ROW('Hygiene Data'!D52))),'Data Summary'!DO58="Yes"),OFFSET('Hygiene Data'!$D$5,0,10*ROW('Hygiene Data'!D52)),NA())</f>
        <v>#N/A</v>
      </c>
      <c r="BA58" s="99" t="e">
        <f ca="true">+IF(AND(ISNUMBER(OFFSET('Hygiene Data'!$D$7,0,10*ROW('Hygiene Data'!D52))),'Data Summary'!DP58="Yes"),OFFSET('Hygiene Data'!$D$7,0,10*ROW('Hygiene Data'!D52)),NA())</f>
        <v>#N/A</v>
      </c>
      <c r="BB58" s="99" t="e">
        <f ca="true">+IF(AND(ISNUMBER(OFFSET('Hygiene Data'!$D$9,0,10*ROW('Hygiene Data'!D52))),'Data Summary'!DQ58="Yes"),OFFSET('Hygiene Data'!$D$9,0,10*ROW('Hygiene Data'!D52)),NA())</f>
        <v>#N/A</v>
      </c>
      <c r="BC58" s="99" t="e">
        <f ca="true">+IF(AND(ISNUMBER(OFFSET('Hygiene Data'!$E$5,0,10*ROW('Hygiene Data'!E52))),'Data Summary'!DR58="Yes"),OFFSET('Hygiene Data'!$E$5,0,10*ROW('Hygiene Data'!E52)),NA())</f>
        <v>#N/A</v>
      </c>
      <c r="BD58" s="99" t="e">
        <f ca="true">+IF(AND(ISNUMBER(OFFSET('Hygiene Data'!$E$7,0,10*ROW('Hygiene Data'!E52))),'Data Summary'!DS58="Yes"),OFFSET('Hygiene Data'!$E$7,0,10*ROW('Hygiene Data'!E52)),NA())</f>
        <v>#N/A</v>
      </c>
      <c r="BE58" s="99" t="e">
        <f ca="true">+IF(AND(ISNUMBER(OFFSET('Hygiene Data'!$E$9,0,10*ROW('Hygiene Data'!E52))),'Data Summary'!DT58="Yes"),OFFSET('Hygiene Data'!$E$9,0,10*ROW('Hygiene Data'!E52)),NA())</f>
        <v>#N/A</v>
      </c>
      <c r="BF58" s="99" t="e">
        <f ca="true">+IF(AND(ISNUMBER(OFFSET('Hygiene Data'!$F$5,0,10*ROW('Hygiene Data'!F52))),'Data Summary'!DU58="Yes"),OFFSET('Hygiene Data'!$F$5,0,10*ROW('Hygiene Data'!F52)),NA())</f>
        <v>#N/A</v>
      </c>
      <c r="BG58" s="99" t="e">
        <f ca="true">+IF(AND(ISNUMBER(OFFSET('Hygiene Data'!$F$7,0,10*ROW('Hygiene Data'!F52))),'Data Summary'!DV58="Yes"),OFFSET('Hygiene Data'!$F$7,0,10*ROW('Hygiene Data'!F52)),NA())</f>
        <v>#N/A</v>
      </c>
      <c r="BH58" s="99" t="e">
        <f ca="true">+IF(AND(ISNUMBER(OFFSET('Hygiene Data'!$F$9,0,10*ROW('Hygiene Data'!F52))),'Data Summary'!DW58="Yes"),OFFSET('Hygiene Data'!$F$9,0,10*ROW('Hygiene Data'!F52)),NA())</f>
        <v>#N/A</v>
      </c>
      <c r="BI58" s="99" t="e">
        <f ca="true">+IF(AND(ISNUMBER(OFFSET('Hygiene Data'!$G$5,0,10*ROW('Hygiene Data'!G52))),'Data Summary'!DX58="Yes"),OFFSET('Hygiene Data'!$G$5,0,10*ROW('Hygiene Data'!G52)),NA())</f>
        <v>#N/A</v>
      </c>
      <c r="BJ58" s="99" t="e">
        <f ca="true">+IF(AND(ISNUMBER(OFFSET('Hygiene Data'!$G$7,0,10*ROW('Hygiene Data'!G52))),'Data Summary'!DY58="Yes"),OFFSET('Hygiene Data'!$G$7,0,10*ROW('Hygiene Data'!G52)),NA())</f>
        <v>#N/A</v>
      </c>
      <c r="BK58" s="99" t="e">
        <f ca="true">+IF(AND(ISNUMBER(OFFSET('Hygiene Data'!$G$9,0,10*ROW('Hygiene Data'!G52))),'Data Summary'!DZ58="Yes"),OFFSET('Hygiene Data'!$G$9,0,10*ROW('Hygiene Data'!G52)),NA())</f>
        <v>#N/A</v>
      </c>
      <c r="BL58" s="99" t="e">
        <f ca="true">+IF(AND(ISNUMBER(OFFSET('Hygiene Data'!$H$5,0,10*ROW('Hygiene Data'!H52))),'Data Summary'!EA58="Yes"),OFFSET('Hygiene Data'!$H$5,0,10*ROW('Hygiene Data'!H52)),NA())</f>
        <v>#N/A</v>
      </c>
      <c r="BM58" s="99" t="e">
        <f ca="true">+IF(AND(ISNUMBER(OFFSET('Hygiene Data'!$H$7,0,10*ROW('Hygiene Data'!H52))),'Data Summary'!EB58="Yes"),OFFSET('Hygiene Data'!$H$7,0,10*ROW('Hygiene Data'!H52)),NA())</f>
        <v>#N/A</v>
      </c>
      <c r="BN58" s="99" t="e">
        <f ca="true">+IF(AND(ISNUMBER(OFFSET('Hygiene Data'!$H$9,0,10*ROW('Hygiene Data'!H52))),'Data Summary'!EC58="Yes"),OFFSET('Hygiene Data'!$H$9,0,10*ROW('Hygiene Data'!H52)),NA())</f>
        <v>#N/A</v>
      </c>
      <c r="BO58" s="99" t="e">
        <f ca="true">+IF(AND(ISNUMBER(OFFSET('Hygiene Data'!$I$5,0,10*ROW('Hygiene Data'!I52))),'Data Summary'!ED58="Yes"),OFFSET('Hygiene Data'!$I$5,0,10*ROW('Hygiene Data'!I52)),NA())</f>
        <v>#N/A</v>
      </c>
      <c r="BP58" s="99" t="e">
        <f ca="true">+IF(AND(ISNUMBER(OFFSET('Hygiene Data'!$I$7,0,10*ROW('Hygiene Data'!I52))),'Data Summary'!EE58="Yes"),OFFSET('Hygiene Data'!$I$7,0,10*ROW('Hygiene Data'!I52)),NA())</f>
        <v>#N/A</v>
      </c>
      <c r="BQ58" s="99" t="e">
        <f ca="true">+IF(AND(ISNUMBER(OFFSET('Hygiene Data'!$I$9,0,10*ROW('Hygiene Data'!I52))),'Data Summary'!EF58="Yes"),OFFSET('Hygiene Data'!$I$9,0,10*ROW('Hygiene Data'!I52)),NA())</f>
        <v>#N/A</v>
      </c>
    </row>
    <row xmlns:x14ac="http://schemas.microsoft.com/office/spreadsheetml/2009/9/ac" r="59" x14ac:dyDescent="0.2">
      <c r="A59" s="332" t="e">
        <f ca="true">+RIGHT('Data Summary'!A59,LEN('Data Summary'!A59)-9)</f>
        <v>#VALUE!</v>
      </c>
      <c r="B59" s="38" t="str">
        <f ca="true">+IF(ISTEXT('Data Summary'!B59),'Data Summary'!B59,"")</f>
        <v/>
      </c>
      <c r="C59" s="331" t="e">
        <f ca="true">+VALUE('Data Summary'!C59)</f>
        <v>#VALUE!</v>
      </c>
      <c r="D59" s="97" t="e">
        <f ca="true">+IF(AND(ISNUMBER(OFFSET('Water Data'!$D$4,0,10*ROW('Water Data'!D53))),'Data Summary'!BS59="Yes"),100-OFFSET('Water Data'!$D$4,0,10*ROW('Water Data'!D53)),NA())</f>
        <v>#N/A</v>
      </c>
      <c r="E59" s="97" t="e">
        <f ca="true">+IF(AND(ISNUMBER(OFFSET('Water Data'!$D$6,0,10*ROW('Water Data'!D53))),'Data Summary'!BT59="Yes"),OFFSET('Water Data'!$D$6,0,10*ROW('Water Data'!D53)),NA())</f>
        <v>#N/A</v>
      </c>
      <c r="F59" s="97" t="e">
        <f ca="true">+IF(AND(ISNUMBER(OFFSET('Water Data'!$D$9,0,10*ROW('Water Data'!D53))),'Data Summary'!BU59="Yes"),OFFSET('Water Data'!$D$9,0,10*ROW('Water Data'!D53)),NA())</f>
        <v>#N/A</v>
      </c>
      <c r="G59" s="97" t="e">
        <f ca="true">+IF(AND(ISNUMBER(OFFSET('Water Data'!$E$4,0,10*ROW('Water Data'!E53))),'Data Summary'!BV59="Yes"),100-OFFSET('Water Data'!$E$4,0,10*ROW('Water Data'!E53)),NA())</f>
        <v>#N/A</v>
      </c>
      <c r="H59" s="97" t="e">
        <f ca="true">+IF(AND(ISNUMBER(OFFSET('Water Data'!$E$6,0,10*ROW('Water Data'!E53))),'Data Summary'!BW59="Yes"),OFFSET('Water Data'!$E$6,0,10*ROW('Water Data'!E53)),NA())</f>
        <v>#N/A</v>
      </c>
      <c r="I59" s="97" t="e">
        <f ca="true">+IF(AND(ISNUMBER(OFFSET('Water Data'!$E$9,0,10*ROW('Water Data'!E53))),'Data Summary'!BX59="Yes"),OFFSET('Water Data'!$E$9,0,10*ROW('Water Data'!E53)),NA())</f>
        <v>#N/A</v>
      </c>
      <c r="J59" s="97" t="e">
        <f ca="true">+IF(AND(ISNUMBER(OFFSET('Water Data'!$F$4,0,10*ROW('Water Data'!F53))),'Data Summary'!BY59="Yes"),100-OFFSET('Water Data'!$F$4,0,10*ROW('Water Data'!F53)),NA())</f>
        <v>#N/A</v>
      </c>
      <c r="K59" s="97" t="e">
        <f ca="true">+IF(AND(ISNUMBER(OFFSET('Water Data'!$F$6,0,10*ROW('Water Data'!F53))),'Data Summary'!BZ59="Yes"),OFFSET('Water Data'!$F$6,0,10*ROW('Water Data'!F53)),NA())</f>
        <v>#N/A</v>
      </c>
      <c r="L59" s="97" t="e">
        <f ca="true">+IF(AND(ISNUMBER(OFFSET('Water Data'!$F$9,0,10*ROW('Water Data'!F53))),'Data Summary'!CA59="Yes"),OFFSET('Water Data'!$F$9,0,10*ROW('Water Data'!F53)),NA())</f>
        <v>#N/A</v>
      </c>
      <c r="M59" s="97" t="e">
        <f ca="true">+IF(AND(ISNUMBER(OFFSET('Water Data'!$G$4,0,10*ROW('Water Data'!G53))),'Data Summary'!CB59="Yes"),100-OFFSET('Water Data'!$G$4,0,10*ROW('Water Data'!G53)),NA())</f>
        <v>#N/A</v>
      </c>
      <c r="N59" s="97" t="e">
        <f ca="true">+IF(AND(ISNUMBER(OFFSET('Water Data'!$G$6,0,10*ROW('Water Data'!G53))),'Data Summary'!CC59="Yes"),OFFSET('Water Data'!$G$6,0,10*ROW('Water Data'!G53)),NA())</f>
        <v>#N/A</v>
      </c>
      <c r="O59" s="97" t="e">
        <f ca="true">+IF(AND(ISNUMBER(OFFSET('Water Data'!$G$9,0,10*ROW('Water Data'!G53))),'Data Summary'!CD59="Yes"),OFFSET('Water Data'!$G$9,0,10*ROW('Water Data'!G53)),NA())</f>
        <v>#N/A</v>
      </c>
      <c r="P59" s="97" t="e">
        <f ca="true">+IF(AND(ISNUMBER(OFFSET('Water Data'!$H$4,0,10*ROW('Water Data'!H53))),'Data Summary'!CE59="Yes"),100-OFFSET('Water Data'!$H$4,0,10*ROW('Water Data'!H53)),NA())</f>
        <v>#N/A</v>
      </c>
      <c r="Q59" s="97" t="e">
        <f ca="true">+IF(AND(ISNUMBER(OFFSET('Water Data'!$H$6,0,10*ROW('Water Data'!H53))),'Data Summary'!CF59="Yes"),OFFSET('Water Data'!$H$6,0,10*ROW('Water Data'!H53)),NA())</f>
        <v>#N/A</v>
      </c>
      <c r="R59" s="97" t="e">
        <f ca="true">+IF(AND(ISNUMBER(OFFSET('Water Data'!$H$9,0,10*ROW('Water Data'!H53))),'Data Summary'!CG59="Yes"),OFFSET('Water Data'!$H$9,0,10*ROW('Water Data'!H53)),NA())</f>
        <v>#N/A</v>
      </c>
      <c r="S59" s="97" t="e">
        <f ca="true">+IF(AND(ISNUMBER(OFFSET('Water Data'!$I$4,0,10*ROW('Water Data'!I53))),'Data Summary'!CH59="Yes"),100-OFFSET('Water Data'!$I$4,0,10*ROW('Water Data'!I53)),NA())</f>
        <v>#N/A</v>
      </c>
      <c r="T59" s="97" t="e">
        <f ca="true">+IF(AND(ISNUMBER(OFFSET('Water Data'!$I$6,0,10*ROW('Water Data'!I53))),'Data Summary'!CI59="Yes"),OFFSET('Water Data'!$I$6,0,10*ROW('Water Data'!I53)),NA())</f>
        <v>#N/A</v>
      </c>
      <c r="U59" s="97" t="e">
        <f ca="true">+IF(AND(ISNUMBER(OFFSET('Water Data'!$I$9,0,10*ROW('Water Data'!I53))),'Data Summary'!CJ59="Yes"),OFFSET('Water Data'!$I$9,0,10*ROW('Water Data'!I53)),NA())</f>
        <v>#N/A</v>
      </c>
      <c r="V59" s="98" t="e">
        <f ca="true">+IF(AND(ISNUMBER(OFFSET('Sanitation Data'!$D$4,0,10*ROW('Sanitation Data'!D53))),'Data Summary'!CK59="Yes"),100-OFFSET('Sanitation Data'!$D$4,0,10*ROW('Sanitation Data'!D53)),NA())</f>
        <v>#N/A</v>
      </c>
      <c r="W59" s="98" t="e">
        <f ca="true">+IF(AND(ISNUMBER(OFFSET('Sanitation Data'!$D$6,0,10*ROW('Sanitation Data'!D53))),'Data Summary'!CL59="Yes"),OFFSET('Sanitation Data'!$D$6,0,10*ROW('Sanitation Data'!D53)),NA())</f>
        <v>#N/A</v>
      </c>
      <c r="X59" s="98" t="e">
        <f ca="true">+IF(AND(ISNUMBER(OFFSET('Sanitation Data'!$D$10,0,10*ROW('Sanitation Data'!D53))),'Data Summary'!CM59="Yes"),OFFSET('Sanitation Data'!$D$10,0,10*ROW('Sanitation Data'!D53)),NA())</f>
        <v>#N/A</v>
      </c>
      <c r="Y59" s="98" t="e">
        <f ca="true">+IF(AND(ISNUMBER(OFFSET('Sanitation Data'!$D$11,0,10*ROW('Sanitation Data'!D53))),'Data Summary'!CN59="Yes"),OFFSET('Sanitation Data'!$D$11,0,10*ROW('Sanitation Data'!D53)),NA())</f>
        <v>#N/A</v>
      </c>
      <c r="Z59" s="98" t="e">
        <f ca="true">+IF(AND(ISNUMBER(OFFSET('Sanitation Data'!$D$12,0,10*ROW('Sanitation Data'!D53))),'Data Summary'!CO59="Yes"),OFFSET('Sanitation Data'!$D$12,0,10*ROW('Sanitation Data'!D53)),NA())</f>
        <v>#N/A</v>
      </c>
      <c r="AA59" s="98" t="e">
        <f ca="true">+IF(AND(ISNUMBER(OFFSET('Sanitation Data'!$E$4,0,10*ROW('Sanitation Data'!E53))),'Data Summary'!CP59="Yes"),100-OFFSET('Sanitation Data'!$E$4,0,10*ROW('Sanitation Data'!E53)),NA())</f>
        <v>#N/A</v>
      </c>
      <c r="AB59" s="98" t="e">
        <f ca="true">+IF(AND(ISNUMBER(OFFSET('Sanitation Data'!$E$6,0,10*ROW('Sanitation Data'!E53))),'Data Summary'!CQ59="Yes"),OFFSET('Sanitation Data'!$E$6,0,10*ROW('Sanitation Data'!E53)),NA())</f>
        <v>#N/A</v>
      </c>
      <c r="AC59" s="98" t="e">
        <f ca="true">+IF(AND(ISNUMBER(OFFSET('Sanitation Data'!$E$10,0,10*ROW('Sanitation Data'!E53))),'Data Summary'!CR59="Yes"),OFFSET('Sanitation Data'!$E$10,0,10*ROW('Sanitation Data'!E53)),NA())</f>
        <v>#N/A</v>
      </c>
      <c r="AD59" s="98" t="e">
        <f ca="true">+IF(AND(ISNUMBER(OFFSET('Sanitation Data'!$E$11,0,10*ROW('Sanitation Data'!E53))),'Data Summary'!CS59="Yes"),OFFSET('Sanitation Data'!$E$11,0,10*ROW('Sanitation Data'!E53)),NA())</f>
        <v>#N/A</v>
      </c>
      <c r="AE59" s="98" t="e">
        <f ca="true">+IF(AND(ISNUMBER(OFFSET('Sanitation Data'!$E$12,0,10*ROW('Sanitation Data'!E53))),'Data Summary'!CT59="Yes"),OFFSET('Sanitation Data'!$E$12,0,10*ROW('Sanitation Data'!E53)),NA())</f>
        <v>#N/A</v>
      </c>
      <c r="AF59" s="98" t="e">
        <f ca="true">+IF(AND(ISNUMBER(OFFSET('Sanitation Data'!$F$4,0,10*ROW('Sanitation Data'!F53))),'Data Summary'!CU59="Yes"),100-OFFSET('Sanitation Data'!$F$4,0,10*ROW('Sanitation Data'!F53)),NA())</f>
        <v>#N/A</v>
      </c>
      <c r="AG59" s="98" t="e">
        <f ca="true">+IF(AND(ISNUMBER(OFFSET('Sanitation Data'!$F$6,0,10*ROW('Sanitation Data'!F53))),'Data Summary'!CV59="Yes"),OFFSET('Sanitation Data'!$F$6,0,10*ROW('Sanitation Data'!F53)),NA())</f>
        <v>#N/A</v>
      </c>
      <c r="AH59" s="98" t="e">
        <f ca="true">+IF(AND(ISNUMBER(OFFSET('Sanitation Data'!$F$10,0,10*ROW('Sanitation Data'!F53))),'Data Summary'!CW59="Yes"),OFFSET('Sanitation Data'!$F$10,0,10*ROW('Sanitation Data'!F53)),NA())</f>
        <v>#N/A</v>
      </c>
      <c r="AI59" s="98" t="e">
        <f ca="true">+IF(AND(ISNUMBER(OFFSET('Sanitation Data'!$F$11,0,10*ROW('Sanitation Data'!F53))),'Data Summary'!CX59="Yes"),OFFSET('Sanitation Data'!$F$11,0,10*ROW('Sanitation Data'!F53)),NA())</f>
        <v>#N/A</v>
      </c>
      <c r="AJ59" s="98" t="e">
        <f ca="true">+IF(AND(ISNUMBER(OFFSET('Sanitation Data'!$F$12,0,10*ROW('Sanitation Data'!F53))),'Data Summary'!CY59="Yes"),OFFSET('Sanitation Data'!$F$12,0,10*ROW('Sanitation Data'!F53)),NA())</f>
        <v>#N/A</v>
      </c>
      <c r="AK59" s="98" t="e">
        <f ca="true">+IF(AND(ISNUMBER(OFFSET('Sanitation Data'!$G$4,0,10*ROW('Sanitation Data'!G53))),'Data Summary'!CZ59="Yes"),100-OFFSET('Sanitation Data'!$G$4,0,10*ROW('Sanitation Data'!G53)),NA())</f>
        <v>#N/A</v>
      </c>
      <c r="AL59" s="98" t="e">
        <f ca="true">+IF(AND(ISNUMBER(OFFSET('Sanitation Data'!$G$6,0,10*ROW('Sanitation Data'!G53))),'Data Summary'!DA59="Yes"),OFFSET('Sanitation Data'!$G$6,0,10*ROW('Sanitation Data'!G53)),NA())</f>
        <v>#N/A</v>
      </c>
      <c r="AM59" s="98" t="e">
        <f ca="true">+IF(AND(ISNUMBER(OFFSET('Sanitation Data'!$G$10,0,10*ROW('Sanitation Data'!G53))),'Data Summary'!DB59="Yes"),OFFSET('Sanitation Data'!$G$10,0,10*ROW('Sanitation Data'!G53)),NA())</f>
        <v>#N/A</v>
      </c>
      <c r="AN59" s="98" t="e">
        <f ca="true">+IF(AND(ISNUMBER(OFFSET('Sanitation Data'!$G$11,0,10*ROW('Sanitation Data'!G53))),'Data Summary'!DC59="Yes"),OFFSET('Sanitation Data'!$G$11,0,10*ROW('Sanitation Data'!G53)),NA())</f>
        <v>#N/A</v>
      </c>
      <c r="AO59" s="98" t="e">
        <f ca="true">+IF(AND(ISNUMBER(OFFSET('Sanitation Data'!$G$12,0,10*ROW('Sanitation Data'!G53))),'Data Summary'!DD59="Yes"),OFFSET('Sanitation Data'!$G$12,0,10*ROW('Sanitation Data'!G53)),NA())</f>
        <v>#N/A</v>
      </c>
      <c r="AP59" s="98" t="e">
        <f ca="true">+IF(AND(ISNUMBER(OFFSET('Sanitation Data'!$H$4,0,10*ROW('Sanitation Data'!H53))),'Data Summary'!DE59="Yes"),100-OFFSET('Sanitation Data'!$H$4,0,10*ROW('Sanitation Data'!H53)),NA())</f>
        <v>#N/A</v>
      </c>
      <c r="AQ59" s="98" t="e">
        <f ca="true">+IF(AND(ISNUMBER(OFFSET('Sanitation Data'!$H$6,0,10*ROW('Sanitation Data'!H53))),'Data Summary'!DF59="Yes"),OFFSET('Sanitation Data'!$H$6,0,10*ROW('Sanitation Data'!H53)),NA())</f>
        <v>#N/A</v>
      </c>
      <c r="AR59" s="98" t="e">
        <f ca="true">+IF(AND(ISNUMBER(OFFSET('Sanitation Data'!$H$10,0,10*ROW('Sanitation Data'!H53))),'Data Summary'!DG59="Yes"),OFFSET('Sanitation Data'!$H$10,0,10*ROW('Sanitation Data'!H53)),NA())</f>
        <v>#N/A</v>
      </c>
      <c r="AS59" s="98" t="e">
        <f ca="true">+IF(AND(ISNUMBER(OFFSET('Sanitation Data'!$H$11,0,10*ROW('Sanitation Data'!H53))),'Data Summary'!DH59="Yes"),OFFSET('Sanitation Data'!$H$11,0,10*ROW('Sanitation Data'!H53)),NA())</f>
        <v>#N/A</v>
      </c>
      <c r="AT59" s="98" t="e">
        <f ca="true">+IF(AND(ISNUMBER(OFFSET('Sanitation Data'!$H$12,0,10*ROW('Sanitation Data'!H53))),'Data Summary'!DI59="Yes"),OFFSET('Sanitation Data'!$H$12,0,10*ROW('Sanitation Data'!H53)),NA())</f>
        <v>#N/A</v>
      </c>
      <c r="AU59" s="98" t="e">
        <f ca="true">+IF(AND(ISNUMBER(OFFSET('Sanitation Data'!$I$4,0,10*ROW('Sanitation Data'!I53))),'Data Summary'!DJ59="Yes"),100-OFFSET('Sanitation Data'!$I$4,0,10*ROW('Sanitation Data'!I53)),NA())</f>
        <v>#N/A</v>
      </c>
      <c r="AV59" s="98" t="e">
        <f ca="true">+IF(AND(ISNUMBER(OFFSET('Sanitation Data'!$I$6,0,10*ROW('Sanitation Data'!I53))),'Data Summary'!DK59="Yes"),OFFSET('Sanitation Data'!$I$6,0,10*ROW('Sanitation Data'!I53)),NA())</f>
        <v>#N/A</v>
      </c>
      <c r="AW59" s="98" t="e">
        <f ca="true">+IF(AND(ISNUMBER(OFFSET('Sanitation Data'!$I$10,0,10*ROW('Sanitation Data'!I53))),'Data Summary'!DL59="Yes"),OFFSET('Sanitation Data'!$I$10,0,10*ROW('Sanitation Data'!I53)),NA())</f>
        <v>#N/A</v>
      </c>
      <c r="AX59" s="98" t="e">
        <f ca="true">+IF(AND(ISNUMBER(OFFSET('Sanitation Data'!$I$11,0,10*ROW('Sanitation Data'!I53))),'Data Summary'!DM59="Yes"),OFFSET('Sanitation Data'!$I$11,0,10*ROW('Sanitation Data'!I53)),NA())</f>
        <v>#N/A</v>
      </c>
      <c r="AY59" s="98" t="e">
        <f ca="true">+IF(AND(ISNUMBER(OFFSET('Sanitation Data'!$I$12,0,10*ROW('Sanitation Data'!I53))),'Data Summary'!DN59="Yes"),OFFSET('Sanitation Data'!$I$12,0,10*ROW('Sanitation Data'!I53)),NA())</f>
        <v>#N/A</v>
      </c>
      <c r="AZ59" s="99" t="e">
        <f ca="true">+IF(AND(ISNUMBER(OFFSET('Hygiene Data'!$D$5,0,10*ROW('Hygiene Data'!D53))),'Data Summary'!DO59="Yes"),OFFSET('Hygiene Data'!$D$5,0,10*ROW('Hygiene Data'!D53)),NA())</f>
        <v>#N/A</v>
      </c>
      <c r="BA59" s="99" t="e">
        <f ca="true">+IF(AND(ISNUMBER(OFFSET('Hygiene Data'!$D$7,0,10*ROW('Hygiene Data'!D53))),'Data Summary'!DP59="Yes"),OFFSET('Hygiene Data'!$D$7,0,10*ROW('Hygiene Data'!D53)),NA())</f>
        <v>#N/A</v>
      </c>
      <c r="BB59" s="99" t="e">
        <f ca="true">+IF(AND(ISNUMBER(OFFSET('Hygiene Data'!$D$9,0,10*ROW('Hygiene Data'!D53))),'Data Summary'!DQ59="Yes"),OFFSET('Hygiene Data'!$D$9,0,10*ROW('Hygiene Data'!D53)),NA())</f>
        <v>#N/A</v>
      </c>
      <c r="BC59" s="99" t="e">
        <f ca="true">+IF(AND(ISNUMBER(OFFSET('Hygiene Data'!$E$5,0,10*ROW('Hygiene Data'!E53))),'Data Summary'!DR59="Yes"),OFFSET('Hygiene Data'!$E$5,0,10*ROW('Hygiene Data'!E53)),NA())</f>
        <v>#N/A</v>
      </c>
      <c r="BD59" s="99" t="e">
        <f ca="true">+IF(AND(ISNUMBER(OFFSET('Hygiene Data'!$E$7,0,10*ROW('Hygiene Data'!E53))),'Data Summary'!DS59="Yes"),OFFSET('Hygiene Data'!$E$7,0,10*ROW('Hygiene Data'!E53)),NA())</f>
        <v>#N/A</v>
      </c>
      <c r="BE59" s="99" t="e">
        <f ca="true">+IF(AND(ISNUMBER(OFFSET('Hygiene Data'!$E$9,0,10*ROW('Hygiene Data'!E53))),'Data Summary'!DT59="Yes"),OFFSET('Hygiene Data'!$E$9,0,10*ROW('Hygiene Data'!E53)),NA())</f>
        <v>#N/A</v>
      </c>
      <c r="BF59" s="99" t="e">
        <f ca="true">+IF(AND(ISNUMBER(OFFSET('Hygiene Data'!$F$5,0,10*ROW('Hygiene Data'!F53))),'Data Summary'!DU59="Yes"),OFFSET('Hygiene Data'!$F$5,0,10*ROW('Hygiene Data'!F53)),NA())</f>
        <v>#N/A</v>
      </c>
      <c r="BG59" s="99" t="e">
        <f ca="true">+IF(AND(ISNUMBER(OFFSET('Hygiene Data'!$F$7,0,10*ROW('Hygiene Data'!F53))),'Data Summary'!DV59="Yes"),OFFSET('Hygiene Data'!$F$7,0,10*ROW('Hygiene Data'!F53)),NA())</f>
        <v>#N/A</v>
      </c>
      <c r="BH59" s="99" t="e">
        <f ca="true">+IF(AND(ISNUMBER(OFFSET('Hygiene Data'!$F$9,0,10*ROW('Hygiene Data'!F53))),'Data Summary'!DW59="Yes"),OFFSET('Hygiene Data'!$F$9,0,10*ROW('Hygiene Data'!F53)),NA())</f>
        <v>#N/A</v>
      </c>
      <c r="BI59" s="99" t="e">
        <f ca="true">+IF(AND(ISNUMBER(OFFSET('Hygiene Data'!$G$5,0,10*ROW('Hygiene Data'!G53))),'Data Summary'!DX59="Yes"),OFFSET('Hygiene Data'!$G$5,0,10*ROW('Hygiene Data'!G53)),NA())</f>
        <v>#N/A</v>
      </c>
      <c r="BJ59" s="99" t="e">
        <f ca="true">+IF(AND(ISNUMBER(OFFSET('Hygiene Data'!$G$7,0,10*ROW('Hygiene Data'!G53))),'Data Summary'!DY59="Yes"),OFFSET('Hygiene Data'!$G$7,0,10*ROW('Hygiene Data'!G53)),NA())</f>
        <v>#N/A</v>
      </c>
      <c r="BK59" s="99" t="e">
        <f ca="true">+IF(AND(ISNUMBER(OFFSET('Hygiene Data'!$G$9,0,10*ROW('Hygiene Data'!G53))),'Data Summary'!DZ59="Yes"),OFFSET('Hygiene Data'!$G$9,0,10*ROW('Hygiene Data'!G53)),NA())</f>
        <v>#N/A</v>
      </c>
      <c r="BL59" s="99" t="e">
        <f ca="true">+IF(AND(ISNUMBER(OFFSET('Hygiene Data'!$H$5,0,10*ROW('Hygiene Data'!H53))),'Data Summary'!EA59="Yes"),OFFSET('Hygiene Data'!$H$5,0,10*ROW('Hygiene Data'!H53)),NA())</f>
        <v>#N/A</v>
      </c>
      <c r="BM59" s="99" t="e">
        <f ca="true">+IF(AND(ISNUMBER(OFFSET('Hygiene Data'!$H$7,0,10*ROW('Hygiene Data'!H53))),'Data Summary'!EB59="Yes"),OFFSET('Hygiene Data'!$H$7,0,10*ROW('Hygiene Data'!H53)),NA())</f>
        <v>#N/A</v>
      </c>
      <c r="BN59" s="99" t="e">
        <f ca="true">+IF(AND(ISNUMBER(OFFSET('Hygiene Data'!$H$9,0,10*ROW('Hygiene Data'!H53))),'Data Summary'!EC59="Yes"),OFFSET('Hygiene Data'!$H$9,0,10*ROW('Hygiene Data'!H53)),NA())</f>
        <v>#N/A</v>
      </c>
      <c r="BO59" s="99" t="e">
        <f ca="true">+IF(AND(ISNUMBER(OFFSET('Hygiene Data'!$I$5,0,10*ROW('Hygiene Data'!I53))),'Data Summary'!ED59="Yes"),OFFSET('Hygiene Data'!$I$5,0,10*ROW('Hygiene Data'!I53)),NA())</f>
        <v>#N/A</v>
      </c>
      <c r="BP59" s="99" t="e">
        <f ca="true">+IF(AND(ISNUMBER(OFFSET('Hygiene Data'!$I$7,0,10*ROW('Hygiene Data'!I53))),'Data Summary'!EE59="Yes"),OFFSET('Hygiene Data'!$I$7,0,10*ROW('Hygiene Data'!I53)),NA())</f>
        <v>#N/A</v>
      </c>
      <c r="BQ59" s="99" t="e">
        <f ca="true">+IF(AND(ISNUMBER(OFFSET('Hygiene Data'!$I$9,0,10*ROW('Hygiene Data'!I53))),'Data Summary'!EF59="Yes"),OFFSET('Hygiene Data'!$I$9,0,10*ROW('Hygiene Data'!I53)),NA())</f>
        <v>#N/A</v>
      </c>
    </row>
    <row xmlns:x14ac="http://schemas.microsoft.com/office/spreadsheetml/2009/9/ac" r="60" x14ac:dyDescent="0.2">
      <c r="A60" s="332" t="e">
        <f ca="true">+RIGHT('Data Summary'!A60,LEN('Data Summary'!A60)-9)</f>
        <v>#VALUE!</v>
      </c>
      <c r="B60" s="38" t="str">
        <f ca="true">+IF(ISTEXT('Data Summary'!B60),'Data Summary'!B60,"")</f>
        <v/>
      </c>
      <c r="C60" s="331" t="e">
        <f ca="true">+VALUE('Data Summary'!C60)</f>
        <v>#VALUE!</v>
      </c>
      <c r="D60" s="97" t="e">
        <f ca="true">+IF(AND(ISNUMBER(OFFSET('Water Data'!$D$4,0,10*ROW('Water Data'!D54))),'Data Summary'!BS60="Yes"),100-OFFSET('Water Data'!$D$4,0,10*ROW('Water Data'!D54)),NA())</f>
        <v>#N/A</v>
      </c>
      <c r="E60" s="97" t="e">
        <f ca="true">+IF(AND(ISNUMBER(OFFSET('Water Data'!$D$6,0,10*ROW('Water Data'!D54))),'Data Summary'!BT60="Yes"),OFFSET('Water Data'!$D$6,0,10*ROW('Water Data'!D54)),NA())</f>
        <v>#N/A</v>
      </c>
      <c r="F60" s="97" t="e">
        <f ca="true">+IF(AND(ISNUMBER(OFFSET('Water Data'!$D$9,0,10*ROW('Water Data'!D54))),'Data Summary'!BU60="Yes"),OFFSET('Water Data'!$D$9,0,10*ROW('Water Data'!D54)),NA())</f>
        <v>#N/A</v>
      </c>
      <c r="G60" s="97" t="e">
        <f ca="true">+IF(AND(ISNUMBER(OFFSET('Water Data'!$E$4,0,10*ROW('Water Data'!E54))),'Data Summary'!BV60="Yes"),100-OFFSET('Water Data'!$E$4,0,10*ROW('Water Data'!E54)),NA())</f>
        <v>#N/A</v>
      </c>
      <c r="H60" s="97" t="e">
        <f ca="true">+IF(AND(ISNUMBER(OFFSET('Water Data'!$E$6,0,10*ROW('Water Data'!E54))),'Data Summary'!BW60="Yes"),OFFSET('Water Data'!$E$6,0,10*ROW('Water Data'!E54)),NA())</f>
        <v>#N/A</v>
      </c>
      <c r="I60" s="97" t="e">
        <f ca="true">+IF(AND(ISNUMBER(OFFSET('Water Data'!$E$9,0,10*ROW('Water Data'!E54))),'Data Summary'!BX60="Yes"),OFFSET('Water Data'!$E$9,0,10*ROW('Water Data'!E54)),NA())</f>
        <v>#N/A</v>
      </c>
      <c r="J60" s="97" t="e">
        <f ca="true">+IF(AND(ISNUMBER(OFFSET('Water Data'!$F$4,0,10*ROW('Water Data'!F54))),'Data Summary'!BY60="Yes"),100-OFFSET('Water Data'!$F$4,0,10*ROW('Water Data'!F54)),NA())</f>
        <v>#N/A</v>
      </c>
      <c r="K60" s="97" t="e">
        <f ca="true">+IF(AND(ISNUMBER(OFFSET('Water Data'!$F$6,0,10*ROW('Water Data'!F54))),'Data Summary'!BZ60="Yes"),OFFSET('Water Data'!$F$6,0,10*ROW('Water Data'!F54)),NA())</f>
        <v>#N/A</v>
      </c>
      <c r="L60" s="97" t="e">
        <f ca="true">+IF(AND(ISNUMBER(OFFSET('Water Data'!$F$9,0,10*ROW('Water Data'!F54))),'Data Summary'!CA60="Yes"),OFFSET('Water Data'!$F$9,0,10*ROW('Water Data'!F54)),NA())</f>
        <v>#N/A</v>
      </c>
      <c r="M60" s="97" t="e">
        <f ca="true">+IF(AND(ISNUMBER(OFFSET('Water Data'!$G$4,0,10*ROW('Water Data'!G54))),'Data Summary'!CB60="Yes"),100-OFFSET('Water Data'!$G$4,0,10*ROW('Water Data'!G54)),NA())</f>
        <v>#N/A</v>
      </c>
      <c r="N60" s="97" t="e">
        <f ca="true">+IF(AND(ISNUMBER(OFFSET('Water Data'!$G$6,0,10*ROW('Water Data'!G54))),'Data Summary'!CC60="Yes"),OFFSET('Water Data'!$G$6,0,10*ROW('Water Data'!G54)),NA())</f>
        <v>#N/A</v>
      </c>
      <c r="O60" s="97" t="e">
        <f ca="true">+IF(AND(ISNUMBER(OFFSET('Water Data'!$G$9,0,10*ROW('Water Data'!G54))),'Data Summary'!CD60="Yes"),OFFSET('Water Data'!$G$9,0,10*ROW('Water Data'!G54)),NA())</f>
        <v>#N/A</v>
      </c>
      <c r="P60" s="97" t="e">
        <f ca="true">+IF(AND(ISNUMBER(OFFSET('Water Data'!$H$4,0,10*ROW('Water Data'!H54))),'Data Summary'!CE60="Yes"),100-OFFSET('Water Data'!$H$4,0,10*ROW('Water Data'!H54)),NA())</f>
        <v>#N/A</v>
      </c>
      <c r="Q60" s="97" t="e">
        <f ca="true">+IF(AND(ISNUMBER(OFFSET('Water Data'!$H$6,0,10*ROW('Water Data'!H54))),'Data Summary'!CF60="Yes"),OFFSET('Water Data'!$H$6,0,10*ROW('Water Data'!H54)),NA())</f>
        <v>#N/A</v>
      </c>
      <c r="R60" s="97" t="e">
        <f ca="true">+IF(AND(ISNUMBER(OFFSET('Water Data'!$H$9,0,10*ROW('Water Data'!H54))),'Data Summary'!CG60="Yes"),OFFSET('Water Data'!$H$9,0,10*ROW('Water Data'!H54)),NA())</f>
        <v>#N/A</v>
      </c>
      <c r="S60" s="97" t="e">
        <f ca="true">+IF(AND(ISNUMBER(OFFSET('Water Data'!$I$4,0,10*ROW('Water Data'!I54))),'Data Summary'!CH60="Yes"),100-OFFSET('Water Data'!$I$4,0,10*ROW('Water Data'!I54)),NA())</f>
        <v>#N/A</v>
      </c>
      <c r="T60" s="97" t="e">
        <f ca="true">+IF(AND(ISNUMBER(OFFSET('Water Data'!$I$6,0,10*ROW('Water Data'!I54))),'Data Summary'!CI60="Yes"),OFFSET('Water Data'!$I$6,0,10*ROW('Water Data'!I54)),NA())</f>
        <v>#N/A</v>
      </c>
      <c r="U60" s="97" t="e">
        <f ca="true">+IF(AND(ISNUMBER(OFFSET('Water Data'!$I$9,0,10*ROW('Water Data'!I54))),'Data Summary'!CJ60="Yes"),OFFSET('Water Data'!$I$9,0,10*ROW('Water Data'!I54)),NA())</f>
        <v>#N/A</v>
      </c>
      <c r="V60" s="98" t="e">
        <f ca="true">+IF(AND(ISNUMBER(OFFSET('Sanitation Data'!$D$4,0,10*ROW('Sanitation Data'!D54))),'Data Summary'!CK60="Yes"),100-OFFSET('Sanitation Data'!$D$4,0,10*ROW('Sanitation Data'!D54)),NA())</f>
        <v>#N/A</v>
      </c>
      <c r="W60" s="98" t="e">
        <f ca="true">+IF(AND(ISNUMBER(OFFSET('Sanitation Data'!$D$6,0,10*ROW('Sanitation Data'!D54))),'Data Summary'!CL60="Yes"),OFFSET('Sanitation Data'!$D$6,0,10*ROW('Sanitation Data'!D54)),NA())</f>
        <v>#N/A</v>
      </c>
      <c r="X60" s="98" t="e">
        <f ca="true">+IF(AND(ISNUMBER(OFFSET('Sanitation Data'!$D$10,0,10*ROW('Sanitation Data'!D54))),'Data Summary'!CM60="Yes"),OFFSET('Sanitation Data'!$D$10,0,10*ROW('Sanitation Data'!D54)),NA())</f>
        <v>#N/A</v>
      </c>
      <c r="Y60" s="98" t="e">
        <f ca="true">+IF(AND(ISNUMBER(OFFSET('Sanitation Data'!$D$11,0,10*ROW('Sanitation Data'!D54))),'Data Summary'!CN60="Yes"),OFFSET('Sanitation Data'!$D$11,0,10*ROW('Sanitation Data'!D54)),NA())</f>
        <v>#N/A</v>
      </c>
      <c r="Z60" s="98" t="e">
        <f ca="true">+IF(AND(ISNUMBER(OFFSET('Sanitation Data'!$D$12,0,10*ROW('Sanitation Data'!D54))),'Data Summary'!CO60="Yes"),OFFSET('Sanitation Data'!$D$12,0,10*ROW('Sanitation Data'!D54)),NA())</f>
        <v>#N/A</v>
      </c>
      <c r="AA60" s="98" t="e">
        <f ca="true">+IF(AND(ISNUMBER(OFFSET('Sanitation Data'!$E$4,0,10*ROW('Sanitation Data'!E54))),'Data Summary'!CP60="Yes"),100-OFFSET('Sanitation Data'!$E$4,0,10*ROW('Sanitation Data'!E54)),NA())</f>
        <v>#N/A</v>
      </c>
      <c r="AB60" s="98" t="e">
        <f ca="true">+IF(AND(ISNUMBER(OFFSET('Sanitation Data'!$E$6,0,10*ROW('Sanitation Data'!E54))),'Data Summary'!CQ60="Yes"),OFFSET('Sanitation Data'!$E$6,0,10*ROW('Sanitation Data'!E54)),NA())</f>
        <v>#N/A</v>
      </c>
      <c r="AC60" s="98" t="e">
        <f ca="true">+IF(AND(ISNUMBER(OFFSET('Sanitation Data'!$E$10,0,10*ROW('Sanitation Data'!E54))),'Data Summary'!CR60="Yes"),OFFSET('Sanitation Data'!$E$10,0,10*ROW('Sanitation Data'!E54)),NA())</f>
        <v>#N/A</v>
      </c>
      <c r="AD60" s="98" t="e">
        <f ca="true">+IF(AND(ISNUMBER(OFFSET('Sanitation Data'!$E$11,0,10*ROW('Sanitation Data'!E54))),'Data Summary'!CS60="Yes"),OFFSET('Sanitation Data'!$E$11,0,10*ROW('Sanitation Data'!E54)),NA())</f>
        <v>#N/A</v>
      </c>
      <c r="AE60" s="98" t="e">
        <f ca="true">+IF(AND(ISNUMBER(OFFSET('Sanitation Data'!$E$12,0,10*ROW('Sanitation Data'!E54))),'Data Summary'!CT60="Yes"),OFFSET('Sanitation Data'!$E$12,0,10*ROW('Sanitation Data'!E54)),NA())</f>
        <v>#N/A</v>
      </c>
      <c r="AF60" s="98" t="e">
        <f ca="true">+IF(AND(ISNUMBER(OFFSET('Sanitation Data'!$F$4,0,10*ROW('Sanitation Data'!F54))),'Data Summary'!CU60="Yes"),100-OFFSET('Sanitation Data'!$F$4,0,10*ROW('Sanitation Data'!F54)),NA())</f>
        <v>#N/A</v>
      </c>
      <c r="AG60" s="98" t="e">
        <f ca="true">+IF(AND(ISNUMBER(OFFSET('Sanitation Data'!$F$6,0,10*ROW('Sanitation Data'!F54))),'Data Summary'!CV60="Yes"),OFFSET('Sanitation Data'!$F$6,0,10*ROW('Sanitation Data'!F54)),NA())</f>
        <v>#N/A</v>
      </c>
      <c r="AH60" s="98" t="e">
        <f ca="true">+IF(AND(ISNUMBER(OFFSET('Sanitation Data'!$F$10,0,10*ROW('Sanitation Data'!F54))),'Data Summary'!CW60="Yes"),OFFSET('Sanitation Data'!$F$10,0,10*ROW('Sanitation Data'!F54)),NA())</f>
        <v>#N/A</v>
      </c>
      <c r="AI60" s="98" t="e">
        <f ca="true">+IF(AND(ISNUMBER(OFFSET('Sanitation Data'!$F$11,0,10*ROW('Sanitation Data'!F54))),'Data Summary'!CX60="Yes"),OFFSET('Sanitation Data'!$F$11,0,10*ROW('Sanitation Data'!F54)),NA())</f>
        <v>#N/A</v>
      </c>
      <c r="AJ60" s="98" t="e">
        <f ca="true">+IF(AND(ISNUMBER(OFFSET('Sanitation Data'!$F$12,0,10*ROW('Sanitation Data'!F54))),'Data Summary'!CY60="Yes"),OFFSET('Sanitation Data'!$F$12,0,10*ROW('Sanitation Data'!F54)),NA())</f>
        <v>#N/A</v>
      </c>
      <c r="AK60" s="98" t="e">
        <f ca="true">+IF(AND(ISNUMBER(OFFSET('Sanitation Data'!$G$4,0,10*ROW('Sanitation Data'!G54))),'Data Summary'!CZ60="Yes"),100-OFFSET('Sanitation Data'!$G$4,0,10*ROW('Sanitation Data'!G54)),NA())</f>
        <v>#N/A</v>
      </c>
      <c r="AL60" s="98" t="e">
        <f ca="true">+IF(AND(ISNUMBER(OFFSET('Sanitation Data'!$G$6,0,10*ROW('Sanitation Data'!G54))),'Data Summary'!DA60="Yes"),OFFSET('Sanitation Data'!$G$6,0,10*ROW('Sanitation Data'!G54)),NA())</f>
        <v>#N/A</v>
      </c>
      <c r="AM60" s="98" t="e">
        <f ca="true">+IF(AND(ISNUMBER(OFFSET('Sanitation Data'!$G$10,0,10*ROW('Sanitation Data'!G54))),'Data Summary'!DB60="Yes"),OFFSET('Sanitation Data'!$G$10,0,10*ROW('Sanitation Data'!G54)),NA())</f>
        <v>#N/A</v>
      </c>
      <c r="AN60" s="98" t="e">
        <f ca="true">+IF(AND(ISNUMBER(OFFSET('Sanitation Data'!$G$11,0,10*ROW('Sanitation Data'!G54))),'Data Summary'!DC60="Yes"),OFFSET('Sanitation Data'!$G$11,0,10*ROW('Sanitation Data'!G54)),NA())</f>
        <v>#N/A</v>
      </c>
      <c r="AO60" s="98" t="e">
        <f ca="true">+IF(AND(ISNUMBER(OFFSET('Sanitation Data'!$G$12,0,10*ROW('Sanitation Data'!G54))),'Data Summary'!DD60="Yes"),OFFSET('Sanitation Data'!$G$12,0,10*ROW('Sanitation Data'!G54)),NA())</f>
        <v>#N/A</v>
      </c>
      <c r="AP60" s="98" t="e">
        <f ca="true">+IF(AND(ISNUMBER(OFFSET('Sanitation Data'!$H$4,0,10*ROW('Sanitation Data'!H54))),'Data Summary'!DE60="Yes"),100-OFFSET('Sanitation Data'!$H$4,0,10*ROW('Sanitation Data'!H54)),NA())</f>
        <v>#N/A</v>
      </c>
      <c r="AQ60" s="98" t="e">
        <f ca="true">+IF(AND(ISNUMBER(OFFSET('Sanitation Data'!$H$6,0,10*ROW('Sanitation Data'!H54))),'Data Summary'!DF60="Yes"),OFFSET('Sanitation Data'!$H$6,0,10*ROW('Sanitation Data'!H54)),NA())</f>
        <v>#N/A</v>
      </c>
      <c r="AR60" s="98" t="e">
        <f ca="true">+IF(AND(ISNUMBER(OFFSET('Sanitation Data'!$H$10,0,10*ROW('Sanitation Data'!H54))),'Data Summary'!DG60="Yes"),OFFSET('Sanitation Data'!$H$10,0,10*ROW('Sanitation Data'!H54)),NA())</f>
        <v>#N/A</v>
      </c>
      <c r="AS60" s="98" t="e">
        <f ca="true">+IF(AND(ISNUMBER(OFFSET('Sanitation Data'!$H$11,0,10*ROW('Sanitation Data'!H54))),'Data Summary'!DH60="Yes"),OFFSET('Sanitation Data'!$H$11,0,10*ROW('Sanitation Data'!H54)),NA())</f>
        <v>#N/A</v>
      </c>
      <c r="AT60" s="98" t="e">
        <f ca="true">+IF(AND(ISNUMBER(OFFSET('Sanitation Data'!$H$12,0,10*ROW('Sanitation Data'!H54))),'Data Summary'!DI60="Yes"),OFFSET('Sanitation Data'!$H$12,0,10*ROW('Sanitation Data'!H54)),NA())</f>
        <v>#N/A</v>
      </c>
      <c r="AU60" s="98" t="e">
        <f ca="true">+IF(AND(ISNUMBER(OFFSET('Sanitation Data'!$I$4,0,10*ROW('Sanitation Data'!I54))),'Data Summary'!DJ60="Yes"),100-OFFSET('Sanitation Data'!$I$4,0,10*ROW('Sanitation Data'!I54)),NA())</f>
        <v>#N/A</v>
      </c>
      <c r="AV60" s="98" t="e">
        <f ca="true">+IF(AND(ISNUMBER(OFFSET('Sanitation Data'!$I$6,0,10*ROW('Sanitation Data'!I54))),'Data Summary'!DK60="Yes"),OFFSET('Sanitation Data'!$I$6,0,10*ROW('Sanitation Data'!I54)),NA())</f>
        <v>#N/A</v>
      </c>
      <c r="AW60" s="98" t="e">
        <f ca="true">+IF(AND(ISNUMBER(OFFSET('Sanitation Data'!$I$10,0,10*ROW('Sanitation Data'!I54))),'Data Summary'!DL60="Yes"),OFFSET('Sanitation Data'!$I$10,0,10*ROW('Sanitation Data'!I54)),NA())</f>
        <v>#N/A</v>
      </c>
      <c r="AX60" s="98" t="e">
        <f ca="true">+IF(AND(ISNUMBER(OFFSET('Sanitation Data'!$I$11,0,10*ROW('Sanitation Data'!I54))),'Data Summary'!DM60="Yes"),OFFSET('Sanitation Data'!$I$11,0,10*ROW('Sanitation Data'!I54)),NA())</f>
        <v>#N/A</v>
      </c>
      <c r="AY60" s="98" t="e">
        <f ca="true">+IF(AND(ISNUMBER(OFFSET('Sanitation Data'!$I$12,0,10*ROW('Sanitation Data'!I54))),'Data Summary'!DN60="Yes"),OFFSET('Sanitation Data'!$I$12,0,10*ROW('Sanitation Data'!I54)),NA())</f>
        <v>#N/A</v>
      </c>
      <c r="AZ60" s="99" t="e">
        <f ca="true">+IF(AND(ISNUMBER(OFFSET('Hygiene Data'!$D$5,0,10*ROW('Hygiene Data'!D54))),'Data Summary'!DO60="Yes"),OFFSET('Hygiene Data'!$D$5,0,10*ROW('Hygiene Data'!D54)),NA())</f>
        <v>#N/A</v>
      </c>
      <c r="BA60" s="99" t="e">
        <f ca="true">+IF(AND(ISNUMBER(OFFSET('Hygiene Data'!$D$7,0,10*ROW('Hygiene Data'!D54))),'Data Summary'!DP60="Yes"),OFFSET('Hygiene Data'!$D$7,0,10*ROW('Hygiene Data'!D54)),NA())</f>
        <v>#N/A</v>
      </c>
      <c r="BB60" s="99" t="e">
        <f ca="true">+IF(AND(ISNUMBER(OFFSET('Hygiene Data'!$D$9,0,10*ROW('Hygiene Data'!D54))),'Data Summary'!DQ60="Yes"),OFFSET('Hygiene Data'!$D$9,0,10*ROW('Hygiene Data'!D54)),NA())</f>
        <v>#N/A</v>
      </c>
      <c r="BC60" s="99" t="e">
        <f ca="true">+IF(AND(ISNUMBER(OFFSET('Hygiene Data'!$E$5,0,10*ROW('Hygiene Data'!E54))),'Data Summary'!DR60="Yes"),OFFSET('Hygiene Data'!$E$5,0,10*ROW('Hygiene Data'!E54)),NA())</f>
        <v>#N/A</v>
      </c>
      <c r="BD60" s="99" t="e">
        <f ca="true">+IF(AND(ISNUMBER(OFFSET('Hygiene Data'!$E$7,0,10*ROW('Hygiene Data'!E54))),'Data Summary'!DS60="Yes"),OFFSET('Hygiene Data'!$E$7,0,10*ROW('Hygiene Data'!E54)),NA())</f>
        <v>#N/A</v>
      </c>
      <c r="BE60" s="99" t="e">
        <f ca="true">+IF(AND(ISNUMBER(OFFSET('Hygiene Data'!$E$9,0,10*ROW('Hygiene Data'!E54))),'Data Summary'!DT60="Yes"),OFFSET('Hygiene Data'!$E$9,0,10*ROW('Hygiene Data'!E54)),NA())</f>
        <v>#N/A</v>
      </c>
      <c r="BF60" s="99" t="e">
        <f ca="true">+IF(AND(ISNUMBER(OFFSET('Hygiene Data'!$F$5,0,10*ROW('Hygiene Data'!F54))),'Data Summary'!DU60="Yes"),OFFSET('Hygiene Data'!$F$5,0,10*ROW('Hygiene Data'!F54)),NA())</f>
        <v>#N/A</v>
      </c>
      <c r="BG60" s="99" t="e">
        <f ca="true">+IF(AND(ISNUMBER(OFFSET('Hygiene Data'!$F$7,0,10*ROW('Hygiene Data'!F54))),'Data Summary'!DV60="Yes"),OFFSET('Hygiene Data'!$F$7,0,10*ROW('Hygiene Data'!F54)),NA())</f>
        <v>#N/A</v>
      </c>
      <c r="BH60" s="99" t="e">
        <f ca="true">+IF(AND(ISNUMBER(OFFSET('Hygiene Data'!$F$9,0,10*ROW('Hygiene Data'!F54))),'Data Summary'!DW60="Yes"),OFFSET('Hygiene Data'!$F$9,0,10*ROW('Hygiene Data'!F54)),NA())</f>
        <v>#N/A</v>
      </c>
      <c r="BI60" s="99" t="e">
        <f ca="true">+IF(AND(ISNUMBER(OFFSET('Hygiene Data'!$G$5,0,10*ROW('Hygiene Data'!G54))),'Data Summary'!DX60="Yes"),OFFSET('Hygiene Data'!$G$5,0,10*ROW('Hygiene Data'!G54)),NA())</f>
        <v>#N/A</v>
      </c>
      <c r="BJ60" s="99" t="e">
        <f ca="true">+IF(AND(ISNUMBER(OFFSET('Hygiene Data'!$G$7,0,10*ROW('Hygiene Data'!G54))),'Data Summary'!DY60="Yes"),OFFSET('Hygiene Data'!$G$7,0,10*ROW('Hygiene Data'!G54)),NA())</f>
        <v>#N/A</v>
      </c>
      <c r="BK60" s="99" t="e">
        <f ca="true">+IF(AND(ISNUMBER(OFFSET('Hygiene Data'!$G$9,0,10*ROW('Hygiene Data'!G54))),'Data Summary'!DZ60="Yes"),OFFSET('Hygiene Data'!$G$9,0,10*ROW('Hygiene Data'!G54)),NA())</f>
        <v>#N/A</v>
      </c>
      <c r="BL60" s="99" t="e">
        <f ca="true">+IF(AND(ISNUMBER(OFFSET('Hygiene Data'!$H$5,0,10*ROW('Hygiene Data'!H54))),'Data Summary'!EA60="Yes"),OFFSET('Hygiene Data'!$H$5,0,10*ROW('Hygiene Data'!H54)),NA())</f>
        <v>#N/A</v>
      </c>
      <c r="BM60" s="99" t="e">
        <f ca="true">+IF(AND(ISNUMBER(OFFSET('Hygiene Data'!$H$7,0,10*ROW('Hygiene Data'!H54))),'Data Summary'!EB60="Yes"),OFFSET('Hygiene Data'!$H$7,0,10*ROW('Hygiene Data'!H54)),NA())</f>
        <v>#N/A</v>
      </c>
      <c r="BN60" s="99" t="e">
        <f ca="true">+IF(AND(ISNUMBER(OFFSET('Hygiene Data'!$H$9,0,10*ROW('Hygiene Data'!H54))),'Data Summary'!EC60="Yes"),OFFSET('Hygiene Data'!$H$9,0,10*ROW('Hygiene Data'!H54)),NA())</f>
        <v>#N/A</v>
      </c>
      <c r="BO60" s="99" t="e">
        <f ca="true">+IF(AND(ISNUMBER(OFFSET('Hygiene Data'!$I$5,0,10*ROW('Hygiene Data'!I54))),'Data Summary'!ED60="Yes"),OFFSET('Hygiene Data'!$I$5,0,10*ROW('Hygiene Data'!I54)),NA())</f>
        <v>#N/A</v>
      </c>
      <c r="BP60" s="99" t="e">
        <f ca="true">+IF(AND(ISNUMBER(OFFSET('Hygiene Data'!$I$7,0,10*ROW('Hygiene Data'!I54))),'Data Summary'!EE60="Yes"),OFFSET('Hygiene Data'!$I$7,0,10*ROW('Hygiene Data'!I54)),NA())</f>
        <v>#N/A</v>
      </c>
      <c r="BQ60" s="99" t="e">
        <f ca="true">+IF(AND(ISNUMBER(OFFSET('Hygiene Data'!$I$9,0,10*ROW('Hygiene Data'!I54))),'Data Summary'!EF60="Yes"),OFFSET('Hygiene Data'!$I$9,0,10*ROW('Hygiene Data'!I54)),NA())</f>
        <v>#N/A</v>
      </c>
    </row>
    <row xmlns:x14ac="http://schemas.microsoft.com/office/spreadsheetml/2009/9/ac" r="61" x14ac:dyDescent="0.2">
      <c r="A61" s="332" t="e">
        <f ca="true">+RIGHT('Data Summary'!A61,LEN('Data Summary'!A61)-9)</f>
        <v>#VALUE!</v>
      </c>
      <c r="B61" s="38" t="str">
        <f ca="true">+IF(ISTEXT('Data Summary'!B61),'Data Summary'!B61,"")</f>
        <v/>
      </c>
      <c r="C61" s="331" t="e">
        <f ca="true">+VALUE('Data Summary'!C61)</f>
        <v>#VALUE!</v>
      </c>
      <c r="D61" s="97" t="e">
        <f ca="true">+IF(AND(ISNUMBER(OFFSET('Water Data'!$D$4,0,10*ROW('Water Data'!D55))),'Data Summary'!BS61="Yes"),100-OFFSET('Water Data'!$D$4,0,10*ROW('Water Data'!D55)),NA())</f>
        <v>#N/A</v>
      </c>
      <c r="E61" s="97" t="e">
        <f ca="true">+IF(AND(ISNUMBER(OFFSET('Water Data'!$D$6,0,10*ROW('Water Data'!D55))),'Data Summary'!BT61="Yes"),OFFSET('Water Data'!$D$6,0,10*ROW('Water Data'!D55)),NA())</f>
        <v>#N/A</v>
      </c>
      <c r="F61" s="97" t="e">
        <f ca="true">+IF(AND(ISNUMBER(OFFSET('Water Data'!$D$9,0,10*ROW('Water Data'!D55))),'Data Summary'!BU61="Yes"),OFFSET('Water Data'!$D$9,0,10*ROW('Water Data'!D55)),NA())</f>
        <v>#N/A</v>
      </c>
      <c r="G61" s="97" t="e">
        <f ca="true">+IF(AND(ISNUMBER(OFFSET('Water Data'!$E$4,0,10*ROW('Water Data'!E55))),'Data Summary'!BV61="Yes"),100-OFFSET('Water Data'!$E$4,0,10*ROW('Water Data'!E55)),NA())</f>
        <v>#N/A</v>
      </c>
      <c r="H61" s="97" t="e">
        <f ca="true">+IF(AND(ISNUMBER(OFFSET('Water Data'!$E$6,0,10*ROW('Water Data'!E55))),'Data Summary'!BW61="Yes"),OFFSET('Water Data'!$E$6,0,10*ROW('Water Data'!E55)),NA())</f>
        <v>#N/A</v>
      </c>
      <c r="I61" s="97" t="e">
        <f ca="true">+IF(AND(ISNUMBER(OFFSET('Water Data'!$E$9,0,10*ROW('Water Data'!E55))),'Data Summary'!BX61="Yes"),OFFSET('Water Data'!$E$9,0,10*ROW('Water Data'!E55)),NA())</f>
        <v>#N/A</v>
      </c>
      <c r="J61" s="97" t="e">
        <f ca="true">+IF(AND(ISNUMBER(OFFSET('Water Data'!$F$4,0,10*ROW('Water Data'!F55))),'Data Summary'!BY61="Yes"),100-OFFSET('Water Data'!$F$4,0,10*ROW('Water Data'!F55)),NA())</f>
        <v>#N/A</v>
      </c>
      <c r="K61" s="97" t="e">
        <f ca="true">+IF(AND(ISNUMBER(OFFSET('Water Data'!$F$6,0,10*ROW('Water Data'!F55))),'Data Summary'!BZ61="Yes"),OFFSET('Water Data'!$F$6,0,10*ROW('Water Data'!F55)),NA())</f>
        <v>#N/A</v>
      </c>
      <c r="L61" s="97" t="e">
        <f ca="true">+IF(AND(ISNUMBER(OFFSET('Water Data'!$F$9,0,10*ROW('Water Data'!F55))),'Data Summary'!CA61="Yes"),OFFSET('Water Data'!$F$9,0,10*ROW('Water Data'!F55)),NA())</f>
        <v>#N/A</v>
      </c>
      <c r="M61" s="97" t="e">
        <f ca="true">+IF(AND(ISNUMBER(OFFSET('Water Data'!$G$4,0,10*ROW('Water Data'!G55))),'Data Summary'!CB61="Yes"),100-OFFSET('Water Data'!$G$4,0,10*ROW('Water Data'!G55)),NA())</f>
        <v>#N/A</v>
      </c>
      <c r="N61" s="97" t="e">
        <f ca="true">+IF(AND(ISNUMBER(OFFSET('Water Data'!$G$6,0,10*ROW('Water Data'!G55))),'Data Summary'!CC61="Yes"),OFFSET('Water Data'!$G$6,0,10*ROW('Water Data'!G55)),NA())</f>
        <v>#N/A</v>
      </c>
      <c r="O61" s="97" t="e">
        <f ca="true">+IF(AND(ISNUMBER(OFFSET('Water Data'!$G$9,0,10*ROW('Water Data'!G55))),'Data Summary'!CD61="Yes"),OFFSET('Water Data'!$G$9,0,10*ROW('Water Data'!G55)),NA())</f>
        <v>#N/A</v>
      </c>
      <c r="P61" s="97" t="e">
        <f ca="true">+IF(AND(ISNUMBER(OFFSET('Water Data'!$H$4,0,10*ROW('Water Data'!H55))),'Data Summary'!CE61="Yes"),100-OFFSET('Water Data'!$H$4,0,10*ROW('Water Data'!H55)),NA())</f>
        <v>#N/A</v>
      </c>
      <c r="Q61" s="97" t="e">
        <f ca="true">+IF(AND(ISNUMBER(OFFSET('Water Data'!$H$6,0,10*ROW('Water Data'!H55))),'Data Summary'!CF61="Yes"),OFFSET('Water Data'!$H$6,0,10*ROW('Water Data'!H55)),NA())</f>
        <v>#N/A</v>
      </c>
      <c r="R61" s="97" t="e">
        <f ca="true">+IF(AND(ISNUMBER(OFFSET('Water Data'!$H$9,0,10*ROW('Water Data'!H55))),'Data Summary'!CG61="Yes"),OFFSET('Water Data'!$H$9,0,10*ROW('Water Data'!H55)),NA())</f>
        <v>#N/A</v>
      </c>
      <c r="S61" s="97" t="e">
        <f ca="true">+IF(AND(ISNUMBER(OFFSET('Water Data'!$I$4,0,10*ROW('Water Data'!I55))),'Data Summary'!CH61="Yes"),100-OFFSET('Water Data'!$I$4,0,10*ROW('Water Data'!I55)),NA())</f>
        <v>#N/A</v>
      </c>
      <c r="T61" s="97" t="e">
        <f ca="true">+IF(AND(ISNUMBER(OFFSET('Water Data'!$I$6,0,10*ROW('Water Data'!I55))),'Data Summary'!CI61="Yes"),OFFSET('Water Data'!$I$6,0,10*ROW('Water Data'!I55)),NA())</f>
        <v>#N/A</v>
      </c>
      <c r="U61" s="97" t="e">
        <f ca="true">+IF(AND(ISNUMBER(OFFSET('Water Data'!$I$9,0,10*ROW('Water Data'!I55))),'Data Summary'!CJ61="Yes"),OFFSET('Water Data'!$I$9,0,10*ROW('Water Data'!I55)),NA())</f>
        <v>#N/A</v>
      </c>
      <c r="V61" s="98" t="e">
        <f ca="true">+IF(AND(ISNUMBER(OFFSET('Sanitation Data'!$D$4,0,10*ROW('Sanitation Data'!D55))),'Data Summary'!CK61="Yes"),100-OFFSET('Sanitation Data'!$D$4,0,10*ROW('Sanitation Data'!D55)),NA())</f>
        <v>#N/A</v>
      </c>
      <c r="W61" s="98" t="e">
        <f ca="true">+IF(AND(ISNUMBER(OFFSET('Sanitation Data'!$D$6,0,10*ROW('Sanitation Data'!D55))),'Data Summary'!CL61="Yes"),OFFSET('Sanitation Data'!$D$6,0,10*ROW('Sanitation Data'!D55)),NA())</f>
        <v>#N/A</v>
      </c>
      <c r="X61" s="98" t="e">
        <f ca="true">+IF(AND(ISNUMBER(OFFSET('Sanitation Data'!$D$10,0,10*ROW('Sanitation Data'!D55))),'Data Summary'!CM61="Yes"),OFFSET('Sanitation Data'!$D$10,0,10*ROW('Sanitation Data'!D55)),NA())</f>
        <v>#N/A</v>
      </c>
      <c r="Y61" s="98" t="e">
        <f ca="true">+IF(AND(ISNUMBER(OFFSET('Sanitation Data'!$D$11,0,10*ROW('Sanitation Data'!D55))),'Data Summary'!CN61="Yes"),OFFSET('Sanitation Data'!$D$11,0,10*ROW('Sanitation Data'!D55)),NA())</f>
        <v>#N/A</v>
      </c>
      <c r="Z61" s="98" t="e">
        <f ca="true">+IF(AND(ISNUMBER(OFFSET('Sanitation Data'!$D$12,0,10*ROW('Sanitation Data'!D55))),'Data Summary'!CO61="Yes"),OFFSET('Sanitation Data'!$D$12,0,10*ROW('Sanitation Data'!D55)),NA())</f>
        <v>#N/A</v>
      </c>
      <c r="AA61" s="98" t="e">
        <f ca="true">+IF(AND(ISNUMBER(OFFSET('Sanitation Data'!$E$4,0,10*ROW('Sanitation Data'!E55))),'Data Summary'!CP61="Yes"),100-OFFSET('Sanitation Data'!$E$4,0,10*ROW('Sanitation Data'!E55)),NA())</f>
        <v>#N/A</v>
      </c>
      <c r="AB61" s="98" t="e">
        <f ca="true">+IF(AND(ISNUMBER(OFFSET('Sanitation Data'!$E$6,0,10*ROW('Sanitation Data'!E55))),'Data Summary'!CQ61="Yes"),OFFSET('Sanitation Data'!$E$6,0,10*ROW('Sanitation Data'!E55)),NA())</f>
        <v>#N/A</v>
      </c>
      <c r="AC61" s="98" t="e">
        <f ca="true">+IF(AND(ISNUMBER(OFFSET('Sanitation Data'!$E$10,0,10*ROW('Sanitation Data'!E55))),'Data Summary'!CR61="Yes"),OFFSET('Sanitation Data'!$E$10,0,10*ROW('Sanitation Data'!E55)),NA())</f>
        <v>#N/A</v>
      </c>
      <c r="AD61" s="98" t="e">
        <f ca="true">+IF(AND(ISNUMBER(OFFSET('Sanitation Data'!$E$11,0,10*ROW('Sanitation Data'!E55))),'Data Summary'!CS61="Yes"),OFFSET('Sanitation Data'!$E$11,0,10*ROW('Sanitation Data'!E55)),NA())</f>
        <v>#N/A</v>
      </c>
      <c r="AE61" s="98" t="e">
        <f ca="true">+IF(AND(ISNUMBER(OFFSET('Sanitation Data'!$E$12,0,10*ROW('Sanitation Data'!E55))),'Data Summary'!CT61="Yes"),OFFSET('Sanitation Data'!$E$12,0,10*ROW('Sanitation Data'!E55)),NA())</f>
        <v>#N/A</v>
      </c>
      <c r="AF61" s="98" t="e">
        <f ca="true">+IF(AND(ISNUMBER(OFFSET('Sanitation Data'!$F$4,0,10*ROW('Sanitation Data'!F55))),'Data Summary'!CU61="Yes"),100-OFFSET('Sanitation Data'!$F$4,0,10*ROW('Sanitation Data'!F55)),NA())</f>
        <v>#N/A</v>
      </c>
      <c r="AG61" s="98" t="e">
        <f ca="true">+IF(AND(ISNUMBER(OFFSET('Sanitation Data'!$F$6,0,10*ROW('Sanitation Data'!F55))),'Data Summary'!CV61="Yes"),OFFSET('Sanitation Data'!$F$6,0,10*ROW('Sanitation Data'!F55)),NA())</f>
        <v>#N/A</v>
      </c>
      <c r="AH61" s="98" t="e">
        <f ca="true">+IF(AND(ISNUMBER(OFFSET('Sanitation Data'!$F$10,0,10*ROW('Sanitation Data'!F55))),'Data Summary'!CW61="Yes"),OFFSET('Sanitation Data'!$F$10,0,10*ROW('Sanitation Data'!F55)),NA())</f>
        <v>#N/A</v>
      </c>
      <c r="AI61" s="98" t="e">
        <f ca="true">+IF(AND(ISNUMBER(OFFSET('Sanitation Data'!$F$11,0,10*ROW('Sanitation Data'!F55))),'Data Summary'!CX61="Yes"),OFFSET('Sanitation Data'!$F$11,0,10*ROW('Sanitation Data'!F55)),NA())</f>
        <v>#N/A</v>
      </c>
      <c r="AJ61" s="98" t="e">
        <f ca="true">+IF(AND(ISNUMBER(OFFSET('Sanitation Data'!$F$12,0,10*ROW('Sanitation Data'!F55))),'Data Summary'!CY61="Yes"),OFFSET('Sanitation Data'!$F$12,0,10*ROW('Sanitation Data'!F55)),NA())</f>
        <v>#N/A</v>
      </c>
      <c r="AK61" s="98" t="e">
        <f ca="true">+IF(AND(ISNUMBER(OFFSET('Sanitation Data'!$G$4,0,10*ROW('Sanitation Data'!G55))),'Data Summary'!CZ61="Yes"),100-OFFSET('Sanitation Data'!$G$4,0,10*ROW('Sanitation Data'!G55)),NA())</f>
        <v>#N/A</v>
      </c>
      <c r="AL61" s="98" t="e">
        <f ca="true">+IF(AND(ISNUMBER(OFFSET('Sanitation Data'!$G$6,0,10*ROW('Sanitation Data'!G55))),'Data Summary'!DA61="Yes"),OFFSET('Sanitation Data'!$G$6,0,10*ROW('Sanitation Data'!G55)),NA())</f>
        <v>#N/A</v>
      </c>
      <c r="AM61" s="98" t="e">
        <f ca="true">+IF(AND(ISNUMBER(OFFSET('Sanitation Data'!$G$10,0,10*ROW('Sanitation Data'!G55))),'Data Summary'!DB61="Yes"),OFFSET('Sanitation Data'!$G$10,0,10*ROW('Sanitation Data'!G55)),NA())</f>
        <v>#N/A</v>
      </c>
      <c r="AN61" s="98" t="e">
        <f ca="true">+IF(AND(ISNUMBER(OFFSET('Sanitation Data'!$G$11,0,10*ROW('Sanitation Data'!G55))),'Data Summary'!DC61="Yes"),OFFSET('Sanitation Data'!$G$11,0,10*ROW('Sanitation Data'!G55)),NA())</f>
        <v>#N/A</v>
      </c>
      <c r="AO61" s="98" t="e">
        <f ca="true">+IF(AND(ISNUMBER(OFFSET('Sanitation Data'!$G$12,0,10*ROW('Sanitation Data'!G55))),'Data Summary'!DD61="Yes"),OFFSET('Sanitation Data'!$G$12,0,10*ROW('Sanitation Data'!G55)),NA())</f>
        <v>#N/A</v>
      </c>
      <c r="AP61" s="98" t="e">
        <f ca="true">+IF(AND(ISNUMBER(OFFSET('Sanitation Data'!$H$4,0,10*ROW('Sanitation Data'!H55))),'Data Summary'!DE61="Yes"),100-OFFSET('Sanitation Data'!$H$4,0,10*ROW('Sanitation Data'!H55)),NA())</f>
        <v>#N/A</v>
      </c>
      <c r="AQ61" s="98" t="e">
        <f ca="true">+IF(AND(ISNUMBER(OFFSET('Sanitation Data'!$H$6,0,10*ROW('Sanitation Data'!H55))),'Data Summary'!DF61="Yes"),OFFSET('Sanitation Data'!$H$6,0,10*ROW('Sanitation Data'!H55)),NA())</f>
        <v>#N/A</v>
      </c>
      <c r="AR61" s="98" t="e">
        <f ca="true">+IF(AND(ISNUMBER(OFFSET('Sanitation Data'!$H$10,0,10*ROW('Sanitation Data'!H55))),'Data Summary'!DG61="Yes"),OFFSET('Sanitation Data'!$H$10,0,10*ROW('Sanitation Data'!H55)),NA())</f>
        <v>#N/A</v>
      </c>
      <c r="AS61" s="98" t="e">
        <f ca="true">+IF(AND(ISNUMBER(OFFSET('Sanitation Data'!$H$11,0,10*ROW('Sanitation Data'!H55))),'Data Summary'!DH61="Yes"),OFFSET('Sanitation Data'!$H$11,0,10*ROW('Sanitation Data'!H55)),NA())</f>
        <v>#N/A</v>
      </c>
      <c r="AT61" s="98" t="e">
        <f ca="true">+IF(AND(ISNUMBER(OFFSET('Sanitation Data'!$H$12,0,10*ROW('Sanitation Data'!H55))),'Data Summary'!DI61="Yes"),OFFSET('Sanitation Data'!$H$12,0,10*ROW('Sanitation Data'!H55)),NA())</f>
        <v>#N/A</v>
      </c>
      <c r="AU61" s="98" t="e">
        <f ca="true">+IF(AND(ISNUMBER(OFFSET('Sanitation Data'!$I$4,0,10*ROW('Sanitation Data'!I55))),'Data Summary'!DJ61="Yes"),100-OFFSET('Sanitation Data'!$I$4,0,10*ROW('Sanitation Data'!I55)),NA())</f>
        <v>#N/A</v>
      </c>
      <c r="AV61" s="98" t="e">
        <f ca="true">+IF(AND(ISNUMBER(OFFSET('Sanitation Data'!$I$6,0,10*ROW('Sanitation Data'!I55))),'Data Summary'!DK61="Yes"),OFFSET('Sanitation Data'!$I$6,0,10*ROW('Sanitation Data'!I55)),NA())</f>
        <v>#N/A</v>
      </c>
      <c r="AW61" s="98" t="e">
        <f ca="true">+IF(AND(ISNUMBER(OFFSET('Sanitation Data'!$I$10,0,10*ROW('Sanitation Data'!I55))),'Data Summary'!DL61="Yes"),OFFSET('Sanitation Data'!$I$10,0,10*ROW('Sanitation Data'!I55)),NA())</f>
        <v>#N/A</v>
      </c>
      <c r="AX61" s="98" t="e">
        <f ca="true">+IF(AND(ISNUMBER(OFFSET('Sanitation Data'!$I$11,0,10*ROW('Sanitation Data'!I55))),'Data Summary'!DM61="Yes"),OFFSET('Sanitation Data'!$I$11,0,10*ROW('Sanitation Data'!I55)),NA())</f>
        <v>#N/A</v>
      </c>
      <c r="AY61" s="98" t="e">
        <f ca="true">+IF(AND(ISNUMBER(OFFSET('Sanitation Data'!$I$12,0,10*ROW('Sanitation Data'!I55))),'Data Summary'!DN61="Yes"),OFFSET('Sanitation Data'!$I$12,0,10*ROW('Sanitation Data'!I55)),NA())</f>
        <v>#N/A</v>
      </c>
      <c r="AZ61" s="99" t="e">
        <f ca="true">+IF(AND(ISNUMBER(OFFSET('Hygiene Data'!$D$5,0,10*ROW('Hygiene Data'!D55))),'Data Summary'!DO61="Yes"),OFFSET('Hygiene Data'!$D$5,0,10*ROW('Hygiene Data'!D55)),NA())</f>
        <v>#N/A</v>
      </c>
      <c r="BA61" s="99" t="e">
        <f ca="true">+IF(AND(ISNUMBER(OFFSET('Hygiene Data'!$D$7,0,10*ROW('Hygiene Data'!D55))),'Data Summary'!DP61="Yes"),OFFSET('Hygiene Data'!$D$7,0,10*ROW('Hygiene Data'!D55)),NA())</f>
        <v>#N/A</v>
      </c>
      <c r="BB61" s="99" t="e">
        <f ca="true">+IF(AND(ISNUMBER(OFFSET('Hygiene Data'!$D$9,0,10*ROW('Hygiene Data'!D55))),'Data Summary'!DQ61="Yes"),OFFSET('Hygiene Data'!$D$9,0,10*ROW('Hygiene Data'!D55)),NA())</f>
        <v>#N/A</v>
      </c>
      <c r="BC61" s="99" t="e">
        <f ca="true">+IF(AND(ISNUMBER(OFFSET('Hygiene Data'!$E$5,0,10*ROW('Hygiene Data'!E55))),'Data Summary'!DR61="Yes"),OFFSET('Hygiene Data'!$E$5,0,10*ROW('Hygiene Data'!E55)),NA())</f>
        <v>#N/A</v>
      </c>
      <c r="BD61" s="99" t="e">
        <f ca="true">+IF(AND(ISNUMBER(OFFSET('Hygiene Data'!$E$7,0,10*ROW('Hygiene Data'!E55))),'Data Summary'!DS61="Yes"),OFFSET('Hygiene Data'!$E$7,0,10*ROW('Hygiene Data'!E55)),NA())</f>
        <v>#N/A</v>
      </c>
      <c r="BE61" s="99" t="e">
        <f ca="true">+IF(AND(ISNUMBER(OFFSET('Hygiene Data'!$E$9,0,10*ROW('Hygiene Data'!E55))),'Data Summary'!DT61="Yes"),OFFSET('Hygiene Data'!$E$9,0,10*ROW('Hygiene Data'!E55)),NA())</f>
        <v>#N/A</v>
      </c>
      <c r="BF61" s="99" t="e">
        <f ca="true">+IF(AND(ISNUMBER(OFFSET('Hygiene Data'!$F$5,0,10*ROW('Hygiene Data'!F55))),'Data Summary'!DU61="Yes"),OFFSET('Hygiene Data'!$F$5,0,10*ROW('Hygiene Data'!F55)),NA())</f>
        <v>#N/A</v>
      </c>
      <c r="BG61" s="99" t="e">
        <f ca="true">+IF(AND(ISNUMBER(OFFSET('Hygiene Data'!$F$7,0,10*ROW('Hygiene Data'!F55))),'Data Summary'!DV61="Yes"),OFFSET('Hygiene Data'!$F$7,0,10*ROW('Hygiene Data'!F55)),NA())</f>
        <v>#N/A</v>
      </c>
      <c r="BH61" s="99" t="e">
        <f ca="true">+IF(AND(ISNUMBER(OFFSET('Hygiene Data'!$F$9,0,10*ROW('Hygiene Data'!F55))),'Data Summary'!DW61="Yes"),OFFSET('Hygiene Data'!$F$9,0,10*ROW('Hygiene Data'!F55)),NA())</f>
        <v>#N/A</v>
      </c>
      <c r="BI61" s="99" t="e">
        <f ca="true">+IF(AND(ISNUMBER(OFFSET('Hygiene Data'!$G$5,0,10*ROW('Hygiene Data'!G55))),'Data Summary'!DX61="Yes"),OFFSET('Hygiene Data'!$G$5,0,10*ROW('Hygiene Data'!G55)),NA())</f>
        <v>#N/A</v>
      </c>
      <c r="BJ61" s="99" t="e">
        <f ca="true">+IF(AND(ISNUMBER(OFFSET('Hygiene Data'!$G$7,0,10*ROW('Hygiene Data'!G55))),'Data Summary'!DY61="Yes"),OFFSET('Hygiene Data'!$G$7,0,10*ROW('Hygiene Data'!G55)),NA())</f>
        <v>#N/A</v>
      </c>
      <c r="BK61" s="99" t="e">
        <f ca="true">+IF(AND(ISNUMBER(OFFSET('Hygiene Data'!$G$9,0,10*ROW('Hygiene Data'!G55))),'Data Summary'!DZ61="Yes"),OFFSET('Hygiene Data'!$G$9,0,10*ROW('Hygiene Data'!G55)),NA())</f>
        <v>#N/A</v>
      </c>
      <c r="BL61" s="99" t="e">
        <f ca="true">+IF(AND(ISNUMBER(OFFSET('Hygiene Data'!$H$5,0,10*ROW('Hygiene Data'!H55))),'Data Summary'!EA61="Yes"),OFFSET('Hygiene Data'!$H$5,0,10*ROW('Hygiene Data'!H55)),NA())</f>
        <v>#N/A</v>
      </c>
      <c r="BM61" s="99" t="e">
        <f ca="true">+IF(AND(ISNUMBER(OFFSET('Hygiene Data'!$H$7,0,10*ROW('Hygiene Data'!H55))),'Data Summary'!EB61="Yes"),OFFSET('Hygiene Data'!$H$7,0,10*ROW('Hygiene Data'!H55)),NA())</f>
        <v>#N/A</v>
      </c>
      <c r="BN61" s="99" t="e">
        <f ca="true">+IF(AND(ISNUMBER(OFFSET('Hygiene Data'!$H$9,0,10*ROW('Hygiene Data'!H55))),'Data Summary'!EC61="Yes"),OFFSET('Hygiene Data'!$H$9,0,10*ROW('Hygiene Data'!H55)),NA())</f>
        <v>#N/A</v>
      </c>
      <c r="BO61" s="99" t="e">
        <f ca="true">+IF(AND(ISNUMBER(OFFSET('Hygiene Data'!$I$5,0,10*ROW('Hygiene Data'!I55))),'Data Summary'!ED61="Yes"),OFFSET('Hygiene Data'!$I$5,0,10*ROW('Hygiene Data'!I55)),NA())</f>
        <v>#N/A</v>
      </c>
      <c r="BP61" s="99" t="e">
        <f ca="true">+IF(AND(ISNUMBER(OFFSET('Hygiene Data'!$I$7,0,10*ROW('Hygiene Data'!I55))),'Data Summary'!EE61="Yes"),OFFSET('Hygiene Data'!$I$7,0,10*ROW('Hygiene Data'!I55)),NA())</f>
        <v>#N/A</v>
      </c>
      <c r="BQ61" s="99" t="e">
        <f ca="true">+IF(AND(ISNUMBER(OFFSET('Hygiene Data'!$I$9,0,10*ROW('Hygiene Data'!I55))),'Data Summary'!EF61="Yes"),OFFSET('Hygiene Data'!$I$9,0,10*ROW('Hygiene Data'!I55)),NA())</f>
        <v>#N/A</v>
      </c>
    </row>
    <row xmlns:x14ac="http://schemas.microsoft.com/office/spreadsheetml/2009/9/ac" r="62" x14ac:dyDescent="0.2">
      <c r="A62" s="332" t="e">
        <f ca="true">+RIGHT('Data Summary'!A62,LEN('Data Summary'!A62)-9)</f>
        <v>#VALUE!</v>
      </c>
      <c r="B62" s="38" t="str">
        <f ca="true">+IF(ISTEXT('Data Summary'!B62),'Data Summary'!B62,"")</f>
        <v/>
      </c>
      <c r="C62" s="331" t="e">
        <f ca="true">+VALUE('Data Summary'!C62)</f>
        <v>#VALUE!</v>
      </c>
      <c r="D62" s="97" t="e">
        <f ca="true">+IF(AND(ISNUMBER(OFFSET('Water Data'!$D$4,0,10*ROW('Water Data'!D56))),'Data Summary'!BS62="Yes"),100-OFFSET('Water Data'!$D$4,0,10*ROW('Water Data'!D56)),NA())</f>
        <v>#N/A</v>
      </c>
      <c r="E62" s="97" t="e">
        <f ca="true">+IF(AND(ISNUMBER(OFFSET('Water Data'!$D$6,0,10*ROW('Water Data'!D56))),'Data Summary'!BT62="Yes"),OFFSET('Water Data'!$D$6,0,10*ROW('Water Data'!D56)),NA())</f>
        <v>#N/A</v>
      </c>
      <c r="F62" s="97" t="e">
        <f ca="true">+IF(AND(ISNUMBER(OFFSET('Water Data'!$D$9,0,10*ROW('Water Data'!D56))),'Data Summary'!BU62="Yes"),OFFSET('Water Data'!$D$9,0,10*ROW('Water Data'!D56)),NA())</f>
        <v>#N/A</v>
      </c>
      <c r="G62" s="97" t="e">
        <f ca="true">+IF(AND(ISNUMBER(OFFSET('Water Data'!$E$4,0,10*ROW('Water Data'!E56))),'Data Summary'!BV62="Yes"),100-OFFSET('Water Data'!$E$4,0,10*ROW('Water Data'!E56)),NA())</f>
        <v>#N/A</v>
      </c>
      <c r="H62" s="97" t="e">
        <f ca="true">+IF(AND(ISNUMBER(OFFSET('Water Data'!$E$6,0,10*ROW('Water Data'!E56))),'Data Summary'!BW62="Yes"),OFFSET('Water Data'!$E$6,0,10*ROW('Water Data'!E56)),NA())</f>
        <v>#N/A</v>
      </c>
      <c r="I62" s="97" t="e">
        <f ca="true">+IF(AND(ISNUMBER(OFFSET('Water Data'!$E$9,0,10*ROW('Water Data'!E56))),'Data Summary'!BX62="Yes"),OFFSET('Water Data'!$E$9,0,10*ROW('Water Data'!E56)),NA())</f>
        <v>#N/A</v>
      </c>
      <c r="J62" s="97" t="e">
        <f ca="true">+IF(AND(ISNUMBER(OFFSET('Water Data'!$F$4,0,10*ROW('Water Data'!F56))),'Data Summary'!BY62="Yes"),100-OFFSET('Water Data'!$F$4,0,10*ROW('Water Data'!F56)),NA())</f>
        <v>#N/A</v>
      </c>
      <c r="K62" s="97" t="e">
        <f ca="true">+IF(AND(ISNUMBER(OFFSET('Water Data'!$F$6,0,10*ROW('Water Data'!F56))),'Data Summary'!BZ62="Yes"),OFFSET('Water Data'!$F$6,0,10*ROW('Water Data'!F56)),NA())</f>
        <v>#N/A</v>
      </c>
      <c r="L62" s="97" t="e">
        <f ca="true">+IF(AND(ISNUMBER(OFFSET('Water Data'!$F$9,0,10*ROW('Water Data'!F56))),'Data Summary'!CA62="Yes"),OFFSET('Water Data'!$F$9,0,10*ROW('Water Data'!F56)),NA())</f>
        <v>#N/A</v>
      </c>
      <c r="M62" s="97" t="e">
        <f ca="true">+IF(AND(ISNUMBER(OFFSET('Water Data'!$G$4,0,10*ROW('Water Data'!G56))),'Data Summary'!CB62="Yes"),100-OFFSET('Water Data'!$G$4,0,10*ROW('Water Data'!G56)),NA())</f>
        <v>#N/A</v>
      </c>
      <c r="N62" s="97" t="e">
        <f ca="true">+IF(AND(ISNUMBER(OFFSET('Water Data'!$G$6,0,10*ROW('Water Data'!G56))),'Data Summary'!CC62="Yes"),OFFSET('Water Data'!$G$6,0,10*ROW('Water Data'!G56)),NA())</f>
        <v>#N/A</v>
      </c>
      <c r="O62" s="97" t="e">
        <f ca="true">+IF(AND(ISNUMBER(OFFSET('Water Data'!$G$9,0,10*ROW('Water Data'!G56))),'Data Summary'!CD62="Yes"),OFFSET('Water Data'!$G$9,0,10*ROW('Water Data'!G56)),NA())</f>
        <v>#N/A</v>
      </c>
      <c r="P62" s="97" t="e">
        <f ca="true">+IF(AND(ISNUMBER(OFFSET('Water Data'!$H$4,0,10*ROW('Water Data'!H56))),'Data Summary'!CE62="Yes"),100-OFFSET('Water Data'!$H$4,0,10*ROW('Water Data'!H56)),NA())</f>
        <v>#N/A</v>
      </c>
      <c r="Q62" s="97" t="e">
        <f ca="true">+IF(AND(ISNUMBER(OFFSET('Water Data'!$H$6,0,10*ROW('Water Data'!H56))),'Data Summary'!CF62="Yes"),OFFSET('Water Data'!$H$6,0,10*ROW('Water Data'!H56)),NA())</f>
        <v>#N/A</v>
      </c>
      <c r="R62" s="97" t="e">
        <f ca="true">+IF(AND(ISNUMBER(OFFSET('Water Data'!$H$9,0,10*ROW('Water Data'!H56))),'Data Summary'!CG62="Yes"),OFFSET('Water Data'!$H$9,0,10*ROW('Water Data'!H56)),NA())</f>
        <v>#N/A</v>
      </c>
      <c r="S62" s="97" t="e">
        <f ca="true">+IF(AND(ISNUMBER(OFFSET('Water Data'!$I$4,0,10*ROW('Water Data'!I56))),'Data Summary'!CH62="Yes"),100-OFFSET('Water Data'!$I$4,0,10*ROW('Water Data'!I56)),NA())</f>
        <v>#N/A</v>
      </c>
      <c r="T62" s="97" t="e">
        <f ca="true">+IF(AND(ISNUMBER(OFFSET('Water Data'!$I$6,0,10*ROW('Water Data'!I56))),'Data Summary'!CI62="Yes"),OFFSET('Water Data'!$I$6,0,10*ROW('Water Data'!I56)),NA())</f>
        <v>#N/A</v>
      </c>
      <c r="U62" s="97" t="e">
        <f ca="true">+IF(AND(ISNUMBER(OFFSET('Water Data'!$I$9,0,10*ROW('Water Data'!I56))),'Data Summary'!CJ62="Yes"),OFFSET('Water Data'!$I$9,0,10*ROW('Water Data'!I56)),NA())</f>
        <v>#N/A</v>
      </c>
      <c r="V62" s="98" t="e">
        <f ca="true">+IF(AND(ISNUMBER(OFFSET('Sanitation Data'!$D$4,0,10*ROW('Sanitation Data'!D56))),'Data Summary'!CK62="Yes"),100-OFFSET('Sanitation Data'!$D$4,0,10*ROW('Sanitation Data'!D56)),NA())</f>
        <v>#N/A</v>
      </c>
      <c r="W62" s="98" t="e">
        <f ca="true">+IF(AND(ISNUMBER(OFFSET('Sanitation Data'!$D$6,0,10*ROW('Sanitation Data'!D56))),'Data Summary'!CL62="Yes"),OFFSET('Sanitation Data'!$D$6,0,10*ROW('Sanitation Data'!D56)),NA())</f>
        <v>#N/A</v>
      </c>
      <c r="X62" s="98" t="e">
        <f ca="true">+IF(AND(ISNUMBER(OFFSET('Sanitation Data'!$D$10,0,10*ROW('Sanitation Data'!D56))),'Data Summary'!CM62="Yes"),OFFSET('Sanitation Data'!$D$10,0,10*ROW('Sanitation Data'!D56)),NA())</f>
        <v>#N/A</v>
      </c>
      <c r="Y62" s="98" t="e">
        <f ca="true">+IF(AND(ISNUMBER(OFFSET('Sanitation Data'!$D$11,0,10*ROW('Sanitation Data'!D56))),'Data Summary'!CN62="Yes"),OFFSET('Sanitation Data'!$D$11,0,10*ROW('Sanitation Data'!D56)),NA())</f>
        <v>#N/A</v>
      </c>
      <c r="Z62" s="98" t="e">
        <f ca="true">+IF(AND(ISNUMBER(OFFSET('Sanitation Data'!$D$12,0,10*ROW('Sanitation Data'!D56))),'Data Summary'!CO62="Yes"),OFFSET('Sanitation Data'!$D$12,0,10*ROW('Sanitation Data'!D56)),NA())</f>
        <v>#N/A</v>
      </c>
      <c r="AA62" s="98" t="e">
        <f ca="true">+IF(AND(ISNUMBER(OFFSET('Sanitation Data'!$E$4,0,10*ROW('Sanitation Data'!E56))),'Data Summary'!CP62="Yes"),100-OFFSET('Sanitation Data'!$E$4,0,10*ROW('Sanitation Data'!E56)),NA())</f>
        <v>#N/A</v>
      </c>
      <c r="AB62" s="98" t="e">
        <f ca="true">+IF(AND(ISNUMBER(OFFSET('Sanitation Data'!$E$6,0,10*ROW('Sanitation Data'!E56))),'Data Summary'!CQ62="Yes"),OFFSET('Sanitation Data'!$E$6,0,10*ROW('Sanitation Data'!E56)),NA())</f>
        <v>#N/A</v>
      </c>
      <c r="AC62" s="98" t="e">
        <f ca="true">+IF(AND(ISNUMBER(OFFSET('Sanitation Data'!$E$10,0,10*ROW('Sanitation Data'!E56))),'Data Summary'!CR62="Yes"),OFFSET('Sanitation Data'!$E$10,0,10*ROW('Sanitation Data'!E56)),NA())</f>
        <v>#N/A</v>
      </c>
      <c r="AD62" s="98" t="e">
        <f ca="true">+IF(AND(ISNUMBER(OFFSET('Sanitation Data'!$E$11,0,10*ROW('Sanitation Data'!E56))),'Data Summary'!CS62="Yes"),OFFSET('Sanitation Data'!$E$11,0,10*ROW('Sanitation Data'!E56)),NA())</f>
        <v>#N/A</v>
      </c>
      <c r="AE62" s="98" t="e">
        <f ca="true">+IF(AND(ISNUMBER(OFFSET('Sanitation Data'!$E$12,0,10*ROW('Sanitation Data'!E56))),'Data Summary'!CT62="Yes"),OFFSET('Sanitation Data'!$E$12,0,10*ROW('Sanitation Data'!E56)),NA())</f>
        <v>#N/A</v>
      </c>
      <c r="AF62" s="98" t="e">
        <f ca="true">+IF(AND(ISNUMBER(OFFSET('Sanitation Data'!$F$4,0,10*ROW('Sanitation Data'!F56))),'Data Summary'!CU62="Yes"),100-OFFSET('Sanitation Data'!$F$4,0,10*ROW('Sanitation Data'!F56)),NA())</f>
        <v>#N/A</v>
      </c>
      <c r="AG62" s="98" t="e">
        <f ca="true">+IF(AND(ISNUMBER(OFFSET('Sanitation Data'!$F$6,0,10*ROW('Sanitation Data'!F56))),'Data Summary'!CV62="Yes"),OFFSET('Sanitation Data'!$F$6,0,10*ROW('Sanitation Data'!F56)),NA())</f>
        <v>#N/A</v>
      </c>
      <c r="AH62" s="98" t="e">
        <f ca="true">+IF(AND(ISNUMBER(OFFSET('Sanitation Data'!$F$10,0,10*ROW('Sanitation Data'!F56))),'Data Summary'!CW62="Yes"),OFFSET('Sanitation Data'!$F$10,0,10*ROW('Sanitation Data'!F56)),NA())</f>
        <v>#N/A</v>
      </c>
      <c r="AI62" s="98" t="e">
        <f ca="true">+IF(AND(ISNUMBER(OFFSET('Sanitation Data'!$F$11,0,10*ROW('Sanitation Data'!F56))),'Data Summary'!CX62="Yes"),OFFSET('Sanitation Data'!$F$11,0,10*ROW('Sanitation Data'!F56)),NA())</f>
        <v>#N/A</v>
      </c>
      <c r="AJ62" s="98" t="e">
        <f ca="true">+IF(AND(ISNUMBER(OFFSET('Sanitation Data'!$F$12,0,10*ROW('Sanitation Data'!F56))),'Data Summary'!CY62="Yes"),OFFSET('Sanitation Data'!$F$12,0,10*ROW('Sanitation Data'!F56)),NA())</f>
        <v>#N/A</v>
      </c>
      <c r="AK62" s="98" t="e">
        <f ca="true">+IF(AND(ISNUMBER(OFFSET('Sanitation Data'!$G$4,0,10*ROW('Sanitation Data'!G56))),'Data Summary'!CZ62="Yes"),100-OFFSET('Sanitation Data'!$G$4,0,10*ROW('Sanitation Data'!G56)),NA())</f>
        <v>#N/A</v>
      </c>
      <c r="AL62" s="98" t="e">
        <f ca="true">+IF(AND(ISNUMBER(OFFSET('Sanitation Data'!$G$6,0,10*ROW('Sanitation Data'!G56))),'Data Summary'!DA62="Yes"),OFFSET('Sanitation Data'!$G$6,0,10*ROW('Sanitation Data'!G56)),NA())</f>
        <v>#N/A</v>
      </c>
      <c r="AM62" s="98" t="e">
        <f ca="true">+IF(AND(ISNUMBER(OFFSET('Sanitation Data'!$G$10,0,10*ROW('Sanitation Data'!G56))),'Data Summary'!DB62="Yes"),OFFSET('Sanitation Data'!$G$10,0,10*ROW('Sanitation Data'!G56)),NA())</f>
        <v>#N/A</v>
      </c>
      <c r="AN62" s="98" t="e">
        <f ca="true">+IF(AND(ISNUMBER(OFFSET('Sanitation Data'!$G$11,0,10*ROW('Sanitation Data'!G56))),'Data Summary'!DC62="Yes"),OFFSET('Sanitation Data'!$G$11,0,10*ROW('Sanitation Data'!G56)),NA())</f>
        <v>#N/A</v>
      </c>
      <c r="AO62" s="98" t="e">
        <f ca="true">+IF(AND(ISNUMBER(OFFSET('Sanitation Data'!$G$12,0,10*ROW('Sanitation Data'!G56))),'Data Summary'!DD62="Yes"),OFFSET('Sanitation Data'!$G$12,0,10*ROW('Sanitation Data'!G56)),NA())</f>
        <v>#N/A</v>
      </c>
      <c r="AP62" s="98" t="e">
        <f ca="true">+IF(AND(ISNUMBER(OFFSET('Sanitation Data'!$H$4,0,10*ROW('Sanitation Data'!H56))),'Data Summary'!DE62="Yes"),100-OFFSET('Sanitation Data'!$H$4,0,10*ROW('Sanitation Data'!H56)),NA())</f>
        <v>#N/A</v>
      </c>
      <c r="AQ62" s="98" t="e">
        <f ca="true">+IF(AND(ISNUMBER(OFFSET('Sanitation Data'!$H$6,0,10*ROW('Sanitation Data'!H56))),'Data Summary'!DF62="Yes"),OFFSET('Sanitation Data'!$H$6,0,10*ROW('Sanitation Data'!H56)),NA())</f>
        <v>#N/A</v>
      </c>
      <c r="AR62" s="98" t="e">
        <f ca="true">+IF(AND(ISNUMBER(OFFSET('Sanitation Data'!$H$10,0,10*ROW('Sanitation Data'!H56))),'Data Summary'!DG62="Yes"),OFFSET('Sanitation Data'!$H$10,0,10*ROW('Sanitation Data'!H56)),NA())</f>
        <v>#N/A</v>
      </c>
      <c r="AS62" s="98" t="e">
        <f ca="true">+IF(AND(ISNUMBER(OFFSET('Sanitation Data'!$H$11,0,10*ROW('Sanitation Data'!H56))),'Data Summary'!DH62="Yes"),OFFSET('Sanitation Data'!$H$11,0,10*ROW('Sanitation Data'!H56)),NA())</f>
        <v>#N/A</v>
      </c>
      <c r="AT62" s="98" t="e">
        <f ca="true">+IF(AND(ISNUMBER(OFFSET('Sanitation Data'!$H$12,0,10*ROW('Sanitation Data'!H56))),'Data Summary'!DI62="Yes"),OFFSET('Sanitation Data'!$H$12,0,10*ROW('Sanitation Data'!H56)),NA())</f>
        <v>#N/A</v>
      </c>
      <c r="AU62" s="98" t="e">
        <f ca="true">+IF(AND(ISNUMBER(OFFSET('Sanitation Data'!$I$4,0,10*ROW('Sanitation Data'!I56))),'Data Summary'!DJ62="Yes"),100-OFFSET('Sanitation Data'!$I$4,0,10*ROW('Sanitation Data'!I56)),NA())</f>
        <v>#N/A</v>
      </c>
      <c r="AV62" s="98" t="e">
        <f ca="true">+IF(AND(ISNUMBER(OFFSET('Sanitation Data'!$I$6,0,10*ROW('Sanitation Data'!I56))),'Data Summary'!DK62="Yes"),OFFSET('Sanitation Data'!$I$6,0,10*ROW('Sanitation Data'!I56)),NA())</f>
        <v>#N/A</v>
      </c>
      <c r="AW62" s="98" t="e">
        <f ca="true">+IF(AND(ISNUMBER(OFFSET('Sanitation Data'!$I$10,0,10*ROW('Sanitation Data'!I56))),'Data Summary'!DL62="Yes"),OFFSET('Sanitation Data'!$I$10,0,10*ROW('Sanitation Data'!I56)),NA())</f>
        <v>#N/A</v>
      </c>
      <c r="AX62" s="98" t="e">
        <f ca="true">+IF(AND(ISNUMBER(OFFSET('Sanitation Data'!$I$11,0,10*ROW('Sanitation Data'!I56))),'Data Summary'!DM62="Yes"),OFFSET('Sanitation Data'!$I$11,0,10*ROW('Sanitation Data'!I56)),NA())</f>
        <v>#N/A</v>
      </c>
      <c r="AY62" s="98" t="e">
        <f ca="true">+IF(AND(ISNUMBER(OFFSET('Sanitation Data'!$I$12,0,10*ROW('Sanitation Data'!I56))),'Data Summary'!DN62="Yes"),OFFSET('Sanitation Data'!$I$12,0,10*ROW('Sanitation Data'!I56)),NA())</f>
        <v>#N/A</v>
      </c>
      <c r="AZ62" s="99" t="e">
        <f ca="true">+IF(AND(ISNUMBER(OFFSET('Hygiene Data'!$D$5,0,10*ROW('Hygiene Data'!D56))),'Data Summary'!DO62="Yes"),OFFSET('Hygiene Data'!$D$5,0,10*ROW('Hygiene Data'!D56)),NA())</f>
        <v>#N/A</v>
      </c>
      <c r="BA62" s="99" t="e">
        <f ca="true">+IF(AND(ISNUMBER(OFFSET('Hygiene Data'!$D$7,0,10*ROW('Hygiene Data'!D56))),'Data Summary'!DP62="Yes"),OFFSET('Hygiene Data'!$D$7,0,10*ROW('Hygiene Data'!D56)),NA())</f>
        <v>#N/A</v>
      </c>
      <c r="BB62" s="99" t="e">
        <f ca="true">+IF(AND(ISNUMBER(OFFSET('Hygiene Data'!$D$9,0,10*ROW('Hygiene Data'!D56))),'Data Summary'!DQ62="Yes"),OFFSET('Hygiene Data'!$D$9,0,10*ROW('Hygiene Data'!D56)),NA())</f>
        <v>#N/A</v>
      </c>
      <c r="BC62" s="99" t="e">
        <f ca="true">+IF(AND(ISNUMBER(OFFSET('Hygiene Data'!$E$5,0,10*ROW('Hygiene Data'!E56))),'Data Summary'!DR62="Yes"),OFFSET('Hygiene Data'!$E$5,0,10*ROW('Hygiene Data'!E56)),NA())</f>
        <v>#N/A</v>
      </c>
      <c r="BD62" s="99" t="e">
        <f ca="true">+IF(AND(ISNUMBER(OFFSET('Hygiene Data'!$E$7,0,10*ROW('Hygiene Data'!E56))),'Data Summary'!DS62="Yes"),OFFSET('Hygiene Data'!$E$7,0,10*ROW('Hygiene Data'!E56)),NA())</f>
        <v>#N/A</v>
      </c>
      <c r="BE62" s="99" t="e">
        <f ca="true">+IF(AND(ISNUMBER(OFFSET('Hygiene Data'!$E$9,0,10*ROW('Hygiene Data'!E56))),'Data Summary'!DT62="Yes"),OFFSET('Hygiene Data'!$E$9,0,10*ROW('Hygiene Data'!E56)),NA())</f>
        <v>#N/A</v>
      </c>
      <c r="BF62" s="99" t="e">
        <f ca="true">+IF(AND(ISNUMBER(OFFSET('Hygiene Data'!$F$5,0,10*ROW('Hygiene Data'!F56))),'Data Summary'!DU62="Yes"),OFFSET('Hygiene Data'!$F$5,0,10*ROW('Hygiene Data'!F56)),NA())</f>
        <v>#N/A</v>
      </c>
      <c r="BG62" s="99" t="e">
        <f ca="true">+IF(AND(ISNUMBER(OFFSET('Hygiene Data'!$F$7,0,10*ROW('Hygiene Data'!F56))),'Data Summary'!DV62="Yes"),OFFSET('Hygiene Data'!$F$7,0,10*ROW('Hygiene Data'!F56)),NA())</f>
        <v>#N/A</v>
      </c>
      <c r="BH62" s="99" t="e">
        <f ca="true">+IF(AND(ISNUMBER(OFFSET('Hygiene Data'!$F$9,0,10*ROW('Hygiene Data'!F56))),'Data Summary'!DW62="Yes"),OFFSET('Hygiene Data'!$F$9,0,10*ROW('Hygiene Data'!F56)),NA())</f>
        <v>#N/A</v>
      </c>
      <c r="BI62" s="99" t="e">
        <f ca="true">+IF(AND(ISNUMBER(OFFSET('Hygiene Data'!$G$5,0,10*ROW('Hygiene Data'!G56))),'Data Summary'!DX62="Yes"),OFFSET('Hygiene Data'!$G$5,0,10*ROW('Hygiene Data'!G56)),NA())</f>
        <v>#N/A</v>
      </c>
      <c r="BJ62" s="99" t="e">
        <f ca="true">+IF(AND(ISNUMBER(OFFSET('Hygiene Data'!$G$7,0,10*ROW('Hygiene Data'!G56))),'Data Summary'!DY62="Yes"),OFFSET('Hygiene Data'!$G$7,0,10*ROW('Hygiene Data'!G56)),NA())</f>
        <v>#N/A</v>
      </c>
      <c r="BK62" s="99" t="e">
        <f ca="true">+IF(AND(ISNUMBER(OFFSET('Hygiene Data'!$G$9,0,10*ROW('Hygiene Data'!G56))),'Data Summary'!DZ62="Yes"),OFFSET('Hygiene Data'!$G$9,0,10*ROW('Hygiene Data'!G56)),NA())</f>
        <v>#N/A</v>
      </c>
      <c r="BL62" s="99" t="e">
        <f ca="true">+IF(AND(ISNUMBER(OFFSET('Hygiene Data'!$H$5,0,10*ROW('Hygiene Data'!H56))),'Data Summary'!EA62="Yes"),OFFSET('Hygiene Data'!$H$5,0,10*ROW('Hygiene Data'!H56)),NA())</f>
        <v>#N/A</v>
      </c>
      <c r="BM62" s="99" t="e">
        <f ca="true">+IF(AND(ISNUMBER(OFFSET('Hygiene Data'!$H$7,0,10*ROW('Hygiene Data'!H56))),'Data Summary'!EB62="Yes"),OFFSET('Hygiene Data'!$H$7,0,10*ROW('Hygiene Data'!H56)),NA())</f>
        <v>#N/A</v>
      </c>
      <c r="BN62" s="99" t="e">
        <f ca="true">+IF(AND(ISNUMBER(OFFSET('Hygiene Data'!$H$9,0,10*ROW('Hygiene Data'!H56))),'Data Summary'!EC62="Yes"),OFFSET('Hygiene Data'!$H$9,0,10*ROW('Hygiene Data'!H56)),NA())</f>
        <v>#N/A</v>
      </c>
      <c r="BO62" s="99" t="e">
        <f ca="true">+IF(AND(ISNUMBER(OFFSET('Hygiene Data'!$I$5,0,10*ROW('Hygiene Data'!I56))),'Data Summary'!ED62="Yes"),OFFSET('Hygiene Data'!$I$5,0,10*ROW('Hygiene Data'!I56)),NA())</f>
        <v>#N/A</v>
      </c>
      <c r="BP62" s="99" t="e">
        <f ca="true">+IF(AND(ISNUMBER(OFFSET('Hygiene Data'!$I$7,0,10*ROW('Hygiene Data'!I56))),'Data Summary'!EE62="Yes"),OFFSET('Hygiene Data'!$I$7,0,10*ROW('Hygiene Data'!I56)),NA())</f>
        <v>#N/A</v>
      </c>
      <c r="BQ62" s="99" t="e">
        <f ca="true">+IF(AND(ISNUMBER(OFFSET('Hygiene Data'!$I$9,0,10*ROW('Hygiene Data'!I56))),'Data Summary'!EF62="Yes"),OFFSET('Hygiene Data'!$I$9,0,10*ROW('Hygiene Data'!I56)),NA())</f>
        <v>#N/A</v>
      </c>
    </row>
    <row xmlns:x14ac="http://schemas.microsoft.com/office/spreadsheetml/2009/9/ac" r="63" x14ac:dyDescent="0.2">
      <c r="A63" s="332" t="e">
        <f ca="true">+RIGHT('Data Summary'!A63,LEN('Data Summary'!A63)-9)</f>
        <v>#VALUE!</v>
      </c>
      <c r="B63" s="38" t="str">
        <f ca="true">+IF(ISTEXT('Data Summary'!B63),'Data Summary'!B63,"")</f>
        <v/>
      </c>
      <c r="C63" s="331" t="e">
        <f ca="true">+VALUE('Data Summary'!C63)</f>
        <v>#VALUE!</v>
      </c>
      <c r="D63" s="97" t="e">
        <f ca="true">+IF(AND(ISNUMBER(OFFSET('Water Data'!$D$4,0,10*ROW('Water Data'!D57))),'Data Summary'!BS63="Yes"),100-OFFSET('Water Data'!$D$4,0,10*ROW('Water Data'!D57)),NA())</f>
        <v>#N/A</v>
      </c>
      <c r="E63" s="97" t="e">
        <f ca="true">+IF(AND(ISNUMBER(OFFSET('Water Data'!$D$6,0,10*ROW('Water Data'!D57))),'Data Summary'!BT63="Yes"),OFFSET('Water Data'!$D$6,0,10*ROW('Water Data'!D57)),NA())</f>
        <v>#N/A</v>
      </c>
      <c r="F63" s="97" t="e">
        <f ca="true">+IF(AND(ISNUMBER(OFFSET('Water Data'!$D$9,0,10*ROW('Water Data'!D57))),'Data Summary'!BU63="Yes"),OFFSET('Water Data'!$D$9,0,10*ROW('Water Data'!D57)),NA())</f>
        <v>#N/A</v>
      </c>
      <c r="G63" s="97" t="e">
        <f ca="true">+IF(AND(ISNUMBER(OFFSET('Water Data'!$E$4,0,10*ROW('Water Data'!E57))),'Data Summary'!BV63="Yes"),100-OFFSET('Water Data'!$E$4,0,10*ROW('Water Data'!E57)),NA())</f>
        <v>#N/A</v>
      </c>
      <c r="H63" s="97" t="e">
        <f ca="true">+IF(AND(ISNUMBER(OFFSET('Water Data'!$E$6,0,10*ROW('Water Data'!E57))),'Data Summary'!BW63="Yes"),OFFSET('Water Data'!$E$6,0,10*ROW('Water Data'!E57)),NA())</f>
        <v>#N/A</v>
      </c>
      <c r="I63" s="97" t="e">
        <f ca="true">+IF(AND(ISNUMBER(OFFSET('Water Data'!$E$9,0,10*ROW('Water Data'!E57))),'Data Summary'!BX63="Yes"),OFFSET('Water Data'!$E$9,0,10*ROW('Water Data'!E57)),NA())</f>
        <v>#N/A</v>
      </c>
      <c r="J63" s="97" t="e">
        <f ca="true">+IF(AND(ISNUMBER(OFFSET('Water Data'!$F$4,0,10*ROW('Water Data'!F57))),'Data Summary'!BY63="Yes"),100-OFFSET('Water Data'!$F$4,0,10*ROW('Water Data'!F57)),NA())</f>
        <v>#N/A</v>
      </c>
      <c r="K63" s="97" t="e">
        <f ca="true">+IF(AND(ISNUMBER(OFFSET('Water Data'!$F$6,0,10*ROW('Water Data'!F57))),'Data Summary'!BZ63="Yes"),OFFSET('Water Data'!$F$6,0,10*ROW('Water Data'!F57)),NA())</f>
        <v>#N/A</v>
      </c>
      <c r="L63" s="97" t="e">
        <f ca="true">+IF(AND(ISNUMBER(OFFSET('Water Data'!$F$9,0,10*ROW('Water Data'!F57))),'Data Summary'!CA63="Yes"),OFFSET('Water Data'!$F$9,0,10*ROW('Water Data'!F57)),NA())</f>
        <v>#N/A</v>
      </c>
      <c r="M63" s="97" t="e">
        <f ca="true">+IF(AND(ISNUMBER(OFFSET('Water Data'!$G$4,0,10*ROW('Water Data'!G57))),'Data Summary'!CB63="Yes"),100-OFFSET('Water Data'!$G$4,0,10*ROW('Water Data'!G57)),NA())</f>
        <v>#N/A</v>
      </c>
      <c r="N63" s="97" t="e">
        <f ca="true">+IF(AND(ISNUMBER(OFFSET('Water Data'!$G$6,0,10*ROW('Water Data'!G57))),'Data Summary'!CC63="Yes"),OFFSET('Water Data'!$G$6,0,10*ROW('Water Data'!G57)),NA())</f>
        <v>#N/A</v>
      </c>
      <c r="O63" s="97" t="e">
        <f ca="true">+IF(AND(ISNUMBER(OFFSET('Water Data'!$G$9,0,10*ROW('Water Data'!G57))),'Data Summary'!CD63="Yes"),OFFSET('Water Data'!$G$9,0,10*ROW('Water Data'!G57)),NA())</f>
        <v>#N/A</v>
      </c>
      <c r="P63" s="97" t="e">
        <f ca="true">+IF(AND(ISNUMBER(OFFSET('Water Data'!$H$4,0,10*ROW('Water Data'!H57))),'Data Summary'!CE63="Yes"),100-OFFSET('Water Data'!$H$4,0,10*ROW('Water Data'!H57)),NA())</f>
        <v>#N/A</v>
      </c>
      <c r="Q63" s="97" t="e">
        <f ca="true">+IF(AND(ISNUMBER(OFFSET('Water Data'!$H$6,0,10*ROW('Water Data'!H57))),'Data Summary'!CF63="Yes"),OFFSET('Water Data'!$H$6,0,10*ROW('Water Data'!H57)),NA())</f>
        <v>#N/A</v>
      </c>
      <c r="R63" s="97" t="e">
        <f ca="true">+IF(AND(ISNUMBER(OFFSET('Water Data'!$H$9,0,10*ROW('Water Data'!H57))),'Data Summary'!CG63="Yes"),OFFSET('Water Data'!$H$9,0,10*ROW('Water Data'!H57)),NA())</f>
        <v>#N/A</v>
      </c>
      <c r="S63" s="97" t="e">
        <f ca="true">+IF(AND(ISNUMBER(OFFSET('Water Data'!$I$4,0,10*ROW('Water Data'!I57))),'Data Summary'!CH63="Yes"),100-OFFSET('Water Data'!$I$4,0,10*ROW('Water Data'!I57)),NA())</f>
        <v>#N/A</v>
      </c>
      <c r="T63" s="97" t="e">
        <f ca="true">+IF(AND(ISNUMBER(OFFSET('Water Data'!$I$6,0,10*ROW('Water Data'!I57))),'Data Summary'!CI63="Yes"),OFFSET('Water Data'!$I$6,0,10*ROW('Water Data'!I57)),NA())</f>
        <v>#N/A</v>
      </c>
      <c r="U63" s="97" t="e">
        <f ca="true">+IF(AND(ISNUMBER(OFFSET('Water Data'!$I$9,0,10*ROW('Water Data'!I57))),'Data Summary'!CJ63="Yes"),OFFSET('Water Data'!$I$9,0,10*ROW('Water Data'!I57)),NA())</f>
        <v>#N/A</v>
      </c>
      <c r="V63" s="98" t="e">
        <f ca="true">+IF(AND(ISNUMBER(OFFSET('Sanitation Data'!$D$4,0,10*ROW('Sanitation Data'!D57))),'Data Summary'!CK63="Yes"),100-OFFSET('Sanitation Data'!$D$4,0,10*ROW('Sanitation Data'!D57)),NA())</f>
        <v>#N/A</v>
      </c>
      <c r="W63" s="98" t="e">
        <f ca="true">+IF(AND(ISNUMBER(OFFSET('Sanitation Data'!$D$6,0,10*ROW('Sanitation Data'!D57))),'Data Summary'!CL63="Yes"),OFFSET('Sanitation Data'!$D$6,0,10*ROW('Sanitation Data'!D57)),NA())</f>
        <v>#N/A</v>
      </c>
      <c r="X63" s="98" t="e">
        <f ca="true">+IF(AND(ISNUMBER(OFFSET('Sanitation Data'!$D$10,0,10*ROW('Sanitation Data'!D57))),'Data Summary'!CM63="Yes"),OFFSET('Sanitation Data'!$D$10,0,10*ROW('Sanitation Data'!D57)),NA())</f>
        <v>#N/A</v>
      </c>
      <c r="Y63" s="98" t="e">
        <f ca="true">+IF(AND(ISNUMBER(OFFSET('Sanitation Data'!$D$11,0,10*ROW('Sanitation Data'!D57))),'Data Summary'!CN63="Yes"),OFFSET('Sanitation Data'!$D$11,0,10*ROW('Sanitation Data'!D57)),NA())</f>
        <v>#N/A</v>
      </c>
      <c r="Z63" s="98" t="e">
        <f ca="true">+IF(AND(ISNUMBER(OFFSET('Sanitation Data'!$D$12,0,10*ROW('Sanitation Data'!D57))),'Data Summary'!CO63="Yes"),OFFSET('Sanitation Data'!$D$12,0,10*ROW('Sanitation Data'!D57)),NA())</f>
        <v>#N/A</v>
      </c>
      <c r="AA63" s="98" t="e">
        <f ca="true">+IF(AND(ISNUMBER(OFFSET('Sanitation Data'!$E$4,0,10*ROW('Sanitation Data'!E57))),'Data Summary'!CP63="Yes"),100-OFFSET('Sanitation Data'!$E$4,0,10*ROW('Sanitation Data'!E57)),NA())</f>
        <v>#N/A</v>
      </c>
      <c r="AB63" s="98" t="e">
        <f ca="true">+IF(AND(ISNUMBER(OFFSET('Sanitation Data'!$E$6,0,10*ROW('Sanitation Data'!E57))),'Data Summary'!CQ63="Yes"),OFFSET('Sanitation Data'!$E$6,0,10*ROW('Sanitation Data'!E57)),NA())</f>
        <v>#N/A</v>
      </c>
      <c r="AC63" s="98" t="e">
        <f ca="true">+IF(AND(ISNUMBER(OFFSET('Sanitation Data'!$E$10,0,10*ROW('Sanitation Data'!E57))),'Data Summary'!CR63="Yes"),OFFSET('Sanitation Data'!$E$10,0,10*ROW('Sanitation Data'!E57)),NA())</f>
        <v>#N/A</v>
      </c>
      <c r="AD63" s="98" t="e">
        <f ca="true">+IF(AND(ISNUMBER(OFFSET('Sanitation Data'!$E$11,0,10*ROW('Sanitation Data'!E57))),'Data Summary'!CS63="Yes"),OFFSET('Sanitation Data'!$E$11,0,10*ROW('Sanitation Data'!E57)),NA())</f>
        <v>#N/A</v>
      </c>
      <c r="AE63" s="98" t="e">
        <f ca="true">+IF(AND(ISNUMBER(OFFSET('Sanitation Data'!$E$12,0,10*ROW('Sanitation Data'!E57))),'Data Summary'!CT63="Yes"),OFFSET('Sanitation Data'!$E$12,0,10*ROW('Sanitation Data'!E57)),NA())</f>
        <v>#N/A</v>
      </c>
      <c r="AF63" s="98" t="e">
        <f ca="true">+IF(AND(ISNUMBER(OFFSET('Sanitation Data'!$F$4,0,10*ROW('Sanitation Data'!F57))),'Data Summary'!CU63="Yes"),100-OFFSET('Sanitation Data'!$F$4,0,10*ROW('Sanitation Data'!F57)),NA())</f>
        <v>#N/A</v>
      </c>
      <c r="AG63" s="98" t="e">
        <f ca="true">+IF(AND(ISNUMBER(OFFSET('Sanitation Data'!$F$6,0,10*ROW('Sanitation Data'!F57))),'Data Summary'!CV63="Yes"),OFFSET('Sanitation Data'!$F$6,0,10*ROW('Sanitation Data'!F57)),NA())</f>
        <v>#N/A</v>
      </c>
      <c r="AH63" s="98" t="e">
        <f ca="true">+IF(AND(ISNUMBER(OFFSET('Sanitation Data'!$F$10,0,10*ROW('Sanitation Data'!F57))),'Data Summary'!CW63="Yes"),OFFSET('Sanitation Data'!$F$10,0,10*ROW('Sanitation Data'!F57)),NA())</f>
        <v>#N/A</v>
      </c>
      <c r="AI63" s="98" t="e">
        <f ca="true">+IF(AND(ISNUMBER(OFFSET('Sanitation Data'!$F$11,0,10*ROW('Sanitation Data'!F57))),'Data Summary'!CX63="Yes"),OFFSET('Sanitation Data'!$F$11,0,10*ROW('Sanitation Data'!F57)),NA())</f>
        <v>#N/A</v>
      </c>
      <c r="AJ63" s="98" t="e">
        <f ca="true">+IF(AND(ISNUMBER(OFFSET('Sanitation Data'!$F$12,0,10*ROW('Sanitation Data'!F57))),'Data Summary'!CY63="Yes"),OFFSET('Sanitation Data'!$F$12,0,10*ROW('Sanitation Data'!F57)),NA())</f>
        <v>#N/A</v>
      </c>
      <c r="AK63" s="98" t="e">
        <f ca="true">+IF(AND(ISNUMBER(OFFSET('Sanitation Data'!$G$4,0,10*ROW('Sanitation Data'!G57))),'Data Summary'!CZ63="Yes"),100-OFFSET('Sanitation Data'!$G$4,0,10*ROW('Sanitation Data'!G57)),NA())</f>
        <v>#N/A</v>
      </c>
      <c r="AL63" s="98" t="e">
        <f ca="true">+IF(AND(ISNUMBER(OFFSET('Sanitation Data'!$G$6,0,10*ROW('Sanitation Data'!G57))),'Data Summary'!DA63="Yes"),OFFSET('Sanitation Data'!$G$6,0,10*ROW('Sanitation Data'!G57)),NA())</f>
        <v>#N/A</v>
      </c>
      <c r="AM63" s="98" t="e">
        <f ca="true">+IF(AND(ISNUMBER(OFFSET('Sanitation Data'!$G$10,0,10*ROW('Sanitation Data'!G57))),'Data Summary'!DB63="Yes"),OFFSET('Sanitation Data'!$G$10,0,10*ROW('Sanitation Data'!G57)),NA())</f>
        <v>#N/A</v>
      </c>
      <c r="AN63" s="98" t="e">
        <f ca="true">+IF(AND(ISNUMBER(OFFSET('Sanitation Data'!$G$11,0,10*ROW('Sanitation Data'!G57))),'Data Summary'!DC63="Yes"),OFFSET('Sanitation Data'!$G$11,0,10*ROW('Sanitation Data'!G57)),NA())</f>
        <v>#N/A</v>
      </c>
      <c r="AO63" s="98" t="e">
        <f ca="true">+IF(AND(ISNUMBER(OFFSET('Sanitation Data'!$G$12,0,10*ROW('Sanitation Data'!G57))),'Data Summary'!DD63="Yes"),OFFSET('Sanitation Data'!$G$12,0,10*ROW('Sanitation Data'!G57)),NA())</f>
        <v>#N/A</v>
      </c>
      <c r="AP63" s="98" t="e">
        <f ca="true">+IF(AND(ISNUMBER(OFFSET('Sanitation Data'!$H$4,0,10*ROW('Sanitation Data'!H57))),'Data Summary'!DE63="Yes"),100-OFFSET('Sanitation Data'!$H$4,0,10*ROW('Sanitation Data'!H57)),NA())</f>
        <v>#N/A</v>
      </c>
      <c r="AQ63" s="98" t="e">
        <f ca="true">+IF(AND(ISNUMBER(OFFSET('Sanitation Data'!$H$6,0,10*ROW('Sanitation Data'!H57))),'Data Summary'!DF63="Yes"),OFFSET('Sanitation Data'!$H$6,0,10*ROW('Sanitation Data'!H57)),NA())</f>
        <v>#N/A</v>
      </c>
      <c r="AR63" s="98" t="e">
        <f ca="true">+IF(AND(ISNUMBER(OFFSET('Sanitation Data'!$H$10,0,10*ROW('Sanitation Data'!H57))),'Data Summary'!DG63="Yes"),OFFSET('Sanitation Data'!$H$10,0,10*ROW('Sanitation Data'!H57)),NA())</f>
        <v>#N/A</v>
      </c>
      <c r="AS63" s="98" t="e">
        <f ca="true">+IF(AND(ISNUMBER(OFFSET('Sanitation Data'!$H$11,0,10*ROW('Sanitation Data'!H57))),'Data Summary'!DH63="Yes"),OFFSET('Sanitation Data'!$H$11,0,10*ROW('Sanitation Data'!H57)),NA())</f>
        <v>#N/A</v>
      </c>
      <c r="AT63" s="98" t="e">
        <f ca="true">+IF(AND(ISNUMBER(OFFSET('Sanitation Data'!$H$12,0,10*ROW('Sanitation Data'!H57))),'Data Summary'!DI63="Yes"),OFFSET('Sanitation Data'!$H$12,0,10*ROW('Sanitation Data'!H57)),NA())</f>
        <v>#N/A</v>
      </c>
      <c r="AU63" s="98" t="e">
        <f ca="true">+IF(AND(ISNUMBER(OFFSET('Sanitation Data'!$I$4,0,10*ROW('Sanitation Data'!I57))),'Data Summary'!DJ63="Yes"),100-OFFSET('Sanitation Data'!$I$4,0,10*ROW('Sanitation Data'!I57)),NA())</f>
        <v>#N/A</v>
      </c>
      <c r="AV63" s="98" t="e">
        <f ca="true">+IF(AND(ISNUMBER(OFFSET('Sanitation Data'!$I$6,0,10*ROW('Sanitation Data'!I57))),'Data Summary'!DK63="Yes"),OFFSET('Sanitation Data'!$I$6,0,10*ROW('Sanitation Data'!I57)),NA())</f>
        <v>#N/A</v>
      </c>
      <c r="AW63" s="98" t="e">
        <f ca="true">+IF(AND(ISNUMBER(OFFSET('Sanitation Data'!$I$10,0,10*ROW('Sanitation Data'!I57))),'Data Summary'!DL63="Yes"),OFFSET('Sanitation Data'!$I$10,0,10*ROW('Sanitation Data'!I57)),NA())</f>
        <v>#N/A</v>
      </c>
      <c r="AX63" s="98" t="e">
        <f ca="true">+IF(AND(ISNUMBER(OFFSET('Sanitation Data'!$I$11,0,10*ROW('Sanitation Data'!I57))),'Data Summary'!DM63="Yes"),OFFSET('Sanitation Data'!$I$11,0,10*ROW('Sanitation Data'!I57)),NA())</f>
        <v>#N/A</v>
      </c>
      <c r="AY63" s="98" t="e">
        <f ca="true">+IF(AND(ISNUMBER(OFFSET('Sanitation Data'!$I$12,0,10*ROW('Sanitation Data'!I57))),'Data Summary'!DN63="Yes"),OFFSET('Sanitation Data'!$I$12,0,10*ROW('Sanitation Data'!I57)),NA())</f>
        <v>#N/A</v>
      </c>
      <c r="AZ63" s="99" t="e">
        <f ca="true">+IF(AND(ISNUMBER(OFFSET('Hygiene Data'!$D$5,0,10*ROW('Hygiene Data'!D57))),'Data Summary'!DO63="Yes"),OFFSET('Hygiene Data'!$D$5,0,10*ROW('Hygiene Data'!D57)),NA())</f>
        <v>#N/A</v>
      </c>
      <c r="BA63" s="99" t="e">
        <f ca="true">+IF(AND(ISNUMBER(OFFSET('Hygiene Data'!$D$7,0,10*ROW('Hygiene Data'!D57))),'Data Summary'!DP63="Yes"),OFFSET('Hygiene Data'!$D$7,0,10*ROW('Hygiene Data'!D57)),NA())</f>
        <v>#N/A</v>
      </c>
      <c r="BB63" s="99" t="e">
        <f ca="true">+IF(AND(ISNUMBER(OFFSET('Hygiene Data'!$D$9,0,10*ROW('Hygiene Data'!D57))),'Data Summary'!DQ63="Yes"),OFFSET('Hygiene Data'!$D$9,0,10*ROW('Hygiene Data'!D57)),NA())</f>
        <v>#N/A</v>
      </c>
      <c r="BC63" s="99" t="e">
        <f ca="true">+IF(AND(ISNUMBER(OFFSET('Hygiene Data'!$E$5,0,10*ROW('Hygiene Data'!E57))),'Data Summary'!DR63="Yes"),OFFSET('Hygiene Data'!$E$5,0,10*ROW('Hygiene Data'!E57)),NA())</f>
        <v>#N/A</v>
      </c>
      <c r="BD63" s="99" t="e">
        <f ca="true">+IF(AND(ISNUMBER(OFFSET('Hygiene Data'!$E$7,0,10*ROW('Hygiene Data'!E57))),'Data Summary'!DS63="Yes"),OFFSET('Hygiene Data'!$E$7,0,10*ROW('Hygiene Data'!E57)),NA())</f>
        <v>#N/A</v>
      </c>
      <c r="BE63" s="99" t="e">
        <f ca="true">+IF(AND(ISNUMBER(OFFSET('Hygiene Data'!$E$9,0,10*ROW('Hygiene Data'!E57))),'Data Summary'!DT63="Yes"),OFFSET('Hygiene Data'!$E$9,0,10*ROW('Hygiene Data'!E57)),NA())</f>
        <v>#N/A</v>
      </c>
      <c r="BF63" s="99" t="e">
        <f ca="true">+IF(AND(ISNUMBER(OFFSET('Hygiene Data'!$F$5,0,10*ROW('Hygiene Data'!F57))),'Data Summary'!DU63="Yes"),OFFSET('Hygiene Data'!$F$5,0,10*ROW('Hygiene Data'!F57)),NA())</f>
        <v>#N/A</v>
      </c>
      <c r="BG63" s="99" t="e">
        <f ca="true">+IF(AND(ISNUMBER(OFFSET('Hygiene Data'!$F$7,0,10*ROW('Hygiene Data'!F57))),'Data Summary'!DV63="Yes"),OFFSET('Hygiene Data'!$F$7,0,10*ROW('Hygiene Data'!F57)),NA())</f>
        <v>#N/A</v>
      </c>
      <c r="BH63" s="99" t="e">
        <f ca="true">+IF(AND(ISNUMBER(OFFSET('Hygiene Data'!$F$9,0,10*ROW('Hygiene Data'!F57))),'Data Summary'!DW63="Yes"),OFFSET('Hygiene Data'!$F$9,0,10*ROW('Hygiene Data'!F57)),NA())</f>
        <v>#N/A</v>
      </c>
      <c r="BI63" s="99" t="e">
        <f ca="true">+IF(AND(ISNUMBER(OFFSET('Hygiene Data'!$G$5,0,10*ROW('Hygiene Data'!G57))),'Data Summary'!DX63="Yes"),OFFSET('Hygiene Data'!$G$5,0,10*ROW('Hygiene Data'!G57)),NA())</f>
        <v>#N/A</v>
      </c>
      <c r="BJ63" s="99" t="e">
        <f ca="true">+IF(AND(ISNUMBER(OFFSET('Hygiene Data'!$G$7,0,10*ROW('Hygiene Data'!G57))),'Data Summary'!DY63="Yes"),OFFSET('Hygiene Data'!$G$7,0,10*ROW('Hygiene Data'!G57)),NA())</f>
        <v>#N/A</v>
      </c>
      <c r="BK63" s="99" t="e">
        <f ca="true">+IF(AND(ISNUMBER(OFFSET('Hygiene Data'!$G$9,0,10*ROW('Hygiene Data'!G57))),'Data Summary'!DZ63="Yes"),OFFSET('Hygiene Data'!$G$9,0,10*ROW('Hygiene Data'!G57)),NA())</f>
        <v>#N/A</v>
      </c>
      <c r="BL63" s="99" t="e">
        <f ca="true">+IF(AND(ISNUMBER(OFFSET('Hygiene Data'!$H$5,0,10*ROW('Hygiene Data'!H57))),'Data Summary'!EA63="Yes"),OFFSET('Hygiene Data'!$H$5,0,10*ROW('Hygiene Data'!H57)),NA())</f>
        <v>#N/A</v>
      </c>
      <c r="BM63" s="99" t="e">
        <f ca="true">+IF(AND(ISNUMBER(OFFSET('Hygiene Data'!$H$7,0,10*ROW('Hygiene Data'!H57))),'Data Summary'!EB63="Yes"),OFFSET('Hygiene Data'!$H$7,0,10*ROW('Hygiene Data'!H57)),NA())</f>
        <v>#N/A</v>
      </c>
      <c r="BN63" s="99" t="e">
        <f ca="true">+IF(AND(ISNUMBER(OFFSET('Hygiene Data'!$H$9,0,10*ROW('Hygiene Data'!H57))),'Data Summary'!EC63="Yes"),OFFSET('Hygiene Data'!$H$9,0,10*ROW('Hygiene Data'!H57)),NA())</f>
        <v>#N/A</v>
      </c>
      <c r="BO63" s="99" t="e">
        <f ca="true">+IF(AND(ISNUMBER(OFFSET('Hygiene Data'!$I$5,0,10*ROW('Hygiene Data'!I57))),'Data Summary'!ED63="Yes"),OFFSET('Hygiene Data'!$I$5,0,10*ROW('Hygiene Data'!I57)),NA())</f>
        <v>#N/A</v>
      </c>
      <c r="BP63" s="99" t="e">
        <f ca="true">+IF(AND(ISNUMBER(OFFSET('Hygiene Data'!$I$7,0,10*ROW('Hygiene Data'!I57))),'Data Summary'!EE63="Yes"),OFFSET('Hygiene Data'!$I$7,0,10*ROW('Hygiene Data'!I57)),NA())</f>
        <v>#N/A</v>
      </c>
      <c r="BQ63" s="99" t="e">
        <f ca="true">+IF(AND(ISNUMBER(OFFSET('Hygiene Data'!$I$9,0,10*ROW('Hygiene Data'!I57))),'Data Summary'!EF63="Yes"),OFFSET('Hygiene Data'!$I$9,0,10*ROW('Hygiene Data'!I57)),NA())</f>
        <v>#N/A</v>
      </c>
    </row>
    <row xmlns:x14ac="http://schemas.microsoft.com/office/spreadsheetml/2009/9/ac" r="64" x14ac:dyDescent="0.2">
      <c r="A64" s="332" t="e">
        <f ca="true">+RIGHT('Data Summary'!A64,LEN('Data Summary'!A64)-9)</f>
        <v>#VALUE!</v>
      </c>
      <c r="B64" s="38" t="str">
        <f ca="true">+IF(ISTEXT('Data Summary'!B64),'Data Summary'!B64,"")</f>
        <v/>
      </c>
      <c r="C64" s="331" t="e">
        <f ca="true">+VALUE('Data Summary'!C64)</f>
        <v>#VALUE!</v>
      </c>
      <c r="D64" s="97" t="e">
        <f ca="true">+IF(AND(ISNUMBER(OFFSET('Water Data'!$D$4,0,10*ROW('Water Data'!D58))),'Data Summary'!BS64="Yes"),100-OFFSET('Water Data'!$D$4,0,10*ROW('Water Data'!D58)),NA())</f>
        <v>#N/A</v>
      </c>
      <c r="E64" s="97" t="e">
        <f ca="true">+IF(AND(ISNUMBER(OFFSET('Water Data'!$D$6,0,10*ROW('Water Data'!D58))),'Data Summary'!BT64="Yes"),OFFSET('Water Data'!$D$6,0,10*ROW('Water Data'!D58)),NA())</f>
        <v>#N/A</v>
      </c>
      <c r="F64" s="97" t="e">
        <f ca="true">+IF(AND(ISNUMBER(OFFSET('Water Data'!$D$9,0,10*ROW('Water Data'!D58))),'Data Summary'!BU64="Yes"),OFFSET('Water Data'!$D$9,0,10*ROW('Water Data'!D58)),NA())</f>
        <v>#N/A</v>
      </c>
      <c r="G64" s="97" t="e">
        <f ca="true">+IF(AND(ISNUMBER(OFFSET('Water Data'!$E$4,0,10*ROW('Water Data'!E58))),'Data Summary'!BV64="Yes"),100-OFFSET('Water Data'!$E$4,0,10*ROW('Water Data'!E58)),NA())</f>
        <v>#N/A</v>
      </c>
      <c r="H64" s="97" t="e">
        <f ca="true">+IF(AND(ISNUMBER(OFFSET('Water Data'!$E$6,0,10*ROW('Water Data'!E58))),'Data Summary'!BW64="Yes"),OFFSET('Water Data'!$E$6,0,10*ROW('Water Data'!E58)),NA())</f>
        <v>#N/A</v>
      </c>
      <c r="I64" s="97" t="e">
        <f ca="true">+IF(AND(ISNUMBER(OFFSET('Water Data'!$E$9,0,10*ROW('Water Data'!E58))),'Data Summary'!BX64="Yes"),OFFSET('Water Data'!$E$9,0,10*ROW('Water Data'!E58)),NA())</f>
        <v>#N/A</v>
      </c>
      <c r="J64" s="97" t="e">
        <f ca="true">+IF(AND(ISNUMBER(OFFSET('Water Data'!$F$4,0,10*ROW('Water Data'!F58))),'Data Summary'!BY64="Yes"),100-OFFSET('Water Data'!$F$4,0,10*ROW('Water Data'!F58)),NA())</f>
        <v>#N/A</v>
      </c>
      <c r="K64" s="97" t="e">
        <f ca="true">+IF(AND(ISNUMBER(OFFSET('Water Data'!$F$6,0,10*ROW('Water Data'!F58))),'Data Summary'!BZ64="Yes"),OFFSET('Water Data'!$F$6,0,10*ROW('Water Data'!F58)),NA())</f>
        <v>#N/A</v>
      </c>
      <c r="L64" s="97" t="e">
        <f ca="true">+IF(AND(ISNUMBER(OFFSET('Water Data'!$F$9,0,10*ROW('Water Data'!F58))),'Data Summary'!CA64="Yes"),OFFSET('Water Data'!$F$9,0,10*ROW('Water Data'!F58)),NA())</f>
        <v>#N/A</v>
      </c>
      <c r="M64" s="97" t="e">
        <f ca="true">+IF(AND(ISNUMBER(OFFSET('Water Data'!$G$4,0,10*ROW('Water Data'!G58))),'Data Summary'!CB64="Yes"),100-OFFSET('Water Data'!$G$4,0,10*ROW('Water Data'!G58)),NA())</f>
        <v>#N/A</v>
      </c>
      <c r="N64" s="97" t="e">
        <f ca="true">+IF(AND(ISNUMBER(OFFSET('Water Data'!$G$6,0,10*ROW('Water Data'!G58))),'Data Summary'!CC64="Yes"),OFFSET('Water Data'!$G$6,0,10*ROW('Water Data'!G58)),NA())</f>
        <v>#N/A</v>
      </c>
      <c r="O64" s="97" t="e">
        <f ca="true">+IF(AND(ISNUMBER(OFFSET('Water Data'!$G$9,0,10*ROW('Water Data'!G58))),'Data Summary'!CD64="Yes"),OFFSET('Water Data'!$G$9,0,10*ROW('Water Data'!G58)),NA())</f>
        <v>#N/A</v>
      </c>
      <c r="P64" s="97" t="e">
        <f ca="true">+IF(AND(ISNUMBER(OFFSET('Water Data'!$H$4,0,10*ROW('Water Data'!H58))),'Data Summary'!CE64="Yes"),100-OFFSET('Water Data'!$H$4,0,10*ROW('Water Data'!H58)),NA())</f>
        <v>#N/A</v>
      </c>
      <c r="Q64" s="97" t="e">
        <f ca="true">+IF(AND(ISNUMBER(OFFSET('Water Data'!$H$6,0,10*ROW('Water Data'!H58))),'Data Summary'!CF64="Yes"),OFFSET('Water Data'!$H$6,0,10*ROW('Water Data'!H58)),NA())</f>
        <v>#N/A</v>
      </c>
      <c r="R64" s="97" t="e">
        <f ca="true">+IF(AND(ISNUMBER(OFFSET('Water Data'!$H$9,0,10*ROW('Water Data'!H58))),'Data Summary'!CG64="Yes"),OFFSET('Water Data'!$H$9,0,10*ROW('Water Data'!H58)),NA())</f>
        <v>#N/A</v>
      </c>
      <c r="S64" s="97" t="e">
        <f ca="true">+IF(AND(ISNUMBER(OFFSET('Water Data'!$I$4,0,10*ROW('Water Data'!I58))),'Data Summary'!CH64="Yes"),100-OFFSET('Water Data'!$I$4,0,10*ROW('Water Data'!I58)),NA())</f>
        <v>#N/A</v>
      </c>
      <c r="T64" s="97" t="e">
        <f ca="true">+IF(AND(ISNUMBER(OFFSET('Water Data'!$I$6,0,10*ROW('Water Data'!I58))),'Data Summary'!CI64="Yes"),OFFSET('Water Data'!$I$6,0,10*ROW('Water Data'!I58)),NA())</f>
        <v>#N/A</v>
      </c>
      <c r="U64" s="97" t="e">
        <f ca="true">+IF(AND(ISNUMBER(OFFSET('Water Data'!$I$9,0,10*ROW('Water Data'!I58))),'Data Summary'!CJ64="Yes"),OFFSET('Water Data'!$I$9,0,10*ROW('Water Data'!I58)),NA())</f>
        <v>#N/A</v>
      </c>
      <c r="V64" s="98" t="e">
        <f ca="true">+IF(AND(ISNUMBER(OFFSET('Sanitation Data'!$D$4,0,10*ROW('Sanitation Data'!D58))),'Data Summary'!CK64="Yes"),100-OFFSET('Sanitation Data'!$D$4,0,10*ROW('Sanitation Data'!D58)),NA())</f>
        <v>#N/A</v>
      </c>
      <c r="W64" s="98" t="e">
        <f ca="true">+IF(AND(ISNUMBER(OFFSET('Sanitation Data'!$D$6,0,10*ROW('Sanitation Data'!D58))),'Data Summary'!CL64="Yes"),OFFSET('Sanitation Data'!$D$6,0,10*ROW('Sanitation Data'!D58)),NA())</f>
        <v>#N/A</v>
      </c>
      <c r="X64" s="98" t="e">
        <f ca="true">+IF(AND(ISNUMBER(OFFSET('Sanitation Data'!$D$10,0,10*ROW('Sanitation Data'!D58))),'Data Summary'!CM64="Yes"),OFFSET('Sanitation Data'!$D$10,0,10*ROW('Sanitation Data'!D58)),NA())</f>
        <v>#N/A</v>
      </c>
      <c r="Y64" s="98" t="e">
        <f ca="true">+IF(AND(ISNUMBER(OFFSET('Sanitation Data'!$D$11,0,10*ROW('Sanitation Data'!D58))),'Data Summary'!CN64="Yes"),OFFSET('Sanitation Data'!$D$11,0,10*ROW('Sanitation Data'!D58)),NA())</f>
        <v>#N/A</v>
      </c>
      <c r="Z64" s="98" t="e">
        <f ca="true">+IF(AND(ISNUMBER(OFFSET('Sanitation Data'!$D$12,0,10*ROW('Sanitation Data'!D58))),'Data Summary'!CO64="Yes"),OFFSET('Sanitation Data'!$D$12,0,10*ROW('Sanitation Data'!D58)),NA())</f>
        <v>#N/A</v>
      </c>
      <c r="AA64" s="98" t="e">
        <f ca="true">+IF(AND(ISNUMBER(OFFSET('Sanitation Data'!$E$4,0,10*ROW('Sanitation Data'!E58))),'Data Summary'!CP64="Yes"),100-OFFSET('Sanitation Data'!$E$4,0,10*ROW('Sanitation Data'!E58)),NA())</f>
        <v>#N/A</v>
      </c>
      <c r="AB64" s="98" t="e">
        <f ca="true">+IF(AND(ISNUMBER(OFFSET('Sanitation Data'!$E$6,0,10*ROW('Sanitation Data'!E58))),'Data Summary'!CQ64="Yes"),OFFSET('Sanitation Data'!$E$6,0,10*ROW('Sanitation Data'!E58)),NA())</f>
        <v>#N/A</v>
      </c>
      <c r="AC64" s="98" t="e">
        <f ca="true">+IF(AND(ISNUMBER(OFFSET('Sanitation Data'!$E$10,0,10*ROW('Sanitation Data'!E58))),'Data Summary'!CR64="Yes"),OFFSET('Sanitation Data'!$E$10,0,10*ROW('Sanitation Data'!E58)),NA())</f>
        <v>#N/A</v>
      </c>
      <c r="AD64" s="98" t="e">
        <f ca="true">+IF(AND(ISNUMBER(OFFSET('Sanitation Data'!$E$11,0,10*ROW('Sanitation Data'!E58))),'Data Summary'!CS64="Yes"),OFFSET('Sanitation Data'!$E$11,0,10*ROW('Sanitation Data'!E58)),NA())</f>
        <v>#N/A</v>
      </c>
      <c r="AE64" s="98" t="e">
        <f ca="true">+IF(AND(ISNUMBER(OFFSET('Sanitation Data'!$E$12,0,10*ROW('Sanitation Data'!E58))),'Data Summary'!CT64="Yes"),OFFSET('Sanitation Data'!$E$12,0,10*ROW('Sanitation Data'!E58)),NA())</f>
        <v>#N/A</v>
      </c>
      <c r="AF64" s="98" t="e">
        <f ca="true">+IF(AND(ISNUMBER(OFFSET('Sanitation Data'!$F$4,0,10*ROW('Sanitation Data'!F58))),'Data Summary'!CU64="Yes"),100-OFFSET('Sanitation Data'!$F$4,0,10*ROW('Sanitation Data'!F58)),NA())</f>
        <v>#N/A</v>
      </c>
      <c r="AG64" s="98" t="e">
        <f ca="true">+IF(AND(ISNUMBER(OFFSET('Sanitation Data'!$F$6,0,10*ROW('Sanitation Data'!F58))),'Data Summary'!CV64="Yes"),OFFSET('Sanitation Data'!$F$6,0,10*ROW('Sanitation Data'!F58)),NA())</f>
        <v>#N/A</v>
      </c>
      <c r="AH64" s="98" t="e">
        <f ca="true">+IF(AND(ISNUMBER(OFFSET('Sanitation Data'!$F$10,0,10*ROW('Sanitation Data'!F58))),'Data Summary'!CW64="Yes"),OFFSET('Sanitation Data'!$F$10,0,10*ROW('Sanitation Data'!F58)),NA())</f>
        <v>#N/A</v>
      </c>
      <c r="AI64" s="98" t="e">
        <f ca="true">+IF(AND(ISNUMBER(OFFSET('Sanitation Data'!$F$11,0,10*ROW('Sanitation Data'!F58))),'Data Summary'!CX64="Yes"),OFFSET('Sanitation Data'!$F$11,0,10*ROW('Sanitation Data'!F58)),NA())</f>
        <v>#N/A</v>
      </c>
      <c r="AJ64" s="98" t="e">
        <f ca="true">+IF(AND(ISNUMBER(OFFSET('Sanitation Data'!$F$12,0,10*ROW('Sanitation Data'!F58))),'Data Summary'!CY64="Yes"),OFFSET('Sanitation Data'!$F$12,0,10*ROW('Sanitation Data'!F58)),NA())</f>
        <v>#N/A</v>
      </c>
      <c r="AK64" s="98" t="e">
        <f ca="true">+IF(AND(ISNUMBER(OFFSET('Sanitation Data'!$G$4,0,10*ROW('Sanitation Data'!G58))),'Data Summary'!CZ64="Yes"),100-OFFSET('Sanitation Data'!$G$4,0,10*ROW('Sanitation Data'!G58)),NA())</f>
        <v>#N/A</v>
      </c>
      <c r="AL64" s="98" t="e">
        <f ca="true">+IF(AND(ISNUMBER(OFFSET('Sanitation Data'!$G$6,0,10*ROW('Sanitation Data'!G58))),'Data Summary'!DA64="Yes"),OFFSET('Sanitation Data'!$G$6,0,10*ROW('Sanitation Data'!G58)),NA())</f>
        <v>#N/A</v>
      </c>
      <c r="AM64" s="98" t="e">
        <f ca="true">+IF(AND(ISNUMBER(OFFSET('Sanitation Data'!$G$10,0,10*ROW('Sanitation Data'!G58))),'Data Summary'!DB64="Yes"),OFFSET('Sanitation Data'!$G$10,0,10*ROW('Sanitation Data'!G58)),NA())</f>
        <v>#N/A</v>
      </c>
      <c r="AN64" s="98" t="e">
        <f ca="true">+IF(AND(ISNUMBER(OFFSET('Sanitation Data'!$G$11,0,10*ROW('Sanitation Data'!G58))),'Data Summary'!DC64="Yes"),OFFSET('Sanitation Data'!$G$11,0,10*ROW('Sanitation Data'!G58)),NA())</f>
        <v>#N/A</v>
      </c>
      <c r="AO64" s="98" t="e">
        <f ca="true">+IF(AND(ISNUMBER(OFFSET('Sanitation Data'!$G$12,0,10*ROW('Sanitation Data'!G58))),'Data Summary'!DD64="Yes"),OFFSET('Sanitation Data'!$G$12,0,10*ROW('Sanitation Data'!G58)),NA())</f>
        <v>#N/A</v>
      </c>
      <c r="AP64" s="98" t="e">
        <f ca="true">+IF(AND(ISNUMBER(OFFSET('Sanitation Data'!$H$4,0,10*ROW('Sanitation Data'!H58))),'Data Summary'!DE64="Yes"),100-OFFSET('Sanitation Data'!$H$4,0,10*ROW('Sanitation Data'!H58)),NA())</f>
        <v>#N/A</v>
      </c>
      <c r="AQ64" s="98" t="e">
        <f ca="true">+IF(AND(ISNUMBER(OFFSET('Sanitation Data'!$H$6,0,10*ROW('Sanitation Data'!H58))),'Data Summary'!DF64="Yes"),OFFSET('Sanitation Data'!$H$6,0,10*ROW('Sanitation Data'!H58)),NA())</f>
        <v>#N/A</v>
      </c>
      <c r="AR64" s="98" t="e">
        <f ca="true">+IF(AND(ISNUMBER(OFFSET('Sanitation Data'!$H$10,0,10*ROW('Sanitation Data'!H58))),'Data Summary'!DG64="Yes"),OFFSET('Sanitation Data'!$H$10,0,10*ROW('Sanitation Data'!H58)),NA())</f>
        <v>#N/A</v>
      </c>
      <c r="AS64" s="98" t="e">
        <f ca="true">+IF(AND(ISNUMBER(OFFSET('Sanitation Data'!$H$11,0,10*ROW('Sanitation Data'!H58))),'Data Summary'!DH64="Yes"),OFFSET('Sanitation Data'!$H$11,0,10*ROW('Sanitation Data'!H58)),NA())</f>
        <v>#N/A</v>
      </c>
      <c r="AT64" s="98" t="e">
        <f ca="true">+IF(AND(ISNUMBER(OFFSET('Sanitation Data'!$H$12,0,10*ROW('Sanitation Data'!H58))),'Data Summary'!DI64="Yes"),OFFSET('Sanitation Data'!$H$12,0,10*ROW('Sanitation Data'!H58)),NA())</f>
        <v>#N/A</v>
      </c>
      <c r="AU64" s="98" t="e">
        <f ca="true">+IF(AND(ISNUMBER(OFFSET('Sanitation Data'!$I$4,0,10*ROW('Sanitation Data'!I58))),'Data Summary'!DJ64="Yes"),100-OFFSET('Sanitation Data'!$I$4,0,10*ROW('Sanitation Data'!I58)),NA())</f>
        <v>#N/A</v>
      </c>
      <c r="AV64" s="98" t="e">
        <f ca="true">+IF(AND(ISNUMBER(OFFSET('Sanitation Data'!$I$6,0,10*ROW('Sanitation Data'!I58))),'Data Summary'!DK64="Yes"),OFFSET('Sanitation Data'!$I$6,0,10*ROW('Sanitation Data'!I58)),NA())</f>
        <v>#N/A</v>
      </c>
      <c r="AW64" s="98" t="e">
        <f ca="true">+IF(AND(ISNUMBER(OFFSET('Sanitation Data'!$I$10,0,10*ROW('Sanitation Data'!I58))),'Data Summary'!DL64="Yes"),OFFSET('Sanitation Data'!$I$10,0,10*ROW('Sanitation Data'!I58)),NA())</f>
        <v>#N/A</v>
      </c>
      <c r="AX64" s="98" t="e">
        <f ca="true">+IF(AND(ISNUMBER(OFFSET('Sanitation Data'!$I$11,0,10*ROW('Sanitation Data'!I58))),'Data Summary'!DM64="Yes"),OFFSET('Sanitation Data'!$I$11,0,10*ROW('Sanitation Data'!I58)),NA())</f>
        <v>#N/A</v>
      </c>
      <c r="AY64" s="98" t="e">
        <f ca="true">+IF(AND(ISNUMBER(OFFSET('Sanitation Data'!$I$12,0,10*ROW('Sanitation Data'!I58))),'Data Summary'!DN64="Yes"),OFFSET('Sanitation Data'!$I$12,0,10*ROW('Sanitation Data'!I58)),NA())</f>
        <v>#N/A</v>
      </c>
      <c r="AZ64" s="99" t="e">
        <f ca="true">+IF(AND(ISNUMBER(OFFSET('Hygiene Data'!$D$5,0,10*ROW('Hygiene Data'!D58))),'Data Summary'!DO64="Yes"),OFFSET('Hygiene Data'!$D$5,0,10*ROW('Hygiene Data'!D58)),NA())</f>
        <v>#N/A</v>
      </c>
      <c r="BA64" s="99" t="e">
        <f ca="true">+IF(AND(ISNUMBER(OFFSET('Hygiene Data'!$D$7,0,10*ROW('Hygiene Data'!D58))),'Data Summary'!DP64="Yes"),OFFSET('Hygiene Data'!$D$7,0,10*ROW('Hygiene Data'!D58)),NA())</f>
        <v>#N/A</v>
      </c>
      <c r="BB64" s="99" t="e">
        <f ca="true">+IF(AND(ISNUMBER(OFFSET('Hygiene Data'!$D$9,0,10*ROW('Hygiene Data'!D58))),'Data Summary'!DQ64="Yes"),OFFSET('Hygiene Data'!$D$9,0,10*ROW('Hygiene Data'!D58)),NA())</f>
        <v>#N/A</v>
      </c>
      <c r="BC64" s="99" t="e">
        <f ca="true">+IF(AND(ISNUMBER(OFFSET('Hygiene Data'!$E$5,0,10*ROW('Hygiene Data'!E58))),'Data Summary'!DR64="Yes"),OFFSET('Hygiene Data'!$E$5,0,10*ROW('Hygiene Data'!E58)),NA())</f>
        <v>#N/A</v>
      </c>
      <c r="BD64" s="99" t="e">
        <f ca="true">+IF(AND(ISNUMBER(OFFSET('Hygiene Data'!$E$7,0,10*ROW('Hygiene Data'!E58))),'Data Summary'!DS64="Yes"),OFFSET('Hygiene Data'!$E$7,0,10*ROW('Hygiene Data'!E58)),NA())</f>
        <v>#N/A</v>
      </c>
      <c r="BE64" s="99" t="e">
        <f ca="true">+IF(AND(ISNUMBER(OFFSET('Hygiene Data'!$E$9,0,10*ROW('Hygiene Data'!E58))),'Data Summary'!DT64="Yes"),OFFSET('Hygiene Data'!$E$9,0,10*ROW('Hygiene Data'!E58)),NA())</f>
        <v>#N/A</v>
      </c>
      <c r="BF64" s="99" t="e">
        <f ca="true">+IF(AND(ISNUMBER(OFFSET('Hygiene Data'!$F$5,0,10*ROW('Hygiene Data'!F58))),'Data Summary'!DU64="Yes"),OFFSET('Hygiene Data'!$F$5,0,10*ROW('Hygiene Data'!F58)),NA())</f>
        <v>#N/A</v>
      </c>
      <c r="BG64" s="99" t="e">
        <f ca="true">+IF(AND(ISNUMBER(OFFSET('Hygiene Data'!$F$7,0,10*ROW('Hygiene Data'!F58))),'Data Summary'!DV64="Yes"),OFFSET('Hygiene Data'!$F$7,0,10*ROW('Hygiene Data'!F58)),NA())</f>
        <v>#N/A</v>
      </c>
      <c r="BH64" s="99" t="e">
        <f ca="true">+IF(AND(ISNUMBER(OFFSET('Hygiene Data'!$F$9,0,10*ROW('Hygiene Data'!F58))),'Data Summary'!DW64="Yes"),OFFSET('Hygiene Data'!$F$9,0,10*ROW('Hygiene Data'!F58)),NA())</f>
        <v>#N/A</v>
      </c>
      <c r="BI64" s="99" t="e">
        <f ca="true">+IF(AND(ISNUMBER(OFFSET('Hygiene Data'!$G$5,0,10*ROW('Hygiene Data'!G58))),'Data Summary'!DX64="Yes"),OFFSET('Hygiene Data'!$G$5,0,10*ROW('Hygiene Data'!G58)),NA())</f>
        <v>#N/A</v>
      </c>
      <c r="BJ64" s="99" t="e">
        <f ca="true">+IF(AND(ISNUMBER(OFFSET('Hygiene Data'!$G$7,0,10*ROW('Hygiene Data'!G58))),'Data Summary'!DY64="Yes"),OFFSET('Hygiene Data'!$G$7,0,10*ROW('Hygiene Data'!G58)),NA())</f>
        <v>#N/A</v>
      </c>
      <c r="BK64" s="99" t="e">
        <f ca="true">+IF(AND(ISNUMBER(OFFSET('Hygiene Data'!$G$9,0,10*ROW('Hygiene Data'!G58))),'Data Summary'!DZ64="Yes"),OFFSET('Hygiene Data'!$G$9,0,10*ROW('Hygiene Data'!G58)),NA())</f>
        <v>#N/A</v>
      </c>
      <c r="BL64" s="99" t="e">
        <f ca="true">+IF(AND(ISNUMBER(OFFSET('Hygiene Data'!$H$5,0,10*ROW('Hygiene Data'!H58))),'Data Summary'!EA64="Yes"),OFFSET('Hygiene Data'!$H$5,0,10*ROW('Hygiene Data'!H58)),NA())</f>
        <v>#N/A</v>
      </c>
      <c r="BM64" s="99" t="e">
        <f ca="true">+IF(AND(ISNUMBER(OFFSET('Hygiene Data'!$H$7,0,10*ROW('Hygiene Data'!H58))),'Data Summary'!EB64="Yes"),OFFSET('Hygiene Data'!$H$7,0,10*ROW('Hygiene Data'!H58)),NA())</f>
        <v>#N/A</v>
      </c>
      <c r="BN64" s="99" t="e">
        <f ca="true">+IF(AND(ISNUMBER(OFFSET('Hygiene Data'!$H$9,0,10*ROW('Hygiene Data'!H58))),'Data Summary'!EC64="Yes"),OFFSET('Hygiene Data'!$H$9,0,10*ROW('Hygiene Data'!H58)),NA())</f>
        <v>#N/A</v>
      </c>
      <c r="BO64" s="99" t="e">
        <f ca="true">+IF(AND(ISNUMBER(OFFSET('Hygiene Data'!$I$5,0,10*ROW('Hygiene Data'!I58))),'Data Summary'!ED64="Yes"),OFFSET('Hygiene Data'!$I$5,0,10*ROW('Hygiene Data'!I58)),NA())</f>
        <v>#N/A</v>
      </c>
      <c r="BP64" s="99" t="e">
        <f ca="true">+IF(AND(ISNUMBER(OFFSET('Hygiene Data'!$I$7,0,10*ROW('Hygiene Data'!I58))),'Data Summary'!EE64="Yes"),OFFSET('Hygiene Data'!$I$7,0,10*ROW('Hygiene Data'!I58)),NA())</f>
        <v>#N/A</v>
      </c>
      <c r="BQ64" s="99" t="e">
        <f ca="true">+IF(AND(ISNUMBER(OFFSET('Hygiene Data'!$I$9,0,10*ROW('Hygiene Data'!I58))),'Data Summary'!EF64="Yes"),OFFSET('Hygiene Data'!$I$9,0,10*ROW('Hygiene Data'!I58)),NA())</f>
        <v>#N/A</v>
      </c>
    </row>
    <row xmlns:x14ac="http://schemas.microsoft.com/office/spreadsheetml/2009/9/ac" r="65" x14ac:dyDescent="0.2">
      <c r="A65" s="332" t="e">
        <f ca="true">+RIGHT('Data Summary'!A65,LEN('Data Summary'!A65)-9)</f>
        <v>#VALUE!</v>
      </c>
      <c r="B65" s="38" t="str">
        <f ca="true">+IF(ISTEXT('Data Summary'!B65),'Data Summary'!B65,"")</f>
        <v/>
      </c>
      <c r="C65" s="331" t="e">
        <f ca="true">+VALUE('Data Summary'!C65)</f>
        <v>#VALUE!</v>
      </c>
      <c r="D65" s="97" t="e">
        <f ca="true">+IF(AND(ISNUMBER(OFFSET('Water Data'!$D$4,0,10*ROW('Water Data'!D59))),'Data Summary'!BS65="Yes"),100-OFFSET('Water Data'!$D$4,0,10*ROW('Water Data'!D59)),NA())</f>
        <v>#N/A</v>
      </c>
      <c r="E65" s="97" t="e">
        <f ca="true">+IF(AND(ISNUMBER(OFFSET('Water Data'!$D$6,0,10*ROW('Water Data'!D59))),'Data Summary'!BT65="Yes"),OFFSET('Water Data'!$D$6,0,10*ROW('Water Data'!D59)),NA())</f>
        <v>#N/A</v>
      </c>
      <c r="F65" s="97" t="e">
        <f ca="true">+IF(AND(ISNUMBER(OFFSET('Water Data'!$D$9,0,10*ROW('Water Data'!D59))),'Data Summary'!BU65="Yes"),OFFSET('Water Data'!$D$9,0,10*ROW('Water Data'!D59)),NA())</f>
        <v>#N/A</v>
      </c>
      <c r="G65" s="97" t="e">
        <f ca="true">+IF(AND(ISNUMBER(OFFSET('Water Data'!$E$4,0,10*ROW('Water Data'!E59))),'Data Summary'!BV65="Yes"),100-OFFSET('Water Data'!$E$4,0,10*ROW('Water Data'!E59)),NA())</f>
        <v>#N/A</v>
      </c>
      <c r="H65" s="97" t="e">
        <f ca="true">+IF(AND(ISNUMBER(OFFSET('Water Data'!$E$6,0,10*ROW('Water Data'!E59))),'Data Summary'!BW65="Yes"),OFFSET('Water Data'!$E$6,0,10*ROW('Water Data'!E59)),NA())</f>
        <v>#N/A</v>
      </c>
      <c r="I65" s="97" t="e">
        <f ca="true">+IF(AND(ISNUMBER(OFFSET('Water Data'!$E$9,0,10*ROW('Water Data'!E59))),'Data Summary'!BX65="Yes"),OFFSET('Water Data'!$E$9,0,10*ROW('Water Data'!E59)),NA())</f>
        <v>#N/A</v>
      </c>
      <c r="J65" s="97" t="e">
        <f ca="true">+IF(AND(ISNUMBER(OFFSET('Water Data'!$F$4,0,10*ROW('Water Data'!F59))),'Data Summary'!BY65="Yes"),100-OFFSET('Water Data'!$F$4,0,10*ROW('Water Data'!F59)),NA())</f>
        <v>#N/A</v>
      </c>
      <c r="K65" s="97" t="e">
        <f ca="true">+IF(AND(ISNUMBER(OFFSET('Water Data'!$F$6,0,10*ROW('Water Data'!F59))),'Data Summary'!BZ65="Yes"),OFFSET('Water Data'!$F$6,0,10*ROW('Water Data'!F59)),NA())</f>
        <v>#N/A</v>
      </c>
      <c r="L65" s="97" t="e">
        <f ca="true">+IF(AND(ISNUMBER(OFFSET('Water Data'!$F$9,0,10*ROW('Water Data'!F59))),'Data Summary'!CA65="Yes"),OFFSET('Water Data'!$F$9,0,10*ROW('Water Data'!F59)),NA())</f>
        <v>#N/A</v>
      </c>
      <c r="M65" s="97" t="e">
        <f ca="true">+IF(AND(ISNUMBER(OFFSET('Water Data'!$G$4,0,10*ROW('Water Data'!G59))),'Data Summary'!CB65="Yes"),100-OFFSET('Water Data'!$G$4,0,10*ROW('Water Data'!G59)),NA())</f>
        <v>#N/A</v>
      </c>
      <c r="N65" s="97" t="e">
        <f ca="true">+IF(AND(ISNUMBER(OFFSET('Water Data'!$G$6,0,10*ROW('Water Data'!G59))),'Data Summary'!CC65="Yes"),OFFSET('Water Data'!$G$6,0,10*ROW('Water Data'!G59)),NA())</f>
        <v>#N/A</v>
      </c>
      <c r="O65" s="97" t="e">
        <f ca="true">+IF(AND(ISNUMBER(OFFSET('Water Data'!$G$9,0,10*ROW('Water Data'!G59))),'Data Summary'!CD65="Yes"),OFFSET('Water Data'!$G$9,0,10*ROW('Water Data'!G59)),NA())</f>
        <v>#N/A</v>
      </c>
      <c r="P65" s="97" t="e">
        <f ca="true">+IF(AND(ISNUMBER(OFFSET('Water Data'!$H$4,0,10*ROW('Water Data'!H59))),'Data Summary'!CE65="Yes"),100-OFFSET('Water Data'!$H$4,0,10*ROW('Water Data'!H59)),NA())</f>
        <v>#N/A</v>
      </c>
      <c r="Q65" s="97" t="e">
        <f ca="true">+IF(AND(ISNUMBER(OFFSET('Water Data'!$H$6,0,10*ROW('Water Data'!H59))),'Data Summary'!CF65="Yes"),OFFSET('Water Data'!$H$6,0,10*ROW('Water Data'!H59)),NA())</f>
        <v>#N/A</v>
      </c>
      <c r="R65" s="97" t="e">
        <f ca="true">+IF(AND(ISNUMBER(OFFSET('Water Data'!$H$9,0,10*ROW('Water Data'!H59))),'Data Summary'!CG65="Yes"),OFFSET('Water Data'!$H$9,0,10*ROW('Water Data'!H59)),NA())</f>
        <v>#N/A</v>
      </c>
      <c r="S65" s="97" t="e">
        <f ca="true">+IF(AND(ISNUMBER(OFFSET('Water Data'!$I$4,0,10*ROW('Water Data'!I59))),'Data Summary'!CH65="Yes"),100-OFFSET('Water Data'!$I$4,0,10*ROW('Water Data'!I59)),NA())</f>
        <v>#N/A</v>
      </c>
      <c r="T65" s="97" t="e">
        <f ca="true">+IF(AND(ISNUMBER(OFFSET('Water Data'!$I$6,0,10*ROW('Water Data'!I59))),'Data Summary'!CI65="Yes"),OFFSET('Water Data'!$I$6,0,10*ROW('Water Data'!I59)),NA())</f>
        <v>#N/A</v>
      </c>
      <c r="U65" s="97" t="e">
        <f ca="true">+IF(AND(ISNUMBER(OFFSET('Water Data'!$I$9,0,10*ROW('Water Data'!I59))),'Data Summary'!CJ65="Yes"),OFFSET('Water Data'!$I$9,0,10*ROW('Water Data'!I59)),NA())</f>
        <v>#N/A</v>
      </c>
      <c r="V65" s="98" t="e">
        <f ca="true">+IF(AND(ISNUMBER(OFFSET('Sanitation Data'!$D$4,0,10*ROW('Sanitation Data'!D59))),'Data Summary'!CK65="Yes"),100-OFFSET('Sanitation Data'!$D$4,0,10*ROW('Sanitation Data'!D59)),NA())</f>
        <v>#N/A</v>
      </c>
      <c r="W65" s="98" t="e">
        <f ca="true">+IF(AND(ISNUMBER(OFFSET('Sanitation Data'!$D$6,0,10*ROW('Sanitation Data'!D59))),'Data Summary'!CL65="Yes"),OFFSET('Sanitation Data'!$D$6,0,10*ROW('Sanitation Data'!D59)),NA())</f>
        <v>#N/A</v>
      </c>
      <c r="X65" s="98" t="e">
        <f ca="true">+IF(AND(ISNUMBER(OFFSET('Sanitation Data'!$D$10,0,10*ROW('Sanitation Data'!D59))),'Data Summary'!CM65="Yes"),OFFSET('Sanitation Data'!$D$10,0,10*ROW('Sanitation Data'!D59)),NA())</f>
        <v>#N/A</v>
      </c>
      <c r="Y65" s="98" t="e">
        <f ca="true">+IF(AND(ISNUMBER(OFFSET('Sanitation Data'!$D$11,0,10*ROW('Sanitation Data'!D59))),'Data Summary'!CN65="Yes"),OFFSET('Sanitation Data'!$D$11,0,10*ROW('Sanitation Data'!D59)),NA())</f>
        <v>#N/A</v>
      </c>
      <c r="Z65" s="98" t="e">
        <f ca="true">+IF(AND(ISNUMBER(OFFSET('Sanitation Data'!$D$12,0,10*ROW('Sanitation Data'!D59))),'Data Summary'!CO65="Yes"),OFFSET('Sanitation Data'!$D$12,0,10*ROW('Sanitation Data'!D59)),NA())</f>
        <v>#N/A</v>
      </c>
      <c r="AA65" s="98" t="e">
        <f ca="true">+IF(AND(ISNUMBER(OFFSET('Sanitation Data'!$E$4,0,10*ROW('Sanitation Data'!E59))),'Data Summary'!CP65="Yes"),100-OFFSET('Sanitation Data'!$E$4,0,10*ROW('Sanitation Data'!E59)),NA())</f>
        <v>#N/A</v>
      </c>
      <c r="AB65" s="98" t="e">
        <f ca="true">+IF(AND(ISNUMBER(OFFSET('Sanitation Data'!$E$6,0,10*ROW('Sanitation Data'!E59))),'Data Summary'!CQ65="Yes"),OFFSET('Sanitation Data'!$E$6,0,10*ROW('Sanitation Data'!E59)),NA())</f>
        <v>#N/A</v>
      </c>
      <c r="AC65" s="98" t="e">
        <f ca="true">+IF(AND(ISNUMBER(OFFSET('Sanitation Data'!$E$10,0,10*ROW('Sanitation Data'!E59))),'Data Summary'!CR65="Yes"),OFFSET('Sanitation Data'!$E$10,0,10*ROW('Sanitation Data'!E59)),NA())</f>
        <v>#N/A</v>
      </c>
      <c r="AD65" s="98" t="e">
        <f ca="true">+IF(AND(ISNUMBER(OFFSET('Sanitation Data'!$E$11,0,10*ROW('Sanitation Data'!E59))),'Data Summary'!CS65="Yes"),OFFSET('Sanitation Data'!$E$11,0,10*ROW('Sanitation Data'!E59)),NA())</f>
        <v>#N/A</v>
      </c>
      <c r="AE65" s="98" t="e">
        <f ca="true">+IF(AND(ISNUMBER(OFFSET('Sanitation Data'!$E$12,0,10*ROW('Sanitation Data'!E59))),'Data Summary'!CT65="Yes"),OFFSET('Sanitation Data'!$E$12,0,10*ROW('Sanitation Data'!E59)),NA())</f>
        <v>#N/A</v>
      </c>
      <c r="AF65" s="98" t="e">
        <f ca="true">+IF(AND(ISNUMBER(OFFSET('Sanitation Data'!$F$4,0,10*ROW('Sanitation Data'!F59))),'Data Summary'!CU65="Yes"),100-OFFSET('Sanitation Data'!$F$4,0,10*ROW('Sanitation Data'!F59)),NA())</f>
        <v>#N/A</v>
      </c>
      <c r="AG65" s="98" t="e">
        <f ca="true">+IF(AND(ISNUMBER(OFFSET('Sanitation Data'!$F$6,0,10*ROW('Sanitation Data'!F59))),'Data Summary'!CV65="Yes"),OFFSET('Sanitation Data'!$F$6,0,10*ROW('Sanitation Data'!F59)),NA())</f>
        <v>#N/A</v>
      </c>
      <c r="AH65" s="98" t="e">
        <f ca="true">+IF(AND(ISNUMBER(OFFSET('Sanitation Data'!$F$10,0,10*ROW('Sanitation Data'!F59))),'Data Summary'!CW65="Yes"),OFFSET('Sanitation Data'!$F$10,0,10*ROW('Sanitation Data'!F59)),NA())</f>
        <v>#N/A</v>
      </c>
      <c r="AI65" s="98" t="e">
        <f ca="true">+IF(AND(ISNUMBER(OFFSET('Sanitation Data'!$F$11,0,10*ROW('Sanitation Data'!F59))),'Data Summary'!CX65="Yes"),OFFSET('Sanitation Data'!$F$11,0,10*ROW('Sanitation Data'!F59)),NA())</f>
        <v>#N/A</v>
      </c>
      <c r="AJ65" s="98" t="e">
        <f ca="true">+IF(AND(ISNUMBER(OFFSET('Sanitation Data'!$F$12,0,10*ROW('Sanitation Data'!F59))),'Data Summary'!CY65="Yes"),OFFSET('Sanitation Data'!$F$12,0,10*ROW('Sanitation Data'!F59)),NA())</f>
        <v>#N/A</v>
      </c>
      <c r="AK65" s="98" t="e">
        <f ca="true">+IF(AND(ISNUMBER(OFFSET('Sanitation Data'!$G$4,0,10*ROW('Sanitation Data'!G59))),'Data Summary'!CZ65="Yes"),100-OFFSET('Sanitation Data'!$G$4,0,10*ROW('Sanitation Data'!G59)),NA())</f>
        <v>#N/A</v>
      </c>
      <c r="AL65" s="98" t="e">
        <f ca="true">+IF(AND(ISNUMBER(OFFSET('Sanitation Data'!$G$6,0,10*ROW('Sanitation Data'!G59))),'Data Summary'!DA65="Yes"),OFFSET('Sanitation Data'!$G$6,0,10*ROW('Sanitation Data'!G59)),NA())</f>
        <v>#N/A</v>
      </c>
      <c r="AM65" s="98" t="e">
        <f ca="true">+IF(AND(ISNUMBER(OFFSET('Sanitation Data'!$G$10,0,10*ROW('Sanitation Data'!G59))),'Data Summary'!DB65="Yes"),OFFSET('Sanitation Data'!$G$10,0,10*ROW('Sanitation Data'!G59)),NA())</f>
        <v>#N/A</v>
      </c>
      <c r="AN65" s="98" t="e">
        <f ca="true">+IF(AND(ISNUMBER(OFFSET('Sanitation Data'!$G$11,0,10*ROW('Sanitation Data'!G59))),'Data Summary'!DC65="Yes"),OFFSET('Sanitation Data'!$G$11,0,10*ROW('Sanitation Data'!G59)),NA())</f>
        <v>#N/A</v>
      </c>
      <c r="AO65" s="98" t="e">
        <f ca="true">+IF(AND(ISNUMBER(OFFSET('Sanitation Data'!$G$12,0,10*ROW('Sanitation Data'!G59))),'Data Summary'!DD65="Yes"),OFFSET('Sanitation Data'!$G$12,0,10*ROW('Sanitation Data'!G59)),NA())</f>
        <v>#N/A</v>
      </c>
      <c r="AP65" s="98" t="e">
        <f ca="true">+IF(AND(ISNUMBER(OFFSET('Sanitation Data'!$H$4,0,10*ROW('Sanitation Data'!H59))),'Data Summary'!DE65="Yes"),100-OFFSET('Sanitation Data'!$H$4,0,10*ROW('Sanitation Data'!H59)),NA())</f>
        <v>#N/A</v>
      </c>
      <c r="AQ65" s="98" t="e">
        <f ca="true">+IF(AND(ISNUMBER(OFFSET('Sanitation Data'!$H$6,0,10*ROW('Sanitation Data'!H59))),'Data Summary'!DF65="Yes"),OFFSET('Sanitation Data'!$H$6,0,10*ROW('Sanitation Data'!H59)),NA())</f>
        <v>#N/A</v>
      </c>
      <c r="AR65" s="98" t="e">
        <f ca="true">+IF(AND(ISNUMBER(OFFSET('Sanitation Data'!$H$10,0,10*ROW('Sanitation Data'!H59))),'Data Summary'!DG65="Yes"),OFFSET('Sanitation Data'!$H$10,0,10*ROW('Sanitation Data'!H59)),NA())</f>
        <v>#N/A</v>
      </c>
      <c r="AS65" s="98" t="e">
        <f ca="true">+IF(AND(ISNUMBER(OFFSET('Sanitation Data'!$H$11,0,10*ROW('Sanitation Data'!H59))),'Data Summary'!DH65="Yes"),OFFSET('Sanitation Data'!$H$11,0,10*ROW('Sanitation Data'!H59)),NA())</f>
        <v>#N/A</v>
      </c>
      <c r="AT65" s="98" t="e">
        <f ca="true">+IF(AND(ISNUMBER(OFFSET('Sanitation Data'!$H$12,0,10*ROW('Sanitation Data'!H59))),'Data Summary'!DI65="Yes"),OFFSET('Sanitation Data'!$H$12,0,10*ROW('Sanitation Data'!H59)),NA())</f>
        <v>#N/A</v>
      </c>
      <c r="AU65" s="98" t="e">
        <f ca="true">+IF(AND(ISNUMBER(OFFSET('Sanitation Data'!$I$4,0,10*ROW('Sanitation Data'!I59))),'Data Summary'!DJ65="Yes"),100-OFFSET('Sanitation Data'!$I$4,0,10*ROW('Sanitation Data'!I59)),NA())</f>
        <v>#N/A</v>
      </c>
      <c r="AV65" s="98" t="e">
        <f ca="true">+IF(AND(ISNUMBER(OFFSET('Sanitation Data'!$I$6,0,10*ROW('Sanitation Data'!I59))),'Data Summary'!DK65="Yes"),OFFSET('Sanitation Data'!$I$6,0,10*ROW('Sanitation Data'!I59)),NA())</f>
        <v>#N/A</v>
      </c>
      <c r="AW65" s="98" t="e">
        <f ca="true">+IF(AND(ISNUMBER(OFFSET('Sanitation Data'!$I$10,0,10*ROW('Sanitation Data'!I59))),'Data Summary'!DL65="Yes"),OFFSET('Sanitation Data'!$I$10,0,10*ROW('Sanitation Data'!I59)),NA())</f>
        <v>#N/A</v>
      </c>
      <c r="AX65" s="98" t="e">
        <f ca="true">+IF(AND(ISNUMBER(OFFSET('Sanitation Data'!$I$11,0,10*ROW('Sanitation Data'!I59))),'Data Summary'!DM65="Yes"),OFFSET('Sanitation Data'!$I$11,0,10*ROW('Sanitation Data'!I59)),NA())</f>
        <v>#N/A</v>
      </c>
      <c r="AY65" s="98" t="e">
        <f ca="true">+IF(AND(ISNUMBER(OFFSET('Sanitation Data'!$I$12,0,10*ROW('Sanitation Data'!I59))),'Data Summary'!DN65="Yes"),OFFSET('Sanitation Data'!$I$12,0,10*ROW('Sanitation Data'!I59)),NA())</f>
        <v>#N/A</v>
      </c>
      <c r="AZ65" s="99" t="e">
        <f ca="true">+IF(AND(ISNUMBER(OFFSET('Hygiene Data'!$D$5,0,10*ROW('Hygiene Data'!D59))),'Data Summary'!DO65="Yes"),OFFSET('Hygiene Data'!$D$5,0,10*ROW('Hygiene Data'!D59)),NA())</f>
        <v>#N/A</v>
      </c>
      <c r="BA65" s="99" t="e">
        <f ca="true">+IF(AND(ISNUMBER(OFFSET('Hygiene Data'!$D$7,0,10*ROW('Hygiene Data'!D59))),'Data Summary'!DP65="Yes"),OFFSET('Hygiene Data'!$D$7,0,10*ROW('Hygiene Data'!D59)),NA())</f>
        <v>#N/A</v>
      </c>
      <c r="BB65" s="99" t="e">
        <f ca="true">+IF(AND(ISNUMBER(OFFSET('Hygiene Data'!$D$9,0,10*ROW('Hygiene Data'!D59))),'Data Summary'!DQ65="Yes"),OFFSET('Hygiene Data'!$D$9,0,10*ROW('Hygiene Data'!D59)),NA())</f>
        <v>#N/A</v>
      </c>
      <c r="BC65" s="99" t="e">
        <f ca="true">+IF(AND(ISNUMBER(OFFSET('Hygiene Data'!$E$5,0,10*ROW('Hygiene Data'!E59))),'Data Summary'!DR65="Yes"),OFFSET('Hygiene Data'!$E$5,0,10*ROW('Hygiene Data'!E59)),NA())</f>
        <v>#N/A</v>
      </c>
      <c r="BD65" s="99" t="e">
        <f ca="true">+IF(AND(ISNUMBER(OFFSET('Hygiene Data'!$E$7,0,10*ROW('Hygiene Data'!E59))),'Data Summary'!DS65="Yes"),OFFSET('Hygiene Data'!$E$7,0,10*ROW('Hygiene Data'!E59)),NA())</f>
        <v>#N/A</v>
      </c>
      <c r="BE65" s="99" t="e">
        <f ca="true">+IF(AND(ISNUMBER(OFFSET('Hygiene Data'!$E$9,0,10*ROW('Hygiene Data'!E59))),'Data Summary'!DT65="Yes"),OFFSET('Hygiene Data'!$E$9,0,10*ROW('Hygiene Data'!E59)),NA())</f>
        <v>#N/A</v>
      </c>
      <c r="BF65" s="99" t="e">
        <f ca="true">+IF(AND(ISNUMBER(OFFSET('Hygiene Data'!$F$5,0,10*ROW('Hygiene Data'!F59))),'Data Summary'!DU65="Yes"),OFFSET('Hygiene Data'!$F$5,0,10*ROW('Hygiene Data'!F59)),NA())</f>
        <v>#N/A</v>
      </c>
      <c r="BG65" s="99" t="e">
        <f ca="true">+IF(AND(ISNUMBER(OFFSET('Hygiene Data'!$F$7,0,10*ROW('Hygiene Data'!F59))),'Data Summary'!DV65="Yes"),OFFSET('Hygiene Data'!$F$7,0,10*ROW('Hygiene Data'!F59)),NA())</f>
        <v>#N/A</v>
      </c>
      <c r="BH65" s="99" t="e">
        <f ca="true">+IF(AND(ISNUMBER(OFFSET('Hygiene Data'!$F$9,0,10*ROW('Hygiene Data'!F59))),'Data Summary'!DW65="Yes"),OFFSET('Hygiene Data'!$F$9,0,10*ROW('Hygiene Data'!F59)),NA())</f>
        <v>#N/A</v>
      </c>
      <c r="BI65" s="99" t="e">
        <f ca="true">+IF(AND(ISNUMBER(OFFSET('Hygiene Data'!$G$5,0,10*ROW('Hygiene Data'!G59))),'Data Summary'!DX65="Yes"),OFFSET('Hygiene Data'!$G$5,0,10*ROW('Hygiene Data'!G59)),NA())</f>
        <v>#N/A</v>
      </c>
      <c r="BJ65" s="99" t="e">
        <f ca="true">+IF(AND(ISNUMBER(OFFSET('Hygiene Data'!$G$7,0,10*ROW('Hygiene Data'!G59))),'Data Summary'!DY65="Yes"),OFFSET('Hygiene Data'!$G$7,0,10*ROW('Hygiene Data'!G59)),NA())</f>
        <v>#N/A</v>
      </c>
      <c r="BK65" s="99" t="e">
        <f ca="true">+IF(AND(ISNUMBER(OFFSET('Hygiene Data'!$G$9,0,10*ROW('Hygiene Data'!G59))),'Data Summary'!DZ65="Yes"),OFFSET('Hygiene Data'!$G$9,0,10*ROW('Hygiene Data'!G59)),NA())</f>
        <v>#N/A</v>
      </c>
      <c r="BL65" s="99" t="e">
        <f ca="true">+IF(AND(ISNUMBER(OFFSET('Hygiene Data'!$H$5,0,10*ROW('Hygiene Data'!H59))),'Data Summary'!EA65="Yes"),OFFSET('Hygiene Data'!$H$5,0,10*ROW('Hygiene Data'!H59)),NA())</f>
        <v>#N/A</v>
      </c>
      <c r="BM65" s="99" t="e">
        <f ca="true">+IF(AND(ISNUMBER(OFFSET('Hygiene Data'!$H$7,0,10*ROW('Hygiene Data'!H59))),'Data Summary'!EB65="Yes"),OFFSET('Hygiene Data'!$H$7,0,10*ROW('Hygiene Data'!H59)),NA())</f>
        <v>#N/A</v>
      </c>
      <c r="BN65" s="99" t="e">
        <f ca="true">+IF(AND(ISNUMBER(OFFSET('Hygiene Data'!$H$9,0,10*ROW('Hygiene Data'!H59))),'Data Summary'!EC65="Yes"),OFFSET('Hygiene Data'!$H$9,0,10*ROW('Hygiene Data'!H59)),NA())</f>
        <v>#N/A</v>
      </c>
      <c r="BO65" s="99" t="e">
        <f ca="true">+IF(AND(ISNUMBER(OFFSET('Hygiene Data'!$I$5,0,10*ROW('Hygiene Data'!I59))),'Data Summary'!ED65="Yes"),OFFSET('Hygiene Data'!$I$5,0,10*ROW('Hygiene Data'!I59)),NA())</f>
        <v>#N/A</v>
      </c>
      <c r="BP65" s="99" t="e">
        <f ca="true">+IF(AND(ISNUMBER(OFFSET('Hygiene Data'!$I$7,0,10*ROW('Hygiene Data'!I59))),'Data Summary'!EE65="Yes"),OFFSET('Hygiene Data'!$I$7,0,10*ROW('Hygiene Data'!I59)),NA())</f>
        <v>#N/A</v>
      </c>
      <c r="BQ65" s="99" t="e">
        <f ca="true">+IF(AND(ISNUMBER(OFFSET('Hygiene Data'!$I$9,0,10*ROW('Hygiene Data'!I59))),'Data Summary'!EF65="Yes"),OFFSET('Hygiene Data'!$I$9,0,10*ROW('Hygiene Data'!I59)),NA())</f>
        <v>#N/A</v>
      </c>
    </row>
    <row xmlns:x14ac="http://schemas.microsoft.com/office/spreadsheetml/2009/9/ac" r="66" x14ac:dyDescent="0.2">
      <c r="A66" s="332" t="e">
        <f ca="true">+RIGHT('Data Summary'!A66,LEN('Data Summary'!A66)-9)</f>
        <v>#VALUE!</v>
      </c>
      <c r="B66" s="38" t="str">
        <f ca="true">+IF(ISTEXT('Data Summary'!B66),'Data Summary'!B66,"")</f>
        <v/>
      </c>
      <c r="C66" s="331" t="e">
        <f ca="true">+VALUE('Data Summary'!C66)</f>
        <v>#VALUE!</v>
      </c>
      <c r="D66" s="97" t="e">
        <f ca="true">+IF(AND(ISNUMBER(OFFSET('Water Data'!$D$4,0,10*ROW('Water Data'!D60))),'Data Summary'!BS66="Yes"),100-OFFSET('Water Data'!$D$4,0,10*ROW('Water Data'!D60)),NA())</f>
        <v>#N/A</v>
      </c>
      <c r="E66" s="97" t="e">
        <f ca="true">+IF(AND(ISNUMBER(OFFSET('Water Data'!$D$6,0,10*ROW('Water Data'!D60))),'Data Summary'!BT66="Yes"),OFFSET('Water Data'!$D$6,0,10*ROW('Water Data'!D60)),NA())</f>
        <v>#N/A</v>
      </c>
      <c r="F66" s="97" t="e">
        <f ca="true">+IF(AND(ISNUMBER(OFFSET('Water Data'!$D$9,0,10*ROW('Water Data'!D60))),'Data Summary'!BU66="Yes"),OFFSET('Water Data'!$D$9,0,10*ROW('Water Data'!D60)),NA())</f>
        <v>#N/A</v>
      </c>
      <c r="G66" s="97" t="e">
        <f ca="true">+IF(AND(ISNUMBER(OFFSET('Water Data'!$E$4,0,10*ROW('Water Data'!E60))),'Data Summary'!BV66="Yes"),100-OFFSET('Water Data'!$E$4,0,10*ROW('Water Data'!E60)),NA())</f>
        <v>#N/A</v>
      </c>
      <c r="H66" s="97" t="e">
        <f ca="true">+IF(AND(ISNUMBER(OFFSET('Water Data'!$E$6,0,10*ROW('Water Data'!E60))),'Data Summary'!BW66="Yes"),OFFSET('Water Data'!$E$6,0,10*ROW('Water Data'!E60)),NA())</f>
        <v>#N/A</v>
      </c>
      <c r="I66" s="97" t="e">
        <f ca="true">+IF(AND(ISNUMBER(OFFSET('Water Data'!$E$9,0,10*ROW('Water Data'!E60))),'Data Summary'!BX66="Yes"),OFFSET('Water Data'!$E$9,0,10*ROW('Water Data'!E60)),NA())</f>
        <v>#N/A</v>
      </c>
      <c r="J66" s="97" t="e">
        <f ca="true">+IF(AND(ISNUMBER(OFFSET('Water Data'!$F$4,0,10*ROW('Water Data'!F60))),'Data Summary'!BY66="Yes"),100-OFFSET('Water Data'!$F$4,0,10*ROW('Water Data'!F60)),NA())</f>
        <v>#N/A</v>
      </c>
      <c r="K66" s="97" t="e">
        <f ca="true">+IF(AND(ISNUMBER(OFFSET('Water Data'!$F$6,0,10*ROW('Water Data'!F60))),'Data Summary'!BZ66="Yes"),OFFSET('Water Data'!$F$6,0,10*ROW('Water Data'!F60)),NA())</f>
        <v>#N/A</v>
      </c>
      <c r="L66" s="97" t="e">
        <f ca="true">+IF(AND(ISNUMBER(OFFSET('Water Data'!$F$9,0,10*ROW('Water Data'!F60))),'Data Summary'!CA66="Yes"),OFFSET('Water Data'!$F$9,0,10*ROW('Water Data'!F60)),NA())</f>
        <v>#N/A</v>
      </c>
      <c r="M66" s="97" t="e">
        <f ca="true">+IF(AND(ISNUMBER(OFFSET('Water Data'!$G$4,0,10*ROW('Water Data'!G60))),'Data Summary'!CB66="Yes"),100-OFFSET('Water Data'!$G$4,0,10*ROW('Water Data'!G60)),NA())</f>
        <v>#N/A</v>
      </c>
      <c r="N66" s="97" t="e">
        <f ca="true">+IF(AND(ISNUMBER(OFFSET('Water Data'!$G$6,0,10*ROW('Water Data'!G60))),'Data Summary'!CC66="Yes"),OFFSET('Water Data'!$G$6,0,10*ROW('Water Data'!G60)),NA())</f>
        <v>#N/A</v>
      </c>
      <c r="O66" s="97" t="e">
        <f ca="true">+IF(AND(ISNUMBER(OFFSET('Water Data'!$G$9,0,10*ROW('Water Data'!G60))),'Data Summary'!CD66="Yes"),OFFSET('Water Data'!$G$9,0,10*ROW('Water Data'!G60)),NA())</f>
        <v>#N/A</v>
      </c>
      <c r="P66" s="97" t="e">
        <f ca="true">+IF(AND(ISNUMBER(OFFSET('Water Data'!$H$4,0,10*ROW('Water Data'!H60))),'Data Summary'!CE66="Yes"),100-OFFSET('Water Data'!$H$4,0,10*ROW('Water Data'!H60)),NA())</f>
        <v>#N/A</v>
      </c>
      <c r="Q66" s="97" t="e">
        <f ca="true">+IF(AND(ISNUMBER(OFFSET('Water Data'!$H$6,0,10*ROW('Water Data'!H60))),'Data Summary'!CF66="Yes"),OFFSET('Water Data'!$H$6,0,10*ROW('Water Data'!H60)),NA())</f>
        <v>#N/A</v>
      </c>
      <c r="R66" s="97" t="e">
        <f ca="true">+IF(AND(ISNUMBER(OFFSET('Water Data'!$H$9,0,10*ROW('Water Data'!H60))),'Data Summary'!CG66="Yes"),OFFSET('Water Data'!$H$9,0,10*ROW('Water Data'!H60)),NA())</f>
        <v>#N/A</v>
      </c>
      <c r="S66" s="97" t="e">
        <f ca="true">+IF(AND(ISNUMBER(OFFSET('Water Data'!$I$4,0,10*ROW('Water Data'!I60))),'Data Summary'!CH66="Yes"),100-OFFSET('Water Data'!$I$4,0,10*ROW('Water Data'!I60)),NA())</f>
        <v>#N/A</v>
      </c>
      <c r="T66" s="97" t="e">
        <f ca="true">+IF(AND(ISNUMBER(OFFSET('Water Data'!$I$6,0,10*ROW('Water Data'!I60))),'Data Summary'!CI66="Yes"),OFFSET('Water Data'!$I$6,0,10*ROW('Water Data'!I60)),NA())</f>
        <v>#N/A</v>
      </c>
      <c r="U66" s="97" t="e">
        <f ca="true">+IF(AND(ISNUMBER(OFFSET('Water Data'!$I$9,0,10*ROW('Water Data'!I60))),'Data Summary'!CJ66="Yes"),OFFSET('Water Data'!$I$9,0,10*ROW('Water Data'!I60)),NA())</f>
        <v>#N/A</v>
      </c>
      <c r="V66" s="98" t="e">
        <f ca="true">+IF(AND(ISNUMBER(OFFSET('Sanitation Data'!$D$4,0,10*ROW('Sanitation Data'!D60))),'Data Summary'!CK66="Yes"),100-OFFSET('Sanitation Data'!$D$4,0,10*ROW('Sanitation Data'!D60)),NA())</f>
        <v>#N/A</v>
      </c>
      <c r="W66" s="98" t="e">
        <f ca="true">+IF(AND(ISNUMBER(OFFSET('Sanitation Data'!$D$6,0,10*ROW('Sanitation Data'!D60))),'Data Summary'!CL66="Yes"),OFFSET('Sanitation Data'!$D$6,0,10*ROW('Sanitation Data'!D60)),NA())</f>
        <v>#N/A</v>
      </c>
      <c r="X66" s="98" t="e">
        <f ca="true">+IF(AND(ISNUMBER(OFFSET('Sanitation Data'!$D$10,0,10*ROW('Sanitation Data'!D60))),'Data Summary'!CM66="Yes"),OFFSET('Sanitation Data'!$D$10,0,10*ROW('Sanitation Data'!D60)),NA())</f>
        <v>#N/A</v>
      </c>
      <c r="Y66" s="98" t="e">
        <f ca="true">+IF(AND(ISNUMBER(OFFSET('Sanitation Data'!$D$11,0,10*ROW('Sanitation Data'!D60))),'Data Summary'!CN66="Yes"),OFFSET('Sanitation Data'!$D$11,0,10*ROW('Sanitation Data'!D60)),NA())</f>
        <v>#N/A</v>
      </c>
      <c r="Z66" s="98" t="e">
        <f ca="true">+IF(AND(ISNUMBER(OFFSET('Sanitation Data'!$D$12,0,10*ROW('Sanitation Data'!D60))),'Data Summary'!CO66="Yes"),OFFSET('Sanitation Data'!$D$12,0,10*ROW('Sanitation Data'!D60)),NA())</f>
        <v>#N/A</v>
      </c>
      <c r="AA66" s="98" t="e">
        <f ca="true">+IF(AND(ISNUMBER(OFFSET('Sanitation Data'!$E$4,0,10*ROW('Sanitation Data'!E60))),'Data Summary'!CP66="Yes"),100-OFFSET('Sanitation Data'!$E$4,0,10*ROW('Sanitation Data'!E60)),NA())</f>
        <v>#N/A</v>
      </c>
      <c r="AB66" s="98" t="e">
        <f ca="true">+IF(AND(ISNUMBER(OFFSET('Sanitation Data'!$E$6,0,10*ROW('Sanitation Data'!E60))),'Data Summary'!CQ66="Yes"),OFFSET('Sanitation Data'!$E$6,0,10*ROW('Sanitation Data'!E60)),NA())</f>
        <v>#N/A</v>
      </c>
      <c r="AC66" s="98" t="e">
        <f ca="true">+IF(AND(ISNUMBER(OFFSET('Sanitation Data'!$E$10,0,10*ROW('Sanitation Data'!E60))),'Data Summary'!CR66="Yes"),OFFSET('Sanitation Data'!$E$10,0,10*ROW('Sanitation Data'!E60)),NA())</f>
        <v>#N/A</v>
      </c>
      <c r="AD66" s="98" t="e">
        <f ca="true">+IF(AND(ISNUMBER(OFFSET('Sanitation Data'!$E$11,0,10*ROW('Sanitation Data'!E60))),'Data Summary'!CS66="Yes"),OFFSET('Sanitation Data'!$E$11,0,10*ROW('Sanitation Data'!E60)),NA())</f>
        <v>#N/A</v>
      </c>
      <c r="AE66" s="98" t="e">
        <f ca="true">+IF(AND(ISNUMBER(OFFSET('Sanitation Data'!$E$12,0,10*ROW('Sanitation Data'!E60))),'Data Summary'!CT66="Yes"),OFFSET('Sanitation Data'!$E$12,0,10*ROW('Sanitation Data'!E60)),NA())</f>
        <v>#N/A</v>
      </c>
      <c r="AF66" s="98" t="e">
        <f ca="true">+IF(AND(ISNUMBER(OFFSET('Sanitation Data'!$F$4,0,10*ROW('Sanitation Data'!F60))),'Data Summary'!CU66="Yes"),100-OFFSET('Sanitation Data'!$F$4,0,10*ROW('Sanitation Data'!F60)),NA())</f>
        <v>#N/A</v>
      </c>
      <c r="AG66" s="98" t="e">
        <f ca="true">+IF(AND(ISNUMBER(OFFSET('Sanitation Data'!$F$6,0,10*ROW('Sanitation Data'!F60))),'Data Summary'!CV66="Yes"),OFFSET('Sanitation Data'!$F$6,0,10*ROW('Sanitation Data'!F60)),NA())</f>
        <v>#N/A</v>
      </c>
      <c r="AH66" s="98" t="e">
        <f ca="true">+IF(AND(ISNUMBER(OFFSET('Sanitation Data'!$F$10,0,10*ROW('Sanitation Data'!F60))),'Data Summary'!CW66="Yes"),OFFSET('Sanitation Data'!$F$10,0,10*ROW('Sanitation Data'!F60)),NA())</f>
        <v>#N/A</v>
      </c>
      <c r="AI66" s="98" t="e">
        <f ca="true">+IF(AND(ISNUMBER(OFFSET('Sanitation Data'!$F$11,0,10*ROW('Sanitation Data'!F60))),'Data Summary'!CX66="Yes"),OFFSET('Sanitation Data'!$F$11,0,10*ROW('Sanitation Data'!F60)),NA())</f>
        <v>#N/A</v>
      </c>
      <c r="AJ66" s="98" t="e">
        <f ca="true">+IF(AND(ISNUMBER(OFFSET('Sanitation Data'!$F$12,0,10*ROW('Sanitation Data'!F60))),'Data Summary'!CY66="Yes"),OFFSET('Sanitation Data'!$F$12,0,10*ROW('Sanitation Data'!F60)),NA())</f>
        <v>#N/A</v>
      </c>
      <c r="AK66" s="98" t="e">
        <f ca="true">+IF(AND(ISNUMBER(OFFSET('Sanitation Data'!$G$4,0,10*ROW('Sanitation Data'!G60))),'Data Summary'!CZ66="Yes"),100-OFFSET('Sanitation Data'!$G$4,0,10*ROW('Sanitation Data'!G60)),NA())</f>
        <v>#N/A</v>
      </c>
      <c r="AL66" s="98" t="e">
        <f ca="true">+IF(AND(ISNUMBER(OFFSET('Sanitation Data'!$G$6,0,10*ROW('Sanitation Data'!G60))),'Data Summary'!DA66="Yes"),OFFSET('Sanitation Data'!$G$6,0,10*ROW('Sanitation Data'!G60)),NA())</f>
        <v>#N/A</v>
      </c>
      <c r="AM66" s="98" t="e">
        <f ca="true">+IF(AND(ISNUMBER(OFFSET('Sanitation Data'!$G$10,0,10*ROW('Sanitation Data'!G60))),'Data Summary'!DB66="Yes"),OFFSET('Sanitation Data'!$G$10,0,10*ROW('Sanitation Data'!G60)),NA())</f>
        <v>#N/A</v>
      </c>
      <c r="AN66" s="98" t="e">
        <f ca="true">+IF(AND(ISNUMBER(OFFSET('Sanitation Data'!$G$11,0,10*ROW('Sanitation Data'!G60))),'Data Summary'!DC66="Yes"),OFFSET('Sanitation Data'!$G$11,0,10*ROW('Sanitation Data'!G60)),NA())</f>
        <v>#N/A</v>
      </c>
      <c r="AO66" s="98" t="e">
        <f ca="true">+IF(AND(ISNUMBER(OFFSET('Sanitation Data'!$G$12,0,10*ROW('Sanitation Data'!G60))),'Data Summary'!DD66="Yes"),OFFSET('Sanitation Data'!$G$12,0,10*ROW('Sanitation Data'!G60)),NA())</f>
        <v>#N/A</v>
      </c>
      <c r="AP66" s="98" t="e">
        <f ca="true">+IF(AND(ISNUMBER(OFFSET('Sanitation Data'!$H$4,0,10*ROW('Sanitation Data'!H60))),'Data Summary'!DE66="Yes"),100-OFFSET('Sanitation Data'!$H$4,0,10*ROW('Sanitation Data'!H60)),NA())</f>
        <v>#N/A</v>
      </c>
      <c r="AQ66" s="98" t="e">
        <f ca="true">+IF(AND(ISNUMBER(OFFSET('Sanitation Data'!$H$6,0,10*ROW('Sanitation Data'!H60))),'Data Summary'!DF66="Yes"),OFFSET('Sanitation Data'!$H$6,0,10*ROW('Sanitation Data'!H60)),NA())</f>
        <v>#N/A</v>
      </c>
      <c r="AR66" s="98" t="e">
        <f ca="true">+IF(AND(ISNUMBER(OFFSET('Sanitation Data'!$H$10,0,10*ROW('Sanitation Data'!H60))),'Data Summary'!DG66="Yes"),OFFSET('Sanitation Data'!$H$10,0,10*ROW('Sanitation Data'!H60)),NA())</f>
        <v>#N/A</v>
      </c>
      <c r="AS66" s="98" t="e">
        <f ca="true">+IF(AND(ISNUMBER(OFFSET('Sanitation Data'!$H$11,0,10*ROW('Sanitation Data'!H60))),'Data Summary'!DH66="Yes"),OFFSET('Sanitation Data'!$H$11,0,10*ROW('Sanitation Data'!H60)),NA())</f>
        <v>#N/A</v>
      </c>
      <c r="AT66" s="98" t="e">
        <f ca="true">+IF(AND(ISNUMBER(OFFSET('Sanitation Data'!$H$12,0,10*ROW('Sanitation Data'!H60))),'Data Summary'!DI66="Yes"),OFFSET('Sanitation Data'!$H$12,0,10*ROW('Sanitation Data'!H60)),NA())</f>
        <v>#N/A</v>
      </c>
      <c r="AU66" s="98" t="e">
        <f ca="true">+IF(AND(ISNUMBER(OFFSET('Sanitation Data'!$I$4,0,10*ROW('Sanitation Data'!I60))),'Data Summary'!DJ66="Yes"),100-OFFSET('Sanitation Data'!$I$4,0,10*ROW('Sanitation Data'!I60)),NA())</f>
        <v>#N/A</v>
      </c>
      <c r="AV66" s="98" t="e">
        <f ca="true">+IF(AND(ISNUMBER(OFFSET('Sanitation Data'!$I$6,0,10*ROW('Sanitation Data'!I60))),'Data Summary'!DK66="Yes"),OFFSET('Sanitation Data'!$I$6,0,10*ROW('Sanitation Data'!I60)),NA())</f>
        <v>#N/A</v>
      </c>
      <c r="AW66" s="98" t="e">
        <f ca="true">+IF(AND(ISNUMBER(OFFSET('Sanitation Data'!$I$10,0,10*ROW('Sanitation Data'!I60))),'Data Summary'!DL66="Yes"),OFFSET('Sanitation Data'!$I$10,0,10*ROW('Sanitation Data'!I60)),NA())</f>
        <v>#N/A</v>
      </c>
      <c r="AX66" s="98" t="e">
        <f ca="true">+IF(AND(ISNUMBER(OFFSET('Sanitation Data'!$I$11,0,10*ROW('Sanitation Data'!I60))),'Data Summary'!DM66="Yes"),OFFSET('Sanitation Data'!$I$11,0,10*ROW('Sanitation Data'!I60)),NA())</f>
        <v>#N/A</v>
      </c>
      <c r="AY66" s="98" t="e">
        <f ca="true">+IF(AND(ISNUMBER(OFFSET('Sanitation Data'!$I$12,0,10*ROW('Sanitation Data'!I60))),'Data Summary'!DN66="Yes"),OFFSET('Sanitation Data'!$I$12,0,10*ROW('Sanitation Data'!I60)),NA())</f>
        <v>#N/A</v>
      </c>
      <c r="AZ66" s="99" t="e">
        <f ca="true">+IF(AND(ISNUMBER(OFFSET('Hygiene Data'!$D$5,0,10*ROW('Hygiene Data'!D60))),'Data Summary'!DO66="Yes"),OFFSET('Hygiene Data'!$D$5,0,10*ROW('Hygiene Data'!D60)),NA())</f>
        <v>#N/A</v>
      </c>
      <c r="BA66" s="99" t="e">
        <f ca="true">+IF(AND(ISNUMBER(OFFSET('Hygiene Data'!$D$7,0,10*ROW('Hygiene Data'!D60))),'Data Summary'!DP66="Yes"),OFFSET('Hygiene Data'!$D$7,0,10*ROW('Hygiene Data'!D60)),NA())</f>
        <v>#N/A</v>
      </c>
      <c r="BB66" s="99" t="e">
        <f ca="true">+IF(AND(ISNUMBER(OFFSET('Hygiene Data'!$D$9,0,10*ROW('Hygiene Data'!D60))),'Data Summary'!DQ66="Yes"),OFFSET('Hygiene Data'!$D$9,0,10*ROW('Hygiene Data'!D60)),NA())</f>
        <v>#N/A</v>
      </c>
      <c r="BC66" s="99" t="e">
        <f ca="true">+IF(AND(ISNUMBER(OFFSET('Hygiene Data'!$E$5,0,10*ROW('Hygiene Data'!E60))),'Data Summary'!DR66="Yes"),OFFSET('Hygiene Data'!$E$5,0,10*ROW('Hygiene Data'!E60)),NA())</f>
        <v>#N/A</v>
      </c>
      <c r="BD66" s="99" t="e">
        <f ca="true">+IF(AND(ISNUMBER(OFFSET('Hygiene Data'!$E$7,0,10*ROW('Hygiene Data'!E60))),'Data Summary'!DS66="Yes"),OFFSET('Hygiene Data'!$E$7,0,10*ROW('Hygiene Data'!E60)),NA())</f>
        <v>#N/A</v>
      </c>
      <c r="BE66" s="99" t="e">
        <f ca="true">+IF(AND(ISNUMBER(OFFSET('Hygiene Data'!$E$9,0,10*ROW('Hygiene Data'!E60))),'Data Summary'!DT66="Yes"),OFFSET('Hygiene Data'!$E$9,0,10*ROW('Hygiene Data'!E60)),NA())</f>
        <v>#N/A</v>
      </c>
      <c r="BF66" s="99" t="e">
        <f ca="true">+IF(AND(ISNUMBER(OFFSET('Hygiene Data'!$F$5,0,10*ROW('Hygiene Data'!F60))),'Data Summary'!DU66="Yes"),OFFSET('Hygiene Data'!$F$5,0,10*ROW('Hygiene Data'!F60)),NA())</f>
        <v>#N/A</v>
      </c>
      <c r="BG66" s="99" t="e">
        <f ca="true">+IF(AND(ISNUMBER(OFFSET('Hygiene Data'!$F$7,0,10*ROW('Hygiene Data'!F60))),'Data Summary'!DV66="Yes"),OFFSET('Hygiene Data'!$F$7,0,10*ROW('Hygiene Data'!F60)),NA())</f>
        <v>#N/A</v>
      </c>
      <c r="BH66" s="99" t="e">
        <f ca="true">+IF(AND(ISNUMBER(OFFSET('Hygiene Data'!$F$9,0,10*ROW('Hygiene Data'!F60))),'Data Summary'!DW66="Yes"),OFFSET('Hygiene Data'!$F$9,0,10*ROW('Hygiene Data'!F60)),NA())</f>
        <v>#N/A</v>
      </c>
      <c r="BI66" s="99" t="e">
        <f ca="true">+IF(AND(ISNUMBER(OFFSET('Hygiene Data'!$G$5,0,10*ROW('Hygiene Data'!G60))),'Data Summary'!DX66="Yes"),OFFSET('Hygiene Data'!$G$5,0,10*ROW('Hygiene Data'!G60)),NA())</f>
        <v>#N/A</v>
      </c>
      <c r="BJ66" s="99" t="e">
        <f ca="true">+IF(AND(ISNUMBER(OFFSET('Hygiene Data'!$G$7,0,10*ROW('Hygiene Data'!G60))),'Data Summary'!DY66="Yes"),OFFSET('Hygiene Data'!$G$7,0,10*ROW('Hygiene Data'!G60)),NA())</f>
        <v>#N/A</v>
      </c>
      <c r="BK66" s="99" t="e">
        <f ca="true">+IF(AND(ISNUMBER(OFFSET('Hygiene Data'!$G$9,0,10*ROW('Hygiene Data'!G60))),'Data Summary'!DZ66="Yes"),OFFSET('Hygiene Data'!$G$9,0,10*ROW('Hygiene Data'!G60)),NA())</f>
        <v>#N/A</v>
      </c>
      <c r="BL66" s="99" t="e">
        <f ca="true">+IF(AND(ISNUMBER(OFFSET('Hygiene Data'!$H$5,0,10*ROW('Hygiene Data'!H60))),'Data Summary'!EA66="Yes"),OFFSET('Hygiene Data'!$H$5,0,10*ROW('Hygiene Data'!H60)),NA())</f>
        <v>#N/A</v>
      </c>
      <c r="BM66" s="99" t="e">
        <f ca="true">+IF(AND(ISNUMBER(OFFSET('Hygiene Data'!$H$7,0,10*ROW('Hygiene Data'!H60))),'Data Summary'!EB66="Yes"),OFFSET('Hygiene Data'!$H$7,0,10*ROW('Hygiene Data'!H60)),NA())</f>
        <v>#N/A</v>
      </c>
      <c r="BN66" s="99" t="e">
        <f ca="true">+IF(AND(ISNUMBER(OFFSET('Hygiene Data'!$H$9,0,10*ROW('Hygiene Data'!H60))),'Data Summary'!EC66="Yes"),OFFSET('Hygiene Data'!$H$9,0,10*ROW('Hygiene Data'!H60)),NA())</f>
        <v>#N/A</v>
      </c>
      <c r="BO66" s="99" t="e">
        <f ca="true">+IF(AND(ISNUMBER(OFFSET('Hygiene Data'!$I$5,0,10*ROW('Hygiene Data'!I60))),'Data Summary'!ED66="Yes"),OFFSET('Hygiene Data'!$I$5,0,10*ROW('Hygiene Data'!I60)),NA())</f>
        <v>#N/A</v>
      </c>
      <c r="BP66" s="99" t="e">
        <f ca="true">+IF(AND(ISNUMBER(OFFSET('Hygiene Data'!$I$7,0,10*ROW('Hygiene Data'!I60))),'Data Summary'!EE66="Yes"),OFFSET('Hygiene Data'!$I$7,0,10*ROW('Hygiene Data'!I60)),NA())</f>
        <v>#N/A</v>
      </c>
      <c r="BQ66" s="99" t="e">
        <f ca="true">+IF(AND(ISNUMBER(OFFSET('Hygiene Data'!$I$9,0,10*ROW('Hygiene Data'!I60))),'Data Summary'!EF66="Yes"),OFFSET('Hygiene Data'!$I$9,0,10*ROW('Hygiene Data'!I60)),NA())</f>
        <v>#N/A</v>
      </c>
    </row>
    <row xmlns:x14ac="http://schemas.microsoft.com/office/spreadsheetml/2009/9/ac" r="67" x14ac:dyDescent="0.2">
      <c r="A67" s="332" t="e">
        <f ca="true">+RIGHT('Data Summary'!A67,LEN('Data Summary'!A67)-9)</f>
        <v>#VALUE!</v>
      </c>
      <c r="B67" s="38" t="str">
        <f ca="true">+IF(ISTEXT('Data Summary'!B67),'Data Summary'!B67,"")</f>
        <v/>
      </c>
      <c r="C67" s="331" t="e">
        <f ca="true">+VALUE('Data Summary'!C67)</f>
        <v>#VALUE!</v>
      </c>
      <c r="D67" s="97" t="e">
        <f ca="true">+IF(AND(ISNUMBER(OFFSET('Water Data'!$D$4,0,10*ROW('Water Data'!D61))),'Data Summary'!BS67="Yes"),100-OFFSET('Water Data'!$D$4,0,10*ROW('Water Data'!D61)),NA())</f>
        <v>#N/A</v>
      </c>
      <c r="E67" s="97" t="e">
        <f ca="true">+IF(AND(ISNUMBER(OFFSET('Water Data'!$D$6,0,10*ROW('Water Data'!D61))),'Data Summary'!BT67="Yes"),OFFSET('Water Data'!$D$6,0,10*ROW('Water Data'!D61)),NA())</f>
        <v>#N/A</v>
      </c>
      <c r="F67" s="97" t="e">
        <f ca="true">+IF(AND(ISNUMBER(OFFSET('Water Data'!$D$9,0,10*ROW('Water Data'!D61))),'Data Summary'!BU67="Yes"),OFFSET('Water Data'!$D$9,0,10*ROW('Water Data'!D61)),NA())</f>
        <v>#N/A</v>
      </c>
      <c r="G67" s="97" t="e">
        <f ca="true">+IF(AND(ISNUMBER(OFFSET('Water Data'!$E$4,0,10*ROW('Water Data'!E61))),'Data Summary'!BV67="Yes"),100-OFFSET('Water Data'!$E$4,0,10*ROW('Water Data'!E61)),NA())</f>
        <v>#N/A</v>
      </c>
      <c r="H67" s="97" t="e">
        <f ca="true">+IF(AND(ISNUMBER(OFFSET('Water Data'!$E$6,0,10*ROW('Water Data'!E61))),'Data Summary'!BW67="Yes"),OFFSET('Water Data'!$E$6,0,10*ROW('Water Data'!E61)),NA())</f>
        <v>#N/A</v>
      </c>
      <c r="I67" s="97" t="e">
        <f ca="true">+IF(AND(ISNUMBER(OFFSET('Water Data'!$E$9,0,10*ROW('Water Data'!E61))),'Data Summary'!BX67="Yes"),OFFSET('Water Data'!$E$9,0,10*ROW('Water Data'!E61)),NA())</f>
        <v>#N/A</v>
      </c>
      <c r="J67" s="97" t="e">
        <f ca="true">+IF(AND(ISNUMBER(OFFSET('Water Data'!$F$4,0,10*ROW('Water Data'!F61))),'Data Summary'!BY67="Yes"),100-OFFSET('Water Data'!$F$4,0,10*ROW('Water Data'!F61)),NA())</f>
        <v>#N/A</v>
      </c>
      <c r="K67" s="97" t="e">
        <f ca="true">+IF(AND(ISNUMBER(OFFSET('Water Data'!$F$6,0,10*ROW('Water Data'!F61))),'Data Summary'!BZ67="Yes"),OFFSET('Water Data'!$F$6,0,10*ROW('Water Data'!F61)),NA())</f>
        <v>#N/A</v>
      </c>
      <c r="L67" s="97" t="e">
        <f ca="true">+IF(AND(ISNUMBER(OFFSET('Water Data'!$F$9,0,10*ROW('Water Data'!F61))),'Data Summary'!CA67="Yes"),OFFSET('Water Data'!$F$9,0,10*ROW('Water Data'!F61)),NA())</f>
        <v>#N/A</v>
      </c>
      <c r="M67" s="97" t="e">
        <f ca="true">+IF(AND(ISNUMBER(OFFSET('Water Data'!$G$4,0,10*ROW('Water Data'!G61))),'Data Summary'!CB67="Yes"),100-OFFSET('Water Data'!$G$4,0,10*ROW('Water Data'!G61)),NA())</f>
        <v>#N/A</v>
      </c>
      <c r="N67" s="97" t="e">
        <f ca="true">+IF(AND(ISNUMBER(OFFSET('Water Data'!$G$6,0,10*ROW('Water Data'!G61))),'Data Summary'!CC67="Yes"),OFFSET('Water Data'!$G$6,0,10*ROW('Water Data'!G61)),NA())</f>
        <v>#N/A</v>
      </c>
      <c r="O67" s="97" t="e">
        <f ca="true">+IF(AND(ISNUMBER(OFFSET('Water Data'!$G$9,0,10*ROW('Water Data'!G61))),'Data Summary'!CD67="Yes"),OFFSET('Water Data'!$G$9,0,10*ROW('Water Data'!G61)),NA())</f>
        <v>#N/A</v>
      </c>
      <c r="P67" s="97" t="e">
        <f ca="true">+IF(AND(ISNUMBER(OFFSET('Water Data'!$H$4,0,10*ROW('Water Data'!H61))),'Data Summary'!CE67="Yes"),100-OFFSET('Water Data'!$H$4,0,10*ROW('Water Data'!H61)),NA())</f>
        <v>#N/A</v>
      </c>
      <c r="Q67" s="97" t="e">
        <f ca="true">+IF(AND(ISNUMBER(OFFSET('Water Data'!$H$6,0,10*ROW('Water Data'!H61))),'Data Summary'!CF67="Yes"),OFFSET('Water Data'!$H$6,0,10*ROW('Water Data'!H61)),NA())</f>
        <v>#N/A</v>
      </c>
      <c r="R67" s="97" t="e">
        <f ca="true">+IF(AND(ISNUMBER(OFFSET('Water Data'!$H$9,0,10*ROW('Water Data'!H61))),'Data Summary'!CG67="Yes"),OFFSET('Water Data'!$H$9,0,10*ROW('Water Data'!H61)),NA())</f>
        <v>#N/A</v>
      </c>
      <c r="S67" s="97" t="e">
        <f ca="true">+IF(AND(ISNUMBER(OFFSET('Water Data'!$I$4,0,10*ROW('Water Data'!I61))),'Data Summary'!CH67="Yes"),100-OFFSET('Water Data'!$I$4,0,10*ROW('Water Data'!I61)),NA())</f>
        <v>#N/A</v>
      </c>
      <c r="T67" s="97" t="e">
        <f ca="true">+IF(AND(ISNUMBER(OFFSET('Water Data'!$I$6,0,10*ROW('Water Data'!I61))),'Data Summary'!CI67="Yes"),OFFSET('Water Data'!$I$6,0,10*ROW('Water Data'!I61)),NA())</f>
        <v>#N/A</v>
      </c>
      <c r="U67" s="97" t="e">
        <f ca="true">+IF(AND(ISNUMBER(OFFSET('Water Data'!$I$9,0,10*ROW('Water Data'!I61))),'Data Summary'!CJ67="Yes"),OFFSET('Water Data'!$I$9,0,10*ROW('Water Data'!I61)),NA())</f>
        <v>#N/A</v>
      </c>
      <c r="V67" s="98" t="e">
        <f ca="true">+IF(AND(ISNUMBER(OFFSET('Sanitation Data'!$D$4,0,10*ROW('Sanitation Data'!D61))),'Data Summary'!CK67="Yes"),100-OFFSET('Sanitation Data'!$D$4,0,10*ROW('Sanitation Data'!D61)),NA())</f>
        <v>#N/A</v>
      </c>
      <c r="W67" s="98" t="e">
        <f ca="true">+IF(AND(ISNUMBER(OFFSET('Sanitation Data'!$D$6,0,10*ROW('Sanitation Data'!D61))),'Data Summary'!CL67="Yes"),OFFSET('Sanitation Data'!$D$6,0,10*ROW('Sanitation Data'!D61)),NA())</f>
        <v>#N/A</v>
      </c>
      <c r="X67" s="98" t="e">
        <f ca="true">+IF(AND(ISNUMBER(OFFSET('Sanitation Data'!$D$10,0,10*ROW('Sanitation Data'!D61))),'Data Summary'!CM67="Yes"),OFFSET('Sanitation Data'!$D$10,0,10*ROW('Sanitation Data'!D61)),NA())</f>
        <v>#N/A</v>
      </c>
      <c r="Y67" s="98" t="e">
        <f ca="true">+IF(AND(ISNUMBER(OFFSET('Sanitation Data'!$D$11,0,10*ROW('Sanitation Data'!D61))),'Data Summary'!CN67="Yes"),OFFSET('Sanitation Data'!$D$11,0,10*ROW('Sanitation Data'!D61)),NA())</f>
        <v>#N/A</v>
      </c>
      <c r="Z67" s="98" t="e">
        <f ca="true">+IF(AND(ISNUMBER(OFFSET('Sanitation Data'!$D$12,0,10*ROW('Sanitation Data'!D61))),'Data Summary'!CO67="Yes"),OFFSET('Sanitation Data'!$D$12,0,10*ROW('Sanitation Data'!D61)),NA())</f>
        <v>#N/A</v>
      </c>
      <c r="AA67" s="98" t="e">
        <f ca="true">+IF(AND(ISNUMBER(OFFSET('Sanitation Data'!$E$4,0,10*ROW('Sanitation Data'!E61))),'Data Summary'!CP67="Yes"),100-OFFSET('Sanitation Data'!$E$4,0,10*ROW('Sanitation Data'!E61)),NA())</f>
        <v>#N/A</v>
      </c>
      <c r="AB67" s="98" t="e">
        <f ca="true">+IF(AND(ISNUMBER(OFFSET('Sanitation Data'!$E$6,0,10*ROW('Sanitation Data'!E61))),'Data Summary'!CQ67="Yes"),OFFSET('Sanitation Data'!$E$6,0,10*ROW('Sanitation Data'!E61)),NA())</f>
        <v>#N/A</v>
      </c>
      <c r="AC67" s="98" t="e">
        <f ca="true">+IF(AND(ISNUMBER(OFFSET('Sanitation Data'!$E$10,0,10*ROW('Sanitation Data'!E61))),'Data Summary'!CR67="Yes"),OFFSET('Sanitation Data'!$E$10,0,10*ROW('Sanitation Data'!E61)),NA())</f>
        <v>#N/A</v>
      </c>
      <c r="AD67" s="98" t="e">
        <f ca="true">+IF(AND(ISNUMBER(OFFSET('Sanitation Data'!$E$11,0,10*ROW('Sanitation Data'!E61))),'Data Summary'!CS67="Yes"),OFFSET('Sanitation Data'!$E$11,0,10*ROW('Sanitation Data'!E61)),NA())</f>
        <v>#N/A</v>
      </c>
      <c r="AE67" s="98" t="e">
        <f ca="true">+IF(AND(ISNUMBER(OFFSET('Sanitation Data'!$E$12,0,10*ROW('Sanitation Data'!E61))),'Data Summary'!CT67="Yes"),OFFSET('Sanitation Data'!$E$12,0,10*ROW('Sanitation Data'!E61)),NA())</f>
        <v>#N/A</v>
      </c>
      <c r="AF67" s="98" t="e">
        <f ca="true">+IF(AND(ISNUMBER(OFFSET('Sanitation Data'!$F$4,0,10*ROW('Sanitation Data'!F61))),'Data Summary'!CU67="Yes"),100-OFFSET('Sanitation Data'!$F$4,0,10*ROW('Sanitation Data'!F61)),NA())</f>
        <v>#N/A</v>
      </c>
      <c r="AG67" s="98" t="e">
        <f ca="true">+IF(AND(ISNUMBER(OFFSET('Sanitation Data'!$F$6,0,10*ROW('Sanitation Data'!F61))),'Data Summary'!CV67="Yes"),OFFSET('Sanitation Data'!$F$6,0,10*ROW('Sanitation Data'!F61)),NA())</f>
        <v>#N/A</v>
      </c>
      <c r="AH67" s="98" t="e">
        <f ca="true">+IF(AND(ISNUMBER(OFFSET('Sanitation Data'!$F$10,0,10*ROW('Sanitation Data'!F61))),'Data Summary'!CW67="Yes"),OFFSET('Sanitation Data'!$F$10,0,10*ROW('Sanitation Data'!F61)),NA())</f>
        <v>#N/A</v>
      </c>
      <c r="AI67" s="98" t="e">
        <f ca="true">+IF(AND(ISNUMBER(OFFSET('Sanitation Data'!$F$11,0,10*ROW('Sanitation Data'!F61))),'Data Summary'!CX67="Yes"),OFFSET('Sanitation Data'!$F$11,0,10*ROW('Sanitation Data'!F61)),NA())</f>
        <v>#N/A</v>
      </c>
      <c r="AJ67" s="98" t="e">
        <f ca="true">+IF(AND(ISNUMBER(OFFSET('Sanitation Data'!$F$12,0,10*ROW('Sanitation Data'!F61))),'Data Summary'!CY67="Yes"),OFFSET('Sanitation Data'!$F$12,0,10*ROW('Sanitation Data'!F61)),NA())</f>
        <v>#N/A</v>
      </c>
      <c r="AK67" s="98" t="e">
        <f ca="true">+IF(AND(ISNUMBER(OFFSET('Sanitation Data'!$G$4,0,10*ROW('Sanitation Data'!G61))),'Data Summary'!CZ67="Yes"),100-OFFSET('Sanitation Data'!$G$4,0,10*ROW('Sanitation Data'!G61)),NA())</f>
        <v>#N/A</v>
      </c>
      <c r="AL67" s="98" t="e">
        <f ca="true">+IF(AND(ISNUMBER(OFFSET('Sanitation Data'!$G$6,0,10*ROW('Sanitation Data'!G61))),'Data Summary'!DA67="Yes"),OFFSET('Sanitation Data'!$G$6,0,10*ROW('Sanitation Data'!G61)),NA())</f>
        <v>#N/A</v>
      </c>
      <c r="AM67" s="98" t="e">
        <f ca="true">+IF(AND(ISNUMBER(OFFSET('Sanitation Data'!$G$10,0,10*ROW('Sanitation Data'!G61))),'Data Summary'!DB67="Yes"),OFFSET('Sanitation Data'!$G$10,0,10*ROW('Sanitation Data'!G61)),NA())</f>
        <v>#N/A</v>
      </c>
      <c r="AN67" s="98" t="e">
        <f ca="true">+IF(AND(ISNUMBER(OFFSET('Sanitation Data'!$G$11,0,10*ROW('Sanitation Data'!G61))),'Data Summary'!DC67="Yes"),OFFSET('Sanitation Data'!$G$11,0,10*ROW('Sanitation Data'!G61)),NA())</f>
        <v>#N/A</v>
      </c>
      <c r="AO67" s="98" t="e">
        <f ca="true">+IF(AND(ISNUMBER(OFFSET('Sanitation Data'!$G$12,0,10*ROW('Sanitation Data'!G61))),'Data Summary'!DD67="Yes"),OFFSET('Sanitation Data'!$G$12,0,10*ROW('Sanitation Data'!G61)),NA())</f>
        <v>#N/A</v>
      </c>
      <c r="AP67" s="98" t="e">
        <f ca="true">+IF(AND(ISNUMBER(OFFSET('Sanitation Data'!$H$4,0,10*ROW('Sanitation Data'!H61))),'Data Summary'!DE67="Yes"),100-OFFSET('Sanitation Data'!$H$4,0,10*ROW('Sanitation Data'!H61)),NA())</f>
        <v>#N/A</v>
      </c>
      <c r="AQ67" s="98" t="e">
        <f ca="true">+IF(AND(ISNUMBER(OFFSET('Sanitation Data'!$H$6,0,10*ROW('Sanitation Data'!H61))),'Data Summary'!DF67="Yes"),OFFSET('Sanitation Data'!$H$6,0,10*ROW('Sanitation Data'!H61)),NA())</f>
        <v>#N/A</v>
      </c>
      <c r="AR67" s="98" t="e">
        <f ca="true">+IF(AND(ISNUMBER(OFFSET('Sanitation Data'!$H$10,0,10*ROW('Sanitation Data'!H61))),'Data Summary'!DG67="Yes"),OFFSET('Sanitation Data'!$H$10,0,10*ROW('Sanitation Data'!H61)),NA())</f>
        <v>#N/A</v>
      </c>
      <c r="AS67" s="98" t="e">
        <f ca="true">+IF(AND(ISNUMBER(OFFSET('Sanitation Data'!$H$11,0,10*ROW('Sanitation Data'!H61))),'Data Summary'!DH67="Yes"),OFFSET('Sanitation Data'!$H$11,0,10*ROW('Sanitation Data'!H61)),NA())</f>
        <v>#N/A</v>
      </c>
      <c r="AT67" s="98" t="e">
        <f ca="true">+IF(AND(ISNUMBER(OFFSET('Sanitation Data'!$H$12,0,10*ROW('Sanitation Data'!H61))),'Data Summary'!DI67="Yes"),OFFSET('Sanitation Data'!$H$12,0,10*ROW('Sanitation Data'!H61)),NA())</f>
        <v>#N/A</v>
      </c>
      <c r="AU67" s="98" t="e">
        <f ca="true">+IF(AND(ISNUMBER(OFFSET('Sanitation Data'!$I$4,0,10*ROW('Sanitation Data'!I61))),'Data Summary'!DJ67="Yes"),100-OFFSET('Sanitation Data'!$I$4,0,10*ROW('Sanitation Data'!I61)),NA())</f>
        <v>#N/A</v>
      </c>
      <c r="AV67" s="98" t="e">
        <f ca="true">+IF(AND(ISNUMBER(OFFSET('Sanitation Data'!$I$6,0,10*ROW('Sanitation Data'!I61))),'Data Summary'!DK67="Yes"),OFFSET('Sanitation Data'!$I$6,0,10*ROW('Sanitation Data'!I61)),NA())</f>
        <v>#N/A</v>
      </c>
      <c r="AW67" s="98" t="e">
        <f ca="true">+IF(AND(ISNUMBER(OFFSET('Sanitation Data'!$I$10,0,10*ROW('Sanitation Data'!I61))),'Data Summary'!DL67="Yes"),OFFSET('Sanitation Data'!$I$10,0,10*ROW('Sanitation Data'!I61)),NA())</f>
        <v>#N/A</v>
      </c>
      <c r="AX67" s="98" t="e">
        <f ca="true">+IF(AND(ISNUMBER(OFFSET('Sanitation Data'!$I$11,0,10*ROW('Sanitation Data'!I61))),'Data Summary'!DM67="Yes"),OFFSET('Sanitation Data'!$I$11,0,10*ROW('Sanitation Data'!I61)),NA())</f>
        <v>#N/A</v>
      </c>
      <c r="AY67" s="98" t="e">
        <f ca="true">+IF(AND(ISNUMBER(OFFSET('Sanitation Data'!$I$12,0,10*ROW('Sanitation Data'!I61))),'Data Summary'!DN67="Yes"),OFFSET('Sanitation Data'!$I$12,0,10*ROW('Sanitation Data'!I61)),NA())</f>
        <v>#N/A</v>
      </c>
      <c r="AZ67" s="99" t="e">
        <f ca="true">+IF(AND(ISNUMBER(OFFSET('Hygiene Data'!$D$5,0,10*ROW('Hygiene Data'!D61))),'Data Summary'!DO67="Yes"),OFFSET('Hygiene Data'!$D$5,0,10*ROW('Hygiene Data'!D61)),NA())</f>
        <v>#N/A</v>
      </c>
      <c r="BA67" s="99" t="e">
        <f ca="true">+IF(AND(ISNUMBER(OFFSET('Hygiene Data'!$D$7,0,10*ROW('Hygiene Data'!D61))),'Data Summary'!DP67="Yes"),OFFSET('Hygiene Data'!$D$7,0,10*ROW('Hygiene Data'!D61)),NA())</f>
        <v>#N/A</v>
      </c>
      <c r="BB67" s="99" t="e">
        <f ca="true">+IF(AND(ISNUMBER(OFFSET('Hygiene Data'!$D$9,0,10*ROW('Hygiene Data'!D61))),'Data Summary'!DQ67="Yes"),OFFSET('Hygiene Data'!$D$9,0,10*ROW('Hygiene Data'!D61)),NA())</f>
        <v>#N/A</v>
      </c>
      <c r="BC67" s="99" t="e">
        <f ca="true">+IF(AND(ISNUMBER(OFFSET('Hygiene Data'!$E$5,0,10*ROW('Hygiene Data'!E61))),'Data Summary'!DR67="Yes"),OFFSET('Hygiene Data'!$E$5,0,10*ROW('Hygiene Data'!E61)),NA())</f>
        <v>#N/A</v>
      </c>
      <c r="BD67" s="99" t="e">
        <f ca="true">+IF(AND(ISNUMBER(OFFSET('Hygiene Data'!$E$7,0,10*ROW('Hygiene Data'!E61))),'Data Summary'!DS67="Yes"),OFFSET('Hygiene Data'!$E$7,0,10*ROW('Hygiene Data'!E61)),NA())</f>
        <v>#N/A</v>
      </c>
      <c r="BE67" s="99" t="e">
        <f ca="true">+IF(AND(ISNUMBER(OFFSET('Hygiene Data'!$E$9,0,10*ROW('Hygiene Data'!E61))),'Data Summary'!DT67="Yes"),OFFSET('Hygiene Data'!$E$9,0,10*ROW('Hygiene Data'!E61)),NA())</f>
        <v>#N/A</v>
      </c>
      <c r="BF67" s="99" t="e">
        <f ca="true">+IF(AND(ISNUMBER(OFFSET('Hygiene Data'!$F$5,0,10*ROW('Hygiene Data'!F61))),'Data Summary'!DU67="Yes"),OFFSET('Hygiene Data'!$F$5,0,10*ROW('Hygiene Data'!F61)),NA())</f>
        <v>#N/A</v>
      </c>
      <c r="BG67" s="99" t="e">
        <f ca="true">+IF(AND(ISNUMBER(OFFSET('Hygiene Data'!$F$7,0,10*ROW('Hygiene Data'!F61))),'Data Summary'!DV67="Yes"),OFFSET('Hygiene Data'!$F$7,0,10*ROW('Hygiene Data'!F61)),NA())</f>
        <v>#N/A</v>
      </c>
      <c r="BH67" s="99" t="e">
        <f ca="true">+IF(AND(ISNUMBER(OFFSET('Hygiene Data'!$F$9,0,10*ROW('Hygiene Data'!F61))),'Data Summary'!DW67="Yes"),OFFSET('Hygiene Data'!$F$9,0,10*ROW('Hygiene Data'!F61)),NA())</f>
        <v>#N/A</v>
      </c>
      <c r="BI67" s="99" t="e">
        <f ca="true">+IF(AND(ISNUMBER(OFFSET('Hygiene Data'!$G$5,0,10*ROW('Hygiene Data'!G61))),'Data Summary'!DX67="Yes"),OFFSET('Hygiene Data'!$G$5,0,10*ROW('Hygiene Data'!G61)),NA())</f>
        <v>#N/A</v>
      </c>
      <c r="BJ67" s="99" t="e">
        <f ca="true">+IF(AND(ISNUMBER(OFFSET('Hygiene Data'!$G$7,0,10*ROW('Hygiene Data'!G61))),'Data Summary'!DY67="Yes"),OFFSET('Hygiene Data'!$G$7,0,10*ROW('Hygiene Data'!G61)),NA())</f>
        <v>#N/A</v>
      </c>
      <c r="BK67" s="99" t="e">
        <f ca="true">+IF(AND(ISNUMBER(OFFSET('Hygiene Data'!$G$9,0,10*ROW('Hygiene Data'!G61))),'Data Summary'!DZ67="Yes"),OFFSET('Hygiene Data'!$G$9,0,10*ROW('Hygiene Data'!G61)),NA())</f>
        <v>#N/A</v>
      </c>
      <c r="BL67" s="99" t="e">
        <f ca="true">+IF(AND(ISNUMBER(OFFSET('Hygiene Data'!$H$5,0,10*ROW('Hygiene Data'!H61))),'Data Summary'!EA67="Yes"),OFFSET('Hygiene Data'!$H$5,0,10*ROW('Hygiene Data'!H61)),NA())</f>
        <v>#N/A</v>
      </c>
      <c r="BM67" s="99" t="e">
        <f ca="true">+IF(AND(ISNUMBER(OFFSET('Hygiene Data'!$H$7,0,10*ROW('Hygiene Data'!H61))),'Data Summary'!EB67="Yes"),OFFSET('Hygiene Data'!$H$7,0,10*ROW('Hygiene Data'!H61)),NA())</f>
        <v>#N/A</v>
      </c>
      <c r="BN67" s="99" t="e">
        <f ca="true">+IF(AND(ISNUMBER(OFFSET('Hygiene Data'!$H$9,0,10*ROW('Hygiene Data'!H61))),'Data Summary'!EC67="Yes"),OFFSET('Hygiene Data'!$H$9,0,10*ROW('Hygiene Data'!H61)),NA())</f>
        <v>#N/A</v>
      </c>
      <c r="BO67" s="99" t="e">
        <f ca="true">+IF(AND(ISNUMBER(OFFSET('Hygiene Data'!$I$5,0,10*ROW('Hygiene Data'!I61))),'Data Summary'!ED67="Yes"),OFFSET('Hygiene Data'!$I$5,0,10*ROW('Hygiene Data'!I61)),NA())</f>
        <v>#N/A</v>
      </c>
      <c r="BP67" s="99" t="e">
        <f ca="true">+IF(AND(ISNUMBER(OFFSET('Hygiene Data'!$I$7,0,10*ROW('Hygiene Data'!I61))),'Data Summary'!EE67="Yes"),OFFSET('Hygiene Data'!$I$7,0,10*ROW('Hygiene Data'!I61)),NA())</f>
        <v>#N/A</v>
      </c>
      <c r="BQ67" s="99" t="e">
        <f ca="true">+IF(AND(ISNUMBER(OFFSET('Hygiene Data'!$I$9,0,10*ROW('Hygiene Data'!I61))),'Data Summary'!EF67="Yes"),OFFSET('Hygiene Data'!$I$9,0,10*ROW('Hygiene Data'!I61)),NA())</f>
        <v>#N/A</v>
      </c>
    </row>
    <row xmlns:x14ac="http://schemas.microsoft.com/office/spreadsheetml/2009/9/ac" r="68" x14ac:dyDescent="0.2">
      <c r="A68" s="332" t="e">
        <f ca="true">+RIGHT('Data Summary'!A68,LEN('Data Summary'!A68)-9)</f>
        <v>#VALUE!</v>
      </c>
      <c r="B68" s="38" t="str">
        <f ca="true">+IF(ISTEXT('Data Summary'!B68),'Data Summary'!B68,"")</f>
        <v/>
      </c>
      <c r="C68" s="331" t="e">
        <f ca="true">+VALUE('Data Summary'!C68)</f>
        <v>#VALUE!</v>
      </c>
      <c r="D68" s="97" t="e">
        <f ca="true">+IF(AND(ISNUMBER(OFFSET('Water Data'!$D$4,0,10*ROW('Water Data'!D62))),'Data Summary'!BS68="Yes"),100-OFFSET('Water Data'!$D$4,0,10*ROW('Water Data'!D62)),NA())</f>
        <v>#N/A</v>
      </c>
      <c r="E68" s="97" t="e">
        <f ca="true">+IF(AND(ISNUMBER(OFFSET('Water Data'!$D$6,0,10*ROW('Water Data'!D62))),'Data Summary'!BT68="Yes"),OFFSET('Water Data'!$D$6,0,10*ROW('Water Data'!D62)),NA())</f>
        <v>#N/A</v>
      </c>
      <c r="F68" s="97" t="e">
        <f ca="true">+IF(AND(ISNUMBER(OFFSET('Water Data'!$D$9,0,10*ROW('Water Data'!D62))),'Data Summary'!BU68="Yes"),OFFSET('Water Data'!$D$9,0,10*ROW('Water Data'!D62)),NA())</f>
        <v>#N/A</v>
      </c>
      <c r="G68" s="97" t="e">
        <f ca="true">+IF(AND(ISNUMBER(OFFSET('Water Data'!$E$4,0,10*ROW('Water Data'!E62))),'Data Summary'!BV68="Yes"),100-OFFSET('Water Data'!$E$4,0,10*ROW('Water Data'!E62)),NA())</f>
        <v>#N/A</v>
      </c>
      <c r="H68" s="97" t="e">
        <f ca="true">+IF(AND(ISNUMBER(OFFSET('Water Data'!$E$6,0,10*ROW('Water Data'!E62))),'Data Summary'!BW68="Yes"),OFFSET('Water Data'!$E$6,0,10*ROW('Water Data'!E62)),NA())</f>
        <v>#N/A</v>
      </c>
      <c r="I68" s="97" t="e">
        <f ca="true">+IF(AND(ISNUMBER(OFFSET('Water Data'!$E$9,0,10*ROW('Water Data'!E62))),'Data Summary'!BX68="Yes"),OFFSET('Water Data'!$E$9,0,10*ROW('Water Data'!E62)),NA())</f>
        <v>#N/A</v>
      </c>
      <c r="J68" s="97" t="e">
        <f ca="true">+IF(AND(ISNUMBER(OFFSET('Water Data'!$F$4,0,10*ROW('Water Data'!F62))),'Data Summary'!BY68="Yes"),100-OFFSET('Water Data'!$F$4,0,10*ROW('Water Data'!F62)),NA())</f>
        <v>#N/A</v>
      </c>
      <c r="K68" s="97" t="e">
        <f ca="true">+IF(AND(ISNUMBER(OFFSET('Water Data'!$F$6,0,10*ROW('Water Data'!F62))),'Data Summary'!BZ68="Yes"),OFFSET('Water Data'!$F$6,0,10*ROW('Water Data'!F62)),NA())</f>
        <v>#N/A</v>
      </c>
      <c r="L68" s="97" t="e">
        <f ca="true">+IF(AND(ISNUMBER(OFFSET('Water Data'!$F$9,0,10*ROW('Water Data'!F62))),'Data Summary'!CA68="Yes"),OFFSET('Water Data'!$F$9,0,10*ROW('Water Data'!F62)),NA())</f>
        <v>#N/A</v>
      </c>
      <c r="M68" s="97" t="e">
        <f ca="true">+IF(AND(ISNUMBER(OFFSET('Water Data'!$G$4,0,10*ROW('Water Data'!G62))),'Data Summary'!CB68="Yes"),100-OFFSET('Water Data'!$G$4,0,10*ROW('Water Data'!G62)),NA())</f>
        <v>#N/A</v>
      </c>
      <c r="N68" s="97" t="e">
        <f ca="true">+IF(AND(ISNUMBER(OFFSET('Water Data'!$G$6,0,10*ROW('Water Data'!G62))),'Data Summary'!CC68="Yes"),OFFSET('Water Data'!$G$6,0,10*ROW('Water Data'!G62)),NA())</f>
        <v>#N/A</v>
      </c>
      <c r="O68" s="97" t="e">
        <f ca="true">+IF(AND(ISNUMBER(OFFSET('Water Data'!$G$9,0,10*ROW('Water Data'!G62))),'Data Summary'!CD68="Yes"),OFFSET('Water Data'!$G$9,0,10*ROW('Water Data'!G62)),NA())</f>
        <v>#N/A</v>
      </c>
      <c r="P68" s="97" t="e">
        <f ca="true">+IF(AND(ISNUMBER(OFFSET('Water Data'!$H$4,0,10*ROW('Water Data'!H62))),'Data Summary'!CE68="Yes"),100-OFFSET('Water Data'!$H$4,0,10*ROW('Water Data'!H62)),NA())</f>
        <v>#N/A</v>
      </c>
      <c r="Q68" s="97" t="e">
        <f ca="true">+IF(AND(ISNUMBER(OFFSET('Water Data'!$H$6,0,10*ROW('Water Data'!H62))),'Data Summary'!CF68="Yes"),OFFSET('Water Data'!$H$6,0,10*ROW('Water Data'!H62)),NA())</f>
        <v>#N/A</v>
      </c>
      <c r="R68" s="97" t="e">
        <f ca="true">+IF(AND(ISNUMBER(OFFSET('Water Data'!$H$9,0,10*ROW('Water Data'!H62))),'Data Summary'!CG68="Yes"),OFFSET('Water Data'!$H$9,0,10*ROW('Water Data'!H62)),NA())</f>
        <v>#N/A</v>
      </c>
      <c r="S68" s="97" t="e">
        <f ca="true">+IF(AND(ISNUMBER(OFFSET('Water Data'!$I$4,0,10*ROW('Water Data'!I62))),'Data Summary'!CH68="Yes"),100-OFFSET('Water Data'!$I$4,0,10*ROW('Water Data'!I62)),NA())</f>
        <v>#N/A</v>
      </c>
      <c r="T68" s="97" t="e">
        <f ca="true">+IF(AND(ISNUMBER(OFFSET('Water Data'!$I$6,0,10*ROW('Water Data'!I62))),'Data Summary'!CI68="Yes"),OFFSET('Water Data'!$I$6,0,10*ROW('Water Data'!I62)),NA())</f>
        <v>#N/A</v>
      </c>
      <c r="U68" s="97" t="e">
        <f ca="true">+IF(AND(ISNUMBER(OFFSET('Water Data'!$I$9,0,10*ROW('Water Data'!I62))),'Data Summary'!CJ68="Yes"),OFFSET('Water Data'!$I$9,0,10*ROW('Water Data'!I62)),NA())</f>
        <v>#N/A</v>
      </c>
      <c r="V68" s="98" t="e">
        <f ca="true">+IF(AND(ISNUMBER(OFFSET('Sanitation Data'!$D$4,0,10*ROW('Sanitation Data'!D62))),'Data Summary'!CK68="Yes"),100-OFFSET('Sanitation Data'!$D$4,0,10*ROW('Sanitation Data'!D62)),NA())</f>
        <v>#N/A</v>
      </c>
      <c r="W68" s="98" t="e">
        <f ca="true">+IF(AND(ISNUMBER(OFFSET('Sanitation Data'!$D$6,0,10*ROW('Sanitation Data'!D62))),'Data Summary'!CL68="Yes"),OFFSET('Sanitation Data'!$D$6,0,10*ROW('Sanitation Data'!D62)),NA())</f>
        <v>#N/A</v>
      </c>
      <c r="X68" s="98" t="e">
        <f ca="true">+IF(AND(ISNUMBER(OFFSET('Sanitation Data'!$D$10,0,10*ROW('Sanitation Data'!D62))),'Data Summary'!CM68="Yes"),OFFSET('Sanitation Data'!$D$10,0,10*ROW('Sanitation Data'!D62)),NA())</f>
        <v>#N/A</v>
      </c>
      <c r="Y68" s="98" t="e">
        <f ca="true">+IF(AND(ISNUMBER(OFFSET('Sanitation Data'!$D$11,0,10*ROW('Sanitation Data'!D62))),'Data Summary'!CN68="Yes"),OFFSET('Sanitation Data'!$D$11,0,10*ROW('Sanitation Data'!D62)),NA())</f>
        <v>#N/A</v>
      </c>
      <c r="Z68" s="98" t="e">
        <f ca="true">+IF(AND(ISNUMBER(OFFSET('Sanitation Data'!$D$12,0,10*ROW('Sanitation Data'!D62))),'Data Summary'!CO68="Yes"),OFFSET('Sanitation Data'!$D$12,0,10*ROW('Sanitation Data'!D62)),NA())</f>
        <v>#N/A</v>
      </c>
      <c r="AA68" s="98" t="e">
        <f ca="true">+IF(AND(ISNUMBER(OFFSET('Sanitation Data'!$E$4,0,10*ROW('Sanitation Data'!E62))),'Data Summary'!CP68="Yes"),100-OFFSET('Sanitation Data'!$E$4,0,10*ROW('Sanitation Data'!E62)),NA())</f>
        <v>#N/A</v>
      </c>
      <c r="AB68" s="98" t="e">
        <f ca="true">+IF(AND(ISNUMBER(OFFSET('Sanitation Data'!$E$6,0,10*ROW('Sanitation Data'!E62))),'Data Summary'!CQ68="Yes"),OFFSET('Sanitation Data'!$E$6,0,10*ROW('Sanitation Data'!E62)),NA())</f>
        <v>#N/A</v>
      </c>
      <c r="AC68" s="98" t="e">
        <f ca="true">+IF(AND(ISNUMBER(OFFSET('Sanitation Data'!$E$10,0,10*ROW('Sanitation Data'!E62))),'Data Summary'!CR68="Yes"),OFFSET('Sanitation Data'!$E$10,0,10*ROW('Sanitation Data'!E62)),NA())</f>
        <v>#N/A</v>
      </c>
      <c r="AD68" s="98" t="e">
        <f ca="true">+IF(AND(ISNUMBER(OFFSET('Sanitation Data'!$E$11,0,10*ROW('Sanitation Data'!E62))),'Data Summary'!CS68="Yes"),OFFSET('Sanitation Data'!$E$11,0,10*ROW('Sanitation Data'!E62)),NA())</f>
        <v>#N/A</v>
      </c>
      <c r="AE68" s="98" t="e">
        <f ca="true">+IF(AND(ISNUMBER(OFFSET('Sanitation Data'!$E$12,0,10*ROW('Sanitation Data'!E62))),'Data Summary'!CT68="Yes"),OFFSET('Sanitation Data'!$E$12,0,10*ROW('Sanitation Data'!E62)),NA())</f>
        <v>#N/A</v>
      </c>
      <c r="AF68" s="98" t="e">
        <f ca="true">+IF(AND(ISNUMBER(OFFSET('Sanitation Data'!$F$4,0,10*ROW('Sanitation Data'!F62))),'Data Summary'!CU68="Yes"),100-OFFSET('Sanitation Data'!$F$4,0,10*ROW('Sanitation Data'!F62)),NA())</f>
        <v>#N/A</v>
      </c>
      <c r="AG68" s="98" t="e">
        <f ca="true">+IF(AND(ISNUMBER(OFFSET('Sanitation Data'!$F$6,0,10*ROW('Sanitation Data'!F62))),'Data Summary'!CV68="Yes"),OFFSET('Sanitation Data'!$F$6,0,10*ROW('Sanitation Data'!F62)),NA())</f>
        <v>#N/A</v>
      </c>
      <c r="AH68" s="98" t="e">
        <f ca="true">+IF(AND(ISNUMBER(OFFSET('Sanitation Data'!$F$10,0,10*ROW('Sanitation Data'!F62))),'Data Summary'!CW68="Yes"),OFFSET('Sanitation Data'!$F$10,0,10*ROW('Sanitation Data'!F62)),NA())</f>
        <v>#N/A</v>
      </c>
      <c r="AI68" s="98" t="e">
        <f ca="true">+IF(AND(ISNUMBER(OFFSET('Sanitation Data'!$F$11,0,10*ROW('Sanitation Data'!F62))),'Data Summary'!CX68="Yes"),OFFSET('Sanitation Data'!$F$11,0,10*ROW('Sanitation Data'!F62)),NA())</f>
        <v>#N/A</v>
      </c>
      <c r="AJ68" s="98" t="e">
        <f ca="true">+IF(AND(ISNUMBER(OFFSET('Sanitation Data'!$F$12,0,10*ROW('Sanitation Data'!F62))),'Data Summary'!CY68="Yes"),OFFSET('Sanitation Data'!$F$12,0,10*ROW('Sanitation Data'!F62)),NA())</f>
        <v>#N/A</v>
      </c>
      <c r="AK68" s="98" t="e">
        <f ca="true">+IF(AND(ISNUMBER(OFFSET('Sanitation Data'!$G$4,0,10*ROW('Sanitation Data'!G62))),'Data Summary'!CZ68="Yes"),100-OFFSET('Sanitation Data'!$G$4,0,10*ROW('Sanitation Data'!G62)),NA())</f>
        <v>#N/A</v>
      </c>
      <c r="AL68" s="98" t="e">
        <f ca="true">+IF(AND(ISNUMBER(OFFSET('Sanitation Data'!$G$6,0,10*ROW('Sanitation Data'!G62))),'Data Summary'!DA68="Yes"),OFFSET('Sanitation Data'!$G$6,0,10*ROW('Sanitation Data'!G62)),NA())</f>
        <v>#N/A</v>
      </c>
      <c r="AM68" s="98" t="e">
        <f ca="true">+IF(AND(ISNUMBER(OFFSET('Sanitation Data'!$G$10,0,10*ROW('Sanitation Data'!G62))),'Data Summary'!DB68="Yes"),OFFSET('Sanitation Data'!$G$10,0,10*ROW('Sanitation Data'!G62)),NA())</f>
        <v>#N/A</v>
      </c>
      <c r="AN68" s="98" t="e">
        <f ca="true">+IF(AND(ISNUMBER(OFFSET('Sanitation Data'!$G$11,0,10*ROW('Sanitation Data'!G62))),'Data Summary'!DC68="Yes"),OFFSET('Sanitation Data'!$G$11,0,10*ROW('Sanitation Data'!G62)),NA())</f>
        <v>#N/A</v>
      </c>
      <c r="AO68" s="98" t="e">
        <f ca="true">+IF(AND(ISNUMBER(OFFSET('Sanitation Data'!$G$12,0,10*ROW('Sanitation Data'!G62))),'Data Summary'!DD68="Yes"),OFFSET('Sanitation Data'!$G$12,0,10*ROW('Sanitation Data'!G62)),NA())</f>
        <v>#N/A</v>
      </c>
      <c r="AP68" s="98" t="e">
        <f ca="true">+IF(AND(ISNUMBER(OFFSET('Sanitation Data'!$H$4,0,10*ROW('Sanitation Data'!H62))),'Data Summary'!DE68="Yes"),100-OFFSET('Sanitation Data'!$H$4,0,10*ROW('Sanitation Data'!H62)),NA())</f>
        <v>#N/A</v>
      </c>
      <c r="AQ68" s="98" t="e">
        <f ca="true">+IF(AND(ISNUMBER(OFFSET('Sanitation Data'!$H$6,0,10*ROW('Sanitation Data'!H62))),'Data Summary'!DF68="Yes"),OFFSET('Sanitation Data'!$H$6,0,10*ROW('Sanitation Data'!H62)),NA())</f>
        <v>#N/A</v>
      </c>
      <c r="AR68" s="98" t="e">
        <f ca="true">+IF(AND(ISNUMBER(OFFSET('Sanitation Data'!$H$10,0,10*ROW('Sanitation Data'!H62))),'Data Summary'!DG68="Yes"),OFFSET('Sanitation Data'!$H$10,0,10*ROW('Sanitation Data'!H62)),NA())</f>
        <v>#N/A</v>
      </c>
      <c r="AS68" s="98" t="e">
        <f ca="true">+IF(AND(ISNUMBER(OFFSET('Sanitation Data'!$H$11,0,10*ROW('Sanitation Data'!H62))),'Data Summary'!DH68="Yes"),OFFSET('Sanitation Data'!$H$11,0,10*ROW('Sanitation Data'!H62)),NA())</f>
        <v>#N/A</v>
      </c>
      <c r="AT68" s="98" t="e">
        <f ca="true">+IF(AND(ISNUMBER(OFFSET('Sanitation Data'!$H$12,0,10*ROW('Sanitation Data'!H62))),'Data Summary'!DI68="Yes"),OFFSET('Sanitation Data'!$H$12,0,10*ROW('Sanitation Data'!H62)),NA())</f>
        <v>#N/A</v>
      </c>
      <c r="AU68" s="98" t="e">
        <f ca="true">+IF(AND(ISNUMBER(OFFSET('Sanitation Data'!$I$4,0,10*ROW('Sanitation Data'!I62))),'Data Summary'!DJ68="Yes"),100-OFFSET('Sanitation Data'!$I$4,0,10*ROW('Sanitation Data'!I62)),NA())</f>
        <v>#N/A</v>
      </c>
      <c r="AV68" s="98" t="e">
        <f ca="true">+IF(AND(ISNUMBER(OFFSET('Sanitation Data'!$I$6,0,10*ROW('Sanitation Data'!I62))),'Data Summary'!DK68="Yes"),OFFSET('Sanitation Data'!$I$6,0,10*ROW('Sanitation Data'!I62)),NA())</f>
        <v>#N/A</v>
      </c>
      <c r="AW68" s="98" t="e">
        <f ca="true">+IF(AND(ISNUMBER(OFFSET('Sanitation Data'!$I$10,0,10*ROW('Sanitation Data'!I62))),'Data Summary'!DL68="Yes"),OFFSET('Sanitation Data'!$I$10,0,10*ROW('Sanitation Data'!I62)),NA())</f>
        <v>#N/A</v>
      </c>
      <c r="AX68" s="98" t="e">
        <f ca="true">+IF(AND(ISNUMBER(OFFSET('Sanitation Data'!$I$11,0,10*ROW('Sanitation Data'!I62))),'Data Summary'!DM68="Yes"),OFFSET('Sanitation Data'!$I$11,0,10*ROW('Sanitation Data'!I62)),NA())</f>
        <v>#N/A</v>
      </c>
      <c r="AY68" s="98" t="e">
        <f ca="true">+IF(AND(ISNUMBER(OFFSET('Sanitation Data'!$I$12,0,10*ROW('Sanitation Data'!I62))),'Data Summary'!DN68="Yes"),OFFSET('Sanitation Data'!$I$12,0,10*ROW('Sanitation Data'!I62)),NA())</f>
        <v>#N/A</v>
      </c>
      <c r="AZ68" s="99" t="e">
        <f ca="true">+IF(AND(ISNUMBER(OFFSET('Hygiene Data'!$D$5,0,10*ROW('Hygiene Data'!D62))),'Data Summary'!DO68="Yes"),OFFSET('Hygiene Data'!$D$5,0,10*ROW('Hygiene Data'!D62)),NA())</f>
        <v>#N/A</v>
      </c>
      <c r="BA68" s="99" t="e">
        <f ca="true">+IF(AND(ISNUMBER(OFFSET('Hygiene Data'!$D$7,0,10*ROW('Hygiene Data'!D62))),'Data Summary'!DP68="Yes"),OFFSET('Hygiene Data'!$D$7,0,10*ROW('Hygiene Data'!D62)),NA())</f>
        <v>#N/A</v>
      </c>
      <c r="BB68" s="99" t="e">
        <f ca="true">+IF(AND(ISNUMBER(OFFSET('Hygiene Data'!$D$9,0,10*ROW('Hygiene Data'!D62))),'Data Summary'!DQ68="Yes"),OFFSET('Hygiene Data'!$D$9,0,10*ROW('Hygiene Data'!D62)),NA())</f>
        <v>#N/A</v>
      </c>
      <c r="BC68" s="99" t="e">
        <f ca="true">+IF(AND(ISNUMBER(OFFSET('Hygiene Data'!$E$5,0,10*ROW('Hygiene Data'!E62))),'Data Summary'!DR68="Yes"),OFFSET('Hygiene Data'!$E$5,0,10*ROW('Hygiene Data'!E62)),NA())</f>
        <v>#N/A</v>
      </c>
      <c r="BD68" s="99" t="e">
        <f ca="true">+IF(AND(ISNUMBER(OFFSET('Hygiene Data'!$E$7,0,10*ROW('Hygiene Data'!E62))),'Data Summary'!DS68="Yes"),OFFSET('Hygiene Data'!$E$7,0,10*ROW('Hygiene Data'!E62)),NA())</f>
        <v>#N/A</v>
      </c>
      <c r="BE68" s="99" t="e">
        <f ca="true">+IF(AND(ISNUMBER(OFFSET('Hygiene Data'!$E$9,0,10*ROW('Hygiene Data'!E62))),'Data Summary'!DT68="Yes"),OFFSET('Hygiene Data'!$E$9,0,10*ROW('Hygiene Data'!E62)),NA())</f>
        <v>#N/A</v>
      </c>
      <c r="BF68" s="99" t="e">
        <f ca="true">+IF(AND(ISNUMBER(OFFSET('Hygiene Data'!$F$5,0,10*ROW('Hygiene Data'!F62))),'Data Summary'!DU68="Yes"),OFFSET('Hygiene Data'!$F$5,0,10*ROW('Hygiene Data'!F62)),NA())</f>
        <v>#N/A</v>
      </c>
      <c r="BG68" s="99" t="e">
        <f ca="true">+IF(AND(ISNUMBER(OFFSET('Hygiene Data'!$F$7,0,10*ROW('Hygiene Data'!F62))),'Data Summary'!DV68="Yes"),OFFSET('Hygiene Data'!$F$7,0,10*ROW('Hygiene Data'!F62)),NA())</f>
        <v>#N/A</v>
      </c>
      <c r="BH68" s="99" t="e">
        <f ca="true">+IF(AND(ISNUMBER(OFFSET('Hygiene Data'!$F$9,0,10*ROW('Hygiene Data'!F62))),'Data Summary'!DW68="Yes"),OFFSET('Hygiene Data'!$F$9,0,10*ROW('Hygiene Data'!F62)),NA())</f>
        <v>#N/A</v>
      </c>
      <c r="BI68" s="99" t="e">
        <f ca="true">+IF(AND(ISNUMBER(OFFSET('Hygiene Data'!$G$5,0,10*ROW('Hygiene Data'!G62))),'Data Summary'!DX68="Yes"),OFFSET('Hygiene Data'!$G$5,0,10*ROW('Hygiene Data'!G62)),NA())</f>
        <v>#N/A</v>
      </c>
      <c r="BJ68" s="99" t="e">
        <f ca="true">+IF(AND(ISNUMBER(OFFSET('Hygiene Data'!$G$7,0,10*ROW('Hygiene Data'!G62))),'Data Summary'!DY68="Yes"),OFFSET('Hygiene Data'!$G$7,0,10*ROW('Hygiene Data'!G62)),NA())</f>
        <v>#N/A</v>
      </c>
      <c r="BK68" s="99" t="e">
        <f ca="true">+IF(AND(ISNUMBER(OFFSET('Hygiene Data'!$G$9,0,10*ROW('Hygiene Data'!G62))),'Data Summary'!DZ68="Yes"),OFFSET('Hygiene Data'!$G$9,0,10*ROW('Hygiene Data'!G62)),NA())</f>
        <v>#N/A</v>
      </c>
      <c r="BL68" s="99" t="e">
        <f ca="true">+IF(AND(ISNUMBER(OFFSET('Hygiene Data'!$H$5,0,10*ROW('Hygiene Data'!H62))),'Data Summary'!EA68="Yes"),OFFSET('Hygiene Data'!$H$5,0,10*ROW('Hygiene Data'!H62)),NA())</f>
        <v>#N/A</v>
      </c>
      <c r="BM68" s="99" t="e">
        <f ca="true">+IF(AND(ISNUMBER(OFFSET('Hygiene Data'!$H$7,0,10*ROW('Hygiene Data'!H62))),'Data Summary'!EB68="Yes"),OFFSET('Hygiene Data'!$H$7,0,10*ROW('Hygiene Data'!H62)),NA())</f>
        <v>#N/A</v>
      </c>
      <c r="BN68" s="99" t="e">
        <f ca="true">+IF(AND(ISNUMBER(OFFSET('Hygiene Data'!$H$9,0,10*ROW('Hygiene Data'!H62))),'Data Summary'!EC68="Yes"),OFFSET('Hygiene Data'!$H$9,0,10*ROW('Hygiene Data'!H62)),NA())</f>
        <v>#N/A</v>
      </c>
      <c r="BO68" s="99" t="e">
        <f ca="true">+IF(AND(ISNUMBER(OFFSET('Hygiene Data'!$I$5,0,10*ROW('Hygiene Data'!I62))),'Data Summary'!ED68="Yes"),OFFSET('Hygiene Data'!$I$5,0,10*ROW('Hygiene Data'!I62)),NA())</f>
        <v>#N/A</v>
      </c>
      <c r="BP68" s="99" t="e">
        <f ca="true">+IF(AND(ISNUMBER(OFFSET('Hygiene Data'!$I$7,0,10*ROW('Hygiene Data'!I62))),'Data Summary'!EE68="Yes"),OFFSET('Hygiene Data'!$I$7,0,10*ROW('Hygiene Data'!I62)),NA())</f>
        <v>#N/A</v>
      </c>
      <c r="BQ68" s="99" t="e">
        <f ca="true">+IF(AND(ISNUMBER(OFFSET('Hygiene Data'!$I$9,0,10*ROW('Hygiene Data'!I62))),'Data Summary'!EF68="Yes"),OFFSET('Hygiene Data'!$I$9,0,10*ROW('Hygiene Data'!I62)),NA())</f>
        <v>#N/A</v>
      </c>
    </row>
    <row xmlns:x14ac="http://schemas.microsoft.com/office/spreadsheetml/2009/9/ac" r="69" x14ac:dyDescent="0.2">
      <c r="A69" s="332" t="e">
        <f ca="true">+RIGHT('Data Summary'!A69,LEN('Data Summary'!A69)-9)</f>
        <v>#VALUE!</v>
      </c>
      <c r="B69" s="38" t="str">
        <f ca="true">+IF(ISTEXT('Data Summary'!B69),'Data Summary'!B69,"")</f>
        <v/>
      </c>
      <c r="C69" s="331" t="e">
        <f ca="true">+VALUE('Data Summary'!C69)</f>
        <v>#VALUE!</v>
      </c>
      <c r="D69" s="97" t="e">
        <f ca="true">+IF(AND(ISNUMBER(OFFSET('Water Data'!$D$4,0,10*ROW('Water Data'!D63))),'Data Summary'!BS69="Yes"),100-OFFSET('Water Data'!$D$4,0,10*ROW('Water Data'!D63)),NA())</f>
        <v>#N/A</v>
      </c>
      <c r="E69" s="97" t="e">
        <f ca="true">+IF(AND(ISNUMBER(OFFSET('Water Data'!$D$6,0,10*ROW('Water Data'!D63))),'Data Summary'!BT69="Yes"),OFFSET('Water Data'!$D$6,0,10*ROW('Water Data'!D63)),NA())</f>
        <v>#N/A</v>
      </c>
      <c r="F69" s="97" t="e">
        <f ca="true">+IF(AND(ISNUMBER(OFFSET('Water Data'!$D$9,0,10*ROW('Water Data'!D63))),'Data Summary'!BU69="Yes"),OFFSET('Water Data'!$D$9,0,10*ROW('Water Data'!D63)),NA())</f>
        <v>#N/A</v>
      </c>
      <c r="G69" s="97" t="e">
        <f ca="true">+IF(AND(ISNUMBER(OFFSET('Water Data'!$E$4,0,10*ROW('Water Data'!E63))),'Data Summary'!BV69="Yes"),100-OFFSET('Water Data'!$E$4,0,10*ROW('Water Data'!E63)),NA())</f>
        <v>#N/A</v>
      </c>
      <c r="H69" s="97" t="e">
        <f ca="true">+IF(AND(ISNUMBER(OFFSET('Water Data'!$E$6,0,10*ROW('Water Data'!E63))),'Data Summary'!BW69="Yes"),OFFSET('Water Data'!$E$6,0,10*ROW('Water Data'!E63)),NA())</f>
        <v>#N/A</v>
      </c>
      <c r="I69" s="97" t="e">
        <f ca="true">+IF(AND(ISNUMBER(OFFSET('Water Data'!$E$9,0,10*ROW('Water Data'!E63))),'Data Summary'!BX69="Yes"),OFFSET('Water Data'!$E$9,0,10*ROW('Water Data'!E63)),NA())</f>
        <v>#N/A</v>
      </c>
      <c r="J69" s="97" t="e">
        <f ca="true">+IF(AND(ISNUMBER(OFFSET('Water Data'!$F$4,0,10*ROW('Water Data'!F63))),'Data Summary'!BY69="Yes"),100-OFFSET('Water Data'!$F$4,0,10*ROW('Water Data'!F63)),NA())</f>
        <v>#N/A</v>
      </c>
      <c r="K69" s="97" t="e">
        <f ca="true">+IF(AND(ISNUMBER(OFFSET('Water Data'!$F$6,0,10*ROW('Water Data'!F63))),'Data Summary'!BZ69="Yes"),OFFSET('Water Data'!$F$6,0,10*ROW('Water Data'!F63)),NA())</f>
        <v>#N/A</v>
      </c>
      <c r="L69" s="97" t="e">
        <f ca="true">+IF(AND(ISNUMBER(OFFSET('Water Data'!$F$9,0,10*ROW('Water Data'!F63))),'Data Summary'!CA69="Yes"),OFFSET('Water Data'!$F$9,0,10*ROW('Water Data'!F63)),NA())</f>
        <v>#N/A</v>
      </c>
      <c r="M69" s="97" t="e">
        <f ca="true">+IF(AND(ISNUMBER(OFFSET('Water Data'!$G$4,0,10*ROW('Water Data'!G63))),'Data Summary'!CB69="Yes"),100-OFFSET('Water Data'!$G$4,0,10*ROW('Water Data'!G63)),NA())</f>
        <v>#N/A</v>
      </c>
      <c r="N69" s="97" t="e">
        <f ca="true">+IF(AND(ISNUMBER(OFFSET('Water Data'!$G$6,0,10*ROW('Water Data'!G63))),'Data Summary'!CC69="Yes"),OFFSET('Water Data'!$G$6,0,10*ROW('Water Data'!G63)),NA())</f>
        <v>#N/A</v>
      </c>
      <c r="O69" s="97" t="e">
        <f ca="true">+IF(AND(ISNUMBER(OFFSET('Water Data'!$G$9,0,10*ROW('Water Data'!G63))),'Data Summary'!CD69="Yes"),OFFSET('Water Data'!$G$9,0,10*ROW('Water Data'!G63)),NA())</f>
        <v>#N/A</v>
      </c>
      <c r="P69" s="97" t="e">
        <f ca="true">+IF(AND(ISNUMBER(OFFSET('Water Data'!$H$4,0,10*ROW('Water Data'!H63))),'Data Summary'!CE69="Yes"),100-OFFSET('Water Data'!$H$4,0,10*ROW('Water Data'!H63)),NA())</f>
        <v>#N/A</v>
      </c>
      <c r="Q69" s="97" t="e">
        <f ca="true">+IF(AND(ISNUMBER(OFFSET('Water Data'!$H$6,0,10*ROW('Water Data'!H63))),'Data Summary'!CF69="Yes"),OFFSET('Water Data'!$H$6,0,10*ROW('Water Data'!H63)),NA())</f>
        <v>#N/A</v>
      </c>
      <c r="R69" s="97" t="e">
        <f ca="true">+IF(AND(ISNUMBER(OFFSET('Water Data'!$H$9,0,10*ROW('Water Data'!H63))),'Data Summary'!CG69="Yes"),OFFSET('Water Data'!$H$9,0,10*ROW('Water Data'!H63)),NA())</f>
        <v>#N/A</v>
      </c>
      <c r="S69" s="97" t="e">
        <f ca="true">+IF(AND(ISNUMBER(OFFSET('Water Data'!$I$4,0,10*ROW('Water Data'!I63))),'Data Summary'!CH69="Yes"),100-OFFSET('Water Data'!$I$4,0,10*ROW('Water Data'!I63)),NA())</f>
        <v>#N/A</v>
      </c>
      <c r="T69" s="97" t="e">
        <f ca="true">+IF(AND(ISNUMBER(OFFSET('Water Data'!$I$6,0,10*ROW('Water Data'!I63))),'Data Summary'!CI69="Yes"),OFFSET('Water Data'!$I$6,0,10*ROW('Water Data'!I63)),NA())</f>
        <v>#N/A</v>
      </c>
      <c r="U69" s="97" t="e">
        <f ca="true">+IF(AND(ISNUMBER(OFFSET('Water Data'!$I$9,0,10*ROW('Water Data'!I63))),'Data Summary'!CJ69="Yes"),OFFSET('Water Data'!$I$9,0,10*ROW('Water Data'!I63)),NA())</f>
        <v>#N/A</v>
      </c>
      <c r="V69" s="98" t="e">
        <f ca="true">+IF(AND(ISNUMBER(OFFSET('Sanitation Data'!$D$4,0,10*ROW('Sanitation Data'!D63))),'Data Summary'!CK69="Yes"),100-OFFSET('Sanitation Data'!$D$4,0,10*ROW('Sanitation Data'!D63)),NA())</f>
        <v>#N/A</v>
      </c>
      <c r="W69" s="98" t="e">
        <f ca="true">+IF(AND(ISNUMBER(OFFSET('Sanitation Data'!$D$6,0,10*ROW('Sanitation Data'!D63))),'Data Summary'!CL69="Yes"),OFFSET('Sanitation Data'!$D$6,0,10*ROW('Sanitation Data'!D63)),NA())</f>
        <v>#N/A</v>
      </c>
      <c r="X69" s="98" t="e">
        <f ca="true">+IF(AND(ISNUMBER(OFFSET('Sanitation Data'!$D$10,0,10*ROW('Sanitation Data'!D63))),'Data Summary'!CM69="Yes"),OFFSET('Sanitation Data'!$D$10,0,10*ROW('Sanitation Data'!D63)),NA())</f>
        <v>#N/A</v>
      </c>
      <c r="Y69" s="98" t="e">
        <f ca="true">+IF(AND(ISNUMBER(OFFSET('Sanitation Data'!$D$11,0,10*ROW('Sanitation Data'!D63))),'Data Summary'!CN69="Yes"),OFFSET('Sanitation Data'!$D$11,0,10*ROW('Sanitation Data'!D63)),NA())</f>
        <v>#N/A</v>
      </c>
      <c r="Z69" s="98" t="e">
        <f ca="true">+IF(AND(ISNUMBER(OFFSET('Sanitation Data'!$D$12,0,10*ROW('Sanitation Data'!D63))),'Data Summary'!CO69="Yes"),OFFSET('Sanitation Data'!$D$12,0,10*ROW('Sanitation Data'!D63)),NA())</f>
        <v>#N/A</v>
      </c>
      <c r="AA69" s="98" t="e">
        <f ca="true">+IF(AND(ISNUMBER(OFFSET('Sanitation Data'!$E$4,0,10*ROW('Sanitation Data'!E63))),'Data Summary'!CP69="Yes"),100-OFFSET('Sanitation Data'!$E$4,0,10*ROW('Sanitation Data'!E63)),NA())</f>
        <v>#N/A</v>
      </c>
      <c r="AB69" s="98" t="e">
        <f ca="true">+IF(AND(ISNUMBER(OFFSET('Sanitation Data'!$E$6,0,10*ROW('Sanitation Data'!E63))),'Data Summary'!CQ69="Yes"),OFFSET('Sanitation Data'!$E$6,0,10*ROW('Sanitation Data'!E63)),NA())</f>
        <v>#N/A</v>
      </c>
      <c r="AC69" s="98" t="e">
        <f ca="true">+IF(AND(ISNUMBER(OFFSET('Sanitation Data'!$E$10,0,10*ROW('Sanitation Data'!E63))),'Data Summary'!CR69="Yes"),OFFSET('Sanitation Data'!$E$10,0,10*ROW('Sanitation Data'!E63)),NA())</f>
        <v>#N/A</v>
      </c>
      <c r="AD69" s="98" t="e">
        <f ca="true">+IF(AND(ISNUMBER(OFFSET('Sanitation Data'!$E$11,0,10*ROW('Sanitation Data'!E63))),'Data Summary'!CS69="Yes"),OFFSET('Sanitation Data'!$E$11,0,10*ROW('Sanitation Data'!E63)),NA())</f>
        <v>#N/A</v>
      </c>
      <c r="AE69" s="98" t="e">
        <f ca="true">+IF(AND(ISNUMBER(OFFSET('Sanitation Data'!$E$12,0,10*ROW('Sanitation Data'!E63))),'Data Summary'!CT69="Yes"),OFFSET('Sanitation Data'!$E$12,0,10*ROW('Sanitation Data'!E63)),NA())</f>
        <v>#N/A</v>
      </c>
      <c r="AF69" s="98" t="e">
        <f ca="true">+IF(AND(ISNUMBER(OFFSET('Sanitation Data'!$F$4,0,10*ROW('Sanitation Data'!F63))),'Data Summary'!CU69="Yes"),100-OFFSET('Sanitation Data'!$F$4,0,10*ROW('Sanitation Data'!F63)),NA())</f>
        <v>#N/A</v>
      </c>
      <c r="AG69" s="98" t="e">
        <f ca="true">+IF(AND(ISNUMBER(OFFSET('Sanitation Data'!$F$6,0,10*ROW('Sanitation Data'!F63))),'Data Summary'!CV69="Yes"),OFFSET('Sanitation Data'!$F$6,0,10*ROW('Sanitation Data'!F63)),NA())</f>
        <v>#N/A</v>
      </c>
      <c r="AH69" s="98" t="e">
        <f ca="true">+IF(AND(ISNUMBER(OFFSET('Sanitation Data'!$F$10,0,10*ROW('Sanitation Data'!F63))),'Data Summary'!CW69="Yes"),OFFSET('Sanitation Data'!$F$10,0,10*ROW('Sanitation Data'!F63)),NA())</f>
        <v>#N/A</v>
      </c>
      <c r="AI69" s="98" t="e">
        <f ca="true">+IF(AND(ISNUMBER(OFFSET('Sanitation Data'!$F$11,0,10*ROW('Sanitation Data'!F63))),'Data Summary'!CX69="Yes"),OFFSET('Sanitation Data'!$F$11,0,10*ROW('Sanitation Data'!F63)),NA())</f>
        <v>#N/A</v>
      </c>
      <c r="AJ69" s="98" t="e">
        <f ca="true">+IF(AND(ISNUMBER(OFFSET('Sanitation Data'!$F$12,0,10*ROW('Sanitation Data'!F63))),'Data Summary'!CY69="Yes"),OFFSET('Sanitation Data'!$F$12,0,10*ROW('Sanitation Data'!F63)),NA())</f>
        <v>#N/A</v>
      </c>
      <c r="AK69" s="98" t="e">
        <f ca="true">+IF(AND(ISNUMBER(OFFSET('Sanitation Data'!$G$4,0,10*ROW('Sanitation Data'!G63))),'Data Summary'!CZ69="Yes"),100-OFFSET('Sanitation Data'!$G$4,0,10*ROW('Sanitation Data'!G63)),NA())</f>
        <v>#N/A</v>
      </c>
      <c r="AL69" s="98" t="e">
        <f ca="true">+IF(AND(ISNUMBER(OFFSET('Sanitation Data'!$G$6,0,10*ROW('Sanitation Data'!G63))),'Data Summary'!DA69="Yes"),OFFSET('Sanitation Data'!$G$6,0,10*ROW('Sanitation Data'!G63)),NA())</f>
        <v>#N/A</v>
      </c>
      <c r="AM69" s="98" t="e">
        <f ca="true">+IF(AND(ISNUMBER(OFFSET('Sanitation Data'!$G$10,0,10*ROW('Sanitation Data'!G63))),'Data Summary'!DB69="Yes"),OFFSET('Sanitation Data'!$G$10,0,10*ROW('Sanitation Data'!G63)),NA())</f>
        <v>#N/A</v>
      </c>
      <c r="AN69" s="98" t="e">
        <f ca="true">+IF(AND(ISNUMBER(OFFSET('Sanitation Data'!$G$11,0,10*ROW('Sanitation Data'!G63))),'Data Summary'!DC69="Yes"),OFFSET('Sanitation Data'!$G$11,0,10*ROW('Sanitation Data'!G63)),NA())</f>
        <v>#N/A</v>
      </c>
      <c r="AO69" s="98" t="e">
        <f ca="true">+IF(AND(ISNUMBER(OFFSET('Sanitation Data'!$G$12,0,10*ROW('Sanitation Data'!G63))),'Data Summary'!DD69="Yes"),OFFSET('Sanitation Data'!$G$12,0,10*ROW('Sanitation Data'!G63)),NA())</f>
        <v>#N/A</v>
      </c>
      <c r="AP69" s="98" t="e">
        <f ca="true">+IF(AND(ISNUMBER(OFFSET('Sanitation Data'!$H$4,0,10*ROW('Sanitation Data'!H63))),'Data Summary'!DE69="Yes"),100-OFFSET('Sanitation Data'!$H$4,0,10*ROW('Sanitation Data'!H63)),NA())</f>
        <v>#N/A</v>
      </c>
      <c r="AQ69" s="98" t="e">
        <f ca="true">+IF(AND(ISNUMBER(OFFSET('Sanitation Data'!$H$6,0,10*ROW('Sanitation Data'!H63))),'Data Summary'!DF69="Yes"),OFFSET('Sanitation Data'!$H$6,0,10*ROW('Sanitation Data'!H63)),NA())</f>
        <v>#N/A</v>
      </c>
      <c r="AR69" s="98" t="e">
        <f ca="true">+IF(AND(ISNUMBER(OFFSET('Sanitation Data'!$H$10,0,10*ROW('Sanitation Data'!H63))),'Data Summary'!DG69="Yes"),OFFSET('Sanitation Data'!$H$10,0,10*ROW('Sanitation Data'!H63)),NA())</f>
        <v>#N/A</v>
      </c>
      <c r="AS69" s="98" t="e">
        <f ca="true">+IF(AND(ISNUMBER(OFFSET('Sanitation Data'!$H$11,0,10*ROW('Sanitation Data'!H63))),'Data Summary'!DH69="Yes"),OFFSET('Sanitation Data'!$H$11,0,10*ROW('Sanitation Data'!H63)),NA())</f>
        <v>#N/A</v>
      </c>
      <c r="AT69" s="98" t="e">
        <f ca="true">+IF(AND(ISNUMBER(OFFSET('Sanitation Data'!$H$12,0,10*ROW('Sanitation Data'!H63))),'Data Summary'!DI69="Yes"),OFFSET('Sanitation Data'!$H$12,0,10*ROW('Sanitation Data'!H63)),NA())</f>
        <v>#N/A</v>
      </c>
      <c r="AU69" s="98" t="e">
        <f ca="true">+IF(AND(ISNUMBER(OFFSET('Sanitation Data'!$I$4,0,10*ROW('Sanitation Data'!I63))),'Data Summary'!DJ69="Yes"),100-OFFSET('Sanitation Data'!$I$4,0,10*ROW('Sanitation Data'!I63)),NA())</f>
        <v>#N/A</v>
      </c>
      <c r="AV69" s="98" t="e">
        <f ca="true">+IF(AND(ISNUMBER(OFFSET('Sanitation Data'!$I$6,0,10*ROW('Sanitation Data'!I63))),'Data Summary'!DK69="Yes"),OFFSET('Sanitation Data'!$I$6,0,10*ROW('Sanitation Data'!I63)),NA())</f>
        <v>#N/A</v>
      </c>
      <c r="AW69" s="98" t="e">
        <f ca="true">+IF(AND(ISNUMBER(OFFSET('Sanitation Data'!$I$10,0,10*ROW('Sanitation Data'!I63))),'Data Summary'!DL69="Yes"),OFFSET('Sanitation Data'!$I$10,0,10*ROW('Sanitation Data'!I63)),NA())</f>
        <v>#N/A</v>
      </c>
      <c r="AX69" s="98" t="e">
        <f ca="true">+IF(AND(ISNUMBER(OFFSET('Sanitation Data'!$I$11,0,10*ROW('Sanitation Data'!I63))),'Data Summary'!DM69="Yes"),OFFSET('Sanitation Data'!$I$11,0,10*ROW('Sanitation Data'!I63)),NA())</f>
        <v>#N/A</v>
      </c>
      <c r="AY69" s="98" t="e">
        <f ca="true">+IF(AND(ISNUMBER(OFFSET('Sanitation Data'!$I$12,0,10*ROW('Sanitation Data'!I63))),'Data Summary'!DN69="Yes"),OFFSET('Sanitation Data'!$I$12,0,10*ROW('Sanitation Data'!I63)),NA())</f>
        <v>#N/A</v>
      </c>
      <c r="AZ69" s="99" t="e">
        <f ca="true">+IF(AND(ISNUMBER(OFFSET('Hygiene Data'!$D$5,0,10*ROW('Hygiene Data'!D63))),'Data Summary'!DO69="Yes"),OFFSET('Hygiene Data'!$D$5,0,10*ROW('Hygiene Data'!D63)),NA())</f>
        <v>#N/A</v>
      </c>
      <c r="BA69" s="99" t="e">
        <f ca="true">+IF(AND(ISNUMBER(OFFSET('Hygiene Data'!$D$7,0,10*ROW('Hygiene Data'!D63))),'Data Summary'!DP69="Yes"),OFFSET('Hygiene Data'!$D$7,0,10*ROW('Hygiene Data'!D63)),NA())</f>
        <v>#N/A</v>
      </c>
      <c r="BB69" s="99" t="e">
        <f ca="true">+IF(AND(ISNUMBER(OFFSET('Hygiene Data'!$D$9,0,10*ROW('Hygiene Data'!D63))),'Data Summary'!DQ69="Yes"),OFFSET('Hygiene Data'!$D$9,0,10*ROW('Hygiene Data'!D63)),NA())</f>
        <v>#N/A</v>
      </c>
      <c r="BC69" s="99" t="e">
        <f ca="true">+IF(AND(ISNUMBER(OFFSET('Hygiene Data'!$E$5,0,10*ROW('Hygiene Data'!E63))),'Data Summary'!DR69="Yes"),OFFSET('Hygiene Data'!$E$5,0,10*ROW('Hygiene Data'!E63)),NA())</f>
        <v>#N/A</v>
      </c>
      <c r="BD69" s="99" t="e">
        <f ca="true">+IF(AND(ISNUMBER(OFFSET('Hygiene Data'!$E$7,0,10*ROW('Hygiene Data'!E63))),'Data Summary'!DS69="Yes"),OFFSET('Hygiene Data'!$E$7,0,10*ROW('Hygiene Data'!E63)),NA())</f>
        <v>#N/A</v>
      </c>
      <c r="BE69" s="99" t="e">
        <f ca="true">+IF(AND(ISNUMBER(OFFSET('Hygiene Data'!$E$9,0,10*ROW('Hygiene Data'!E63))),'Data Summary'!DT69="Yes"),OFFSET('Hygiene Data'!$E$9,0,10*ROW('Hygiene Data'!E63)),NA())</f>
        <v>#N/A</v>
      </c>
      <c r="BF69" s="99" t="e">
        <f ca="true">+IF(AND(ISNUMBER(OFFSET('Hygiene Data'!$F$5,0,10*ROW('Hygiene Data'!F63))),'Data Summary'!DU69="Yes"),OFFSET('Hygiene Data'!$F$5,0,10*ROW('Hygiene Data'!F63)),NA())</f>
        <v>#N/A</v>
      </c>
      <c r="BG69" s="99" t="e">
        <f ca="true">+IF(AND(ISNUMBER(OFFSET('Hygiene Data'!$F$7,0,10*ROW('Hygiene Data'!F63))),'Data Summary'!DV69="Yes"),OFFSET('Hygiene Data'!$F$7,0,10*ROW('Hygiene Data'!F63)),NA())</f>
        <v>#N/A</v>
      </c>
      <c r="BH69" s="99" t="e">
        <f ca="true">+IF(AND(ISNUMBER(OFFSET('Hygiene Data'!$F$9,0,10*ROW('Hygiene Data'!F63))),'Data Summary'!DW69="Yes"),OFFSET('Hygiene Data'!$F$9,0,10*ROW('Hygiene Data'!F63)),NA())</f>
        <v>#N/A</v>
      </c>
      <c r="BI69" s="99" t="e">
        <f ca="true">+IF(AND(ISNUMBER(OFFSET('Hygiene Data'!$G$5,0,10*ROW('Hygiene Data'!G63))),'Data Summary'!DX69="Yes"),OFFSET('Hygiene Data'!$G$5,0,10*ROW('Hygiene Data'!G63)),NA())</f>
        <v>#N/A</v>
      </c>
      <c r="BJ69" s="99" t="e">
        <f ca="true">+IF(AND(ISNUMBER(OFFSET('Hygiene Data'!$G$7,0,10*ROW('Hygiene Data'!G63))),'Data Summary'!DY69="Yes"),OFFSET('Hygiene Data'!$G$7,0,10*ROW('Hygiene Data'!G63)),NA())</f>
        <v>#N/A</v>
      </c>
      <c r="BK69" s="99" t="e">
        <f ca="true">+IF(AND(ISNUMBER(OFFSET('Hygiene Data'!$G$9,0,10*ROW('Hygiene Data'!G63))),'Data Summary'!DZ69="Yes"),OFFSET('Hygiene Data'!$G$9,0,10*ROW('Hygiene Data'!G63)),NA())</f>
        <v>#N/A</v>
      </c>
      <c r="BL69" s="99" t="e">
        <f ca="true">+IF(AND(ISNUMBER(OFFSET('Hygiene Data'!$H$5,0,10*ROW('Hygiene Data'!H63))),'Data Summary'!EA69="Yes"),OFFSET('Hygiene Data'!$H$5,0,10*ROW('Hygiene Data'!H63)),NA())</f>
        <v>#N/A</v>
      </c>
      <c r="BM69" s="99" t="e">
        <f ca="true">+IF(AND(ISNUMBER(OFFSET('Hygiene Data'!$H$7,0,10*ROW('Hygiene Data'!H63))),'Data Summary'!EB69="Yes"),OFFSET('Hygiene Data'!$H$7,0,10*ROW('Hygiene Data'!H63)),NA())</f>
        <v>#N/A</v>
      </c>
      <c r="BN69" s="99" t="e">
        <f ca="true">+IF(AND(ISNUMBER(OFFSET('Hygiene Data'!$H$9,0,10*ROW('Hygiene Data'!H63))),'Data Summary'!EC69="Yes"),OFFSET('Hygiene Data'!$H$9,0,10*ROW('Hygiene Data'!H63)),NA())</f>
        <v>#N/A</v>
      </c>
      <c r="BO69" s="99" t="e">
        <f ca="true">+IF(AND(ISNUMBER(OFFSET('Hygiene Data'!$I$5,0,10*ROW('Hygiene Data'!I63))),'Data Summary'!ED69="Yes"),OFFSET('Hygiene Data'!$I$5,0,10*ROW('Hygiene Data'!I63)),NA())</f>
        <v>#N/A</v>
      </c>
      <c r="BP69" s="99" t="e">
        <f ca="true">+IF(AND(ISNUMBER(OFFSET('Hygiene Data'!$I$7,0,10*ROW('Hygiene Data'!I63))),'Data Summary'!EE69="Yes"),OFFSET('Hygiene Data'!$I$7,0,10*ROW('Hygiene Data'!I63)),NA())</f>
        <v>#N/A</v>
      </c>
      <c r="BQ69" s="99" t="e">
        <f ca="true">+IF(AND(ISNUMBER(OFFSET('Hygiene Data'!$I$9,0,10*ROW('Hygiene Data'!I63))),'Data Summary'!EF69="Yes"),OFFSET('Hygiene Data'!$I$9,0,10*ROW('Hygiene Data'!I63)),NA())</f>
        <v>#N/A</v>
      </c>
    </row>
    <row xmlns:x14ac="http://schemas.microsoft.com/office/spreadsheetml/2009/9/ac" r="70" x14ac:dyDescent="0.2">
      <c r="A70" s="332" t="e">
        <f ca="true">+RIGHT('Data Summary'!A70,LEN('Data Summary'!A70)-9)</f>
        <v>#VALUE!</v>
      </c>
      <c r="B70" s="38" t="str">
        <f ca="true">+IF(ISTEXT('Data Summary'!B70),'Data Summary'!B70,"")</f>
        <v/>
      </c>
      <c r="C70" s="331" t="e">
        <f ca="true">+VALUE('Data Summary'!C70)</f>
        <v>#VALUE!</v>
      </c>
      <c r="D70" s="97" t="e">
        <f ca="true">+IF(AND(ISNUMBER(OFFSET('Water Data'!$D$4,0,10*ROW('Water Data'!D64))),'Data Summary'!BS70="Yes"),100-OFFSET('Water Data'!$D$4,0,10*ROW('Water Data'!D64)),NA())</f>
        <v>#N/A</v>
      </c>
      <c r="E70" s="97" t="e">
        <f ca="true">+IF(AND(ISNUMBER(OFFSET('Water Data'!$D$6,0,10*ROW('Water Data'!D64))),'Data Summary'!BT70="Yes"),OFFSET('Water Data'!$D$6,0,10*ROW('Water Data'!D64)),NA())</f>
        <v>#N/A</v>
      </c>
      <c r="F70" s="97" t="e">
        <f ca="true">+IF(AND(ISNUMBER(OFFSET('Water Data'!$D$9,0,10*ROW('Water Data'!D64))),'Data Summary'!BU70="Yes"),OFFSET('Water Data'!$D$9,0,10*ROW('Water Data'!D64)),NA())</f>
        <v>#N/A</v>
      </c>
      <c r="G70" s="97" t="e">
        <f ca="true">+IF(AND(ISNUMBER(OFFSET('Water Data'!$E$4,0,10*ROW('Water Data'!E64))),'Data Summary'!BV70="Yes"),100-OFFSET('Water Data'!$E$4,0,10*ROW('Water Data'!E64)),NA())</f>
        <v>#N/A</v>
      </c>
      <c r="H70" s="97" t="e">
        <f ca="true">+IF(AND(ISNUMBER(OFFSET('Water Data'!$E$6,0,10*ROW('Water Data'!E64))),'Data Summary'!BW70="Yes"),OFFSET('Water Data'!$E$6,0,10*ROW('Water Data'!E64)),NA())</f>
        <v>#N/A</v>
      </c>
      <c r="I70" s="97" t="e">
        <f ca="true">+IF(AND(ISNUMBER(OFFSET('Water Data'!$E$9,0,10*ROW('Water Data'!E64))),'Data Summary'!BX70="Yes"),OFFSET('Water Data'!$E$9,0,10*ROW('Water Data'!E64)),NA())</f>
        <v>#N/A</v>
      </c>
      <c r="J70" s="97" t="e">
        <f ca="true">+IF(AND(ISNUMBER(OFFSET('Water Data'!$F$4,0,10*ROW('Water Data'!F64))),'Data Summary'!BY70="Yes"),100-OFFSET('Water Data'!$F$4,0,10*ROW('Water Data'!F64)),NA())</f>
        <v>#N/A</v>
      </c>
      <c r="K70" s="97" t="e">
        <f ca="true">+IF(AND(ISNUMBER(OFFSET('Water Data'!$F$6,0,10*ROW('Water Data'!F64))),'Data Summary'!BZ70="Yes"),OFFSET('Water Data'!$F$6,0,10*ROW('Water Data'!F64)),NA())</f>
        <v>#N/A</v>
      </c>
      <c r="L70" s="97" t="e">
        <f ca="true">+IF(AND(ISNUMBER(OFFSET('Water Data'!$F$9,0,10*ROW('Water Data'!F64))),'Data Summary'!CA70="Yes"),OFFSET('Water Data'!$F$9,0,10*ROW('Water Data'!F64)),NA())</f>
        <v>#N/A</v>
      </c>
      <c r="M70" s="97" t="e">
        <f ca="true">+IF(AND(ISNUMBER(OFFSET('Water Data'!$G$4,0,10*ROW('Water Data'!G64))),'Data Summary'!CB70="Yes"),100-OFFSET('Water Data'!$G$4,0,10*ROW('Water Data'!G64)),NA())</f>
        <v>#N/A</v>
      </c>
      <c r="N70" s="97" t="e">
        <f ca="true">+IF(AND(ISNUMBER(OFFSET('Water Data'!$G$6,0,10*ROW('Water Data'!G64))),'Data Summary'!CC70="Yes"),OFFSET('Water Data'!$G$6,0,10*ROW('Water Data'!G64)),NA())</f>
        <v>#N/A</v>
      </c>
      <c r="O70" s="97" t="e">
        <f ca="true">+IF(AND(ISNUMBER(OFFSET('Water Data'!$G$9,0,10*ROW('Water Data'!G64))),'Data Summary'!CD70="Yes"),OFFSET('Water Data'!$G$9,0,10*ROW('Water Data'!G64)),NA())</f>
        <v>#N/A</v>
      </c>
      <c r="P70" s="97" t="e">
        <f ca="true">+IF(AND(ISNUMBER(OFFSET('Water Data'!$H$4,0,10*ROW('Water Data'!H64))),'Data Summary'!CE70="Yes"),100-OFFSET('Water Data'!$H$4,0,10*ROW('Water Data'!H64)),NA())</f>
        <v>#N/A</v>
      </c>
      <c r="Q70" s="97" t="e">
        <f ca="true">+IF(AND(ISNUMBER(OFFSET('Water Data'!$H$6,0,10*ROW('Water Data'!H64))),'Data Summary'!CF70="Yes"),OFFSET('Water Data'!$H$6,0,10*ROW('Water Data'!H64)),NA())</f>
        <v>#N/A</v>
      </c>
      <c r="R70" s="97" t="e">
        <f ca="true">+IF(AND(ISNUMBER(OFFSET('Water Data'!$H$9,0,10*ROW('Water Data'!H64))),'Data Summary'!CG70="Yes"),OFFSET('Water Data'!$H$9,0,10*ROW('Water Data'!H64)),NA())</f>
        <v>#N/A</v>
      </c>
      <c r="S70" s="97" t="e">
        <f ca="true">+IF(AND(ISNUMBER(OFFSET('Water Data'!$I$4,0,10*ROW('Water Data'!I64))),'Data Summary'!CH70="Yes"),100-OFFSET('Water Data'!$I$4,0,10*ROW('Water Data'!I64)),NA())</f>
        <v>#N/A</v>
      </c>
      <c r="T70" s="97" t="e">
        <f ca="true">+IF(AND(ISNUMBER(OFFSET('Water Data'!$I$6,0,10*ROW('Water Data'!I64))),'Data Summary'!CI70="Yes"),OFFSET('Water Data'!$I$6,0,10*ROW('Water Data'!I64)),NA())</f>
        <v>#N/A</v>
      </c>
      <c r="U70" s="97" t="e">
        <f ca="true">+IF(AND(ISNUMBER(OFFSET('Water Data'!$I$9,0,10*ROW('Water Data'!I64))),'Data Summary'!CJ70="Yes"),OFFSET('Water Data'!$I$9,0,10*ROW('Water Data'!I64)),NA())</f>
        <v>#N/A</v>
      </c>
      <c r="V70" s="98" t="e">
        <f ca="true">+IF(AND(ISNUMBER(OFFSET('Sanitation Data'!$D$4,0,10*ROW('Sanitation Data'!D64))),'Data Summary'!CK70="Yes"),100-OFFSET('Sanitation Data'!$D$4,0,10*ROW('Sanitation Data'!D64)),NA())</f>
        <v>#N/A</v>
      </c>
      <c r="W70" s="98" t="e">
        <f ca="true">+IF(AND(ISNUMBER(OFFSET('Sanitation Data'!$D$6,0,10*ROW('Sanitation Data'!D64))),'Data Summary'!CL70="Yes"),OFFSET('Sanitation Data'!$D$6,0,10*ROW('Sanitation Data'!D64)),NA())</f>
        <v>#N/A</v>
      </c>
      <c r="X70" s="98" t="e">
        <f ca="true">+IF(AND(ISNUMBER(OFFSET('Sanitation Data'!$D$10,0,10*ROW('Sanitation Data'!D64))),'Data Summary'!CM70="Yes"),OFFSET('Sanitation Data'!$D$10,0,10*ROW('Sanitation Data'!D64)),NA())</f>
        <v>#N/A</v>
      </c>
      <c r="Y70" s="98" t="e">
        <f ca="true">+IF(AND(ISNUMBER(OFFSET('Sanitation Data'!$D$11,0,10*ROW('Sanitation Data'!D64))),'Data Summary'!CN70="Yes"),OFFSET('Sanitation Data'!$D$11,0,10*ROW('Sanitation Data'!D64)),NA())</f>
        <v>#N/A</v>
      </c>
      <c r="Z70" s="98" t="e">
        <f ca="true">+IF(AND(ISNUMBER(OFFSET('Sanitation Data'!$D$12,0,10*ROW('Sanitation Data'!D64))),'Data Summary'!CO70="Yes"),OFFSET('Sanitation Data'!$D$12,0,10*ROW('Sanitation Data'!D64)),NA())</f>
        <v>#N/A</v>
      </c>
      <c r="AA70" s="98" t="e">
        <f ca="true">+IF(AND(ISNUMBER(OFFSET('Sanitation Data'!$E$4,0,10*ROW('Sanitation Data'!E64))),'Data Summary'!CP70="Yes"),100-OFFSET('Sanitation Data'!$E$4,0,10*ROW('Sanitation Data'!E64)),NA())</f>
        <v>#N/A</v>
      </c>
      <c r="AB70" s="98" t="e">
        <f ca="true">+IF(AND(ISNUMBER(OFFSET('Sanitation Data'!$E$6,0,10*ROW('Sanitation Data'!E64))),'Data Summary'!CQ70="Yes"),OFFSET('Sanitation Data'!$E$6,0,10*ROW('Sanitation Data'!E64)),NA())</f>
        <v>#N/A</v>
      </c>
      <c r="AC70" s="98" t="e">
        <f ca="true">+IF(AND(ISNUMBER(OFFSET('Sanitation Data'!$E$10,0,10*ROW('Sanitation Data'!E64))),'Data Summary'!CR70="Yes"),OFFSET('Sanitation Data'!$E$10,0,10*ROW('Sanitation Data'!E64)),NA())</f>
        <v>#N/A</v>
      </c>
      <c r="AD70" s="98" t="e">
        <f ca="true">+IF(AND(ISNUMBER(OFFSET('Sanitation Data'!$E$11,0,10*ROW('Sanitation Data'!E64))),'Data Summary'!CS70="Yes"),OFFSET('Sanitation Data'!$E$11,0,10*ROW('Sanitation Data'!E64)),NA())</f>
        <v>#N/A</v>
      </c>
      <c r="AE70" s="98" t="e">
        <f ca="true">+IF(AND(ISNUMBER(OFFSET('Sanitation Data'!$E$12,0,10*ROW('Sanitation Data'!E64))),'Data Summary'!CT70="Yes"),OFFSET('Sanitation Data'!$E$12,0,10*ROW('Sanitation Data'!E64)),NA())</f>
        <v>#N/A</v>
      </c>
      <c r="AF70" s="98" t="e">
        <f ca="true">+IF(AND(ISNUMBER(OFFSET('Sanitation Data'!$F$4,0,10*ROW('Sanitation Data'!F64))),'Data Summary'!CU70="Yes"),100-OFFSET('Sanitation Data'!$F$4,0,10*ROW('Sanitation Data'!F64)),NA())</f>
        <v>#N/A</v>
      </c>
      <c r="AG70" s="98" t="e">
        <f ca="true">+IF(AND(ISNUMBER(OFFSET('Sanitation Data'!$F$6,0,10*ROW('Sanitation Data'!F64))),'Data Summary'!CV70="Yes"),OFFSET('Sanitation Data'!$F$6,0,10*ROW('Sanitation Data'!F64)),NA())</f>
        <v>#N/A</v>
      </c>
      <c r="AH70" s="98" t="e">
        <f ca="true">+IF(AND(ISNUMBER(OFFSET('Sanitation Data'!$F$10,0,10*ROW('Sanitation Data'!F64))),'Data Summary'!CW70="Yes"),OFFSET('Sanitation Data'!$F$10,0,10*ROW('Sanitation Data'!F64)),NA())</f>
        <v>#N/A</v>
      </c>
      <c r="AI70" s="98" t="e">
        <f ca="true">+IF(AND(ISNUMBER(OFFSET('Sanitation Data'!$F$11,0,10*ROW('Sanitation Data'!F64))),'Data Summary'!CX70="Yes"),OFFSET('Sanitation Data'!$F$11,0,10*ROW('Sanitation Data'!F64)),NA())</f>
        <v>#N/A</v>
      </c>
      <c r="AJ70" s="98" t="e">
        <f ca="true">+IF(AND(ISNUMBER(OFFSET('Sanitation Data'!$F$12,0,10*ROW('Sanitation Data'!F64))),'Data Summary'!CY70="Yes"),OFFSET('Sanitation Data'!$F$12,0,10*ROW('Sanitation Data'!F64)),NA())</f>
        <v>#N/A</v>
      </c>
      <c r="AK70" s="98" t="e">
        <f ca="true">+IF(AND(ISNUMBER(OFFSET('Sanitation Data'!$G$4,0,10*ROW('Sanitation Data'!G64))),'Data Summary'!CZ70="Yes"),100-OFFSET('Sanitation Data'!$G$4,0,10*ROW('Sanitation Data'!G64)),NA())</f>
        <v>#N/A</v>
      </c>
      <c r="AL70" s="98" t="e">
        <f ca="true">+IF(AND(ISNUMBER(OFFSET('Sanitation Data'!$G$6,0,10*ROW('Sanitation Data'!G64))),'Data Summary'!DA70="Yes"),OFFSET('Sanitation Data'!$G$6,0,10*ROW('Sanitation Data'!G64)),NA())</f>
        <v>#N/A</v>
      </c>
      <c r="AM70" s="98" t="e">
        <f ca="true">+IF(AND(ISNUMBER(OFFSET('Sanitation Data'!$G$10,0,10*ROW('Sanitation Data'!G64))),'Data Summary'!DB70="Yes"),OFFSET('Sanitation Data'!$G$10,0,10*ROW('Sanitation Data'!G64)),NA())</f>
        <v>#N/A</v>
      </c>
      <c r="AN70" s="98" t="e">
        <f ca="true">+IF(AND(ISNUMBER(OFFSET('Sanitation Data'!$G$11,0,10*ROW('Sanitation Data'!G64))),'Data Summary'!DC70="Yes"),OFFSET('Sanitation Data'!$G$11,0,10*ROW('Sanitation Data'!G64)),NA())</f>
        <v>#N/A</v>
      </c>
      <c r="AO70" s="98" t="e">
        <f ca="true">+IF(AND(ISNUMBER(OFFSET('Sanitation Data'!$G$12,0,10*ROW('Sanitation Data'!G64))),'Data Summary'!DD70="Yes"),OFFSET('Sanitation Data'!$G$12,0,10*ROW('Sanitation Data'!G64)),NA())</f>
        <v>#N/A</v>
      </c>
      <c r="AP70" s="98" t="e">
        <f ca="true">+IF(AND(ISNUMBER(OFFSET('Sanitation Data'!$H$4,0,10*ROW('Sanitation Data'!H64))),'Data Summary'!DE70="Yes"),100-OFFSET('Sanitation Data'!$H$4,0,10*ROW('Sanitation Data'!H64)),NA())</f>
        <v>#N/A</v>
      </c>
      <c r="AQ70" s="98" t="e">
        <f ca="true">+IF(AND(ISNUMBER(OFFSET('Sanitation Data'!$H$6,0,10*ROW('Sanitation Data'!H64))),'Data Summary'!DF70="Yes"),OFFSET('Sanitation Data'!$H$6,0,10*ROW('Sanitation Data'!H64)),NA())</f>
        <v>#N/A</v>
      </c>
      <c r="AR70" s="98" t="e">
        <f ca="true">+IF(AND(ISNUMBER(OFFSET('Sanitation Data'!$H$10,0,10*ROW('Sanitation Data'!H64))),'Data Summary'!DG70="Yes"),OFFSET('Sanitation Data'!$H$10,0,10*ROW('Sanitation Data'!H64)),NA())</f>
        <v>#N/A</v>
      </c>
      <c r="AS70" s="98" t="e">
        <f ca="true">+IF(AND(ISNUMBER(OFFSET('Sanitation Data'!$H$11,0,10*ROW('Sanitation Data'!H64))),'Data Summary'!DH70="Yes"),OFFSET('Sanitation Data'!$H$11,0,10*ROW('Sanitation Data'!H64)),NA())</f>
        <v>#N/A</v>
      </c>
      <c r="AT70" s="98" t="e">
        <f ca="true">+IF(AND(ISNUMBER(OFFSET('Sanitation Data'!$H$12,0,10*ROW('Sanitation Data'!H64))),'Data Summary'!DI70="Yes"),OFFSET('Sanitation Data'!$H$12,0,10*ROW('Sanitation Data'!H64)),NA())</f>
        <v>#N/A</v>
      </c>
      <c r="AU70" s="98" t="e">
        <f ca="true">+IF(AND(ISNUMBER(OFFSET('Sanitation Data'!$I$4,0,10*ROW('Sanitation Data'!I64))),'Data Summary'!DJ70="Yes"),100-OFFSET('Sanitation Data'!$I$4,0,10*ROW('Sanitation Data'!I64)),NA())</f>
        <v>#N/A</v>
      </c>
      <c r="AV70" s="98" t="e">
        <f ca="true">+IF(AND(ISNUMBER(OFFSET('Sanitation Data'!$I$6,0,10*ROW('Sanitation Data'!I64))),'Data Summary'!DK70="Yes"),OFFSET('Sanitation Data'!$I$6,0,10*ROW('Sanitation Data'!I64)),NA())</f>
        <v>#N/A</v>
      </c>
      <c r="AW70" s="98" t="e">
        <f ca="true">+IF(AND(ISNUMBER(OFFSET('Sanitation Data'!$I$10,0,10*ROW('Sanitation Data'!I64))),'Data Summary'!DL70="Yes"),OFFSET('Sanitation Data'!$I$10,0,10*ROW('Sanitation Data'!I64)),NA())</f>
        <v>#N/A</v>
      </c>
      <c r="AX70" s="98" t="e">
        <f ca="true">+IF(AND(ISNUMBER(OFFSET('Sanitation Data'!$I$11,0,10*ROW('Sanitation Data'!I64))),'Data Summary'!DM70="Yes"),OFFSET('Sanitation Data'!$I$11,0,10*ROW('Sanitation Data'!I64)),NA())</f>
        <v>#N/A</v>
      </c>
      <c r="AY70" s="98" t="e">
        <f ca="true">+IF(AND(ISNUMBER(OFFSET('Sanitation Data'!$I$12,0,10*ROW('Sanitation Data'!I64))),'Data Summary'!DN70="Yes"),OFFSET('Sanitation Data'!$I$12,0,10*ROW('Sanitation Data'!I64)),NA())</f>
        <v>#N/A</v>
      </c>
      <c r="AZ70" s="99" t="e">
        <f ca="true">+IF(AND(ISNUMBER(OFFSET('Hygiene Data'!$D$5,0,10*ROW('Hygiene Data'!D64))),'Data Summary'!DO70="Yes"),OFFSET('Hygiene Data'!$D$5,0,10*ROW('Hygiene Data'!D64)),NA())</f>
        <v>#N/A</v>
      </c>
      <c r="BA70" s="99" t="e">
        <f ca="true">+IF(AND(ISNUMBER(OFFSET('Hygiene Data'!$D$7,0,10*ROW('Hygiene Data'!D64))),'Data Summary'!DP70="Yes"),OFFSET('Hygiene Data'!$D$7,0,10*ROW('Hygiene Data'!D64)),NA())</f>
        <v>#N/A</v>
      </c>
      <c r="BB70" s="99" t="e">
        <f ca="true">+IF(AND(ISNUMBER(OFFSET('Hygiene Data'!$D$9,0,10*ROW('Hygiene Data'!D64))),'Data Summary'!DQ70="Yes"),OFFSET('Hygiene Data'!$D$9,0,10*ROW('Hygiene Data'!D64)),NA())</f>
        <v>#N/A</v>
      </c>
      <c r="BC70" s="99" t="e">
        <f ca="true">+IF(AND(ISNUMBER(OFFSET('Hygiene Data'!$E$5,0,10*ROW('Hygiene Data'!E64))),'Data Summary'!DR70="Yes"),OFFSET('Hygiene Data'!$E$5,0,10*ROW('Hygiene Data'!E64)),NA())</f>
        <v>#N/A</v>
      </c>
      <c r="BD70" s="99" t="e">
        <f ca="true">+IF(AND(ISNUMBER(OFFSET('Hygiene Data'!$E$7,0,10*ROW('Hygiene Data'!E64))),'Data Summary'!DS70="Yes"),OFFSET('Hygiene Data'!$E$7,0,10*ROW('Hygiene Data'!E64)),NA())</f>
        <v>#N/A</v>
      </c>
      <c r="BE70" s="99" t="e">
        <f ca="true">+IF(AND(ISNUMBER(OFFSET('Hygiene Data'!$E$9,0,10*ROW('Hygiene Data'!E64))),'Data Summary'!DT70="Yes"),OFFSET('Hygiene Data'!$E$9,0,10*ROW('Hygiene Data'!E64)),NA())</f>
        <v>#N/A</v>
      </c>
      <c r="BF70" s="99" t="e">
        <f ca="true">+IF(AND(ISNUMBER(OFFSET('Hygiene Data'!$F$5,0,10*ROW('Hygiene Data'!F64))),'Data Summary'!DU70="Yes"),OFFSET('Hygiene Data'!$F$5,0,10*ROW('Hygiene Data'!F64)),NA())</f>
        <v>#N/A</v>
      </c>
      <c r="BG70" s="99" t="e">
        <f ca="true">+IF(AND(ISNUMBER(OFFSET('Hygiene Data'!$F$7,0,10*ROW('Hygiene Data'!F64))),'Data Summary'!DV70="Yes"),OFFSET('Hygiene Data'!$F$7,0,10*ROW('Hygiene Data'!F64)),NA())</f>
        <v>#N/A</v>
      </c>
      <c r="BH70" s="99" t="e">
        <f ca="true">+IF(AND(ISNUMBER(OFFSET('Hygiene Data'!$F$9,0,10*ROW('Hygiene Data'!F64))),'Data Summary'!DW70="Yes"),OFFSET('Hygiene Data'!$F$9,0,10*ROW('Hygiene Data'!F64)),NA())</f>
        <v>#N/A</v>
      </c>
      <c r="BI70" s="99" t="e">
        <f ca="true">+IF(AND(ISNUMBER(OFFSET('Hygiene Data'!$G$5,0,10*ROW('Hygiene Data'!G64))),'Data Summary'!DX70="Yes"),OFFSET('Hygiene Data'!$G$5,0,10*ROW('Hygiene Data'!G64)),NA())</f>
        <v>#N/A</v>
      </c>
      <c r="BJ70" s="99" t="e">
        <f ca="true">+IF(AND(ISNUMBER(OFFSET('Hygiene Data'!$G$7,0,10*ROW('Hygiene Data'!G64))),'Data Summary'!DY70="Yes"),OFFSET('Hygiene Data'!$G$7,0,10*ROW('Hygiene Data'!G64)),NA())</f>
        <v>#N/A</v>
      </c>
      <c r="BK70" s="99" t="e">
        <f ca="true">+IF(AND(ISNUMBER(OFFSET('Hygiene Data'!$G$9,0,10*ROW('Hygiene Data'!G64))),'Data Summary'!DZ70="Yes"),OFFSET('Hygiene Data'!$G$9,0,10*ROW('Hygiene Data'!G64)),NA())</f>
        <v>#N/A</v>
      </c>
      <c r="BL70" s="99" t="e">
        <f ca="true">+IF(AND(ISNUMBER(OFFSET('Hygiene Data'!$H$5,0,10*ROW('Hygiene Data'!H64))),'Data Summary'!EA70="Yes"),OFFSET('Hygiene Data'!$H$5,0,10*ROW('Hygiene Data'!H64)),NA())</f>
        <v>#N/A</v>
      </c>
      <c r="BM70" s="99" t="e">
        <f ca="true">+IF(AND(ISNUMBER(OFFSET('Hygiene Data'!$H$7,0,10*ROW('Hygiene Data'!H64))),'Data Summary'!EB70="Yes"),OFFSET('Hygiene Data'!$H$7,0,10*ROW('Hygiene Data'!H64)),NA())</f>
        <v>#N/A</v>
      </c>
      <c r="BN70" s="99" t="e">
        <f ca="true">+IF(AND(ISNUMBER(OFFSET('Hygiene Data'!$H$9,0,10*ROW('Hygiene Data'!H64))),'Data Summary'!EC70="Yes"),OFFSET('Hygiene Data'!$H$9,0,10*ROW('Hygiene Data'!H64)),NA())</f>
        <v>#N/A</v>
      </c>
      <c r="BO70" s="99" t="e">
        <f ca="true">+IF(AND(ISNUMBER(OFFSET('Hygiene Data'!$I$5,0,10*ROW('Hygiene Data'!I64))),'Data Summary'!ED70="Yes"),OFFSET('Hygiene Data'!$I$5,0,10*ROW('Hygiene Data'!I64)),NA())</f>
        <v>#N/A</v>
      </c>
      <c r="BP70" s="99" t="e">
        <f ca="true">+IF(AND(ISNUMBER(OFFSET('Hygiene Data'!$I$7,0,10*ROW('Hygiene Data'!I64))),'Data Summary'!EE70="Yes"),OFFSET('Hygiene Data'!$I$7,0,10*ROW('Hygiene Data'!I64)),NA())</f>
        <v>#N/A</v>
      </c>
      <c r="BQ70" s="99" t="e">
        <f ca="true">+IF(AND(ISNUMBER(OFFSET('Hygiene Data'!$I$9,0,10*ROW('Hygiene Data'!I64))),'Data Summary'!EF70="Yes"),OFFSET('Hygiene Data'!$I$9,0,10*ROW('Hygiene Data'!I64)),NA())</f>
        <v>#N/A</v>
      </c>
    </row>
    <row xmlns:x14ac="http://schemas.microsoft.com/office/spreadsheetml/2009/9/ac" r="71" x14ac:dyDescent="0.2">
      <c r="A71" s="332" t="e">
        <f ca="true">+RIGHT('Data Summary'!A71,LEN('Data Summary'!A71)-9)</f>
        <v>#VALUE!</v>
      </c>
      <c r="B71" s="38" t="str">
        <f ca="true">+IF(ISTEXT('Data Summary'!B71),'Data Summary'!B71,"")</f>
        <v/>
      </c>
      <c r="C71" s="331" t="e">
        <f ca="true">+VALUE('Data Summary'!C71)</f>
        <v>#VALUE!</v>
      </c>
      <c r="D71" s="97" t="e">
        <f ca="true">+IF(AND(ISNUMBER(OFFSET('Water Data'!$D$4,0,10*ROW('Water Data'!D65))),'Data Summary'!BS71="Yes"),100-OFFSET('Water Data'!$D$4,0,10*ROW('Water Data'!D65)),NA())</f>
        <v>#N/A</v>
      </c>
      <c r="E71" s="97" t="e">
        <f ca="true">+IF(AND(ISNUMBER(OFFSET('Water Data'!$D$6,0,10*ROW('Water Data'!D65))),'Data Summary'!BT71="Yes"),OFFSET('Water Data'!$D$6,0,10*ROW('Water Data'!D65)),NA())</f>
        <v>#N/A</v>
      </c>
      <c r="F71" s="97" t="e">
        <f ca="true">+IF(AND(ISNUMBER(OFFSET('Water Data'!$D$9,0,10*ROW('Water Data'!D65))),'Data Summary'!BU71="Yes"),OFFSET('Water Data'!$D$9,0,10*ROW('Water Data'!D65)),NA())</f>
        <v>#N/A</v>
      </c>
      <c r="G71" s="97" t="e">
        <f ca="true">+IF(AND(ISNUMBER(OFFSET('Water Data'!$E$4,0,10*ROW('Water Data'!E65))),'Data Summary'!BV71="Yes"),100-OFFSET('Water Data'!$E$4,0,10*ROW('Water Data'!E65)),NA())</f>
        <v>#N/A</v>
      </c>
      <c r="H71" s="97" t="e">
        <f ca="true">+IF(AND(ISNUMBER(OFFSET('Water Data'!$E$6,0,10*ROW('Water Data'!E65))),'Data Summary'!BW71="Yes"),OFFSET('Water Data'!$E$6,0,10*ROW('Water Data'!E65)),NA())</f>
        <v>#N/A</v>
      </c>
      <c r="I71" s="97" t="e">
        <f ca="true">+IF(AND(ISNUMBER(OFFSET('Water Data'!$E$9,0,10*ROW('Water Data'!E65))),'Data Summary'!BX71="Yes"),OFFSET('Water Data'!$E$9,0,10*ROW('Water Data'!E65)),NA())</f>
        <v>#N/A</v>
      </c>
      <c r="J71" s="97" t="e">
        <f ca="true">+IF(AND(ISNUMBER(OFFSET('Water Data'!$F$4,0,10*ROW('Water Data'!F65))),'Data Summary'!BY71="Yes"),100-OFFSET('Water Data'!$F$4,0,10*ROW('Water Data'!F65)),NA())</f>
        <v>#N/A</v>
      </c>
      <c r="K71" s="97" t="e">
        <f ca="true">+IF(AND(ISNUMBER(OFFSET('Water Data'!$F$6,0,10*ROW('Water Data'!F65))),'Data Summary'!BZ71="Yes"),OFFSET('Water Data'!$F$6,0,10*ROW('Water Data'!F65)),NA())</f>
        <v>#N/A</v>
      </c>
      <c r="L71" s="97" t="e">
        <f ca="true">+IF(AND(ISNUMBER(OFFSET('Water Data'!$F$9,0,10*ROW('Water Data'!F65))),'Data Summary'!CA71="Yes"),OFFSET('Water Data'!$F$9,0,10*ROW('Water Data'!F65)),NA())</f>
        <v>#N/A</v>
      </c>
      <c r="M71" s="97" t="e">
        <f ca="true">+IF(AND(ISNUMBER(OFFSET('Water Data'!$G$4,0,10*ROW('Water Data'!G65))),'Data Summary'!CB71="Yes"),100-OFFSET('Water Data'!$G$4,0,10*ROW('Water Data'!G65)),NA())</f>
        <v>#N/A</v>
      </c>
      <c r="N71" s="97" t="e">
        <f ca="true">+IF(AND(ISNUMBER(OFFSET('Water Data'!$G$6,0,10*ROW('Water Data'!G65))),'Data Summary'!CC71="Yes"),OFFSET('Water Data'!$G$6,0,10*ROW('Water Data'!G65)),NA())</f>
        <v>#N/A</v>
      </c>
      <c r="O71" s="97" t="e">
        <f ca="true">+IF(AND(ISNUMBER(OFFSET('Water Data'!$G$9,0,10*ROW('Water Data'!G65))),'Data Summary'!CD71="Yes"),OFFSET('Water Data'!$G$9,0,10*ROW('Water Data'!G65)),NA())</f>
        <v>#N/A</v>
      </c>
      <c r="P71" s="97" t="e">
        <f ca="true">+IF(AND(ISNUMBER(OFFSET('Water Data'!$H$4,0,10*ROW('Water Data'!H65))),'Data Summary'!CE71="Yes"),100-OFFSET('Water Data'!$H$4,0,10*ROW('Water Data'!H65)),NA())</f>
        <v>#N/A</v>
      </c>
      <c r="Q71" s="97" t="e">
        <f ca="true">+IF(AND(ISNUMBER(OFFSET('Water Data'!$H$6,0,10*ROW('Water Data'!H65))),'Data Summary'!CF71="Yes"),OFFSET('Water Data'!$H$6,0,10*ROW('Water Data'!H65)),NA())</f>
        <v>#N/A</v>
      </c>
      <c r="R71" s="97" t="e">
        <f ca="true">+IF(AND(ISNUMBER(OFFSET('Water Data'!$H$9,0,10*ROW('Water Data'!H65))),'Data Summary'!CG71="Yes"),OFFSET('Water Data'!$H$9,0,10*ROW('Water Data'!H65)),NA())</f>
        <v>#N/A</v>
      </c>
      <c r="S71" s="97" t="e">
        <f ca="true">+IF(AND(ISNUMBER(OFFSET('Water Data'!$I$4,0,10*ROW('Water Data'!I65))),'Data Summary'!CH71="Yes"),100-OFFSET('Water Data'!$I$4,0,10*ROW('Water Data'!I65)),NA())</f>
        <v>#N/A</v>
      </c>
      <c r="T71" s="97" t="e">
        <f ca="true">+IF(AND(ISNUMBER(OFFSET('Water Data'!$I$6,0,10*ROW('Water Data'!I65))),'Data Summary'!CI71="Yes"),OFFSET('Water Data'!$I$6,0,10*ROW('Water Data'!I65)),NA())</f>
        <v>#N/A</v>
      </c>
      <c r="U71" s="97" t="e">
        <f ca="true">+IF(AND(ISNUMBER(OFFSET('Water Data'!$I$9,0,10*ROW('Water Data'!I65))),'Data Summary'!CJ71="Yes"),OFFSET('Water Data'!$I$9,0,10*ROW('Water Data'!I65)),NA())</f>
        <v>#N/A</v>
      </c>
      <c r="V71" s="98" t="e">
        <f ca="true">+IF(AND(ISNUMBER(OFFSET('Sanitation Data'!$D$4,0,10*ROW('Sanitation Data'!D65))),'Data Summary'!CK71="Yes"),100-OFFSET('Sanitation Data'!$D$4,0,10*ROW('Sanitation Data'!D65)),NA())</f>
        <v>#N/A</v>
      </c>
      <c r="W71" s="98" t="e">
        <f ca="true">+IF(AND(ISNUMBER(OFFSET('Sanitation Data'!$D$6,0,10*ROW('Sanitation Data'!D65))),'Data Summary'!CL71="Yes"),OFFSET('Sanitation Data'!$D$6,0,10*ROW('Sanitation Data'!D65)),NA())</f>
        <v>#N/A</v>
      </c>
      <c r="X71" s="98" t="e">
        <f ca="true">+IF(AND(ISNUMBER(OFFSET('Sanitation Data'!$D$10,0,10*ROW('Sanitation Data'!D65))),'Data Summary'!CM71="Yes"),OFFSET('Sanitation Data'!$D$10,0,10*ROW('Sanitation Data'!D65)),NA())</f>
        <v>#N/A</v>
      </c>
      <c r="Y71" s="98" t="e">
        <f ca="true">+IF(AND(ISNUMBER(OFFSET('Sanitation Data'!$D$11,0,10*ROW('Sanitation Data'!D65))),'Data Summary'!CN71="Yes"),OFFSET('Sanitation Data'!$D$11,0,10*ROW('Sanitation Data'!D65)),NA())</f>
        <v>#N/A</v>
      </c>
      <c r="Z71" s="98" t="e">
        <f ca="true">+IF(AND(ISNUMBER(OFFSET('Sanitation Data'!$D$12,0,10*ROW('Sanitation Data'!D65))),'Data Summary'!CO71="Yes"),OFFSET('Sanitation Data'!$D$12,0,10*ROW('Sanitation Data'!D65)),NA())</f>
        <v>#N/A</v>
      </c>
      <c r="AA71" s="98" t="e">
        <f ca="true">+IF(AND(ISNUMBER(OFFSET('Sanitation Data'!$E$4,0,10*ROW('Sanitation Data'!E65))),'Data Summary'!CP71="Yes"),100-OFFSET('Sanitation Data'!$E$4,0,10*ROW('Sanitation Data'!E65)),NA())</f>
        <v>#N/A</v>
      </c>
      <c r="AB71" s="98" t="e">
        <f ca="true">+IF(AND(ISNUMBER(OFFSET('Sanitation Data'!$E$6,0,10*ROW('Sanitation Data'!E65))),'Data Summary'!CQ71="Yes"),OFFSET('Sanitation Data'!$E$6,0,10*ROW('Sanitation Data'!E65)),NA())</f>
        <v>#N/A</v>
      </c>
      <c r="AC71" s="98" t="e">
        <f ca="true">+IF(AND(ISNUMBER(OFFSET('Sanitation Data'!$E$10,0,10*ROW('Sanitation Data'!E65))),'Data Summary'!CR71="Yes"),OFFSET('Sanitation Data'!$E$10,0,10*ROW('Sanitation Data'!E65)),NA())</f>
        <v>#N/A</v>
      </c>
      <c r="AD71" s="98" t="e">
        <f ca="true">+IF(AND(ISNUMBER(OFFSET('Sanitation Data'!$E$11,0,10*ROW('Sanitation Data'!E65))),'Data Summary'!CS71="Yes"),OFFSET('Sanitation Data'!$E$11,0,10*ROW('Sanitation Data'!E65)),NA())</f>
        <v>#N/A</v>
      </c>
      <c r="AE71" s="98" t="e">
        <f ca="true">+IF(AND(ISNUMBER(OFFSET('Sanitation Data'!$E$12,0,10*ROW('Sanitation Data'!E65))),'Data Summary'!CT71="Yes"),OFFSET('Sanitation Data'!$E$12,0,10*ROW('Sanitation Data'!E65)),NA())</f>
        <v>#N/A</v>
      </c>
      <c r="AF71" s="98" t="e">
        <f ca="true">+IF(AND(ISNUMBER(OFFSET('Sanitation Data'!$F$4,0,10*ROW('Sanitation Data'!F65))),'Data Summary'!CU71="Yes"),100-OFFSET('Sanitation Data'!$F$4,0,10*ROW('Sanitation Data'!F65)),NA())</f>
        <v>#N/A</v>
      </c>
      <c r="AG71" s="98" t="e">
        <f ca="true">+IF(AND(ISNUMBER(OFFSET('Sanitation Data'!$F$6,0,10*ROW('Sanitation Data'!F65))),'Data Summary'!CV71="Yes"),OFFSET('Sanitation Data'!$F$6,0,10*ROW('Sanitation Data'!F65)),NA())</f>
        <v>#N/A</v>
      </c>
      <c r="AH71" s="98" t="e">
        <f ca="true">+IF(AND(ISNUMBER(OFFSET('Sanitation Data'!$F$10,0,10*ROW('Sanitation Data'!F65))),'Data Summary'!CW71="Yes"),OFFSET('Sanitation Data'!$F$10,0,10*ROW('Sanitation Data'!F65)),NA())</f>
        <v>#N/A</v>
      </c>
      <c r="AI71" s="98" t="e">
        <f ca="true">+IF(AND(ISNUMBER(OFFSET('Sanitation Data'!$F$11,0,10*ROW('Sanitation Data'!F65))),'Data Summary'!CX71="Yes"),OFFSET('Sanitation Data'!$F$11,0,10*ROW('Sanitation Data'!F65)),NA())</f>
        <v>#N/A</v>
      </c>
      <c r="AJ71" s="98" t="e">
        <f ca="true">+IF(AND(ISNUMBER(OFFSET('Sanitation Data'!$F$12,0,10*ROW('Sanitation Data'!F65))),'Data Summary'!CY71="Yes"),OFFSET('Sanitation Data'!$F$12,0,10*ROW('Sanitation Data'!F65)),NA())</f>
        <v>#N/A</v>
      </c>
      <c r="AK71" s="98" t="e">
        <f ca="true">+IF(AND(ISNUMBER(OFFSET('Sanitation Data'!$G$4,0,10*ROW('Sanitation Data'!G65))),'Data Summary'!CZ71="Yes"),100-OFFSET('Sanitation Data'!$G$4,0,10*ROW('Sanitation Data'!G65)),NA())</f>
        <v>#N/A</v>
      </c>
      <c r="AL71" s="98" t="e">
        <f ca="true">+IF(AND(ISNUMBER(OFFSET('Sanitation Data'!$G$6,0,10*ROW('Sanitation Data'!G65))),'Data Summary'!DA71="Yes"),OFFSET('Sanitation Data'!$G$6,0,10*ROW('Sanitation Data'!G65)),NA())</f>
        <v>#N/A</v>
      </c>
      <c r="AM71" s="98" t="e">
        <f ca="true">+IF(AND(ISNUMBER(OFFSET('Sanitation Data'!$G$10,0,10*ROW('Sanitation Data'!G65))),'Data Summary'!DB71="Yes"),OFFSET('Sanitation Data'!$G$10,0,10*ROW('Sanitation Data'!G65)),NA())</f>
        <v>#N/A</v>
      </c>
      <c r="AN71" s="98" t="e">
        <f ca="true">+IF(AND(ISNUMBER(OFFSET('Sanitation Data'!$G$11,0,10*ROW('Sanitation Data'!G65))),'Data Summary'!DC71="Yes"),OFFSET('Sanitation Data'!$G$11,0,10*ROW('Sanitation Data'!G65)),NA())</f>
        <v>#N/A</v>
      </c>
      <c r="AO71" s="98" t="e">
        <f ca="true">+IF(AND(ISNUMBER(OFFSET('Sanitation Data'!$G$12,0,10*ROW('Sanitation Data'!G65))),'Data Summary'!DD71="Yes"),OFFSET('Sanitation Data'!$G$12,0,10*ROW('Sanitation Data'!G65)),NA())</f>
        <v>#N/A</v>
      </c>
      <c r="AP71" s="98" t="e">
        <f ca="true">+IF(AND(ISNUMBER(OFFSET('Sanitation Data'!$H$4,0,10*ROW('Sanitation Data'!H65))),'Data Summary'!DE71="Yes"),100-OFFSET('Sanitation Data'!$H$4,0,10*ROW('Sanitation Data'!H65)),NA())</f>
        <v>#N/A</v>
      </c>
      <c r="AQ71" s="98" t="e">
        <f ca="true">+IF(AND(ISNUMBER(OFFSET('Sanitation Data'!$H$6,0,10*ROW('Sanitation Data'!H65))),'Data Summary'!DF71="Yes"),OFFSET('Sanitation Data'!$H$6,0,10*ROW('Sanitation Data'!H65)),NA())</f>
        <v>#N/A</v>
      </c>
      <c r="AR71" s="98" t="e">
        <f ca="true">+IF(AND(ISNUMBER(OFFSET('Sanitation Data'!$H$10,0,10*ROW('Sanitation Data'!H65))),'Data Summary'!DG71="Yes"),OFFSET('Sanitation Data'!$H$10,0,10*ROW('Sanitation Data'!H65)),NA())</f>
        <v>#N/A</v>
      </c>
      <c r="AS71" s="98" t="e">
        <f ca="true">+IF(AND(ISNUMBER(OFFSET('Sanitation Data'!$H$11,0,10*ROW('Sanitation Data'!H65))),'Data Summary'!DH71="Yes"),OFFSET('Sanitation Data'!$H$11,0,10*ROW('Sanitation Data'!H65)),NA())</f>
        <v>#N/A</v>
      </c>
      <c r="AT71" s="98" t="e">
        <f ca="true">+IF(AND(ISNUMBER(OFFSET('Sanitation Data'!$H$12,0,10*ROW('Sanitation Data'!H65))),'Data Summary'!DI71="Yes"),OFFSET('Sanitation Data'!$H$12,0,10*ROW('Sanitation Data'!H65)),NA())</f>
        <v>#N/A</v>
      </c>
      <c r="AU71" s="98" t="e">
        <f ca="true">+IF(AND(ISNUMBER(OFFSET('Sanitation Data'!$I$4,0,10*ROW('Sanitation Data'!I65))),'Data Summary'!DJ71="Yes"),100-OFFSET('Sanitation Data'!$I$4,0,10*ROW('Sanitation Data'!I65)),NA())</f>
        <v>#N/A</v>
      </c>
      <c r="AV71" s="98" t="e">
        <f ca="true">+IF(AND(ISNUMBER(OFFSET('Sanitation Data'!$I$6,0,10*ROW('Sanitation Data'!I65))),'Data Summary'!DK71="Yes"),OFFSET('Sanitation Data'!$I$6,0,10*ROW('Sanitation Data'!I65)),NA())</f>
        <v>#N/A</v>
      </c>
      <c r="AW71" s="98" t="e">
        <f ca="true">+IF(AND(ISNUMBER(OFFSET('Sanitation Data'!$I$10,0,10*ROW('Sanitation Data'!I65))),'Data Summary'!DL71="Yes"),OFFSET('Sanitation Data'!$I$10,0,10*ROW('Sanitation Data'!I65)),NA())</f>
        <v>#N/A</v>
      </c>
      <c r="AX71" s="98" t="e">
        <f ca="true">+IF(AND(ISNUMBER(OFFSET('Sanitation Data'!$I$11,0,10*ROW('Sanitation Data'!I65))),'Data Summary'!DM71="Yes"),OFFSET('Sanitation Data'!$I$11,0,10*ROW('Sanitation Data'!I65)),NA())</f>
        <v>#N/A</v>
      </c>
      <c r="AY71" s="98" t="e">
        <f ca="true">+IF(AND(ISNUMBER(OFFSET('Sanitation Data'!$I$12,0,10*ROW('Sanitation Data'!I65))),'Data Summary'!DN71="Yes"),OFFSET('Sanitation Data'!$I$12,0,10*ROW('Sanitation Data'!I65)),NA())</f>
        <v>#N/A</v>
      </c>
      <c r="AZ71" s="99" t="e">
        <f ca="true">+IF(AND(ISNUMBER(OFFSET('Hygiene Data'!$D$5,0,10*ROW('Hygiene Data'!D65))),'Data Summary'!DO71="Yes"),OFFSET('Hygiene Data'!$D$5,0,10*ROW('Hygiene Data'!D65)),NA())</f>
        <v>#N/A</v>
      </c>
      <c r="BA71" s="99" t="e">
        <f ca="true">+IF(AND(ISNUMBER(OFFSET('Hygiene Data'!$D$7,0,10*ROW('Hygiene Data'!D65))),'Data Summary'!DP71="Yes"),OFFSET('Hygiene Data'!$D$7,0,10*ROW('Hygiene Data'!D65)),NA())</f>
        <v>#N/A</v>
      </c>
      <c r="BB71" s="99" t="e">
        <f ca="true">+IF(AND(ISNUMBER(OFFSET('Hygiene Data'!$D$9,0,10*ROW('Hygiene Data'!D65))),'Data Summary'!DQ71="Yes"),OFFSET('Hygiene Data'!$D$9,0,10*ROW('Hygiene Data'!D65)),NA())</f>
        <v>#N/A</v>
      </c>
      <c r="BC71" s="99" t="e">
        <f ca="true">+IF(AND(ISNUMBER(OFFSET('Hygiene Data'!$E$5,0,10*ROW('Hygiene Data'!E65))),'Data Summary'!DR71="Yes"),OFFSET('Hygiene Data'!$E$5,0,10*ROW('Hygiene Data'!E65)),NA())</f>
        <v>#N/A</v>
      </c>
      <c r="BD71" s="99" t="e">
        <f ca="true">+IF(AND(ISNUMBER(OFFSET('Hygiene Data'!$E$7,0,10*ROW('Hygiene Data'!E65))),'Data Summary'!DS71="Yes"),OFFSET('Hygiene Data'!$E$7,0,10*ROW('Hygiene Data'!E65)),NA())</f>
        <v>#N/A</v>
      </c>
      <c r="BE71" s="99" t="e">
        <f ca="true">+IF(AND(ISNUMBER(OFFSET('Hygiene Data'!$E$9,0,10*ROW('Hygiene Data'!E65))),'Data Summary'!DT71="Yes"),OFFSET('Hygiene Data'!$E$9,0,10*ROW('Hygiene Data'!E65)),NA())</f>
        <v>#N/A</v>
      </c>
      <c r="BF71" s="99" t="e">
        <f ca="true">+IF(AND(ISNUMBER(OFFSET('Hygiene Data'!$F$5,0,10*ROW('Hygiene Data'!F65))),'Data Summary'!DU71="Yes"),OFFSET('Hygiene Data'!$F$5,0,10*ROW('Hygiene Data'!F65)),NA())</f>
        <v>#N/A</v>
      </c>
      <c r="BG71" s="99" t="e">
        <f ca="true">+IF(AND(ISNUMBER(OFFSET('Hygiene Data'!$F$7,0,10*ROW('Hygiene Data'!F65))),'Data Summary'!DV71="Yes"),OFFSET('Hygiene Data'!$F$7,0,10*ROW('Hygiene Data'!F65)),NA())</f>
        <v>#N/A</v>
      </c>
      <c r="BH71" s="99" t="e">
        <f ca="true">+IF(AND(ISNUMBER(OFFSET('Hygiene Data'!$F$9,0,10*ROW('Hygiene Data'!F65))),'Data Summary'!DW71="Yes"),OFFSET('Hygiene Data'!$F$9,0,10*ROW('Hygiene Data'!F65)),NA())</f>
        <v>#N/A</v>
      </c>
      <c r="BI71" s="99" t="e">
        <f ca="true">+IF(AND(ISNUMBER(OFFSET('Hygiene Data'!$G$5,0,10*ROW('Hygiene Data'!G65))),'Data Summary'!DX71="Yes"),OFFSET('Hygiene Data'!$G$5,0,10*ROW('Hygiene Data'!G65)),NA())</f>
        <v>#N/A</v>
      </c>
      <c r="BJ71" s="99" t="e">
        <f ca="true">+IF(AND(ISNUMBER(OFFSET('Hygiene Data'!$G$7,0,10*ROW('Hygiene Data'!G65))),'Data Summary'!DY71="Yes"),OFFSET('Hygiene Data'!$G$7,0,10*ROW('Hygiene Data'!G65)),NA())</f>
        <v>#N/A</v>
      </c>
      <c r="BK71" s="99" t="e">
        <f ca="true">+IF(AND(ISNUMBER(OFFSET('Hygiene Data'!$G$9,0,10*ROW('Hygiene Data'!G65))),'Data Summary'!DZ71="Yes"),OFFSET('Hygiene Data'!$G$9,0,10*ROW('Hygiene Data'!G65)),NA())</f>
        <v>#N/A</v>
      </c>
      <c r="BL71" s="99" t="e">
        <f ca="true">+IF(AND(ISNUMBER(OFFSET('Hygiene Data'!$H$5,0,10*ROW('Hygiene Data'!H65))),'Data Summary'!EA71="Yes"),OFFSET('Hygiene Data'!$H$5,0,10*ROW('Hygiene Data'!H65)),NA())</f>
        <v>#N/A</v>
      </c>
      <c r="BM71" s="99" t="e">
        <f ca="true">+IF(AND(ISNUMBER(OFFSET('Hygiene Data'!$H$7,0,10*ROW('Hygiene Data'!H65))),'Data Summary'!EB71="Yes"),OFFSET('Hygiene Data'!$H$7,0,10*ROW('Hygiene Data'!H65)),NA())</f>
        <v>#N/A</v>
      </c>
      <c r="BN71" s="99" t="e">
        <f ca="true">+IF(AND(ISNUMBER(OFFSET('Hygiene Data'!$H$9,0,10*ROW('Hygiene Data'!H65))),'Data Summary'!EC71="Yes"),OFFSET('Hygiene Data'!$H$9,0,10*ROW('Hygiene Data'!H65)),NA())</f>
        <v>#N/A</v>
      </c>
      <c r="BO71" s="99" t="e">
        <f ca="true">+IF(AND(ISNUMBER(OFFSET('Hygiene Data'!$I$5,0,10*ROW('Hygiene Data'!I65))),'Data Summary'!ED71="Yes"),OFFSET('Hygiene Data'!$I$5,0,10*ROW('Hygiene Data'!I65)),NA())</f>
        <v>#N/A</v>
      </c>
      <c r="BP71" s="99" t="e">
        <f ca="true">+IF(AND(ISNUMBER(OFFSET('Hygiene Data'!$I$7,0,10*ROW('Hygiene Data'!I65))),'Data Summary'!EE71="Yes"),OFFSET('Hygiene Data'!$I$7,0,10*ROW('Hygiene Data'!I65)),NA())</f>
        <v>#N/A</v>
      </c>
      <c r="BQ71" s="99" t="e">
        <f ca="true">+IF(AND(ISNUMBER(OFFSET('Hygiene Data'!$I$9,0,10*ROW('Hygiene Data'!I65))),'Data Summary'!EF71="Yes"),OFFSET('Hygiene Data'!$I$9,0,10*ROW('Hygiene Data'!I65)),NA())</f>
        <v>#N/A</v>
      </c>
    </row>
    <row xmlns:x14ac="http://schemas.microsoft.com/office/spreadsheetml/2009/9/ac" r="72" x14ac:dyDescent="0.2">
      <c r="A72" s="332" t="e">
        <f ca="true">+RIGHT('Data Summary'!A72,LEN('Data Summary'!A72)-9)</f>
        <v>#VALUE!</v>
      </c>
      <c r="B72" s="38" t="str">
        <f ca="true">+IF(ISTEXT('Data Summary'!B72),'Data Summary'!B72,"")</f>
        <v/>
      </c>
      <c r="C72" s="331" t="e">
        <f ca="true">+VALUE('Data Summary'!C72)</f>
        <v>#VALUE!</v>
      </c>
      <c r="D72" s="97" t="e">
        <f ca="true">+IF(AND(ISNUMBER(OFFSET('Water Data'!$D$4,0,10*ROW('Water Data'!D66))),'Data Summary'!BS72="Yes"),100-OFFSET('Water Data'!$D$4,0,10*ROW('Water Data'!D66)),NA())</f>
        <v>#N/A</v>
      </c>
      <c r="E72" s="97" t="e">
        <f ca="true">+IF(AND(ISNUMBER(OFFSET('Water Data'!$D$6,0,10*ROW('Water Data'!D66))),'Data Summary'!BT72="Yes"),OFFSET('Water Data'!$D$6,0,10*ROW('Water Data'!D66)),NA())</f>
        <v>#N/A</v>
      </c>
      <c r="F72" s="97" t="e">
        <f ca="true">+IF(AND(ISNUMBER(OFFSET('Water Data'!$D$9,0,10*ROW('Water Data'!D66))),'Data Summary'!BU72="Yes"),OFFSET('Water Data'!$D$9,0,10*ROW('Water Data'!D66)),NA())</f>
        <v>#N/A</v>
      </c>
      <c r="G72" s="97" t="e">
        <f ca="true">+IF(AND(ISNUMBER(OFFSET('Water Data'!$E$4,0,10*ROW('Water Data'!E66))),'Data Summary'!BV72="Yes"),100-OFFSET('Water Data'!$E$4,0,10*ROW('Water Data'!E66)),NA())</f>
        <v>#N/A</v>
      </c>
      <c r="H72" s="97" t="e">
        <f ca="true">+IF(AND(ISNUMBER(OFFSET('Water Data'!$E$6,0,10*ROW('Water Data'!E66))),'Data Summary'!BW72="Yes"),OFFSET('Water Data'!$E$6,0,10*ROW('Water Data'!E66)),NA())</f>
        <v>#N/A</v>
      </c>
      <c r="I72" s="97" t="e">
        <f ca="true">+IF(AND(ISNUMBER(OFFSET('Water Data'!$E$9,0,10*ROW('Water Data'!E66))),'Data Summary'!BX72="Yes"),OFFSET('Water Data'!$E$9,0,10*ROW('Water Data'!E66)),NA())</f>
        <v>#N/A</v>
      </c>
      <c r="J72" s="97" t="e">
        <f ca="true">+IF(AND(ISNUMBER(OFFSET('Water Data'!$F$4,0,10*ROW('Water Data'!F66))),'Data Summary'!BY72="Yes"),100-OFFSET('Water Data'!$F$4,0,10*ROW('Water Data'!F66)),NA())</f>
        <v>#N/A</v>
      </c>
      <c r="K72" s="97" t="e">
        <f ca="true">+IF(AND(ISNUMBER(OFFSET('Water Data'!$F$6,0,10*ROW('Water Data'!F66))),'Data Summary'!BZ72="Yes"),OFFSET('Water Data'!$F$6,0,10*ROW('Water Data'!F66)),NA())</f>
        <v>#N/A</v>
      </c>
      <c r="L72" s="97" t="e">
        <f ca="true">+IF(AND(ISNUMBER(OFFSET('Water Data'!$F$9,0,10*ROW('Water Data'!F66))),'Data Summary'!CA72="Yes"),OFFSET('Water Data'!$F$9,0,10*ROW('Water Data'!F66)),NA())</f>
        <v>#N/A</v>
      </c>
      <c r="M72" s="97" t="e">
        <f ca="true">+IF(AND(ISNUMBER(OFFSET('Water Data'!$G$4,0,10*ROW('Water Data'!G66))),'Data Summary'!CB72="Yes"),100-OFFSET('Water Data'!$G$4,0,10*ROW('Water Data'!G66)),NA())</f>
        <v>#N/A</v>
      </c>
      <c r="N72" s="97" t="e">
        <f ca="true">+IF(AND(ISNUMBER(OFFSET('Water Data'!$G$6,0,10*ROW('Water Data'!G66))),'Data Summary'!CC72="Yes"),OFFSET('Water Data'!$G$6,0,10*ROW('Water Data'!G66)),NA())</f>
        <v>#N/A</v>
      </c>
      <c r="O72" s="97" t="e">
        <f ca="true">+IF(AND(ISNUMBER(OFFSET('Water Data'!$G$9,0,10*ROW('Water Data'!G66))),'Data Summary'!CD72="Yes"),OFFSET('Water Data'!$G$9,0,10*ROW('Water Data'!G66)),NA())</f>
        <v>#N/A</v>
      </c>
      <c r="P72" s="97" t="e">
        <f ca="true">+IF(AND(ISNUMBER(OFFSET('Water Data'!$H$4,0,10*ROW('Water Data'!H66))),'Data Summary'!CE72="Yes"),100-OFFSET('Water Data'!$H$4,0,10*ROW('Water Data'!H66)),NA())</f>
        <v>#N/A</v>
      </c>
      <c r="Q72" s="97" t="e">
        <f ca="true">+IF(AND(ISNUMBER(OFFSET('Water Data'!$H$6,0,10*ROW('Water Data'!H66))),'Data Summary'!CF72="Yes"),OFFSET('Water Data'!$H$6,0,10*ROW('Water Data'!H66)),NA())</f>
        <v>#N/A</v>
      </c>
      <c r="R72" s="97" t="e">
        <f ca="true">+IF(AND(ISNUMBER(OFFSET('Water Data'!$H$9,0,10*ROW('Water Data'!H66))),'Data Summary'!CG72="Yes"),OFFSET('Water Data'!$H$9,0,10*ROW('Water Data'!H66)),NA())</f>
        <v>#N/A</v>
      </c>
      <c r="S72" s="97" t="e">
        <f ca="true">+IF(AND(ISNUMBER(OFFSET('Water Data'!$I$4,0,10*ROW('Water Data'!I66))),'Data Summary'!CH72="Yes"),100-OFFSET('Water Data'!$I$4,0,10*ROW('Water Data'!I66)),NA())</f>
        <v>#N/A</v>
      </c>
      <c r="T72" s="97" t="e">
        <f ca="true">+IF(AND(ISNUMBER(OFFSET('Water Data'!$I$6,0,10*ROW('Water Data'!I66))),'Data Summary'!CI72="Yes"),OFFSET('Water Data'!$I$6,0,10*ROW('Water Data'!I66)),NA())</f>
        <v>#N/A</v>
      </c>
      <c r="U72" s="97" t="e">
        <f ca="true">+IF(AND(ISNUMBER(OFFSET('Water Data'!$I$9,0,10*ROW('Water Data'!I66))),'Data Summary'!CJ72="Yes"),OFFSET('Water Data'!$I$9,0,10*ROW('Water Data'!I66)),NA())</f>
        <v>#N/A</v>
      </c>
      <c r="V72" s="98" t="e">
        <f ca="true">+IF(AND(ISNUMBER(OFFSET('Sanitation Data'!$D$4,0,10*ROW('Sanitation Data'!D66))),'Data Summary'!CK72="Yes"),100-OFFSET('Sanitation Data'!$D$4,0,10*ROW('Sanitation Data'!D66)),NA())</f>
        <v>#N/A</v>
      </c>
      <c r="W72" s="98" t="e">
        <f ca="true">+IF(AND(ISNUMBER(OFFSET('Sanitation Data'!$D$6,0,10*ROW('Sanitation Data'!D66))),'Data Summary'!CL72="Yes"),OFFSET('Sanitation Data'!$D$6,0,10*ROW('Sanitation Data'!D66)),NA())</f>
        <v>#N/A</v>
      </c>
      <c r="X72" s="98" t="e">
        <f ca="true">+IF(AND(ISNUMBER(OFFSET('Sanitation Data'!$D$10,0,10*ROW('Sanitation Data'!D66))),'Data Summary'!CM72="Yes"),OFFSET('Sanitation Data'!$D$10,0,10*ROW('Sanitation Data'!D66)),NA())</f>
        <v>#N/A</v>
      </c>
      <c r="Y72" s="98" t="e">
        <f ca="true">+IF(AND(ISNUMBER(OFFSET('Sanitation Data'!$D$11,0,10*ROW('Sanitation Data'!D66))),'Data Summary'!CN72="Yes"),OFFSET('Sanitation Data'!$D$11,0,10*ROW('Sanitation Data'!D66)),NA())</f>
        <v>#N/A</v>
      </c>
      <c r="Z72" s="98" t="e">
        <f ca="true">+IF(AND(ISNUMBER(OFFSET('Sanitation Data'!$D$12,0,10*ROW('Sanitation Data'!D66))),'Data Summary'!CO72="Yes"),OFFSET('Sanitation Data'!$D$12,0,10*ROW('Sanitation Data'!D66)),NA())</f>
        <v>#N/A</v>
      </c>
      <c r="AA72" s="98" t="e">
        <f ca="true">+IF(AND(ISNUMBER(OFFSET('Sanitation Data'!$E$4,0,10*ROW('Sanitation Data'!E66))),'Data Summary'!CP72="Yes"),100-OFFSET('Sanitation Data'!$E$4,0,10*ROW('Sanitation Data'!E66)),NA())</f>
        <v>#N/A</v>
      </c>
      <c r="AB72" s="98" t="e">
        <f ca="true">+IF(AND(ISNUMBER(OFFSET('Sanitation Data'!$E$6,0,10*ROW('Sanitation Data'!E66))),'Data Summary'!CQ72="Yes"),OFFSET('Sanitation Data'!$E$6,0,10*ROW('Sanitation Data'!E66)),NA())</f>
        <v>#N/A</v>
      </c>
      <c r="AC72" s="98" t="e">
        <f ca="true">+IF(AND(ISNUMBER(OFFSET('Sanitation Data'!$E$10,0,10*ROW('Sanitation Data'!E66))),'Data Summary'!CR72="Yes"),OFFSET('Sanitation Data'!$E$10,0,10*ROW('Sanitation Data'!E66)),NA())</f>
        <v>#N/A</v>
      </c>
      <c r="AD72" s="98" t="e">
        <f ca="true">+IF(AND(ISNUMBER(OFFSET('Sanitation Data'!$E$11,0,10*ROW('Sanitation Data'!E66))),'Data Summary'!CS72="Yes"),OFFSET('Sanitation Data'!$E$11,0,10*ROW('Sanitation Data'!E66)),NA())</f>
        <v>#N/A</v>
      </c>
      <c r="AE72" s="98" t="e">
        <f ca="true">+IF(AND(ISNUMBER(OFFSET('Sanitation Data'!$E$12,0,10*ROW('Sanitation Data'!E66))),'Data Summary'!CT72="Yes"),OFFSET('Sanitation Data'!$E$12,0,10*ROW('Sanitation Data'!E66)),NA())</f>
        <v>#N/A</v>
      </c>
      <c r="AF72" s="98" t="e">
        <f ca="true">+IF(AND(ISNUMBER(OFFSET('Sanitation Data'!$F$4,0,10*ROW('Sanitation Data'!F66))),'Data Summary'!CU72="Yes"),100-OFFSET('Sanitation Data'!$F$4,0,10*ROW('Sanitation Data'!F66)),NA())</f>
        <v>#N/A</v>
      </c>
      <c r="AG72" s="98" t="e">
        <f ca="true">+IF(AND(ISNUMBER(OFFSET('Sanitation Data'!$F$6,0,10*ROW('Sanitation Data'!F66))),'Data Summary'!CV72="Yes"),OFFSET('Sanitation Data'!$F$6,0,10*ROW('Sanitation Data'!F66)),NA())</f>
        <v>#N/A</v>
      </c>
      <c r="AH72" s="98" t="e">
        <f ca="true">+IF(AND(ISNUMBER(OFFSET('Sanitation Data'!$F$10,0,10*ROW('Sanitation Data'!F66))),'Data Summary'!CW72="Yes"),OFFSET('Sanitation Data'!$F$10,0,10*ROW('Sanitation Data'!F66)),NA())</f>
        <v>#N/A</v>
      </c>
      <c r="AI72" s="98" t="e">
        <f ca="true">+IF(AND(ISNUMBER(OFFSET('Sanitation Data'!$F$11,0,10*ROW('Sanitation Data'!F66))),'Data Summary'!CX72="Yes"),OFFSET('Sanitation Data'!$F$11,0,10*ROW('Sanitation Data'!F66)),NA())</f>
        <v>#N/A</v>
      </c>
      <c r="AJ72" s="98" t="e">
        <f ca="true">+IF(AND(ISNUMBER(OFFSET('Sanitation Data'!$F$12,0,10*ROW('Sanitation Data'!F66))),'Data Summary'!CY72="Yes"),OFFSET('Sanitation Data'!$F$12,0,10*ROW('Sanitation Data'!F66)),NA())</f>
        <v>#N/A</v>
      </c>
      <c r="AK72" s="98" t="e">
        <f ca="true">+IF(AND(ISNUMBER(OFFSET('Sanitation Data'!$G$4,0,10*ROW('Sanitation Data'!G66))),'Data Summary'!CZ72="Yes"),100-OFFSET('Sanitation Data'!$G$4,0,10*ROW('Sanitation Data'!G66)),NA())</f>
        <v>#N/A</v>
      </c>
      <c r="AL72" s="98" t="e">
        <f ca="true">+IF(AND(ISNUMBER(OFFSET('Sanitation Data'!$G$6,0,10*ROW('Sanitation Data'!G66))),'Data Summary'!DA72="Yes"),OFFSET('Sanitation Data'!$G$6,0,10*ROW('Sanitation Data'!G66)),NA())</f>
        <v>#N/A</v>
      </c>
      <c r="AM72" s="98" t="e">
        <f ca="true">+IF(AND(ISNUMBER(OFFSET('Sanitation Data'!$G$10,0,10*ROW('Sanitation Data'!G66))),'Data Summary'!DB72="Yes"),OFFSET('Sanitation Data'!$G$10,0,10*ROW('Sanitation Data'!G66)),NA())</f>
        <v>#N/A</v>
      </c>
      <c r="AN72" s="98" t="e">
        <f ca="true">+IF(AND(ISNUMBER(OFFSET('Sanitation Data'!$G$11,0,10*ROW('Sanitation Data'!G66))),'Data Summary'!DC72="Yes"),OFFSET('Sanitation Data'!$G$11,0,10*ROW('Sanitation Data'!G66)),NA())</f>
        <v>#N/A</v>
      </c>
      <c r="AO72" s="98" t="e">
        <f ca="true">+IF(AND(ISNUMBER(OFFSET('Sanitation Data'!$G$12,0,10*ROW('Sanitation Data'!G66))),'Data Summary'!DD72="Yes"),OFFSET('Sanitation Data'!$G$12,0,10*ROW('Sanitation Data'!G66)),NA())</f>
        <v>#N/A</v>
      </c>
      <c r="AP72" s="98" t="e">
        <f ca="true">+IF(AND(ISNUMBER(OFFSET('Sanitation Data'!$H$4,0,10*ROW('Sanitation Data'!H66))),'Data Summary'!DE72="Yes"),100-OFFSET('Sanitation Data'!$H$4,0,10*ROW('Sanitation Data'!H66)),NA())</f>
        <v>#N/A</v>
      </c>
      <c r="AQ72" s="98" t="e">
        <f ca="true">+IF(AND(ISNUMBER(OFFSET('Sanitation Data'!$H$6,0,10*ROW('Sanitation Data'!H66))),'Data Summary'!DF72="Yes"),OFFSET('Sanitation Data'!$H$6,0,10*ROW('Sanitation Data'!H66)),NA())</f>
        <v>#N/A</v>
      </c>
      <c r="AR72" s="98" t="e">
        <f ca="true">+IF(AND(ISNUMBER(OFFSET('Sanitation Data'!$H$10,0,10*ROW('Sanitation Data'!H66))),'Data Summary'!DG72="Yes"),OFFSET('Sanitation Data'!$H$10,0,10*ROW('Sanitation Data'!H66)),NA())</f>
        <v>#N/A</v>
      </c>
      <c r="AS72" s="98" t="e">
        <f ca="true">+IF(AND(ISNUMBER(OFFSET('Sanitation Data'!$H$11,0,10*ROW('Sanitation Data'!H66))),'Data Summary'!DH72="Yes"),OFFSET('Sanitation Data'!$H$11,0,10*ROW('Sanitation Data'!H66)),NA())</f>
        <v>#N/A</v>
      </c>
      <c r="AT72" s="98" t="e">
        <f ca="true">+IF(AND(ISNUMBER(OFFSET('Sanitation Data'!$H$12,0,10*ROW('Sanitation Data'!H66))),'Data Summary'!DI72="Yes"),OFFSET('Sanitation Data'!$H$12,0,10*ROW('Sanitation Data'!H66)),NA())</f>
        <v>#N/A</v>
      </c>
      <c r="AU72" s="98" t="e">
        <f ca="true">+IF(AND(ISNUMBER(OFFSET('Sanitation Data'!$I$4,0,10*ROW('Sanitation Data'!I66))),'Data Summary'!DJ72="Yes"),100-OFFSET('Sanitation Data'!$I$4,0,10*ROW('Sanitation Data'!I66)),NA())</f>
        <v>#N/A</v>
      </c>
      <c r="AV72" s="98" t="e">
        <f ca="true">+IF(AND(ISNUMBER(OFFSET('Sanitation Data'!$I$6,0,10*ROW('Sanitation Data'!I66))),'Data Summary'!DK72="Yes"),OFFSET('Sanitation Data'!$I$6,0,10*ROW('Sanitation Data'!I66)),NA())</f>
        <v>#N/A</v>
      </c>
      <c r="AW72" s="98" t="e">
        <f ca="true">+IF(AND(ISNUMBER(OFFSET('Sanitation Data'!$I$10,0,10*ROW('Sanitation Data'!I66))),'Data Summary'!DL72="Yes"),OFFSET('Sanitation Data'!$I$10,0,10*ROW('Sanitation Data'!I66)),NA())</f>
        <v>#N/A</v>
      </c>
      <c r="AX72" s="98" t="e">
        <f ca="true">+IF(AND(ISNUMBER(OFFSET('Sanitation Data'!$I$11,0,10*ROW('Sanitation Data'!I66))),'Data Summary'!DM72="Yes"),OFFSET('Sanitation Data'!$I$11,0,10*ROW('Sanitation Data'!I66)),NA())</f>
        <v>#N/A</v>
      </c>
      <c r="AY72" s="98" t="e">
        <f ca="true">+IF(AND(ISNUMBER(OFFSET('Sanitation Data'!$I$12,0,10*ROW('Sanitation Data'!I66))),'Data Summary'!DN72="Yes"),OFFSET('Sanitation Data'!$I$12,0,10*ROW('Sanitation Data'!I66)),NA())</f>
        <v>#N/A</v>
      </c>
      <c r="AZ72" s="99" t="e">
        <f ca="true">+IF(AND(ISNUMBER(OFFSET('Hygiene Data'!$D$5,0,10*ROW('Hygiene Data'!D66))),'Data Summary'!DO72="Yes"),OFFSET('Hygiene Data'!$D$5,0,10*ROW('Hygiene Data'!D66)),NA())</f>
        <v>#N/A</v>
      </c>
      <c r="BA72" s="99" t="e">
        <f ca="true">+IF(AND(ISNUMBER(OFFSET('Hygiene Data'!$D$7,0,10*ROW('Hygiene Data'!D66))),'Data Summary'!DP72="Yes"),OFFSET('Hygiene Data'!$D$7,0,10*ROW('Hygiene Data'!D66)),NA())</f>
        <v>#N/A</v>
      </c>
      <c r="BB72" s="99" t="e">
        <f ca="true">+IF(AND(ISNUMBER(OFFSET('Hygiene Data'!$D$9,0,10*ROW('Hygiene Data'!D66))),'Data Summary'!DQ72="Yes"),OFFSET('Hygiene Data'!$D$9,0,10*ROW('Hygiene Data'!D66)),NA())</f>
        <v>#N/A</v>
      </c>
      <c r="BC72" s="99" t="e">
        <f ca="true">+IF(AND(ISNUMBER(OFFSET('Hygiene Data'!$E$5,0,10*ROW('Hygiene Data'!E66))),'Data Summary'!DR72="Yes"),OFFSET('Hygiene Data'!$E$5,0,10*ROW('Hygiene Data'!E66)),NA())</f>
        <v>#N/A</v>
      </c>
      <c r="BD72" s="99" t="e">
        <f ca="true">+IF(AND(ISNUMBER(OFFSET('Hygiene Data'!$E$7,0,10*ROW('Hygiene Data'!E66))),'Data Summary'!DS72="Yes"),OFFSET('Hygiene Data'!$E$7,0,10*ROW('Hygiene Data'!E66)),NA())</f>
        <v>#N/A</v>
      </c>
      <c r="BE72" s="99" t="e">
        <f ca="true">+IF(AND(ISNUMBER(OFFSET('Hygiene Data'!$E$9,0,10*ROW('Hygiene Data'!E66))),'Data Summary'!DT72="Yes"),OFFSET('Hygiene Data'!$E$9,0,10*ROW('Hygiene Data'!E66)),NA())</f>
        <v>#N/A</v>
      </c>
      <c r="BF72" s="99" t="e">
        <f ca="true">+IF(AND(ISNUMBER(OFFSET('Hygiene Data'!$F$5,0,10*ROW('Hygiene Data'!F66))),'Data Summary'!DU72="Yes"),OFFSET('Hygiene Data'!$F$5,0,10*ROW('Hygiene Data'!F66)),NA())</f>
        <v>#N/A</v>
      </c>
      <c r="BG72" s="99" t="e">
        <f ca="true">+IF(AND(ISNUMBER(OFFSET('Hygiene Data'!$F$7,0,10*ROW('Hygiene Data'!F66))),'Data Summary'!DV72="Yes"),OFFSET('Hygiene Data'!$F$7,0,10*ROW('Hygiene Data'!F66)),NA())</f>
        <v>#N/A</v>
      </c>
      <c r="BH72" s="99" t="e">
        <f ca="true">+IF(AND(ISNUMBER(OFFSET('Hygiene Data'!$F$9,0,10*ROW('Hygiene Data'!F66))),'Data Summary'!DW72="Yes"),OFFSET('Hygiene Data'!$F$9,0,10*ROW('Hygiene Data'!F66)),NA())</f>
        <v>#N/A</v>
      </c>
      <c r="BI72" s="99" t="e">
        <f ca="true">+IF(AND(ISNUMBER(OFFSET('Hygiene Data'!$G$5,0,10*ROW('Hygiene Data'!G66))),'Data Summary'!DX72="Yes"),OFFSET('Hygiene Data'!$G$5,0,10*ROW('Hygiene Data'!G66)),NA())</f>
        <v>#N/A</v>
      </c>
      <c r="BJ72" s="99" t="e">
        <f ca="true">+IF(AND(ISNUMBER(OFFSET('Hygiene Data'!$G$7,0,10*ROW('Hygiene Data'!G66))),'Data Summary'!DY72="Yes"),OFFSET('Hygiene Data'!$G$7,0,10*ROW('Hygiene Data'!G66)),NA())</f>
        <v>#N/A</v>
      </c>
      <c r="BK72" s="99" t="e">
        <f ca="true">+IF(AND(ISNUMBER(OFFSET('Hygiene Data'!$G$9,0,10*ROW('Hygiene Data'!G66))),'Data Summary'!DZ72="Yes"),OFFSET('Hygiene Data'!$G$9,0,10*ROW('Hygiene Data'!G66)),NA())</f>
        <v>#N/A</v>
      </c>
      <c r="BL72" s="99" t="e">
        <f ca="true">+IF(AND(ISNUMBER(OFFSET('Hygiene Data'!$H$5,0,10*ROW('Hygiene Data'!H66))),'Data Summary'!EA72="Yes"),OFFSET('Hygiene Data'!$H$5,0,10*ROW('Hygiene Data'!H66)),NA())</f>
        <v>#N/A</v>
      </c>
      <c r="BM72" s="99" t="e">
        <f ca="true">+IF(AND(ISNUMBER(OFFSET('Hygiene Data'!$H$7,0,10*ROW('Hygiene Data'!H66))),'Data Summary'!EB72="Yes"),OFFSET('Hygiene Data'!$H$7,0,10*ROW('Hygiene Data'!H66)),NA())</f>
        <v>#N/A</v>
      </c>
      <c r="BN72" s="99" t="e">
        <f ca="true">+IF(AND(ISNUMBER(OFFSET('Hygiene Data'!$H$9,0,10*ROW('Hygiene Data'!H66))),'Data Summary'!EC72="Yes"),OFFSET('Hygiene Data'!$H$9,0,10*ROW('Hygiene Data'!H66)),NA())</f>
        <v>#N/A</v>
      </c>
      <c r="BO72" s="99" t="e">
        <f ca="true">+IF(AND(ISNUMBER(OFFSET('Hygiene Data'!$I$5,0,10*ROW('Hygiene Data'!I66))),'Data Summary'!ED72="Yes"),OFFSET('Hygiene Data'!$I$5,0,10*ROW('Hygiene Data'!I66)),NA())</f>
        <v>#N/A</v>
      </c>
      <c r="BP72" s="99" t="e">
        <f ca="true">+IF(AND(ISNUMBER(OFFSET('Hygiene Data'!$I$7,0,10*ROW('Hygiene Data'!I66))),'Data Summary'!EE72="Yes"),OFFSET('Hygiene Data'!$I$7,0,10*ROW('Hygiene Data'!I66)),NA())</f>
        <v>#N/A</v>
      </c>
      <c r="BQ72" s="99" t="e">
        <f ca="true">+IF(AND(ISNUMBER(OFFSET('Hygiene Data'!$I$9,0,10*ROW('Hygiene Data'!I66))),'Data Summary'!EF72="Yes"),OFFSET('Hygiene Data'!$I$9,0,10*ROW('Hygiene Data'!I66)),NA())</f>
        <v>#N/A</v>
      </c>
    </row>
    <row xmlns:x14ac="http://schemas.microsoft.com/office/spreadsheetml/2009/9/ac" r="73" x14ac:dyDescent="0.2">
      <c r="A73" s="332" t="e">
        <f ca="true">+RIGHT('Data Summary'!A73,LEN('Data Summary'!A73)-9)</f>
        <v>#VALUE!</v>
      </c>
      <c r="B73" s="38" t="str">
        <f ca="true">+IF(ISTEXT('Data Summary'!B73),'Data Summary'!B73,"")</f>
        <v/>
      </c>
      <c r="C73" s="331" t="e">
        <f ca="true">+VALUE('Data Summary'!C73)</f>
        <v>#VALUE!</v>
      </c>
      <c r="D73" s="97" t="e">
        <f ca="true">+IF(AND(ISNUMBER(OFFSET('Water Data'!$D$4,0,10*ROW('Water Data'!D67))),'Data Summary'!BS73="Yes"),100-OFFSET('Water Data'!$D$4,0,10*ROW('Water Data'!D67)),NA())</f>
        <v>#N/A</v>
      </c>
      <c r="E73" s="97" t="e">
        <f ca="true">+IF(AND(ISNUMBER(OFFSET('Water Data'!$D$6,0,10*ROW('Water Data'!D67))),'Data Summary'!BT73="Yes"),OFFSET('Water Data'!$D$6,0,10*ROW('Water Data'!D67)),NA())</f>
        <v>#N/A</v>
      </c>
      <c r="F73" s="97" t="e">
        <f ca="true">+IF(AND(ISNUMBER(OFFSET('Water Data'!$D$9,0,10*ROW('Water Data'!D67))),'Data Summary'!BU73="Yes"),OFFSET('Water Data'!$D$9,0,10*ROW('Water Data'!D67)),NA())</f>
        <v>#N/A</v>
      </c>
      <c r="G73" s="97" t="e">
        <f ca="true">+IF(AND(ISNUMBER(OFFSET('Water Data'!$E$4,0,10*ROW('Water Data'!E67))),'Data Summary'!BV73="Yes"),100-OFFSET('Water Data'!$E$4,0,10*ROW('Water Data'!E67)),NA())</f>
        <v>#N/A</v>
      </c>
      <c r="H73" s="97" t="e">
        <f ca="true">+IF(AND(ISNUMBER(OFFSET('Water Data'!$E$6,0,10*ROW('Water Data'!E67))),'Data Summary'!BW73="Yes"),OFFSET('Water Data'!$E$6,0,10*ROW('Water Data'!E67)),NA())</f>
        <v>#N/A</v>
      </c>
      <c r="I73" s="97" t="e">
        <f ca="true">+IF(AND(ISNUMBER(OFFSET('Water Data'!$E$9,0,10*ROW('Water Data'!E67))),'Data Summary'!BX73="Yes"),OFFSET('Water Data'!$E$9,0,10*ROW('Water Data'!E67)),NA())</f>
        <v>#N/A</v>
      </c>
      <c r="J73" s="97" t="e">
        <f ca="true">+IF(AND(ISNUMBER(OFFSET('Water Data'!$F$4,0,10*ROW('Water Data'!F67))),'Data Summary'!BY73="Yes"),100-OFFSET('Water Data'!$F$4,0,10*ROW('Water Data'!F67)),NA())</f>
        <v>#N/A</v>
      </c>
      <c r="K73" s="97" t="e">
        <f ca="true">+IF(AND(ISNUMBER(OFFSET('Water Data'!$F$6,0,10*ROW('Water Data'!F67))),'Data Summary'!BZ73="Yes"),OFFSET('Water Data'!$F$6,0,10*ROW('Water Data'!F67)),NA())</f>
        <v>#N/A</v>
      </c>
      <c r="L73" s="97" t="e">
        <f ca="true">+IF(AND(ISNUMBER(OFFSET('Water Data'!$F$9,0,10*ROW('Water Data'!F67))),'Data Summary'!CA73="Yes"),OFFSET('Water Data'!$F$9,0,10*ROW('Water Data'!F67)),NA())</f>
        <v>#N/A</v>
      </c>
      <c r="M73" s="97" t="e">
        <f ca="true">+IF(AND(ISNUMBER(OFFSET('Water Data'!$G$4,0,10*ROW('Water Data'!G67))),'Data Summary'!CB73="Yes"),100-OFFSET('Water Data'!$G$4,0,10*ROW('Water Data'!G67)),NA())</f>
        <v>#N/A</v>
      </c>
      <c r="N73" s="97" t="e">
        <f ca="true">+IF(AND(ISNUMBER(OFFSET('Water Data'!$G$6,0,10*ROW('Water Data'!G67))),'Data Summary'!CC73="Yes"),OFFSET('Water Data'!$G$6,0,10*ROW('Water Data'!G67)),NA())</f>
        <v>#N/A</v>
      </c>
      <c r="O73" s="97" t="e">
        <f ca="true">+IF(AND(ISNUMBER(OFFSET('Water Data'!$G$9,0,10*ROW('Water Data'!G67))),'Data Summary'!CD73="Yes"),OFFSET('Water Data'!$G$9,0,10*ROW('Water Data'!G67)),NA())</f>
        <v>#N/A</v>
      </c>
      <c r="P73" s="97" t="e">
        <f ca="true">+IF(AND(ISNUMBER(OFFSET('Water Data'!$H$4,0,10*ROW('Water Data'!H67))),'Data Summary'!CE73="Yes"),100-OFFSET('Water Data'!$H$4,0,10*ROW('Water Data'!H67)),NA())</f>
        <v>#N/A</v>
      </c>
      <c r="Q73" s="97" t="e">
        <f ca="true">+IF(AND(ISNUMBER(OFFSET('Water Data'!$H$6,0,10*ROW('Water Data'!H67))),'Data Summary'!CF73="Yes"),OFFSET('Water Data'!$H$6,0,10*ROW('Water Data'!H67)),NA())</f>
        <v>#N/A</v>
      </c>
      <c r="R73" s="97" t="e">
        <f ca="true">+IF(AND(ISNUMBER(OFFSET('Water Data'!$H$9,0,10*ROW('Water Data'!H67))),'Data Summary'!CG73="Yes"),OFFSET('Water Data'!$H$9,0,10*ROW('Water Data'!H67)),NA())</f>
        <v>#N/A</v>
      </c>
      <c r="S73" s="97" t="e">
        <f ca="true">+IF(AND(ISNUMBER(OFFSET('Water Data'!$I$4,0,10*ROW('Water Data'!I67))),'Data Summary'!CH73="Yes"),100-OFFSET('Water Data'!$I$4,0,10*ROW('Water Data'!I67)),NA())</f>
        <v>#N/A</v>
      </c>
      <c r="T73" s="97" t="e">
        <f ca="true">+IF(AND(ISNUMBER(OFFSET('Water Data'!$I$6,0,10*ROW('Water Data'!I67))),'Data Summary'!CI73="Yes"),OFFSET('Water Data'!$I$6,0,10*ROW('Water Data'!I67)),NA())</f>
        <v>#N/A</v>
      </c>
      <c r="U73" s="97" t="e">
        <f ca="true">+IF(AND(ISNUMBER(OFFSET('Water Data'!$I$9,0,10*ROW('Water Data'!I67))),'Data Summary'!CJ73="Yes"),OFFSET('Water Data'!$I$9,0,10*ROW('Water Data'!I67)),NA())</f>
        <v>#N/A</v>
      </c>
      <c r="V73" s="98" t="e">
        <f ca="true">+IF(AND(ISNUMBER(OFFSET('Sanitation Data'!$D$4,0,10*ROW('Sanitation Data'!D67))),'Data Summary'!CK73="Yes"),100-OFFSET('Sanitation Data'!$D$4,0,10*ROW('Sanitation Data'!D67)),NA())</f>
        <v>#N/A</v>
      </c>
      <c r="W73" s="98" t="e">
        <f ca="true">+IF(AND(ISNUMBER(OFFSET('Sanitation Data'!$D$6,0,10*ROW('Sanitation Data'!D67))),'Data Summary'!CL73="Yes"),OFFSET('Sanitation Data'!$D$6,0,10*ROW('Sanitation Data'!D67)),NA())</f>
        <v>#N/A</v>
      </c>
      <c r="X73" s="98" t="e">
        <f ca="true">+IF(AND(ISNUMBER(OFFSET('Sanitation Data'!$D$10,0,10*ROW('Sanitation Data'!D67))),'Data Summary'!CM73="Yes"),OFFSET('Sanitation Data'!$D$10,0,10*ROW('Sanitation Data'!D67)),NA())</f>
        <v>#N/A</v>
      </c>
      <c r="Y73" s="98" t="e">
        <f ca="true">+IF(AND(ISNUMBER(OFFSET('Sanitation Data'!$D$11,0,10*ROW('Sanitation Data'!D67))),'Data Summary'!CN73="Yes"),OFFSET('Sanitation Data'!$D$11,0,10*ROW('Sanitation Data'!D67)),NA())</f>
        <v>#N/A</v>
      </c>
      <c r="Z73" s="98" t="e">
        <f ca="true">+IF(AND(ISNUMBER(OFFSET('Sanitation Data'!$D$12,0,10*ROW('Sanitation Data'!D67))),'Data Summary'!CO73="Yes"),OFFSET('Sanitation Data'!$D$12,0,10*ROW('Sanitation Data'!D67)),NA())</f>
        <v>#N/A</v>
      </c>
      <c r="AA73" s="98" t="e">
        <f ca="true">+IF(AND(ISNUMBER(OFFSET('Sanitation Data'!$E$4,0,10*ROW('Sanitation Data'!E67))),'Data Summary'!CP73="Yes"),100-OFFSET('Sanitation Data'!$E$4,0,10*ROW('Sanitation Data'!E67)),NA())</f>
        <v>#N/A</v>
      </c>
      <c r="AB73" s="98" t="e">
        <f ca="true">+IF(AND(ISNUMBER(OFFSET('Sanitation Data'!$E$6,0,10*ROW('Sanitation Data'!E67))),'Data Summary'!CQ73="Yes"),OFFSET('Sanitation Data'!$E$6,0,10*ROW('Sanitation Data'!E67)),NA())</f>
        <v>#N/A</v>
      </c>
      <c r="AC73" s="98" t="e">
        <f ca="true">+IF(AND(ISNUMBER(OFFSET('Sanitation Data'!$E$10,0,10*ROW('Sanitation Data'!E67))),'Data Summary'!CR73="Yes"),OFFSET('Sanitation Data'!$E$10,0,10*ROW('Sanitation Data'!E67)),NA())</f>
        <v>#N/A</v>
      </c>
      <c r="AD73" s="98" t="e">
        <f ca="true">+IF(AND(ISNUMBER(OFFSET('Sanitation Data'!$E$11,0,10*ROW('Sanitation Data'!E67))),'Data Summary'!CS73="Yes"),OFFSET('Sanitation Data'!$E$11,0,10*ROW('Sanitation Data'!E67)),NA())</f>
        <v>#N/A</v>
      </c>
      <c r="AE73" s="98" t="e">
        <f ca="true">+IF(AND(ISNUMBER(OFFSET('Sanitation Data'!$E$12,0,10*ROW('Sanitation Data'!E67))),'Data Summary'!CT73="Yes"),OFFSET('Sanitation Data'!$E$12,0,10*ROW('Sanitation Data'!E67)),NA())</f>
        <v>#N/A</v>
      </c>
      <c r="AF73" s="98" t="e">
        <f ca="true">+IF(AND(ISNUMBER(OFFSET('Sanitation Data'!$F$4,0,10*ROW('Sanitation Data'!F67))),'Data Summary'!CU73="Yes"),100-OFFSET('Sanitation Data'!$F$4,0,10*ROW('Sanitation Data'!F67)),NA())</f>
        <v>#N/A</v>
      </c>
      <c r="AG73" s="98" t="e">
        <f ca="true">+IF(AND(ISNUMBER(OFFSET('Sanitation Data'!$F$6,0,10*ROW('Sanitation Data'!F67))),'Data Summary'!CV73="Yes"),OFFSET('Sanitation Data'!$F$6,0,10*ROW('Sanitation Data'!F67)),NA())</f>
        <v>#N/A</v>
      </c>
      <c r="AH73" s="98" t="e">
        <f ca="true">+IF(AND(ISNUMBER(OFFSET('Sanitation Data'!$F$10,0,10*ROW('Sanitation Data'!F67))),'Data Summary'!CW73="Yes"),OFFSET('Sanitation Data'!$F$10,0,10*ROW('Sanitation Data'!F67)),NA())</f>
        <v>#N/A</v>
      </c>
      <c r="AI73" s="98" t="e">
        <f ca="true">+IF(AND(ISNUMBER(OFFSET('Sanitation Data'!$F$11,0,10*ROW('Sanitation Data'!F67))),'Data Summary'!CX73="Yes"),OFFSET('Sanitation Data'!$F$11,0,10*ROW('Sanitation Data'!F67)),NA())</f>
        <v>#N/A</v>
      </c>
      <c r="AJ73" s="98" t="e">
        <f ca="true">+IF(AND(ISNUMBER(OFFSET('Sanitation Data'!$F$12,0,10*ROW('Sanitation Data'!F67))),'Data Summary'!CY73="Yes"),OFFSET('Sanitation Data'!$F$12,0,10*ROW('Sanitation Data'!F67)),NA())</f>
        <v>#N/A</v>
      </c>
      <c r="AK73" s="98" t="e">
        <f ca="true">+IF(AND(ISNUMBER(OFFSET('Sanitation Data'!$G$4,0,10*ROW('Sanitation Data'!G67))),'Data Summary'!CZ73="Yes"),100-OFFSET('Sanitation Data'!$G$4,0,10*ROW('Sanitation Data'!G67)),NA())</f>
        <v>#N/A</v>
      </c>
      <c r="AL73" s="98" t="e">
        <f ca="true">+IF(AND(ISNUMBER(OFFSET('Sanitation Data'!$G$6,0,10*ROW('Sanitation Data'!G67))),'Data Summary'!DA73="Yes"),OFFSET('Sanitation Data'!$G$6,0,10*ROW('Sanitation Data'!G67)),NA())</f>
        <v>#N/A</v>
      </c>
      <c r="AM73" s="98" t="e">
        <f ca="true">+IF(AND(ISNUMBER(OFFSET('Sanitation Data'!$G$10,0,10*ROW('Sanitation Data'!G67))),'Data Summary'!DB73="Yes"),OFFSET('Sanitation Data'!$G$10,0,10*ROW('Sanitation Data'!G67)),NA())</f>
        <v>#N/A</v>
      </c>
      <c r="AN73" s="98" t="e">
        <f ca="true">+IF(AND(ISNUMBER(OFFSET('Sanitation Data'!$G$11,0,10*ROW('Sanitation Data'!G67))),'Data Summary'!DC73="Yes"),OFFSET('Sanitation Data'!$G$11,0,10*ROW('Sanitation Data'!G67)),NA())</f>
        <v>#N/A</v>
      </c>
      <c r="AO73" s="98" t="e">
        <f ca="true">+IF(AND(ISNUMBER(OFFSET('Sanitation Data'!$G$12,0,10*ROW('Sanitation Data'!G67))),'Data Summary'!DD73="Yes"),OFFSET('Sanitation Data'!$G$12,0,10*ROW('Sanitation Data'!G67)),NA())</f>
        <v>#N/A</v>
      </c>
      <c r="AP73" s="98" t="e">
        <f ca="true">+IF(AND(ISNUMBER(OFFSET('Sanitation Data'!$H$4,0,10*ROW('Sanitation Data'!H67))),'Data Summary'!DE73="Yes"),100-OFFSET('Sanitation Data'!$H$4,0,10*ROW('Sanitation Data'!H67)),NA())</f>
        <v>#N/A</v>
      </c>
      <c r="AQ73" s="98" t="e">
        <f ca="true">+IF(AND(ISNUMBER(OFFSET('Sanitation Data'!$H$6,0,10*ROW('Sanitation Data'!H67))),'Data Summary'!DF73="Yes"),OFFSET('Sanitation Data'!$H$6,0,10*ROW('Sanitation Data'!H67)),NA())</f>
        <v>#N/A</v>
      </c>
      <c r="AR73" s="98" t="e">
        <f ca="true">+IF(AND(ISNUMBER(OFFSET('Sanitation Data'!$H$10,0,10*ROW('Sanitation Data'!H67))),'Data Summary'!DG73="Yes"),OFFSET('Sanitation Data'!$H$10,0,10*ROW('Sanitation Data'!H67)),NA())</f>
        <v>#N/A</v>
      </c>
      <c r="AS73" s="98" t="e">
        <f ca="true">+IF(AND(ISNUMBER(OFFSET('Sanitation Data'!$H$11,0,10*ROW('Sanitation Data'!H67))),'Data Summary'!DH73="Yes"),OFFSET('Sanitation Data'!$H$11,0,10*ROW('Sanitation Data'!H67)),NA())</f>
        <v>#N/A</v>
      </c>
      <c r="AT73" s="98" t="e">
        <f ca="true">+IF(AND(ISNUMBER(OFFSET('Sanitation Data'!$H$12,0,10*ROW('Sanitation Data'!H67))),'Data Summary'!DI73="Yes"),OFFSET('Sanitation Data'!$H$12,0,10*ROW('Sanitation Data'!H67)),NA())</f>
        <v>#N/A</v>
      </c>
      <c r="AU73" s="98" t="e">
        <f ca="true">+IF(AND(ISNUMBER(OFFSET('Sanitation Data'!$I$4,0,10*ROW('Sanitation Data'!I67))),'Data Summary'!DJ73="Yes"),100-OFFSET('Sanitation Data'!$I$4,0,10*ROW('Sanitation Data'!I67)),NA())</f>
        <v>#N/A</v>
      </c>
      <c r="AV73" s="98" t="e">
        <f ca="true">+IF(AND(ISNUMBER(OFFSET('Sanitation Data'!$I$6,0,10*ROW('Sanitation Data'!I67))),'Data Summary'!DK73="Yes"),OFFSET('Sanitation Data'!$I$6,0,10*ROW('Sanitation Data'!I67)),NA())</f>
        <v>#N/A</v>
      </c>
      <c r="AW73" s="98" t="e">
        <f ca="true">+IF(AND(ISNUMBER(OFFSET('Sanitation Data'!$I$10,0,10*ROW('Sanitation Data'!I67))),'Data Summary'!DL73="Yes"),OFFSET('Sanitation Data'!$I$10,0,10*ROW('Sanitation Data'!I67)),NA())</f>
        <v>#N/A</v>
      </c>
      <c r="AX73" s="98" t="e">
        <f ca="true">+IF(AND(ISNUMBER(OFFSET('Sanitation Data'!$I$11,0,10*ROW('Sanitation Data'!I67))),'Data Summary'!DM73="Yes"),OFFSET('Sanitation Data'!$I$11,0,10*ROW('Sanitation Data'!I67)),NA())</f>
        <v>#N/A</v>
      </c>
      <c r="AY73" s="98" t="e">
        <f ca="true">+IF(AND(ISNUMBER(OFFSET('Sanitation Data'!$I$12,0,10*ROW('Sanitation Data'!I67))),'Data Summary'!DN73="Yes"),OFFSET('Sanitation Data'!$I$12,0,10*ROW('Sanitation Data'!I67)),NA())</f>
        <v>#N/A</v>
      </c>
      <c r="AZ73" s="99" t="e">
        <f ca="true">+IF(AND(ISNUMBER(OFFSET('Hygiene Data'!$D$5,0,10*ROW('Hygiene Data'!D67))),'Data Summary'!DO73="Yes"),OFFSET('Hygiene Data'!$D$5,0,10*ROW('Hygiene Data'!D67)),NA())</f>
        <v>#N/A</v>
      </c>
      <c r="BA73" s="99" t="e">
        <f ca="true">+IF(AND(ISNUMBER(OFFSET('Hygiene Data'!$D$7,0,10*ROW('Hygiene Data'!D67))),'Data Summary'!DP73="Yes"),OFFSET('Hygiene Data'!$D$7,0,10*ROW('Hygiene Data'!D67)),NA())</f>
        <v>#N/A</v>
      </c>
      <c r="BB73" s="99" t="e">
        <f ca="true">+IF(AND(ISNUMBER(OFFSET('Hygiene Data'!$D$9,0,10*ROW('Hygiene Data'!D67))),'Data Summary'!DQ73="Yes"),OFFSET('Hygiene Data'!$D$9,0,10*ROW('Hygiene Data'!D67)),NA())</f>
        <v>#N/A</v>
      </c>
      <c r="BC73" s="99" t="e">
        <f ca="true">+IF(AND(ISNUMBER(OFFSET('Hygiene Data'!$E$5,0,10*ROW('Hygiene Data'!E67))),'Data Summary'!DR73="Yes"),OFFSET('Hygiene Data'!$E$5,0,10*ROW('Hygiene Data'!E67)),NA())</f>
        <v>#N/A</v>
      </c>
      <c r="BD73" s="99" t="e">
        <f ca="true">+IF(AND(ISNUMBER(OFFSET('Hygiene Data'!$E$7,0,10*ROW('Hygiene Data'!E67))),'Data Summary'!DS73="Yes"),OFFSET('Hygiene Data'!$E$7,0,10*ROW('Hygiene Data'!E67)),NA())</f>
        <v>#N/A</v>
      </c>
      <c r="BE73" s="99" t="e">
        <f ca="true">+IF(AND(ISNUMBER(OFFSET('Hygiene Data'!$E$9,0,10*ROW('Hygiene Data'!E67))),'Data Summary'!DT73="Yes"),OFFSET('Hygiene Data'!$E$9,0,10*ROW('Hygiene Data'!E67)),NA())</f>
        <v>#N/A</v>
      </c>
      <c r="BF73" s="99" t="e">
        <f ca="true">+IF(AND(ISNUMBER(OFFSET('Hygiene Data'!$F$5,0,10*ROW('Hygiene Data'!F67))),'Data Summary'!DU73="Yes"),OFFSET('Hygiene Data'!$F$5,0,10*ROW('Hygiene Data'!F67)),NA())</f>
        <v>#N/A</v>
      </c>
      <c r="BG73" s="99" t="e">
        <f ca="true">+IF(AND(ISNUMBER(OFFSET('Hygiene Data'!$F$7,0,10*ROW('Hygiene Data'!F67))),'Data Summary'!DV73="Yes"),OFFSET('Hygiene Data'!$F$7,0,10*ROW('Hygiene Data'!F67)),NA())</f>
        <v>#N/A</v>
      </c>
      <c r="BH73" s="99" t="e">
        <f ca="true">+IF(AND(ISNUMBER(OFFSET('Hygiene Data'!$F$9,0,10*ROW('Hygiene Data'!F67))),'Data Summary'!DW73="Yes"),OFFSET('Hygiene Data'!$F$9,0,10*ROW('Hygiene Data'!F67)),NA())</f>
        <v>#N/A</v>
      </c>
      <c r="BI73" s="99" t="e">
        <f ca="true">+IF(AND(ISNUMBER(OFFSET('Hygiene Data'!$G$5,0,10*ROW('Hygiene Data'!G67))),'Data Summary'!DX73="Yes"),OFFSET('Hygiene Data'!$G$5,0,10*ROW('Hygiene Data'!G67)),NA())</f>
        <v>#N/A</v>
      </c>
      <c r="BJ73" s="99" t="e">
        <f ca="true">+IF(AND(ISNUMBER(OFFSET('Hygiene Data'!$G$7,0,10*ROW('Hygiene Data'!G67))),'Data Summary'!DY73="Yes"),OFFSET('Hygiene Data'!$G$7,0,10*ROW('Hygiene Data'!G67)),NA())</f>
        <v>#N/A</v>
      </c>
      <c r="BK73" s="99" t="e">
        <f ca="true">+IF(AND(ISNUMBER(OFFSET('Hygiene Data'!$G$9,0,10*ROW('Hygiene Data'!G67))),'Data Summary'!DZ73="Yes"),OFFSET('Hygiene Data'!$G$9,0,10*ROW('Hygiene Data'!G67)),NA())</f>
        <v>#N/A</v>
      </c>
      <c r="BL73" s="99" t="e">
        <f ca="true">+IF(AND(ISNUMBER(OFFSET('Hygiene Data'!$H$5,0,10*ROW('Hygiene Data'!H67))),'Data Summary'!EA73="Yes"),OFFSET('Hygiene Data'!$H$5,0,10*ROW('Hygiene Data'!H67)),NA())</f>
        <v>#N/A</v>
      </c>
      <c r="BM73" s="99" t="e">
        <f ca="true">+IF(AND(ISNUMBER(OFFSET('Hygiene Data'!$H$7,0,10*ROW('Hygiene Data'!H67))),'Data Summary'!EB73="Yes"),OFFSET('Hygiene Data'!$H$7,0,10*ROW('Hygiene Data'!H67)),NA())</f>
        <v>#N/A</v>
      </c>
      <c r="BN73" s="99" t="e">
        <f ca="true">+IF(AND(ISNUMBER(OFFSET('Hygiene Data'!$H$9,0,10*ROW('Hygiene Data'!H67))),'Data Summary'!EC73="Yes"),OFFSET('Hygiene Data'!$H$9,0,10*ROW('Hygiene Data'!H67)),NA())</f>
        <v>#N/A</v>
      </c>
      <c r="BO73" s="99" t="e">
        <f ca="true">+IF(AND(ISNUMBER(OFFSET('Hygiene Data'!$I$5,0,10*ROW('Hygiene Data'!I67))),'Data Summary'!ED73="Yes"),OFFSET('Hygiene Data'!$I$5,0,10*ROW('Hygiene Data'!I67)),NA())</f>
        <v>#N/A</v>
      </c>
      <c r="BP73" s="99" t="e">
        <f ca="true">+IF(AND(ISNUMBER(OFFSET('Hygiene Data'!$I$7,0,10*ROW('Hygiene Data'!I67))),'Data Summary'!EE73="Yes"),OFFSET('Hygiene Data'!$I$7,0,10*ROW('Hygiene Data'!I67)),NA())</f>
        <v>#N/A</v>
      </c>
      <c r="BQ73" s="99" t="e">
        <f ca="true">+IF(AND(ISNUMBER(OFFSET('Hygiene Data'!$I$9,0,10*ROW('Hygiene Data'!I67))),'Data Summary'!EF73="Yes"),OFFSET('Hygiene Data'!$I$9,0,10*ROW('Hygiene Data'!I67)),NA())</f>
        <v>#N/A</v>
      </c>
    </row>
    <row xmlns:x14ac="http://schemas.microsoft.com/office/spreadsheetml/2009/9/ac" r="74" x14ac:dyDescent="0.2">
      <c r="A74" s="332" t="e">
        <f ca="true">+RIGHT('Data Summary'!A74,LEN('Data Summary'!A74)-9)</f>
        <v>#VALUE!</v>
      </c>
      <c r="B74" s="38" t="str">
        <f ca="true">+IF(ISTEXT('Data Summary'!B74),'Data Summary'!B74,"")</f>
        <v/>
      </c>
      <c r="C74" s="331" t="e">
        <f ca="true">+VALUE('Data Summary'!C74)</f>
        <v>#VALUE!</v>
      </c>
      <c r="D74" s="97" t="e">
        <f ca="true">+IF(AND(ISNUMBER(OFFSET('Water Data'!$D$4,0,10*ROW('Water Data'!D68))),'Data Summary'!BS74="Yes"),100-OFFSET('Water Data'!$D$4,0,10*ROW('Water Data'!D68)),NA())</f>
        <v>#N/A</v>
      </c>
      <c r="E74" s="97" t="e">
        <f ca="true">+IF(AND(ISNUMBER(OFFSET('Water Data'!$D$6,0,10*ROW('Water Data'!D68))),'Data Summary'!BT74="Yes"),OFFSET('Water Data'!$D$6,0,10*ROW('Water Data'!D68)),NA())</f>
        <v>#N/A</v>
      </c>
      <c r="F74" s="97" t="e">
        <f ca="true">+IF(AND(ISNUMBER(OFFSET('Water Data'!$D$9,0,10*ROW('Water Data'!D68))),'Data Summary'!BU74="Yes"),OFFSET('Water Data'!$D$9,0,10*ROW('Water Data'!D68)),NA())</f>
        <v>#N/A</v>
      </c>
      <c r="G74" s="97" t="e">
        <f ca="true">+IF(AND(ISNUMBER(OFFSET('Water Data'!$E$4,0,10*ROW('Water Data'!E68))),'Data Summary'!BV74="Yes"),100-OFFSET('Water Data'!$E$4,0,10*ROW('Water Data'!E68)),NA())</f>
        <v>#N/A</v>
      </c>
      <c r="H74" s="97" t="e">
        <f ca="true">+IF(AND(ISNUMBER(OFFSET('Water Data'!$E$6,0,10*ROW('Water Data'!E68))),'Data Summary'!BW74="Yes"),OFFSET('Water Data'!$E$6,0,10*ROW('Water Data'!E68)),NA())</f>
        <v>#N/A</v>
      </c>
      <c r="I74" s="97" t="e">
        <f ca="true">+IF(AND(ISNUMBER(OFFSET('Water Data'!$E$9,0,10*ROW('Water Data'!E68))),'Data Summary'!BX74="Yes"),OFFSET('Water Data'!$E$9,0,10*ROW('Water Data'!E68)),NA())</f>
        <v>#N/A</v>
      </c>
      <c r="J74" s="97" t="e">
        <f ca="true">+IF(AND(ISNUMBER(OFFSET('Water Data'!$F$4,0,10*ROW('Water Data'!F68))),'Data Summary'!BY74="Yes"),100-OFFSET('Water Data'!$F$4,0,10*ROW('Water Data'!F68)),NA())</f>
        <v>#N/A</v>
      </c>
      <c r="K74" s="97" t="e">
        <f ca="true">+IF(AND(ISNUMBER(OFFSET('Water Data'!$F$6,0,10*ROW('Water Data'!F68))),'Data Summary'!BZ74="Yes"),OFFSET('Water Data'!$F$6,0,10*ROW('Water Data'!F68)),NA())</f>
        <v>#N/A</v>
      </c>
      <c r="L74" s="97" t="e">
        <f ca="true">+IF(AND(ISNUMBER(OFFSET('Water Data'!$F$9,0,10*ROW('Water Data'!F68))),'Data Summary'!CA74="Yes"),OFFSET('Water Data'!$F$9,0,10*ROW('Water Data'!F68)),NA())</f>
        <v>#N/A</v>
      </c>
      <c r="M74" s="97" t="e">
        <f ca="true">+IF(AND(ISNUMBER(OFFSET('Water Data'!$G$4,0,10*ROW('Water Data'!G68))),'Data Summary'!CB74="Yes"),100-OFFSET('Water Data'!$G$4,0,10*ROW('Water Data'!G68)),NA())</f>
        <v>#N/A</v>
      </c>
      <c r="N74" s="97" t="e">
        <f ca="true">+IF(AND(ISNUMBER(OFFSET('Water Data'!$G$6,0,10*ROW('Water Data'!G68))),'Data Summary'!CC74="Yes"),OFFSET('Water Data'!$G$6,0,10*ROW('Water Data'!G68)),NA())</f>
        <v>#N/A</v>
      </c>
      <c r="O74" s="97" t="e">
        <f ca="true">+IF(AND(ISNUMBER(OFFSET('Water Data'!$G$9,0,10*ROW('Water Data'!G68))),'Data Summary'!CD74="Yes"),OFFSET('Water Data'!$G$9,0,10*ROW('Water Data'!G68)),NA())</f>
        <v>#N/A</v>
      </c>
      <c r="P74" s="97" t="e">
        <f ca="true">+IF(AND(ISNUMBER(OFFSET('Water Data'!$H$4,0,10*ROW('Water Data'!H68))),'Data Summary'!CE74="Yes"),100-OFFSET('Water Data'!$H$4,0,10*ROW('Water Data'!H68)),NA())</f>
        <v>#N/A</v>
      </c>
      <c r="Q74" s="97" t="e">
        <f ca="true">+IF(AND(ISNUMBER(OFFSET('Water Data'!$H$6,0,10*ROW('Water Data'!H68))),'Data Summary'!CF74="Yes"),OFFSET('Water Data'!$H$6,0,10*ROW('Water Data'!H68)),NA())</f>
        <v>#N/A</v>
      </c>
      <c r="R74" s="97" t="e">
        <f ca="true">+IF(AND(ISNUMBER(OFFSET('Water Data'!$H$9,0,10*ROW('Water Data'!H68))),'Data Summary'!CG74="Yes"),OFFSET('Water Data'!$H$9,0,10*ROW('Water Data'!H68)),NA())</f>
        <v>#N/A</v>
      </c>
      <c r="S74" s="97" t="e">
        <f ca="true">+IF(AND(ISNUMBER(OFFSET('Water Data'!$I$4,0,10*ROW('Water Data'!I68))),'Data Summary'!CH74="Yes"),100-OFFSET('Water Data'!$I$4,0,10*ROW('Water Data'!I68)),NA())</f>
        <v>#N/A</v>
      </c>
      <c r="T74" s="97" t="e">
        <f ca="true">+IF(AND(ISNUMBER(OFFSET('Water Data'!$I$6,0,10*ROW('Water Data'!I68))),'Data Summary'!CI74="Yes"),OFFSET('Water Data'!$I$6,0,10*ROW('Water Data'!I68)),NA())</f>
        <v>#N/A</v>
      </c>
      <c r="U74" s="97" t="e">
        <f ca="true">+IF(AND(ISNUMBER(OFFSET('Water Data'!$I$9,0,10*ROW('Water Data'!I68))),'Data Summary'!CJ74="Yes"),OFFSET('Water Data'!$I$9,0,10*ROW('Water Data'!I68)),NA())</f>
        <v>#N/A</v>
      </c>
      <c r="V74" s="98" t="e">
        <f ca="true">+IF(AND(ISNUMBER(OFFSET('Sanitation Data'!$D$4,0,10*ROW('Sanitation Data'!D68))),'Data Summary'!CK74="Yes"),100-OFFSET('Sanitation Data'!$D$4,0,10*ROW('Sanitation Data'!D68)),NA())</f>
        <v>#N/A</v>
      </c>
      <c r="W74" s="98" t="e">
        <f ca="true">+IF(AND(ISNUMBER(OFFSET('Sanitation Data'!$D$6,0,10*ROW('Sanitation Data'!D68))),'Data Summary'!CL74="Yes"),OFFSET('Sanitation Data'!$D$6,0,10*ROW('Sanitation Data'!D68)),NA())</f>
        <v>#N/A</v>
      </c>
      <c r="X74" s="98" t="e">
        <f ca="true">+IF(AND(ISNUMBER(OFFSET('Sanitation Data'!$D$10,0,10*ROW('Sanitation Data'!D68))),'Data Summary'!CM74="Yes"),OFFSET('Sanitation Data'!$D$10,0,10*ROW('Sanitation Data'!D68)),NA())</f>
        <v>#N/A</v>
      </c>
      <c r="Y74" s="98" t="e">
        <f ca="true">+IF(AND(ISNUMBER(OFFSET('Sanitation Data'!$D$11,0,10*ROW('Sanitation Data'!D68))),'Data Summary'!CN74="Yes"),OFFSET('Sanitation Data'!$D$11,0,10*ROW('Sanitation Data'!D68)),NA())</f>
        <v>#N/A</v>
      </c>
      <c r="Z74" s="98" t="e">
        <f ca="true">+IF(AND(ISNUMBER(OFFSET('Sanitation Data'!$D$12,0,10*ROW('Sanitation Data'!D68))),'Data Summary'!CO74="Yes"),OFFSET('Sanitation Data'!$D$12,0,10*ROW('Sanitation Data'!D68)),NA())</f>
        <v>#N/A</v>
      </c>
      <c r="AA74" s="98" t="e">
        <f ca="true">+IF(AND(ISNUMBER(OFFSET('Sanitation Data'!$E$4,0,10*ROW('Sanitation Data'!E68))),'Data Summary'!CP74="Yes"),100-OFFSET('Sanitation Data'!$E$4,0,10*ROW('Sanitation Data'!E68)),NA())</f>
        <v>#N/A</v>
      </c>
      <c r="AB74" s="98" t="e">
        <f ca="true">+IF(AND(ISNUMBER(OFFSET('Sanitation Data'!$E$6,0,10*ROW('Sanitation Data'!E68))),'Data Summary'!CQ74="Yes"),OFFSET('Sanitation Data'!$E$6,0,10*ROW('Sanitation Data'!E68)),NA())</f>
        <v>#N/A</v>
      </c>
      <c r="AC74" s="98" t="e">
        <f ca="true">+IF(AND(ISNUMBER(OFFSET('Sanitation Data'!$E$10,0,10*ROW('Sanitation Data'!E68))),'Data Summary'!CR74="Yes"),OFFSET('Sanitation Data'!$E$10,0,10*ROW('Sanitation Data'!E68)),NA())</f>
        <v>#N/A</v>
      </c>
      <c r="AD74" s="98" t="e">
        <f ca="true">+IF(AND(ISNUMBER(OFFSET('Sanitation Data'!$E$11,0,10*ROW('Sanitation Data'!E68))),'Data Summary'!CS74="Yes"),OFFSET('Sanitation Data'!$E$11,0,10*ROW('Sanitation Data'!E68)),NA())</f>
        <v>#N/A</v>
      </c>
      <c r="AE74" s="98" t="e">
        <f ca="true">+IF(AND(ISNUMBER(OFFSET('Sanitation Data'!$E$12,0,10*ROW('Sanitation Data'!E68))),'Data Summary'!CT74="Yes"),OFFSET('Sanitation Data'!$E$12,0,10*ROW('Sanitation Data'!E68)),NA())</f>
        <v>#N/A</v>
      </c>
      <c r="AF74" s="98" t="e">
        <f ca="true">+IF(AND(ISNUMBER(OFFSET('Sanitation Data'!$F$4,0,10*ROW('Sanitation Data'!F68))),'Data Summary'!CU74="Yes"),100-OFFSET('Sanitation Data'!$F$4,0,10*ROW('Sanitation Data'!F68)),NA())</f>
        <v>#N/A</v>
      </c>
      <c r="AG74" s="98" t="e">
        <f ca="true">+IF(AND(ISNUMBER(OFFSET('Sanitation Data'!$F$6,0,10*ROW('Sanitation Data'!F68))),'Data Summary'!CV74="Yes"),OFFSET('Sanitation Data'!$F$6,0,10*ROW('Sanitation Data'!F68)),NA())</f>
        <v>#N/A</v>
      </c>
      <c r="AH74" s="98" t="e">
        <f ca="true">+IF(AND(ISNUMBER(OFFSET('Sanitation Data'!$F$10,0,10*ROW('Sanitation Data'!F68))),'Data Summary'!CW74="Yes"),OFFSET('Sanitation Data'!$F$10,0,10*ROW('Sanitation Data'!F68)),NA())</f>
        <v>#N/A</v>
      </c>
      <c r="AI74" s="98" t="e">
        <f ca="true">+IF(AND(ISNUMBER(OFFSET('Sanitation Data'!$F$11,0,10*ROW('Sanitation Data'!F68))),'Data Summary'!CX74="Yes"),OFFSET('Sanitation Data'!$F$11,0,10*ROW('Sanitation Data'!F68)),NA())</f>
        <v>#N/A</v>
      </c>
      <c r="AJ74" s="98" t="e">
        <f ca="true">+IF(AND(ISNUMBER(OFFSET('Sanitation Data'!$F$12,0,10*ROW('Sanitation Data'!F68))),'Data Summary'!CY74="Yes"),OFFSET('Sanitation Data'!$F$12,0,10*ROW('Sanitation Data'!F68)),NA())</f>
        <v>#N/A</v>
      </c>
      <c r="AK74" s="98" t="e">
        <f ca="true">+IF(AND(ISNUMBER(OFFSET('Sanitation Data'!$G$4,0,10*ROW('Sanitation Data'!G68))),'Data Summary'!CZ74="Yes"),100-OFFSET('Sanitation Data'!$G$4,0,10*ROW('Sanitation Data'!G68)),NA())</f>
        <v>#N/A</v>
      </c>
      <c r="AL74" s="98" t="e">
        <f ca="true">+IF(AND(ISNUMBER(OFFSET('Sanitation Data'!$G$6,0,10*ROW('Sanitation Data'!G68))),'Data Summary'!DA74="Yes"),OFFSET('Sanitation Data'!$G$6,0,10*ROW('Sanitation Data'!G68)),NA())</f>
        <v>#N/A</v>
      </c>
      <c r="AM74" s="98" t="e">
        <f ca="true">+IF(AND(ISNUMBER(OFFSET('Sanitation Data'!$G$10,0,10*ROW('Sanitation Data'!G68))),'Data Summary'!DB74="Yes"),OFFSET('Sanitation Data'!$G$10,0,10*ROW('Sanitation Data'!G68)),NA())</f>
        <v>#N/A</v>
      </c>
      <c r="AN74" s="98" t="e">
        <f ca="true">+IF(AND(ISNUMBER(OFFSET('Sanitation Data'!$G$11,0,10*ROW('Sanitation Data'!G68))),'Data Summary'!DC74="Yes"),OFFSET('Sanitation Data'!$G$11,0,10*ROW('Sanitation Data'!G68)),NA())</f>
        <v>#N/A</v>
      </c>
      <c r="AO74" s="98" t="e">
        <f ca="true">+IF(AND(ISNUMBER(OFFSET('Sanitation Data'!$G$12,0,10*ROW('Sanitation Data'!G68))),'Data Summary'!DD74="Yes"),OFFSET('Sanitation Data'!$G$12,0,10*ROW('Sanitation Data'!G68)),NA())</f>
        <v>#N/A</v>
      </c>
      <c r="AP74" s="98" t="e">
        <f ca="true">+IF(AND(ISNUMBER(OFFSET('Sanitation Data'!$H$4,0,10*ROW('Sanitation Data'!H68))),'Data Summary'!DE74="Yes"),100-OFFSET('Sanitation Data'!$H$4,0,10*ROW('Sanitation Data'!H68)),NA())</f>
        <v>#N/A</v>
      </c>
      <c r="AQ74" s="98" t="e">
        <f ca="true">+IF(AND(ISNUMBER(OFFSET('Sanitation Data'!$H$6,0,10*ROW('Sanitation Data'!H68))),'Data Summary'!DF74="Yes"),OFFSET('Sanitation Data'!$H$6,0,10*ROW('Sanitation Data'!H68)),NA())</f>
        <v>#N/A</v>
      </c>
      <c r="AR74" s="98" t="e">
        <f ca="true">+IF(AND(ISNUMBER(OFFSET('Sanitation Data'!$H$10,0,10*ROW('Sanitation Data'!H68))),'Data Summary'!DG74="Yes"),OFFSET('Sanitation Data'!$H$10,0,10*ROW('Sanitation Data'!H68)),NA())</f>
        <v>#N/A</v>
      </c>
      <c r="AS74" s="98" t="e">
        <f ca="true">+IF(AND(ISNUMBER(OFFSET('Sanitation Data'!$H$11,0,10*ROW('Sanitation Data'!H68))),'Data Summary'!DH74="Yes"),OFFSET('Sanitation Data'!$H$11,0,10*ROW('Sanitation Data'!H68)),NA())</f>
        <v>#N/A</v>
      </c>
      <c r="AT74" s="98" t="e">
        <f ca="true">+IF(AND(ISNUMBER(OFFSET('Sanitation Data'!$H$12,0,10*ROW('Sanitation Data'!H68))),'Data Summary'!DI74="Yes"),OFFSET('Sanitation Data'!$H$12,0,10*ROW('Sanitation Data'!H68)),NA())</f>
        <v>#N/A</v>
      </c>
      <c r="AU74" s="98" t="e">
        <f ca="true">+IF(AND(ISNUMBER(OFFSET('Sanitation Data'!$I$4,0,10*ROW('Sanitation Data'!I68))),'Data Summary'!DJ74="Yes"),100-OFFSET('Sanitation Data'!$I$4,0,10*ROW('Sanitation Data'!I68)),NA())</f>
        <v>#N/A</v>
      </c>
      <c r="AV74" s="98" t="e">
        <f ca="true">+IF(AND(ISNUMBER(OFFSET('Sanitation Data'!$I$6,0,10*ROW('Sanitation Data'!I68))),'Data Summary'!DK74="Yes"),OFFSET('Sanitation Data'!$I$6,0,10*ROW('Sanitation Data'!I68)),NA())</f>
        <v>#N/A</v>
      </c>
      <c r="AW74" s="98" t="e">
        <f ca="true">+IF(AND(ISNUMBER(OFFSET('Sanitation Data'!$I$10,0,10*ROW('Sanitation Data'!I68))),'Data Summary'!DL74="Yes"),OFFSET('Sanitation Data'!$I$10,0,10*ROW('Sanitation Data'!I68)),NA())</f>
        <v>#N/A</v>
      </c>
      <c r="AX74" s="98" t="e">
        <f ca="true">+IF(AND(ISNUMBER(OFFSET('Sanitation Data'!$I$11,0,10*ROW('Sanitation Data'!I68))),'Data Summary'!DM74="Yes"),OFFSET('Sanitation Data'!$I$11,0,10*ROW('Sanitation Data'!I68)),NA())</f>
        <v>#N/A</v>
      </c>
      <c r="AY74" s="98" t="e">
        <f ca="true">+IF(AND(ISNUMBER(OFFSET('Sanitation Data'!$I$12,0,10*ROW('Sanitation Data'!I68))),'Data Summary'!DN74="Yes"),OFFSET('Sanitation Data'!$I$12,0,10*ROW('Sanitation Data'!I68)),NA())</f>
        <v>#N/A</v>
      </c>
      <c r="AZ74" s="99" t="e">
        <f ca="true">+IF(AND(ISNUMBER(OFFSET('Hygiene Data'!$D$5,0,10*ROW('Hygiene Data'!D68))),'Data Summary'!DO74="Yes"),OFFSET('Hygiene Data'!$D$5,0,10*ROW('Hygiene Data'!D68)),NA())</f>
        <v>#N/A</v>
      </c>
      <c r="BA74" s="99" t="e">
        <f ca="true">+IF(AND(ISNUMBER(OFFSET('Hygiene Data'!$D$7,0,10*ROW('Hygiene Data'!D68))),'Data Summary'!DP74="Yes"),OFFSET('Hygiene Data'!$D$7,0,10*ROW('Hygiene Data'!D68)),NA())</f>
        <v>#N/A</v>
      </c>
      <c r="BB74" s="99" t="e">
        <f ca="true">+IF(AND(ISNUMBER(OFFSET('Hygiene Data'!$D$9,0,10*ROW('Hygiene Data'!D68))),'Data Summary'!DQ74="Yes"),OFFSET('Hygiene Data'!$D$9,0,10*ROW('Hygiene Data'!D68)),NA())</f>
        <v>#N/A</v>
      </c>
      <c r="BC74" s="99" t="e">
        <f ca="true">+IF(AND(ISNUMBER(OFFSET('Hygiene Data'!$E$5,0,10*ROW('Hygiene Data'!E68))),'Data Summary'!DR74="Yes"),OFFSET('Hygiene Data'!$E$5,0,10*ROW('Hygiene Data'!E68)),NA())</f>
        <v>#N/A</v>
      </c>
      <c r="BD74" s="99" t="e">
        <f ca="true">+IF(AND(ISNUMBER(OFFSET('Hygiene Data'!$E$7,0,10*ROW('Hygiene Data'!E68))),'Data Summary'!DS74="Yes"),OFFSET('Hygiene Data'!$E$7,0,10*ROW('Hygiene Data'!E68)),NA())</f>
        <v>#N/A</v>
      </c>
      <c r="BE74" s="99" t="e">
        <f ca="true">+IF(AND(ISNUMBER(OFFSET('Hygiene Data'!$E$9,0,10*ROW('Hygiene Data'!E68))),'Data Summary'!DT74="Yes"),OFFSET('Hygiene Data'!$E$9,0,10*ROW('Hygiene Data'!E68)),NA())</f>
        <v>#N/A</v>
      </c>
      <c r="BF74" s="99" t="e">
        <f ca="true">+IF(AND(ISNUMBER(OFFSET('Hygiene Data'!$F$5,0,10*ROW('Hygiene Data'!F68))),'Data Summary'!DU74="Yes"),OFFSET('Hygiene Data'!$F$5,0,10*ROW('Hygiene Data'!F68)),NA())</f>
        <v>#N/A</v>
      </c>
      <c r="BG74" s="99" t="e">
        <f ca="true">+IF(AND(ISNUMBER(OFFSET('Hygiene Data'!$F$7,0,10*ROW('Hygiene Data'!F68))),'Data Summary'!DV74="Yes"),OFFSET('Hygiene Data'!$F$7,0,10*ROW('Hygiene Data'!F68)),NA())</f>
        <v>#N/A</v>
      </c>
      <c r="BH74" s="99" t="e">
        <f ca="true">+IF(AND(ISNUMBER(OFFSET('Hygiene Data'!$F$9,0,10*ROW('Hygiene Data'!F68))),'Data Summary'!DW74="Yes"),OFFSET('Hygiene Data'!$F$9,0,10*ROW('Hygiene Data'!F68)),NA())</f>
        <v>#N/A</v>
      </c>
      <c r="BI74" s="99" t="e">
        <f ca="true">+IF(AND(ISNUMBER(OFFSET('Hygiene Data'!$G$5,0,10*ROW('Hygiene Data'!G68))),'Data Summary'!DX74="Yes"),OFFSET('Hygiene Data'!$G$5,0,10*ROW('Hygiene Data'!G68)),NA())</f>
        <v>#N/A</v>
      </c>
      <c r="BJ74" s="99" t="e">
        <f ca="true">+IF(AND(ISNUMBER(OFFSET('Hygiene Data'!$G$7,0,10*ROW('Hygiene Data'!G68))),'Data Summary'!DY74="Yes"),OFFSET('Hygiene Data'!$G$7,0,10*ROW('Hygiene Data'!G68)),NA())</f>
        <v>#N/A</v>
      </c>
      <c r="BK74" s="99" t="e">
        <f ca="true">+IF(AND(ISNUMBER(OFFSET('Hygiene Data'!$G$9,0,10*ROW('Hygiene Data'!G68))),'Data Summary'!DZ74="Yes"),OFFSET('Hygiene Data'!$G$9,0,10*ROW('Hygiene Data'!G68)),NA())</f>
        <v>#N/A</v>
      </c>
      <c r="BL74" s="99" t="e">
        <f ca="true">+IF(AND(ISNUMBER(OFFSET('Hygiene Data'!$H$5,0,10*ROW('Hygiene Data'!H68))),'Data Summary'!EA74="Yes"),OFFSET('Hygiene Data'!$H$5,0,10*ROW('Hygiene Data'!H68)),NA())</f>
        <v>#N/A</v>
      </c>
      <c r="BM74" s="99" t="e">
        <f ca="true">+IF(AND(ISNUMBER(OFFSET('Hygiene Data'!$H$7,0,10*ROW('Hygiene Data'!H68))),'Data Summary'!EB74="Yes"),OFFSET('Hygiene Data'!$H$7,0,10*ROW('Hygiene Data'!H68)),NA())</f>
        <v>#N/A</v>
      </c>
      <c r="BN74" s="99" t="e">
        <f ca="true">+IF(AND(ISNUMBER(OFFSET('Hygiene Data'!$H$9,0,10*ROW('Hygiene Data'!H68))),'Data Summary'!EC74="Yes"),OFFSET('Hygiene Data'!$H$9,0,10*ROW('Hygiene Data'!H68)),NA())</f>
        <v>#N/A</v>
      </c>
      <c r="BO74" s="99" t="e">
        <f ca="true">+IF(AND(ISNUMBER(OFFSET('Hygiene Data'!$I$5,0,10*ROW('Hygiene Data'!I68))),'Data Summary'!ED74="Yes"),OFFSET('Hygiene Data'!$I$5,0,10*ROW('Hygiene Data'!I68)),NA())</f>
        <v>#N/A</v>
      </c>
      <c r="BP74" s="99" t="e">
        <f ca="true">+IF(AND(ISNUMBER(OFFSET('Hygiene Data'!$I$7,0,10*ROW('Hygiene Data'!I68))),'Data Summary'!EE74="Yes"),OFFSET('Hygiene Data'!$I$7,0,10*ROW('Hygiene Data'!I68)),NA())</f>
        <v>#N/A</v>
      </c>
      <c r="BQ74" s="99" t="e">
        <f ca="true">+IF(AND(ISNUMBER(OFFSET('Hygiene Data'!$I$9,0,10*ROW('Hygiene Data'!I68))),'Data Summary'!EF74="Yes"),OFFSET('Hygiene Data'!$I$9,0,10*ROW('Hygiene Data'!I68)),NA())</f>
        <v>#N/A</v>
      </c>
    </row>
    <row xmlns:x14ac="http://schemas.microsoft.com/office/spreadsheetml/2009/9/ac" r="75" x14ac:dyDescent="0.2">
      <c r="A75" s="332" t="e">
        <f ca="true">+RIGHT('Data Summary'!A75,LEN('Data Summary'!A75)-9)</f>
        <v>#VALUE!</v>
      </c>
      <c r="B75" s="38" t="str">
        <f ca="true">+IF(ISTEXT('Data Summary'!B75),'Data Summary'!B75,"")</f>
        <v/>
      </c>
      <c r="C75" s="331" t="e">
        <f ca="true">+VALUE('Data Summary'!C75)</f>
        <v>#VALUE!</v>
      </c>
      <c r="D75" s="97" t="e">
        <f ca="true">+IF(AND(ISNUMBER(OFFSET('Water Data'!$D$4,0,10*ROW('Water Data'!D69))),'Data Summary'!BS75="Yes"),100-OFFSET('Water Data'!$D$4,0,10*ROW('Water Data'!D69)),NA())</f>
        <v>#N/A</v>
      </c>
      <c r="E75" s="97" t="e">
        <f ca="true">+IF(AND(ISNUMBER(OFFSET('Water Data'!$D$6,0,10*ROW('Water Data'!D69))),'Data Summary'!BT75="Yes"),OFFSET('Water Data'!$D$6,0,10*ROW('Water Data'!D69)),NA())</f>
        <v>#N/A</v>
      </c>
      <c r="F75" s="97" t="e">
        <f ca="true">+IF(AND(ISNUMBER(OFFSET('Water Data'!$D$9,0,10*ROW('Water Data'!D69))),'Data Summary'!BU75="Yes"),OFFSET('Water Data'!$D$9,0,10*ROW('Water Data'!D69)),NA())</f>
        <v>#N/A</v>
      </c>
      <c r="G75" s="97" t="e">
        <f ca="true">+IF(AND(ISNUMBER(OFFSET('Water Data'!$E$4,0,10*ROW('Water Data'!E69))),'Data Summary'!BV75="Yes"),100-OFFSET('Water Data'!$E$4,0,10*ROW('Water Data'!E69)),NA())</f>
        <v>#N/A</v>
      </c>
      <c r="H75" s="97" t="e">
        <f ca="true">+IF(AND(ISNUMBER(OFFSET('Water Data'!$E$6,0,10*ROW('Water Data'!E69))),'Data Summary'!BW75="Yes"),OFFSET('Water Data'!$E$6,0,10*ROW('Water Data'!E69)),NA())</f>
        <v>#N/A</v>
      </c>
      <c r="I75" s="97" t="e">
        <f ca="true">+IF(AND(ISNUMBER(OFFSET('Water Data'!$E$9,0,10*ROW('Water Data'!E69))),'Data Summary'!BX75="Yes"),OFFSET('Water Data'!$E$9,0,10*ROW('Water Data'!E69)),NA())</f>
        <v>#N/A</v>
      </c>
      <c r="J75" s="97" t="e">
        <f ca="true">+IF(AND(ISNUMBER(OFFSET('Water Data'!$F$4,0,10*ROW('Water Data'!F69))),'Data Summary'!BY75="Yes"),100-OFFSET('Water Data'!$F$4,0,10*ROW('Water Data'!F69)),NA())</f>
        <v>#N/A</v>
      </c>
      <c r="K75" s="97" t="e">
        <f ca="true">+IF(AND(ISNUMBER(OFFSET('Water Data'!$F$6,0,10*ROW('Water Data'!F69))),'Data Summary'!BZ75="Yes"),OFFSET('Water Data'!$F$6,0,10*ROW('Water Data'!F69)),NA())</f>
        <v>#N/A</v>
      </c>
      <c r="L75" s="97" t="e">
        <f ca="true">+IF(AND(ISNUMBER(OFFSET('Water Data'!$F$9,0,10*ROW('Water Data'!F69))),'Data Summary'!CA75="Yes"),OFFSET('Water Data'!$F$9,0,10*ROW('Water Data'!F69)),NA())</f>
        <v>#N/A</v>
      </c>
      <c r="M75" s="97" t="e">
        <f ca="true">+IF(AND(ISNUMBER(OFFSET('Water Data'!$G$4,0,10*ROW('Water Data'!G69))),'Data Summary'!CB75="Yes"),100-OFFSET('Water Data'!$G$4,0,10*ROW('Water Data'!G69)),NA())</f>
        <v>#N/A</v>
      </c>
      <c r="N75" s="97" t="e">
        <f ca="true">+IF(AND(ISNUMBER(OFFSET('Water Data'!$G$6,0,10*ROW('Water Data'!G69))),'Data Summary'!CC75="Yes"),OFFSET('Water Data'!$G$6,0,10*ROW('Water Data'!G69)),NA())</f>
        <v>#N/A</v>
      </c>
      <c r="O75" s="97" t="e">
        <f ca="true">+IF(AND(ISNUMBER(OFFSET('Water Data'!$G$9,0,10*ROW('Water Data'!G69))),'Data Summary'!CD75="Yes"),OFFSET('Water Data'!$G$9,0,10*ROW('Water Data'!G69)),NA())</f>
        <v>#N/A</v>
      </c>
      <c r="P75" s="97" t="e">
        <f ca="true">+IF(AND(ISNUMBER(OFFSET('Water Data'!$H$4,0,10*ROW('Water Data'!H69))),'Data Summary'!CE75="Yes"),100-OFFSET('Water Data'!$H$4,0,10*ROW('Water Data'!H69)),NA())</f>
        <v>#N/A</v>
      </c>
      <c r="Q75" s="97" t="e">
        <f ca="true">+IF(AND(ISNUMBER(OFFSET('Water Data'!$H$6,0,10*ROW('Water Data'!H69))),'Data Summary'!CF75="Yes"),OFFSET('Water Data'!$H$6,0,10*ROW('Water Data'!H69)),NA())</f>
        <v>#N/A</v>
      </c>
      <c r="R75" s="97" t="e">
        <f ca="true">+IF(AND(ISNUMBER(OFFSET('Water Data'!$H$9,0,10*ROW('Water Data'!H69))),'Data Summary'!CG75="Yes"),OFFSET('Water Data'!$H$9,0,10*ROW('Water Data'!H69)),NA())</f>
        <v>#N/A</v>
      </c>
      <c r="S75" s="97" t="e">
        <f ca="true">+IF(AND(ISNUMBER(OFFSET('Water Data'!$I$4,0,10*ROW('Water Data'!I69))),'Data Summary'!CH75="Yes"),100-OFFSET('Water Data'!$I$4,0,10*ROW('Water Data'!I69)),NA())</f>
        <v>#N/A</v>
      </c>
      <c r="T75" s="97" t="e">
        <f ca="true">+IF(AND(ISNUMBER(OFFSET('Water Data'!$I$6,0,10*ROW('Water Data'!I69))),'Data Summary'!CI75="Yes"),OFFSET('Water Data'!$I$6,0,10*ROW('Water Data'!I69)),NA())</f>
        <v>#N/A</v>
      </c>
      <c r="U75" s="97" t="e">
        <f ca="true">+IF(AND(ISNUMBER(OFFSET('Water Data'!$I$9,0,10*ROW('Water Data'!I69))),'Data Summary'!CJ75="Yes"),OFFSET('Water Data'!$I$9,0,10*ROW('Water Data'!I69)),NA())</f>
        <v>#N/A</v>
      </c>
      <c r="V75" s="98" t="e">
        <f ca="true">+IF(AND(ISNUMBER(OFFSET('Sanitation Data'!$D$4,0,10*ROW('Sanitation Data'!D69))),'Data Summary'!CK75="Yes"),100-OFFSET('Sanitation Data'!$D$4,0,10*ROW('Sanitation Data'!D69)),NA())</f>
        <v>#N/A</v>
      </c>
      <c r="W75" s="98" t="e">
        <f ca="true">+IF(AND(ISNUMBER(OFFSET('Sanitation Data'!$D$6,0,10*ROW('Sanitation Data'!D69))),'Data Summary'!CL75="Yes"),OFFSET('Sanitation Data'!$D$6,0,10*ROW('Sanitation Data'!D69)),NA())</f>
        <v>#N/A</v>
      </c>
      <c r="X75" s="98" t="e">
        <f ca="true">+IF(AND(ISNUMBER(OFFSET('Sanitation Data'!$D$10,0,10*ROW('Sanitation Data'!D69))),'Data Summary'!CM75="Yes"),OFFSET('Sanitation Data'!$D$10,0,10*ROW('Sanitation Data'!D69)),NA())</f>
        <v>#N/A</v>
      </c>
      <c r="Y75" s="98" t="e">
        <f ca="true">+IF(AND(ISNUMBER(OFFSET('Sanitation Data'!$D$11,0,10*ROW('Sanitation Data'!D69))),'Data Summary'!CN75="Yes"),OFFSET('Sanitation Data'!$D$11,0,10*ROW('Sanitation Data'!D69)),NA())</f>
        <v>#N/A</v>
      </c>
      <c r="Z75" s="98" t="e">
        <f ca="true">+IF(AND(ISNUMBER(OFFSET('Sanitation Data'!$D$12,0,10*ROW('Sanitation Data'!D69))),'Data Summary'!CO75="Yes"),OFFSET('Sanitation Data'!$D$12,0,10*ROW('Sanitation Data'!D69)),NA())</f>
        <v>#N/A</v>
      </c>
      <c r="AA75" s="98" t="e">
        <f ca="true">+IF(AND(ISNUMBER(OFFSET('Sanitation Data'!$E$4,0,10*ROW('Sanitation Data'!E69))),'Data Summary'!CP75="Yes"),100-OFFSET('Sanitation Data'!$E$4,0,10*ROW('Sanitation Data'!E69)),NA())</f>
        <v>#N/A</v>
      </c>
      <c r="AB75" s="98" t="e">
        <f ca="true">+IF(AND(ISNUMBER(OFFSET('Sanitation Data'!$E$6,0,10*ROW('Sanitation Data'!E69))),'Data Summary'!CQ75="Yes"),OFFSET('Sanitation Data'!$E$6,0,10*ROW('Sanitation Data'!E69)),NA())</f>
        <v>#N/A</v>
      </c>
      <c r="AC75" s="98" t="e">
        <f ca="true">+IF(AND(ISNUMBER(OFFSET('Sanitation Data'!$E$10,0,10*ROW('Sanitation Data'!E69))),'Data Summary'!CR75="Yes"),OFFSET('Sanitation Data'!$E$10,0,10*ROW('Sanitation Data'!E69)),NA())</f>
        <v>#N/A</v>
      </c>
      <c r="AD75" s="98" t="e">
        <f ca="true">+IF(AND(ISNUMBER(OFFSET('Sanitation Data'!$E$11,0,10*ROW('Sanitation Data'!E69))),'Data Summary'!CS75="Yes"),OFFSET('Sanitation Data'!$E$11,0,10*ROW('Sanitation Data'!E69)),NA())</f>
        <v>#N/A</v>
      </c>
      <c r="AE75" s="98" t="e">
        <f ca="true">+IF(AND(ISNUMBER(OFFSET('Sanitation Data'!$E$12,0,10*ROW('Sanitation Data'!E69))),'Data Summary'!CT75="Yes"),OFFSET('Sanitation Data'!$E$12,0,10*ROW('Sanitation Data'!E69)),NA())</f>
        <v>#N/A</v>
      </c>
      <c r="AF75" s="98" t="e">
        <f ca="true">+IF(AND(ISNUMBER(OFFSET('Sanitation Data'!$F$4,0,10*ROW('Sanitation Data'!F69))),'Data Summary'!CU75="Yes"),100-OFFSET('Sanitation Data'!$F$4,0,10*ROW('Sanitation Data'!F69)),NA())</f>
        <v>#N/A</v>
      </c>
      <c r="AG75" s="98" t="e">
        <f ca="true">+IF(AND(ISNUMBER(OFFSET('Sanitation Data'!$F$6,0,10*ROW('Sanitation Data'!F69))),'Data Summary'!CV75="Yes"),OFFSET('Sanitation Data'!$F$6,0,10*ROW('Sanitation Data'!F69)),NA())</f>
        <v>#N/A</v>
      </c>
      <c r="AH75" s="98" t="e">
        <f ca="true">+IF(AND(ISNUMBER(OFFSET('Sanitation Data'!$F$10,0,10*ROW('Sanitation Data'!F69))),'Data Summary'!CW75="Yes"),OFFSET('Sanitation Data'!$F$10,0,10*ROW('Sanitation Data'!F69)),NA())</f>
        <v>#N/A</v>
      </c>
      <c r="AI75" s="98" t="e">
        <f ca="true">+IF(AND(ISNUMBER(OFFSET('Sanitation Data'!$F$11,0,10*ROW('Sanitation Data'!F69))),'Data Summary'!CX75="Yes"),OFFSET('Sanitation Data'!$F$11,0,10*ROW('Sanitation Data'!F69)),NA())</f>
        <v>#N/A</v>
      </c>
      <c r="AJ75" s="98" t="e">
        <f ca="true">+IF(AND(ISNUMBER(OFFSET('Sanitation Data'!$F$12,0,10*ROW('Sanitation Data'!F69))),'Data Summary'!CY75="Yes"),OFFSET('Sanitation Data'!$F$12,0,10*ROW('Sanitation Data'!F69)),NA())</f>
        <v>#N/A</v>
      </c>
      <c r="AK75" s="98" t="e">
        <f ca="true">+IF(AND(ISNUMBER(OFFSET('Sanitation Data'!$G$4,0,10*ROW('Sanitation Data'!G69))),'Data Summary'!CZ75="Yes"),100-OFFSET('Sanitation Data'!$G$4,0,10*ROW('Sanitation Data'!G69)),NA())</f>
        <v>#N/A</v>
      </c>
      <c r="AL75" s="98" t="e">
        <f ca="true">+IF(AND(ISNUMBER(OFFSET('Sanitation Data'!$G$6,0,10*ROW('Sanitation Data'!G69))),'Data Summary'!DA75="Yes"),OFFSET('Sanitation Data'!$G$6,0,10*ROW('Sanitation Data'!G69)),NA())</f>
        <v>#N/A</v>
      </c>
      <c r="AM75" s="98" t="e">
        <f ca="true">+IF(AND(ISNUMBER(OFFSET('Sanitation Data'!$G$10,0,10*ROW('Sanitation Data'!G69))),'Data Summary'!DB75="Yes"),OFFSET('Sanitation Data'!$G$10,0,10*ROW('Sanitation Data'!G69)),NA())</f>
        <v>#N/A</v>
      </c>
      <c r="AN75" s="98" t="e">
        <f ca="true">+IF(AND(ISNUMBER(OFFSET('Sanitation Data'!$G$11,0,10*ROW('Sanitation Data'!G69))),'Data Summary'!DC75="Yes"),OFFSET('Sanitation Data'!$G$11,0,10*ROW('Sanitation Data'!G69)),NA())</f>
        <v>#N/A</v>
      </c>
      <c r="AO75" s="98" t="e">
        <f ca="true">+IF(AND(ISNUMBER(OFFSET('Sanitation Data'!$G$12,0,10*ROW('Sanitation Data'!G69))),'Data Summary'!DD75="Yes"),OFFSET('Sanitation Data'!$G$12,0,10*ROW('Sanitation Data'!G69)),NA())</f>
        <v>#N/A</v>
      </c>
      <c r="AP75" s="98" t="e">
        <f ca="true">+IF(AND(ISNUMBER(OFFSET('Sanitation Data'!$H$4,0,10*ROW('Sanitation Data'!H69))),'Data Summary'!DE75="Yes"),100-OFFSET('Sanitation Data'!$H$4,0,10*ROW('Sanitation Data'!H69)),NA())</f>
        <v>#N/A</v>
      </c>
      <c r="AQ75" s="98" t="e">
        <f ca="true">+IF(AND(ISNUMBER(OFFSET('Sanitation Data'!$H$6,0,10*ROW('Sanitation Data'!H69))),'Data Summary'!DF75="Yes"),OFFSET('Sanitation Data'!$H$6,0,10*ROW('Sanitation Data'!H69)),NA())</f>
        <v>#N/A</v>
      </c>
      <c r="AR75" s="98" t="e">
        <f ca="true">+IF(AND(ISNUMBER(OFFSET('Sanitation Data'!$H$10,0,10*ROW('Sanitation Data'!H69))),'Data Summary'!DG75="Yes"),OFFSET('Sanitation Data'!$H$10,0,10*ROW('Sanitation Data'!H69)),NA())</f>
        <v>#N/A</v>
      </c>
      <c r="AS75" s="98" t="e">
        <f ca="true">+IF(AND(ISNUMBER(OFFSET('Sanitation Data'!$H$11,0,10*ROW('Sanitation Data'!H69))),'Data Summary'!DH75="Yes"),OFFSET('Sanitation Data'!$H$11,0,10*ROW('Sanitation Data'!H69)),NA())</f>
        <v>#N/A</v>
      </c>
      <c r="AT75" s="98" t="e">
        <f ca="true">+IF(AND(ISNUMBER(OFFSET('Sanitation Data'!$H$12,0,10*ROW('Sanitation Data'!H69))),'Data Summary'!DI75="Yes"),OFFSET('Sanitation Data'!$H$12,0,10*ROW('Sanitation Data'!H69)),NA())</f>
        <v>#N/A</v>
      </c>
      <c r="AU75" s="98" t="e">
        <f ca="true">+IF(AND(ISNUMBER(OFFSET('Sanitation Data'!$I$4,0,10*ROW('Sanitation Data'!I69))),'Data Summary'!DJ75="Yes"),100-OFFSET('Sanitation Data'!$I$4,0,10*ROW('Sanitation Data'!I69)),NA())</f>
        <v>#N/A</v>
      </c>
      <c r="AV75" s="98" t="e">
        <f ca="true">+IF(AND(ISNUMBER(OFFSET('Sanitation Data'!$I$6,0,10*ROW('Sanitation Data'!I69))),'Data Summary'!DK75="Yes"),OFFSET('Sanitation Data'!$I$6,0,10*ROW('Sanitation Data'!I69)),NA())</f>
        <v>#N/A</v>
      </c>
      <c r="AW75" s="98" t="e">
        <f ca="true">+IF(AND(ISNUMBER(OFFSET('Sanitation Data'!$I$10,0,10*ROW('Sanitation Data'!I69))),'Data Summary'!DL75="Yes"),OFFSET('Sanitation Data'!$I$10,0,10*ROW('Sanitation Data'!I69)),NA())</f>
        <v>#N/A</v>
      </c>
      <c r="AX75" s="98" t="e">
        <f ca="true">+IF(AND(ISNUMBER(OFFSET('Sanitation Data'!$I$11,0,10*ROW('Sanitation Data'!I69))),'Data Summary'!DM75="Yes"),OFFSET('Sanitation Data'!$I$11,0,10*ROW('Sanitation Data'!I69)),NA())</f>
        <v>#N/A</v>
      </c>
      <c r="AY75" s="98" t="e">
        <f ca="true">+IF(AND(ISNUMBER(OFFSET('Sanitation Data'!$I$12,0,10*ROW('Sanitation Data'!I69))),'Data Summary'!DN75="Yes"),OFFSET('Sanitation Data'!$I$12,0,10*ROW('Sanitation Data'!I69)),NA())</f>
        <v>#N/A</v>
      </c>
      <c r="AZ75" s="99" t="e">
        <f ca="true">+IF(AND(ISNUMBER(OFFSET('Hygiene Data'!$D$5,0,10*ROW('Hygiene Data'!D69))),'Data Summary'!DO75="Yes"),OFFSET('Hygiene Data'!$D$5,0,10*ROW('Hygiene Data'!D69)),NA())</f>
        <v>#N/A</v>
      </c>
      <c r="BA75" s="99" t="e">
        <f ca="true">+IF(AND(ISNUMBER(OFFSET('Hygiene Data'!$D$7,0,10*ROW('Hygiene Data'!D69))),'Data Summary'!DP75="Yes"),OFFSET('Hygiene Data'!$D$7,0,10*ROW('Hygiene Data'!D69)),NA())</f>
        <v>#N/A</v>
      </c>
      <c r="BB75" s="99" t="e">
        <f ca="true">+IF(AND(ISNUMBER(OFFSET('Hygiene Data'!$D$9,0,10*ROW('Hygiene Data'!D69))),'Data Summary'!DQ75="Yes"),OFFSET('Hygiene Data'!$D$9,0,10*ROW('Hygiene Data'!D69)),NA())</f>
        <v>#N/A</v>
      </c>
      <c r="BC75" s="99" t="e">
        <f ca="true">+IF(AND(ISNUMBER(OFFSET('Hygiene Data'!$E$5,0,10*ROW('Hygiene Data'!E69))),'Data Summary'!DR75="Yes"),OFFSET('Hygiene Data'!$E$5,0,10*ROW('Hygiene Data'!E69)),NA())</f>
        <v>#N/A</v>
      </c>
      <c r="BD75" s="99" t="e">
        <f ca="true">+IF(AND(ISNUMBER(OFFSET('Hygiene Data'!$E$7,0,10*ROW('Hygiene Data'!E69))),'Data Summary'!DS75="Yes"),OFFSET('Hygiene Data'!$E$7,0,10*ROW('Hygiene Data'!E69)),NA())</f>
        <v>#N/A</v>
      </c>
      <c r="BE75" s="99" t="e">
        <f ca="true">+IF(AND(ISNUMBER(OFFSET('Hygiene Data'!$E$9,0,10*ROW('Hygiene Data'!E69))),'Data Summary'!DT75="Yes"),OFFSET('Hygiene Data'!$E$9,0,10*ROW('Hygiene Data'!E69)),NA())</f>
        <v>#N/A</v>
      </c>
      <c r="BF75" s="99" t="e">
        <f ca="true">+IF(AND(ISNUMBER(OFFSET('Hygiene Data'!$F$5,0,10*ROW('Hygiene Data'!F69))),'Data Summary'!DU75="Yes"),OFFSET('Hygiene Data'!$F$5,0,10*ROW('Hygiene Data'!F69)),NA())</f>
        <v>#N/A</v>
      </c>
      <c r="BG75" s="99" t="e">
        <f ca="true">+IF(AND(ISNUMBER(OFFSET('Hygiene Data'!$F$7,0,10*ROW('Hygiene Data'!F69))),'Data Summary'!DV75="Yes"),OFFSET('Hygiene Data'!$F$7,0,10*ROW('Hygiene Data'!F69)),NA())</f>
        <v>#N/A</v>
      </c>
      <c r="BH75" s="99" t="e">
        <f ca="true">+IF(AND(ISNUMBER(OFFSET('Hygiene Data'!$F$9,0,10*ROW('Hygiene Data'!F69))),'Data Summary'!DW75="Yes"),OFFSET('Hygiene Data'!$F$9,0,10*ROW('Hygiene Data'!F69)),NA())</f>
        <v>#N/A</v>
      </c>
      <c r="BI75" s="99" t="e">
        <f ca="true">+IF(AND(ISNUMBER(OFFSET('Hygiene Data'!$G$5,0,10*ROW('Hygiene Data'!G69))),'Data Summary'!DX75="Yes"),OFFSET('Hygiene Data'!$G$5,0,10*ROW('Hygiene Data'!G69)),NA())</f>
        <v>#N/A</v>
      </c>
      <c r="BJ75" s="99" t="e">
        <f ca="true">+IF(AND(ISNUMBER(OFFSET('Hygiene Data'!$G$7,0,10*ROW('Hygiene Data'!G69))),'Data Summary'!DY75="Yes"),OFFSET('Hygiene Data'!$G$7,0,10*ROW('Hygiene Data'!G69)),NA())</f>
        <v>#N/A</v>
      </c>
      <c r="BK75" s="99" t="e">
        <f ca="true">+IF(AND(ISNUMBER(OFFSET('Hygiene Data'!$G$9,0,10*ROW('Hygiene Data'!G69))),'Data Summary'!DZ75="Yes"),OFFSET('Hygiene Data'!$G$9,0,10*ROW('Hygiene Data'!G69)),NA())</f>
        <v>#N/A</v>
      </c>
      <c r="BL75" s="99" t="e">
        <f ca="true">+IF(AND(ISNUMBER(OFFSET('Hygiene Data'!$H$5,0,10*ROW('Hygiene Data'!H69))),'Data Summary'!EA75="Yes"),OFFSET('Hygiene Data'!$H$5,0,10*ROW('Hygiene Data'!H69)),NA())</f>
        <v>#N/A</v>
      </c>
      <c r="BM75" s="99" t="e">
        <f ca="true">+IF(AND(ISNUMBER(OFFSET('Hygiene Data'!$H$7,0,10*ROW('Hygiene Data'!H69))),'Data Summary'!EB75="Yes"),OFFSET('Hygiene Data'!$H$7,0,10*ROW('Hygiene Data'!H69)),NA())</f>
        <v>#N/A</v>
      </c>
      <c r="BN75" s="99" t="e">
        <f ca="true">+IF(AND(ISNUMBER(OFFSET('Hygiene Data'!$H$9,0,10*ROW('Hygiene Data'!H69))),'Data Summary'!EC75="Yes"),OFFSET('Hygiene Data'!$H$9,0,10*ROW('Hygiene Data'!H69)),NA())</f>
        <v>#N/A</v>
      </c>
      <c r="BO75" s="99" t="e">
        <f ca="true">+IF(AND(ISNUMBER(OFFSET('Hygiene Data'!$I$5,0,10*ROW('Hygiene Data'!I69))),'Data Summary'!ED75="Yes"),OFFSET('Hygiene Data'!$I$5,0,10*ROW('Hygiene Data'!I69)),NA())</f>
        <v>#N/A</v>
      </c>
      <c r="BP75" s="99" t="e">
        <f ca="true">+IF(AND(ISNUMBER(OFFSET('Hygiene Data'!$I$7,0,10*ROW('Hygiene Data'!I69))),'Data Summary'!EE75="Yes"),OFFSET('Hygiene Data'!$I$7,0,10*ROW('Hygiene Data'!I69)),NA())</f>
        <v>#N/A</v>
      </c>
      <c r="BQ75" s="99" t="e">
        <f ca="true">+IF(AND(ISNUMBER(OFFSET('Hygiene Data'!$I$9,0,10*ROW('Hygiene Data'!I69))),'Data Summary'!EF75="Yes"),OFFSET('Hygiene Data'!$I$9,0,10*ROW('Hygiene Data'!I69)),NA())</f>
        <v>#N/A</v>
      </c>
    </row>
    <row xmlns:x14ac="http://schemas.microsoft.com/office/spreadsheetml/2009/9/ac" r="76" x14ac:dyDescent="0.2">
      <c r="A76" s="332" t="e">
        <f ca="true">+RIGHT('Data Summary'!A76,LEN('Data Summary'!A76)-9)</f>
        <v>#VALUE!</v>
      </c>
      <c r="B76" s="38" t="str">
        <f ca="true">+IF(ISTEXT('Data Summary'!B76),'Data Summary'!B76,"")</f>
        <v/>
      </c>
      <c r="C76" s="331" t="e">
        <f ca="true">+VALUE('Data Summary'!C76)</f>
        <v>#VALUE!</v>
      </c>
      <c r="D76" s="97" t="e">
        <f ca="true">+IF(AND(ISNUMBER(OFFSET('Water Data'!$D$4,0,10*ROW('Water Data'!D70))),'Data Summary'!BS76="Yes"),100-OFFSET('Water Data'!$D$4,0,10*ROW('Water Data'!D70)),NA())</f>
        <v>#N/A</v>
      </c>
      <c r="E76" s="97" t="e">
        <f ca="true">+IF(AND(ISNUMBER(OFFSET('Water Data'!$D$6,0,10*ROW('Water Data'!D70))),'Data Summary'!BT76="Yes"),OFFSET('Water Data'!$D$6,0,10*ROW('Water Data'!D70)),NA())</f>
        <v>#N/A</v>
      </c>
      <c r="F76" s="97" t="e">
        <f ca="true">+IF(AND(ISNUMBER(OFFSET('Water Data'!$D$9,0,10*ROW('Water Data'!D70))),'Data Summary'!BU76="Yes"),OFFSET('Water Data'!$D$9,0,10*ROW('Water Data'!D70)),NA())</f>
        <v>#N/A</v>
      </c>
      <c r="G76" s="97" t="e">
        <f ca="true">+IF(AND(ISNUMBER(OFFSET('Water Data'!$E$4,0,10*ROW('Water Data'!E70))),'Data Summary'!BV76="Yes"),100-OFFSET('Water Data'!$E$4,0,10*ROW('Water Data'!E70)),NA())</f>
        <v>#N/A</v>
      </c>
      <c r="H76" s="97" t="e">
        <f ca="true">+IF(AND(ISNUMBER(OFFSET('Water Data'!$E$6,0,10*ROW('Water Data'!E70))),'Data Summary'!BW76="Yes"),OFFSET('Water Data'!$E$6,0,10*ROW('Water Data'!E70)),NA())</f>
        <v>#N/A</v>
      </c>
      <c r="I76" s="97" t="e">
        <f ca="true">+IF(AND(ISNUMBER(OFFSET('Water Data'!$E$9,0,10*ROW('Water Data'!E70))),'Data Summary'!BX76="Yes"),OFFSET('Water Data'!$E$9,0,10*ROW('Water Data'!E70)),NA())</f>
        <v>#N/A</v>
      </c>
      <c r="J76" s="97" t="e">
        <f ca="true">+IF(AND(ISNUMBER(OFFSET('Water Data'!$F$4,0,10*ROW('Water Data'!F70))),'Data Summary'!BY76="Yes"),100-OFFSET('Water Data'!$F$4,0,10*ROW('Water Data'!F70)),NA())</f>
        <v>#N/A</v>
      </c>
      <c r="K76" s="97" t="e">
        <f ca="true">+IF(AND(ISNUMBER(OFFSET('Water Data'!$F$6,0,10*ROW('Water Data'!F70))),'Data Summary'!BZ76="Yes"),OFFSET('Water Data'!$F$6,0,10*ROW('Water Data'!F70)),NA())</f>
        <v>#N/A</v>
      </c>
      <c r="L76" s="97" t="e">
        <f ca="true">+IF(AND(ISNUMBER(OFFSET('Water Data'!$F$9,0,10*ROW('Water Data'!F70))),'Data Summary'!CA76="Yes"),OFFSET('Water Data'!$F$9,0,10*ROW('Water Data'!F70)),NA())</f>
        <v>#N/A</v>
      </c>
      <c r="M76" s="97" t="e">
        <f ca="true">+IF(AND(ISNUMBER(OFFSET('Water Data'!$G$4,0,10*ROW('Water Data'!G70))),'Data Summary'!CB76="Yes"),100-OFFSET('Water Data'!$G$4,0,10*ROW('Water Data'!G70)),NA())</f>
        <v>#N/A</v>
      </c>
      <c r="N76" s="97" t="e">
        <f ca="true">+IF(AND(ISNUMBER(OFFSET('Water Data'!$G$6,0,10*ROW('Water Data'!G70))),'Data Summary'!CC76="Yes"),OFFSET('Water Data'!$G$6,0,10*ROW('Water Data'!G70)),NA())</f>
        <v>#N/A</v>
      </c>
      <c r="O76" s="97" t="e">
        <f ca="true">+IF(AND(ISNUMBER(OFFSET('Water Data'!$G$9,0,10*ROW('Water Data'!G70))),'Data Summary'!CD76="Yes"),OFFSET('Water Data'!$G$9,0,10*ROW('Water Data'!G70)),NA())</f>
        <v>#N/A</v>
      </c>
      <c r="P76" s="97" t="e">
        <f ca="true">+IF(AND(ISNUMBER(OFFSET('Water Data'!$H$4,0,10*ROW('Water Data'!H70))),'Data Summary'!CE76="Yes"),100-OFFSET('Water Data'!$H$4,0,10*ROW('Water Data'!H70)),NA())</f>
        <v>#N/A</v>
      </c>
      <c r="Q76" s="97" t="e">
        <f ca="true">+IF(AND(ISNUMBER(OFFSET('Water Data'!$H$6,0,10*ROW('Water Data'!H70))),'Data Summary'!CF76="Yes"),OFFSET('Water Data'!$H$6,0,10*ROW('Water Data'!H70)),NA())</f>
        <v>#N/A</v>
      </c>
      <c r="R76" s="97" t="e">
        <f ca="true">+IF(AND(ISNUMBER(OFFSET('Water Data'!$H$9,0,10*ROW('Water Data'!H70))),'Data Summary'!CG76="Yes"),OFFSET('Water Data'!$H$9,0,10*ROW('Water Data'!H70)),NA())</f>
        <v>#N/A</v>
      </c>
      <c r="S76" s="97" t="e">
        <f ca="true">+IF(AND(ISNUMBER(OFFSET('Water Data'!$I$4,0,10*ROW('Water Data'!I70))),'Data Summary'!CH76="Yes"),100-OFFSET('Water Data'!$I$4,0,10*ROW('Water Data'!I70)),NA())</f>
        <v>#N/A</v>
      </c>
      <c r="T76" s="97" t="e">
        <f ca="true">+IF(AND(ISNUMBER(OFFSET('Water Data'!$I$6,0,10*ROW('Water Data'!I70))),'Data Summary'!CI76="Yes"),OFFSET('Water Data'!$I$6,0,10*ROW('Water Data'!I70)),NA())</f>
        <v>#N/A</v>
      </c>
      <c r="U76" s="97" t="e">
        <f ca="true">+IF(AND(ISNUMBER(OFFSET('Water Data'!$I$9,0,10*ROW('Water Data'!I70))),'Data Summary'!CJ76="Yes"),OFFSET('Water Data'!$I$9,0,10*ROW('Water Data'!I70)),NA())</f>
        <v>#N/A</v>
      </c>
      <c r="V76" s="98" t="e">
        <f ca="true">+IF(AND(ISNUMBER(OFFSET('Sanitation Data'!$D$4,0,10*ROW('Sanitation Data'!D70))),'Data Summary'!CK76="Yes"),100-OFFSET('Sanitation Data'!$D$4,0,10*ROW('Sanitation Data'!D70)),NA())</f>
        <v>#N/A</v>
      </c>
      <c r="W76" s="98" t="e">
        <f ca="true">+IF(AND(ISNUMBER(OFFSET('Sanitation Data'!$D$6,0,10*ROW('Sanitation Data'!D70))),'Data Summary'!CL76="Yes"),OFFSET('Sanitation Data'!$D$6,0,10*ROW('Sanitation Data'!D70)),NA())</f>
        <v>#N/A</v>
      </c>
      <c r="X76" s="98" t="e">
        <f ca="true">+IF(AND(ISNUMBER(OFFSET('Sanitation Data'!$D$10,0,10*ROW('Sanitation Data'!D70))),'Data Summary'!CM76="Yes"),OFFSET('Sanitation Data'!$D$10,0,10*ROW('Sanitation Data'!D70)),NA())</f>
        <v>#N/A</v>
      </c>
      <c r="Y76" s="98" t="e">
        <f ca="true">+IF(AND(ISNUMBER(OFFSET('Sanitation Data'!$D$11,0,10*ROW('Sanitation Data'!D70))),'Data Summary'!CN76="Yes"),OFFSET('Sanitation Data'!$D$11,0,10*ROW('Sanitation Data'!D70)),NA())</f>
        <v>#N/A</v>
      </c>
      <c r="Z76" s="98" t="e">
        <f ca="true">+IF(AND(ISNUMBER(OFFSET('Sanitation Data'!$D$12,0,10*ROW('Sanitation Data'!D70))),'Data Summary'!CO76="Yes"),OFFSET('Sanitation Data'!$D$12,0,10*ROW('Sanitation Data'!D70)),NA())</f>
        <v>#N/A</v>
      </c>
      <c r="AA76" s="98" t="e">
        <f ca="true">+IF(AND(ISNUMBER(OFFSET('Sanitation Data'!$E$4,0,10*ROW('Sanitation Data'!E70))),'Data Summary'!CP76="Yes"),100-OFFSET('Sanitation Data'!$E$4,0,10*ROW('Sanitation Data'!E70)),NA())</f>
        <v>#N/A</v>
      </c>
      <c r="AB76" s="98" t="e">
        <f ca="true">+IF(AND(ISNUMBER(OFFSET('Sanitation Data'!$E$6,0,10*ROW('Sanitation Data'!E70))),'Data Summary'!CQ76="Yes"),OFFSET('Sanitation Data'!$E$6,0,10*ROW('Sanitation Data'!E70)),NA())</f>
        <v>#N/A</v>
      </c>
      <c r="AC76" s="98" t="e">
        <f ca="true">+IF(AND(ISNUMBER(OFFSET('Sanitation Data'!$E$10,0,10*ROW('Sanitation Data'!E70))),'Data Summary'!CR76="Yes"),OFFSET('Sanitation Data'!$E$10,0,10*ROW('Sanitation Data'!E70)),NA())</f>
        <v>#N/A</v>
      </c>
      <c r="AD76" s="98" t="e">
        <f ca="true">+IF(AND(ISNUMBER(OFFSET('Sanitation Data'!$E$11,0,10*ROW('Sanitation Data'!E70))),'Data Summary'!CS76="Yes"),OFFSET('Sanitation Data'!$E$11,0,10*ROW('Sanitation Data'!E70)),NA())</f>
        <v>#N/A</v>
      </c>
      <c r="AE76" s="98" t="e">
        <f ca="true">+IF(AND(ISNUMBER(OFFSET('Sanitation Data'!$E$12,0,10*ROW('Sanitation Data'!E70))),'Data Summary'!CT76="Yes"),OFFSET('Sanitation Data'!$E$12,0,10*ROW('Sanitation Data'!E70)),NA())</f>
        <v>#N/A</v>
      </c>
      <c r="AF76" s="98" t="e">
        <f ca="true">+IF(AND(ISNUMBER(OFFSET('Sanitation Data'!$F$4,0,10*ROW('Sanitation Data'!F70))),'Data Summary'!CU76="Yes"),100-OFFSET('Sanitation Data'!$F$4,0,10*ROW('Sanitation Data'!F70)),NA())</f>
        <v>#N/A</v>
      </c>
      <c r="AG76" s="98" t="e">
        <f ca="true">+IF(AND(ISNUMBER(OFFSET('Sanitation Data'!$F$6,0,10*ROW('Sanitation Data'!F70))),'Data Summary'!CV76="Yes"),OFFSET('Sanitation Data'!$F$6,0,10*ROW('Sanitation Data'!F70)),NA())</f>
        <v>#N/A</v>
      </c>
      <c r="AH76" s="98" t="e">
        <f ca="true">+IF(AND(ISNUMBER(OFFSET('Sanitation Data'!$F$10,0,10*ROW('Sanitation Data'!F70))),'Data Summary'!CW76="Yes"),OFFSET('Sanitation Data'!$F$10,0,10*ROW('Sanitation Data'!F70)),NA())</f>
        <v>#N/A</v>
      </c>
      <c r="AI76" s="98" t="e">
        <f ca="true">+IF(AND(ISNUMBER(OFFSET('Sanitation Data'!$F$11,0,10*ROW('Sanitation Data'!F70))),'Data Summary'!CX76="Yes"),OFFSET('Sanitation Data'!$F$11,0,10*ROW('Sanitation Data'!F70)),NA())</f>
        <v>#N/A</v>
      </c>
      <c r="AJ76" s="98" t="e">
        <f ca="true">+IF(AND(ISNUMBER(OFFSET('Sanitation Data'!$F$12,0,10*ROW('Sanitation Data'!F70))),'Data Summary'!CY76="Yes"),OFFSET('Sanitation Data'!$F$12,0,10*ROW('Sanitation Data'!F70)),NA())</f>
        <v>#N/A</v>
      </c>
      <c r="AK76" s="98" t="e">
        <f ca="true">+IF(AND(ISNUMBER(OFFSET('Sanitation Data'!$G$4,0,10*ROW('Sanitation Data'!G70))),'Data Summary'!CZ76="Yes"),100-OFFSET('Sanitation Data'!$G$4,0,10*ROW('Sanitation Data'!G70)),NA())</f>
        <v>#N/A</v>
      </c>
      <c r="AL76" s="98" t="e">
        <f ca="true">+IF(AND(ISNUMBER(OFFSET('Sanitation Data'!$G$6,0,10*ROW('Sanitation Data'!G70))),'Data Summary'!DA76="Yes"),OFFSET('Sanitation Data'!$G$6,0,10*ROW('Sanitation Data'!G70)),NA())</f>
        <v>#N/A</v>
      </c>
      <c r="AM76" s="98" t="e">
        <f ca="true">+IF(AND(ISNUMBER(OFFSET('Sanitation Data'!$G$10,0,10*ROW('Sanitation Data'!G70))),'Data Summary'!DB76="Yes"),OFFSET('Sanitation Data'!$G$10,0,10*ROW('Sanitation Data'!G70)),NA())</f>
        <v>#N/A</v>
      </c>
      <c r="AN76" s="98" t="e">
        <f ca="true">+IF(AND(ISNUMBER(OFFSET('Sanitation Data'!$G$11,0,10*ROW('Sanitation Data'!G70))),'Data Summary'!DC76="Yes"),OFFSET('Sanitation Data'!$G$11,0,10*ROW('Sanitation Data'!G70)),NA())</f>
        <v>#N/A</v>
      </c>
      <c r="AO76" s="98" t="e">
        <f ca="true">+IF(AND(ISNUMBER(OFFSET('Sanitation Data'!$G$12,0,10*ROW('Sanitation Data'!G70))),'Data Summary'!DD76="Yes"),OFFSET('Sanitation Data'!$G$12,0,10*ROW('Sanitation Data'!G70)),NA())</f>
        <v>#N/A</v>
      </c>
      <c r="AP76" s="98" t="e">
        <f ca="true">+IF(AND(ISNUMBER(OFFSET('Sanitation Data'!$H$4,0,10*ROW('Sanitation Data'!H70))),'Data Summary'!DE76="Yes"),100-OFFSET('Sanitation Data'!$H$4,0,10*ROW('Sanitation Data'!H70)),NA())</f>
        <v>#N/A</v>
      </c>
      <c r="AQ76" s="98" t="e">
        <f ca="true">+IF(AND(ISNUMBER(OFFSET('Sanitation Data'!$H$6,0,10*ROW('Sanitation Data'!H70))),'Data Summary'!DF76="Yes"),OFFSET('Sanitation Data'!$H$6,0,10*ROW('Sanitation Data'!H70)),NA())</f>
        <v>#N/A</v>
      </c>
      <c r="AR76" s="98" t="e">
        <f ca="true">+IF(AND(ISNUMBER(OFFSET('Sanitation Data'!$H$10,0,10*ROW('Sanitation Data'!H70))),'Data Summary'!DG76="Yes"),OFFSET('Sanitation Data'!$H$10,0,10*ROW('Sanitation Data'!H70)),NA())</f>
        <v>#N/A</v>
      </c>
      <c r="AS76" s="98" t="e">
        <f ca="true">+IF(AND(ISNUMBER(OFFSET('Sanitation Data'!$H$11,0,10*ROW('Sanitation Data'!H70))),'Data Summary'!DH76="Yes"),OFFSET('Sanitation Data'!$H$11,0,10*ROW('Sanitation Data'!H70)),NA())</f>
        <v>#N/A</v>
      </c>
      <c r="AT76" s="98" t="e">
        <f ca="true">+IF(AND(ISNUMBER(OFFSET('Sanitation Data'!$H$12,0,10*ROW('Sanitation Data'!H70))),'Data Summary'!DI76="Yes"),OFFSET('Sanitation Data'!$H$12,0,10*ROW('Sanitation Data'!H70)),NA())</f>
        <v>#N/A</v>
      </c>
      <c r="AU76" s="98" t="e">
        <f ca="true">+IF(AND(ISNUMBER(OFFSET('Sanitation Data'!$I$4,0,10*ROW('Sanitation Data'!I70))),'Data Summary'!DJ76="Yes"),100-OFFSET('Sanitation Data'!$I$4,0,10*ROW('Sanitation Data'!I70)),NA())</f>
        <v>#N/A</v>
      </c>
      <c r="AV76" s="98" t="e">
        <f ca="true">+IF(AND(ISNUMBER(OFFSET('Sanitation Data'!$I$6,0,10*ROW('Sanitation Data'!I70))),'Data Summary'!DK76="Yes"),OFFSET('Sanitation Data'!$I$6,0,10*ROW('Sanitation Data'!I70)),NA())</f>
        <v>#N/A</v>
      </c>
      <c r="AW76" s="98" t="e">
        <f ca="true">+IF(AND(ISNUMBER(OFFSET('Sanitation Data'!$I$10,0,10*ROW('Sanitation Data'!I70))),'Data Summary'!DL76="Yes"),OFFSET('Sanitation Data'!$I$10,0,10*ROW('Sanitation Data'!I70)),NA())</f>
        <v>#N/A</v>
      </c>
      <c r="AX76" s="98" t="e">
        <f ca="true">+IF(AND(ISNUMBER(OFFSET('Sanitation Data'!$I$11,0,10*ROW('Sanitation Data'!I70))),'Data Summary'!DM76="Yes"),OFFSET('Sanitation Data'!$I$11,0,10*ROW('Sanitation Data'!I70)),NA())</f>
        <v>#N/A</v>
      </c>
      <c r="AY76" s="98" t="e">
        <f ca="true">+IF(AND(ISNUMBER(OFFSET('Sanitation Data'!$I$12,0,10*ROW('Sanitation Data'!I70))),'Data Summary'!DN76="Yes"),OFFSET('Sanitation Data'!$I$12,0,10*ROW('Sanitation Data'!I70)),NA())</f>
        <v>#N/A</v>
      </c>
      <c r="AZ76" s="99" t="e">
        <f ca="true">+IF(AND(ISNUMBER(OFFSET('Hygiene Data'!$D$5,0,10*ROW('Hygiene Data'!D70))),'Data Summary'!DO76="Yes"),OFFSET('Hygiene Data'!$D$5,0,10*ROW('Hygiene Data'!D70)),NA())</f>
        <v>#N/A</v>
      </c>
      <c r="BA76" s="99" t="e">
        <f ca="true">+IF(AND(ISNUMBER(OFFSET('Hygiene Data'!$D$7,0,10*ROW('Hygiene Data'!D70))),'Data Summary'!DP76="Yes"),OFFSET('Hygiene Data'!$D$7,0,10*ROW('Hygiene Data'!D70)),NA())</f>
        <v>#N/A</v>
      </c>
      <c r="BB76" s="99" t="e">
        <f ca="true">+IF(AND(ISNUMBER(OFFSET('Hygiene Data'!$D$9,0,10*ROW('Hygiene Data'!D70))),'Data Summary'!DQ76="Yes"),OFFSET('Hygiene Data'!$D$9,0,10*ROW('Hygiene Data'!D70)),NA())</f>
        <v>#N/A</v>
      </c>
      <c r="BC76" s="99" t="e">
        <f ca="true">+IF(AND(ISNUMBER(OFFSET('Hygiene Data'!$E$5,0,10*ROW('Hygiene Data'!E70))),'Data Summary'!DR76="Yes"),OFFSET('Hygiene Data'!$E$5,0,10*ROW('Hygiene Data'!E70)),NA())</f>
        <v>#N/A</v>
      </c>
      <c r="BD76" s="99" t="e">
        <f ca="true">+IF(AND(ISNUMBER(OFFSET('Hygiene Data'!$E$7,0,10*ROW('Hygiene Data'!E70))),'Data Summary'!DS76="Yes"),OFFSET('Hygiene Data'!$E$7,0,10*ROW('Hygiene Data'!E70)),NA())</f>
        <v>#N/A</v>
      </c>
      <c r="BE76" s="99" t="e">
        <f ca="true">+IF(AND(ISNUMBER(OFFSET('Hygiene Data'!$E$9,0,10*ROW('Hygiene Data'!E70))),'Data Summary'!DT76="Yes"),OFFSET('Hygiene Data'!$E$9,0,10*ROW('Hygiene Data'!E70)),NA())</f>
        <v>#N/A</v>
      </c>
      <c r="BF76" s="99" t="e">
        <f ca="true">+IF(AND(ISNUMBER(OFFSET('Hygiene Data'!$F$5,0,10*ROW('Hygiene Data'!F70))),'Data Summary'!DU76="Yes"),OFFSET('Hygiene Data'!$F$5,0,10*ROW('Hygiene Data'!F70)),NA())</f>
        <v>#N/A</v>
      </c>
      <c r="BG76" s="99" t="e">
        <f ca="true">+IF(AND(ISNUMBER(OFFSET('Hygiene Data'!$F$7,0,10*ROW('Hygiene Data'!F70))),'Data Summary'!DV76="Yes"),OFFSET('Hygiene Data'!$F$7,0,10*ROW('Hygiene Data'!F70)),NA())</f>
        <v>#N/A</v>
      </c>
      <c r="BH76" s="99" t="e">
        <f ca="true">+IF(AND(ISNUMBER(OFFSET('Hygiene Data'!$F$9,0,10*ROW('Hygiene Data'!F70))),'Data Summary'!DW76="Yes"),OFFSET('Hygiene Data'!$F$9,0,10*ROW('Hygiene Data'!F70)),NA())</f>
        <v>#N/A</v>
      </c>
      <c r="BI76" s="99" t="e">
        <f ca="true">+IF(AND(ISNUMBER(OFFSET('Hygiene Data'!$G$5,0,10*ROW('Hygiene Data'!G70))),'Data Summary'!DX76="Yes"),OFFSET('Hygiene Data'!$G$5,0,10*ROW('Hygiene Data'!G70)),NA())</f>
        <v>#N/A</v>
      </c>
      <c r="BJ76" s="99" t="e">
        <f ca="true">+IF(AND(ISNUMBER(OFFSET('Hygiene Data'!$G$7,0,10*ROW('Hygiene Data'!G70))),'Data Summary'!DY76="Yes"),OFFSET('Hygiene Data'!$G$7,0,10*ROW('Hygiene Data'!G70)),NA())</f>
        <v>#N/A</v>
      </c>
      <c r="BK76" s="99" t="e">
        <f ca="true">+IF(AND(ISNUMBER(OFFSET('Hygiene Data'!$G$9,0,10*ROW('Hygiene Data'!G70))),'Data Summary'!DZ76="Yes"),OFFSET('Hygiene Data'!$G$9,0,10*ROW('Hygiene Data'!G70)),NA())</f>
        <v>#N/A</v>
      </c>
      <c r="BL76" s="99" t="e">
        <f ca="true">+IF(AND(ISNUMBER(OFFSET('Hygiene Data'!$H$5,0,10*ROW('Hygiene Data'!H70))),'Data Summary'!EA76="Yes"),OFFSET('Hygiene Data'!$H$5,0,10*ROW('Hygiene Data'!H70)),NA())</f>
        <v>#N/A</v>
      </c>
      <c r="BM76" s="99" t="e">
        <f ca="true">+IF(AND(ISNUMBER(OFFSET('Hygiene Data'!$H$7,0,10*ROW('Hygiene Data'!H70))),'Data Summary'!EB76="Yes"),OFFSET('Hygiene Data'!$H$7,0,10*ROW('Hygiene Data'!H70)),NA())</f>
        <v>#N/A</v>
      </c>
      <c r="BN76" s="99" t="e">
        <f ca="true">+IF(AND(ISNUMBER(OFFSET('Hygiene Data'!$H$9,0,10*ROW('Hygiene Data'!H70))),'Data Summary'!EC76="Yes"),OFFSET('Hygiene Data'!$H$9,0,10*ROW('Hygiene Data'!H70)),NA())</f>
        <v>#N/A</v>
      </c>
      <c r="BO76" s="99" t="e">
        <f ca="true">+IF(AND(ISNUMBER(OFFSET('Hygiene Data'!$I$5,0,10*ROW('Hygiene Data'!I70))),'Data Summary'!ED76="Yes"),OFFSET('Hygiene Data'!$I$5,0,10*ROW('Hygiene Data'!I70)),NA())</f>
        <v>#N/A</v>
      </c>
      <c r="BP76" s="99" t="e">
        <f ca="true">+IF(AND(ISNUMBER(OFFSET('Hygiene Data'!$I$7,0,10*ROW('Hygiene Data'!I70))),'Data Summary'!EE76="Yes"),OFFSET('Hygiene Data'!$I$7,0,10*ROW('Hygiene Data'!I70)),NA())</f>
        <v>#N/A</v>
      </c>
      <c r="BQ76" s="99" t="e">
        <f ca="true">+IF(AND(ISNUMBER(OFFSET('Hygiene Data'!$I$9,0,10*ROW('Hygiene Data'!I70))),'Data Summary'!EF76="Yes"),OFFSET('Hygiene Data'!$I$9,0,10*ROW('Hygiene Data'!I70)),NA())</f>
        <v>#N/A</v>
      </c>
    </row>
    <row xmlns:x14ac="http://schemas.microsoft.com/office/spreadsheetml/2009/9/ac" r="77" x14ac:dyDescent="0.2">
      <c r="A77" s="332" t="e">
        <f ca="true">+RIGHT('Data Summary'!A77,LEN('Data Summary'!A77)-9)</f>
        <v>#VALUE!</v>
      </c>
      <c r="B77" s="38" t="str">
        <f ca="true">+IF(ISTEXT('Data Summary'!B77),'Data Summary'!B77,"")</f>
        <v/>
      </c>
      <c r="C77" s="331" t="e">
        <f ca="true">+VALUE('Data Summary'!C77)</f>
        <v>#VALUE!</v>
      </c>
      <c r="D77" s="97" t="e">
        <f ca="true">+IF(AND(ISNUMBER(OFFSET('Water Data'!$D$4,0,10*ROW('Water Data'!D71))),'Data Summary'!BS77="Yes"),100-OFFSET('Water Data'!$D$4,0,10*ROW('Water Data'!D71)),NA())</f>
        <v>#N/A</v>
      </c>
      <c r="E77" s="97" t="e">
        <f ca="true">+IF(AND(ISNUMBER(OFFSET('Water Data'!$D$6,0,10*ROW('Water Data'!D71))),'Data Summary'!BT77="Yes"),OFFSET('Water Data'!$D$6,0,10*ROW('Water Data'!D71)),NA())</f>
        <v>#N/A</v>
      </c>
      <c r="F77" s="97" t="e">
        <f ca="true">+IF(AND(ISNUMBER(OFFSET('Water Data'!$D$9,0,10*ROW('Water Data'!D71))),'Data Summary'!BU77="Yes"),OFFSET('Water Data'!$D$9,0,10*ROW('Water Data'!D71)),NA())</f>
        <v>#N/A</v>
      </c>
      <c r="G77" s="97" t="e">
        <f ca="true">+IF(AND(ISNUMBER(OFFSET('Water Data'!$E$4,0,10*ROW('Water Data'!E71))),'Data Summary'!BV77="Yes"),100-OFFSET('Water Data'!$E$4,0,10*ROW('Water Data'!E71)),NA())</f>
        <v>#N/A</v>
      </c>
      <c r="H77" s="97" t="e">
        <f ca="true">+IF(AND(ISNUMBER(OFFSET('Water Data'!$E$6,0,10*ROW('Water Data'!E71))),'Data Summary'!BW77="Yes"),OFFSET('Water Data'!$E$6,0,10*ROW('Water Data'!E71)),NA())</f>
        <v>#N/A</v>
      </c>
      <c r="I77" s="97" t="e">
        <f ca="true">+IF(AND(ISNUMBER(OFFSET('Water Data'!$E$9,0,10*ROW('Water Data'!E71))),'Data Summary'!BX77="Yes"),OFFSET('Water Data'!$E$9,0,10*ROW('Water Data'!E71)),NA())</f>
        <v>#N/A</v>
      </c>
      <c r="J77" s="97" t="e">
        <f ca="true">+IF(AND(ISNUMBER(OFFSET('Water Data'!$F$4,0,10*ROW('Water Data'!F71))),'Data Summary'!BY77="Yes"),100-OFFSET('Water Data'!$F$4,0,10*ROW('Water Data'!F71)),NA())</f>
        <v>#N/A</v>
      </c>
      <c r="K77" s="97" t="e">
        <f ca="true">+IF(AND(ISNUMBER(OFFSET('Water Data'!$F$6,0,10*ROW('Water Data'!F71))),'Data Summary'!BZ77="Yes"),OFFSET('Water Data'!$F$6,0,10*ROW('Water Data'!F71)),NA())</f>
        <v>#N/A</v>
      </c>
      <c r="L77" s="97" t="e">
        <f ca="true">+IF(AND(ISNUMBER(OFFSET('Water Data'!$F$9,0,10*ROW('Water Data'!F71))),'Data Summary'!CA77="Yes"),OFFSET('Water Data'!$F$9,0,10*ROW('Water Data'!F71)),NA())</f>
        <v>#N/A</v>
      </c>
      <c r="M77" s="97" t="e">
        <f ca="true">+IF(AND(ISNUMBER(OFFSET('Water Data'!$G$4,0,10*ROW('Water Data'!G71))),'Data Summary'!CB77="Yes"),100-OFFSET('Water Data'!$G$4,0,10*ROW('Water Data'!G71)),NA())</f>
        <v>#N/A</v>
      </c>
      <c r="N77" s="97" t="e">
        <f ca="true">+IF(AND(ISNUMBER(OFFSET('Water Data'!$G$6,0,10*ROW('Water Data'!G71))),'Data Summary'!CC77="Yes"),OFFSET('Water Data'!$G$6,0,10*ROW('Water Data'!G71)),NA())</f>
        <v>#N/A</v>
      </c>
      <c r="O77" s="97" t="e">
        <f ca="true">+IF(AND(ISNUMBER(OFFSET('Water Data'!$G$9,0,10*ROW('Water Data'!G71))),'Data Summary'!CD77="Yes"),OFFSET('Water Data'!$G$9,0,10*ROW('Water Data'!G71)),NA())</f>
        <v>#N/A</v>
      </c>
      <c r="P77" s="97" t="e">
        <f ca="true">+IF(AND(ISNUMBER(OFFSET('Water Data'!$H$4,0,10*ROW('Water Data'!H71))),'Data Summary'!CE77="Yes"),100-OFFSET('Water Data'!$H$4,0,10*ROW('Water Data'!H71)),NA())</f>
        <v>#N/A</v>
      </c>
      <c r="Q77" s="97" t="e">
        <f ca="true">+IF(AND(ISNUMBER(OFFSET('Water Data'!$H$6,0,10*ROW('Water Data'!H71))),'Data Summary'!CF77="Yes"),OFFSET('Water Data'!$H$6,0,10*ROW('Water Data'!H71)),NA())</f>
        <v>#N/A</v>
      </c>
      <c r="R77" s="97" t="e">
        <f ca="true">+IF(AND(ISNUMBER(OFFSET('Water Data'!$H$9,0,10*ROW('Water Data'!H71))),'Data Summary'!CG77="Yes"),OFFSET('Water Data'!$H$9,0,10*ROW('Water Data'!H71)),NA())</f>
        <v>#N/A</v>
      </c>
      <c r="S77" s="97" t="e">
        <f ca="true">+IF(AND(ISNUMBER(OFFSET('Water Data'!$I$4,0,10*ROW('Water Data'!I71))),'Data Summary'!CH77="Yes"),100-OFFSET('Water Data'!$I$4,0,10*ROW('Water Data'!I71)),NA())</f>
        <v>#N/A</v>
      </c>
      <c r="T77" s="97" t="e">
        <f ca="true">+IF(AND(ISNUMBER(OFFSET('Water Data'!$I$6,0,10*ROW('Water Data'!I71))),'Data Summary'!CI77="Yes"),OFFSET('Water Data'!$I$6,0,10*ROW('Water Data'!I71)),NA())</f>
        <v>#N/A</v>
      </c>
      <c r="U77" s="97" t="e">
        <f ca="true">+IF(AND(ISNUMBER(OFFSET('Water Data'!$I$9,0,10*ROW('Water Data'!I71))),'Data Summary'!CJ77="Yes"),OFFSET('Water Data'!$I$9,0,10*ROW('Water Data'!I71)),NA())</f>
        <v>#N/A</v>
      </c>
      <c r="V77" s="98" t="e">
        <f ca="true">+IF(AND(ISNUMBER(OFFSET('Sanitation Data'!$D$4,0,10*ROW('Sanitation Data'!D71))),'Data Summary'!CK77="Yes"),100-OFFSET('Sanitation Data'!$D$4,0,10*ROW('Sanitation Data'!D71)),NA())</f>
        <v>#N/A</v>
      </c>
      <c r="W77" s="98" t="e">
        <f ca="true">+IF(AND(ISNUMBER(OFFSET('Sanitation Data'!$D$6,0,10*ROW('Sanitation Data'!D71))),'Data Summary'!CL77="Yes"),OFFSET('Sanitation Data'!$D$6,0,10*ROW('Sanitation Data'!D71)),NA())</f>
        <v>#N/A</v>
      </c>
      <c r="X77" s="98" t="e">
        <f ca="true">+IF(AND(ISNUMBER(OFFSET('Sanitation Data'!$D$10,0,10*ROW('Sanitation Data'!D71))),'Data Summary'!CM77="Yes"),OFFSET('Sanitation Data'!$D$10,0,10*ROW('Sanitation Data'!D71)),NA())</f>
        <v>#N/A</v>
      </c>
      <c r="Y77" s="98" t="e">
        <f ca="true">+IF(AND(ISNUMBER(OFFSET('Sanitation Data'!$D$11,0,10*ROW('Sanitation Data'!D71))),'Data Summary'!CN77="Yes"),OFFSET('Sanitation Data'!$D$11,0,10*ROW('Sanitation Data'!D71)),NA())</f>
        <v>#N/A</v>
      </c>
      <c r="Z77" s="98" t="e">
        <f ca="true">+IF(AND(ISNUMBER(OFFSET('Sanitation Data'!$D$12,0,10*ROW('Sanitation Data'!D71))),'Data Summary'!CO77="Yes"),OFFSET('Sanitation Data'!$D$12,0,10*ROW('Sanitation Data'!D71)),NA())</f>
        <v>#N/A</v>
      </c>
      <c r="AA77" s="98" t="e">
        <f ca="true">+IF(AND(ISNUMBER(OFFSET('Sanitation Data'!$E$4,0,10*ROW('Sanitation Data'!E71))),'Data Summary'!CP77="Yes"),100-OFFSET('Sanitation Data'!$E$4,0,10*ROW('Sanitation Data'!E71)),NA())</f>
        <v>#N/A</v>
      </c>
      <c r="AB77" s="98" t="e">
        <f ca="true">+IF(AND(ISNUMBER(OFFSET('Sanitation Data'!$E$6,0,10*ROW('Sanitation Data'!E71))),'Data Summary'!CQ77="Yes"),OFFSET('Sanitation Data'!$E$6,0,10*ROW('Sanitation Data'!E71)),NA())</f>
        <v>#N/A</v>
      </c>
      <c r="AC77" s="98" t="e">
        <f ca="true">+IF(AND(ISNUMBER(OFFSET('Sanitation Data'!$E$10,0,10*ROW('Sanitation Data'!E71))),'Data Summary'!CR77="Yes"),OFFSET('Sanitation Data'!$E$10,0,10*ROW('Sanitation Data'!E71)),NA())</f>
        <v>#N/A</v>
      </c>
      <c r="AD77" s="98" t="e">
        <f ca="true">+IF(AND(ISNUMBER(OFFSET('Sanitation Data'!$E$11,0,10*ROW('Sanitation Data'!E71))),'Data Summary'!CS77="Yes"),OFFSET('Sanitation Data'!$E$11,0,10*ROW('Sanitation Data'!E71)),NA())</f>
        <v>#N/A</v>
      </c>
      <c r="AE77" s="98" t="e">
        <f ca="true">+IF(AND(ISNUMBER(OFFSET('Sanitation Data'!$E$12,0,10*ROW('Sanitation Data'!E71))),'Data Summary'!CT77="Yes"),OFFSET('Sanitation Data'!$E$12,0,10*ROW('Sanitation Data'!E71)),NA())</f>
        <v>#N/A</v>
      </c>
      <c r="AF77" s="98" t="e">
        <f ca="true">+IF(AND(ISNUMBER(OFFSET('Sanitation Data'!$F$4,0,10*ROW('Sanitation Data'!F71))),'Data Summary'!CU77="Yes"),100-OFFSET('Sanitation Data'!$F$4,0,10*ROW('Sanitation Data'!F71)),NA())</f>
        <v>#N/A</v>
      </c>
      <c r="AG77" s="98" t="e">
        <f ca="true">+IF(AND(ISNUMBER(OFFSET('Sanitation Data'!$F$6,0,10*ROW('Sanitation Data'!F71))),'Data Summary'!CV77="Yes"),OFFSET('Sanitation Data'!$F$6,0,10*ROW('Sanitation Data'!F71)),NA())</f>
        <v>#N/A</v>
      </c>
      <c r="AH77" s="98" t="e">
        <f ca="true">+IF(AND(ISNUMBER(OFFSET('Sanitation Data'!$F$10,0,10*ROW('Sanitation Data'!F71))),'Data Summary'!CW77="Yes"),OFFSET('Sanitation Data'!$F$10,0,10*ROW('Sanitation Data'!F71)),NA())</f>
        <v>#N/A</v>
      </c>
      <c r="AI77" s="98" t="e">
        <f ca="true">+IF(AND(ISNUMBER(OFFSET('Sanitation Data'!$F$11,0,10*ROW('Sanitation Data'!F71))),'Data Summary'!CX77="Yes"),OFFSET('Sanitation Data'!$F$11,0,10*ROW('Sanitation Data'!F71)),NA())</f>
        <v>#N/A</v>
      </c>
      <c r="AJ77" s="98" t="e">
        <f ca="true">+IF(AND(ISNUMBER(OFFSET('Sanitation Data'!$F$12,0,10*ROW('Sanitation Data'!F71))),'Data Summary'!CY77="Yes"),OFFSET('Sanitation Data'!$F$12,0,10*ROW('Sanitation Data'!F71)),NA())</f>
        <v>#N/A</v>
      </c>
      <c r="AK77" s="98" t="e">
        <f ca="true">+IF(AND(ISNUMBER(OFFSET('Sanitation Data'!$G$4,0,10*ROW('Sanitation Data'!G71))),'Data Summary'!CZ77="Yes"),100-OFFSET('Sanitation Data'!$G$4,0,10*ROW('Sanitation Data'!G71)),NA())</f>
        <v>#N/A</v>
      </c>
      <c r="AL77" s="98" t="e">
        <f ca="true">+IF(AND(ISNUMBER(OFFSET('Sanitation Data'!$G$6,0,10*ROW('Sanitation Data'!G71))),'Data Summary'!DA77="Yes"),OFFSET('Sanitation Data'!$G$6,0,10*ROW('Sanitation Data'!G71)),NA())</f>
        <v>#N/A</v>
      </c>
      <c r="AM77" s="98" t="e">
        <f ca="true">+IF(AND(ISNUMBER(OFFSET('Sanitation Data'!$G$10,0,10*ROW('Sanitation Data'!G71))),'Data Summary'!DB77="Yes"),OFFSET('Sanitation Data'!$G$10,0,10*ROW('Sanitation Data'!G71)),NA())</f>
        <v>#N/A</v>
      </c>
      <c r="AN77" s="98" t="e">
        <f ca="true">+IF(AND(ISNUMBER(OFFSET('Sanitation Data'!$G$11,0,10*ROW('Sanitation Data'!G71))),'Data Summary'!DC77="Yes"),OFFSET('Sanitation Data'!$G$11,0,10*ROW('Sanitation Data'!G71)),NA())</f>
        <v>#N/A</v>
      </c>
      <c r="AO77" s="98" t="e">
        <f ca="true">+IF(AND(ISNUMBER(OFFSET('Sanitation Data'!$G$12,0,10*ROW('Sanitation Data'!G71))),'Data Summary'!DD77="Yes"),OFFSET('Sanitation Data'!$G$12,0,10*ROW('Sanitation Data'!G71)),NA())</f>
        <v>#N/A</v>
      </c>
      <c r="AP77" s="98" t="e">
        <f ca="true">+IF(AND(ISNUMBER(OFFSET('Sanitation Data'!$H$4,0,10*ROW('Sanitation Data'!H71))),'Data Summary'!DE77="Yes"),100-OFFSET('Sanitation Data'!$H$4,0,10*ROW('Sanitation Data'!H71)),NA())</f>
        <v>#N/A</v>
      </c>
      <c r="AQ77" s="98" t="e">
        <f ca="true">+IF(AND(ISNUMBER(OFFSET('Sanitation Data'!$H$6,0,10*ROW('Sanitation Data'!H71))),'Data Summary'!DF77="Yes"),OFFSET('Sanitation Data'!$H$6,0,10*ROW('Sanitation Data'!H71)),NA())</f>
        <v>#N/A</v>
      </c>
      <c r="AR77" s="98" t="e">
        <f ca="true">+IF(AND(ISNUMBER(OFFSET('Sanitation Data'!$H$10,0,10*ROW('Sanitation Data'!H71))),'Data Summary'!DG77="Yes"),OFFSET('Sanitation Data'!$H$10,0,10*ROW('Sanitation Data'!H71)),NA())</f>
        <v>#N/A</v>
      </c>
      <c r="AS77" s="98" t="e">
        <f ca="true">+IF(AND(ISNUMBER(OFFSET('Sanitation Data'!$H$11,0,10*ROW('Sanitation Data'!H71))),'Data Summary'!DH77="Yes"),OFFSET('Sanitation Data'!$H$11,0,10*ROW('Sanitation Data'!H71)),NA())</f>
        <v>#N/A</v>
      </c>
      <c r="AT77" s="98" t="e">
        <f ca="true">+IF(AND(ISNUMBER(OFFSET('Sanitation Data'!$H$12,0,10*ROW('Sanitation Data'!H71))),'Data Summary'!DI77="Yes"),OFFSET('Sanitation Data'!$H$12,0,10*ROW('Sanitation Data'!H71)),NA())</f>
        <v>#N/A</v>
      </c>
      <c r="AU77" s="98" t="e">
        <f ca="true">+IF(AND(ISNUMBER(OFFSET('Sanitation Data'!$I$4,0,10*ROW('Sanitation Data'!I71))),'Data Summary'!DJ77="Yes"),100-OFFSET('Sanitation Data'!$I$4,0,10*ROW('Sanitation Data'!I71)),NA())</f>
        <v>#N/A</v>
      </c>
      <c r="AV77" s="98" t="e">
        <f ca="true">+IF(AND(ISNUMBER(OFFSET('Sanitation Data'!$I$6,0,10*ROW('Sanitation Data'!I71))),'Data Summary'!DK77="Yes"),OFFSET('Sanitation Data'!$I$6,0,10*ROW('Sanitation Data'!I71)),NA())</f>
        <v>#N/A</v>
      </c>
      <c r="AW77" s="98" t="e">
        <f ca="true">+IF(AND(ISNUMBER(OFFSET('Sanitation Data'!$I$10,0,10*ROW('Sanitation Data'!I71))),'Data Summary'!DL77="Yes"),OFFSET('Sanitation Data'!$I$10,0,10*ROW('Sanitation Data'!I71)),NA())</f>
        <v>#N/A</v>
      </c>
      <c r="AX77" s="98" t="e">
        <f ca="true">+IF(AND(ISNUMBER(OFFSET('Sanitation Data'!$I$11,0,10*ROW('Sanitation Data'!I71))),'Data Summary'!DM77="Yes"),OFFSET('Sanitation Data'!$I$11,0,10*ROW('Sanitation Data'!I71)),NA())</f>
        <v>#N/A</v>
      </c>
      <c r="AY77" s="98" t="e">
        <f ca="true">+IF(AND(ISNUMBER(OFFSET('Sanitation Data'!$I$12,0,10*ROW('Sanitation Data'!I71))),'Data Summary'!DN77="Yes"),OFFSET('Sanitation Data'!$I$12,0,10*ROW('Sanitation Data'!I71)),NA())</f>
        <v>#N/A</v>
      </c>
      <c r="AZ77" s="99" t="e">
        <f ca="true">+IF(AND(ISNUMBER(OFFSET('Hygiene Data'!$D$5,0,10*ROW('Hygiene Data'!D71))),'Data Summary'!DO77="Yes"),OFFSET('Hygiene Data'!$D$5,0,10*ROW('Hygiene Data'!D71)),NA())</f>
        <v>#N/A</v>
      </c>
      <c r="BA77" s="99" t="e">
        <f ca="true">+IF(AND(ISNUMBER(OFFSET('Hygiene Data'!$D$7,0,10*ROW('Hygiene Data'!D71))),'Data Summary'!DP77="Yes"),OFFSET('Hygiene Data'!$D$7,0,10*ROW('Hygiene Data'!D71)),NA())</f>
        <v>#N/A</v>
      </c>
      <c r="BB77" s="99" t="e">
        <f ca="true">+IF(AND(ISNUMBER(OFFSET('Hygiene Data'!$D$9,0,10*ROW('Hygiene Data'!D71))),'Data Summary'!DQ77="Yes"),OFFSET('Hygiene Data'!$D$9,0,10*ROW('Hygiene Data'!D71)),NA())</f>
        <v>#N/A</v>
      </c>
      <c r="BC77" s="99" t="e">
        <f ca="true">+IF(AND(ISNUMBER(OFFSET('Hygiene Data'!$E$5,0,10*ROW('Hygiene Data'!E71))),'Data Summary'!DR77="Yes"),OFFSET('Hygiene Data'!$E$5,0,10*ROW('Hygiene Data'!E71)),NA())</f>
        <v>#N/A</v>
      </c>
      <c r="BD77" s="99" t="e">
        <f ca="true">+IF(AND(ISNUMBER(OFFSET('Hygiene Data'!$E$7,0,10*ROW('Hygiene Data'!E71))),'Data Summary'!DS77="Yes"),OFFSET('Hygiene Data'!$E$7,0,10*ROW('Hygiene Data'!E71)),NA())</f>
        <v>#N/A</v>
      </c>
      <c r="BE77" s="99" t="e">
        <f ca="true">+IF(AND(ISNUMBER(OFFSET('Hygiene Data'!$E$9,0,10*ROW('Hygiene Data'!E71))),'Data Summary'!DT77="Yes"),OFFSET('Hygiene Data'!$E$9,0,10*ROW('Hygiene Data'!E71)),NA())</f>
        <v>#N/A</v>
      </c>
      <c r="BF77" s="99" t="e">
        <f ca="true">+IF(AND(ISNUMBER(OFFSET('Hygiene Data'!$F$5,0,10*ROW('Hygiene Data'!F71))),'Data Summary'!DU77="Yes"),OFFSET('Hygiene Data'!$F$5,0,10*ROW('Hygiene Data'!F71)),NA())</f>
        <v>#N/A</v>
      </c>
      <c r="BG77" s="99" t="e">
        <f ca="true">+IF(AND(ISNUMBER(OFFSET('Hygiene Data'!$F$7,0,10*ROW('Hygiene Data'!F71))),'Data Summary'!DV77="Yes"),OFFSET('Hygiene Data'!$F$7,0,10*ROW('Hygiene Data'!F71)),NA())</f>
        <v>#N/A</v>
      </c>
      <c r="BH77" s="99" t="e">
        <f ca="true">+IF(AND(ISNUMBER(OFFSET('Hygiene Data'!$F$9,0,10*ROW('Hygiene Data'!F71))),'Data Summary'!DW77="Yes"),OFFSET('Hygiene Data'!$F$9,0,10*ROW('Hygiene Data'!F71)),NA())</f>
        <v>#N/A</v>
      </c>
      <c r="BI77" s="99" t="e">
        <f ca="true">+IF(AND(ISNUMBER(OFFSET('Hygiene Data'!$G$5,0,10*ROW('Hygiene Data'!G71))),'Data Summary'!DX77="Yes"),OFFSET('Hygiene Data'!$G$5,0,10*ROW('Hygiene Data'!G71)),NA())</f>
        <v>#N/A</v>
      </c>
      <c r="BJ77" s="99" t="e">
        <f ca="true">+IF(AND(ISNUMBER(OFFSET('Hygiene Data'!$G$7,0,10*ROW('Hygiene Data'!G71))),'Data Summary'!DY77="Yes"),OFFSET('Hygiene Data'!$G$7,0,10*ROW('Hygiene Data'!G71)),NA())</f>
        <v>#N/A</v>
      </c>
      <c r="BK77" s="99" t="e">
        <f ca="true">+IF(AND(ISNUMBER(OFFSET('Hygiene Data'!$G$9,0,10*ROW('Hygiene Data'!G71))),'Data Summary'!DZ77="Yes"),OFFSET('Hygiene Data'!$G$9,0,10*ROW('Hygiene Data'!G71)),NA())</f>
        <v>#N/A</v>
      </c>
      <c r="BL77" s="99" t="e">
        <f ca="true">+IF(AND(ISNUMBER(OFFSET('Hygiene Data'!$H$5,0,10*ROW('Hygiene Data'!H71))),'Data Summary'!EA77="Yes"),OFFSET('Hygiene Data'!$H$5,0,10*ROW('Hygiene Data'!H71)),NA())</f>
        <v>#N/A</v>
      </c>
      <c r="BM77" s="99" t="e">
        <f ca="true">+IF(AND(ISNUMBER(OFFSET('Hygiene Data'!$H$7,0,10*ROW('Hygiene Data'!H71))),'Data Summary'!EB77="Yes"),OFFSET('Hygiene Data'!$H$7,0,10*ROW('Hygiene Data'!H71)),NA())</f>
        <v>#N/A</v>
      </c>
      <c r="BN77" s="99" t="e">
        <f ca="true">+IF(AND(ISNUMBER(OFFSET('Hygiene Data'!$H$9,0,10*ROW('Hygiene Data'!H71))),'Data Summary'!EC77="Yes"),OFFSET('Hygiene Data'!$H$9,0,10*ROW('Hygiene Data'!H71)),NA())</f>
        <v>#N/A</v>
      </c>
      <c r="BO77" s="99" t="e">
        <f ca="true">+IF(AND(ISNUMBER(OFFSET('Hygiene Data'!$I$5,0,10*ROW('Hygiene Data'!I71))),'Data Summary'!ED77="Yes"),OFFSET('Hygiene Data'!$I$5,0,10*ROW('Hygiene Data'!I71)),NA())</f>
        <v>#N/A</v>
      </c>
      <c r="BP77" s="99" t="e">
        <f ca="true">+IF(AND(ISNUMBER(OFFSET('Hygiene Data'!$I$7,0,10*ROW('Hygiene Data'!I71))),'Data Summary'!EE77="Yes"),OFFSET('Hygiene Data'!$I$7,0,10*ROW('Hygiene Data'!I71)),NA())</f>
        <v>#N/A</v>
      </c>
      <c r="BQ77" s="99" t="e">
        <f ca="true">+IF(AND(ISNUMBER(OFFSET('Hygiene Data'!$I$9,0,10*ROW('Hygiene Data'!I71))),'Data Summary'!EF77="Yes"),OFFSET('Hygiene Data'!$I$9,0,10*ROW('Hygiene Data'!I71)),NA())</f>
        <v>#N/A</v>
      </c>
    </row>
    <row xmlns:x14ac="http://schemas.microsoft.com/office/spreadsheetml/2009/9/ac" r="78" x14ac:dyDescent="0.2">
      <c r="A78" s="332" t="e">
        <f ca="true">+RIGHT('Data Summary'!A78,LEN('Data Summary'!A78)-9)</f>
        <v>#VALUE!</v>
      </c>
      <c r="B78" s="38" t="str">
        <f ca="true">+IF(ISTEXT('Data Summary'!B78),'Data Summary'!B78,"")</f>
        <v/>
      </c>
      <c r="C78" s="331" t="e">
        <f ca="true">+VALUE('Data Summary'!C78)</f>
        <v>#VALUE!</v>
      </c>
      <c r="D78" s="97" t="e">
        <f ca="true">+IF(AND(ISNUMBER(OFFSET('Water Data'!$D$4,0,10*ROW('Water Data'!D72))),'Data Summary'!BS78="Yes"),100-OFFSET('Water Data'!$D$4,0,10*ROW('Water Data'!D72)),NA())</f>
        <v>#N/A</v>
      </c>
      <c r="E78" s="97" t="e">
        <f ca="true">+IF(AND(ISNUMBER(OFFSET('Water Data'!$D$6,0,10*ROW('Water Data'!D72))),'Data Summary'!BT78="Yes"),OFFSET('Water Data'!$D$6,0,10*ROW('Water Data'!D72)),NA())</f>
        <v>#N/A</v>
      </c>
      <c r="F78" s="97" t="e">
        <f ca="true">+IF(AND(ISNUMBER(OFFSET('Water Data'!$D$9,0,10*ROW('Water Data'!D72))),'Data Summary'!BU78="Yes"),OFFSET('Water Data'!$D$9,0,10*ROW('Water Data'!D72)),NA())</f>
        <v>#N/A</v>
      </c>
      <c r="G78" s="97" t="e">
        <f ca="true">+IF(AND(ISNUMBER(OFFSET('Water Data'!$E$4,0,10*ROW('Water Data'!E72))),'Data Summary'!BV78="Yes"),100-OFFSET('Water Data'!$E$4,0,10*ROW('Water Data'!E72)),NA())</f>
        <v>#N/A</v>
      </c>
      <c r="H78" s="97" t="e">
        <f ca="true">+IF(AND(ISNUMBER(OFFSET('Water Data'!$E$6,0,10*ROW('Water Data'!E72))),'Data Summary'!BW78="Yes"),OFFSET('Water Data'!$E$6,0,10*ROW('Water Data'!E72)),NA())</f>
        <v>#N/A</v>
      </c>
      <c r="I78" s="97" t="e">
        <f ca="true">+IF(AND(ISNUMBER(OFFSET('Water Data'!$E$9,0,10*ROW('Water Data'!E72))),'Data Summary'!BX78="Yes"),OFFSET('Water Data'!$E$9,0,10*ROW('Water Data'!E72)),NA())</f>
        <v>#N/A</v>
      </c>
      <c r="J78" s="97" t="e">
        <f ca="true">+IF(AND(ISNUMBER(OFFSET('Water Data'!$F$4,0,10*ROW('Water Data'!F72))),'Data Summary'!BY78="Yes"),100-OFFSET('Water Data'!$F$4,0,10*ROW('Water Data'!F72)),NA())</f>
        <v>#N/A</v>
      </c>
      <c r="K78" s="97" t="e">
        <f ca="true">+IF(AND(ISNUMBER(OFFSET('Water Data'!$F$6,0,10*ROW('Water Data'!F72))),'Data Summary'!BZ78="Yes"),OFFSET('Water Data'!$F$6,0,10*ROW('Water Data'!F72)),NA())</f>
        <v>#N/A</v>
      </c>
      <c r="L78" s="97" t="e">
        <f ca="true">+IF(AND(ISNUMBER(OFFSET('Water Data'!$F$9,0,10*ROW('Water Data'!F72))),'Data Summary'!CA78="Yes"),OFFSET('Water Data'!$F$9,0,10*ROW('Water Data'!F72)),NA())</f>
        <v>#N/A</v>
      </c>
      <c r="M78" s="97" t="e">
        <f ca="true">+IF(AND(ISNUMBER(OFFSET('Water Data'!$G$4,0,10*ROW('Water Data'!G72))),'Data Summary'!CB78="Yes"),100-OFFSET('Water Data'!$G$4,0,10*ROW('Water Data'!G72)),NA())</f>
        <v>#N/A</v>
      </c>
      <c r="N78" s="97" t="e">
        <f ca="true">+IF(AND(ISNUMBER(OFFSET('Water Data'!$G$6,0,10*ROW('Water Data'!G72))),'Data Summary'!CC78="Yes"),OFFSET('Water Data'!$G$6,0,10*ROW('Water Data'!G72)),NA())</f>
        <v>#N/A</v>
      </c>
      <c r="O78" s="97" t="e">
        <f ca="true">+IF(AND(ISNUMBER(OFFSET('Water Data'!$G$9,0,10*ROW('Water Data'!G72))),'Data Summary'!CD78="Yes"),OFFSET('Water Data'!$G$9,0,10*ROW('Water Data'!G72)),NA())</f>
        <v>#N/A</v>
      </c>
      <c r="P78" s="97" t="e">
        <f ca="true">+IF(AND(ISNUMBER(OFFSET('Water Data'!$H$4,0,10*ROW('Water Data'!H72))),'Data Summary'!CE78="Yes"),100-OFFSET('Water Data'!$H$4,0,10*ROW('Water Data'!H72)),NA())</f>
        <v>#N/A</v>
      </c>
      <c r="Q78" s="97" t="e">
        <f ca="true">+IF(AND(ISNUMBER(OFFSET('Water Data'!$H$6,0,10*ROW('Water Data'!H72))),'Data Summary'!CF78="Yes"),OFFSET('Water Data'!$H$6,0,10*ROW('Water Data'!H72)),NA())</f>
        <v>#N/A</v>
      </c>
      <c r="R78" s="97" t="e">
        <f ca="true">+IF(AND(ISNUMBER(OFFSET('Water Data'!$H$9,0,10*ROW('Water Data'!H72))),'Data Summary'!CG78="Yes"),OFFSET('Water Data'!$H$9,0,10*ROW('Water Data'!H72)),NA())</f>
        <v>#N/A</v>
      </c>
      <c r="S78" s="97" t="e">
        <f ca="true">+IF(AND(ISNUMBER(OFFSET('Water Data'!$I$4,0,10*ROW('Water Data'!I72))),'Data Summary'!CH78="Yes"),100-OFFSET('Water Data'!$I$4,0,10*ROW('Water Data'!I72)),NA())</f>
        <v>#N/A</v>
      </c>
      <c r="T78" s="97" t="e">
        <f ca="true">+IF(AND(ISNUMBER(OFFSET('Water Data'!$I$6,0,10*ROW('Water Data'!I72))),'Data Summary'!CI78="Yes"),OFFSET('Water Data'!$I$6,0,10*ROW('Water Data'!I72)),NA())</f>
        <v>#N/A</v>
      </c>
      <c r="U78" s="97" t="e">
        <f ca="true">+IF(AND(ISNUMBER(OFFSET('Water Data'!$I$9,0,10*ROW('Water Data'!I72))),'Data Summary'!CJ78="Yes"),OFFSET('Water Data'!$I$9,0,10*ROW('Water Data'!I72)),NA())</f>
        <v>#N/A</v>
      </c>
      <c r="V78" s="98" t="e">
        <f ca="true">+IF(AND(ISNUMBER(OFFSET('Sanitation Data'!$D$4,0,10*ROW('Sanitation Data'!D72))),'Data Summary'!CK78="Yes"),100-OFFSET('Sanitation Data'!$D$4,0,10*ROW('Sanitation Data'!D72)),NA())</f>
        <v>#N/A</v>
      </c>
      <c r="W78" s="98" t="e">
        <f ca="true">+IF(AND(ISNUMBER(OFFSET('Sanitation Data'!$D$6,0,10*ROW('Sanitation Data'!D72))),'Data Summary'!CL78="Yes"),OFFSET('Sanitation Data'!$D$6,0,10*ROW('Sanitation Data'!D72)),NA())</f>
        <v>#N/A</v>
      </c>
      <c r="X78" s="98" t="e">
        <f ca="true">+IF(AND(ISNUMBER(OFFSET('Sanitation Data'!$D$10,0,10*ROW('Sanitation Data'!D72))),'Data Summary'!CM78="Yes"),OFFSET('Sanitation Data'!$D$10,0,10*ROW('Sanitation Data'!D72)),NA())</f>
        <v>#N/A</v>
      </c>
      <c r="Y78" s="98" t="e">
        <f ca="true">+IF(AND(ISNUMBER(OFFSET('Sanitation Data'!$D$11,0,10*ROW('Sanitation Data'!D72))),'Data Summary'!CN78="Yes"),OFFSET('Sanitation Data'!$D$11,0,10*ROW('Sanitation Data'!D72)),NA())</f>
        <v>#N/A</v>
      </c>
      <c r="Z78" s="98" t="e">
        <f ca="true">+IF(AND(ISNUMBER(OFFSET('Sanitation Data'!$D$12,0,10*ROW('Sanitation Data'!D72))),'Data Summary'!CO78="Yes"),OFFSET('Sanitation Data'!$D$12,0,10*ROW('Sanitation Data'!D72)),NA())</f>
        <v>#N/A</v>
      </c>
      <c r="AA78" s="98" t="e">
        <f ca="true">+IF(AND(ISNUMBER(OFFSET('Sanitation Data'!$E$4,0,10*ROW('Sanitation Data'!E72))),'Data Summary'!CP78="Yes"),100-OFFSET('Sanitation Data'!$E$4,0,10*ROW('Sanitation Data'!E72)),NA())</f>
        <v>#N/A</v>
      </c>
      <c r="AB78" s="98" t="e">
        <f ca="true">+IF(AND(ISNUMBER(OFFSET('Sanitation Data'!$E$6,0,10*ROW('Sanitation Data'!E72))),'Data Summary'!CQ78="Yes"),OFFSET('Sanitation Data'!$E$6,0,10*ROW('Sanitation Data'!E72)),NA())</f>
        <v>#N/A</v>
      </c>
      <c r="AC78" s="98" t="e">
        <f ca="true">+IF(AND(ISNUMBER(OFFSET('Sanitation Data'!$E$10,0,10*ROW('Sanitation Data'!E72))),'Data Summary'!CR78="Yes"),OFFSET('Sanitation Data'!$E$10,0,10*ROW('Sanitation Data'!E72)),NA())</f>
        <v>#N/A</v>
      </c>
      <c r="AD78" s="98" t="e">
        <f ca="true">+IF(AND(ISNUMBER(OFFSET('Sanitation Data'!$E$11,0,10*ROW('Sanitation Data'!E72))),'Data Summary'!CS78="Yes"),OFFSET('Sanitation Data'!$E$11,0,10*ROW('Sanitation Data'!E72)),NA())</f>
        <v>#N/A</v>
      </c>
      <c r="AE78" s="98" t="e">
        <f ca="true">+IF(AND(ISNUMBER(OFFSET('Sanitation Data'!$E$12,0,10*ROW('Sanitation Data'!E72))),'Data Summary'!CT78="Yes"),OFFSET('Sanitation Data'!$E$12,0,10*ROW('Sanitation Data'!E72)),NA())</f>
        <v>#N/A</v>
      </c>
      <c r="AF78" s="98" t="e">
        <f ca="true">+IF(AND(ISNUMBER(OFFSET('Sanitation Data'!$F$4,0,10*ROW('Sanitation Data'!F72))),'Data Summary'!CU78="Yes"),100-OFFSET('Sanitation Data'!$F$4,0,10*ROW('Sanitation Data'!F72)),NA())</f>
        <v>#N/A</v>
      </c>
      <c r="AG78" s="98" t="e">
        <f ca="true">+IF(AND(ISNUMBER(OFFSET('Sanitation Data'!$F$6,0,10*ROW('Sanitation Data'!F72))),'Data Summary'!CV78="Yes"),OFFSET('Sanitation Data'!$F$6,0,10*ROW('Sanitation Data'!F72)),NA())</f>
        <v>#N/A</v>
      </c>
      <c r="AH78" s="98" t="e">
        <f ca="true">+IF(AND(ISNUMBER(OFFSET('Sanitation Data'!$F$10,0,10*ROW('Sanitation Data'!F72))),'Data Summary'!CW78="Yes"),OFFSET('Sanitation Data'!$F$10,0,10*ROW('Sanitation Data'!F72)),NA())</f>
        <v>#N/A</v>
      </c>
      <c r="AI78" s="98" t="e">
        <f ca="true">+IF(AND(ISNUMBER(OFFSET('Sanitation Data'!$F$11,0,10*ROW('Sanitation Data'!F72))),'Data Summary'!CX78="Yes"),OFFSET('Sanitation Data'!$F$11,0,10*ROW('Sanitation Data'!F72)),NA())</f>
        <v>#N/A</v>
      </c>
      <c r="AJ78" s="98" t="e">
        <f ca="true">+IF(AND(ISNUMBER(OFFSET('Sanitation Data'!$F$12,0,10*ROW('Sanitation Data'!F72))),'Data Summary'!CY78="Yes"),OFFSET('Sanitation Data'!$F$12,0,10*ROW('Sanitation Data'!F72)),NA())</f>
        <v>#N/A</v>
      </c>
      <c r="AK78" s="98" t="e">
        <f ca="true">+IF(AND(ISNUMBER(OFFSET('Sanitation Data'!$G$4,0,10*ROW('Sanitation Data'!G72))),'Data Summary'!CZ78="Yes"),100-OFFSET('Sanitation Data'!$G$4,0,10*ROW('Sanitation Data'!G72)),NA())</f>
        <v>#N/A</v>
      </c>
      <c r="AL78" s="98" t="e">
        <f ca="true">+IF(AND(ISNUMBER(OFFSET('Sanitation Data'!$G$6,0,10*ROW('Sanitation Data'!G72))),'Data Summary'!DA78="Yes"),OFFSET('Sanitation Data'!$G$6,0,10*ROW('Sanitation Data'!G72)),NA())</f>
        <v>#N/A</v>
      </c>
      <c r="AM78" s="98" t="e">
        <f ca="true">+IF(AND(ISNUMBER(OFFSET('Sanitation Data'!$G$10,0,10*ROW('Sanitation Data'!G72))),'Data Summary'!DB78="Yes"),OFFSET('Sanitation Data'!$G$10,0,10*ROW('Sanitation Data'!G72)),NA())</f>
        <v>#N/A</v>
      </c>
      <c r="AN78" s="98" t="e">
        <f ca="true">+IF(AND(ISNUMBER(OFFSET('Sanitation Data'!$G$11,0,10*ROW('Sanitation Data'!G72))),'Data Summary'!DC78="Yes"),OFFSET('Sanitation Data'!$G$11,0,10*ROW('Sanitation Data'!G72)),NA())</f>
        <v>#N/A</v>
      </c>
      <c r="AO78" s="98" t="e">
        <f ca="true">+IF(AND(ISNUMBER(OFFSET('Sanitation Data'!$G$12,0,10*ROW('Sanitation Data'!G72))),'Data Summary'!DD78="Yes"),OFFSET('Sanitation Data'!$G$12,0,10*ROW('Sanitation Data'!G72)),NA())</f>
        <v>#N/A</v>
      </c>
      <c r="AP78" s="98" t="e">
        <f ca="true">+IF(AND(ISNUMBER(OFFSET('Sanitation Data'!$H$4,0,10*ROW('Sanitation Data'!H72))),'Data Summary'!DE78="Yes"),100-OFFSET('Sanitation Data'!$H$4,0,10*ROW('Sanitation Data'!H72)),NA())</f>
        <v>#N/A</v>
      </c>
      <c r="AQ78" s="98" t="e">
        <f ca="true">+IF(AND(ISNUMBER(OFFSET('Sanitation Data'!$H$6,0,10*ROW('Sanitation Data'!H72))),'Data Summary'!DF78="Yes"),OFFSET('Sanitation Data'!$H$6,0,10*ROW('Sanitation Data'!H72)),NA())</f>
        <v>#N/A</v>
      </c>
      <c r="AR78" s="98" t="e">
        <f ca="true">+IF(AND(ISNUMBER(OFFSET('Sanitation Data'!$H$10,0,10*ROW('Sanitation Data'!H72))),'Data Summary'!DG78="Yes"),OFFSET('Sanitation Data'!$H$10,0,10*ROW('Sanitation Data'!H72)),NA())</f>
        <v>#N/A</v>
      </c>
      <c r="AS78" s="98" t="e">
        <f ca="true">+IF(AND(ISNUMBER(OFFSET('Sanitation Data'!$H$11,0,10*ROW('Sanitation Data'!H72))),'Data Summary'!DH78="Yes"),OFFSET('Sanitation Data'!$H$11,0,10*ROW('Sanitation Data'!H72)),NA())</f>
        <v>#N/A</v>
      </c>
      <c r="AT78" s="98" t="e">
        <f ca="true">+IF(AND(ISNUMBER(OFFSET('Sanitation Data'!$H$12,0,10*ROW('Sanitation Data'!H72))),'Data Summary'!DI78="Yes"),OFFSET('Sanitation Data'!$H$12,0,10*ROW('Sanitation Data'!H72)),NA())</f>
        <v>#N/A</v>
      </c>
      <c r="AU78" s="98" t="e">
        <f ca="true">+IF(AND(ISNUMBER(OFFSET('Sanitation Data'!$I$4,0,10*ROW('Sanitation Data'!I72))),'Data Summary'!DJ78="Yes"),100-OFFSET('Sanitation Data'!$I$4,0,10*ROW('Sanitation Data'!I72)),NA())</f>
        <v>#N/A</v>
      </c>
      <c r="AV78" s="98" t="e">
        <f ca="true">+IF(AND(ISNUMBER(OFFSET('Sanitation Data'!$I$6,0,10*ROW('Sanitation Data'!I72))),'Data Summary'!DK78="Yes"),OFFSET('Sanitation Data'!$I$6,0,10*ROW('Sanitation Data'!I72)),NA())</f>
        <v>#N/A</v>
      </c>
      <c r="AW78" s="98" t="e">
        <f ca="true">+IF(AND(ISNUMBER(OFFSET('Sanitation Data'!$I$10,0,10*ROW('Sanitation Data'!I72))),'Data Summary'!DL78="Yes"),OFFSET('Sanitation Data'!$I$10,0,10*ROW('Sanitation Data'!I72)),NA())</f>
        <v>#N/A</v>
      </c>
      <c r="AX78" s="98" t="e">
        <f ca="true">+IF(AND(ISNUMBER(OFFSET('Sanitation Data'!$I$11,0,10*ROW('Sanitation Data'!I72))),'Data Summary'!DM78="Yes"),OFFSET('Sanitation Data'!$I$11,0,10*ROW('Sanitation Data'!I72)),NA())</f>
        <v>#N/A</v>
      </c>
      <c r="AY78" s="98" t="e">
        <f ca="true">+IF(AND(ISNUMBER(OFFSET('Sanitation Data'!$I$12,0,10*ROW('Sanitation Data'!I72))),'Data Summary'!DN78="Yes"),OFFSET('Sanitation Data'!$I$12,0,10*ROW('Sanitation Data'!I72)),NA())</f>
        <v>#N/A</v>
      </c>
      <c r="AZ78" s="99" t="e">
        <f ca="true">+IF(AND(ISNUMBER(OFFSET('Hygiene Data'!$D$5,0,10*ROW('Hygiene Data'!D72))),'Data Summary'!DO78="Yes"),OFFSET('Hygiene Data'!$D$5,0,10*ROW('Hygiene Data'!D72)),NA())</f>
        <v>#N/A</v>
      </c>
      <c r="BA78" s="99" t="e">
        <f ca="true">+IF(AND(ISNUMBER(OFFSET('Hygiene Data'!$D$7,0,10*ROW('Hygiene Data'!D72))),'Data Summary'!DP78="Yes"),OFFSET('Hygiene Data'!$D$7,0,10*ROW('Hygiene Data'!D72)),NA())</f>
        <v>#N/A</v>
      </c>
      <c r="BB78" s="99" t="e">
        <f ca="true">+IF(AND(ISNUMBER(OFFSET('Hygiene Data'!$D$9,0,10*ROW('Hygiene Data'!D72))),'Data Summary'!DQ78="Yes"),OFFSET('Hygiene Data'!$D$9,0,10*ROW('Hygiene Data'!D72)),NA())</f>
        <v>#N/A</v>
      </c>
      <c r="BC78" s="99" t="e">
        <f ca="true">+IF(AND(ISNUMBER(OFFSET('Hygiene Data'!$E$5,0,10*ROW('Hygiene Data'!E72))),'Data Summary'!DR78="Yes"),OFFSET('Hygiene Data'!$E$5,0,10*ROW('Hygiene Data'!E72)),NA())</f>
        <v>#N/A</v>
      </c>
      <c r="BD78" s="99" t="e">
        <f ca="true">+IF(AND(ISNUMBER(OFFSET('Hygiene Data'!$E$7,0,10*ROW('Hygiene Data'!E72))),'Data Summary'!DS78="Yes"),OFFSET('Hygiene Data'!$E$7,0,10*ROW('Hygiene Data'!E72)),NA())</f>
        <v>#N/A</v>
      </c>
      <c r="BE78" s="99" t="e">
        <f ca="true">+IF(AND(ISNUMBER(OFFSET('Hygiene Data'!$E$9,0,10*ROW('Hygiene Data'!E72))),'Data Summary'!DT78="Yes"),OFFSET('Hygiene Data'!$E$9,0,10*ROW('Hygiene Data'!E72)),NA())</f>
        <v>#N/A</v>
      </c>
      <c r="BF78" s="99" t="e">
        <f ca="true">+IF(AND(ISNUMBER(OFFSET('Hygiene Data'!$F$5,0,10*ROW('Hygiene Data'!F72))),'Data Summary'!DU78="Yes"),OFFSET('Hygiene Data'!$F$5,0,10*ROW('Hygiene Data'!F72)),NA())</f>
        <v>#N/A</v>
      </c>
      <c r="BG78" s="99" t="e">
        <f ca="true">+IF(AND(ISNUMBER(OFFSET('Hygiene Data'!$F$7,0,10*ROW('Hygiene Data'!F72))),'Data Summary'!DV78="Yes"),OFFSET('Hygiene Data'!$F$7,0,10*ROW('Hygiene Data'!F72)),NA())</f>
        <v>#N/A</v>
      </c>
      <c r="BH78" s="99" t="e">
        <f ca="true">+IF(AND(ISNUMBER(OFFSET('Hygiene Data'!$F$9,0,10*ROW('Hygiene Data'!F72))),'Data Summary'!DW78="Yes"),OFFSET('Hygiene Data'!$F$9,0,10*ROW('Hygiene Data'!F72)),NA())</f>
        <v>#N/A</v>
      </c>
      <c r="BI78" s="99" t="e">
        <f ca="true">+IF(AND(ISNUMBER(OFFSET('Hygiene Data'!$G$5,0,10*ROW('Hygiene Data'!G72))),'Data Summary'!DX78="Yes"),OFFSET('Hygiene Data'!$G$5,0,10*ROW('Hygiene Data'!G72)),NA())</f>
        <v>#N/A</v>
      </c>
      <c r="BJ78" s="99" t="e">
        <f ca="true">+IF(AND(ISNUMBER(OFFSET('Hygiene Data'!$G$7,0,10*ROW('Hygiene Data'!G72))),'Data Summary'!DY78="Yes"),OFFSET('Hygiene Data'!$G$7,0,10*ROW('Hygiene Data'!G72)),NA())</f>
        <v>#N/A</v>
      </c>
      <c r="BK78" s="99" t="e">
        <f ca="true">+IF(AND(ISNUMBER(OFFSET('Hygiene Data'!$G$9,0,10*ROW('Hygiene Data'!G72))),'Data Summary'!DZ78="Yes"),OFFSET('Hygiene Data'!$G$9,0,10*ROW('Hygiene Data'!G72)),NA())</f>
        <v>#N/A</v>
      </c>
      <c r="BL78" s="99" t="e">
        <f ca="true">+IF(AND(ISNUMBER(OFFSET('Hygiene Data'!$H$5,0,10*ROW('Hygiene Data'!H72))),'Data Summary'!EA78="Yes"),OFFSET('Hygiene Data'!$H$5,0,10*ROW('Hygiene Data'!H72)),NA())</f>
        <v>#N/A</v>
      </c>
      <c r="BM78" s="99" t="e">
        <f ca="true">+IF(AND(ISNUMBER(OFFSET('Hygiene Data'!$H$7,0,10*ROW('Hygiene Data'!H72))),'Data Summary'!EB78="Yes"),OFFSET('Hygiene Data'!$H$7,0,10*ROW('Hygiene Data'!H72)),NA())</f>
        <v>#N/A</v>
      </c>
      <c r="BN78" s="99" t="e">
        <f ca="true">+IF(AND(ISNUMBER(OFFSET('Hygiene Data'!$H$9,0,10*ROW('Hygiene Data'!H72))),'Data Summary'!EC78="Yes"),OFFSET('Hygiene Data'!$H$9,0,10*ROW('Hygiene Data'!H72)),NA())</f>
        <v>#N/A</v>
      </c>
      <c r="BO78" s="99" t="e">
        <f ca="true">+IF(AND(ISNUMBER(OFFSET('Hygiene Data'!$I$5,0,10*ROW('Hygiene Data'!I72))),'Data Summary'!ED78="Yes"),OFFSET('Hygiene Data'!$I$5,0,10*ROW('Hygiene Data'!I72)),NA())</f>
        <v>#N/A</v>
      </c>
      <c r="BP78" s="99" t="e">
        <f ca="true">+IF(AND(ISNUMBER(OFFSET('Hygiene Data'!$I$7,0,10*ROW('Hygiene Data'!I72))),'Data Summary'!EE78="Yes"),OFFSET('Hygiene Data'!$I$7,0,10*ROW('Hygiene Data'!I72)),NA())</f>
        <v>#N/A</v>
      </c>
      <c r="BQ78" s="99" t="e">
        <f ca="true">+IF(AND(ISNUMBER(OFFSET('Hygiene Data'!$I$9,0,10*ROW('Hygiene Data'!I72))),'Data Summary'!EF78="Yes"),OFFSET('Hygiene Data'!$I$9,0,10*ROW('Hygiene Data'!I72)),NA())</f>
        <v>#N/A</v>
      </c>
    </row>
    <row xmlns:x14ac="http://schemas.microsoft.com/office/spreadsheetml/2009/9/ac" r="79" x14ac:dyDescent="0.2">
      <c r="A79" s="332" t="e">
        <f ca="true">+RIGHT('Data Summary'!A79,LEN('Data Summary'!A79)-9)</f>
        <v>#VALUE!</v>
      </c>
      <c r="B79" s="38" t="str">
        <f ca="true">+IF(ISTEXT('Data Summary'!B79),'Data Summary'!B79,"")</f>
        <v/>
      </c>
      <c r="C79" s="331" t="e">
        <f ca="true">+VALUE('Data Summary'!C79)</f>
        <v>#VALUE!</v>
      </c>
      <c r="D79" s="97" t="e">
        <f ca="true">+IF(AND(ISNUMBER(OFFSET('Water Data'!$D$4,0,10*ROW('Water Data'!D73))),'Data Summary'!BS79="Yes"),100-OFFSET('Water Data'!$D$4,0,10*ROW('Water Data'!D73)),NA())</f>
        <v>#N/A</v>
      </c>
      <c r="E79" s="97" t="e">
        <f ca="true">+IF(AND(ISNUMBER(OFFSET('Water Data'!$D$6,0,10*ROW('Water Data'!D73))),'Data Summary'!BT79="Yes"),OFFSET('Water Data'!$D$6,0,10*ROW('Water Data'!D73)),NA())</f>
        <v>#N/A</v>
      </c>
      <c r="F79" s="97" t="e">
        <f ca="true">+IF(AND(ISNUMBER(OFFSET('Water Data'!$D$9,0,10*ROW('Water Data'!D73))),'Data Summary'!BU79="Yes"),OFFSET('Water Data'!$D$9,0,10*ROW('Water Data'!D73)),NA())</f>
        <v>#N/A</v>
      </c>
      <c r="G79" s="97" t="e">
        <f ca="true">+IF(AND(ISNUMBER(OFFSET('Water Data'!$E$4,0,10*ROW('Water Data'!E73))),'Data Summary'!BV79="Yes"),100-OFFSET('Water Data'!$E$4,0,10*ROW('Water Data'!E73)),NA())</f>
        <v>#N/A</v>
      </c>
      <c r="H79" s="97" t="e">
        <f ca="true">+IF(AND(ISNUMBER(OFFSET('Water Data'!$E$6,0,10*ROW('Water Data'!E73))),'Data Summary'!BW79="Yes"),OFFSET('Water Data'!$E$6,0,10*ROW('Water Data'!E73)),NA())</f>
        <v>#N/A</v>
      </c>
      <c r="I79" s="97" t="e">
        <f ca="true">+IF(AND(ISNUMBER(OFFSET('Water Data'!$E$9,0,10*ROW('Water Data'!E73))),'Data Summary'!BX79="Yes"),OFFSET('Water Data'!$E$9,0,10*ROW('Water Data'!E73)),NA())</f>
        <v>#N/A</v>
      </c>
      <c r="J79" s="97" t="e">
        <f ca="true">+IF(AND(ISNUMBER(OFFSET('Water Data'!$F$4,0,10*ROW('Water Data'!F73))),'Data Summary'!BY79="Yes"),100-OFFSET('Water Data'!$F$4,0,10*ROW('Water Data'!F73)),NA())</f>
        <v>#N/A</v>
      </c>
      <c r="K79" s="97" t="e">
        <f ca="true">+IF(AND(ISNUMBER(OFFSET('Water Data'!$F$6,0,10*ROW('Water Data'!F73))),'Data Summary'!BZ79="Yes"),OFFSET('Water Data'!$F$6,0,10*ROW('Water Data'!F73)),NA())</f>
        <v>#N/A</v>
      </c>
      <c r="L79" s="97" t="e">
        <f ca="true">+IF(AND(ISNUMBER(OFFSET('Water Data'!$F$9,0,10*ROW('Water Data'!F73))),'Data Summary'!CA79="Yes"),OFFSET('Water Data'!$F$9,0,10*ROW('Water Data'!F73)),NA())</f>
        <v>#N/A</v>
      </c>
      <c r="M79" s="97" t="e">
        <f ca="true">+IF(AND(ISNUMBER(OFFSET('Water Data'!$G$4,0,10*ROW('Water Data'!G73))),'Data Summary'!CB79="Yes"),100-OFFSET('Water Data'!$G$4,0,10*ROW('Water Data'!G73)),NA())</f>
        <v>#N/A</v>
      </c>
      <c r="N79" s="97" t="e">
        <f ca="true">+IF(AND(ISNUMBER(OFFSET('Water Data'!$G$6,0,10*ROW('Water Data'!G73))),'Data Summary'!CC79="Yes"),OFFSET('Water Data'!$G$6,0,10*ROW('Water Data'!G73)),NA())</f>
        <v>#N/A</v>
      </c>
      <c r="O79" s="97" t="e">
        <f ca="true">+IF(AND(ISNUMBER(OFFSET('Water Data'!$G$9,0,10*ROW('Water Data'!G73))),'Data Summary'!CD79="Yes"),OFFSET('Water Data'!$G$9,0,10*ROW('Water Data'!G73)),NA())</f>
        <v>#N/A</v>
      </c>
      <c r="P79" s="97" t="e">
        <f ca="true">+IF(AND(ISNUMBER(OFFSET('Water Data'!$H$4,0,10*ROW('Water Data'!H73))),'Data Summary'!CE79="Yes"),100-OFFSET('Water Data'!$H$4,0,10*ROW('Water Data'!H73)),NA())</f>
        <v>#N/A</v>
      </c>
      <c r="Q79" s="97" t="e">
        <f ca="true">+IF(AND(ISNUMBER(OFFSET('Water Data'!$H$6,0,10*ROW('Water Data'!H73))),'Data Summary'!CF79="Yes"),OFFSET('Water Data'!$H$6,0,10*ROW('Water Data'!H73)),NA())</f>
        <v>#N/A</v>
      </c>
      <c r="R79" s="97" t="e">
        <f ca="true">+IF(AND(ISNUMBER(OFFSET('Water Data'!$H$9,0,10*ROW('Water Data'!H73))),'Data Summary'!CG79="Yes"),OFFSET('Water Data'!$H$9,0,10*ROW('Water Data'!H73)),NA())</f>
        <v>#N/A</v>
      </c>
      <c r="S79" s="97" t="e">
        <f ca="true">+IF(AND(ISNUMBER(OFFSET('Water Data'!$I$4,0,10*ROW('Water Data'!I73))),'Data Summary'!CH79="Yes"),100-OFFSET('Water Data'!$I$4,0,10*ROW('Water Data'!I73)),NA())</f>
        <v>#N/A</v>
      </c>
      <c r="T79" s="97" t="e">
        <f ca="true">+IF(AND(ISNUMBER(OFFSET('Water Data'!$I$6,0,10*ROW('Water Data'!I73))),'Data Summary'!CI79="Yes"),OFFSET('Water Data'!$I$6,0,10*ROW('Water Data'!I73)),NA())</f>
        <v>#N/A</v>
      </c>
      <c r="U79" s="97" t="e">
        <f ca="true">+IF(AND(ISNUMBER(OFFSET('Water Data'!$I$9,0,10*ROW('Water Data'!I73))),'Data Summary'!CJ79="Yes"),OFFSET('Water Data'!$I$9,0,10*ROW('Water Data'!I73)),NA())</f>
        <v>#N/A</v>
      </c>
      <c r="V79" s="98" t="e">
        <f ca="true">+IF(AND(ISNUMBER(OFFSET('Sanitation Data'!$D$4,0,10*ROW('Sanitation Data'!D73))),'Data Summary'!CK79="Yes"),100-OFFSET('Sanitation Data'!$D$4,0,10*ROW('Sanitation Data'!D73)),NA())</f>
        <v>#N/A</v>
      </c>
      <c r="W79" s="98" t="e">
        <f ca="true">+IF(AND(ISNUMBER(OFFSET('Sanitation Data'!$D$6,0,10*ROW('Sanitation Data'!D73))),'Data Summary'!CL79="Yes"),OFFSET('Sanitation Data'!$D$6,0,10*ROW('Sanitation Data'!D73)),NA())</f>
        <v>#N/A</v>
      </c>
      <c r="X79" s="98" t="e">
        <f ca="true">+IF(AND(ISNUMBER(OFFSET('Sanitation Data'!$D$10,0,10*ROW('Sanitation Data'!D73))),'Data Summary'!CM79="Yes"),OFFSET('Sanitation Data'!$D$10,0,10*ROW('Sanitation Data'!D73)),NA())</f>
        <v>#N/A</v>
      </c>
      <c r="Y79" s="98" t="e">
        <f ca="true">+IF(AND(ISNUMBER(OFFSET('Sanitation Data'!$D$11,0,10*ROW('Sanitation Data'!D73))),'Data Summary'!CN79="Yes"),OFFSET('Sanitation Data'!$D$11,0,10*ROW('Sanitation Data'!D73)),NA())</f>
        <v>#N/A</v>
      </c>
      <c r="Z79" s="98" t="e">
        <f ca="true">+IF(AND(ISNUMBER(OFFSET('Sanitation Data'!$D$12,0,10*ROW('Sanitation Data'!D73))),'Data Summary'!CO79="Yes"),OFFSET('Sanitation Data'!$D$12,0,10*ROW('Sanitation Data'!D73)),NA())</f>
        <v>#N/A</v>
      </c>
      <c r="AA79" s="98" t="e">
        <f ca="true">+IF(AND(ISNUMBER(OFFSET('Sanitation Data'!$E$4,0,10*ROW('Sanitation Data'!E73))),'Data Summary'!CP79="Yes"),100-OFFSET('Sanitation Data'!$E$4,0,10*ROW('Sanitation Data'!E73)),NA())</f>
        <v>#N/A</v>
      </c>
      <c r="AB79" s="98" t="e">
        <f ca="true">+IF(AND(ISNUMBER(OFFSET('Sanitation Data'!$E$6,0,10*ROW('Sanitation Data'!E73))),'Data Summary'!CQ79="Yes"),OFFSET('Sanitation Data'!$E$6,0,10*ROW('Sanitation Data'!E73)),NA())</f>
        <v>#N/A</v>
      </c>
      <c r="AC79" s="98" t="e">
        <f ca="true">+IF(AND(ISNUMBER(OFFSET('Sanitation Data'!$E$10,0,10*ROW('Sanitation Data'!E73))),'Data Summary'!CR79="Yes"),OFFSET('Sanitation Data'!$E$10,0,10*ROW('Sanitation Data'!E73)),NA())</f>
        <v>#N/A</v>
      </c>
      <c r="AD79" s="98" t="e">
        <f ca="true">+IF(AND(ISNUMBER(OFFSET('Sanitation Data'!$E$11,0,10*ROW('Sanitation Data'!E73))),'Data Summary'!CS79="Yes"),OFFSET('Sanitation Data'!$E$11,0,10*ROW('Sanitation Data'!E73)),NA())</f>
        <v>#N/A</v>
      </c>
      <c r="AE79" s="98" t="e">
        <f ca="true">+IF(AND(ISNUMBER(OFFSET('Sanitation Data'!$E$12,0,10*ROW('Sanitation Data'!E73))),'Data Summary'!CT79="Yes"),OFFSET('Sanitation Data'!$E$12,0,10*ROW('Sanitation Data'!E73)),NA())</f>
        <v>#N/A</v>
      </c>
      <c r="AF79" s="98" t="e">
        <f ca="true">+IF(AND(ISNUMBER(OFFSET('Sanitation Data'!$F$4,0,10*ROW('Sanitation Data'!F73))),'Data Summary'!CU79="Yes"),100-OFFSET('Sanitation Data'!$F$4,0,10*ROW('Sanitation Data'!F73)),NA())</f>
        <v>#N/A</v>
      </c>
      <c r="AG79" s="98" t="e">
        <f ca="true">+IF(AND(ISNUMBER(OFFSET('Sanitation Data'!$F$6,0,10*ROW('Sanitation Data'!F73))),'Data Summary'!CV79="Yes"),OFFSET('Sanitation Data'!$F$6,0,10*ROW('Sanitation Data'!F73)),NA())</f>
        <v>#N/A</v>
      </c>
      <c r="AH79" s="98" t="e">
        <f ca="true">+IF(AND(ISNUMBER(OFFSET('Sanitation Data'!$F$10,0,10*ROW('Sanitation Data'!F73))),'Data Summary'!CW79="Yes"),OFFSET('Sanitation Data'!$F$10,0,10*ROW('Sanitation Data'!F73)),NA())</f>
        <v>#N/A</v>
      </c>
      <c r="AI79" s="98" t="e">
        <f ca="true">+IF(AND(ISNUMBER(OFFSET('Sanitation Data'!$F$11,0,10*ROW('Sanitation Data'!F73))),'Data Summary'!CX79="Yes"),OFFSET('Sanitation Data'!$F$11,0,10*ROW('Sanitation Data'!F73)),NA())</f>
        <v>#N/A</v>
      </c>
      <c r="AJ79" s="98" t="e">
        <f ca="true">+IF(AND(ISNUMBER(OFFSET('Sanitation Data'!$F$12,0,10*ROW('Sanitation Data'!F73))),'Data Summary'!CY79="Yes"),OFFSET('Sanitation Data'!$F$12,0,10*ROW('Sanitation Data'!F73)),NA())</f>
        <v>#N/A</v>
      </c>
      <c r="AK79" s="98" t="e">
        <f ca="true">+IF(AND(ISNUMBER(OFFSET('Sanitation Data'!$G$4,0,10*ROW('Sanitation Data'!G73))),'Data Summary'!CZ79="Yes"),100-OFFSET('Sanitation Data'!$G$4,0,10*ROW('Sanitation Data'!G73)),NA())</f>
        <v>#N/A</v>
      </c>
      <c r="AL79" s="98" t="e">
        <f ca="true">+IF(AND(ISNUMBER(OFFSET('Sanitation Data'!$G$6,0,10*ROW('Sanitation Data'!G73))),'Data Summary'!DA79="Yes"),OFFSET('Sanitation Data'!$G$6,0,10*ROW('Sanitation Data'!G73)),NA())</f>
        <v>#N/A</v>
      </c>
      <c r="AM79" s="98" t="e">
        <f ca="true">+IF(AND(ISNUMBER(OFFSET('Sanitation Data'!$G$10,0,10*ROW('Sanitation Data'!G73))),'Data Summary'!DB79="Yes"),OFFSET('Sanitation Data'!$G$10,0,10*ROW('Sanitation Data'!G73)),NA())</f>
        <v>#N/A</v>
      </c>
      <c r="AN79" s="98" t="e">
        <f ca="true">+IF(AND(ISNUMBER(OFFSET('Sanitation Data'!$G$11,0,10*ROW('Sanitation Data'!G73))),'Data Summary'!DC79="Yes"),OFFSET('Sanitation Data'!$G$11,0,10*ROW('Sanitation Data'!G73)),NA())</f>
        <v>#N/A</v>
      </c>
      <c r="AO79" s="98" t="e">
        <f ca="true">+IF(AND(ISNUMBER(OFFSET('Sanitation Data'!$G$12,0,10*ROW('Sanitation Data'!G73))),'Data Summary'!DD79="Yes"),OFFSET('Sanitation Data'!$G$12,0,10*ROW('Sanitation Data'!G73)),NA())</f>
        <v>#N/A</v>
      </c>
      <c r="AP79" s="98" t="e">
        <f ca="true">+IF(AND(ISNUMBER(OFFSET('Sanitation Data'!$H$4,0,10*ROW('Sanitation Data'!H73))),'Data Summary'!DE79="Yes"),100-OFFSET('Sanitation Data'!$H$4,0,10*ROW('Sanitation Data'!H73)),NA())</f>
        <v>#N/A</v>
      </c>
      <c r="AQ79" s="98" t="e">
        <f ca="true">+IF(AND(ISNUMBER(OFFSET('Sanitation Data'!$H$6,0,10*ROW('Sanitation Data'!H73))),'Data Summary'!DF79="Yes"),OFFSET('Sanitation Data'!$H$6,0,10*ROW('Sanitation Data'!H73)),NA())</f>
        <v>#N/A</v>
      </c>
      <c r="AR79" s="98" t="e">
        <f ca="true">+IF(AND(ISNUMBER(OFFSET('Sanitation Data'!$H$10,0,10*ROW('Sanitation Data'!H73))),'Data Summary'!DG79="Yes"),OFFSET('Sanitation Data'!$H$10,0,10*ROW('Sanitation Data'!H73)),NA())</f>
        <v>#N/A</v>
      </c>
      <c r="AS79" s="98" t="e">
        <f ca="true">+IF(AND(ISNUMBER(OFFSET('Sanitation Data'!$H$11,0,10*ROW('Sanitation Data'!H73))),'Data Summary'!DH79="Yes"),OFFSET('Sanitation Data'!$H$11,0,10*ROW('Sanitation Data'!H73)),NA())</f>
        <v>#N/A</v>
      </c>
      <c r="AT79" s="98" t="e">
        <f ca="true">+IF(AND(ISNUMBER(OFFSET('Sanitation Data'!$H$12,0,10*ROW('Sanitation Data'!H73))),'Data Summary'!DI79="Yes"),OFFSET('Sanitation Data'!$H$12,0,10*ROW('Sanitation Data'!H73)),NA())</f>
        <v>#N/A</v>
      </c>
      <c r="AU79" s="98" t="e">
        <f ca="true">+IF(AND(ISNUMBER(OFFSET('Sanitation Data'!$I$4,0,10*ROW('Sanitation Data'!I73))),'Data Summary'!DJ79="Yes"),100-OFFSET('Sanitation Data'!$I$4,0,10*ROW('Sanitation Data'!I73)),NA())</f>
        <v>#N/A</v>
      </c>
      <c r="AV79" s="98" t="e">
        <f ca="true">+IF(AND(ISNUMBER(OFFSET('Sanitation Data'!$I$6,0,10*ROW('Sanitation Data'!I73))),'Data Summary'!DK79="Yes"),OFFSET('Sanitation Data'!$I$6,0,10*ROW('Sanitation Data'!I73)),NA())</f>
        <v>#N/A</v>
      </c>
      <c r="AW79" s="98" t="e">
        <f ca="true">+IF(AND(ISNUMBER(OFFSET('Sanitation Data'!$I$10,0,10*ROW('Sanitation Data'!I73))),'Data Summary'!DL79="Yes"),OFFSET('Sanitation Data'!$I$10,0,10*ROW('Sanitation Data'!I73)),NA())</f>
        <v>#N/A</v>
      </c>
      <c r="AX79" s="98" t="e">
        <f ca="true">+IF(AND(ISNUMBER(OFFSET('Sanitation Data'!$I$11,0,10*ROW('Sanitation Data'!I73))),'Data Summary'!DM79="Yes"),OFFSET('Sanitation Data'!$I$11,0,10*ROW('Sanitation Data'!I73)),NA())</f>
        <v>#N/A</v>
      </c>
      <c r="AY79" s="98" t="e">
        <f ca="true">+IF(AND(ISNUMBER(OFFSET('Sanitation Data'!$I$12,0,10*ROW('Sanitation Data'!I73))),'Data Summary'!DN79="Yes"),OFFSET('Sanitation Data'!$I$12,0,10*ROW('Sanitation Data'!I73)),NA())</f>
        <v>#N/A</v>
      </c>
      <c r="AZ79" s="99" t="e">
        <f ca="true">+IF(AND(ISNUMBER(OFFSET('Hygiene Data'!$D$5,0,10*ROW('Hygiene Data'!D73))),'Data Summary'!DO79="Yes"),OFFSET('Hygiene Data'!$D$5,0,10*ROW('Hygiene Data'!D73)),NA())</f>
        <v>#N/A</v>
      </c>
      <c r="BA79" s="99" t="e">
        <f ca="true">+IF(AND(ISNUMBER(OFFSET('Hygiene Data'!$D$7,0,10*ROW('Hygiene Data'!D73))),'Data Summary'!DP79="Yes"),OFFSET('Hygiene Data'!$D$7,0,10*ROW('Hygiene Data'!D73)),NA())</f>
        <v>#N/A</v>
      </c>
      <c r="BB79" s="99" t="e">
        <f ca="true">+IF(AND(ISNUMBER(OFFSET('Hygiene Data'!$D$9,0,10*ROW('Hygiene Data'!D73))),'Data Summary'!DQ79="Yes"),OFFSET('Hygiene Data'!$D$9,0,10*ROW('Hygiene Data'!D73)),NA())</f>
        <v>#N/A</v>
      </c>
      <c r="BC79" s="99" t="e">
        <f ca="true">+IF(AND(ISNUMBER(OFFSET('Hygiene Data'!$E$5,0,10*ROW('Hygiene Data'!E73))),'Data Summary'!DR79="Yes"),OFFSET('Hygiene Data'!$E$5,0,10*ROW('Hygiene Data'!E73)),NA())</f>
        <v>#N/A</v>
      </c>
      <c r="BD79" s="99" t="e">
        <f ca="true">+IF(AND(ISNUMBER(OFFSET('Hygiene Data'!$E$7,0,10*ROW('Hygiene Data'!E73))),'Data Summary'!DS79="Yes"),OFFSET('Hygiene Data'!$E$7,0,10*ROW('Hygiene Data'!E73)),NA())</f>
        <v>#N/A</v>
      </c>
      <c r="BE79" s="99" t="e">
        <f ca="true">+IF(AND(ISNUMBER(OFFSET('Hygiene Data'!$E$9,0,10*ROW('Hygiene Data'!E73))),'Data Summary'!DT79="Yes"),OFFSET('Hygiene Data'!$E$9,0,10*ROW('Hygiene Data'!E73)),NA())</f>
        <v>#N/A</v>
      </c>
      <c r="BF79" s="99" t="e">
        <f ca="true">+IF(AND(ISNUMBER(OFFSET('Hygiene Data'!$F$5,0,10*ROW('Hygiene Data'!F73))),'Data Summary'!DU79="Yes"),OFFSET('Hygiene Data'!$F$5,0,10*ROW('Hygiene Data'!F73)),NA())</f>
        <v>#N/A</v>
      </c>
      <c r="BG79" s="99" t="e">
        <f ca="true">+IF(AND(ISNUMBER(OFFSET('Hygiene Data'!$F$7,0,10*ROW('Hygiene Data'!F73))),'Data Summary'!DV79="Yes"),OFFSET('Hygiene Data'!$F$7,0,10*ROW('Hygiene Data'!F73)),NA())</f>
        <v>#N/A</v>
      </c>
      <c r="BH79" s="99" t="e">
        <f ca="true">+IF(AND(ISNUMBER(OFFSET('Hygiene Data'!$F$9,0,10*ROW('Hygiene Data'!F73))),'Data Summary'!DW79="Yes"),OFFSET('Hygiene Data'!$F$9,0,10*ROW('Hygiene Data'!F73)),NA())</f>
        <v>#N/A</v>
      </c>
      <c r="BI79" s="99" t="e">
        <f ca="true">+IF(AND(ISNUMBER(OFFSET('Hygiene Data'!$G$5,0,10*ROW('Hygiene Data'!G73))),'Data Summary'!DX79="Yes"),OFFSET('Hygiene Data'!$G$5,0,10*ROW('Hygiene Data'!G73)),NA())</f>
        <v>#N/A</v>
      </c>
      <c r="BJ79" s="99" t="e">
        <f ca="true">+IF(AND(ISNUMBER(OFFSET('Hygiene Data'!$G$7,0,10*ROW('Hygiene Data'!G73))),'Data Summary'!DY79="Yes"),OFFSET('Hygiene Data'!$G$7,0,10*ROW('Hygiene Data'!G73)),NA())</f>
        <v>#N/A</v>
      </c>
      <c r="BK79" s="99" t="e">
        <f ca="true">+IF(AND(ISNUMBER(OFFSET('Hygiene Data'!$G$9,0,10*ROW('Hygiene Data'!G73))),'Data Summary'!DZ79="Yes"),OFFSET('Hygiene Data'!$G$9,0,10*ROW('Hygiene Data'!G73)),NA())</f>
        <v>#N/A</v>
      </c>
      <c r="BL79" s="99" t="e">
        <f ca="true">+IF(AND(ISNUMBER(OFFSET('Hygiene Data'!$H$5,0,10*ROW('Hygiene Data'!H73))),'Data Summary'!EA79="Yes"),OFFSET('Hygiene Data'!$H$5,0,10*ROW('Hygiene Data'!H73)),NA())</f>
        <v>#N/A</v>
      </c>
      <c r="BM79" s="99" t="e">
        <f ca="true">+IF(AND(ISNUMBER(OFFSET('Hygiene Data'!$H$7,0,10*ROW('Hygiene Data'!H73))),'Data Summary'!EB79="Yes"),OFFSET('Hygiene Data'!$H$7,0,10*ROW('Hygiene Data'!H73)),NA())</f>
        <v>#N/A</v>
      </c>
      <c r="BN79" s="99" t="e">
        <f ca="true">+IF(AND(ISNUMBER(OFFSET('Hygiene Data'!$H$9,0,10*ROW('Hygiene Data'!H73))),'Data Summary'!EC79="Yes"),OFFSET('Hygiene Data'!$H$9,0,10*ROW('Hygiene Data'!H73)),NA())</f>
        <v>#N/A</v>
      </c>
      <c r="BO79" s="99" t="e">
        <f ca="true">+IF(AND(ISNUMBER(OFFSET('Hygiene Data'!$I$5,0,10*ROW('Hygiene Data'!I73))),'Data Summary'!ED79="Yes"),OFFSET('Hygiene Data'!$I$5,0,10*ROW('Hygiene Data'!I73)),NA())</f>
        <v>#N/A</v>
      </c>
      <c r="BP79" s="99" t="e">
        <f ca="true">+IF(AND(ISNUMBER(OFFSET('Hygiene Data'!$I$7,0,10*ROW('Hygiene Data'!I73))),'Data Summary'!EE79="Yes"),OFFSET('Hygiene Data'!$I$7,0,10*ROW('Hygiene Data'!I73)),NA())</f>
        <v>#N/A</v>
      </c>
      <c r="BQ79" s="99" t="e">
        <f ca="true">+IF(AND(ISNUMBER(OFFSET('Hygiene Data'!$I$9,0,10*ROW('Hygiene Data'!I73))),'Data Summary'!EF79="Yes"),OFFSET('Hygiene Data'!$I$9,0,10*ROW('Hygiene Data'!I73)),NA())</f>
        <v>#N/A</v>
      </c>
    </row>
    <row xmlns:x14ac="http://schemas.microsoft.com/office/spreadsheetml/2009/9/ac" r="80" x14ac:dyDescent="0.2">
      <c r="A80" s="332" t="e">
        <f ca="true">+RIGHT('Data Summary'!A80,LEN('Data Summary'!A80)-9)</f>
        <v>#VALUE!</v>
      </c>
      <c r="B80" s="38" t="str">
        <f ca="true">+IF(ISTEXT('Data Summary'!B80),'Data Summary'!B80,"")</f>
        <v/>
      </c>
      <c r="C80" s="331" t="e">
        <f ca="true">+VALUE('Data Summary'!C80)</f>
        <v>#VALUE!</v>
      </c>
      <c r="D80" s="97" t="e">
        <f ca="true">+IF(AND(ISNUMBER(OFFSET('Water Data'!$D$4,0,10*ROW('Water Data'!D74))),'Data Summary'!BS80="Yes"),100-OFFSET('Water Data'!$D$4,0,10*ROW('Water Data'!D74)),NA())</f>
        <v>#N/A</v>
      </c>
      <c r="E80" s="97" t="e">
        <f ca="true">+IF(AND(ISNUMBER(OFFSET('Water Data'!$D$6,0,10*ROW('Water Data'!D74))),'Data Summary'!BT80="Yes"),OFFSET('Water Data'!$D$6,0,10*ROW('Water Data'!D74)),NA())</f>
        <v>#N/A</v>
      </c>
      <c r="F80" s="97" t="e">
        <f ca="true">+IF(AND(ISNUMBER(OFFSET('Water Data'!$D$9,0,10*ROW('Water Data'!D74))),'Data Summary'!BU80="Yes"),OFFSET('Water Data'!$D$9,0,10*ROW('Water Data'!D74)),NA())</f>
        <v>#N/A</v>
      </c>
      <c r="G80" s="97" t="e">
        <f ca="true">+IF(AND(ISNUMBER(OFFSET('Water Data'!$E$4,0,10*ROW('Water Data'!E74))),'Data Summary'!BV80="Yes"),100-OFFSET('Water Data'!$E$4,0,10*ROW('Water Data'!E74)),NA())</f>
        <v>#N/A</v>
      </c>
      <c r="H80" s="97" t="e">
        <f ca="true">+IF(AND(ISNUMBER(OFFSET('Water Data'!$E$6,0,10*ROW('Water Data'!E74))),'Data Summary'!BW80="Yes"),OFFSET('Water Data'!$E$6,0,10*ROW('Water Data'!E74)),NA())</f>
        <v>#N/A</v>
      </c>
      <c r="I80" s="97" t="e">
        <f ca="true">+IF(AND(ISNUMBER(OFFSET('Water Data'!$E$9,0,10*ROW('Water Data'!E74))),'Data Summary'!BX80="Yes"),OFFSET('Water Data'!$E$9,0,10*ROW('Water Data'!E74)),NA())</f>
        <v>#N/A</v>
      </c>
      <c r="J80" s="97" t="e">
        <f ca="true">+IF(AND(ISNUMBER(OFFSET('Water Data'!$F$4,0,10*ROW('Water Data'!F74))),'Data Summary'!BY80="Yes"),100-OFFSET('Water Data'!$F$4,0,10*ROW('Water Data'!F74)),NA())</f>
        <v>#N/A</v>
      </c>
      <c r="K80" s="97" t="e">
        <f ca="true">+IF(AND(ISNUMBER(OFFSET('Water Data'!$F$6,0,10*ROW('Water Data'!F74))),'Data Summary'!BZ80="Yes"),OFFSET('Water Data'!$F$6,0,10*ROW('Water Data'!F74)),NA())</f>
        <v>#N/A</v>
      </c>
      <c r="L80" s="97" t="e">
        <f ca="true">+IF(AND(ISNUMBER(OFFSET('Water Data'!$F$9,0,10*ROW('Water Data'!F74))),'Data Summary'!CA80="Yes"),OFFSET('Water Data'!$F$9,0,10*ROW('Water Data'!F74)),NA())</f>
        <v>#N/A</v>
      </c>
      <c r="M80" s="97" t="e">
        <f ca="true">+IF(AND(ISNUMBER(OFFSET('Water Data'!$G$4,0,10*ROW('Water Data'!G74))),'Data Summary'!CB80="Yes"),100-OFFSET('Water Data'!$G$4,0,10*ROW('Water Data'!G74)),NA())</f>
        <v>#N/A</v>
      </c>
      <c r="N80" s="97" t="e">
        <f ca="true">+IF(AND(ISNUMBER(OFFSET('Water Data'!$G$6,0,10*ROW('Water Data'!G74))),'Data Summary'!CC80="Yes"),OFFSET('Water Data'!$G$6,0,10*ROW('Water Data'!G74)),NA())</f>
        <v>#N/A</v>
      </c>
      <c r="O80" s="97" t="e">
        <f ca="true">+IF(AND(ISNUMBER(OFFSET('Water Data'!$G$9,0,10*ROW('Water Data'!G74))),'Data Summary'!CD80="Yes"),OFFSET('Water Data'!$G$9,0,10*ROW('Water Data'!G74)),NA())</f>
        <v>#N/A</v>
      </c>
      <c r="P80" s="97" t="e">
        <f ca="true">+IF(AND(ISNUMBER(OFFSET('Water Data'!$H$4,0,10*ROW('Water Data'!H74))),'Data Summary'!CE80="Yes"),100-OFFSET('Water Data'!$H$4,0,10*ROW('Water Data'!H74)),NA())</f>
        <v>#N/A</v>
      </c>
      <c r="Q80" s="97" t="e">
        <f ca="true">+IF(AND(ISNUMBER(OFFSET('Water Data'!$H$6,0,10*ROW('Water Data'!H74))),'Data Summary'!CF80="Yes"),OFFSET('Water Data'!$H$6,0,10*ROW('Water Data'!H74)),NA())</f>
        <v>#N/A</v>
      </c>
      <c r="R80" s="97" t="e">
        <f ca="true">+IF(AND(ISNUMBER(OFFSET('Water Data'!$H$9,0,10*ROW('Water Data'!H74))),'Data Summary'!CG80="Yes"),OFFSET('Water Data'!$H$9,0,10*ROW('Water Data'!H74)),NA())</f>
        <v>#N/A</v>
      </c>
      <c r="S80" s="97" t="e">
        <f ca="true">+IF(AND(ISNUMBER(OFFSET('Water Data'!$I$4,0,10*ROW('Water Data'!I74))),'Data Summary'!CH80="Yes"),100-OFFSET('Water Data'!$I$4,0,10*ROW('Water Data'!I74)),NA())</f>
        <v>#N/A</v>
      </c>
      <c r="T80" s="97" t="e">
        <f ca="true">+IF(AND(ISNUMBER(OFFSET('Water Data'!$I$6,0,10*ROW('Water Data'!I74))),'Data Summary'!CI80="Yes"),OFFSET('Water Data'!$I$6,0,10*ROW('Water Data'!I74)),NA())</f>
        <v>#N/A</v>
      </c>
      <c r="U80" s="97" t="e">
        <f ca="true">+IF(AND(ISNUMBER(OFFSET('Water Data'!$I$9,0,10*ROW('Water Data'!I74))),'Data Summary'!CJ80="Yes"),OFFSET('Water Data'!$I$9,0,10*ROW('Water Data'!I74)),NA())</f>
        <v>#N/A</v>
      </c>
      <c r="V80" s="98" t="e">
        <f ca="true">+IF(AND(ISNUMBER(OFFSET('Sanitation Data'!$D$4,0,10*ROW('Sanitation Data'!D74))),'Data Summary'!CK80="Yes"),100-OFFSET('Sanitation Data'!$D$4,0,10*ROW('Sanitation Data'!D74)),NA())</f>
        <v>#N/A</v>
      </c>
      <c r="W80" s="98" t="e">
        <f ca="true">+IF(AND(ISNUMBER(OFFSET('Sanitation Data'!$D$6,0,10*ROW('Sanitation Data'!D74))),'Data Summary'!CL80="Yes"),OFFSET('Sanitation Data'!$D$6,0,10*ROW('Sanitation Data'!D74)),NA())</f>
        <v>#N/A</v>
      </c>
      <c r="X80" s="98" t="e">
        <f ca="true">+IF(AND(ISNUMBER(OFFSET('Sanitation Data'!$D$10,0,10*ROW('Sanitation Data'!D74))),'Data Summary'!CM80="Yes"),OFFSET('Sanitation Data'!$D$10,0,10*ROW('Sanitation Data'!D74)),NA())</f>
        <v>#N/A</v>
      </c>
      <c r="Y80" s="98" t="e">
        <f ca="true">+IF(AND(ISNUMBER(OFFSET('Sanitation Data'!$D$11,0,10*ROW('Sanitation Data'!D74))),'Data Summary'!CN80="Yes"),OFFSET('Sanitation Data'!$D$11,0,10*ROW('Sanitation Data'!D74)),NA())</f>
        <v>#N/A</v>
      </c>
      <c r="Z80" s="98" t="e">
        <f ca="true">+IF(AND(ISNUMBER(OFFSET('Sanitation Data'!$D$12,0,10*ROW('Sanitation Data'!D74))),'Data Summary'!CO80="Yes"),OFFSET('Sanitation Data'!$D$12,0,10*ROW('Sanitation Data'!D74)),NA())</f>
        <v>#N/A</v>
      </c>
      <c r="AA80" s="98" t="e">
        <f ca="true">+IF(AND(ISNUMBER(OFFSET('Sanitation Data'!$E$4,0,10*ROW('Sanitation Data'!E74))),'Data Summary'!CP80="Yes"),100-OFFSET('Sanitation Data'!$E$4,0,10*ROW('Sanitation Data'!E74)),NA())</f>
        <v>#N/A</v>
      </c>
      <c r="AB80" s="98" t="e">
        <f ca="true">+IF(AND(ISNUMBER(OFFSET('Sanitation Data'!$E$6,0,10*ROW('Sanitation Data'!E74))),'Data Summary'!CQ80="Yes"),OFFSET('Sanitation Data'!$E$6,0,10*ROW('Sanitation Data'!E74)),NA())</f>
        <v>#N/A</v>
      </c>
      <c r="AC80" s="98" t="e">
        <f ca="true">+IF(AND(ISNUMBER(OFFSET('Sanitation Data'!$E$10,0,10*ROW('Sanitation Data'!E74))),'Data Summary'!CR80="Yes"),OFFSET('Sanitation Data'!$E$10,0,10*ROW('Sanitation Data'!E74)),NA())</f>
        <v>#N/A</v>
      </c>
      <c r="AD80" s="98" t="e">
        <f ca="true">+IF(AND(ISNUMBER(OFFSET('Sanitation Data'!$E$11,0,10*ROW('Sanitation Data'!E74))),'Data Summary'!CS80="Yes"),OFFSET('Sanitation Data'!$E$11,0,10*ROW('Sanitation Data'!E74)),NA())</f>
        <v>#N/A</v>
      </c>
      <c r="AE80" s="98" t="e">
        <f ca="true">+IF(AND(ISNUMBER(OFFSET('Sanitation Data'!$E$12,0,10*ROW('Sanitation Data'!E74))),'Data Summary'!CT80="Yes"),OFFSET('Sanitation Data'!$E$12,0,10*ROW('Sanitation Data'!E74)),NA())</f>
        <v>#N/A</v>
      </c>
      <c r="AF80" s="98" t="e">
        <f ca="true">+IF(AND(ISNUMBER(OFFSET('Sanitation Data'!$F$4,0,10*ROW('Sanitation Data'!F74))),'Data Summary'!CU80="Yes"),100-OFFSET('Sanitation Data'!$F$4,0,10*ROW('Sanitation Data'!F74)),NA())</f>
        <v>#N/A</v>
      </c>
      <c r="AG80" s="98" t="e">
        <f ca="true">+IF(AND(ISNUMBER(OFFSET('Sanitation Data'!$F$6,0,10*ROW('Sanitation Data'!F74))),'Data Summary'!CV80="Yes"),OFFSET('Sanitation Data'!$F$6,0,10*ROW('Sanitation Data'!F74)),NA())</f>
        <v>#N/A</v>
      </c>
      <c r="AH80" s="98" t="e">
        <f ca="true">+IF(AND(ISNUMBER(OFFSET('Sanitation Data'!$F$10,0,10*ROW('Sanitation Data'!F74))),'Data Summary'!CW80="Yes"),OFFSET('Sanitation Data'!$F$10,0,10*ROW('Sanitation Data'!F74)),NA())</f>
        <v>#N/A</v>
      </c>
      <c r="AI80" s="98" t="e">
        <f ca="true">+IF(AND(ISNUMBER(OFFSET('Sanitation Data'!$F$11,0,10*ROW('Sanitation Data'!F74))),'Data Summary'!CX80="Yes"),OFFSET('Sanitation Data'!$F$11,0,10*ROW('Sanitation Data'!F74)),NA())</f>
        <v>#N/A</v>
      </c>
      <c r="AJ80" s="98" t="e">
        <f ca="true">+IF(AND(ISNUMBER(OFFSET('Sanitation Data'!$F$12,0,10*ROW('Sanitation Data'!F74))),'Data Summary'!CY80="Yes"),OFFSET('Sanitation Data'!$F$12,0,10*ROW('Sanitation Data'!F74)),NA())</f>
        <v>#N/A</v>
      </c>
      <c r="AK80" s="98" t="e">
        <f ca="true">+IF(AND(ISNUMBER(OFFSET('Sanitation Data'!$G$4,0,10*ROW('Sanitation Data'!G74))),'Data Summary'!CZ80="Yes"),100-OFFSET('Sanitation Data'!$G$4,0,10*ROW('Sanitation Data'!G74)),NA())</f>
        <v>#N/A</v>
      </c>
      <c r="AL80" s="98" t="e">
        <f ca="true">+IF(AND(ISNUMBER(OFFSET('Sanitation Data'!$G$6,0,10*ROW('Sanitation Data'!G74))),'Data Summary'!DA80="Yes"),OFFSET('Sanitation Data'!$G$6,0,10*ROW('Sanitation Data'!G74)),NA())</f>
        <v>#N/A</v>
      </c>
      <c r="AM80" s="98" t="e">
        <f ca="true">+IF(AND(ISNUMBER(OFFSET('Sanitation Data'!$G$10,0,10*ROW('Sanitation Data'!G74))),'Data Summary'!DB80="Yes"),OFFSET('Sanitation Data'!$G$10,0,10*ROW('Sanitation Data'!G74)),NA())</f>
        <v>#N/A</v>
      </c>
      <c r="AN80" s="98" t="e">
        <f ca="true">+IF(AND(ISNUMBER(OFFSET('Sanitation Data'!$G$11,0,10*ROW('Sanitation Data'!G74))),'Data Summary'!DC80="Yes"),OFFSET('Sanitation Data'!$G$11,0,10*ROW('Sanitation Data'!G74)),NA())</f>
        <v>#N/A</v>
      </c>
      <c r="AO80" s="98" t="e">
        <f ca="true">+IF(AND(ISNUMBER(OFFSET('Sanitation Data'!$G$12,0,10*ROW('Sanitation Data'!G74))),'Data Summary'!DD80="Yes"),OFFSET('Sanitation Data'!$G$12,0,10*ROW('Sanitation Data'!G74)),NA())</f>
        <v>#N/A</v>
      </c>
      <c r="AP80" s="98" t="e">
        <f ca="true">+IF(AND(ISNUMBER(OFFSET('Sanitation Data'!$H$4,0,10*ROW('Sanitation Data'!H74))),'Data Summary'!DE80="Yes"),100-OFFSET('Sanitation Data'!$H$4,0,10*ROW('Sanitation Data'!H74)),NA())</f>
        <v>#N/A</v>
      </c>
      <c r="AQ80" s="98" t="e">
        <f ca="true">+IF(AND(ISNUMBER(OFFSET('Sanitation Data'!$H$6,0,10*ROW('Sanitation Data'!H74))),'Data Summary'!DF80="Yes"),OFFSET('Sanitation Data'!$H$6,0,10*ROW('Sanitation Data'!H74)),NA())</f>
        <v>#N/A</v>
      </c>
      <c r="AR80" s="98" t="e">
        <f ca="true">+IF(AND(ISNUMBER(OFFSET('Sanitation Data'!$H$10,0,10*ROW('Sanitation Data'!H74))),'Data Summary'!DG80="Yes"),OFFSET('Sanitation Data'!$H$10,0,10*ROW('Sanitation Data'!H74)),NA())</f>
        <v>#N/A</v>
      </c>
      <c r="AS80" s="98" t="e">
        <f ca="true">+IF(AND(ISNUMBER(OFFSET('Sanitation Data'!$H$11,0,10*ROW('Sanitation Data'!H74))),'Data Summary'!DH80="Yes"),OFFSET('Sanitation Data'!$H$11,0,10*ROW('Sanitation Data'!H74)),NA())</f>
        <v>#N/A</v>
      </c>
      <c r="AT80" s="98" t="e">
        <f ca="true">+IF(AND(ISNUMBER(OFFSET('Sanitation Data'!$H$12,0,10*ROW('Sanitation Data'!H74))),'Data Summary'!DI80="Yes"),OFFSET('Sanitation Data'!$H$12,0,10*ROW('Sanitation Data'!H74)),NA())</f>
        <v>#N/A</v>
      </c>
      <c r="AU80" s="98" t="e">
        <f ca="true">+IF(AND(ISNUMBER(OFFSET('Sanitation Data'!$I$4,0,10*ROW('Sanitation Data'!I74))),'Data Summary'!DJ80="Yes"),100-OFFSET('Sanitation Data'!$I$4,0,10*ROW('Sanitation Data'!I74)),NA())</f>
        <v>#N/A</v>
      </c>
      <c r="AV80" s="98" t="e">
        <f ca="true">+IF(AND(ISNUMBER(OFFSET('Sanitation Data'!$I$6,0,10*ROW('Sanitation Data'!I74))),'Data Summary'!DK80="Yes"),OFFSET('Sanitation Data'!$I$6,0,10*ROW('Sanitation Data'!I74)),NA())</f>
        <v>#N/A</v>
      </c>
      <c r="AW80" s="98" t="e">
        <f ca="true">+IF(AND(ISNUMBER(OFFSET('Sanitation Data'!$I$10,0,10*ROW('Sanitation Data'!I74))),'Data Summary'!DL80="Yes"),OFFSET('Sanitation Data'!$I$10,0,10*ROW('Sanitation Data'!I74)),NA())</f>
        <v>#N/A</v>
      </c>
      <c r="AX80" s="98" t="e">
        <f ca="true">+IF(AND(ISNUMBER(OFFSET('Sanitation Data'!$I$11,0,10*ROW('Sanitation Data'!I74))),'Data Summary'!DM80="Yes"),OFFSET('Sanitation Data'!$I$11,0,10*ROW('Sanitation Data'!I74)),NA())</f>
        <v>#N/A</v>
      </c>
      <c r="AY80" s="98" t="e">
        <f ca="true">+IF(AND(ISNUMBER(OFFSET('Sanitation Data'!$I$12,0,10*ROW('Sanitation Data'!I74))),'Data Summary'!DN80="Yes"),OFFSET('Sanitation Data'!$I$12,0,10*ROW('Sanitation Data'!I74)),NA())</f>
        <v>#N/A</v>
      </c>
      <c r="AZ80" s="99" t="e">
        <f ca="true">+IF(AND(ISNUMBER(OFFSET('Hygiene Data'!$D$5,0,10*ROW('Hygiene Data'!D74))),'Data Summary'!DO80="Yes"),OFFSET('Hygiene Data'!$D$5,0,10*ROW('Hygiene Data'!D74)),NA())</f>
        <v>#N/A</v>
      </c>
      <c r="BA80" s="99" t="e">
        <f ca="true">+IF(AND(ISNUMBER(OFFSET('Hygiene Data'!$D$7,0,10*ROW('Hygiene Data'!D74))),'Data Summary'!DP80="Yes"),OFFSET('Hygiene Data'!$D$7,0,10*ROW('Hygiene Data'!D74)),NA())</f>
        <v>#N/A</v>
      </c>
      <c r="BB80" s="99" t="e">
        <f ca="true">+IF(AND(ISNUMBER(OFFSET('Hygiene Data'!$D$9,0,10*ROW('Hygiene Data'!D74))),'Data Summary'!DQ80="Yes"),OFFSET('Hygiene Data'!$D$9,0,10*ROW('Hygiene Data'!D74)),NA())</f>
        <v>#N/A</v>
      </c>
      <c r="BC80" s="99" t="e">
        <f ca="true">+IF(AND(ISNUMBER(OFFSET('Hygiene Data'!$E$5,0,10*ROW('Hygiene Data'!E74))),'Data Summary'!DR80="Yes"),OFFSET('Hygiene Data'!$E$5,0,10*ROW('Hygiene Data'!E74)),NA())</f>
        <v>#N/A</v>
      </c>
      <c r="BD80" s="99" t="e">
        <f ca="true">+IF(AND(ISNUMBER(OFFSET('Hygiene Data'!$E$7,0,10*ROW('Hygiene Data'!E74))),'Data Summary'!DS80="Yes"),OFFSET('Hygiene Data'!$E$7,0,10*ROW('Hygiene Data'!E74)),NA())</f>
        <v>#N/A</v>
      </c>
      <c r="BE80" s="99" t="e">
        <f ca="true">+IF(AND(ISNUMBER(OFFSET('Hygiene Data'!$E$9,0,10*ROW('Hygiene Data'!E74))),'Data Summary'!DT80="Yes"),OFFSET('Hygiene Data'!$E$9,0,10*ROW('Hygiene Data'!E74)),NA())</f>
        <v>#N/A</v>
      </c>
      <c r="BF80" s="99" t="e">
        <f ca="true">+IF(AND(ISNUMBER(OFFSET('Hygiene Data'!$F$5,0,10*ROW('Hygiene Data'!F74))),'Data Summary'!DU80="Yes"),OFFSET('Hygiene Data'!$F$5,0,10*ROW('Hygiene Data'!F74)),NA())</f>
        <v>#N/A</v>
      </c>
      <c r="BG80" s="99" t="e">
        <f ca="true">+IF(AND(ISNUMBER(OFFSET('Hygiene Data'!$F$7,0,10*ROW('Hygiene Data'!F74))),'Data Summary'!DV80="Yes"),OFFSET('Hygiene Data'!$F$7,0,10*ROW('Hygiene Data'!F74)),NA())</f>
        <v>#N/A</v>
      </c>
      <c r="BH80" s="99" t="e">
        <f ca="true">+IF(AND(ISNUMBER(OFFSET('Hygiene Data'!$F$9,0,10*ROW('Hygiene Data'!F74))),'Data Summary'!DW80="Yes"),OFFSET('Hygiene Data'!$F$9,0,10*ROW('Hygiene Data'!F74)),NA())</f>
        <v>#N/A</v>
      </c>
      <c r="BI80" s="99" t="e">
        <f ca="true">+IF(AND(ISNUMBER(OFFSET('Hygiene Data'!$G$5,0,10*ROW('Hygiene Data'!G74))),'Data Summary'!DX80="Yes"),OFFSET('Hygiene Data'!$G$5,0,10*ROW('Hygiene Data'!G74)),NA())</f>
        <v>#N/A</v>
      </c>
      <c r="BJ80" s="99" t="e">
        <f ca="true">+IF(AND(ISNUMBER(OFFSET('Hygiene Data'!$G$7,0,10*ROW('Hygiene Data'!G74))),'Data Summary'!DY80="Yes"),OFFSET('Hygiene Data'!$G$7,0,10*ROW('Hygiene Data'!G74)),NA())</f>
        <v>#N/A</v>
      </c>
      <c r="BK80" s="99" t="e">
        <f ca="true">+IF(AND(ISNUMBER(OFFSET('Hygiene Data'!$G$9,0,10*ROW('Hygiene Data'!G74))),'Data Summary'!DZ80="Yes"),OFFSET('Hygiene Data'!$G$9,0,10*ROW('Hygiene Data'!G74)),NA())</f>
        <v>#N/A</v>
      </c>
      <c r="BL80" s="99" t="e">
        <f ca="true">+IF(AND(ISNUMBER(OFFSET('Hygiene Data'!$H$5,0,10*ROW('Hygiene Data'!H74))),'Data Summary'!EA80="Yes"),OFFSET('Hygiene Data'!$H$5,0,10*ROW('Hygiene Data'!H74)),NA())</f>
        <v>#N/A</v>
      </c>
      <c r="BM80" s="99" t="e">
        <f ca="true">+IF(AND(ISNUMBER(OFFSET('Hygiene Data'!$H$7,0,10*ROW('Hygiene Data'!H74))),'Data Summary'!EB80="Yes"),OFFSET('Hygiene Data'!$H$7,0,10*ROW('Hygiene Data'!H74)),NA())</f>
        <v>#N/A</v>
      </c>
      <c r="BN80" s="99" t="e">
        <f ca="true">+IF(AND(ISNUMBER(OFFSET('Hygiene Data'!$H$9,0,10*ROW('Hygiene Data'!H74))),'Data Summary'!EC80="Yes"),OFFSET('Hygiene Data'!$H$9,0,10*ROW('Hygiene Data'!H74)),NA())</f>
        <v>#N/A</v>
      </c>
      <c r="BO80" s="99" t="e">
        <f ca="true">+IF(AND(ISNUMBER(OFFSET('Hygiene Data'!$I$5,0,10*ROW('Hygiene Data'!I74))),'Data Summary'!ED80="Yes"),OFFSET('Hygiene Data'!$I$5,0,10*ROW('Hygiene Data'!I74)),NA())</f>
        <v>#N/A</v>
      </c>
      <c r="BP80" s="99" t="e">
        <f ca="true">+IF(AND(ISNUMBER(OFFSET('Hygiene Data'!$I$7,0,10*ROW('Hygiene Data'!I74))),'Data Summary'!EE80="Yes"),OFFSET('Hygiene Data'!$I$7,0,10*ROW('Hygiene Data'!I74)),NA())</f>
        <v>#N/A</v>
      </c>
      <c r="BQ80" s="99" t="e">
        <f ca="true">+IF(AND(ISNUMBER(OFFSET('Hygiene Data'!$I$9,0,10*ROW('Hygiene Data'!I74))),'Data Summary'!EF80="Yes"),OFFSET('Hygiene Data'!$I$9,0,10*ROW('Hygiene Data'!I74)),NA())</f>
        <v>#N/A</v>
      </c>
    </row>
    <row xmlns:x14ac="http://schemas.microsoft.com/office/spreadsheetml/2009/9/ac" r="81" x14ac:dyDescent="0.2">
      <c r="A81" s="332" t="e">
        <f ca="true">+RIGHT('Data Summary'!A81,LEN('Data Summary'!A81)-9)</f>
        <v>#VALUE!</v>
      </c>
      <c r="B81" s="38" t="str">
        <f ca="true">+IF(ISTEXT('Data Summary'!B81),'Data Summary'!B81,"")</f>
        <v/>
      </c>
      <c r="C81" s="331" t="e">
        <f ca="true">+VALUE('Data Summary'!C81)</f>
        <v>#VALUE!</v>
      </c>
      <c r="D81" s="97" t="e">
        <f ca="true">+IF(AND(ISNUMBER(OFFSET('Water Data'!$D$4,0,10*ROW('Water Data'!D75))),'Data Summary'!BS81="Yes"),100-OFFSET('Water Data'!$D$4,0,10*ROW('Water Data'!D75)),NA())</f>
        <v>#N/A</v>
      </c>
      <c r="E81" s="97" t="e">
        <f ca="true">+IF(AND(ISNUMBER(OFFSET('Water Data'!$D$6,0,10*ROW('Water Data'!D75))),'Data Summary'!BT81="Yes"),OFFSET('Water Data'!$D$6,0,10*ROW('Water Data'!D75)),NA())</f>
        <v>#N/A</v>
      </c>
      <c r="F81" s="97" t="e">
        <f ca="true">+IF(AND(ISNUMBER(OFFSET('Water Data'!$D$9,0,10*ROW('Water Data'!D75))),'Data Summary'!BU81="Yes"),OFFSET('Water Data'!$D$9,0,10*ROW('Water Data'!D75)),NA())</f>
        <v>#N/A</v>
      </c>
      <c r="G81" s="97" t="e">
        <f ca="true">+IF(AND(ISNUMBER(OFFSET('Water Data'!$E$4,0,10*ROW('Water Data'!E75))),'Data Summary'!BV81="Yes"),100-OFFSET('Water Data'!$E$4,0,10*ROW('Water Data'!E75)),NA())</f>
        <v>#N/A</v>
      </c>
      <c r="H81" s="97" t="e">
        <f ca="true">+IF(AND(ISNUMBER(OFFSET('Water Data'!$E$6,0,10*ROW('Water Data'!E75))),'Data Summary'!BW81="Yes"),OFFSET('Water Data'!$E$6,0,10*ROW('Water Data'!E75)),NA())</f>
        <v>#N/A</v>
      </c>
      <c r="I81" s="97" t="e">
        <f ca="true">+IF(AND(ISNUMBER(OFFSET('Water Data'!$E$9,0,10*ROW('Water Data'!E75))),'Data Summary'!BX81="Yes"),OFFSET('Water Data'!$E$9,0,10*ROW('Water Data'!E75)),NA())</f>
        <v>#N/A</v>
      </c>
      <c r="J81" s="97" t="e">
        <f ca="true">+IF(AND(ISNUMBER(OFFSET('Water Data'!$F$4,0,10*ROW('Water Data'!F75))),'Data Summary'!BY81="Yes"),100-OFFSET('Water Data'!$F$4,0,10*ROW('Water Data'!F75)),NA())</f>
        <v>#N/A</v>
      </c>
      <c r="K81" s="97" t="e">
        <f ca="true">+IF(AND(ISNUMBER(OFFSET('Water Data'!$F$6,0,10*ROW('Water Data'!F75))),'Data Summary'!BZ81="Yes"),OFFSET('Water Data'!$F$6,0,10*ROW('Water Data'!F75)),NA())</f>
        <v>#N/A</v>
      </c>
      <c r="L81" s="97" t="e">
        <f ca="true">+IF(AND(ISNUMBER(OFFSET('Water Data'!$F$9,0,10*ROW('Water Data'!F75))),'Data Summary'!CA81="Yes"),OFFSET('Water Data'!$F$9,0,10*ROW('Water Data'!F75)),NA())</f>
        <v>#N/A</v>
      </c>
      <c r="M81" s="97" t="e">
        <f ca="true">+IF(AND(ISNUMBER(OFFSET('Water Data'!$G$4,0,10*ROW('Water Data'!G75))),'Data Summary'!CB81="Yes"),100-OFFSET('Water Data'!$G$4,0,10*ROW('Water Data'!G75)),NA())</f>
        <v>#N/A</v>
      </c>
      <c r="N81" s="97" t="e">
        <f ca="true">+IF(AND(ISNUMBER(OFFSET('Water Data'!$G$6,0,10*ROW('Water Data'!G75))),'Data Summary'!CC81="Yes"),OFFSET('Water Data'!$G$6,0,10*ROW('Water Data'!G75)),NA())</f>
        <v>#N/A</v>
      </c>
      <c r="O81" s="97" t="e">
        <f ca="true">+IF(AND(ISNUMBER(OFFSET('Water Data'!$G$9,0,10*ROW('Water Data'!G75))),'Data Summary'!CD81="Yes"),OFFSET('Water Data'!$G$9,0,10*ROW('Water Data'!G75)),NA())</f>
        <v>#N/A</v>
      </c>
      <c r="P81" s="97" t="e">
        <f ca="true">+IF(AND(ISNUMBER(OFFSET('Water Data'!$H$4,0,10*ROW('Water Data'!H75))),'Data Summary'!CE81="Yes"),100-OFFSET('Water Data'!$H$4,0,10*ROW('Water Data'!H75)),NA())</f>
        <v>#N/A</v>
      </c>
      <c r="Q81" s="97" t="e">
        <f ca="true">+IF(AND(ISNUMBER(OFFSET('Water Data'!$H$6,0,10*ROW('Water Data'!H75))),'Data Summary'!CF81="Yes"),OFFSET('Water Data'!$H$6,0,10*ROW('Water Data'!H75)),NA())</f>
        <v>#N/A</v>
      </c>
      <c r="R81" s="97" t="e">
        <f ca="true">+IF(AND(ISNUMBER(OFFSET('Water Data'!$H$9,0,10*ROW('Water Data'!H75))),'Data Summary'!CG81="Yes"),OFFSET('Water Data'!$H$9,0,10*ROW('Water Data'!H75)),NA())</f>
        <v>#N/A</v>
      </c>
      <c r="S81" s="97" t="e">
        <f ca="true">+IF(AND(ISNUMBER(OFFSET('Water Data'!$I$4,0,10*ROW('Water Data'!I75))),'Data Summary'!CH81="Yes"),100-OFFSET('Water Data'!$I$4,0,10*ROW('Water Data'!I75)),NA())</f>
        <v>#N/A</v>
      </c>
      <c r="T81" s="97" t="e">
        <f ca="true">+IF(AND(ISNUMBER(OFFSET('Water Data'!$I$6,0,10*ROW('Water Data'!I75))),'Data Summary'!CI81="Yes"),OFFSET('Water Data'!$I$6,0,10*ROW('Water Data'!I75)),NA())</f>
        <v>#N/A</v>
      </c>
      <c r="U81" s="97" t="e">
        <f ca="true">+IF(AND(ISNUMBER(OFFSET('Water Data'!$I$9,0,10*ROW('Water Data'!I75))),'Data Summary'!CJ81="Yes"),OFFSET('Water Data'!$I$9,0,10*ROW('Water Data'!I75)),NA())</f>
        <v>#N/A</v>
      </c>
      <c r="V81" s="98" t="e">
        <f ca="true">+IF(AND(ISNUMBER(OFFSET('Sanitation Data'!$D$4,0,10*ROW('Sanitation Data'!D75))),'Data Summary'!CK81="Yes"),100-OFFSET('Sanitation Data'!$D$4,0,10*ROW('Sanitation Data'!D75)),NA())</f>
        <v>#N/A</v>
      </c>
      <c r="W81" s="98" t="e">
        <f ca="true">+IF(AND(ISNUMBER(OFFSET('Sanitation Data'!$D$6,0,10*ROW('Sanitation Data'!D75))),'Data Summary'!CL81="Yes"),OFFSET('Sanitation Data'!$D$6,0,10*ROW('Sanitation Data'!D75)),NA())</f>
        <v>#N/A</v>
      </c>
      <c r="X81" s="98" t="e">
        <f ca="true">+IF(AND(ISNUMBER(OFFSET('Sanitation Data'!$D$10,0,10*ROW('Sanitation Data'!D75))),'Data Summary'!CM81="Yes"),OFFSET('Sanitation Data'!$D$10,0,10*ROW('Sanitation Data'!D75)),NA())</f>
        <v>#N/A</v>
      </c>
      <c r="Y81" s="98" t="e">
        <f ca="true">+IF(AND(ISNUMBER(OFFSET('Sanitation Data'!$D$11,0,10*ROW('Sanitation Data'!D75))),'Data Summary'!CN81="Yes"),OFFSET('Sanitation Data'!$D$11,0,10*ROW('Sanitation Data'!D75)),NA())</f>
        <v>#N/A</v>
      </c>
      <c r="Z81" s="98" t="e">
        <f ca="true">+IF(AND(ISNUMBER(OFFSET('Sanitation Data'!$D$12,0,10*ROW('Sanitation Data'!D75))),'Data Summary'!CO81="Yes"),OFFSET('Sanitation Data'!$D$12,0,10*ROW('Sanitation Data'!D75)),NA())</f>
        <v>#N/A</v>
      </c>
      <c r="AA81" s="98" t="e">
        <f ca="true">+IF(AND(ISNUMBER(OFFSET('Sanitation Data'!$E$4,0,10*ROW('Sanitation Data'!E75))),'Data Summary'!CP81="Yes"),100-OFFSET('Sanitation Data'!$E$4,0,10*ROW('Sanitation Data'!E75)),NA())</f>
        <v>#N/A</v>
      </c>
      <c r="AB81" s="98" t="e">
        <f ca="true">+IF(AND(ISNUMBER(OFFSET('Sanitation Data'!$E$6,0,10*ROW('Sanitation Data'!E75))),'Data Summary'!CQ81="Yes"),OFFSET('Sanitation Data'!$E$6,0,10*ROW('Sanitation Data'!E75)),NA())</f>
        <v>#N/A</v>
      </c>
      <c r="AC81" s="98" t="e">
        <f ca="true">+IF(AND(ISNUMBER(OFFSET('Sanitation Data'!$E$10,0,10*ROW('Sanitation Data'!E75))),'Data Summary'!CR81="Yes"),OFFSET('Sanitation Data'!$E$10,0,10*ROW('Sanitation Data'!E75)),NA())</f>
        <v>#N/A</v>
      </c>
      <c r="AD81" s="98" t="e">
        <f ca="true">+IF(AND(ISNUMBER(OFFSET('Sanitation Data'!$E$11,0,10*ROW('Sanitation Data'!E75))),'Data Summary'!CS81="Yes"),OFFSET('Sanitation Data'!$E$11,0,10*ROW('Sanitation Data'!E75)),NA())</f>
        <v>#N/A</v>
      </c>
      <c r="AE81" s="98" t="e">
        <f ca="true">+IF(AND(ISNUMBER(OFFSET('Sanitation Data'!$E$12,0,10*ROW('Sanitation Data'!E75))),'Data Summary'!CT81="Yes"),OFFSET('Sanitation Data'!$E$12,0,10*ROW('Sanitation Data'!E75)),NA())</f>
        <v>#N/A</v>
      </c>
      <c r="AF81" s="98" t="e">
        <f ca="true">+IF(AND(ISNUMBER(OFFSET('Sanitation Data'!$F$4,0,10*ROW('Sanitation Data'!F75))),'Data Summary'!CU81="Yes"),100-OFFSET('Sanitation Data'!$F$4,0,10*ROW('Sanitation Data'!F75)),NA())</f>
        <v>#N/A</v>
      </c>
      <c r="AG81" s="98" t="e">
        <f ca="true">+IF(AND(ISNUMBER(OFFSET('Sanitation Data'!$F$6,0,10*ROW('Sanitation Data'!F75))),'Data Summary'!CV81="Yes"),OFFSET('Sanitation Data'!$F$6,0,10*ROW('Sanitation Data'!F75)),NA())</f>
        <v>#N/A</v>
      </c>
      <c r="AH81" s="98" t="e">
        <f ca="true">+IF(AND(ISNUMBER(OFFSET('Sanitation Data'!$F$10,0,10*ROW('Sanitation Data'!F75))),'Data Summary'!CW81="Yes"),OFFSET('Sanitation Data'!$F$10,0,10*ROW('Sanitation Data'!F75)),NA())</f>
        <v>#N/A</v>
      </c>
      <c r="AI81" s="98" t="e">
        <f ca="true">+IF(AND(ISNUMBER(OFFSET('Sanitation Data'!$F$11,0,10*ROW('Sanitation Data'!F75))),'Data Summary'!CX81="Yes"),OFFSET('Sanitation Data'!$F$11,0,10*ROW('Sanitation Data'!F75)),NA())</f>
        <v>#N/A</v>
      </c>
      <c r="AJ81" s="98" t="e">
        <f ca="true">+IF(AND(ISNUMBER(OFFSET('Sanitation Data'!$F$12,0,10*ROW('Sanitation Data'!F75))),'Data Summary'!CY81="Yes"),OFFSET('Sanitation Data'!$F$12,0,10*ROW('Sanitation Data'!F75)),NA())</f>
        <v>#N/A</v>
      </c>
      <c r="AK81" s="98" t="e">
        <f ca="true">+IF(AND(ISNUMBER(OFFSET('Sanitation Data'!$G$4,0,10*ROW('Sanitation Data'!G75))),'Data Summary'!CZ81="Yes"),100-OFFSET('Sanitation Data'!$G$4,0,10*ROW('Sanitation Data'!G75)),NA())</f>
        <v>#N/A</v>
      </c>
      <c r="AL81" s="98" t="e">
        <f ca="true">+IF(AND(ISNUMBER(OFFSET('Sanitation Data'!$G$6,0,10*ROW('Sanitation Data'!G75))),'Data Summary'!DA81="Yes"),OFFSET('Sanitation Data'!$G$6,0,10*ROW('Sanitation Data'!G75)),NA())</f>
        <v>#N/A</v>
      </c>
      <c r="AM81" s="98" t="e">
        <f ca="true">+IF(AND(ISNUMBER(OFFSET('Sanitation Data'!$G$10,0,10*ROW('Sanitation Data'!G75))),'Data Summary'!DB81="Yes"),OFFSET('Sanitation Data'!$G$10,0,10*ROW('Sanitation Data'!G75)),NA())</f>
        <v>#N/A</v>
      </c>
      <c r="AN81" s="98" t="e">
        <f ca="true">+IF(AND(ISNUMBER(OFFSET('Sanitation Data'!$G$11,0,10*ROW('Sanitation Data'!G75))),'Data Summary'!DC81="Yes"),OFFSET('Sanitation Data'!$G$11,0,10*ROW('Sanitation Data'!G75)),NA())</f>
        <v>#N/A</v>
      </c>
      <c r="AO81" s="98" t="e">
        <f ca="true">+IF(AND(ISNUMBER(OFFSET('Sanitation Data'!$G$12,0,10*ROW('Sanitation Data'!G75))),'Data Summary'!DD81="Yes"),OFFSET('Sanitation Data'!$G$12,0,10*ROW('Sanitation Data'!G75)),NA())</f>
        <v>#N/A</v>
      </c>
      <c r="AP81" s="98" t="e">
        <f ca="true">+IF(AND(ISNUMBER(OFFSET('Sanitation Data'!$H$4,0,10*ROW('Sanitation Data'!H75))),'Data Summary'!DE81="Yes"),100-OFFSET('Sanitation Data'!$H$4,0,10*ROW('Sanitation Data'!H75)),NA())</f>
        <v>#N/A</v>
      </c>
      <c r="AQ81" s="98" t="e">
        <f ca="true">+IF(AND(ISNUMBER(OFFSET('Sanitation Data'!$H$6,0,10*ROW('Sanitation Data'!H75))),'Data Summary'!DF81="Yes"),OFFSET('Sanitation Data'!$H$6,0,10*ROW('Sanitation Data'!H75)),NA())</f>
        <v>#N/A</v>
      </c>
      <c r="AR81" s="98" t="e">
        <f ca="true">+IF(AND(ISNUMBER(OFFSET('Sanitation Data'!$H$10,0,10*ROW('Sanitation Data'!H75))),'Data Summary'!DG81="Yes"),OFFSET('Sanitation Data'!$H$10,0,10*ROW('Sanitation Data'!H75)),NA())</f>
        <v>#N/A</v>
      </c>
      <c r="AS81" s="98" t="e">
        <f ca="true">+IF(AND(ISNUMBER(OFFSET('Sanitation Data'!$H$11,0,10*ROW('Sanitation Data'!H75))),'Data Summary'!DH81="Yes"),OFFSET('Sanitation Data'!$H$11,0,10*ROW('Sanitation Data'!H75)),NA())</f>
        <v>#N/A</v>
      </c>
      <c r="AT81" s="98" t="e">
        <f ca="true">+IF(AND(ISNUMBER(OFFSET('Sanitation Data'!$H$12,0,10*ROW('Sanitation Data'!H75))),'Data Summary'!DI81="Yes"),OFFSET('Sanitation Data'!$H$12,0,10*ROW('Sanitation Data'!H75)),NA())</f>
        <v>#N/A</v>
      </c>
      <c r="AU81" s="98" t="e">
        <f ca="true">+IF(AND(ISNUMBER(OFFSET('Sanitation Data'!$I$4,0,10*ROW('Sanitation Data'!I75))),'Data Summary'!DJ81="Yes"),100-OFFSET('Sanitation Data'!$I$4,0,10*ROW('Sanitation Data'!I75)),NA())</f>
        <v>#N/A</v>
      </c>
      <c r="AV81" s="98" t="e">
        <f ca="true">+IF(AND(ISNUMBER(OFFSET('Sanitation Data'!$I$6,0,10*ROW('Sanitation Data'!I75))),'Data Summary'!DK81="Yes"),OFFSET('Sanitation Data'!$I$6,0,10*ROW('Sanitation Data'!I75)),NA())</f>
        <v>#N/A</v>
      </c>
      <c r="AW81" s="98" t="e">
        <f ca="true">+IF(AND(ISNUMBER(OFFSET('Sanitation Data'!$I$10,0,10*ROW('Sanitation Data'!I75))),'Data Summary'!DL81="Yes"),OFFSET('Sanitation Data'!$I$10,0,10*ROW('Sanitation Data'!I75)),NA())</f>
        <v>#N/A</v>
      </c>
      <c r="AX81" s="98" t="e">
        <f ca="true">+IF(AND(ISNUMBER(OFFSET('Sanitation Data'!$I$11,0,10*ROW('Sanitation Data'!I75))),'Data Summary'!DM81="Yes"),OFFSET('Sanitation Data'!$I$11,0,10*ROW('Sanitation Data'!I75)),NA())</f>
        <v>#N/A</v>
      </c>
      <c r="AY81" s="98" t="e">
        <f ca="true">+IF(AND(ISNUMBER(OFFSET('Sanitation Data'!$I$12,0,10*ROW('Sanitation Data'!I75))),'Data Summary'!DN81="Yes"),OFFSET('Sanitation Data'!$I$12,0,10*ROW('Sanitation Data'!I75)),NA())</f>
        <v>#N/A</v>
      </c>
      <c r="AZ81" s="99" t="e">
        <f ca="true">+IF(AND(ISNUMBER(OFFSET('Hygiene Data'!$D$5,0,10*ROW('Hygiene Data'!D75))),'Data Summary'!DO81="Yes"),OFFSET('Hygiene Data'!$D$5,0,10*ROW('Hygiene Data'!D75)),NA())</f>
        <v>#N/A</v>
      </c>
      <c r="BA81" s="99" t="e">
        <f ca="true">+IF(AND(ISNUMBER(OFFSET('Hygiene Data'!$D$7,0,10*ROW('Hygiene Data'!D75))),'Data Summary'!DP81="Yes"),OFFSET('Hygiene Data'!$D$7,0,10*ROW('Hygiene Data'!D75)),NA())</f>
        <v>#N/A</v>
      </c>
      <c r="BB81" s="99" t="e">
        <f ca="true">+IF(AND(ISNUMBER(OFFSET('Hygiene Data'!$D$9,0,10*ROW('Hygiene Data'!D75))),'Data Summary'!DQ81="Yes"),OFFSET('Hygiene Data'!$D$9,0,10*ROW('Hygiene Data'!D75)),NA())</f>
        <v>#N/A</v>
      </c>
      <c r="BC81" s="99" t="e">
        <f ca="true">+IF(AND(ISNUMBER(OFFSET('Hygiene Data'!$E$5,0,10*ROW('Hygiene Data'!E75))),'Data Summary'!DR81="Yes"),OFFSET('Hygiene Data'!$E$5,0,10*ROW('Hygiene Data'!E75)),NA())</f>
        <v>#N/A</v>
      </c>
      <c r="BD81" s="99" t="e">
        <f ca="true">+IF(AND(ISNUMBER(OFFSET('Hygiene Data'!$E$7,0,10*ROW('Hygiene Data'!E75))),'Data Summary'!DS81="Yes"),OFFSET('Hygiene Data'!$E$7,0,10*ROW('Hygiene Data'!E75)),NA())</f>
        <v>#N/A</v>
      </c>
      <c r="BE81" s="99" t="e">
        <f ca="true">+IF(AND(ISNUMBER(OFFSET('Hygiene Data'!$E$9,0,10*ROW('Hygiene Data'!E75))),'Data Summary'!DT81="Yes"),OFFSET('Hygiene Data'!$E$9,0,10*ROW('Hygiene Data'!E75)),NA())</f>
        <v>#N/A</v>
      </c>
      <c r="BF81" s="99" t="e">
        <f ca="true">+IF(AND(ISNUMBER(OFFSET('Hygiene Data'!$F$5,0,10*ROW('Hygiene Data'!F75))),'Data Summary'!DU81="Yes"),OFFSET('Hygiene Data'!$F$5,0,10*ROW('Hygiene Data'!F75)),NA())</f>
        <v>#N/A</v>
      </c>
      <c r="BG81" s="99" t="e">
        <f ca="true">+IF(AND(ISNUMBER(OFFSET('Hygiene Data'!$F$7,0,10*ROW('Hygiene Data'!F75))),'Data Summary'!DV81="Yes"),OFFSET('Hygiene Data'!$F$7,0,10*ROW('Hygiene Data'!F75)),NA())</f>
        <v>#N/A</v>
      </c>
      <c r="BH81" s="99" t="e">
        <f ca="true">+IF(AND(ISNUMBER(OFFSET('Hygiene Data'!$F$9,0,10*ROW('Hygiene Data'!F75))),'Data Summary'!DW81="Yes"),OFFSET('Hygiene Data'!$F$9,0,10*ROW('Hygiene Data'!F75)),NA())</f>
        <v>#N/A</v>
      </c>
      <c r="BI81" s="99" t="e">
        <f ca="true">+IF(AND(ISNUMBER(OFFSET('Hygiene Data'!$G$5,0,10*ROW('Hygiene Data'!G75))),'Data Summary'!DX81="Yes"),OFFSET('Hygiene Data'!$G$5,0,10*ROW('Hygiene Data'!G75)),NA())</f>
        <v>#N/A</v>
      </c>
      <c r="BJ81" s="99" t="e">
        <f ca="true">+IF(AND(ISNUMBER(OFFSET('Hygiene Data'!$G$7,0,10*ROW('Hygiene Data'!G75))),'Data Summary'!DY81="Yes"),OFFSET('Hygiene Data'!$G$7,0,10*ROW('Hygiene Data'!G75)),NA())</f>
        <v>#N/A</v>
      </c>
      <c r="BK81" s="99" t="e">
        <f ca="true">+IF(AND(ISNUMBER(OFFSET('Hygiene Data'!$G$9,0,10*ROW('Hygiene Data'!G75))),'Data Summary'!DZ81="Yes"),OFFSET('Hygiene Data'!$G$9,0,10*ROW('Hygiene Data'!G75)),NA())</f>
        <v>#N/A</v>
      </c>
      <c r="BL81" s="99" t="e">
        <f ca="true">+IF(AND(ISNUMBER(OFFSET('Hygiene Data'!$H$5,0,10*ROW('Hygiene Data'!H75))),'Data Summary'!EA81="Yes"),OFFSET('Hygiene Data'!$H$5,0,10*ROW('Hygiene Data'!H75)),NA())</f>
        <v>#N/A</v>
      </c>
      <c r="BM81" s="99" t="e">
        <f ca="true">+IF(AND(ISNUMBER(OFFSET('Hygiene Data'!$H$7,0,10*ROW('Hygiene Data'!H75))),'Data Summary'!EB81="Yes"),OFFSET('Hygiene Data'!$H$7,0,10*ROW('Hygiene Data'!H75)),NA())</f>
        <v>#N/A</v>
      </c>
      <c r="BN81" s="99" t="e">
        <f ca="true">+IF(AND(ISNUMBER(OFFSET('Hygiene Data'!$H$9,0,10*ROW('Hygiene Data'!H75))),'Data Summary'!EC81="Yes"),OFFSET('Hygiene Data'!$H$9,0,10*ROW('Hygiene Data'!H75)),NA())</f>
        <v>#N/A</v>
      </c>
      <c r="BO81" s="99" t="e">
        <f ca="true">+IF(AND(ISNUMBER(OFFSET('Hygiene Data'!$I$5,0,10*ROW('Hygiene Data'!I75))),'Data Summary'!ED81="Yes"),OFFSET('Hygiene Data'!$I$5,0,10*ROW('Hygiene Data'!I75)),NA())</f>
        <v>#N/A</v>
      </c>
      <c r="BP81" s="99" t="e">
        <f ca="true">+IF(AND(ISNUMBER(OFFSET('Hygiene Data'!$I$7,0,10*ROW('Hygiene Data'!I75))),'Data Summary'!EE81="Yes"),OFFSET('Hygiene Data'!$I$7,0,10*ROW('Hygiene Data'!I75)),NA())</f>
        <v>#N/A</v>
      </c>
      <c r="BQ81" s="99" t="e">
        <f ca="true">+IF(AND(ISNUMBER(OFFSET('Hygiene Data'!$I$9,0,10*ROW('Hygiene Data'!I75))),'Data Summary'!EF81="Yes"),OFFSET('Hygiene Data'!$I$9,0,10*ROW('Hygiene Data'!I75)),NA())</f>
        <v>#N/A</v>
      </c>
    </row>
    <row xmlns:x14ac="http://schemas.microsoft.com/office/spreadsheetml/2009/9/ac" r="82" x14ac:dyDescent="0.2">
      <c r="A82" s="332" t="e">
        <f ca="true">+RIGHT('Data Summary'!A82,LEN('Data Summary'!A82)-9)</f>
        <v>#VALUE!</v>
      </c>
      <c r="B82" s="38" t="str">
        <f ca="true">+IF(ISTEXT('Data Summary'!B82),'Data Summary'!B82,"")</f>
        <v/>
      </c>
      <c r="C82" s="331" t="e">
        <f ca="true">+VALUE('Data Summary'!C82)</f>
        <v>#VALUE!</v>
      </c>
      <c r="D82" s="97" t="e">
        <f ca="true">+IF(AND(ISNUMBER(OFFSET('Water Data'!$D$4,0,10*ROW('Water Data'!D76))),'Data Summary'!BS82="Yes"),100-OFFSET('Water Data'!$D$4,0,10*ROW('Water Data'!D76)),NA())</f>
        <v>#N/A</v>
      </c>
      <c r="E82" s="97" t="e">
        <f ca="true">+IF(AND(ISNUMBER(OFFSET('Water Data'!$D$6,0,10*ROW('Water Data'!D76))),'Data Summary'!BT82="Yes"),OFFSET('Water Data'!$D$6,0,10*ROW('Water Data'!D76)),NA())</f>
        <v>#N/A</v>
      </c>
      <c r="F82" s="97" t="e">
        <f ca="true">+IF(AND(ISNUMBER(OFFSET('Water Data'!$D$9,0,10*ROW('Water Data'!D76))),'Data Summary'!BU82="Yes"),OFFSET('Water Data'!$D$9,0,10*ROW('Water Data'!D76)),NA())</f>
        <v>#N/A</v>
      </c>
      <c r="G82" s="97" t="e">
        <f ca="true">+IF(AND(ISNUMBER(OFFSET('Water Data'!$E$4,0,10*ROW('Water Data'!E76))),'Data Summary'!BV82="Yes"),100-OFFSET('Water Data'!$E$4,0,10*ROW('Water Data'!E76)),NA())</f>
        <v>#N/A</v>
      </c>
      <c r="H82" s="97" t="e">
        <f ca="true">+IF(AND(ISNUMBER(OFFSET('Water Data'!$E$6,0,10*ROW('Water Data'!E76))),'Data Summary'!BW82="Yes"),OFFSET('Water Data'!$E$6,0,10*ROW('Water Data'!E76)),NA())</f>
        <v>#N/A</v>
      </c>
      <c r="I82" s="97" t="e">
        <f ca="true">+IF(AND(ISNUMBER(OFFSET('Water Data'!$E$9,0,10*ROW('Water Data'!E76))),'Data Summary'!BX82="Yes"),OFFSET('Water Data'!$E$9,0,10*ROW('Water Data'!E76)),NA())</f>
        <v>#N/A</v>
      </c>
      <c r="J82" s="97" t="e">
        <f ca="true">+IF(AND(ISNUMBER(OFFSET('Water Data'!$F$4,0,10*ROW('Water Data'!F76))),'Data Summary'!BY82="Yes"),100-OFFSET('Water Data'!$F$4,0,10*ROW('Water Data'!F76)),NA())</f>
        <v>#N/A</v>
      </c>
      <c r="K82" s="97" t="e">
        <f ca="true">+IF(AND(ISNUMBER(OFFSET('Water Data'!$F$6,0,10*ROW('Water Data'!F76))),'Data Summary'!BZ82="Yes"),OFFSET('Water Data'!$F$6,0,10*ROW('Water Data'!F76)),NA())</f>
        <v>#N/A</v>
      </c>
      <c r="L82" s="97" t="e">
        <f ca="true">+IF(AND(ISNUMBER(OFFSET('Water Data'!$F$9,0,10*ROW('Water Data'!F76))),'Data Summary'!CA82="Yes"),OFFSET('Water Data'!$F$9,0,10*ROW('Water Data'!F76)),NA())</f>
        <v>#N/A</v>
      </c>
      <c r="M82" s="97" t="e">
        <f ca="true">+IF(AND(ISNUMBER(OFFSET('Water Data'!$G$4,0,10*ROW('Water Data'!G76))),'Data Summary'!CB82="Yes"),100-OFFSET('Water Data'!$G$4,0,10*ROW('Water Data'!G76)),NA())</f>
        <v>#N/A</v>
      </c>
      <c r="N82" s="97" t="e">
        <f ca="true">+IF(AND(ISNUMBER(OFFSET('Water Data'!$G$6,0,10*ROW('Water Data'!G76))),'Data Summary'!CC82="Yes"),OFFSET('Water Data'!$G$6,0,10*ROW('Water Data'!G76)),NA())</f>
        <v>#N/A</v>
      </c>
      <c r="O82" s="97" t="e">
        <f ca="true">+IF(AND(ISNUMBER(OFFSET('Water Data'!$G$9,0,10*ROW('Water Data'!G76))),'Data Summary'!CD82="Yes"),OFFSET('Water Data'!$G$9,0,10*ROW('Water Data'!G76)),NA())</f>
        <v>#N/A</v>
      </c>
      <c r="P82" s="97" t="e">
        <f ca="true">+IF(AND(ISNUMBER(OFFSET('Water Data'!$H$4,0,10*ROW('Water Data'!H76))),'Data Summary'!CE82="Yes"),100-OFFSET('Water Data'!$H$4,0,10*ROW('Water Data'!H76)),NA())</f>
        <v>#N/A</v>
      </c>
      <c r="Q82" s="97" t="e">
        <f ca="true">+IF(AND(ISNUMBER(OFFSET('Water Data'!$H$6,0,10*ROW('Water Data'!H76))),'Data Summary'!CF82="Yes"),OFFSET('Water Data'!$H$6,0,10*ROW('Water Data'!H76)),NA())</f>
        <v>#N/A</v>
      </c>
      <c r="R82" s="97" t="e">
        <f ca="true">+IF(AND(ISNUMBER(OFFSET('Water Data'!$H$9,0,10*ROW('Water Data'!H76))),'Data Summary'!CG82="Yes"),OFFSET('Water Data'!$H$9,0,10*ROW('Water Data'!H76)),NA())</f>
        <v>#N/A</v>
      </c>
      <c r="S82" s="97" t="e">
        <f ca="true">+IF(AND(ISNUMBER(OFFSET('Water Data'!$I$4,0,10*ROW('Water Data'!I76))),'Data Summary'!CH82="Yes"),100-OFFSET('Water Data'!$I$4,0,10*ROW('Water Data'!I76)),NA())</f>
        <v>#N/A</v>
      </c>
      <c r="T82" s="97" t="e">
        <f ca="true">+IF(AND(ISNUMBER(OFFSET('Water Data'!$I$6,0,10*ROW('Water Data'!I76))),'Data Summary'!CI82="Yes"),OFFSET('Water Data'!$I$6,0,10*ROW('Water Data'!I76)),NA())</f>
        <v>#N/A</v>
      </c>
      <c r="U82" s="97" t="e">
        <f ca="true">+IF(AND(ISNUMBER(OFFSET('Water Data'!$I$9,0,10*ROW('Water Data'!I76))),'Data Summary'!CJ82="Yes"),OFFSET('Water Data'!$I$9,0,10*ROW('Water Data'!I76)),NA())</f>
        <v>#N/A</v>
      </c>
      <c r="V82" s="98" t="e">
        <f ca="true">+IF(AND(ISNUMBER(OFFSET('Sanitation Data'!$D$4,0,10*ROW('Sanitation Data'!D76))),'Data Summary'!CK82="Yes"),100-OFFSET('Sanitation Data'!$D$4,0,10*ROW('Sanitation Data'!D76)),NA())</f>
        <v>#N/A</v>
      </c>
      <c r="W82" s="98" t="e">
        <f ca="true">+IF(AND(ISNUMBER(OFFSET('Sanitation Data'!$D$6,0,10*ROW('Sanitation Data'!D76))),'Data Summary'!CL82="Yes"),OFFSET('Sanitation Data'!$D$6,0,10*ROW('Sanitation Data'!D76)),NA())</f>
        <v>#N/A</v>
      </c>
      <c r="X82" s="98" t="e">
        <f ca="true">+IF(AND(ISNUMBER(OFFSET('Sanitation Data'!$D$10,0,10*ROW('Sanitation Data'!D76))),'Data Summary'!CM82="Yes"),OFFSET('Sanitation Data'!$D$10,0,10*ROW('Sanitation Data'!D76)),NA())</f>
        <v>#N/A</v>
      </c>
      <c r="Y82" s="98" t="e">
        <f ca="true">+IF(AND(ISNUMBER(OFFSET('Sanitation Data'!$D$11,0,10*ROW('Sanitation Data'!D76))),'Data Summary'!CN82="Yes"),OFFSET('Sanitation Data'!$D$11,0,10*ROW('Sanitation Data'!D76)),NA())</f>
        <v>#N/A</v>
      </c>
      <c r="Z82" s="98" t="e">
        <f ca="true">+IF(AND(ISNUMBER(OFFSET('Sanitation Data'!$D$12,0,10*ROW('Sanitation Data'!D76))),'Data Summary'!CO82="Yes"),OFFSET('Sanitation Data'!$D$12,0,10*ROW('Sanitation Data'!D76)),NA())</f>
        <v>#N/A</v>
      </c>
      <c r="AA82" s="98" t="e">
        <f ca="true">+IF(AND(ISNUMBER(OFFSET('Sanitation Data'!$E$4,0,10*ROW('Sanitation Data'!E76))),'Data Summary'!CP82="Yes"),100-OFFSET('Sanitation Data'!$E$4,0,10*ROW('Sanitation Data'!E76)),NA())</f>
        <v>#N/A</v>
      </c>
      <c r="AB82" s="98" t="e">
        <f ca="true">+IF(AND(ISNUMBER(OFFSET('Sanitation Data'!$E$6,0,10*ROW('Sanitation Data'!E76))),'Data Summary'!CQ82="Yes"),OFFSET('Sanitation Data'!$E$6,0,10*ROW('Sanitation Data'!E76)),NA())</f>
        <v>#N/A</v>
      </c>
      <c r="AC82" s="98" t="e">
        <f ca="true">+IF(AND(ISNUMBER(OFFSET('Sanitation Data'!$E$10,0,10*ROW('Sanitation Data'!E76))),'Data Summary'!CR82="Yes"),OFFSET('Sanitation Data'!$E$10,0,10*ROW('Sanitation Data'!E76)),NA())</f>
        <v>#N/A</v>
      </c>
      <c r="AD82" s="98" t="e">
        <f ca="true">+IF(AND(ISNUMBER(OFFSET('Sanitation Data'!$E$11,0,10*ROW('Sanitation Data'!E76))),'Data Summary'!CS82="Yes"),OFFSET('Sanitation Data'!$E$11,0,10*ROW('Sanitation Data'!E76)),NA())</f>
        <v>#N/A</v>
      </c>
      <c r="AE82" s="98" t="e">
        <f ca="true">+IF(AND(ISNUMBER(OFFSET('Sanitation Data'!$E$12,0,10*ROW('Sanitation Data'!E76))),'Data Summary'!CT82="Yes"),OFFSET('Sanitation Data'!$E$12,0,10*ROW('Sanitation Data'!E76)),NA())</f>
        <v>#N/A</v>
      </c>
      <c r="AF82" s="98" t="e">
        <f ca="true">+IF(AND(ISNUMBER(OFFSET('Sanitation Data'!$F$4,0,10*ROW('Sanitation Data'!F76))),'Data Summary'!CU82="Yes"),100-OFFSET('Sanitation Data'!$F$4,0,10*ROW('Sanitation Data'!F76)),NA())</f>
        <v>#N/A</v>
      </c>
      <c r="AG82" s="98" t="e">
        <f ca="true">+IF(AND(ISNUMBER(OFFSET('Sanitation Data'!$F$6,0,10*ROW('Sanitation Data'!F76))),'Data Summary'!CV82="Yes"),OFFSET('Sanitation Data'!$F$6,0,10*ROW('Sanitation Data'!F76)),NA())</f>
        <v>#N/A</v>
      </c>
      <c r="AH82" s="98" t="e">
        <f ca="true">+IF(AND(ISNUMBER(OFFSET('Sanitation Data'!$F$10,0,10*ROW('Sanitation Data'!F76))),'Data Summary'!CW82="Yes"),OFFSET('Sanitation Data'!$F$10,0,10*ROW('Sanitation Data'!F76)),NA())</f>
        <v>#N/A</v>
      </c>
      <c r="AI82" s="98" t="e">
        <f ca="true">+IF(AND(ISNUMBER(OFFSET('Sanitation Data'!$F$11,0,10*ROW('Sanitation Data'!F76))),'Data Summary'!CX82="Yes"),OFFSET('Sanitation Data'!$F$11,0,10*ROW('Sanitation Data'!F76)),NA())</f>
        <v>#N/A</v>
      </c>
      <c r="AJ82" s="98" t="e">
        <f ca="true">+IF(AND(ISNUMBER(OFFSET('Sanitation Data'!$F$12,0,10*ROW('Sanitation Data'!F76))),'Data Summary'!CY82="Yes"),OFFSET('Sanitation Data'!$F$12,0,10*ROW('Sanitation Data'!F76)),NA())</f>
        <v>#N/A</v>
      </c>
      <c r="AK82" s="98" t="e">
        <f ca="true">+IF(AND(ISNUMBER(OFFSET('Sanitation Data'!$G$4,0,10*ROW('Sanitation Data'!G76))),'Data Summary'!CZ82="Yes"),100-OFFSET('Sanitation Data'!$G$4,0,10*ROW('Sanitation Data'!G76)),NA())</f>
        <v>#N/A</v>
      </c>
      <c r="AL82" s="98" t="e">
        <f ca="true">+IF(AND(ISNUMBER(OFFSET('Sanitation Data'!$G$6,0,10*ROW('Sanitation Data'!G76))),'Data Summary'!DA82="Yes"),OFFSET('Sanitation Data'!$G$6,0,10*ROW('Sanitation Data'!G76)),NA())</f>
        <v>#N/A</v>
      </c>
      <c r="AM82" s="98" t="e">
        <f ca="true">+IF(AND(ISNUMBER(OFFSET('Sanitation Data'!$G$10,0,10*ROW('Sanitation Data'!G76))),'Data Summary'!DB82="Yes"),OFFSET('Sanitation Data'!$G$10,0,10*ROW('Sanitation Data'!G76)),NA())</f>
        <v>#N/A</v>
      </c>
      <c r="AN82" s="98" t="e">
        <f ca="true">+IF(AND(ISNUMBER(OFFSET('Sanitation Data'!$G$11,0,10*ROW('Sanitation Data'!G76))),'Data Summary'!DC82="Yes"),OFFSET('Sanitation Data'!$G$11,0,10*ROW('Sanitation Data'!G76)),NA())</f>
        <v>#N/A</v>
      </c>
      <c r="AO82" s="98" t="e">
        <f ca="true">+IF(AND(ISNUMBER(OFFSET('Sanitation Data'!$G$12,0,10*ROW('Sanitation Data'!G76))),'Data Summary'!DD82="Yes"),OFFSET('Sanitation Data'!$G$12,0,10*ROW('Sanitation Data'!G76)),NA())</f>
        <v>#N/A</v>
      </c>
      <c r="AP82" s="98" t="e">
        <f ca="true">+IF(AND(ISNUMBER(OFFSET('Sanitation Data'!$H$4,0,10*ROW('Sanitation Data'!H76))),'Data Summary'!DE82="Yes"),100-OFFSET('Sanitation Data'!$H$4,0,10*ROW('Sanitation Data'!H76)),NA())</f>
        <v>#N/A</v>
      </c>
      <c r="AQ82" s="98" t="e">
        <f ca="true">+IF(AND(ISNUMBER(OFFSET('Sanitation Data'!$H$6,0,10*ROW('Sanitation Data'!H76))),'Data Summary'!DF82="Yes"),OFFSET('Sanitation Data'!$H$6,0,10*ROW('Sanitation Data'!H76)),NA())</f>
        <v>#N/A</v>
      </c>
      <c r="AR82" s="98" t="e">
        <f ca="true">+IF(AND(ISNUMBER(OFFSET('Sanitation Data'!$H$10,0,10*ROW('Sanitation Data'!H76))),'Data Summary'!DG82="Yes"),OFFSET('Sanitation Data'!$H$10,0,10*ROW('Sanitation Data'!H76)),NA())</f>
        <v>#N/A</v>
      </c>
      <c r="AS82" s="98" t="e">
        <f ca="true">+IF(AND(ISNUMBER(OFFSET('Sanitation Data'!$H$11,0,10*ROW('Sanitation Data'!H76))),'Data Summary'!DH82="Yes"),OFFSET('Sanitation Data'!$H$11,0,10*ROW('Sanitation Data'!H76)),NA())</f>
        <v>#N/A</v>
      </c>
      <c r="AT82" s="98" t="e">
        <f ca="true">+IF(AND(ISNUMBER(OFFSET('Sanitation Data'!$H$12,0,10*ROW('Sanitation Data'!H76))),'Data Summary'!DI82="Yes"),OFFSET('Sanitation Data'!$H$12,0,10*ROW('Sanitation Data'!H76)),NA())</f>
        <v>#N/A</v>
      </c>
      <c r="AU82" s="98" t="e">
        <f ca="true">+IF(AND(ISNUMBER(OFFSET('Sanitation Data'!$I$4,0,10*ROW('Sanitation Data'!I76))),'Data Summary'!DJ82="Yes"),100-OFFSET('Sanitation Data'!$I$4,0,10*ROW('Sanitation Data'!I76)),NA())</f>
        <v>#N/A</v>
      </c>
      <c r="AV82" s="98" t="e">
        <f ca="true">+IF(AND(ISNUMBER(OFFSET('Sanitation Data'!$I$6,0,10*ROW('Sanitation Data'!I76))),'Data Summary'!DK82="Yes"),OFFSET('Sanitation Data'!$I$6,0,10*ROW('Sanitation Data'!I76)),NA())</f>
        <v>#N/A</v>
      </c>
      <c r="AW82" s="98" t="e">
        <f ca="true">+IF(AND(ISNUMBER(OFFSET('Sanitation Data'!$I$10,0,10*ROW('Sanitation Data'!I76))),'Data Summary'!DL82="Yes"),OFFSET('Sanitation Data'!$I$10,0,10*ROW('Sanitation Data'!I76)),NA())</f>
        <v>#N/A</v>
      </c>
      <c r="AX82" s="98" t="e">
        <f ca="true">+IF(AND(ISNUMBER(OFFSET('Sanitation Data'!$I$11,0,10*ROW('Sanitation Data'!I76))),'Data Summary'!DM82="Yes"),OFFSET('Sanitation Data'!$I$11,0,10*ROW('Sanitation Data'!I76)),NA())</f>
        <v>#N/A</v>
      </c>
      <c r="AY82" s="98" t="e">
        <f ca="true">+IF(AND(ISNUMBER(OFFSET('Sanitation Data'!$I$12,0,10*ROW('Sanitation Data'!I76))),'Data Summary'!DN82="Yes"),OFFSET('Sanitation Data'!$I$12,0,10*ROW('Sanitation Data'!I76)),NA())</f>
        <v>#N/A</v>
      </c>
      <c r="AZ82" s="99" t="e">
        <f ca="true">+IF(AND(ISNUMBER(OFFSET('Hygiene Data'!$D$5,0,10*ROW('Hygiene Data'!D76))),'Data Summary'!DO82="Yes"),OFFSET('Hygiene Data'!$D$5,0,10*ROW('Hygiene Data'!D76)),NA())</f>
        <v>#N/A</v>
      </c>
      <c r="BA82" s="99" t="e">
        <f ca="true">+IF(AND(ISNUMBER(OFFSET('Hygiene Data'!$D$7,0,10*ROW('Hygiene Data'!D76))),'Data Summary'!DP82="Yes"),OFFSET('Hygiene Data'!$D$7,0,10*ROW('Hygiene Data'!D76)),NA())</f>
        <v>#N/A</v>
      </c>
      <c r="BB82" s="99" t="e">
        <f ca="true">+IF(AND(ISNUMBER(OFFSET('Hygiene Data'!$D$9,0,10*ROW('Hygiene Data'!D76))),'Data Summary'!DQ82="Yes"),OFFSET('Hygiene Data'!$D$9,0,10*ROW('Hygiene Data'!D76)),NA())</f>
        <v>#N/A</v>
      </c>
      <c r="BC82" s="99" t="e">
        <f ca="true">+IF(AND(ISNUMBER(OFFSET('Hygiene Data'!$E$5,0,10*ROW('Hygiene Data'!E76))),'Data Summary'!DR82="Yes"),OFFSET('Hygiene Data'!$E$5,0,10*ROW('Hygiene Data'!E76)),NA())</f>
        <v>#N/A</v>
      </c>
      <c r="BD82" s="99" t="e">
        <f ca="true">+IF(AND(ISNUMBER(OFFSET('Hygiene Data'!$E$7,0,10*ROW('Hygiene Data'!E76))),'Data Summary'!DS82="Yes"),OFFSET('Hygiene Data'!$E$7,0,10*ROW('Hygiene Data'!E76)),NA())</f>
        <v>#N/A</v>
      </c>
      <c r="BE82" s="99" t="e">
        <f ca="true">+IF(AND(ISNUMBER(OFFSET('Hygiene Data'!$E$9,0,10*ROW('Hygiene Data'!E76))),'Data Summary'!DT82="Yes"),OFFSET('Hygiene Data'!$E$9,0,10*ROW('Hygiene Data'!E76)),NA())</f>
        <v>#N/A</v>
      </c>
      <c r="BF82" s="99" t="e">
        <f ca="true">+IF(AND(ISNUMBER(OFFSET('Hygiene Data'!$F$5,0,10*ROW('Hygiene Data'!F76))),'Data Summary'!DU82="Yes"),OFFSET('Hygiene Data'!$F$5,0,10*ROW('Hygiene Data'!F76)),NA())</f>
        <v>#N/A</v>
      </c>
      <c r="BG82" s="99" t="e">
        <f ca="true">+IF(AND(ISNUMBER(OFFSET('Hygiene Data'!$F$7,0,10*ROW('Hygiene Data'!F76))),'Data Summary'!DV82="Yes"),OFFSET('Hygiene Data'!$F$7,0,10*ROW('Hygiene Data'!F76)),NA())</f>
        <v>#N/A</v>
      </c>
      <c r="BH82" s="99" t="e">
        <f ca="true">+IF(AND(ISNUMBER(OFFSET('Hygiene Data'!$F$9,0,10*ROW('Hygiene Data'!F76))),'Data Summary'!DW82="Yes"),OFFSET('Hygiene Data'!$F$9,0,10*ROW('Hygiene Data'!F76)),NA())</f>
        <v>#N/A</v>
      </c>
      <c r="BI82" s="99" t="e">
        <f ca="true">+IF(AND(ISNUMBER(OFFSET('Hygiene Data'!$G$5,0,10*ROW('Hygiene Data'!G76))),'Data Summary'!DX82="Yes"),OFFSET('Hygiene Data'!$G$5,0,10*ROW('Hygiene Data'!G76)),NA())</f>
        <v>#N/A</v>
      </c>
      <c r="BJ82" s="99" t="e">
        <f ca="true">+IF(AND(ISNUMBER(OFFSET('Hygiene Data'!$G$7,0,10*ROW('Hygiene Data'!G76))),'Data Summary'!DY82="Yes"),OFFSET('Hygiene Data'!$G$7,0,10*ROW('Hygiene Data'!G76)),NA())</f>
        <v>#N/A</v>
      </c>
      <c r="BK82" s="99" t="e">
        <f ca="true">+IF(AND(ISNUMBER(OFFSET('Hygiene Data'!$G$9,0,10*ROW('Hygiene Data'!G76))),'Data Summary'!DZ82="Yes"),OFFSET('Hygiene Data'!$G$9,0,10*ROW('Hygiene Data'!G76)),NA())</f>
        <v>#N/A</v>
      </c>
      <c r="BL82" s="99" t="e">
        <f ca="true">+IF(AND(ISNUMBER(OFFSET('Hygiene Data'!$H$5,0,10*ROW('Hygiene Data'!H76))),'Data Summary'!EA82="Yes"),OFFSET('Hygiene Data'!$H$5,0,10*ROW('Hygiene Data'!H76)),NA())</f>
        <v>#N/A</v>
      </c>
      <c r="BM82" s="99" t="e">
        <f ca="true">+IF(AND(ISNUMBER(OFFSET('Hygiene Data'!$H$7,0,10*ROW('Hygiene Data'!H76))),'Data Summary'!EB82="Yes"),OFFSET('Hygiene Data'!$H$7,0,10*ROW('Hygiene Data'!H76)),NA())</f>
        <v>#N/A</v>
      </c>
      <c r="BN82" s="99" t="e">
        <f ca="true">+IF(AND(ISNUMBER(OFFSET('Hygiene Data'!$H$9,0,10*ROW('Hygiene Data'!H76))),'Data Summary'!EC82="Yes"),OFFSET('Hygiene Data'!$H$9,0,10*ROW('Hygiene Data'!H76)),NA())</f>
        <v>#N/A</v>
      </c>
      <c r="BO82" s="99" t="e">
        <f ca="true">+IF(AND(ISNUMBER(OFFSET('Hygiene Data'!$I$5,0,10*ROW('Hygiene Data'!I76))),'Data Summary'!ED82="Yes"),OFFSET('Hygiene Data'!$I$5,0,10*ROW('Hygiene Data'!I76)),NA())</f>
        <v>#N/A</v>
      </c>
      <c r="BP82" s="99" t="e">
        <f ca="true">+IF(AND(ISNUMBER(OFFSET('Hygiene Data'!$I$7,0,10*ROW('Hygiene Data'!I76))),'Data Summary'!EE82="Yes"),OFFSET('Hygiene Data'!$I$7,0,10*ROW('Hygiene Data'!I76)),NA())</f>
        <v>#N/A</v>
      </c>
      <c r="BQ82" s="99" t="e">
        <f ca="true">+IF(AND(ISNUMBER(OFFSET('Hygiene Data'!$I$9,0,10*ROW('Hygiene Data'!I76))),'Data Summary'!EF82="Yes"),OFFSET('Hygiene Data'!$I$9,0,10*ROW('Hygiene Data'!I76)),NA())</f>
        <v>#N/A</v>
      </c>
    </row>
    <row xmlns:x14ac="http://schemas.microsoft.com/office/spreadsheetml/2009/9/ac" r="83" x14ac:dyDescent="0.2">
      <c r="A83" s="332" t="e">
        <f ca="true">+RIGHT('Data Summary'!A83,LEN('Data Summary'!A83)-9)</f>
        <v>#VALUE!</v>
      </c>
      <c r="B83" s="38" t="str">
        <f ca="true">+IF(ISTEXT('Data Summary'!B83),'Data Summary'!B83,"")</f>
        <v/>
      </c>
      <c r="C83" s="331" t="e">
        <f ca="true">+VALUE('Data Summary'!C83)</f>
        <v>#VALUE!</v>
      </c>
      <c r="D83" s="97" t="e">
        <f ca="true">+IF(AND(ISNUMBER(OFFSET('Water Data'!$D$4,0,10*ROW('Water Data'!D77))),'Data Summary'!BS83="Yes"),100-OFFSET('Water Data'!$D$4,0,10*ROW('Water Data'!D77)),NA())</f>
        <v>#N/A</v>
      </c>
      <c r="E83" s="97" t="e">
        <f ca="true">+IF(AND(ISNUMBER(OFFSET('Water Data'!$D$6,0,10*ROW('Water Data'!D77))),'Data Summary'!BT83="Yes"),OFFSET('Water Data'!$D$6,0,10*ROW('Water Data'!D77)),NA())</f>
        <v>#N/A</v>
      </c>
      <c r="F83" s="97" t="e">
        <f ca="true">+IF(AND(ISNUMBER(OFFSET('Water Data'!$D$9,0,10*ROW('Water Data'!D77))),'Data Summary'!BU83="Yes"),OFFSET('Water Data'!$D$9,0,10*ROW('Water Data'!D77)),NA())</f>
        <v>#N/A</v>
      </c>
      <c r="G83" s="97" t="e">
        <f ca="true">+IF(AND(ISNUMBER(OFFSET('Water Data'!$E$4,0,10*ROW('Water Data'!E77))),'Data Summary'!BV83="Yes"),100-OFFSET('Water Data'!$E$4,0,10*ROW('Water Data'!E77)),NA())</f>
        <v>#N/A</v>
      </c>
      <c r="H83" s="97" t="e">
        <f ca="true">+IF(AND(ISNUMBER(OFFSET('Water Data'!$E$6,0,10*ROW('Water Data'!E77))),'Data Summary'!BW83="Yes"),OFFSET('Water Data'!$E$6,0,10*ROW('Water Data'!E77)),NA())</f>
        <v>#N/A</v>
      </c>
      <c r="I83" s="97" t="e">
        <f ca="true">+IF(AND(ISNUMBER(OFFSET('Water Data'!$E$9,0,10*ROW('Water Data'!E77))),'Data Summary'!BX83="Yes"),OFFSET('Water Data'!$E$9,0,10*ROW('Water Data'!E77)),NA())</f>
        <v>#N/A</v>
      </c>
      <c r="J83" s="97" t="e">
        <f ca="true">+IF(AND(ISNUMBER(OFFSET('Water Data'!$F$4,0,10*ROW('Water Data'!F77))),'Data Summary'!BY83="Yes"),100-OFFSET('Water Data'!$F$4,0,10*ROW('Water Data'!F77)),NA())</f>
        <v>#N/A</v>
      </c>
      <c r="K83" s="97" t="e">
        <f ca="true">+IF(AND(ISNUMBER(OFFSET('Water Data'!$F$6,0,10*ROW('Water Data'!F77))),'Data Summary'!BZ83="Yes"),OFFSET('Water Data'!$F$6,0,10*ROW('Water Data'!F77)),NA())</f>
        <v>#N/A</v>
      </c>
      <c r="L83" s="97" t="e">
        <f ca="true">+IF(AND(ISNUMBER(OFFSET('Water Data'!$F$9,0,10*ROW('Water Data'!F77))),'Data Summary'!CA83="Yes"),OFFSET('Water Data'!$F$9,0,10*ROW('Water Data'!F77)),NA())</f>
        <v>#N/A</v>
      </c>
      <c r="M83" s="97" t="e">
        <f ca="true">+IF(AND(ISNUMBER(OFFSET('Water Data'!$G$4,0,10*ROW('Water Data'!G77))),'Data Summary'!CB83="Yes"),100-OFFSET('Water Data'!$G$4,0,10*ROW('Water Data'!G77)),NA())</f>
        <v>#N/A</v>
      </c>
      <c r="N83" s="97" t="e">
        <f ca="true">+IF(AND(ISNUMBER(OFFSET('Water Data'!$G$6,0,10*ROW('Water Data'!G77))),'Data Summary'!CC83="Yes"),OFFSET('Water Data'!$G$6,0,10*ROW('Water Data'!G77)),NA())</f>
        <v>#N/A</v>
      </c>
      <c r="O83" s="97" t="e">
        <f ca="true">+IF(AND(ISNUMBER(OFFSET('Water Data'!$G$9,0,10*ROW('Water Data'!G77))),'Data Summary'!CD83="Yes"),OFFSET('Water Data'!$G$9,0,10*ROW('Water Data'!G77)),NA())</f>
        <v>#N/A</v>
      </c>
      <c r="P83" s="97" t="e">
        <f ca="true">+IF(AND(ISNUMBER(OFFSET('Water Data'!$H$4,0,10*ROW('Water Data'!H77))),'Data Summary'!CE83="Yes"),100-OFFSET('Water Data'!$H$4,0,10*ROW('Water Data'!H77)),NA())</f>
        <v>#N/A</v>
      </c>
      <c r="Q83" s="97" t="e">
        <f ca="true">+IF(AND(ISNUMBER(OFFSET('Water Data'!$H$6,0,10*ROW('Water Data'!H77))),'Data Summary'!CF83="Yes"),OFFSET('Water Data'!$H$6,0,10*ROW('Water Data'!H77)),NA())</f>
        <v>#N/A</v>
      </c>
      <c r="R83" s="97" t="e">
        <f ca="true">+IF(AND(ISNUMBER(OFFSET('Water Data'!$H$9,0,10*ROW('Water Data'!H77))),'Data Summary'!CG83="Yes"),OFFSET('Water Data'!$H$9,0,10*ROW('Water Data'!H77)),NA())</f>
        <v>#N/A</v>
      </c>
      <c r="S83" s="97" t="e">
        <f ca="true">+IF(AND(ISNUMBER(OFFSET('Water Data'!$I$4,0,10*ROW('Water Data'!I77))),'Data Summary'!CH83="Yes"),100-OFFSET('Water Data'!$I$4,0,10*ROW('Water Data'!I77)),NA())</f>
        <v>#N/A</v>
      </c>
      <c r="T83" s="97" t="e">
        <f ca="true">+IF(AND(ISNUMBER(OFFSET('Water Data'!$I$6,0,10*ROW('Water Data'!I77))),'Data Summary'!CI83="Yes"),OFFSET('Water Data'!$I$6,0,10*ROW('Water Data'!I77)),NA())</f>
        <v>#N/A</v>
      </c>
      <c r="U83" s="97" t="e">
        <f ca="true">+IF(AND(ISNUMBER(OFFSET('Water Data'!$I$9,0,10*ROW('Water Data'!I77))),'Data Summary'!CJ83="Yes"),OFFSET('Water Data'!$I$9,0,10*ROW('Water Data'!I77)),NA())</f>
        <v>#N/A</v>
      </c>
      <c r="V83" s="98" t="e">
        <f ca="true">+IF(AND(ISNUMBER(OFFSET('Sanitation Data'!$D$4,0,10*ROW('Sanitation Data'!D77))),'Data Summary'!CK83="Yes"),100-OFFSET('Sanitation Data'!$D$4,0,10*ROW('Sanitation Data'!D77)),NA())</f>
        <v>#N/A</v>
      </c>
      <c r="W83" s="98" t="e">
        <f ca="true">+IF(AND(ISNUMBER(OFFSET('Sanitation Data'!$D$6,0,10*ROW('Sanitation Data'!D77))),'Data Summary'!CL83="Yes"),OFFSET('Sanitation Data'!$D$6,0,10*ROW('Sanitation Data'!D77)),NA())</f>
        <v>#N/A</v>
      </c>
      <c r="X83" s="98" t="e">
        <f ca="true">+IF(AND(ISNUMBER(OFFSET('Sanitation Data'!$D$10,0,10*ROW('Sanitation Data'!D77))),'Data Summary'!CM83="Yes"),OFFSET('Sanitation Data'!$D$10,0,10*ROW('Sanitation Data'!D77)),NA())</f>
        <v>#N/A</v>
      </c>
      <c r="Y83" s="98" t="e">
        <f ca="true">+IF(AND(ISNUMBER(OFFSET('Sanitation Data'!$D$11,0,10*ROW('Sanitation Data'!D77))),'Data Summary'!CN83="Yes"),OFFSET('Sanitation Data'!$D$11,0,10*ROW('Sanitation Data'!D77)),NA())</f>
        <v>#N/A</v>
      </c>
      <c r="Z83" s="98" t="e">
        <f ca="true">+IF(AND(ISNUMBER(OFFSET('Sanitation Data'!$D$12,0,10*ROW('Sanitation Data'!D77))),'Data Summary'!CO83="Yes"),OFFSET('Sanitation Data'!$D$12,0,10*ROW('Sanitation Data'!D77)),NA())</f>
        <v>#N/A</v>
      </c>
      <c r="AA83" s="98" t="e">
        <f ca="true">+IF(AND(ISNUMBER(OFFSET('Sanitation Data'!$E$4,0,10*ROW('Sanitation Data'!E77))),'Data Summary'!CP83="Yes"),100-OFFSET('Sanitation Data'!$E$4,0,10*ROW('Sanitation Data'!E77)),NA())</f>
        <v>#N/A</v>
      </c>
      <c r="AB83" s="98" t="e">
        <f ca="true">+IF(AND(ISNUMBER(OFFSET('Sanitation Data'!$E$6,0,10*ROW('Sanitation Data'!E77))),'Data Summary'!CQ83="Yes"),OFFSET('Sanitation Data'!$E$6,0,10*ROW('Sanitation Data'!E77)),NA())</f>
        <v>#N/A</v>
      </c>
      <c r="AC83" s="98" t="e">
        <f ca="true">+IF(AND(ISNUMBER(OFFSET('Sanitation Data'!$E$10,0,10*ROW('Sanitation Data'!E77))),'Data Summary'!CR83="Yes"),OFFSET('Sanitation Data'!$E$10,0,10*ROW('Sanitation Data'!E77)),NA())</f>
        <v>#N/A</v>
      </c>
      <c r="AD83" s="98" t="e">
        <f ca="true">+IF(AND(ISNUMBER(OFFSET('Sanitation Data'!$E$11,0,10*ROW('Sanitation Data'!E77))),'Data Summary'!CS83="Yes"),OFFSET('Sanitation Data'!$E$11,0,10*ROW('Sanitation Data'!E77)),NA())</f>
        <v>#N/A</v>
      </c>
      <c r="AE83" s="98" t="e">
        <f ca="true">+IF(AND(ISNUMBER(OFFSET('Sanitation Data'!$E$12,0,10*ROW('Sanitation Data'!E77))),'Data Summary'!CT83="Yes"),OFFSET('Sanitation Data'!$E$12,0,10*ROW('Sanitation Data'!E77)),NA())</f>
        <v>#N/A</v>
      </c>
      <c r="AF83" s="98" t="e">
        <f ca="true">+IF(AND(ISNUMBER(OFFSET('Sanitation Data'!$F$4,0,10*ROW('Sanitation Data'!F77))),'Data Summary'!CU83="Yes"),100-OFFSET('Sanitation Data'!$F$4,0,10*ROW('Sanitation Data'!F77)),NA())</f>
        <v>#N/A</v>
      </c>
      <c r="AG83" s="98" t="e">
        <f ca="true">+IF(AND(ISNUMBER(OFFSET('Sanitation Data'!$F$6,0,10*ROW('Sanitation Data'!F77))),'Data Summary'!CV83="Yes"),OFFSET('Sanitation Data'!$F$6,0,10*ROW('Sanitation Data'!F77)),NA())</f>
        <v>#N/A</v>
      </c>
      <c r="AH83" s="98" t="e">
        <f ca="true">+IF(AND(ISNUMBER(OFFSET('Sanitation Data'!$F$10,0,10*ROW('Sanitation Data'!F77))),'Data Summary'!CW83="Yes"),OFFSET('Sanitation Data'!$F$10,0,10*ROW('Sanitation Data'!F77)),NA())</f>
        <v>#N/A</v>
      </c>
      <c r="AI83" s="98" t="e">
        <f ca="true">+IF(AND(ISNUMBER(OFFSET('Sanitation Data'!$F$11,0,10*ROW('Sanitation Data'!F77))),'Data Summary'!CX83="Yes"),OFFSET('Sanitation Data'!$F$11,0,10*ROW('Sanitation Data'!F77)),NA())</f>
        <v>#N/A</v>
      </c>
      <c r="AJ83" s="98" t="e">
        <f ca="true">+IF(AND(ISNUMBER(OFFSET('Sanitation Data'!$F$12,0,10*ROW('Sanitation Data'!F77))),'Data Summary'!CY83="Yes"),OFFSET('Sanitation Data'!$F$12,0,10*ROW('Sanitation Data'!F77)),NA())</f>
        <v>#N/A</v>
      </c>
      <c r="AK83" s="98" t="e">
        <f ca="true">+IF(AND(ISNUMBER(OFFSET('Sanitation Data'!$G$4,0,10*ROW('Sanitation Data'!G77))),'Data Summary'!CZ83="Yes"),100-OFFSET('Sanitation Data'!$G$4,0,10*ROW('Sanitation Data'!G77)),NA())</f>
        <v>#N/A</v>
      </c>
      <c r="AL83" s="98" t="e">
        <f ca="true">+IF(AND(ISNUMBER(OFFSET('Sanitation Data'!$G$6,0,10*ROW('Sanitation Data'!G77))),'Data Summary'!DA83="Yes"),OFFSET('Sanitation Data'!$G$6,0,10*ROW('Sanitation Data'!G77)),NA())</f>
        <v>#N/A</v>
      </c>
      <c r="AM83" s="98" t="e">
        <f ca="true">+IF(AND(ISNUMBER(OFFSET('Sanitation Data'!$G$10,0,10*ROW('Sanitation Data'!G77))),'Data Summary'!DB83="Yes"),OFFSET('Sanitation Data'!$G$10,0,10*ROW('Sanitation Data'!G77)),NA())</f>
        <v>#N/A</v>
      </c>
      <c r="AN83" s="98" t="e">
        <f ca="true">+IF(AND(ISNUMBER(OFFSET('Sanitation Data'!$G$11,0,10*ROW('Sanitation Data'!G77))),'Data Summary'!DC83="Yes"),OFFSET('Sanitation Data'!$G$11,0,10*ROW('Sanitation Data'!G77)),NA())</f>
        <v>#N/A</v>
      </c>
      <c r="AO83" s="98" t="e">
        <f ca="true">+IF(AND(ISNUMBER(OFFSET('Sanitation Data'!$G$12,0,10*ROW('Sanitation Data'!G77))),'Data Summary'!DD83="Yes"),OFFSET('Sanitation Data'!$G$12,0,10*ROW('Sanitation Data'!G77)),NA())</f>
        <v>#N/A</v>
      </c>
      <c r="AP83" s="98" t="e">
        <f ca="true">+IF(AND(ISNUMBER(OFFSET('Sanitation Data'!$H$4,0,10*ROW('Sanitation Data'!H77))),'Data Summary'!DE83="Yes"),100-OFFSET('Sanitation Data'!$H$4,0,10*ROW('Sanitation Data'!H77)),NA())</f>
        <v>#N/A</v>
      </c>
      <c r="AQ83" s="98" t="e">
        <f ca="true">+IF(AND(ISNUMBER(OFFSET('Sanitation Data'!$H$6,0,10*ROW('Sanitation Data'!H77))),'Data Summary'!DF83="Yes"),OFFSET('Sanitation Data'!$H$6,0,10*ROW('Sanitation Data'!H77)),NA())</f>
        <v>#N/A</v>
      </c>
      <c r="AR83" s="98" t="e">
        <f ca="true">+IF(AND(ISNUMBER(OFFSET('Sanitation Data'!$H$10,0,10*ROW('Sanitation Data'!H77))),'Data Summary'!DG83="Yes"),OFFSET('Sanitation Data'!$H$10,0,10*ROW('Sanitation Data'!H77)),NA())</f>
        <v>#N/A</v>
      </c>
      <c r="AS83" s="98" t="e">
        <f ca="true">+IF(AND(ISNUMBER(OFFSET('Sanitation Data'!$H$11,0,10*ROW('Sanitation Data'!H77))),'Data Summary'!DH83="Yes"),OFFSET('Sanitation Data'!$H$11,0,10*ROW('Sanitation Data'!H77)),NA())</f>
        <v>#N/A</v>
      </c>
      <c r="AT83" s="98" t="e">
        <f ca="true">+IF(AND(ISNUMBER(OFFSET('Sanitation Data'!$H$12,0,10*ROW('Sanitation Data'!H77))),'Data Summary'!DI83="Yes"),OFFSET('Sanitation Data'!$H$12,0,10*ROW('Sanitation Data'!H77)),NA())</f>
        <v>#N/A</v>
      </c>
      <c r="AU83" s="98" t="e">
        <f ca="true">+IF(AND(ISNUMBER(OFFSET('Sanitation Data'!$I$4,0,10*ROW('Sanitation Data'!I77))),'Data Summary'!DJ83="Yes"),100-OFFSET('Sanitation Data'!$I$4,0,10*ROW('Sanitation Data'!I77)),NA())</f>
        <v>#N/A</v>
      </c>
      <c r="AV83" s="98" t="e">
        <f ca="true">+IF(AND(ISNUMBER(OFFSET('Sanitation Data'!$I$6,0,10*ROW('Sanitation Data'!I77))),'Data Summary'!DK83="Yes"),OFFSET('Sanitation Data'!$I$6,0,10*ROW('Sanitation Data'!I77)),NA())</f>
        <v>#N/A</v>
      </c>
      <c r="AW83" s="98" t="e">
        <f ca="true">+IF(AND(ISNUMBER(OFFSET('Sanitation Data'!$I$10,0,10*ROW('Sanitation Data'!I77))),'Data Summary'!DL83="Yes"),OFFSET('Sanitation Data'!$I$10,0,10*ROW('Sanitation Data'!I77)),NA())</f>
        <v>#N/A</v>
      </c>
      <c r="AX83" s="98" t="e">
        <f ca="true">+IF(AND(ISNUMBER(OFFSET('Sanitation Data'!$I$11,0,10*ROW('Sanitation Data'!I77))),'Data Summary'!DM83="Yes"),OFFSET('Sanitation Data'!$I$11,0,10*ROW('Sanitation Data'!I77)),NA())</f>
        <v>#N/A</v>
      </c>
      <c r="AY83" s="98" t="e">
        <f ca="true">+IF(AND(ISNUMBER(OFFSET('Sanitation Data'!$I$12,0,10*ROW('Sanitation Data'!I77))),'Data Summary'!DN83="Yes"),OFFSET('Sanitation Data'!$I$12,0,10*ROW('Sanitation Data'!I77)),NA())</f>
        <v>#N/A</v>
      </c>
      <c r="AZ83" s="99" t="e">
        <f ca="true">+IF(AND(ISNUMBER(OFFSET('Hygiene Data'!$D$5,0,10*ROW('Hygiene Data'!D77))),'Data Summary'!DO83="Yes"),OFFSET('Hygiene Data'!$D$5,0,10*ROW('Hygiene Data'!D77)),NA())</f>
        <v>#N/A</v>
      </c>
      <c r="BA83" s="99" t="e">
        <f ca="true">+IF(AND(ISNUMBER(OFFSET('Hygiene Data'!$D$7,0,10*ROW('Hygiene Data'!D77))),'Data Summary'!DP83="Yes"),OFFSET('Hygiene Data'!$D$7,0,10*ROW('Hygiene Data'!D77)),NA())</f>
        <v>#N/A</v>
      </c>
      <c r="BB83" s="99" t="e">
        <f ca="true">+IF(AND(ISNUMBER(OFFSET('Hygiene Data'!$D$9,0,10*ROW('Hygiene Data'!D77))),'Data Summary'!DQ83="Yes"),OFFSET('Hygiene Data'!$D$9,0,10*ROW('Hygiene Data'!D77)),NA())</f>
        <v>#N/A</v>
      </c>
      <c r="BC83" s="99" t="e">
        <f ca="true">+IF(AND(ISNUMBER(OFFSET('Hygiene Data'!$E$5,0,10*ROW('Hygiene Data'!E77))),'Data Summary'!DR83="Yes"),OFFSET('Hygiene Data'!$E$5,0,10*ROW('Hygiene Data'!E77)),NA())</f>
        <v>#N/A</v>
      </c>
      <c r="BD83" s="99" t="e">
        <f ca="true">+IF(AND(ISNUMBER(OFFSET('Hygiene Data'!$E$7,0,10*ROW('Hygiene Data'!E77))),'Data Summary'!DS83="Yes"),OFFSET('Hygiene Data'!$E$7,0,10*ROW('Hygiene Data'!E77)),NA())</f>
        <v>#N/A</v>
      </c>
      <c r="BE83" s="99" t="e">
        <f ca="true">+IF(AND(ISNUMBER(OFFSET('Hygiene Data'!$E$9,0,10*ROW('Hygiene Data'!E77))),'Data Summary'!DT83="Yes"),OFFSET('Hygiene Data'!$E$9,0,10*ROW('Hygiene Data'!E77)),NA())</f>
        <v>#N/A</v>
      </c>
      <c r="BF83" s="99" t="e">
        <f ca="true">+IF(AND(ISNUMBER(OFFSET('Hygiene Data'!$F$5,0,10*ROW('Hygiene Data'!F77))),'Data Summary'!DU83="Yes"),OFFSET('Hygiene Data'!$F$5,0,10*ROW('Hygiene Data'!F77)),NA())</f>
        <v>#N/A</v>
      </c>
      <c r="BG83" s="99" t="e">
        <f ca="true">+IF(AND(ISNUMBER(OFFSET('Hygiene Data'!$F$7,0,10*ROW('Hygiene Data'!F77))),'Data Summary'!DV83="Yes"),OFFSET('Hygiene Data'!$F$7,0,10*ROW('Hygiene Data'!F77)),NA())</f>
        <v>#N/A</v>
      </c>
      <c r="BH83" s="99" t="e">
        <f ca="true">+IF(AND(ISNUMBER(OFFSET('Hygiene Data'!$F$9,0,10*ROW('Hygiene Data'!F77))),'Data Summary'!DW83="Yes"),OFFSET('Hygiene Data'!$F$9,0,10*ROW('Hygiene Data'!F77)),NA())</f>
        <v>#N/A</v>
      </c>
      <c r="BI83" s="99" t="e">
        <f ca="true">+IF(AND(ISNUMBER(OFFSET('Hygiene Data'!$G$5,0,10*ROW('Hygiene Data'!G77))),'Data Summary'!DX83="Yes"),OFFSET('Hygiene Data'!$G$5,0,10*ROW('Hygiene Data'!G77)),NA())</f>
        <v>#N/A</v>
      </c>
      <c r="BJ83" s="99" t="e">
        <f ca="true">+IF(AND(ISNUMBER(OFFSET('Hygiene Data'!$G$7,0,10*ROW('Hygiene Data'!G77))),'Data Summary'!DY83="Yes"),OFFSET('Hygiene Data'!$G$7,0,10*ROW('Hygiene Data'!G77)),NA())</f>
        <v>#N/A</v>
      </c>
      <c r="BK83" s="99" t="e">
        <f ca="true">+IF(AND(ISNUMBER(OFFSET('Hygiene Data'!$G$9,0,10*ROW('Hygiene Data'!G77))),'Data Summary'!DZ83="Yes"),OFFSET('Hygiene Data'!$G$9,0,10*ROW('Hygiene Data'!G77)),NA())</f>
        <v>#N/A</v>
      </c>
      <c r="BL83" s="99" t="e">
        <f ca="true">+IF(AND(ISNUMBER(OFFSET('Hygiene Data'!$H$5,0,10*ROW('Hygiene Data'!H77))),'Data Summary'!EA83="Yes"),OFFSET('Hygiene Data'!$H$5,0,10*ROW('Hygiene Data'!H77)),NA())</f>
        <v>#N/A</v>
      </c>
      <c r="BM83" s="99" t="e">
        <f ca="true">+IF(AND(ISNUMBER(OFFSET('Hygiene Data'!$H$7,0,10*ROW('Hygiene Data'!H77))),'Data Summary'!EB83="Yes"),OFFSET('Hygiene Data'!$H$7,0,10*ROW('Hygiene Data'!H77)),NA())</f>
        <v>#N/A</v>
      </c>
      <c r="BN83" s="99" t="e">
        <f ca="true">+IF(AND(ISNUMBER(OFFSET('Hygiene Data'!$H$9,0,10*ROW('Hygiene Data'!H77))),'Data Summary'!EC83="Yes"),OFFSET('Hygiene Data'!$H$9,0,10*ROW('Hygiene Data'!H77)),NA())</f>
        <v>#N/A</v>
      </c>
      <c r="BO83" s="99" t="e">
        <f ca="true">+IF(AND(ISNUMBER(OFFSET('Hygiene Data'!$I$5,0,10*ROW('Hygiene Data'!I77))),'Data Summary'!ED83="Yes"),OFFSET('Hygiene Data'!$I$5,0,10*ROW('Hygiene Data'!I77)),NA())</f>
        <v>#N/A</v>
      </c>
      <c r="BP83" s="99" t="e">
        <f ca="true">+IF(AND(ISNUMBER(OFFSET('Hygiene Data'!$I$7,0,10*ROW('Hygiene Data'!I77))),'Data Summary'!EE83="Yes"),OFFSET('Hygiene Data'!$I$7,0,10*ROW('Hygiene Data'!I77)),NA())</f>
        <v>#N/A</v>
      </c>
      <c r="BQ83" s="99" t="e">
        <f ca="true">+IF(AND(ISNUMBER(OFFSET('Hygiene Data'!$I$9,0,10*ROW('Hygiene Data'!I77))),'Data Summary'!EF83="Yes"),OFFSET('Hygiene Data'!$I$9,0,10*ROW('Hygiene Data'!I77)),NA())</f>
        <v>#N/A</v>
      </c>
    </row>
    <row xmlns:x14ac="http://schemas.microsoft.com/office/spreadsheetml/2009/9/ac" r="84" x14ac:dyDescent="0.2">
      <c r="A84" s="332" t="e">
        <f ca="true">+RIGHT('Data Summary'!A84,LEN('Data Summary'!A84)-9)</f>
        <v>#VALUE!</v>
      </c>
      <c r="B84" s="38" t="str">
        <f ca="true">+IF(ISTEXT('Data Summary'!B84),'Data Summary'!B84,"")</f>
        <v/>
      </c>
      <c r="C84" s="331" t="e">
        <f ca="true">+VALUE('Data Summary'!C84)</f>
        <v>#VALUE!</v>
      </c>
      <c r="D84" s="97" t="e">
        <f ca="true">+IF(AND(ISNUMBER(OFFSET('Water Data'!$D$4,0,10*ROW('Water Data'!D78))),'Data Summary'!BS84="Yes"),100-OFFSET('Water Data'!$D$4,0,10*ROW('Water Data'!D78)),NA())</f>
        <v>#N/A</v>
      </c>
      <c r="E84" s="97" t="e">
        <f ca="true">+IF(AND(ISNUMBER(OFFSET('Water Data'!$D$6,0,10*ROW('Water Data'!D78))),'Data Summary'!BT84="Yes"),OFFSET('Water Data'!$D$6,0,10*ROW('Water Data'!D78)),NA())</f>
        <v>#N/A</v>
      </c>
      <c r="F84" s="97" t="e">
        <f ca="true">+IF(AND(ISNUMBER(OFFSET('Water Data'!$D$9,0,10*ROW('Water Data'!D78))),'Data Summary'!BU84="Yes"),OFFSET('Water Data'!$D$9,0,10*ROW('Water Data'!D78)),NA())</f>
        <v>#N/A</v>
      </c>
      <c r="G84" s="97" t="e">
        <f ca="true">+IF(AND(ISNUMBER(OFFSET('Water Data'!$E$4,0,10*ROW('Water Data'!E78))),'Data Summary'!BV84="Yes"),100-OFFSET('Water Data'!$E$4,0,10*ROW('Water Data'!E78)),NA())</f>
        <v>#N/A</v>
      </c>
      <c r="H84" s="97" t="e">
        <f ca="true">+IF(AND(ISNUMBER(OFFSET('Water Data'!$E$6,0,10*ROW('Water Data'!E78))),'Data Summary'!BW84="Yes"),OFFSET('Water Data'!$E$6,0,10*ROW('Water Data'!E78)),NA())</f>
        <v>#N/A</v>
      </c>
      <c r="I84" s="97" t="e">
        <f ca="true">+IF(AND(ISNUMBER(OFFSET('Water Data'!$E$9,0,10*ROW('Water Data'!E78))),'Data Summary'!BX84="Yes"),OFFSET('Water Data'!$E$9,0,10*ROW('Water Data'!E78)),NA())</f>
        <v>#N/A</v>
      </c>
      <c r="J84" s="97" t="e">
        <f ca="true">+IF(AND(ISNUMBER(OFFSET('Water Data'!$F$4,0,10*ROW('Water Data'!F78))),'Data Summary'!BY84="Yes"),100-OFFSET('Water Data'!$F$4,0,10*ROW('Water Data'!F78)),NA())</f>
        <v>#N/A</v>
      </c>
      <c r="K84" s="97" t="e">
        <f ca="true">+IF(AND(ISNUMBER(OFFSET('Water Data'!$F$6,0,10*ROW('Water Data'!F78))),'Data Summary'!BZ84="Yes"),OFFSET('Water Data'!$F$6,0,10*ROW('Water Data'!F78)),NA())</f>
        <v>#N/A</v>
      </c>
      <c r="L84" s="97" t="e">
        <f ca="true">+IF(AND(ISNUMBER(OFFSET('Water Data'!$F$9,0,10*ROW('Water Data'!F78))),'Data Summary'!CA84="Yes"),OFFSET('Water Data'!$F$9,0,10*ROW('Water Data'!F78)),NA())</f>
        <v>#N/A</v>
      </c>
      <c r="M84" s="97" t="e">
        <f ca="true">+IF(AND(ISNUMBER(OFFSET('Water Data'!$G$4,0,10*ROW('Water Data'!G78))),'Data Summary'!CB84="Yes"),100-OFFSET('Water Data'!$G$4,0,10*ROW('Water Data'!G78)),NA())</f>
        <v>#N/A</v>
      </c>
      <c r="N84" s="97" t="e">
        <f ca="true">+IF(AND(ISNUMBER(OFFSET('Water Data'!$G$6,0,10*ROW('Water Data'!G78))),'Data Summary'!CC84="Yes"),OFFSET('Water Data'!$G$6,0,10*ROW('Water Data'!G78)),NA())</f>
        <v>#N/A</v>
      </c>
      <c r="O84" s="97" t="e">
        <f ca="true">+IF(AND(ISNUMBER(OFFSET('Water Data'!$G$9,0,10*ROW('Water Data'!G78))),'Data Summary'!CD84="Yes"),OFFSET('Water Data'!$G$9,0,10*ROW('Water Data'!G78)),NA())</f>
        <v>#N/A</v>
      </c>
      <c r="P84" s="97" t="e">
        <f ca="true">+IF(AND(ISNUMBER(OFFSET('Water Data'!$H$4,0,10*ROW('Water Data'!H78))),'Data Summary'!CE84="Yes"),100-OFFSET('Water Data'!$H$4,0,10*ROW('Water Data'!H78)),NA())</f>
        <v>#N/A</v>
      </c>
      <c r="Q84" s="97" t="e">
        <f ca="true">+IF(AND(ISNUMBER(OFFSET('Water Data'!$H$6,0,10*ROW('Water Data'!H78))),'Data Summary'!CF84="Yes"),OFFSET('Water Data'!$H$6,0,10*ROW('Water Data'!H78)),NA())</f>
        <v>#N/A</v>
      </c>
      <c r="R84" s="97" t="e">
        <f ca="true">+IF(AND(ISNUMBER(OFFSET('Water Data'!$H$9,0,10*ROW('Water Data'!H78))),'Data Summary'!CG84="Yes"),OFFSET('Water Data'!$H$9,0,10*ROW('Water Data'!H78)),NA())</f>
        <v>#N/A</v>
      </c>
      <c r="S84" s="97" t="e">
        <f ca="true">+IF(AND(ISNUMBER(OFFSET('Water Data'!$I$4,0,10*ROW('Water Data'!I78))),'Data Summary'!CH84="Yes"),100-OFFSET('Water Data'!$I$4,0,10*ROW('Water Data'!I78)),NA())</f>
        <v>#N/A</v>
      </c>
      <c r="T84" s="97" t="e">
        <f ca="true">+IF(AND(ISNUMBER(OFFSET('Water Data'!$I$6,0,10*ROW('Water Data'!I78))),'Data Summary'!CI84="Yes"),OFFSET('Water Data'!$I$6,0,10*ROW('Water Data'!I78)),NA())</f>
        <v>#N/A</v>
      </c>
      <c r="U84" s="97" t="e">
        <f ca="true">+IF(AND(ISNUMBER(OFFSET('Water Data'!$I$9,0,10*ROW('Water Data'!I78))),'Data Summary'!CJ84="Yes"),OFFSET('Water Data'!$I$9,0,10*ROW('Water Data'!I78)),NA())</f>
        <v>#N/A</v>
      </c>
      <c r="V84" s="98" t="e">
        <f ca="true">+IF(AND(ISNUMBER(OFFSET('Sanitation Data'!$D$4,0,10*ROW('Sanitation Data'!D78))),'Data Summary'!CK84="Yes"),100-OFFSET('Sanitation Data'!$D$4,0,10*ROW('Sanitation Data'!D78)),NA())</f>
        <v>#N/A</v>
      </c>
      <c r="W84" s="98" t="e">
        <f ca="true">+IF(AND(ISNUMBER(OFFSET('Sanitation Data'!$D$6,0,10*ROW('Sanitation Data'!D78))),'Data Summary'!CL84="Yes"),OFFSET('Sanitation Data'!$D$6,0,10*ROW('Sanitation Data'!D78)),NA())</f>
        <v>#N/A</v>
      </c>
      <c r="X84" s="98" t="e">
        <f ca="true">+IF(AND(ISNUMBER(OFFSET('Sanitation Data'!$D$10,0,10*ROW('Sanitation Data'!D78))),'Data Summary'!CM84="Yes"),OFFSET('Sanitation Data'!$D$10,0,10*ROW('Sanitation Data'!D78)),NA())</f>
        <v>#N/A</v>
      </c>
      <c r="Y84" s="98" t="e">
        <f ca="true">+IF(AND(ISNUMBER(OFFSET('Sanitation Data'!$D$11,0,10*ROW('Sanitation Data'!D78))),'Data Summary'!CN84="Yes"),OFFSET('Sanitation Data'!$D$11,0,10*ROW('Sanitation Data'!D78)),NA())</f>
        <v>#N/A</v>
      </c>
      <c r="Z84" s="98" t="e">
        <f ca="true">+IF(AND(ISNUMBER(OFFSET('Sanitation Data'!$D$12,0,10*ROW('Sanitation Data'!D78))),'Data Summary'!CO84="Yes"),OFFSET('Sanitation Data'!$D$12,0,10*ROW('Sanitation Data'!D78)),NA())</f>
        <v>#N/A</v>
      </c>
      <c r="AA84" s="98" t="e">
        <f ca="true">+IF(AND(ISNUMBER(OFFSET('Sanitation Data'!$E$4,0,10*ROW('Sanitation Data'!E78))),'Data Summary'!CP84="Yes"),100-OFFSET('Sanitation Data'!$E$4,0,10*ROW('Sanitation Data'!E78)),NA())</f>
        <v>#N/A</v>
      </c>
      <c r="AB84" s="98" t="e">
        <f ca="true">+IF(AND(ISNUMBER(OFFSET('Sanitation Data'!$E$6,0,10*ROW('Sanitation Data'!E78))),'Data Summary'!CQ84="Yes"),OFFSET('Sanitation Data'!$E$6,0,10*ROW('Sanitation Data'!E78)),NA())</f>
        <v>#N/A</v>
      </c>
      <c r="AC84" s="98" t="e">
        <f ca="true">+IF(AND(ISNUMBER(OFFSET('Sanitation Data'!$E$10,0,10*ROW('Sanitation Data'!E78))),'Data Summary'!CR84="Yes"),OFFSET('Sanitation Data'!$E$10,0,10*ROW('Sanitation Data'!E78)),NA())</f>
        <v>#N/A</v>
      </c>
      <c r="AD84" s="98" t="e">
        <f ca="true">+IF(AND(ISNUMBER(OFFSET('Sanitation Data'!$E$11,0,10*ROW('Sanitation Data'!E78))),'Data Summary'!CS84="Yes"),OFFSET('Sanitation Data'!$E$11,0,10*ROW('Sanitation Data'!E78)),NA())</f>
        <v>#N/A</v>
      </c>
      <c r="AE84" s="98" t="e">
        <f ca="true">+IF(AND(ISNUMBER(OFFSET('Sanitation Data'!$E$12,0,10*ROW('Sanitation Data'!E78))),'Data Summary'!CT84="Yes"),OFFSET('Sanitation Data'!$E$12,0,10*ROW('Sanitation Data'!E78)),NA())</f>
        <v>#N/A</v>
      </c>
      <c r="AF84" s="98" t="e">
        <f ca="true">+IF(AND(ISNUMBER(OFFSET('Sanitation Data'!$F$4,0,10*ROW('Sanitation Data'!F78))),'Data Summary'!CU84="Yes"),100-OFFSET('Sanitation Data'!$F$4,0,10*ROW('Sanitation Data'!F78)),NA())</f>
        <v>#N/A</v>
      </c>
      <c r="AG84" s="98" t="e">
        <f ca="true">+IF(AND(ISNUMBER(OFFSET('Sanitation Data'!$F$6,0,10*ROW('Sanitation Data'!F78))),'Data Summary'!CV84="Yes"),OFFSET('Sanitation Data'!$F$6,0,10*ROW('Sanitation Data'!F78)),NA())</f>
        <v>#N/A</v>
      </c>
      <c r="AH84" s="98" t="e">
        <f ca="true">+IF(AND(ISNUMBER(OFFSET('Sanitation Data'!$F$10,0,10*ROW('Sanitation Data'!F78))),'Data Summary'!CW84="Yes"),OFFSET('Sanitation Data'!$F$10,0,10*ROW('Sanitation Data'!F78)),NA())</f>
        <v>#N/A</v>
      </c>
      <c r="AI84" s="98" t="e">
        <f ca="true">+IF(AND(ISNUMBER(OFFSET('Sanitation Data'!$F$11,0,10*ROW('Sanitation Data'!F78))),'Data Summary'!CX84="Yes"),OFFSET('Sanitation Data'!$F$11,0,10*ROW('Sanitation Data'!F78)),NA())</f>
        <v>#N/A</v>
      </c>
      <c r="AJ84" s="98" t="e">
        <f ca="true">+IF(AND(ISNUMBER(OFFSET('Sanitation Data'!$F$12,0,10*ROW('Sanitation Data'!F78))),'Data Summary'!CY84="Yes"),OFFSET('Sanitation Data'!$F$12,0,10*ROW('Sanitation Data'!F78)),NA())</f>
        <v>#N/A</v>
      </c>
      <c r="AK84" s="98" t="e">
        <f ca="true">+IF(AND(ISNUMBER(OFFSET('Sanitation Data'!$G$4,0,10*ROW('Sanitation Data'!G78))),'Data Summary'!CZ84="Yes"),100-OFFSET('Sanitation Data'!$G$4,0,10*ROW('Sanitation Data'!G78)),NA())</f>
        <v>#N/A</v>
      </c>
      <c r="AL84" s="98" t="e">
        <f ca="true">+IF(AND(ISNUMBER(OFFSET('Sanitation Data'!$G$6,0,10*ROW('Sanitation Data'!G78))),'Data Summary'!DA84="Yes"),OFFSET('Sanitation Data'!$G$6,0,10*ROW('Sanitation Data'!G78)),NA())</f>
        <v>#N/A</v>
      </c>
      <c r="AM84" s="98" t="e">
        <f ca="true">+IF(AND(ISNUMBER(OFFSET('Sanitation Data'!$G$10,0,10*ROW('Sanitation Data'!G78))),'Data Summary'!DB84="Yes"),OFFSET('Sanitation Data'!$G$10,0,10*ROW('Sanitation Data'!G78)),NA())</f>
        <v>#N/A</v>
      </c>
      <c r="AN84" s="98" t="e">
        <f ca="true">+IF(AND(ISNUMBER(OFFSET('Sanitation Data'!$G$11,0,10*ROW('Sanitation Data'!G78))),'Data Summary'!DC84="Yes"),OFFSET('Sanitation Data'!$G$11,0,10*ROW('Sanitation Data'!G78)),NA())</f>
        <v>#N/A</v>
      </c>
      <c r="AO84" s="98" t="e">
        <f ca="true">+IF(AND(ISNUMBER(OFFSET('Sanitation Data'!$G$12,0,10*ROW('Sanitation Data'!G78))),'Data Summary'!DD84="Yes"),OFFSET('Sanitation Data'!$G$12,0,10*ROW('Sanitation Data'!G78)),NA())</f>
        <v>#N/A</v>
      </c>
      <c r="AP84" s="98" t="e">
        <f ca="true">+IF(AND(ISNUMBER(OFFSET('Sanitation Data'!$H$4,0,10*ROW('Sanitation Data'!H78))),'Data Summary'!DE84="Yes"),100-OFFSET('Sanitation Data'!$H$4,0,10*ROW('Sanitation Data'!H78)),NA())</f>
        <v>#N/A</v>
      </c>
      <c r="AQ84" s="98" t="e">
        <f ca="true">+IF(AND(ISNUMBER(OFFSET('Sanitation Data'!$H$6,0,10*ROW('Sanitation Data'!H78))),'Data Summary'!DF84="Yes"),OFFSET('Sanitation Data'!$H$6,0,10*ROW('Sanitation Data'!H78)),NA())</f>
        <v>#N/A</v>
      </c>
      <c r="AR84" s="98" t="e">
        <f ca="true">+IF(AND(ISNUMBER(OFFSET('Sanitation Data'!$H$10,0,10*ROW('Sanitation Data'!H78))),'Data Summary'!DG84="Yes"),OFFSET('Sanitation Data'!$H$10,0,10*ROW('Sanitation Data'!H78)),NA())</f>
        <v>#N/A</v>
      </c>
      <c r="AS84" s="98" t="e">
        <f ca="true">+IF(AND(ISNUMBER(OFFSET('Sanitation Data'!$H$11,0,10*ROW('Sanitation Data'!H78))),'Data Summary'!DH84="Yes"),OFFSET('Sanitation Data'!$H$11,0,10*ROW('Sanitation Data'!H78)),NA())</f>
        <v>#N/A</v>
      </c>
      <c r="AT84" s="98" t="e">
        <f ca="true">+IF(AND(ISNUMBER(OFFSET('Sanitation Data'!$H$12,0,10*ROW('Sanitation Data'!H78))),'Data Summary'!DI84="Yes"),OFFSET('Sanitation Data'!$H$12,0,10*ROW('Sanitation Data'!H78)),NA())</f>
        <v>#N/A</v>
      </c>
      <c r="AU84" s="98" t="e">
        <f ca="true">+IF(AND(ISNUMBER(OFFSET('Sanitation Data'!$I$4,0,10*ROW('Sanitation Data'!I78))),'Data Summary'!DJ84="Yes"),100-OFFSET('Sanitation Data'!$I$4,0,10*ROW('Sanitation Data'!I78)),NA())</f>
        <v>#N/A</v>
      </c>
      <c r="AV84" s="98" t="e">
        <f ca="true">+IF(AND(ISNUMBER(OFFSET('Sanitation Data'!$I$6,0,10*ROW('Sanitation Data'!I78))),'Data Summary'!DK84="Yes"),OFFSET('Sanitation Data'!$I$6,0,10*ROW('Sanitation Data'!I78)),NA())</f>
        <v>#N/A</v>
      </c>
      <c r="AW84" s="98" t="e">
        <f ca="true">+IF(AND(ISNUMBER(OFFSET('Sanitation Data'!$I$10,0,10*ROW('Sanitation Data'!I78))),'Data Summary'!DL84="Yes"),OFFSET('Sanitation Data'!$I$10,0,10*ROW('Sanitation Data'!I78)),NA())</f>
        <v>#N/A</v>
      </c>
      <c r="AX84" s="98" t="e">
        <f ca="true">+IF(AND(ISNUMBER(OFFSET('Sanitation Data'!$I$11,0,10*ROW('Sanitation Data'!I78))),'Data Summary'!DM84="Yes"),OFFSET('Sanitation Data'!$I$11,0,10*ROW('Sanitation Data'!I78)),NA())</f>
        <v>#N/A</v>
      </c>
      <c r="AY84" s="98" t="e">
        <f ca="true">+IF(AND(ISNUMBER(OFFSET('Sanitation Data'!$I$12,0,10*ROW('Sanitation Data'!I78))),'Data Summary'!DN84="Yes"),OFFSET('Sanitation Data'!$I$12,0,10*ROW('Sanitation Data'!I78)),NA())</f>
        <v>#N/A</v>
      </c>
      <c r="AZ84" s="99" t="e">
        <f ca="true">+IF(AND(ISNUMBER(OFFSET('Hygiene Data'!$D$5,0,10*ROW('Hygiene Data'!D78))),'Data Summary'!DO84="Yes"),OFFSET('Hygiene Data'!$D$5,0,10*ROW('Hygiene Data'!D78)),NA())</f>
        <v>#N/A</v>
      </c>
      <c r="BA84" s="99" t="e">
        <f ca="true">+IF(AND(ISNUMBER(OFFSET('Hygiene Data'!$D$7,0,10*ROW('Hygiene Data'!D78))),'Data Summary'!DP84="Yes"),OFFSET('Hygiene Data'!$D$7,0,10*ROW('Hygiene Data'!D78)),NA())</f>
        <v>#N/A</v>
      </c>
      <c r="BB84" s="99" t="e">
        <f ca="true">+IF(AND(ISNUMBER(OFFSET('Hygiene Data'!$D$9,0,10*ROW('Hygiene Data'!D78))),'Data Summary'!DQ84="Yes"),OFFSET('Hygiene Data'!$D$9,0,10*ROW('Hygiene Data'!D78)),NA())</f>
        <v>#N/A</v>
      </c>
      <c r="BC84" s="99" t="e">
        <f ca="true">+IF(AND(ISNUMBER(OFFSET('Hygiene Data'!$E$5,0,10*ROW('Hygiene Data'!E78))),'Data Summary'!DR84="Yes"),OFFSET('Hygiene Data'!$E$5,0,10*ROW('Hygiene Data'!E78)),NA())</f>
        <v>#N/A</v>
      </c>
      <c r="BD84" s="99" t="e">
        <f ca="true">+IF(AND(ISNUMBER(OFFSET('Hygiene Data'!$E$7,0,10*ROW('Hygiene Data'!E78))),'Data Summary'!DS84="Yes"),OFFSET('Hygiene Data'!$E$7,0,10*ROW('Hygiene Data'!E78)),NA())</f>
        <v>#N/A</v>
      </c>
      <c r="BE84" s="99" t="e">
        <f ca="true">+IF(AND(ISNUMBER(OFFSET('Hygiene Data'!$E$9,0,10*ROW('Hygiene Data'!E78))),'Data Summary'!DT84="Yes"),OFFSET('Hygiene Data'!$E$9,0,10*ROW('Hygiene Data'!E78)),NA())</f>
        <v>#N/A</v>
      </c>
      <c r="BF84" s="99" t="e">
        <f ca="true">+IF(AND(ISNUMBER(OFFSET('Hygiene Data'!$F$5,0,10*ROW('Hygiene Data'!F78))),'Data Summary'!DU84="Yes"),OFFSET('Hygiene Data'!$F$5,0,10*ROW('Hygiene Data'!F78)),NA())</f>
        <v>#N/A</v>
      </c>
      <c r="BG84" s="99" t="e">
        <f ca="true">+IF(AND(ISNUMBER(OFFSET('Hygiene Data'!$F$7,0,10*ROW('Hygiene Data'!F78))),'Data Summary'!DV84="Yes"),OFFSET('Hygiene Data'!$F$7,0,10*ROW('Hygiene Data'!F78)),NA())</f>
        <v>#N/A</v>
      </c>
      <c r="BH84" s="99" t="e">
        <f ca="true">+IF(AND(ISNUMBER(OFFSET('Hygiene Data'!$F$9,0,10*ROW('Hygiene Data'!F78))),'Data Summary'!DW84="Yes"),OFFSET('Hygiene Data'!$F$9,0,10*ROW('Hygiene Data'!F78)),NA())</f>
        <v>#N/A</v>
      </c>
      <c r="BI84" s="99" t="e">
        <f ca="true">+IF(AND(ISNUMBER(OFFSET('Hygiene Data'!$G$5,0,10*ROW('Hygiene Data'!G78))),'Data Summary'!DX84="Yes"),OFFSET('Hygiene Data'!$G$5,0,10*ROW('Hygiene Data'!G78)),NA())</f>
        <v>#N/A</v>
      </c>
      <c r="BJ84" s="99" t="e">
        <f ca="true">+IF(AND(ISNUMBER(OFFSET('Hygiene Data'!$G$7,0,10*ROW('Hygiene Data'!G78))),'Data Summary'!DY84="Yes"),OFFSET('Hygiene Data'!$G$7,0,10*ROW('Hygiene Data'!G78)),NA())</f>
        <v>#N/A</v>
      </c>
      <c r="BK84" s="99" t="e">
        <f ca="true">+IF(AND(ISNUMBER(OFFSET('Hygiene Data'!$G$9,0,10*ROW('Hygiene Data'!G78))),'Data Summary'!DZ84="Yes"),OFFSET('Hygiene Data'!$G$9,0,10*ROW('Hygiene Data'!G78)),NA())</f>
        <v>#N/A</v>
      </c>
      <c r="BL84" s="99" t="e">
        <f ca="true">+IF(AND(ISNUMBER(OFFSET('Hygiene Data'!$H$5,0,10*ROW('Hygiene Data'!H78))),'Data Summary'!EA84="Yes"),OFFSET('Hygiene Data'!$H$5,0,10*ROW('Hygiene Data'!H78)),NA())</f>
        <v>#N/A</v>
      </c>
      <c r="BM84" s="99" t="e">
        <f ca="true">+IF(AND(ISNUMBER(OFFSET('Hygiene Data'!$H$7,0,10*ROW('Hygiene Data'!H78))),'Data Summary'!EB84="Yes"),OFFSET('Hygiene Data'!$H$7,0,10*ROW('Hygiene Data'!H78)),NA())</f>
        <v>#N/A</v>
      </c>
      <c r="BN84" s="99" t="e">
        <f ca="true">+IF(AND(ISNUMBER(OFFSET('Hygiene Data'!$H$9,0,10*ROW('Hygiene Data'!H78))),'Data Summary'!EC84="Yes"),OFFSET('Hygiene Data'!$H$9,0,10*ROW('Hygiene Data'!H78)),NA())</f>
        <v>#N/A</v>
      </c>
      <c r="BO84" s="99" t="e">
        <f ca="true">+IF(AND(ISNUMBER(OFFSET('Hygiene Data'!$I$5,0,10*ROW('Hygiene Data'!I78))),'Data Summary'!ED84="Yes"),OFFSET('Hygiene Data'!$I$5,0,10*ROW('Hygiene Data'!I78)),NA())</f>
        <v>#N/A</v>
      </c>
      <c r="BP84" s="99" t="e">
        <f ca="true">+IF(AND(ISNUMBER(OFFSET('Hygiene Data'!$I$7,0,10*ROW('Hygiene Data'!I78))),'Data Summary'!EE84="Yes"),OFFSET('Hygiene Data'!$I$7,0,10*ROW('Hygiene Data'!I78)),NA())</f>
        <v>#N/A</v>
      </c>
      <c r="BQ84" s="99" t="e">
        <f ca="true">+IF(AND(ISNUMBER(OFFSET('Hygiene Data'!$I$9,0,10*ROW('Hygiene Data'!I78))),'Data Summary'!EF84="Yes"),OFFSET('Hygiene Data'!$I$9,0,10*ROW('Hygiene Data'!I78)),NA())</f>
        <v>#N/A</v>
      </c>
    </row>
    <row xmlns:x14ac="http://schemas.microsoft.com/office/spreadsheetml/2009/9/ac" r="85" x14ac:dyDescent="0.2">
      <c r="A85" s="332" t="e">
        <f ca="true">+RIGHT('Data Summary'!A85,LEN('Data Summary'!A85)-9)</f>
        <v>#VALUE!</v>
      </c>
      <c r="B85" s="38" t="str">
        <f ca="true">+IF(ISTEXT('Data Summary'!B85),'Data Summary'!B85,"")</f>
        <v/>
      </c>
      <c r="C85" s="331" t="e">
        <f ca="true">+VALUE('Data Summary'!C85)</f>
        <v>#VALUE!</v>
      </c>
      <c r="D85" s="97" t="e">
        <f ca="true">+IF(AND(ISNUMBER(OFFSET('Water Data'!$D$4,0,10*ROW('Water Data'!D79))),'Data Summary'!BS85="Yes"),100-OFFSET('Water Data'!$D$4,0,10*ROW('Water Data'!D79)),NA())</f>
        <v>#N/A</v>
      </c>
      <c r="E85" s="97" t="e">
        <f ca="true">+IF(AND(ISNUMBER(OFFSET('Water Data'!$D$6,0,10*ROW('Water Data'!D79))),'Data Summary'!BT85="Yes"),OFFSET('Water Data'!$D$6,0,10*ROW('Water Data'!D79)),NA())</f>
        <v>#N/A</v>
      </c>
      <c r="F85" s="97" t="e">
        <f ca="true">+IF(AND(ISNUMBER(OFFSET('Water Data'!$D$9,0,10*ROW('Water Data'!D79))),'Data Summary'!BU85="Yes"),OFFSET('Water Data'!$D$9,0,10*ROW('Water Data'!D79)),NA())</f>
        <v>#N/A</v>
      </c>
      <c r="G85" s="97" t="e">
        <f ca="true">+IF(AND(ISNUMBER(OFFSET('Water Data'!$E$4,0,10*ROW('Water Data'!E79))),'Data Summary'!BV85="Yes"),100-OFFSET('Water Data'!$E$4,0,10*ROW('Water Data'!E79)),NA())</f>
        <v>#N/A</v>
      </c>
      <c r="H85" s="97" t="e">
        <f ca="true">+IF(AND(ISNUMBER(OFFSET('Water Data'!$E$6,0,10*ROW('Water Data'!E79))),'Data Summary'!BW85="Yes"),OFFSET('Water Data'!$E$6,0,10*ROW('Water Data'!E79)),NA())</f>
        <v>#N/A</v>
      </c>
      <c r="I85" s="97" t="e">
        <f ca="true">+IF(AND(ISNUMBER(OFFSET('Water Data'!$E$9,0,10*ROW('Water Data'!E79))),'Data Summary'!BX85="Yes"),OFFSET('Water Data'!$E$9,0,10*ROW('Water Data'!E79)),NA())</f>
        <v>#N/A</v>
      </c>
      <c r="J85" s="97" t="e">
        <f ca="true">+IF(AND(ISNUMBER(OFFSET('Water Data'!$F$4,0,10*ROW('Water Data'!F79))),'Data Summary'!BY85="Yes"),100-OFFSET('Water Data'!$F$4,0,10*ROW('Water Data'!F79)),NA())</f>
        <v>#N/A</v>
      </c>
      <c r="K85" s="97" t="e">
        <f ca="true">+IF(AND(ISNUMBER(OFFSET('Water Data'!$F$6,0,10*ROW('Water Data'!F79))),'Data Summary'!BZ85="Yes"),OFFSET('Water Data'!$F$6,0,10*ROW('Water Data'!F79)),NA())</f>
        <v>#N/A</v>
      </c>
      <c r="L85" s="97" t="e">
        <f ca="true">+IF(AND(ISNUMBER(OFFSET('Water Data'!$F$9,0,10*ROW('Water Data'!F79))),'Data Summary'!CA85="Yes"),OFFSET('Water Data'!$F$9,0,10*ROW('Water Data'!F79)),NA())</f>
        <v>#N/A</v>
      </c>
      <c r="M85" s="97" t="e">
        <f ca="true">+IF(AND(ISNUMBER(OFFSET('Water Data'!$G$4,0,10*ROW('Water Data'!G79))),'Data Summary'!CB85="Yes"),100-OFFSET('Water Data'!$G$4,0,10*ROW('Water Data'!G79)),NA())</f>
        <v>#N/A</v>
      </c>
      <c r="N85" s="97" t="e">
        <f ca="true">+IF(AND(ISNUMBER(OFFSET('Water Data'!$G$6,0,10*ROW('Water Data'!G79))),'Data Summary'!CC85="Yes"),OFFSET('Water Data'!$G$6,0,10*ROW('Water Data'!G79)),NA())</f>
        <v>#N/A</v>
      </c>
      <c r="O85" s="97" t="e">
        <f ca="true">+IF(AND(ISNUMBER(OFFSET('Water Data'!$G$9,0,10*ROW('Water Data'!G79))),'Data Summary'!CD85="Yes"),OFFSET('Water Data'!$G$9,0,10*ROW('Water Data'!G79)),NA())</f>
        <v>#N/A</v>
      </c>
      <c r="P85" s="97" t="e">
        <f ca="true">+IF(AND(ISNUMBER(OFFSET('Water Data'!$H$4,0,10*ROW('Water Data'!H79))),'Data Summary'!CE85="Yes"),100-OFFSET('Water Data'!$H$4,0,10*ROW('Water Data'!H79)),NA())</f>
        <v>#N/A</v>
      </c>
      <c r="Q85" s="97" t="e">
        <f ca="true">+IF(AND(ISNUMBER(OFFSET('Water Data'!$H$6,0,10*ROW('Water Data'!H79))),'Data Summary'!CF85="Yes"),OFFSET('Water Data'!$H$6,0,10*ROW('Water Data'!H79)),NA())</f>
        <v>#N/A</v>
      </c>
      <c r="R85" s="97" t="e">
        <f ca="true">+IF(AND(ISNUMBER(OFFSET('Water Data'!$H$9,0,10*ROW('Water Data'!H79))),'Data Summary'!CG85="Yes"),OFFSET('Water Data'!$H$9,0,10*ROW('Water Data'!H79)),NA())</f>
        <v>#N/A</v>
      </c>
      <c r="S85" s="97" t="e">
        <f ca="true">+IF(AND(ISNUMBER(OFFSET('Water Data'!$I$4,0,10*ROW('Water Data'!I79))),'Data Summary'!CH85="Yes"),100-OFFSET('Water Data'!$I$4,0,10*ROW('Water Data'!I79)),NA())</f>
        <v>#N/A</v>
      </c>
      <c r="T85" s="97" t="e">
        <f ca="true">+IF(AND(ISNUMBER(OFFSET('Water Data'!$I$6,0,10*ROW('Water Data'!I79))),'Data Summary'!CI85="Yes"),OFFSET('Water Data'!$I$6,0,10*ROW('Water Data'!I79)),NA())</f>
        <v>#N/A</v>
      </c>
      <c r="U85" s="97" t="e">
        <f ca="true">+IF(AND(ISNUMBER(OFFSET('Water Data'!$I$9,0,10*ROW('Water Data'!I79))),'Data Summary'!CJ85="Yes"),OFFSET('Water Data'!$I$9,0,10*ROW('Water Data'!I79)),NA())</f>
        <v>#N/A</v>
      </c>
      <c r="V85" s="98" t="e">
        <f ca="true">+IF(AND(ISNUMBER(OFFSET('Sanitation Data'!$D$4,0,10*ROW('Sanitation Data'!D79))),'Data Summary'!CK85="Yes"),100-OFFSET('Sanitation Data'!$D$4,0,10*ROW('Sanitation Data'!D79)),NA())</f>
        <v>#N/A</v>
      </c>
      <c r="W85" s="98" t="e">
        <f ca="true">+IF(AND(ISNUMBER(OFFSET('Sanitation Data'!$D$6,0,10*ROW('Sanitation Data'!D79))),'Data Summary'!CL85="Yes"),OFFSET('Sanitation Data'!$D$6,0,10*ROW('Sanitation Data'!D79)),NA())</f>
        <v>#N/A</v>
      </c>
      <c r="X85" s="98" t="e">
        <f ca="true">+IF(AND(ISNUMBER(OFFSET('Sanitation Data'!$D$10,0,10*ROW('Sanitation Data'!D79))),'Data Summary'!CM85="Yes"),OFFSET('Sanitation Data'!$D$10,0,10*ROW('Sanitation Data'!D79)),NA())</f>
        <v>#N/A</v>
      </c>
      <c r="Y85" s="98" t="e">
        <f ca="true">+IF(AND(ISNUMBER(OFFSET('Sanitation Data'!$D$11,0,10*ROW('Sanitation Data'!D79))),'Data Summary'!CN85="Yes"),OFFSET('Sanitation Data'!$D$11,0,10*ROW('Sanitation Data'!D79)),NA())</f>
        <v>#N/A</v>
      </c>
      <c r="Z85" s="98" t="e">
        <f ca="true">+IF(AND(ISNUMBER(OFFSET('Sanitation Data'!$D$12,0,10*ROW('Sanitation Data'!D79))),'Data Summary'!CO85="Yes"),OFFSET('Sanitation Data'!$D$12,0,10*ROW('Sanitation Data'!D79)),NA())</f>
        <v>#N/A</v>
      </c>
      <c r="AA85" s="98" t="e">
        <f ca="true">+IF(AND(ISNUMBER(OFFSET('Sanitation Data'!$E$4,0,10*ROW('Sanitation Data'!E79))),'Data Summary'!CP85="Yes"),100-OFFSET('Sanitation Data'!$E$4,0,10*ROW('Sanitation Data'!E79)),NA())</f>
        <v>#N/A</v>
      </c>
      <c r="AB85" s="98" t="e">
        <f ca="true">+IF(AND(ISNUMBER(OFFSET('Sanitation Data'!$E$6,0,10*ROW('Sanitation Data'!E79))),'Data Summary'!CQ85="Yes"),OFFSET('Sanitation Data'!$E$6,0,10*ROW('Sanitation Data'!E79)),NA())</f>
        <v>#N/A</v>
      </c>
      <c r="AC85" s="98" t="e">
        <f ca="true">+IF(AND(ISNUMBER(OFFSET('Sanitation Data'!$E$10,0,10*ROW('Sanitation Data'!E79))),'Data Summary'!CR85="Yes"),OFFSET('Sanitation Data'!$E$10,0,10*ROW('Sanitation Data'!E79)),NA())</f>
        <v>#N/A</v>
      </c>
      <c r="AD85" s="98" t="e">
        <f ca="true">+IF(AND(ISNUMBER(OFFSET('Sanitation Data'!$E$11,0,10*ROW('Sanitation Data'!E79))),'Data Summary'!CS85="Yes"),OFFSET('Sanitation Data'!$E$11,0,10*ROW('Sanitation Data'!E79)),NA())</f>
        <v>#N/A</v>
      </c>
      <c r="AE85" s="98" t="e">
        <f ca="true">+IF(AND(ISNUMBER(OFFSET('Sanitation Data'!$E$12,0,10*ROW('Sanitation Data'!E79))),'Data Summary'!CT85="Yes"),OFFSET('Sanitation Data'!$E$12,0,10*ROW('Sanitation Data'!E79)),NA())</f>
        <v>#N/A</v>
      </c>
      <c r="AF85" s="98" t="e">
        <f ca="true">+IF(AND(ISNUMBER(OFFSET('Sanitation Data'!$F$4,0,10*ROW('Sanitation Data'!F79))),'Data Summary'!CU85="Yes"),100-OFFSET('Sanitation Data'!$F$4,0,10*ROW('Sanitation Data'!F79)),NA())</f>
        <v>#N/A</v>
      </c>
      <c r="AG85" s="98" t="e">
        <f ca="true">+IF(AND(ISNUMBER(OFFSET('Sanitation Data'!$F$6,0,10*ROW('Sanitation Data'!F79))),'Data Summary'!CV85="Yes"),OFFSET('Sanitation Data'!$F$6,0,10*ROW('Sanitation Data'!F79)),NA())</f>
        <v>#N/A</v>
      </c>
      <c r="AH85" s="98" t="e">
        <f ca="true">+IF(AND(ISNUMBER(OFFSET('Sanitation Data'!$F$10,0,10*ROW('Sanitation Data'!F79))),'Data Summary'!CW85="Yes"),OFFSET('Sanitation Data'!$F$10,0,10*ROW('Sanitation Data'!F79)),NA())</f>
        <v>#N/A</v>
      </c>
      <c r="AI85" s="98" t="e">
        <f ca="true">+IF(AND(ISNUMBER(OFFSET('Sanitation Data'!$F$11,0,10*ROW('Sanitation Data'!F79))),'Data Summary'!CX85="Yes"),OFFSET('Sanitation Data'!$F$11,0,10*ROW('Sanitation Data'!F79)),NA())</f>
        <v>#N/A</v>
      </c>
      <c r="AJ85" s="98" t="e">
        <f ca="true">+IF(AND(ISNUMBER(OFFSET('Sanitation Data'!$F$12,0,10*ROW('Sanitation Data'!F79))),'Data Summary'!CY85="Yes"),OFFSET('Sanitation Data'!$F$12,0,10*ROW('Sanitation Data'!F79)),NA())</f>
        <v>#N/A</v>
      </c>
      <c r="AK85" s="98" t="e">
        <f ca="true">+IF(AND(ISNUMBER(OFFSET('Sanitation Data'!$G$4,0,10*ROW('Sanitation Data'!G79))),'Data Summary'!CZ85="Yes"),100-OFFSET('Sanitation Data'!$G$4,0,10*ROW('Sanitation Data'!G79)),NA())</f>
        <v>#N/A</v>
      </c>
      <c r="AL85" s="98" t="e">
        <f ca="true">+IF(AND(ISNUMBER(OFFSET('Sanitation Data'!$G$6,0,10*ROW('Sanitation Data'!G79))),'Data Summary'!DA85="Yes"),OFFSET('Sanitation Data'!$G$6,0,10*ROW('Sanitation Data'!G79)),NA())</f>
        <v>#N/A</v>
      </c>
      <c r="AM85" s="98" t="e">
        <f ca="true">+IF(AND(ISNUMBER(OFFSET('Sanitation Data'!$G$10,0,10*ROW('Sanitation Data'!G79))),'Data Summary'!DB85="Yes"),OFFSET('Sanitation Data'!$G$10,0,10*ROW('Sanitation Data'!G79)),NA())</f>
        <v>#N/A</v>
      </c>
      <c r="AN85" s="98" t="e">
        <f ca="true">+IF(AND(ISNUMBER(OFFSET('Sanitation Data'!$G$11,0,10*ROW('Sanitation Data'!G79))),'Data Summary'!DC85="Yes"),OFFSET('Sanitation Data'!$G$11,0,10*ROW('Sanitation Data'!G79)),NA())</f>
        <v>#N/A</v>
      </c>
      <c r="AO85" s="98" t="e">
        <f ca="true">+IF(AND(ISNUMBER(OFFSET('Sanitation Data'!$G$12,0,10*ROW('Sanitation Data'!G79))),'Data Summary'!DD85="Yes"),OFFSET('Sanitation Data'!$G$12,0,10*ROW('Sanitation Data'!G79)),NA())</f>
        <v>#N/A</v>
      </c>
      <c r="AP85" s="98" t="e">
        <f ca="true">+IF(AND(ISNUMBER(OFFSET('Sanitation Data'!$H$4,0,10*ROW('Sanitation Data'!H79))),'Data Summary'!DE85="Yes"),100-OFFSET('Sanitation Data'!$H$4,0,10*ROW('Sanitation Data'!H79)),NA())</f>
        <v>#N/A</v>
      </c>
      <c r="AQ85" s="98" t="e">
        <f ca="true">+IF(AND(ISNUMBER(OFFSET('Sanitation Data'!$H$6,0,10*ROW('Sanitation Data'!H79))),'Data Summary'!DF85="Yes"),OFFSET('Sanitation Data'!$H$6,0,10*ROW('Sanitation Data'!H79)),NA())</f>
        <v>#N/A</v>
      </c>
      <c r="AR85" s="98" t="e">
        <f ca="true">+IF(AND(ISNUMBER(OFFSET('Sanitation Data'!$H$10,0,10*ROW('Sanitation Data'!H79))),'Data Summary'!DG85="Yes"),OFFSET('Sanitation Data'!$H$10,0,10*ROW('Sanitation Data'!H79)),NA())</f>
        <v>#N/A</v>
      </c>
      <c r="AS85" s="98" t="e">
        <f ca="true">+IF(AND(ISNUMBER(OFFSET('Sanitation Data'!$H$11,0,10*ROW('Sanitation Data'!H79))),'Data Summary'!DH85="Yes"),OFFSET('Sanitation Data'!$H$11,0,10*ROW('Sanitation Data'!H79)),NA())</f>
        <v>#N/A</v>
      </c>
      <c r="AT85" s="98" t="e">
        <f ca="true">+IF(AND(ISNUMBER(OFFSET('Sanitation Data'!$H$12,0,10*ROW('Sanitation Data'!H79))),'Data Summary'!DI85="Yes"),OFFSET('Sanitation Data'!$H$12,0,10*ROW('Sanitation Data'!H79)),NA())</f>
        <v>#N/A</v>
      </c>
      <c r="AU85" s="98" t="e">
        <f ca="true">+IF(AND(ISNUMBER(OFFSET('Sanitation Data'!$I$4,0,10*ROW('Sanitation Data'!I79))),'Data Summary'!DJ85="Yes"),100-OFFSET('Sanitation Data'!$I$4,0,10*ROW('Sanitation Data'!I79)),NA())</f>
        <v>#N/A</v>
      </c>
      <c r="AV85" s="98" t="e">
        <f ca="true">+IF(AND(ISNUMBER(OFFSET('Sanitation Data'!$I$6,0,10*ROW('Sanitation Data'!I79))),'Data Summary'!DK85="Yes"),OFFSET('Sanitation Data'!$I$6,0,10*ROW('Sanitation Data'!I79)),NA())</f>
        <v>#N/A</v>
      </c>
      <c r="AW85" s="98" t="e">
        <f ca="true">+IF(AND(ISNUMBER(OFFSET('Sanitation Data'!$I$10,0,10*ROW('Sanitation Data'!I79))),'Data Summary'!DL85="Yes"),OFFSET('Sanitation Data'!$I$10,0,10*ROW('Sanitation Data'!I79)),NA())</f>
        <v>#N/A</v>
      </c>
      <c r="AX85" s="98" t="e">
        <f ca="true">+IF(AND(ISNUMBER(OFFSET('Sanitation Data'!$I$11,0,10*ROW('Sanitation Data'!I79))),'Data Summary'!DM85="Yes"),OFFSET('Sanitation Data'!$I$11,0,10*ROW('Sanitation Data'!I79)),NA())</f>
        <v>#N/A</v>
      </c>
      <c r="AY85" s="98" t="e">
        <f ca="true">+IF(AND(ISNUMBER(OFFSET('Sanitation Data'!$I$12,0,10*ROW('Sanitation Data'!I79))),'Data Summary'!DN85="Yes"),OFFSET('Sanitation Data'!$I$12,0,10*ROW('Sanitation Data'!I79)),NA())</f>
        <v>#N/A</v>
      </c>
      <c r="AZ85" s="99" t="e">
        <f ca="true">+IF(AND(ISNUMBER(OFFSET('Hygiene Data'!$D$5,0,10*ROW('Hygiene Data'!D79))),'Data Summary'!DO85="Yes"),OFFSET('Hygiene Data'!$D$5,0,10*ROW('Hygiene Data'!D79)),NA())</f>
        <v>#N/A</v>
      </c>
      <c r="BA85" s="99" t="e">
        <f ca="true">+IF(AND(ISNUMBER(OFFSET('Hygiene Data'!$D$7,0,10*ROW('Hygiene Data'!D79))),'Data Summary'!DP85="Yes"),OFFSET('Hygiene Data'!$D$7,0,10*ROW('Hygiene Data'!D79)),NA())</f>
        <v>#N/A</v>
      </c>
      <c r="BB85" s="99" t="e">
        <f ca="true">+IF(AND(ISNUMBER(OFFSET('Hygiene Data'!$D$9,0,10*ROW('Hygiene Data'!D79))),'Data Summary'!DQ85="Yes"),OFFSET('Hygiene Data'!$D$9,0,10*ROW('Hygiene Data'!D79)),NA())</f>
        <v>#N/A</v>
      </c>
      <c r="BC85" s="99" t="e">
        <f ca="true">+IF(AND(ISNUMBER(OFFSET('Hygiene Data'!$E$5,0,10*ROW('Hygiene Data'!E79))),'Data Summary'!DR85="Yes"),OFFSET('Hygiene Data'!$E$5,0,10*ROW('Hygiene Data'!E79)),NA())</f>
        <v>#N/A</v>
      </c>
      <c r="BD85" s="99" t="e">
        <f ca="true">+IF(AND(ISNUMBER(OFFSET('Hygiene Data'!$E$7,0,10*ROW('Hygiene Data'!E79))),'Data Summary'!DS85="Yes"),OFFSET('Hygiene Data'!$E$7,0,10*ROW('Hygiene Data'!E79)),NA())</f>
        <v>#N/A</v>
      </c>
      <c r="BE85" s="99" t="e">
        <f ca="true">+IF(AND(ISNUMBER(OFFSET('Hygiene Data'!$E$9,0,10*ROW('Hygiene Data'!E79))),'Data Summary'!DT85="Yes"),OFFSET('Hygiene Data'!$E$9,0,10*ROW('Hygiene Data'!E79)),NA())</f>
        <v>#N/A</v>
      </c>
      <c r="BF85" s="99" t="e">
        <f ca="true">+IF(AND(ISNUMBER(OFFSET('Hygiene Data'!$F$5,0,10*ROW('Hygiene Data'!F79))),'Data Summary'!DU85="Yes"),OFFSET('Hygiene Data'!$F$5,0,10*ROW('Hygiene Data'!F79)),NA())</f>
        <v>#N/A</v>
      </c>
      <c r="BG85" s="99" t="e">
        <f ca="true">+IF(AND(ISNUMBER(OFFSET('Hygiene Data'!$F$7,0,10*ROW('Hygiene Data'!F79))),'Data Summary'!DV85="Yes"),OFFSET('Hygiene Data'!$F$7,0,10*ROW('Hygiene Data'!F79)),NA())</f>
        <v>#N/A</v>
      </c>
      <c r="BH85" s="99" t="e">
        <f ca="true">+IF(AND(ISNUMBER(OFFSET('Hygiene Data'!$F$9,0,10*ROW('Hygiene Data'!F79))),'Data Summary'!DW85="Yes"),OFFSET('Hygiene Data'!$F$9,0,10*ROW('Hygiene Data'!F79)),NA())</f>
        <v>#N/A</v>
      </c>
      <c r="BI85" s="99" t="e">
        <f ca="true">+IF(AND(ISNUMBER(OFFSET('Hygiene Data'!$G$5,0,10*ROW('Hygiene Data'!G79))),'Data Summary'!DX85="Yes"),OFFSET('Hygiene Data'!$G$5,0,10*ROW('Hygiene Data'!G79)),NA())</f>
        <v>#N/A</v>
      </c>
      <c r="BJ85" s="99" t="e">
        <f ca="true">+IF(AND(ISNUMBER(OFFSET('Hygiene Data'!$G$7,0,10*ROW('Hygiene Data'!G79))),'Data Summary'!DY85="Yes"),OFFSET('Hygiene Data'!$G$7,0,10*ROW('Hygiene Data'!G79)),NA())</f>
        <v>#N/A</v>
      </c>
      <c r="BK85" s="99" t="e">
        <f ca="true">+IF(AND(ISNUMBER(OFFSET('Hygiene Data'!$G$9,0,10*ROW('Hygiene Data'!G79))),'Data Summary'!DZ85="Yes"),OFFSET('Hygiene Data'!$G$9,0,10*ROW('Hygiene Data'!G79)),NA())</f>
        <v>#N/A</v>
      </c>
      <c r="BL85" s="99" t="e">
        <f ca="true">+IF(AND(ISNUMBER(OFFSET('Hygiene Data'!$H$5,0,10*ROW('Hygiene Data'!H79))),'Data Summary'!EA85="Yes"),OFFSET('Hygiene Data'!$H$5,0,10*ROW('Hygiene Data'!H79)),NA())</f>
        <v>#N/A</v>
      </c>
      <c r="BM85" s="99" t="e">
        <f ca="true">+IF(AND(ISNUMBER(OFFSET('Hygiene Data'!$H$7,0,10*ROW('Hygiene Data'!H79))),'Data Summary'!EB85="Yes"),OFFSET('Hygiene Data'!$H$7,0,10*ROW('Hygiene Data'!H79)),NA())</f>
        <v>#N/A</v>
      </c>
      <c r="BN85" s="99" t="e">
        <f ca="true">+IF(AND(ISNUMBER(OFFSET('Hygiene Data'!$H$9,0,10*ROW('Hygiene Data'!H79))),'Data Summary'!EC85="Yes"),OFFSET('Hygiene Data'!$H$9,0,10*ROW('Hygiene Data'!H79)),NA())</f>
        <v>#N/A</v>
      </c>
      <c r="BO85" s="99" t="e">
        <f ca="true">+IF(AND(ISNUMBER(OFFSET('Hygiene Data'!$I$5,0,10*ROW('Hygiene Data'!I79))),'Data Summary'!ED85="Yes"),OFFSET('Hygiene Data'!$I$5,0,10*ROW('Hygiene Data'!I79)),NA())</f>
        <v>#N/A</v>
      </c>
      <c r="BP85" s="99" t="e">
        <f ca="true">+IF(AND(ISNUMBER(OFFSET('Hygiene Data'!$I$7,0,10*ROW('Hygiene Data'!I79))),'Data Summary'!EE85="Yes"),OFFSET('Hygiene Data'!$I$7,0,10*ROW('Hygiene Data'!I79)),NA())</f>
        <v>#N/A</v>
      </c>
      <c r="BQ85" s="99" t="e">
        <f ca="true">+IF(AND(ISNUMBER(OFFSET('Hygiene Data'!$I$9,0,10*ROW('Hygiene Data'!I79))),'Data Summary'!EF85="Yes"),OFFSET('Hygiene Data'!$I$9,0,10*ROW('Hygiene Data'!I79)),NA())</f>
        <v>#N/A</v>
      </c>
    </row>
    <row xmlns:x14ac="http://schemas.microsoft.com/office/spreadsheetml/2009/9/ac" r="86" x14ac:dyDescent="0.2">
      <c r="A86" s="332" t="e">
        <f ca="true">+RIGHT('Data Summary'!A86,LEN('Data Summary'!A86)-9)</f>
        <v>#VALUE!</v>
      </c>
      <c r="B86" s="38" t="str">
        <f ca="true">+IF(ISTEXT('Data Summary'!B86),'Data Summary'!B86,"")</f>
        <v/>
      </c>
      <c r="C86" s="331" t="e">
        <f ca="true">+VALUE('Data Summary'!C86)</f>
        <v>#VALUE!</v>
      </c>
      <c r="D86" s="97" t="e">
        <f ca="true">+IF(AND(ISNUMBER(OFFSET('Water Data'!$D$4,0,10*ROW('Water Data'!D80))),'Data Summary'!BS86="Yes"),100-OFFSET('Water Data'!$D$4,0,10*ROW('Water Data'!D80)),NA())</f>
        <v>#N/A</v>
      </c>
      <c r="E86" s="97" t="e">
        <f ca="true">+IF(AND(ISNUMBER(OFFSET('Water Data'!$D$6,0,10*ROW('Water Data'!D80))),'Data Summary'!BT86="Yes"),OFFSET('Water Data'!$D$6,0,10*ROW('Water Data'!D80)),NA())</f>
        <v>#N/A</v>
      </c>
      <c r="F86" s="97" t="e">
        <f ca="true">+IF(AND(ISNUMBER(OFFSET('Water Data'!$D$9,0,10*ROW('Water Data'!D80))),'Data Summary'!BU86="Yes"),OFFSET('Water Data'!$D$9,0,10*ROW('Water Data'!D80)),NA())</f>
        <v>#N/A</v>
      </c>
      <c r="G86" s="97" t="e">
        <f ca="true">+IF(AND(ISNUMBER(OFFSET('Water Data'!$E$4,0,10*ROW('Water Data'!E80))),'Data Summary'!BV86="Yes"),100-OFFSET('Water Data'!$E$4,0,10*ROW('Water Data'!E80)),NA())</f>
        <v>#N/A</v>
      </c>
      <c r="H86" s="97" t="e">
        <f ca="true">+IF(AND(ISNUMBER(OFFSET('Water Data'!$E$6,0,10*ROW('Water Data'!E80))),'Data Summary'!BW86="Yes"),OFFSET('Water Data'!$E$6,0,10*ROW('Water Data'!E80)),NA())</f>
        <v>#N/A</v>
      </c>
      <c r="I86" s="97" t="e">
        <f ca="true">+IF(AND(ISNUMBER(OFFSET('Water Data'!$E$9,0,10*ROW('Water Data'!E80))),'Data Summary'!BX86="Yes"),OFFSET('Water Data'!$E$9,0,10*ROW('Water Data'!E80)),NA())</f>
        <v>#N/A</v>
      </c>
      <c r="J86" s="97" t="e">
        <f ca="true">+IF(AND(ISNUMBER(OFFSET('Water Data'!$F$4,0,10*ROW('Water Data'!F80))),'Data Summary'!BY86="Yes"),100-OFFSET('Water Data'!$F$4,0,10*ROW('Water Data'!F80)),NA())</f>
        <v>#N/A</v>
      </c>
      <c r="K86" s="97" t="e">
        <f ca="true">+IF(AND(ISNUMBER(OFFSET('Water Data'!$F$6,0,10*ROW('Water Data'!F80))),'Data Summary'!BZ86="Yes"),OFFSET('Water Data'!$F$6,0,10*ROW('Water Data'!F80)),NA())</f>
        <v>#N/A</v>
      </c>
      <c r="L86" s="97" t="e">
        <f ca="true">+IF(AND(ISNUMBER(OFFSET('Water Data'!$F$9,0,10*ROW('Water Data'!F80))),'Data Summary'!CA86="Yes"),OFFSET('Water Data'!$F$9,0,10*ROW('Water Data'!F80)),NA())</f>
        <v>#N/A</v>
      </c>
      <c r="M86" s="97" t="e">
        <f ca="true">+IF(AND(ISNUMBER(OFFSET('Water Data'!$G$4,0,10*ROW('Water Data'!G80))),'Data Summary'!CB86="Yes"),100-OFFSET('Water Data'!$G$4,0,10*ROW('Water Data'!G80)),NA())</f>
        <v>#N/A</v>
      </c>
      <c r="N86" s="97" t="e">
        <f ca="true">+IF(AND(ISNUMBER(OFFSET('Water Data'!$G$6,0,10*ROW('Water Data'!G80))),'Data Summary'!CC86="Yes"),OFFSET('Water Data'!$G$6,0,10*ROW('Water Data'!G80)),NA())</f>
        <v>#N/A</v>
      </c>
      <c r="O86" s="97" t="e">
        <f ca="true">+IF(AND(ISNUMBER(OFFSET('Water Data'!$G$9,0,10*ROW('Water Data'!G80))),'Data Summary'!CD86="Yes"),OFFSET('Water Data'!$G$9,0,10*ROW('Water Data'!G80)),NA())</f>
        <v>#N/A</v>
      </c>
      <c r="P86" s="97" t="e">
        <f ca="true">+IF(AND(ISNUMBER(OFFSET('Water Data'!$H$4,0,10*ROW('Water Data'!H80))),'Data Summary'!CE86="Yes"),100-OFFSET('Water Data'!$H$4,0,10*ROW('Water Data'!H80)),NA())</f>
        <v>#N/A</v>
      </c>
      <c r="Q86" s="97" t="e">
        <f ca="true">+IF(AND(ISNUMBER(OFFSET('Water Data'!$H$6,0,10*ROW('Water Data'!H80))),'Data Summary'!CF86="Yes"),OFFSET('Water Data'!$H$6,0,10*ROW('Water Data'!H80)),NA())</f>
        <v>#N/A</v>
      </c>
      <c r="R86" s="97" t="e">
        <f ca="true">+IF(AND(ISNUMBER(OFFSET('Water Data'!$H$9,0,10*ROW('Water Data'!H80))),'Data Summary'!CG86="Yes"),OFFSET('Water Data'!$H$9,0,10*ROW('Water Data'!H80)),NA())</f>
        <v>#N/A</v>
      </c>
      <c r="S86" s="97" t="e">
        <f ca="true">+IF(AND(ISNUMBER(OFFSET('Water Data'!$I$4,0,10*ROW('Water Data'!I80))),'Data Summary'!CH86="Yes"),100-OFFSET('Water Data'!$I$4,0,10*ROW('Water Data'!I80)),NA())</f>
        <v>#N/A</v>
      </c>
      <c r="T86" s="97" t="e">
        <f ca="true">+IF(AND(ISNUMBER(OFFSET('Water Data'!$I$6,0,10*ROW('Water Data'!I80))),'Data Summary'!CI86="Yes"),OFFSET('Water Data'!$I$6,0,10*ROW('Water Data'!I80)),NA())</f>
        <v>#N/A</v>
      </c>
      <c r="U86" s="97" t="e">
        <f ca="true">+IF(AND(ISNUMBER(OFFSET('Water Data'!$I$9,0,10*ROW('Water Data'!I80))),'Data Summary'!CJ86="Yes"),OFFSET('Water Data'!$I$9,0,10*ROW('Water Data'!I80)),NA())</f>
        <v>#N/A</v>
      </c>
      <c r="V86" s="98" t="e">
        <f ca="true">+IF(AND(ISNUMBER(OFFSET('Sanitation Data'!$D$4,0,10*ROW('Sanitation Data'!D80))),'Data Summary'!CK86="Yes"),100-OFFSET('Sanitation Data'!$D$4,0,10*ROW('Sanitation Data'!D80)),NA())</f>
        <v>#N/A</v>
      </c>
      <c r="W86" s="98" t="e">
        <f ca="true">+IF(AND(ISNUMBER(OFFSET('Sanitation Data'!$D$6,0,10*ROW('Sanitation Data'!D80))),'Data Summary'!CL86="Yes"),OFFSET('Sanitation Data'!$D$6,0,10*ROW('Sanitation Data'!D80)),NA())</f>
        <v>#N/A</v>
      </c>
      <c r="X86" s="98" t="e">
        <f ca="true">+IF(AND(ISNUMBER(OFFSET('Sanitation Data'!$D$10,0,10*ROW('Sanitation Data'!D80))),'Data Summary'!CM86="Yes"),OFFSET('Sanitation Data'!$D$10,0,10*ROW('Sanitation Data'!D80)),NA())</f>
        <v>#N/A</v>
      </c>
      <c r="Y86" s="98" t="e">
        <f ca="true">+IF(AND(ISNUMBER(OFFSET('Sanitation Data'!$D$11,0,10*ROW('Sanitation Data'!D80))),'Data Summary'!CN86="Yes"),OFFSET('Sanitation Data'!$D$11,0,10*ROW('Sanitation Data'!D80)),NA())</f>
        <v>#N/A</v>
      </c>
      <c r="Z86" s="98" t="e">
        <f ca="true">+IF(AND(ISNUMBER(OFFSET('Sanitation Data'!$D$12,0,10*ROW('Sanitation Data'!D80))),'Data Summary'!CO86="Yes"),OFFSET('Sanitation Data'!$D$12,0,10*ROW('Sanitation Data'!D80)),NA())</f>
        <v>#N/A</v>
      </c>
      <c r="AA86" s="98" t="e">
        <f ca="true">+IF(AND(ISNUMBER(OFFSET('Sanitation Data'!$E$4,0,10*ROW('Sanitation Data'!E80))),'Data Summary'!CP86="Yes"),100-OFFSET('Sanitation Data'!$E$4,0,10*ROW('Sanitation Data'!E80)),NA())</f>
        <v>#N/A</v>
      </c>
      <c r="AB86" s="98" t="e">
        <f ca="true">+IF(AND(ISNUMBER(OFFSET('Sanitation Data'!$E$6,0,10*ROW('Sanitation Data'!E80))),'Data Summary'!CQ86="Yes"),OFFSET('Sanitation Data'!$E$6,0,10*ROW('Sanitation Data'!E80)),NA())</f>
        <v>#N/A</v>
      </c>
      <c r="AC86" s="98" t="e">
        <f ca="true">+IF(AND(ISNUMBER(OFFSET('Sanitation Data'!$E$10,0,10*ROW('Sanitation Data'!E80))),'Data Summary'!CR86="Yes"),OFFSET('Sanitation Data'!$E$10,0,10*ROW('Sanitation Data'!E80)),NA())</f>
        <v>#N/A</v>
      </c>
      <c r="AD86" s="98" t="e">
        <f ca="true">+IF(AND(ISNUMBER(OFFSET('Sanitation Data'!$E$11,0,10*ROW('Sanitation Data'!E80))),'Data Summary'!CS86="Yes"),OFFSET('Sanitation Data'!$E$11,0,10*ROW('Sanitation Data'!E80)),NA())</f>
        <v>#N/A</v>
      </c>
      <c r="AE86" s="98" t="e">
        <f ca="true">+IF(AND(ISNUMBER(OFFSET('Sanitation Data'!$E$12,0,10*ROW('Sanitation Data'!E80))),'Data Summary'!CT86="Yes"),OFFSET('Sanitation Data'!$E$12,0,10*ROW('Sanitation Data'!E80)),NA())</f>
        <v>#N/A</v>
      </c>
      <c r="AF86" s="98" t="e">
        <f ca="true">+IF(AND(ISNUMBER(OFFSET('Sanitation Data'!$F$4,0,10*ROW('Sanitation Data'!F80))),'Data Summary'!CU86="Yes"),100-OFFSET('Sanitation Data'!$F$4,0,10*ROW('Sanitation Data'!F80)),NA())</f>
        <v>#N/A</v>
      </c>
      <c r="AG86" s="98" t="e">
        <f ca="true">+IF(AND(ISNUMBER(OFFSET('Sanitation Data'!$F$6,0,10*ROW('Sanitation Data'!F80))),'Data Summary'!CV86="Yes"),OFFSET('Sanitation Data'!$F$6,0,10*ROW('Sanitation Data'!F80)),NA())</f>
        <v>#N/A</v>
      </c>
      <c r="AH86" s="98" t="e">
        <f ca="true">+IF(AND(ISNUMBER(OFFSET('Sanitation Data'!$F$10,0,10*ROW('Sanitation Data'!F80))),'Data Summary'!CW86="Yes"),OFFSET('Sanitation Data'!$F$10,0,10*ROW('Sanitation Data'!F80)),NA())</f>
        <v>#N/A</v>
      </c>
      <c r="AI86" s="98" t="e">
        <f ca="true">+IF(AND(ISNUMBER(OFFSET('Sanitation Data'!$F$11,0,10*ROW('Sanitation Data'!F80))),'Data Summary'!CX86="Yes"),OFFSET('Sanitation Data'!$F$11,0,10*ROW('Sanitation Data'!F80)),NA())</f>
        <v>#N/A</v>
      </c>
      <c r="AJ86" s="98" t="e">
        <f ca="true">+IF(AND(ISNUMBER(OFFSET('Sanitation Data'!$F$12,0,10*ROW('Sanitation Data'!F80))),'Data Summary'!CY86="Yes"),OFFSET('Sanitation Data'!$F$12,0,10*ROW('Sanitation Data'!F80)),NA())</f>
        <v>#N/A</v>
      </c>
      <c r="AK86" s="98" t="e">
        <f ca="true">+IF(AND(ISNUMBER(OFFSET('Sanitation Data'!$G$4,0,10*ROW('Sanitation Data'!G80))),'Data Summary'!CZ86="Yes"),100-OFFSET('Sanitation Data'!$G$4,0,10*ROW('Sanitation Data'!G80)),NA())</f>
        <v>#N/A</v>
      </c>
      <c r="AL86" s="98" t="e">
        <f ca="true">+IF(AND(ISNUMBER(OFFSET('Sanitation Data'!$G$6,0,10*ROW('Sanitation Data'!G80))),'Data Summary'!DA86="Yes"),OFFSET('Sanitation Data'!$G$6,0,10*ROW('Sanitation Data'!G80)),NA())</f>
        <v>#N/A</v>
      </c>
      <c r="AM86" s="98" t="e">
        <f ca="true">+IF(AND(ISNUMBER(OFFSET('Sanitation Data'!$G$10,0,10*ROW('Sanitation Data'!G80))),'Data Summary'!DB86="Yes"),OFFSET('Sanitation Data'!$G$10,0,10*ROW('Sanitation Data'!G80)),NA())</f>
        <v>#N/A</v>
      </c>
      <c r="AN86" s="98" t="e">
        <f ca="true">+IF(AND(ISNUMBER(OFFSET('Sanitation Data'!$G$11,0,10*ROW('Sanitation Data'!G80))),'Data Summary'!DC86="Yes"),OFFSET('Sanitation Data'!$G$11,0,10*ROW('Sanitation Data'!G80)),NA())</f>
        <v>#N/A</v>
      </c>
      <c r="AO86" s="98" t="e">
        <f ca="true">+IF(AND(ISNUMBER(OFFSET('Sanitation Data'!$G$12,0,10*ROW('Sanitation Data'!G80))),'Data Summary'!DD86="Yes"),OFFSET('Sanitation Data'!$G$12,0,10*ROW('Sanitation Data'!G80)),NA())</f>
        <v>#N/A</v>
      </c>
      <c r="AP86" s="98" t="e">
        <f ca="true">+IF(AND(ISNUMBER(OFFSET('Sanitation Data'!$H$4,0,10*ROW('Sanitation Data'!H80))),'Data Summary'!DE86="Yes"),100-OFFSET('Sanitation Data'!$H$4,0,10*ROW('Sanitation Data'!H80)),NA())</f>
        <v>#N/A</v>
      </c>
      <c r="AQ86" s="98" t="e">
        <f ca="true">+IF(AND(ISNUMBER(OFFSET('Sanitation Data'!$H$6,0,10*ROW('Sanitation Data'!H80))),'Data Summary'!DF86="Yes"),OFFSET('Sanitation Data'!$H$6,0,10*ROW('Sanitation Data'!H80)),NA())</f>
        <v>#N/A</v>
      </c>
      <c r="AR86" s="98" t="e">
        <f ca="true">+IF(AND(ISNUMBER(OFFSET('Sanitation Data'!$H$10,0,10*ROW('Sanitation Data'!H80))),'Data Summary'!DG86="Yes"),OFFSET('Sanitation Data'!$H$10,0,10*ROW('Sanitation Data'!H80)),NA())</f>
        <v>#N/A</v>
      </c>
      <c r="AS86" s="98" t="e">
        <f ca="true">+IF(AND(ISNUMBER(OFFSET('Sanitation Data'!$H$11,0,10*ROW('Sanitation Data'!H80))),'Data Summary'!DH86="Yes"),OFFSET('Sanitation Data'!$H$11,0,10*ROW('Sanitation Data'!H80)),NA())</f>
        <v>#N/A</v>
      </c>
      <c r="AT86" s="98" t="e">
        <f ca="true">+IF(AND(ISNUMBER(OFFSET('Sanitation Data'!$H$12,0,10*ROW('Sanitation Data'!H80))),'Data Summary'!DI86="Yes"),OFFSET('Sanitation Data'!$H$12,0,10*ROW('Sanitation Data'!H80)),NA())</f>
        <v>#N/A</v>
      </c>
      <c r="AU86" s="98" t="e">
        <f ca="true">+IF(AND(ISNUMBER(OFFSET('Sanitation Data'!$I$4,0,10*ROW('Sanitation Data'!I80))),'Data Summary'!DJ86="Yes"),100-OFFSET('Sanitation Data'!$I$4,0,10*ROW('Sanitation Data'!I80)),NA())</f>
        <v>#N/A</v>
      </c>
      <c r="AV86" s="98" t="e">
        <f ca="true">+IF(AND(ISNUMBER(OFFSET('Sanitation Data'!$I$6,0,10*ROW('Sanitation Data'!I80))),'Data Summary'!DK86="Yes"),OFFSET('Sanitation Data'!$I$6,0,10*ROW('Sanitation Data'!I80)),NA())</f>
        <v>#N/A</v>
      </c>
      <c r="AW86" s="98" t="e">
        <f ca="true">+IF(AND(ISNUMBER(OFFSET('Sanitation Data'!$I$10,0,10*ROW('Sanitation Data'!I80))),'Data Summary'!DL86="Yes"),OFFSET('Sanitation Data'!$I$10,0,10*ROW('Sanitation Data'!I80)),NA())</f>
        <v>#N/A</v>
      </c>
      <c r="AX86" s="98" t="e">
        <f ca="true">+IF(AND(ISNUMBER(OFFSET('Sanitation Data'!$I$11,0,10*ROW('Sanitation Data'!I80))),'Data Summary'!DM86="Yes"),OFFSET('Sanitation Data'!$I$11,0,10*ROW('Sanitation Data'!I80)),NA())</f>
        <v>#N/A</v>
      </c>
      <c r="AY86" s="98" t="e">
        <f ca="true">+IF(AND(ISNUMBER(OFFSET('Sanitation Data'!$I$12,0,10*ROW('Sanitation Data'!I80))),'Data Summary'!DN86="Yes"),OFFSET('Sanitation Data'!$I$12,0,10*ROW('Sanitation Data'!I80)),NA())</f>
        <v>#N/A</v>
      </c>
      <c r="AZ86" s="99" t="e">
        <f ca="true">+IF(AND(ISNUMBER(OFFSET('Hygiene Data'!$D$5,0,10*ROW('Hygiene Data'!D80))),'Data Summary'!DO86="Yes"),OFFSET('Hygiene Data'!$D$5,0,10*ROW('Hygiene Data'!D80)),NA())</f>
        <v>#N/A</v>
      </c>
      <c r="BA86" s="99" t="e">
        <f ca="true">+IF(AND(ISNUMBER(OFFSET('Hygiene Data'!$D$7,0,10*ROW('Hygiene Data'!D80))),'Data Summary'!DP86="Yes"),OFFSET('Hygiene Data'!$D$7,0,10*ROW('Hygiene Data'!D80)),NA())</f>
        <v>#N/A</v>
      </c>
      <c r="BB86" s="99" t="e">
        <f ca="true">+IF(AND(ISNUMBER(OFFSET('Hygiene Data'!$D$9,0,10*ROW('Hygiene Data'!D80))),'Data Summary'!DQ86="Yes"),OFFSET('Hygiene Data'!$D$9,0,10*ROW('Hygiene Data'!D80)),NA())</f>
        <v>#N/A</v>
      </c>
      <c r="BC86" s="99" t="e">
        <f ca="true">+IF(AND(ISNUMBER(OFFSET('Hygiene Data'!$E$5,0,10*ROW('Hygiene Data'!E80))),'Data Summary'!DR86="Yes"),OFFSET('Hygiene Data'!$E$5,0,10*ROW('Hygiene Data'!E80)),NA())</f>
        <v>#N/A</v>
      </c>
      <c r="BD86" s="99" t="e">
        <f ca="true">+IF(AND(ISNUMBER(OFFSET('Hygiene Data'!$E$7,0,10*ROW('Hygiene Data'!E80))),'Data Summary'!DS86="Yes"),OFFSET('Hygiene Data'!$E$7,0,10*ROW('Hygiene Data'!E80)),NA())</f>
        <v>#N/A</v>
      </c>
      <c r="BE86" s="99" t="e">
        <f ca="true">+IF(AND(ISNUMBER(OFFSET('Hygiene Data'!$E$9,0,10*ROW('Hygiene Data'!E80))),'Data Summary'!DT86="Yes"),OFFSET('Hygiene Data'!$E$9,0,10*ROW('Hygiene Data'!E80)),NA())</f>
        <v>#N/A</v>
      </c>
      <c r="BF86" s="99" t="e">
        <f ca="true">+IF(AND(ISNUMBER(OFFSET('Hygiene Data'!$F$5,0,10*ROW('Hygiene Data'!F80))),'Data Summary'!DU86="Yes"),OFFSET('Hygiene Data'!$F$5,0,10*ROW('Hygiene Data'!F80)),NA())</f>
        <v>#N/A</v>
      </c>
      <c r="BG86" s="99" t="e">
        <f ca="true">+IF(AND(ISNUMBER(OFFSET('Hygiene Data'!$F$7,0,10*ROW('Hygiene Data'!F80))),'Data Summary'!DV86="Yes"),OFFSET('Hygiene Data'!$F$7,0,10*ROW('Hygiene Data'!F80)),NA())</f>
        <v>#N/A</v>
      </c>
      <c r="BH86" s="99" t="e">
        <f ca="true">+IF(AND(ISNUMBER(OFFSET('Hygiene Data'!$F$9,0,10*ROW('Hygiene Data'!F80))),'Data Summary'!DW86="Yes"),OFFSET('Hygiene Data'!$F$9,0,10*ROW('Hygiene Data'!F80)),NA())</f>
        <v>#N/A</v>
      </c>
      <c r="BI86" s="99" t="e">
        <f ca="true">+IF(AND(ISNUMBER(OFFSET('Hygiene Data'!$G$5,0,10*ROW('Hygiene Data'!G80))),'Data Summary'!DX86="Yes"),OFFSET('Hygiene Data'!$G$5,0,10*ROW('Hygiene Data'!G80)),NA())</f>
        <v>#N/A</v>
      </c>
      <c r="BJ86" s="99" t="e">
        <f ca="true">+IF(AND(ISNUMBER(OFFSET('Hygiene Data'!$G$7,0,10*ROW('Hygiene Data'!G80))),'Data Summary'!DY86="Yes"),OFFSET('Hygiene Data'!$G$7,0,10*ROW('Hygiene Data'!G80)),NA())</f>
        <v>#N/A</v>
      </c>
      <c r="BK86" s="99" t="e">
        <f ca="true">+IF(AND(ISNUMBER(OFFSET('Hygiene Data'!$G$9,0,10*ROW('Hygiene Data'!G80))),'Data Summary'!DZ86="Yes"),OFFSET('Hygiene Data'!$G$9,0,10*ROW('Hygiene Data'!G80)),NA())</f>
        <v>#N/A</v>
      </c>
      <c r="BL86" s="99" t="e">
        <f ca="true">+IF(AND(ISNUMBER(OFFSET('Hygiene Data'!$H$5,0,10*ROW('Hygiene Data'!H80))),'Data Summary'!EA86="Yes"),OFFSET('Hygiene Data'!$H$5,0,10*ROW('Hygiene Data'!H80)),NA())</f>
        <v>#N/A</v>
      </c>
      <c r="BM86" s="99" t="e">
        <f ca="true">+IF(AND(ISNUMBER(OFFSET('Hygiene Data'!$H$7,0,10*ROW('Hygiene Data'!H80))),'Data Summary'!EB86="Yes"),OFFSET('Hygiene Data'!$H$7,0,10*ROW('Hygiene Data'!H80)),NA())</f>
        <v>#N/A</v>
      </c>
      <c r="BN86" s="99" t="e">
        <f ca="true">+IF(AND(ISNUMBER(OFFSET('Hygiene Data'!$H$9,0,10*ROW('Hygiene Data'!H80))),'Data Summary'!EC86="Yes"),OFFSET('Hygiene Data'!$H$9,0,10*ROW('Hygiene Data'!H80)),NA())</f>
        <v>#N/A</v>
      </c>
      <c r="BO86" s="99" t="e">
        <f ca="true">+IF(AND(ISNUMBER(OFFSET('Hygiene Data'!$I$5,0,10*ROW('Hygiene Data'!I80))),'Data Summary'!ED86="Yes"),OFFSET('Hygiene Data'!$I$5,0,10*ROW('Hygiene Data'!I80)),NA())</f>
        <v>#N/A</v>
      </c>
      <c r="BP86" s="99" t="e">
        <f ca="true">+IF(AND(ISNUMBER(OFFSET('Hygiene Data'!$I$7,0,10*ROW('Hygiene Data'!I80))),'Data Summary'!EE86="Yes"),OFFSET('Hygiene Data'!$I$7,0,10*ROW('Hygiene Data'!I80)),NA())</f>
        <v>#N/A</v>
      </c>
      <c r="BQ86" s="99" t="e">
        <f ca="true">+IF(AND(ISNUMBER(OFFSET('Hygiene Data'!$I$9,0,10*ROW('Hygiene Data'!I80))),'Data Summary'!EF86="Yes"),OFFSET('Hygiene Data'!$I$9,0,10*ROW('Hygiene Data'!I80)),NA())</f>
        <v>#N/A</v>
      </c>
    </row>
    <row xmlns:x14ac="http://schemas.microsoft.com/office/spreadsheetml/2009/9/ac" r="87" x14ac:dyDescent="0.2">
      <c r="A87" s="332" t="e">
        <f ca="true">+RIGHT('Data Summary'!A87,LEN('Data Summary'!A87)-9)</f>
        <v>#VALUE!</v>
      </c>
      <c r="B87" s="38" t="str">
        <f ca="true">+IF(ISTEXT('Data Summary'!B87),'Data Summary'!B87,"")</f>
        <v/>
      </c>
      <c r="C87" s="331" t="e">
        <f ca="true">+VALUE('Data Summary'!C87)</f>
        <v>#VALUE!</v>
      </c>
      <c r="D87" s="97" t="e">
        <f ca="true">+IF(AND(ISNUMBER(OFFSET('Water Data'!$D$4,0,10*ROW('Water Data'!D81))),'Data Summary'!BS87="Yes"),100-OFFSET('Water Data'!$D$4,0,10*ROW('Water Data'!D81)),NA())</f>
        <v>#N/A</v>
      </c>
      <c r="E87" s="97" t="e">
        <f ca="true">+IF(AND(ISNUMBER(OFFSET('Water Data'!$D$6,0,10*ROW('Water Data'!D81))),'Data Summary'!BT87="Yes"),OFFSET('Water Data'!$D$6,0,10*ROW('Water Data'!D81)),NA())</f>
        <v>#N/A</v>
      </c>
      <c r="F87" s="97" t="e">
        <f ca="true">+IF(AND(ISNUMBER(OFFSET('Water Data'!$D$9,0,10*ROW('Water Data'!D81))),'Data Summary'!BU87="Yes"),OFFSET('Water Data'!$D$9,0,10*ROW('Water Data'!D81)),NA())</f>
        <v>#N/A</v>
      </c>
      <c r="G87" s="97" t="e">
        <f ca="true">+IF(AND(ISNUMBER(OFFSET('Water Data'!$E$4,0,10*ROW('Water Data'!E81))),'Data Summary'!BV87="Yes"),100-OFFSET('Water Data'!$E$4,0,10*ROW('Water Data'!E81)),NA())</f>
        <v>#N/A</v>
      </c>
      <c r="H87" s="97" t="e">
        <f ca="true">+IF(AND(ISNUMBER(OFFSET('Water Data'!$E$6,0,10*ROW('Water Data'!E81))),'Data Summary'!BW87="Yes"),OFFSET('Water Data'!$E$6,0,10*ROW('Water Data'!E81)),NA())</f>
        <v>#N/A</v>
      </c>
      <c r="I87" s="97" t="e">
        <f ca="true">+IF(AND(ISNUMBER(OFFSET('Water Data'!$E$9,0,10*ROW('Water Data'!E81))),'Data Summary'!BX87="Yes"),OFFSET('Water Data'!$E$9,0,10*ROW('Water Data'!E81)),NA())</f>
        <v>#N/A</v>
      </c>
      <c r="J87" s="97" t="e">
        <f ca="true">+IF(AND(ISNUMBER(OFFSET('Water Data'!$F$4,0,10*ROW('Water Data'!F81))),'Data Summary'!BY87="Yes"),100-OFFSET('Water Data'!$F$4,0,10*ROW('Water Data'!F81)),NA())</f>
        <v>#N/A</v>
      </c>
      <c r="K87" s="97" t="e">
        <f ca="true">+IF(AND(ISNUMBER(OFFSET('Water Data'!$F$6,0,10*ROW('Water Data'!F81))),'Data Summary'!BZ87="Yes"),OFFSET('Water Data'!$F$6,0,10*ROW('Water Data'!F81)),NA())</f>
        <v>#N/A</v>
      </c>
      <c r="L87" s="97" t="e">
        <f ca="true">+IF(AND(ISNUMBER(OFFSET('Water Data'!$F$9,0,10*ROW('Water Data'!F81))),'Data Summary'!CA87="Yes"),OFFSET('Water Data'!$F$9,0,10*ROW('Water Data'!F81)),NA())</f>
        <v>#N/A</v>
      </c>
      <c r="M87" s="97" t="e">
        <f ca="true">+IF(AND(ISNUMBER(OFFSET('Water Data'!$G$4,0,10*ROW('Water Data'!G81))),'Data Summary'!CB87="Yes"),100-OFFSET('Water Data'!$G$4,0,10*ROW('Water Data'!G81)),NA())</f>
        <v>#N/A</v>
      </c>
      <c r="N87" s="97" t="e">
        <f ca="true">+IF(AND(ISNUMBER(OFFSET('Water Data'!$G$6,0,10*ROW('Water Data'!G81))),'Data Summary'!CC87="Yes"),OFFSET('Water Data'!$G$6,0,10*ROW('Water Data'!G81)),NA())</f>
        <v>#N/A</v>
      </c>
      <c r="O87" s="97" t="e">
        <f ca="true">+IF(AND(ISNUMBER(OFFSET('Water Data'!$G$9,0,10*ROW('Water Data'!G81))),'Data Summary'!CD87="Yes"),OFFSET('Water Data'!$G$9,0,10*ROW('Water Data'!G81)),NA())</f>
        <v>#N/A</v>
      </c>
      <c r="P87" s="97" t="e">
        <f ca="true">+IF(AND(ISNUMBER(OFFSET('Water Data'!$H$4,0,10*ROW('Water Data'!H81))),'Data Summary'!CE87="Yes"),100-OFFSET('Water Data'!$H$4,0,10*ROW('Water Data'!H81)),NA())</f>
        <v>#N/A</v>
      </c>
      <c r="Q87" s="97" t="e">
        <f ca="true">+IF(AND(ISNUMBER(OFFSET('Water Data'!$H$6,0,10*ROW('Water Data'!H81))),'Data Summary'!CF87="Yes"),OFFSET('Water Data'!$H$6,0,10*ROW('Water Data'!H81)),NA())</f>
        <v>#N/A</v>
      </c>
      <c r="R87" s="97" t="e">
        <f ca="true">+IF(AND(ISNUMBER(OFFSET('Water Data'!$H$9,0,10*ROW('Water Data'!H81))),'Data Summary'!CG87="Yes"),OFFSET('Water Data'!$H$9,0,10*ROW('Water Data'!H81)),NA())</f>
        <v>#N/A</v>
      </c>
      <c r="S87" s="97" t="e">
        <f ca="true">+IF(AND(ISNUMBER(OFFSET('Water Data'!$I$4,0,10*ROW('Water Data'!I81))),'Data Summary'!CH87="Yes"),100-OFFSET('Water Data'!$I$4,0,10*ROW('Water Data'!I81)),NA())</f>
        <v>#N/A</v>
      </c>
      <c r="T87" s="97" t="e">
        <f ca="true">+IF(AND(ISNUMBER(OFFSET('Water Data'!$I$6,0,10*ROW('Water Data'!I81))),'Data Summary'!CI87="Yes"),OFFSET('Water Data'!$I$6,0,10*ROW('Water Data'!I81)),NA())</f>
        <v>#N/A</v>
      </c>
      <c r="U87" s="97" t="e">
        <f ca="true">+IF(AND(ISNUMBER(OFFSET('Water Data'!$I$9,0,10*ROW('Water Data'!I81))),'Data Summary'!CJ87="Yes"),OFFSET('Water Data'!$I$9,0,10*ROW('Water Data'!I81)),NA())</f>
        <v>#N/A</v>
      </c>
      <c r="V87" s="98" t="e">
        <f ca="true">+IF(AND(ISNUMBER(OFFSET('Sanitation Data'!$D$4,0,10*ROW('Sanitation Data'!D81))),'Data Summary'!CK87="Yes"),100-OFFSET('Sanitation Data'!$D$4,0,10*ROW('Sanitation Data'!D81)),NA())</f>
        <v>#N/A</v>
      </c>
      <c r="W87" s="98" t="e">
        <f ca="true">+IF(AND(ISNUMBER(OFFSET('Sanitation Data'!$D$6,0,10*ROW('Sanitation Data'!D81))),'Data Summary'!CL87="Yes"),OFFSET('Sanitation Data'!$D$6,0,10*ROW('Sanitation Data'!D81)),NA())</f>
        <v>#N/A</v>
      </c>
      <c r="X87" s="98" t="e">
        <f ca="true">+IF(AND(ISNUMBER(OFFSET('Sanitation Data'!$D$10,0,10*ROW('Sanitation Data'!D81))),'Data Summary'!CM87="Yes"),OFFSET('Sanitation Data'!$D$10,0,10*ROW('Sanitation Data'!D81)),NA())</f>
        <v>#N/A</v>
      </c>
      <c r="Y87" s="98" t="e">
        <f ca="true">+IF(AND(ISNUMBER(OFFSET('Sanitation Data'!$D$11,0,10*ROW('Sanitation Data'!D81))),'Data Summary'!CN87="Yes"),OFFSET('Sanitation Data'!$D$11,0,10*ROW('Sanitation Data'!D81)),NA())</f>
        <v>#N/A</v>
      </c>
      <c r="Z87" s="98" t="e">
        <f ca="true">+IF(AND(ISNUMBER(OFFSET('Sanitation Data'!$D$12,0,10*ROW('Sanitation Data'!D81))),'Data Summary'!CO87="Yes"),OFFSET('Sanitation Data'!$D$12,0,10*ROW('Sanitation Data'!D81)),NA())</f>
        <v>#N/A</v>
      </c>
      <c r="AA87" s="98" t="e">
        <f ca="true">+IF(AND(ISNUMBER(OFFSET('Sanitation Data'!$E$4,0,10*ROW('Sanitation Data'!E81))),'Data Summary'!CP87="Yes"),100-OFFSET('Sanitation Data'!$E$4,0,10*ROW('Sanitation Data'!E81)),NA())</f>
        <v>#N/A</v>
      </c>
      <c r="AB87" s="98" t="e">
        <f ca="true">+IF(AND(ISNUMBER(OFFSET('Sanitation Data'!$E$6,0,10*ROW('Sanitation Data'!E81))),'Data Summary'!CQ87="Yes"),OFFSET('Sanitation Data'!$E$6,0,10*ROW('Sanitation Data'!E81)),NA())</f>
        <v>#N/A</v>
      </c>
      <c r="AC87" s="98" t="e">
        <f ca="true">+IF(AND(ISNUMBER(OFFSET('Sanitation Data'!$E$10,0,10*ROW('Sanitation Data'!E81))),'Data Summary'!CR87="Yes"),OFFSET('Sanitation Data'!$E$10,0,10*ROW('Sanitation Data'!E81)),NA())</f>
        <v>#N/A</v>
      </c>
      <c r="AD87" s="98" t="e">
        <f ca="true">+IF(AND(ISNUMBER(OFFSET('Sanitation Data'!$E$11,0,10*ROW('Sanitation Data'!E81))),'Data Summary'!CS87="Yes"),OFFSET('Sanitation Data'!$E$11,0,10*ROW('Sanitation Data'!E81)),NA())</f>
        <v>#N/A</v>
      </c>
      <c r="AE87" s="98" t="e">
        <f ca="true">+IF(AND(ISNUMBER(OFFSET('Sanitation Data'!$E$12,0,10*ROW('Sanitation Data'!E81))),'Data Summary'!CT87="Yes"),OFFSET('Sanitation Data'!$E$12,0,10*ROW('Sanitation Data'!E81)),NA())</f>
        <v>#N/A</v>
      </c>
      <c r="AF87" s="98" t="e">
        <f ca="true">+IF(AND(ISNUMBER(OFFSET('Sanitation Data'!$F$4,0,10*ROW('Sanitation Data'!F81))),'Data Summary'!CU87="Yes"),100-OFFSET('Sanitation Data'!$F$4,0,10*ROW('Sanitation Data'!F81)),NA())</f>
        <v>#N/A</v>
      </c>
      <c r="AG87" s="98" t="e">
        <f ca="true">+IF(AND(ISNUMBER(OFFSET('Sanitation Data'!$F$6,0,10*ROW('Sanitation Data'!F81))),'Data Summary'!CV87="Yes"),OFFSET('Sanitation Data'!$F$6,0,10*ROW('Sanitation Data'!F81)),NA())</f>
        <v>#N/A</v>
      </c>
      <c r="AH87" s="98" t="e">
        <f ca="true">+IF(AND(ISNUMBER(OFFSET('Sanitation Data'!$F$10,0,10*ROW('Sanitation Data'!F81))),'Data Summary'!CW87="Yes"),OFFSET('Sanitation Data'!$F$10,0,10*ROW('Sanitation Data'!F81)),NA())</f>
        <v>#N/A</v>
      </c>
      <c r="AI87" s="98" t="e">
        <f ca="true">+IF(AND(ISNUMBER(OFFSET('Sanitation Data'!$F$11,0,10*ROW('Sanitation Data'!F81))),'Data Summary'!CX87="Yes"),OFFSET('Sanitation Data'!$F$11,0,10*ROW('Sanitation Data'!F81)),NA())</f>
        <v>#N/A</v>
      </c>
      <c r="AJ87" s="98" t="e">
        <f ca="true">+IF(AND(ISNUMBER(OFFSET('Sanitation Data'!$F$12,0,10*ROW('Sanitation Data'!F81))),'Data Summary'!CY87="Yes"),OFFSET('Sanitation Data'!$F$12,0,10*ROW('Sanitation Data'!F81)),NA())</f>
        <v>#N/A</v>
      </c>
      <c r="AK87" s="98" t="e">
        <f ca="true">+IF(AND(ISNUMBER(OFFSET('Sanitation Data'!$G$4,0,10*ROW('Sanitation Data'!G81))),'Data Summary'!CZ87="Yes"),100-OFFSET('Sanitation Data'!$G$4,0,10*ROW('Sanitation Data'!G81)),NA())</f>
        <v>#N/A</v>
      </c>
      <c r="AL87" s="98" t="e">
        <f ca="true">+IF(AND(ISNUMBER(OFFSET('Sanitation Data'!$G$6,0,10*ROW('Sanitation Data'!G81))),'Data Summary'!DA87="Yes"),OFFSET('Sanitation Data'!$G$6,0,10*ROW('Sanitation Data'!G81)),NA())</f>
        <v>#N/A</v>
      </c>
      <c r="AM87" s="98" t="e">
        <f ca="true">+IF(AND(ISNUMBER(OFFSET('Sanitation Data'!$G$10,0,10*ROW('Sanitation Data'!G81))),'Data Summary'!DB87="Yes"),OFFSET('Sanitation Data'!$G$10,0,10*ROW('Sanitation Data'!G81)),NA())</f>
        <v>#N/A</v>
      </c>
      <c r="AN87" s="98" t="e">
        <f ca="true">+IF(AND(ISNUMBER(OFFSET('Sanitation Data'!$G$11,0,10*ROW('Sanitation Data'!G81))),'Data Summary'!DC87="Yes"),OFFSET('Sanitation Data'!$G$11,0,10*ROW('Sanitation Data'!G81)),NA())</f>
        <v>#N/A</v>
      </c>
      <c r="AO87" s="98" t="e">
        <f ca="true">+IF(AND(ISNUMBER(OFFSET('Sanitation Data'!$G$12,0,10*ROW('Sanitation Data'!G81))),'Data Summary'!DD87="Yes"),OFFSET('Sanitation Data'!$G$12,0,10*ROW('Sanitation Data'!G81)),NA())</f>
        <v>#N/A</v>
      </c>
      <c r="AP87" s="98" t="e">
        <f ca="true">+IF(AND(ISNUMBER(OFFSET('Sanitation Data'!$H$4,0,10*ROW('Sanitation Data'!H81))),'Data Summary'!DE87="Yes"),100-OFFSET('Sanitation Data'!$H$4,0,10*ROW('Sanitation Data'!H81)),NA())</f>
        <v>#N/A</v>
      </c>
      <c r="AQ87" s="98" t="e">
        <f ca="true">+IF(AND(ISNUMBER(OFFSET('Sanitation Data'!$H$6,0,10*ROW('Sanitation Data'!H81))),'Data Summary'!DF87="Yes"),OFFSET('Sanitation Data'!$H$6,0,10*ROW('Sanitation Data'!H81)),NA())</f>
        <v>#N/A</v>
      </c>
      <c r="AR87" s="98" t="e">
        <f ca="true">+IF(AND(ISNUMBER(OFFSET('Sanitation Data'!$H$10,0,10*ROW('Sanitation Data'!H81))),'Data Summary'!DG87="Yes"),OFFSET('Sanitation Data'!$H$10,0,10*ROW('Sanitation Data'!H81)),NA())</f>
        <v>#N/A</v>
      </c>
      <c r="AS87" s="98" t="e">
        <f ca="true">+IF(AND(ISNUMBER(OFFSET('Sanitation Data'!$H$11,0,10*ROW('Sanitation Data'!H81))),'Data Summary'!DH87="Yes"),OFFSET('Sanitation Data'!$H$11,0,10*ROW('Sanitation Data'!H81)),NA())</f>
        <v>#N/A</v>
      </c>
      <c r="AT87" s="98" t="e">
        <f ca="true">+IF(AND(ISNUMBER(OFFSET('Sanitation Data'!$H$12,0,10*ROW('Sanitation Data'!H81))),'Data Summary'!DI87="Yes"),OFFSET('Sanitation Data'!$H$12,0,10*ROW('Sanitation Data'!H81)),NA())</f>
        <v>#N/A</v>
      </c>
      <c r="AU87" s="98" t="e">
        <f ca="true">+IF(AND(ISNUMBER(OFFSET('Sanitation Data'!$I$4,0,10*ROW('Sanitation Data'!I81))),'Data Summary'!DJ87="Yes"),100-OFFSET('Sanitation Data'!$I$4,0,10*ROW('Sanitation Data'!I81)),NA())</f>
        <v>#N/A</v>
      </c>
      <c r="AV87" s="98" t="e">
        <f ca="true">+IF(AND(ISNUMBER(OFFSET('Sanitation Data'!$I$6,0,10*ROW('Sanitation Data'!I81))),'Data Summary'!DK87="Yes"),OFFSET('Sanitation Data'!$I$6,0,10*ROW('Sanitation Data'!I81)),NA())</f>
        <v>#N/A</v>
      </c>
      <c r="AW87" s="98" t="e">
        <f ca="true">+IF(AND(ISNUMBER(OFFSET('Sanitation Data'!$I$10,0,10*ROW('Sanitation Data'!I81))),'Data Summary'!DL87="Yes"),OFFSET('Sanitation Data'!$I$10,0,10*ROW('Sanitation Data'!I81)),NA())</f>
        <v>#N/A</v>
      </c>
      <c r="AX87" s="98" t="e">
        <f ca="true">+IF(AND(ISNUMBER(OFFSET('Sanitation Data'!$I$11,0,10*ROW('Sanitation Data'!I81))),'Data Summary'!DM87="Yes"),OFFSET('Sanitation Data'!$I$11,0,10*ROW('Sanitation Data'!I81)),NA())</f>
        <v>#N/A</v>
      </c>
      <c r="AY87" s="98" t="e">
        <f ca="true">+IF(AND(ISNUMBER(OFFSET('Sanitation Data'!$I$12,0,10*ROW('Sanitation Data'!I81))),'Data Summary'!DN87="Yes"),OFFSET('Sanitation Data'!$I$12,0,10*ROW('Sanitation Data'!I81)),NA())</f>
        <v>#N/A</v>
      </c>
      <c r="AZ87" s="99" t="e">
        <f ca="true">+IF(AND(ISNUMBER(OFFSET('Hygiene Data'!$D$5,0,10*ROW('Hygiene Data'!D81))),'Data Summary'!DO87="Yes"),OFFSET('Hygiene Data'!$D$5,0,10*ROW('Hygiene Data'!D81)),NA())</f>
        <v>#N/A</v>
      </c>
      <c r="BA87" s="99" t="e">
        <f ca="true">+IF(AND(ISNUMBER(OFFSET('Hygiene Data'!$D$7,0,10*ROW('Hygiene Data'!D81))),'Data Summary'!DP87="Yes"),OFFSET('Hygiene Data'!$D$7,0,10*ROW('Hygiene Data'!D81)),NA())</f>
        <v>#N/A</v>
      </c>
      <c r="BB87" s="99" t="e">
        <f ca="true">+IF(AND(ISNUMBER(OFFSET('Hygiene Data'!$D$9,0,10*ROW('Hygiene Data'!D81))),'Data Summary'!DQ87="Yes"),OFFSET('Hygiene Data'!$D$9,0,10*ROW('Hygiene Data'!D81)),NA())</f>
        <v>#N/A</v>
      </c>
      <c r="BC87" s="99" t="e">
        <f ca="true">+IF(AND(ISNUMBER(OFFSET('Hygiene Data'!$E$5,0,10*ROW('Hygiene Data'!E81))),'Data Summary'!DR87="Yes"),OFFSET('Hygiene Data'!$E$5,0,10*ROW('Hygiene Data'!E81)),NA())</f>
        <v>#N/A</v>
      </c>
      <c r="BD87" s="99" t="e">
        <f ca="true">+IF(AND(ISNUMBER(OFFSET('Hygiene Data'!$E$7,0,10*ROW('Hygiene Data'!E81))),'Data Summary'!DS87="Yes"),OFFSET('Hygiene Data'!$E$7,0,10*ROW('Hygiene Data'!E81)),NA())</f>
        <v>#N/A</v>
      </c>
      <c r="BE87" s="99" t="e">
        <f ca="true">+IF(AND(ISNUMBER(OFFSET('Hygiene Data'!$E$9,0,10*ROW('Hygiene Data'!E81))),'Data Summary'!DT87="Yes"),OFFSET('Hygiene Data'!$E$9,0,10*ROW('Hygiene Data'!E81)),NA())</f>
        <v>#N/A</v>
      </c>
      <c r="BF87" s="99" t="e">
        <f ca="true">+IF(AND(ISNUMBER(OFFSET('Hygiene Data'!$F$5,0,10*ROW('Hygiene Data'!F81))),'Data Summary'!DU87="Yes"),OFFSET('Hygiene Data'!$F$5,0,10*ROW('Hygiene Data'!F81)),NA())</f>
        <v>#N/A</v>
      </c>
      <c r="BG87" s="99" t="e">
        <f ca="true">+IF(AND(ISNUMBER(OFFSET('Hygiene Data'!$F$7,0,10*ROW('Hygiene Data'!F81))),'Data Summary'!DV87="Yes"),OFFSET('Hygiene Data'!$F$7,0,10*ROW('Hygiene Data'!F81)),NA())</f>
        <v>#N/A</v>
      </c>
      <c r="BH87" s="99" t="e">
        <f ca="true">+IF(AND(ISNUMBER(OFFSET('Hygiene Data'!$F$9,0,10*ROW('Hygiene Data'!F81))),'Data Summary'!DW87="Yes"),OFFSET('Hygiene Data'!$F$9,0,10*ROW('Hygiene Data'!F81)),NA())</f>
        <v>#N/A</v>
      </c>
      <c r="BI87" s="99" t="e">
        <f ca="true">+IF(AND(ISNUMBER(OFFSET('Hygiene Data'!$G$5,0,10*ROW('Hygiene Data'!G81))),'Data Summary'!DX87="Yes"),OFFSET('Hygiene Data'!$G$5,0,10*ROW('Hygiene Data'!G81)),NA())</f>
        <v>#N/A</v>
      </c>
      <c r="BJ87" s="99" t="e">
        <f ca="true">+IF(AND(ISNUMBER(OFFSET('Hygiene Data'!$G$7,0,10*ROW('Hygiene Data'!G81))),'Data Summary'!DY87="Yes"),OFFSET('Hygiene Data'!$G$7,0,10*ROW('Hygiene Data'!G81)),NA())</f>
        <v>#N/A</v>
      </c>
      <c r="BK87" s="99" t="e">
        <f ca="true">+IF(AND(ISNUMBER(OFFSET('Hygiene Data'!$G$9,0,10*ROW('Hygiene Data'!G81))),'Data Summary'!DZ87="Yes"),OFFSET('Hygiene Data'!$G$9,0,10*ROW('Hygiene Data'!G81)),NA())</f>
        <v>#N/A</v>
      </c>
      <c r="BL87" s="99" t="e">
        <f ca="true">+IF(AND(ISNUMBER(OFFSET('Hygiene Data'!$H$5,0,10*ROW('Hygiene Data'!H81))),'Data Summary'!EA87="Yes"),OFFSET('Hygiene Data'!$H$5,0,10*ROW('Hygiene Data'!H81)),NA())</f>
        <v>#N/A</v>
      </c>
      <c r="BM87" s="99" t="e">
        <f ca="true">+IF(AND(ISNUMBER(OFFSET('Hygiene Data'!$H$7,0,10*ROW('Hygiene Data'!H81))),'Data Summary'!EB87="Yes"),OFFSET('Hygiene Data'!$H$7,0,10*ROW('Hygiene Data'!H81)),NA())</f>
        <v>#N/A</v>
      </c>
      <c r="BN87" s="99" t="e">
        <f ca="true">+IF(AND(ISNUMBER(OFFSET('Hygiene Data'!$H$9,0,10*ROW('Hygiene Data'!H81))),'Data Summary'!EC87="Yes"),OFFSET('Hygiene Data'!$H$9,0,10*ROW('Hygiene Data'!H81)),NA())</f>
        <v>#N/A</v>
      </c>
      <c r="BO87" s="99" t="e">
        <f ca="true">+IF(AND(ISNUMBER(OFFSET('Hygiene Data'!$I$5,0,10*ROW('Hygiene Data'!I81))),'Data Summary'!ED87="Yes"),OFFSET('Hygiene Data'!$I$5,0,10*ROW('Hygiene Data'!I81)),NA())</f>
        <v>#N/A</v>
      </c>
      <c r="BP87" s="99" t="e">
        <f ca="true">+IF(AND(ISNUMBER(OFFSET('Hygiene Data'!$I$7,0,10*ROW('Hygiene Data'!I81))),'Data Summary'!EE87="Yes"),OFFSET('Hygiene Data'!$I$7,0,10*ROW('Hygiene Data'!I81)),NA())</f>
        <v>#N/A</v>
      </c>
      <c r="BQ87" s="99" t="e">
        <f ca="true">+IF(AND(ISNUMBER(OFFSET('Hygiene Data'!$I$9,0,10*ROW('Hygiene Data'!I81))),'Data Summary'!EF87="Yes"),OFFSET('Hygiene Data'!$I$9,0,10*ROW('Hygiene Data'!I81)),NA())</f>
        <v>#N/A</v>
      </c>
    </row>
    <row xmlns:x14ac="http://schemas.microsoft.com/office/spreadsheetml/2009/9/ac" r="88" x14ac:dyDescent="0.2">
      <c r="A88" s="332" t="e">
        <f ca="true">+RIGHT('Data Summary'!A88,LEN('Data Summary'!A88)-9)</f>
        <v>#VALUE!</v>
      </c>
      <c r="B88" s="38" t="str">
        <f ca="true">+IF(ISTEXT('Data Summary'!B88),'Data Summary'!B88,"")</f>
        <v/>
      </c>
      <c r="C88" s="331" t="e">
        <f ca="true">+VALUE('Data Summary'!C88)</f>
        <v>#VALUE!</v>
      </c>
      <c r="D88" s="97" t="e">
        <f ca="true">+IF(AND(ISNUMBER(OFFSET('Water Data'!$D$4,0,10*ROW('Water Data'!D82))),'Data Summary'!BS88="Yes"),100-OFFSET('Water Data'!$D$4,0,10*ROW('Water Data'!D82)),NA())</f>
        <v>#N/A</v>
      </c>
      <c r="E88" s="97" t="e">
        <f ca="true">+IF(AND(ISNUMBER(OFFSET('Water Data'!$D$6,0,10*ROW('Water Data'!D82))),'Data Summary'!BT88="Yes"),OFFSET('Water Data'!$D$6,0,10*ROW('Water Data'!D82)),NA())</f>
        <v>#N/A</v>
      </c>
      <c r="F88" s="97" t="e">
        <f ca="true">+IF(AND(ISNUMBER(OFFSET('Water Data'!$D$9,0,10*ROW('Water Data'!D82))),'Data Summary'!BU88="Yes"),OFFSET('Water Data'!$D$9,0,10*ROW('Water Data'!D82)),NA())</f>
        <v>#N/A</v>
      </c>
      <c r="G88" s="97" t="e">
        <f ca="true">+IF(AND(ISNUMBER(OFFSET('Water Data'!$E$4,0,10*ROW('Water Data'!E82))),'Data Summary'!BV88="Yes"),100-OFFSET('Water Data'!$E$4,0,10*ROW('Water Data'!E82)),NA())</f>
        <v>#N/A</v>
      </c>
      <c r="H88" s="97" t="e">
        <f ca="true">+IF(AND(ISNUMBER(OFFSET('Water Data'!$E$6,0,10*ROW('Water Data'!E82))),'Data Summary'!BW88="Yes"),OFFSET('Water Data'!$E$6,0,10*ROW('Water Data'!E82)),NA())</f>
        <v>#N/A</v>
      </c>
      <c r="I88" s="97" t="e">
        <f ca="true">+IF(AND(ISNUMBER(OFFSET('Water Data'!$E$9,0,10*ROW('Water Data'!E82))),'Data Summary'!BX88="Yes"),OFFSET('Water Data'!$E$9,0,10*ROW('Water Data'!E82)),NA())</f>
        <v>#N/A</v>
      </c>
      <c r="J88" s="97" t="e">
        <f ca="true">+IF(AND(ISNUMBER(OFFSET('Water Data'!$F$4,0,10*ROW('Water Data'!F82))),'Data Summary'!BY88="Yes"),100-OFFSET('Water Data'!$F$4,0,10*ROW('Water Data'!F82)),NA())</f>
        <v>#N/A</v>
      </c>
      <c r="K88" s="97" t="e">
        <f ca="true">+IF(AND(ISNUMBER(OFFSET('Water Data'!$F$6,0,10*ROW('Water Data'!F82))),'Data Summary'!BZ88="Yes"),OFFSET('Water Data'!$F$6,0,10*ROW('Water Data'!F82)),NA())</f>
        <v>#N/A</v>
      </c>
      <c r="L88" s="97" t="e">
        <f ca="true">+IF(AND(ISNUMBER(OFFSET('Water Data'!$F$9,0,10*ROW('Water Data'!F82))),'Data Summary'!CA88="Yes"),OFFSET('Water Data'!$F$9,0,10*ROW('Water Data'!F82)),NA())</f>
        <v>#N/A</v>
      </c>
      <c r="M88" s="97" t="e">
        <f ca="true">+IF(AND(ISNUMBER(OFFSET('Water Data'!$G$4,0,10*ROW('Water Data'!G82))),'Data Summary'!CB88="Yes"),100-OFFSET('Water Data'!$G$4,0,10*ROW('Water Data'!G82)),NA())</f>
        <v>#N/A</v>
      </c>
      <c r="N88" s="97" t="e">
        <f ca="true">+IF(AND(ISNUMBER(OFFSET('Water Data'!$G$6,0,10*ROW('Water Data'!G82))),'Data Summary'!CC88="Yes"),OFFSET('Water Data'!$G$6,0,10*ROW('Water Data'!G82)),NA())</f>
        <v>#N/A</v>
      </c>
      <c r="O88" s="97" t="e">
        <f ca="true">+IF(AND(ISNUMBER(OFFSET('Water Data'!$G$9,0,10*ROW('Water Data'!G82))),'Data Summary'!CD88="Yes"),OFFSET('Water Data'!$G$9,0,10*ROW('Water Data'!G82)),NA())</f>
        <v>#N/A</v>
      </c>
      <c r="P88" s="97" t="e">
        <f ca="true">+IF(AND(ISNUMBER(OFFSET('Water Data'!$H$4,0,10*ROW('Water Data'!H82))),'Data Summary'!CE88="Yes"),100-OFFSET('Water Data'!$H$4,0,10*ROW('Water Data'!H82)),NA())</f>
        <v>#N/A</v>
      </c>
      <c r="Q88" s="97" t="e">
        <f ca="true">+IF(AND(ISNUMBER(OFFSET('Water Data'!$H$6,0,10*ROW('Water Data'!H82))),'Data Summary'!CF88="Yes"),OFFSET('Water Data'!$H$6,0,10*ROW('Water Data'!H82)),NA())</f>
        <v>#N/A</v>
      </c>
      <c r="R88" s="97" t="e">
        <f ca="true">+IF(AND(ISNUMBER(OFFSET('Water Data'!$H$9,0,10*ROW('Water Data'!H82))),'Data Summary'!CG88="Yes"),OFFSET('Water Data'!$H$9,0,10*ROW('Water Data'!H82)),NA())</f>
        <v>#N/A</v>
      </c>
      <c r="S88" s="97" t="e">
        <f ca="true">+IF(AND(ISNUMBER(OFFSET('Water Data'!$I$4,0,10*ROW('Water Data'!I82))),'Data Summary'!CH88="Yes"),100-OFFSET('Water Data'!$I$4,0,10*ROW('Water Data'!I82)),NA())</f>
        <v>#N/A</v>
      </c>
      <c r="T88" s="97" t="e">
        <f ca="true">+IF(AND(ISNUMBER(OFFSET('Water Data'!$I$6,0,10*ROW('Water Data'!I82))),'Data Summary'!CI88="Yes"),OFFSET('Water Data'!$I$6,0,10*ROW('Water Data'!I82)),NA())</f>
        <v>#N/A</v>
      </c>
      <c r="U88" s="97" t="e">
        <f ca="true">+IF(AND(ISNUMBER(OFFSET('Water Data'!$I$9,0,10*ROW('Water Data'!I82))),'Data Summary'!CJ88="Yes"),OFFSET('Water Data'!$I$9,0,10*ROW('Water Data'!I82)),NA())</f>
        <v>#N/A</v>
      </c>
      <c r="V88" s="98" t="e">
        <f ca="true">+IF(AND(ISNUMBER(OFFSET('Sanitation Data'!$D$4,0,10*ROW('Sanitation Data'!D82))),'Data Summary'!CK88="Yes"),100-OFFSET('Sanitation Data'!$D$4,0,10*ROW('Sanitation Data'!D82)),NA())</f>
        <v>#N/A</v>
      </c>
      <c r="W88" s="98" t="e">
        <f ca="true">+IF(AND(ISNUMBER(OFFSET('Sanitation Data'!$D$6,0,10*ROW('Sanitation Data'!D82))),'Data Summary'!CL88="Yes"),OFFSET('Sanitation Data'!$D$6,0,10*ROW('Sanitation Data'!D82)),NA())</f>
        <v>#N/A</v>
      </c>
      <c r="X88" s="98" t="e">
        <f ca="true">+IF(AND(ISNUMBER(OFFSET('Sanitation Data'!$D$10,0,10*ROW('Sanitation Data'!D82))),'Data Summary'!CM88="Yes"),OFFSET('Sanitation Data'!$D$10,0,10*ROW('Sanitation Data'!D82)),NA())</f>
        <v>#N/A</v>
      </c>
      <c r="Y88" s="98" t="e">
        <f ca="true">+IF(AND(ISNUMBER(OFFSET('Sanitation Data'!$D$11,0,10*ROW('Sanitation Data'!D82))),'Data Summary'!CN88="Yes"),OFFSET('Sanitation Data'!$D$11,0,10*ROW('Sanitation Data'!D82)),NA())</f>
        <v>#N/A</v>
      </c>
      <c r="Z88" s="98" t="e">
        <f ca="true">+IF(AND(ISNUMBER(OFFSET('Sanitation Data'!$D$12,0,10*ROW('Sanitation Data'!D82))),'Data Summary'!CO88="Yes"),OFFSET('Sanitation Data'!$D$12,0,10*ROW('Sanitation Data'!D82)),NA())</f>
        <v>#N/A</v>
      </c>
      <c r="AA88" s="98" t="e">
        <f ca="true">+IF(AND(ISNUMBER(OFFSET('Sanitation Data'!$E$4,0,10*ROW('Sanitation Data'!E82))),'Data Summary'!CP88="Yes"),100-OFFSET('Sanitation Data'!$E$4,0,10*ROW('Sanitation Data'!E82)),NA())</f>
        <v>#N/A</v>
      </c>
      <c r="AB88" s="98" t="e">
        <f ca="true">+IF(AND(ISNUMBER(OFFSET('Sanitation Data'!$E$6,0,10*ROW('Sanitation Data'!E82))),'Data Summary'!CQ88="Yes"),OFFSET('Sanitation Data'!$E$6,0,10*ROW('Sanitation Data'!E82)),NA())</f>
        <v>#N/A</v>
      </c>
      <c r="AC88" s="98" t="e">
        <f ca="true">+IF(AND(ISNUMBER(OFFSET('Sanitation Data'!$E$10,0,10*ROW('Sanitation Data'!E82))),'Data Summary'!CR88="Yes"),OFFSET('Sanitation Data'!$E$10,0,10*ROW('Sanitation Data'!E82)),NA())</f>
        <v>#N/A</v>
      </c>
      <c r="AD88" s="98" t="e">
        <f ca="true">+IF(AND(ISNUMBER(OFFSET('Sanitation Data'!$E$11,0,10*ROW('Sanitation Data'!E82))),'Data Summary'!CS88="Yes"),OFFSET('Sanitation Data'!$E$11,0,10*ROW('Sanitation Data'!E82)),NA())</f>
        <v>#N/A</v>
      </c>
      <c r="AE88" s="98" t="e">
        <f ca="true">+IF(AND(ISNUMBER(OFFSET('Sanitation Data'!$E$12,0,10*ROW('Sanitation Data'!E82))),'Data Summary'!CT88="Yes"),OFFSET('Sanitation Data'!$E$12,0,10*ROW('Sanitation Data'!E82)),NA())</f>
        <v>#N/A</v>
      </c>
      <c r="AF88" s="98" t="e">
        <f ca="true">+IF(AND(ISNUMBER(OFFSET('Sanitation Data'!$F$4,0,10*ROW('Sanitation Data'!F82))),'Data Summary'!CU88="Yes"),100-OFFSET('Sanitation Data'!$F$4,0,10*ROW('Sanitation Data'!F82)),NA())</f>
        <v>#N/A</v>
      </c>
      <c r="AG88" s="98" t="e">
        <f ca="true">+IF(AND(ISNUMBER(OFFSET('Sanitation Data'!$F$6,0,10*ROW('Sanitation Data'!F82))),'Data Summary'!CV88="Yes"),OFFSET('Sanitation Data'!$F$6,0,10*ROW('Sanitation Data'!F82)),NA())</f>
        <v>#N/A</v>
      </c>
      <c r="AH88" s="98" t="e">
        <f ca="true">+IF(AND(ISNUMBER(OFFSET('Sanitation Data'!$F$10,0,10*ROW('Sanitation Data'!F82))),'Data Summary'!CW88="Yes"),OFFSET('Sanitation Data'!$F$10,0,10*ROW('Sanitation Data'!F82)),NA())</f>
        <v>#N/A</v>
      </c>
      <c r="AI88" s="98" t="e">
        <f ca="true">+IF(AND(ISNUMBER(OFFSET('Sanitation Data'!$F$11,0,10*ROW('Sanitation Data'!F82))),'Data Summary'!CX88="Yes"),OFFSET('Sanitation Data'!$F$11,0,10*ROW('Sanitation Data'!F82)),NA())</f>
        <v>#N/A</v>
      </c>
      <c r="AJ88" s="98" t="e">
        <f ca="true">+IF(AND(ISNUMBER(OFFSET('Sanitation Data'!$F$12,0,10*ROW('Sanitation Data'!F82))),'Data Summary'!CY88="Yes"),OFFSET('Sanitation Data'!$F$12,0,10*ROW('Sanitation Data'!F82)),NA())</f>
        <v>#N/A</v>
      </c>
      <c r="AK88" s="98" t="e">
        <f ca="true">+IF(AND(ISNUMBER(OFFSET('Sanitation Data'!$G$4,0,10*ROW('Sanitation Data'!G82))),'Data Summary'!CZ88="Yes"),100-OFFSET('Sanitation Data'!$G$4,0,10*ROW('Sanitation Data'!G82)),NA())</f>
        <v>#N/A</v>
      </c>
      <c r="AL88" s="98" t="e">
        <f ca="true">+IF(AND(ISNUMBER(OFFSET('Sanitation Data'!$G$6,0,10*ROW('Sanitation Data'!G82))),'Data Summary'!DA88="Yes"),OFFSET('Sanitation Data'!$G$6,0,10*ROW('Sanitation Data'!G82)),NA())</f>
        <v>#N/A</v>
      </c>
      <c r="AM88" s="98" t="e">
        <f ca="true">+IF(AND(ISNUMBER(OFFSET('Sanitation Data'!$G$10,0,10*ROW('Sanitation Data'!G82))),'Data Summary'!DB88="Yes"),OFFSET('Sanitation Data'!$G$10,0,10*ROW('Sanitation Data'!G82)),NA())</f>
        <v>#N/A</v>
      </c>
      <c r="AN88" s="98" t="e">
        <f ca="true">+IF(AND(ISNUMBER(OFFSET('Sanitation Data'!$G$11,0,10*ROW('Sanitation Data'!G82))),'Data Summary'!DC88="Yes"),OFFSET('Sanitation Data'!$G$11,0,10*ROW('Sanitation Data'!G82)),NA())</f>
        <v>#N/A</v>
      </c>
      <c r="AO88" s="98" t="e">
        <f ca="true">+IF(AND(ISNUMBER(OFFSET('Sanitation Data'!$G$12,0,10*ROW('Sanitation Data'!G82))),'Data Summary'!DD88="Yes"),OFFSET('Sanitation Data'!$G$12,0,10*ROW('Sanitation Data'!G82)),NA())</f>
        <v>#N/A</v>
      </c>
      <c r="AP88" s="98" t="e">
        <f ca="true">+IF(AND(ISNUMBER(OFFSET('Sanitation Data'!$H$4,0,10*ROW('Sanitation Data'!H82))),'Data Summary'!DE88="Yes"),100-OFFSET('Sanitation Data'!$H$4,0,10*ROW('Sanitation Data'!H82)),NA())</f>
        <v>#N/A</v>
      </c>
      <c r="AQ88" s="98" t="e">
        <f ca="true">+IF(AND(ISNUMBER(OFFSET('Sanitation Data'!$H$6,0,10*ROW('Sanitation Data'!H82))),'Data Summary'!DF88="Yes"),OFFSET('Sanitation Data'!$H$6,0,10*ROW('Sanitation Data'!H82)),NA())</f>
        <v>#N/A</v>
      </c>
      <c r="AR88" s="98" t="e">
        <f ca="true">+IF(AND(ISNUMBER(OFFSET('Sanitation Data'!$H$10,0,10*ROW('Sanitation Data'!H82))),'Data Summary'!DG88="Yes"),OFFSET('Sanitation Data'!$H$10,0,10*ROW('Sanitation Data'!H82)),NA())</f>
        <v>#N/A</v>
      </c>
      <c r="AS88" s="98" t="e">
        <f ca="true">+IF(AND(ISNUMBER(OFFSET('Sanitation Data'!$H$11,0,10*ROW('Sanitation Data'!H82))),'Data Summary'!DH88="Yes"),OFFSET('Sanitation Data'!$H$11,0,10*ROW('Sanitation Data'!H82)),NA())</f>
        <v>#N/A</v>
      </c>
      <c r="AT88" s="98" t="e">
        <f ca="true">+IF(AND(ISNUMBER(OFFSET('Sanitation Data'!$H$12,0,10*ROW('Sanitation Data'!H82))),'Data Summary'!DI88="Yes"),OFFSET('Sanitation Data'!$H$12,0,10*ROW('Sanitation Data'!H82)),NA())</f>
        <v>#N/A</v>
      </c>
      <c r="AU88" s="98" t="e">
        <f ca="true">+IF(AND(ISNUMBER(OFFSET('Sanitation Data'!$I$4,0,10*ROW('Sanitation Data'!I82))),'Data Summary'!DJ88="Yes"),100-OFFSET('Sanitation Data'!$I$4,0,10*ROW('Sanitation Data'!I82)),NA())</f>
        <v>#N/A</v>
      </c>
      <c r="AV88" s="98" t="e">
        <f ca="true">+IF(AND(ISNUMBER(OFFSET('Sanitation Data'!$I$6,0,10*ROW('Sanitation Data'!I82))),'Data Summary'!DK88="Yes"),OFFSET('Sanitation Data'!$I$6,0,10*ROW('Sanitation Data'!I82)),NA())</f>
        <v>#N/A</v>
      </c>
      <c r="AW88" s="98" t="e">
        <f ca="true">+IF(AND(ISNUMBER(OFFSET('Sanitation Data'!$I$10,0,10*ROW('Sanitation Data'!I82))),'Data Summary'!DL88="Yes"),OFFSET('Sanitation Data'!$I$10,0,10*ROW('Sanitation Data'!I82)),NA())</f>
        <v>#N/A</v>
      </c>
      <c r="AX88" s="98" t="e">
        <f ca="true">+IF(AND(ISNUMBER(OFFSET('Sanitation Data'!$I$11,0,10*ROW('Sanitation Data'!I82))),'Data Summary'!DM88="Yes"),OFFSET('Sanitation Data'!$I$11,0,10*ROW('Sanitation Data'!I82)),NA())</f>
        <v>#N/A</v>
      </c>
      <c r="AY88" s="98" t="e">
        <f ca="true">+IF(AND(ISNUMBER(OFFSET('Sanitation Data'!$I$12,0,10*ROW('Sanitation Data'!I82))),'Data Summary'!DN88="Yes"),OFFSET('Sanitation Data'!$I$12,0,10*ROW('Sanitation Data'!I82)),NA())</f>
        <v>#N/A</v>
      </c>
      <c r="AZ88" s="99" t="e">
        <f ca="true">+IF(AND(ISNUMBER(OFFSET('Hygiene Data'!$D$5,0,10*ROW('Hygiene Data'!D82))),'Data Summary'!DO88="Yes"),OFFSET('Hygiene Data'!$D$5,0,10*ROW('Hygiene Data'!D82)),NA())</f>
        <v>#N/A</v>
      </c>
      <c r="BA88" s="99" t="e">
        <f ca="true">+IF(AND(ISNUMBER(OFFSET('Hygiene Data'!$D$7,0,10*ROW('Hygiene Data'!D82))),'Data Summary'!DP88="Yes"),OFFSET('Hygiene Data'!$D$7,0,10*ROW('Hygiene Data'!D82)),NA())</f>
        <v>#N/A</v>
      </c>
      <c r="BB88" s="99" t="e">
        <f ca="true">+IF(AND(ISNUMBER(OFFSET('Hygiene Data'!$D$9,0,10*ROW('Hygiene Data'!D82))),'Data Summary'!DQ88="Yes"),OFFSET('Hygiene Data'!$D$9,0,10*ROW('Hygiene Data'!D82)),NA())</f>
        <v>#N/A</v>
      </c>
      <c r="BC88" s="99" t="e">
        <f ca="true">+IF(AND(ISNUMBER(OFFSET('Hygiene Data'!$E$5,0,10*ROW('Hygiene Data'!E82))),'Data Summary'!DR88="Yes"),OFFSET('Hygiene Data'!$E$5,0,10*ROW('Hygiene Data'!E82)),NA())</f>
        <v>#N/A</v>
      </c>
      <c r="BD88" s="99" t="e">
        <f ca="true">+IF(AND(ISNUMBER(OFFSET('Hygiene Data'!$E$7,0,10*ROW('Hygiene Data'!E82))),'Data Summary'!DS88="Yes"),OFFSET('Hygiene Data'!$E$7,0,10*ROW('Hygiene Data'!E82)),NA())</f>
        <v>#N/A</v>
      </c>
      <c r="BE88" s="99" t="e">
        <f ca="true">+IF(AND(ISNUMBER(OFFSET('Hygiene Data'!$E$9,0,10*ROW('Hygiene Data'!E82))),'Data Summary'!DT88="Yes"),OFFSET('Hygiene Data'!$E$9,0,10*ROW('Hygiene Data'!E82)),NA())</f>
        <v>#N/A</v>
      </c>
      <c r="BF88" s="99" t="e">
        <f ca="true">+IF(AND(ISNUMBER(OFFSET('Hygiene Data'!$F$5,0,10*ROW('Hygiene Data'!F82))),'Data Summary'!DU88="Yes"),OFFSET('Hygiene Data'!$F$5,0,10*ROW('Hygiene Data'!F82)),NA())</f>
        <v>#N/A</v>
      </c>
      <c r="BG88" s="99" t="e">
        <f ca="true">+IF(AND(ISNUMBER(OFFSET('Hygiene Data'!$F$7,0,10*ROW('Hygiene Data'!F82))),'Data Summary'!DV88="Yes"),OFFSET('Hygiene Data'!$F$7,0,10*ROW('Hygiene Data'!F82)),NA())</f>
        <v>#N/A</v>
      </c>
      <c r="BH88" s="99" t="e">
        <f ca="true">+IF(AND(ISNUMBER(OFFSET('Hygiene Data'!$F$9,0,10*ROW('Hygiene Data'!F82))),'Data Summary'!DW88="Yes"),OFFSET('Hygiene Data'!$F$9,0,10*ROW('Hygiene Data'!F82)),NA())</f>
        <v>#N/A</v>
      </c>
      <c r="BI88" s="99" t="e">
        <f ca="true">+IF(AND(ISNUMBER(OFFSET('Hygiene Data'!$G$5,0,10*ROW('Hygiene Data'!G82))),'Data Summary'!DX88="Yes"),OFFSET('Hygiene Data'!$G$5,0,10*ROW('Hygiene Data'!G82)),NA())</f>
        <v>#N/A</v>
      </c>
      <c r="BJ88" s="99" t="e">
        <f ca="true">+IF(AND(ISNUMBER(OFFSET('Hygiene Data'!$G$7,0,10*ROW('Hygiene Data'!G82))),'Data Summary'!DY88="Yes"),OFFSET('Hygiene Data'!$G$7,0,10*ROW('Hygiene Data'!G82)),NA())</f>
        <v>#N/A</v>
      </c>
      <c r="BK88" s="99" t="e">
        <f ca="true">+IF(AND(ISNUMBER(OFFSET('Hygiene Data'!$G$9,0,10*ROW('Hygiene Data'!G82))),'Data Summary'!DZ88="Yes"),OFFSET('Hygiene Data'!$G$9,0,10*ROW('Hygiene Data'!G82)),NA())</f>
        <v>#N/A</v>
      </c>
      <c r="BL88" s="99" t="e">
        <f ca="true">+IF(AND(ISNUMBER(OFFSET('Hygiene Data'!$H$5,0,10*ROW('Hygiene Data'!H82))),'Data Summary'!EA88="Yes"),OFFSET('Hygiene Data'!$H$5,0,10*ROW('Hygiene Data'!H82)),NA())</f>
        <v>#N/A</v>
      </c>
      <c r="BM88" s="99" t="e">
        <f ca="true">+IF(AND(ISNUMBER(OFFSET('Hygiene Data'!$H$7,0,10*ROW('Hygiene Data'!H82))),'Data Summary'!EB88="Yes"),OFFSET('Hygiene Data'!$H$7,0,10*ROW('Hygiene Data'!H82)),NA())</f>
        <v>#N/A</v>
      </c>
      <c r="BN88" s="99" t="e">
        <f ca="true">+IF(AND(ISNUMBER(OFFSET('Hygiene Data'!$H$9,0,10*ROW('Hygiene Data'!H82))),'Data Summary'!EC88="Yes"),OFFSET('Hygiene Data'!$H$9,0,10*ROW('Hygiene Data'!H82)),NA())</f>
        <v>#N/A</v>
      </c>
      <c r="BO88" s="99" t="e">
        <f ca="true">+IF(AND(ISNUMBER(OFFSET('Hygiene Data'!$I$5,0,10*ROW('Hygiene Data'!I82))),'Data Summary'!ED88="Yes"),OFFSET('Hygiene Data'!$I$5,0,10*ROW('Hygiene Data'!I82)),NA())</f>
        <v>#N/A</v>
      </c>
      <c r="BP88" s="99" t="e">
        <f ca="true">+IF(AND(ISNUMBER(OFFSET('Hygiene Data'!$I$7,0,10*ROW('Hygiene Data'!I82))),'Data Summary'!EE88="Yes"),OFFSET('Hygiene Data'!$I$7,0,10*ROW('Hygiene Data'!I82)),NA())</f>
        <v>#N/A</v>
      </c>
      <c r="BQ88" s="99" t="e">
        <f ca="true">+IF(AND(ISNUMBER(OFFSET('Hygiene Data'!$I$9,0,10*ROW('Hygiene Data'!I82))),'Data Summary'!EF88="Yes"),OFFSET('Hygiene Data'!$I$9,0,10*ROW('Hygiene Data'!I82)),NA())</f>
        <v>#N/A</v>
      </c>
    </row>
    <row xmlns:x14ac="http://schemas.microsoft.com/office/spreadsheetml/2009/9/ac" r="89" x14ac:dyDescent="0.2">
      <c r="A89" s="332" t="e">
        <f ca="true">+RIGHT('Data Summary'!A89,LEN('Data Summary'!A89)-9)</f>
        <v>#VALUE!</v>
      </c>
      <c r="B89" s="38" t="str">
        <f ca="true">+IF(ISTEXT('Data Summary'!B89),'Data Summary'!B89,"")</f>
        <v/>
      </c>
      <c r="C89" s="331" t="e">
        <f ca="true">+VALUE('Data Summary'!C89)</f>
        <v>#VALUE!</v>
      </c>
      <c r="D89" s="97" t="e">
        <f ca="true">+IF(AND(ISNUMBER(OFFSET('Water Data'!$D$4,0,10*ROW('Water Data'!D83))),'Data Summary'!BS89="Yes"),100-OFFSET('Water Data'!$D$4,0,10*ROW('Water Data'!D83)),NA())</f>
        <v>#N/A</v>
      </c>
      <c r="E89" s="97" t="e">
        <f ca="true">+IF(AND(ISNUMBER(OFFSET('Water Data'!$D$6,0,10*ROW('Water Data'!D83))),'Data Summary'!BT89="Yes"),OFFSET('Water Data'!$D$6,0,10*ROW('Water Data'!D83)),NA())</f>
        <v>#N/A</v>
      </c>
      <c r="F89" s="97" t="e">
        <f ca="true">+IF(AND(ISNUMBER(OFFSET('Water Data'!$D$9,0,10*ROW('Water Data'!D83))),'Data Summary'!BU89="Yes"),OFFSET('Water Data'!$D$9,0,10*ROW('Water Data'!D83)),NA())</f>
        <v>#N/A</v>
      </c>
      <c r="G89" s="97" t="e">
        <f ca="true">+IF(AND(ISNUMBER(OFFSET('Water Data'!$E$4,0,10*ROW('Water Data'!E83))),'Data Summary'!BV89="Yes"),100-OFFSET('Water Data'!$E$4,0,10*ROW('Water Data'!E83)),NA())</f>
        <v>#N/A</v>
      </c>
      <c r="H89" s="97" t="e">
        <f ca="true">+IF(AND(ISNUMBER(OFFSET('Water Data'!$E$6,0,10*ROW('Water Data'!E83))),'Data Summary'!BW89="Yes"),OFFSET('Water Data'!$E$6,0,10*ROW('Water Data'!E83)),NA())</f>
        <v>#N/A</v>
      </c>
      <c r="I89" s="97" t="e">
        <f ca="true">+IF(AND(ISNUMBER(OFFSET('Water Data'!$E$9,0,10*ROW('Water Data'!E83))),'Data Summary'!BX89="Yes"),OFFSET('Water Data'!$E$9,0,10*ROW('Water Data'!E83)),NA())</f>
        <v>#N/A</v>
      </c>
      <c r="J89" s="97" t="e">
        <f ca="true">+IF(AND(ISNUMBER(OFFSET('Water Data'!$F$4,0,10*ROW('Water Data'!F83))),'Data Summary'!BY89="Yes"),100-OFFSET('Water Data'!$F$4,0,10*ROW('Water Data'!F83)),NA())</f>
        <v>#N/A</v>
      </c>
      <c r="K89" s="97" t="e">
        <f ca="true">+IF(AND(ISNUMBER(OFFSET('Water Data'!$F$6,0,10*ROW('Water Data'!F83))),'Data Summary'!BZ89="Yes"),OFFSET('Water Data'!$F$6,0,10*ROW('Water Data'!F83)),NA())</f>
        <v>#N/A</v>
      </c>
      <c r="L89" s="97" t="e">
        <f ca="true">+IF(AND(ISNUMBER(OFFSET('Water Data'!$F$9,0,10*ROW('Water Data'!F83))),'Data Summary'!CA89="Yes"),OFFSET('Water Data'!$F$9,0,10*ROW('Water Data'!F83)),NA())</f>
        <v>#N/A</v>
      </c>
      <c r="M89" s="97" t="e">
        <f ca="true">+IF(AND(ISNUMBER(OFFSET('Water Data'!$G$4,0,10*ROW('Water Data'!G83))),'Data Summary'!CB89="Yes"),100-OFFSET('Water Data'!$G$4,0,10*ROW('Water Data'!G83)),NA())</f>
        <v>#N/A</v>
      </c>
      <c r="N89" s="97" t="e">
        <f ca="true">+IF(AND(ISNUMBER(OFFSET('Water Data'!$G$6,0,10*ROW('Water Data'!G83))),'Data Summary'!CC89="Yes"),OFFSET('Water Data'!$G$6,0,10*ROW('Water Data'!G83)),NA())</f>
        <v>#N/A</v>
      </c>
      <c r="O89" s="97" t="e">
        <f ca="true">+IF(AND(ISNUMBER(OFFSET('Water Data'!$G$9,0,10*ROW('Water Data'!G83))),'Data Summary'!CD89="Yes"),OFFSET('Water Data'!$G$9,0,10*ROW('Water Data'!G83)),NA())</f>
        <v>#N/A</v>
      </c>
      <c r="P89" s="97" t="e">
        <f ca="true">+IF(AND(ISNUMBER(OFFSET('Water Data'!$H$4,0,10*ROW('Water Data'!H83))),'Data Summary'!CE89="Yes"),100-OFFSET('Water Data'!$H$4,0,10*ROW('Water Data'!H83)),NA())</f>
        <v>#N/A</v>
      </c>
      <c r="Q89" s="97" t="e">
        <f ca="true">+IF(AND(ISNUMBER(OFFSET('Water Data'!$H$6,0,10*ROW('Water Data'!H83))),'Data Summary'!CF89="Yes"),OFFSET('Water Data'!$H$6,0,10*ROW('Water Data'!H83)),NA())</f>
        <v>#N/A</v>
      </c>
      <c r="R89" s="97" t="e">
        <f ca="true">+IF(AND(ISNUMBER(OFFSET('Water Data'!$H$9,0,10*ROW('Water Data'!H83))),'Data Summary'!CG89="Yes"),OFFSET('Water Data'!$H$9,0,10*ROW('Water Data'!H83)),NA())</f>
        <v>#N/A</v>
      </c>
      <c r="S89" s="97" t="e">
        <f ca="true">+IF(AND(ISNUMBER(OFFSET('Water Data'!$I$4,0,10*ROW('Water Data'!I83))),'Data Summary'!CH89="Yes"),100-OFFSET('Water Data'!$I$4,0,10*ROW('Water Data'!I83)),NA())</f>
        <v>#N/A</v>
      </c>
      <c r="T89" s="97" t="e">
        <f ca="true">+IF(AND(ISNUMBER(OFFSET('Water Data'!$I$6,0,10*ROW('Water Data'!I83))),'Data Summary'!CI89="Yes"),OFFSET('Water Data'!$I$6,0,10*ROW('Water Data'!I83)),NA())</f>
        <v>#N/A</v>
      </c>
      <c r="U89" s="97" t="e">
        <f ca="true">+IF(AND(ISNUMBER(OFFSET('Water Data'!$I$9,0,10*ROW('Water Data'!I83))),'Data Summary'!CJ89="Yes"),OFFSET('Water Data'!$I$9,0,10*ROW('Water Data'!I83)),NA())</f>
        <v>#N/A</v>
      </c>
      <c r="V89" s="98" t="e">
        <f ca="true">+IF(AND(ISNUMBER(OFFSET('Sanitation Data'!$D$4,0,10*ROW('Sanitation Data'!D83))),'Data Summary'!CK89="Yes"),100-OFFSET('Sanitation Data'!$D$4,0,10*ROW('Sanitation Data'!D83)),NA())</f>
        <v>#N/A</v>
      </c>
      <c r="W89" s="98" t="e">
        <f ca="true">+IF(AND(ISNUMBER(OFFSET('Sanitation Data'!$D$6,0,10*ROW('Sanitation Data'!D83))),'Data Summary'!CL89="Yes"),OFFSET('Sanitation Data'!$D$6,0,10*ROW('Sanitation Data'!D83)),NA())</f>
        <v>#N/A</v>
      </c>
      <c r="X89" s="98" t="e">
        <f ca="true">+IF(AND(ISNUMBER(OFFSET('Sanitation Data'!$D$10,0,10*ROW('Sanitation Data'!D83))),'Data Summary'!CM89="Yes"),OFFSET('Sanitation Data'!$D$10,0,10*ROW('Sanitation Data'!D83)),NA())</f>
        <v>#N/A</v>
      </c>
      <c r="Y89" s="98" t="e">
        <f ca="true">+IF(AND(ISNUMBER(OFFSET('Sanitation Data'!$D$11,0,10*ROW('Sanitation Data'!D83))),'Data Summary'!CN89="Yes"),OFFSET('Sanitation Data'!$D$11,0,10*ROW('Sanitation Data'!D83)),NA())</f>
        <v>#N/A</v>
      </c>
      <c r="Z89" s="98" t="e">
        <f ca="true">+IF(AND(ISNUMBER(OFFSET('Sanitation Data'!$D$12,0,10*ROW('Sanitation Data'!D83))),'Data Summary'!CO89="Yes"),OFFSET('Sanitation Data'!$D$12,0,10*ROW('Sanitation Data'!D83)),NA())</f>
        <v>#N/A</v>
      </c>
      <c r="AA89" s="98" t="e">
        <f ca="true">+IF(AND(ISNUMBER(OFFSET('Sanitation Data'!$E$4,0,10*ROW('Sanitation Data'!E83))),'Data Summary'!CP89="Yes"),100-OFFSET('Sanitation Data'!$E$4,0,10*ROW('Sanitation Data'!E83)),NA())</f>
        <v>#N/A</v>
      </c>
      <c r="AB89" s="98" t="e">
        <f ca="true">+IF(AND(ISNUMBER(OFFSET('Sanitation Data'!$E$6,0,10*ROW('Sanitation Data'!E83))),'Data Summary'!CQ89="Yes"),OFFSET('Sanitation Data'!$E$6,0,10*ROW('Sanitation Data'!E83)),NA())</f>
        <v>#N/A</v>
      </c>
      <c r="AC89" s="98" t="e">
        <f ca="true">+IF(AND(ISNUMBER(OFFSET('Sanitation Data'!$E$10,0,10*ROW('Sanitation Data'!E83))),'Data Summary'!CR89="Yes"),OFFSET('Sanitation Data'!$E$10,0,10*ROW('Sanitation Data'!E83)),NA())</f>
        <v>#N/A</v>
      </c>
      <c r="AD89" s="98" t="e">
        <f ca="true">+IF(AND(ISNUMBER(OFFSET('Sanitation Data'!$E$11,0,10*ROW('Sanitation Data'!E83))),'Data Summary'!CS89="Yes"),OFFSET('Sanitation Data'!$E$11,0,10*ROW('Sanitation Data'!E83)),NA())</f>
        <v>#N/A</v>
      </c>
      <c r="AE89" s="98" t="e">
        <f ca="true">+IF(AND(ISNUMBER(OFFSET('Sanitation Data'!$E$12,0,10*ROW('Sanitation Data'!E83))),'Data Summary'!CT89="Yes"),OFFSET('Sanitation Data'!$E$12,0,10*ROW('Sanitation Data'!E83)),NA())</f>
        <v>#N/A</v>
      </c>
      <c r="AF89" s="98" t="e">
        <f ca="true">+IF(AND(ISNUMBER(OFFSET('Sanitation Data'!$F$4,0,10*ROW('Sanitation Data'!F83))),'Data Summary'!CU89="Yes"),100-OFFSET('Sanitation Data'!$F$4,0,10*ROW('Sanitation Data'!F83)),NA())</f>
        <v>#N/A</v>
      </c>
      <c r="AG89" s="98" t="e">
        <f ca="true">+IF(AND(ISNUMBER(OFFSET('Sanitation Data'!$F$6,0,10*ROW('Sanitation Data'!F83))),'Data Summary'!CV89="Yes"),OFFSET('Sanitation Data'!$F$6,0,10*ROW('Sanitation Data'!F83)),NA())</f>
        <v>#N/A</v>
      </c>
      <c r="AH89" s="98" t="e">
        <f ca="true">+IF(AND(ISNUMBER(OFFSET('Sanitation Data'!$F$10,0,10*ROW('Sanitation Data'!F83))),'Data Summary'!CW89="Yes"),OFFSET('Sanitation Data'!$F$10,0,10*ROW('Sanitation Data'!F83)),NA())</f>
        <v>#N/A</v>
      </c>
      <c r="AI89" s="98" t="e">
        <f ca="true">+IF(AND(ISNUMBER(OFFSET('Sanitation Data'!$F$11,0,10*ROW('Sanitation Data'!F83))),'Data Summary'!CX89="Yes"),OFFSET('Sanitation Data'!$F$11,0,10*ROW('Sanitation Data'!F83)),NA())</f>
        <v>#N/A</v>
      </c>
      <c r="AJ89" s="98" t="e">
        <f ca="true">+IF(AND(ISNUMBER(OFFSET('Sanitation Data'!$F$12,0,10*ROW('Sanitation Data'!F83))),'Data Summary'!CY89="Yes"),OFFSET('Sanitation Data'!$F$12,0,10*ROW('Sanitation Data'!F83)),NA())</f>
        <v>#N/A</v>
      </c>
      <c r="AK89" s="98" t="e">
        <f ca="true">+IF(AND(ISNUMBER(OFFSET('Sanitation Data'!$G$4,0,10*ROW('Sanitation Data'!G83))),'Data Summary'!CZ89="Yes"),100-OFFSET('Sanitation Data'!$G$4,0,10*ROW('Sanitation Data'!G83)),NA())</f>
        <v>#N/A</v>
      </c>
      <c r="AL89" s="98" t="e">
        <f ca="true">+IF(AND(ISNUMBER(OFFSET('Sanitation Data'!$G$6,0,10*ROW('Sanitation Data'!G83))),'Data Summary'!DA89="Yes"),OFFSET('Sanitation Data'!$G$6,0,10*ROW('Sanitation Data'!G83)),NA())</f>
        <v>#N/A</v>
      </c>
      <c r="AM89" s="98" t="e">
        <f ca="true">+IF(AND(ISNUMBER(OFFSET('Sanitation Data'!$G$10,0,10*ROW('Sanitation Data'!G83))),'Data Summary'!DB89="Yes"),OFFSET('Sanitation Data'!$G$10,0,10*ROW('Sanitation Data'!G83)),NA())</f>
        <v>#N/A</v>
      </c>
      <c r="AN89" s="98" t="e">
        <f ca="true">+IF(AND(ISNUMBER(OFFSET('Sanitation Data'!$G$11,0,10*ROW('Sanitation Data'!G83))),'Data Summary'!DC89="Yes"),OFFSET('Sanitation Data'!$G$11,0,10*ROW('Sanitation Data'!G83)),NA())</f>
        <v>#N/A</v>
      </c>
      <c r="AO89" s="98" t="e">
        <f ca="true">+IF(AND(ISNUMBER(OFFSET('Sanitation Data'!$G$12,0,10*ROW('Sanitation Data'!G83))),'Data Summary'!DD89="Yes"),OFFSET('Sanitation Data'!$G$12,0,10*ROW('Sanitation Data'!G83)),NA())</f>
        <v>#N/A</v>
      </c>
      <c r="AP89" s="98" t="e">
        <f ca="true">+IF(AND(ISNUMBER(OFFSET('Sanitation Data'!$H$4,0,10*ROW('Sanitation Data'!H83))),'Data Summary'!DE89="Yes"),100-OFFSET('Sanitation Data'!$H$4,0,10*ROW('Sanitation Data'!H83)),NA())</f>
        <v>#N/A</v>
      </c>
      <c r="AQ89" s="98" t="e">
        <f ca="true">+IF(AND(ISNUMBER(OFFSET('Sanitation Data'!$H$6,0,10*ROW('Sanitation Data'!H83))),'Data Summary'!DF89="Yes"),OFFSET('Sanitation Data'!$H$6,0,10*ROW('Sanitation Data'!H83)),NA())</f>
        <v>#N/A</v>
      </c>
      <c r="AR89" s="98" t="e">
        <f ca="true">+IF(AND(ISNUMBER(OFFSET('Sanitation Data'!$H$10,0,10*ROW('Sanitation Data'!H83))),'Data Summary'!DG89="Yes"),OFFSET('Sanitation Data'!$H$10,0,10*ROW('Sanitation Data'!H83)),NA())</f>
        <v>#N/A</v>
      </c>
      <c r="AS89" s="98" t="e">
        <f ca="true">+IF(AND(ISNUMBER(OFFSET('Sanitation Data'!$H$11,0,10*ROW('Sanitation Data'!H83))),'Data Summary'!DH89="Yes"),OFFSET('Sanitation Data'!$H$11,0,10*ROW('Sanitation Data'!H83)),NA())</f>
        <v>#N/A</v>
      </c>
      <c r="AT89" s="98" t="e">
        <f ca="true">+IF(AND(ISNUMBER(OFFSET('Sanitation Data'!$H$12,0,10*ROW('Sanitation Data'!H83))),'Data Summary'!DI89="Yes"),OFFSET('Sanitation Data'!$H$12,0,10*ROW('Sanitation Data'!H83)),NA())</f>
        <v>#N/A</v>
      </c>
      <c r="AU89" s="98" t="e">
        <f ca="true">+IF(AND(ISNUMBER(OFFSET('Sanitation Data'!$I$4,0,10*ROW('Sanitation Data'!I83))),'Data Summary'!DJ89="Yes"),100-OFFSET('Sanitation Data'!$I$4,0,10*ROW('Sanitation Data'!I83)),NA())</f>
        <v>#N/A</v>
      </c>
      <c r="AV89" s="98" t="e">
        <f ca="true">+IF(AND(ISNUMBER(OFFSET('Sanitation Data'!$I$6,0,10*ROW('Sanitation Data'!I83))),'Data Summary'!DK89="Yes"),OFFSET('Sanitation Data'!$I$6,0,10*ROW('Sanitation Data'!I83)),NA())</f>
        <v>#N/A</v>
      </c>
      <c r="AW89" s="98" t="e">
        <f ca="true">+IF(AND(ISNUMBER(OFFSET('Sanitation Data'!$I$10,0,10*ROW('Sanitation Data'!I83))),'Data Summary'!DL89="Yes"),OFFSET('Sanitation Data'!$I$10,0,10*ROW('Sanitation Data'!I83)),NA())</f>
        <v>#N/A</v>
      </c>
      <c r="AX89" s="98" t="e">
        <f ca="true">+IF(AND(ISNUMBER(OFFSET('Sanitation Data'!$I$11,0,10*ROW('Sanitation Data'!I83))),'Data Summary'!DM89="Yes"),OFFSET('Sanitation Data'!$I$11,0,10*ROW('Sanitation Data'!I83)),NA())</f>
        <v>#N/A</v>
      </c>
      <c r="AY89" s="98" t="e">
        <f ca="true">+IF(AND(ISNUMBER(OFFSET('Sanitation Data'!$I$12,0,10*ROW('Sanitation Data'!I83))),'Data Summary'!DN89="Yes"),OFFSET('Sanitation Data'!$I$12,0,10*ROW('Sanitation Data'!I83)),NA())</f>
        <v>#N/A</v>
      </c>
      <c r="AZ89" s="99" t="e">
        <f ca="true">+IF(AND(ISNUMBER(OFFSET('Hygiene Data'!$D$5,0,10*ROW('Hygiene Data'!D83))),'Data Summary'!DO89="Yes"),OFFSET('Hygiene Data'!$D$5,0,10*ROW('Hygiene Data'!D83)),NA())</f>
        <v>#N/A</v>
      </c>
      <c r="BA89" s="99" t="e">
        <f ca="true">+IF(AND(ISNUMBER(OFFSET('Hygiene Data'!$D$7,0,10*ROW('Hygiene Data'!D83))),'Data Summary'!DP89="Yes"),OFFSET('Hygiene Data'!$D$7,0,10*ROW('Hygiene Data'!D83)),NA())</f>
        <v>#N/A</v>
      </c>
      <c r="BB89" s="99" t="e">
        <f ca="true">+IF(AND(ISNUMBER(OFFSET('Hygiene Data'!$D$9,0,10*ROW('Hygiene Data'!D83))),'Data Summary'!DQ89="Yes"),OFFSET('Hygiene Data'!$D$9,0,10*ROW('Hygiene Data'!D83)),NA())</f>
        <v>#N/A</v>
      </c>
      <c r="BC89" s="99" t="e">
        <f ca="true">+IF(AND(ISNUMBER(OFFSET('Hygiene Data'!$E$5,0,10*ROW('Hygiene Data'!E83))),'Data Summary'!DR89="Yes"),OFFSET('Hygiene Data'!$E$5,0,10*ROW('Hygiene Data'!E83)),NA())</f>
        <v>#N/A</v>
      </c>
      <c r="BD89" s="99" t="e">
        <f ca="true">+IF(AND(ISNUMBER(OFFSET('Hygiene Data'!$E$7,0,10*ROW('Hygiene Data'!E83))),'Data Summary'!DS89="Yes"),OFFSET('Hygiene Data'!$E$7,0,10*ROW('Hygiene Data'!E83)),NA())</f>
        <v>#N/A</v>
      </c>
      <c r="BE89" s="99" t="e">
        <f ca="true">+IF(AND(ISNUMBER(OFFSET('Hygiene Data'!$E$9,0,10*ROW('Hygiene Data'!E83))),'Data Summary'!DT89="Yes"),OFFSET('Hygiene Data'!$E$9,0,10*ROW('Hygiene Data'!E83)),NA())</f>
        <v>#N/A</v>
      </c>
      <c r="BF89" s="99" t="e">
        <f ca="true">+IF(AND(ISNUMBER(OFFSET('Hygiene Data'!$F$5,0,10*ROW('Hygiene Data'!F83))),'Data Summary'!DU89="Yes"),OFFSET('Hygiene Data'!$F$5,0,10*ROW('Hygiene Data'!F83)),NA())</f>
        <v>#N/A</v>
      </c>
      <c r="BG89" s="99" t="e">
        <f ca="true">+IF(AND(ISNUMBER(OFFSET('Hygiene Data'!$F$7,0,10*ROW('Hygiene Data'!F83))),'Data Summary'!DV89="Yes"),OFFSET('Hygiene Data'!$F$7,0,10*ROW('Hygiene Data'!F83)),NA())</f>
        <v>#N/A</v>
      </c>
      <c r="BH89" s="99" t="e">
        <f ca="true">+IF(AND(ISNUMBER(OFFSET('Hygiene Data'!$F$9,0,10*ROW('Hygiene Data'!F83))),'Data Summary'!DW89="Yes"),OFFSET('Hygiene Data'!$F$9,0,10*ROW('Hygiene Data'!F83)),NA())</f>
        <v>#N/A</v>
      </c>
      <c r="BI89" s="99" t="e">
        <f ca="true">+IF(AND(ISNUMBER(OFFSET('Hygiene Data'!$G$5,0,10*ROW('Hygiene Data'!G83))),'Data Summary'!DX89="Yes"),OFFSET('Hygiene Data'!$G$5,0,10*ROW('Hygiene Data'!G83)),NA())</f>
        <v>#N/A</v>
      </c>
      <c r="BJ89" s="99" t="e">
        <f ca="true">+IF(AND(ISNUMBER(OFFSET('Hygiene Data'!$G$7,0,10*ROW('Hygiene Data'!G83))),'Data Summary'!DY89="Yes"),OFFSET('Hygiene Data'!$G$7,0,10*ROW('Hygiene Data'!G83)),NA())</f>
        <v>#N/A</v>
      </c>
      <c r="BK89" s="99" t="e">
        <f ca="true">+IF(AND(ISNUMBER(OFFSET('Hygiene Data'!$G$9,0,10*ROW('Hygiene Data'!G83))),'Data Summary'!DZ89="Yes"),OFFSET('Hygiene Data'!$G$9,0,10*ROW('Hygiene Data'!G83)),NA())</f>
        <v>#N/A</v>
      </c>
      <c r="BL89" s="99" t="e">
        <f ca="true">+IF(AND(ISNUMBER(OFFSET('Hygiene Data'!$H$5,0,10*ROW('Hygiene Data'!H83))),'Data Summary'!EA89="Yes"),OFFSET('Hygiene Data'!$H$5,0,10*ROW('Hygiene Data'!H83)),NA())</f>
        <v>#N/A</v>
      </c>
      <c r="BM89" s="99" t="e">
        <f ca="true">+IF(AND(ISNUMBER(OFFSET('Hygiene Data'!$H$7,0,10*ROW('Hygiene Data'!H83))),'Data Summary'!EB89="Yes"),OFFSET('Hygiene Data'!$H$7,0,10*ROW('Hygiene Data'!H83)),NA())</f>
        <v>#N/A</v>
      </c>
      <c r="BN89" s="99" t="e">
        <f ca="true">+IF(AND(ISNUMBER(OFFSET('Hygiene Data'!$H$9,0,10*ROW('Hygiene Data'!H83))),'Data Summary'!EC89="Yes"),OFFSET('Hygiene Data'!$H$9,0,10*ROW('Hygiene Data'!H83)),NA())</f>
        <v>#N/A</v>
      </c>
      <c r="BO89" s="99" t="e">
        <f ca="true">+IF(AND(ISNUMBER(OFFSET('Hygiene Data'!$I$5,0,10*ROW('Hygiene Data'!I83))),'Data Summary'!ED89="Yes"),OFFSET('Hygiene Data'!$I$5,0,10*ROW('Hygiene Data'!I83)),NA())</f>
        <v>#N/A</v>
      </c>
      <c r="BP89" s="99" t="e">
        <f ca="true">+IF(AND(ISNUMBER(OFFSET('Hygiene Data'!$I$7,0,10*ROW('Hygiene Data'!I83))),'Data Summary'!EE89="Yes"),OFFSET('Hygiene Data'!$I$7,0,10*ROW('Hygiene Data'!I83)),NA())</f>
        <v>#N/A</v>
      </c>
      <c r="BQ89" s="99" t="e">
        <f ca="true">+IF(AND(ISNUMBER(OFFSET('Hygiene Data'!$I$9,0,10*ROW('Hygiene Data'!I83))),'Data Summary'!EF89="Yes"),OFFSET('Hygiene Data'!$I$9,0,10*ROW('Hygiene Data'!I83)),NA())</f>
        <v>#N/A</v>
      </c>
    </row>
    <row xmlns:x14ac="http://schemas.microsoft.com/office/spreadsheetml/2009/9/ac" r="90" x14ac:dyDescent="0.2">
      <c r="A90" s="332" t="e">
        <f ca="true">+RIGHT('Data Summary'!A90,LEN('Data Summary'!A90)-9)</f>
        <v>#VALUE!</v>
      </c>
      <c r="B90" s="38" t="str">
        <f ca="true">+IF(ISTEXT('Data Summary'!B90),'Data Summary'!B90,"")</f>
        <v/>
      </c>
      <c r="C90" s="331" t="e">
        <f ca="true">+VALUE('Data Summary'!C90)</f>
        <v>#VALUE!</v>
      </c>
      <c r="D90" s="97" t="e">
        <f ca="true">+IF(AND(ISNUMBER(OFFSET('Water Data'!$D$4,0,10*ROW('Water Data'!D84))),'Data Summary'!BS90="Yes"),100-OFFSET('Water Data'!$D$4,0,10*ROW('Water Data'!D84)),NA())</f>
        <v>#N/A</v>
      </c>
      <c r="E90" s="97" t="e">
        <f ca="true">+IF(AND(ISNUMBER(OFFSET('Water Data'!$D$6,0,10*ROW('Water Data'!D84))),'Data Summary'!BT90="Yes"),OFFSET('Water Data'!$D$6,0,10*ROW('Water Data'!D84)),NA())</f>
        <v>#N/A</v>
      </c>
      <c r="F90" s="97" t="e">
        <f ca="true">+IF(AND(ISNUMBER(OFFSET('Water Data'!$D$9,0,10*ROW('Water Data'!D84))),'Data Summary'!BU90="Yes"),OFFSET('Water Data'!$D$9,0,10*ROW('Water Data'!D84)),NA())</f>
        <v>#N/A</v>
      </c>
      <c r="G90" s="97" t="e">
        <f ca="true">+IF(AND(ISNUMBER(OFFSET('Water Data'!$E$4,0,10*ROW('Water Data'!E84))),'Data Summary'!BV90="Yes"),100-OFFSET('Water Data'!$E$4,0,10*ROW('Water Data'!E84)),NA())</f>
        <v>#N/A</v>
      </c>
      <c r="H90" s="97" t="e">
        <f ca="true">+IF(AND(ISNUMBER(OFFSET('Water Data'!$E$6,0,10*ROW('Water Data'!E84))),'Data Summary'!BW90="Yes"),OFFSET('Water Data'!$E$6,0,10*ROW('Water Data'!E84)),NA())</f>
        <v>#N/A</v>
      </c>
      <c r="I90" s="97" t="e">
        <f ca="true">+IF(AND(ISNUMBER(OFFSET('Water Data'!$E$9,0,10*ROW('Water Data'!E84))),'Data Summary'!BX90="Yes"),OFFSET('Water Data'!$E$9,0,10*ROW('Water Data'!E84)),NA())</f>
        <v>#N/A</v>
      </c>
      <c r="J90" s="97" t="e">
        <f ca="true">+IF(AND(ISNUMBER(OFFSET('Water Data'!$F$4,0,10*ROW('Water Data'!F84))),'Data Summary'!BY90="Yes"),100-OFFSET('Water Data'!$F$4,0,10*ROW('Water Data'!F84)),NA())</f>
        <v>#N/A</v>
      </c>
      <c r="K90" s="97" t="e">
        <f ca="true">+IF(AND(ISNUMBER(OFFSET('Water Data'!$F$6,0,10*ROW('Water Data'!F84))),'Data Summary'!BZ90="Yes"),OFFSET('Water Data'!$F$6,0,10*ROW('Water Data'!F84)),NA())</f>
        <v>#N/A</v>
      </c>
      <c r="L90" s="97" t="e">
        <f ca="true">+IF(AND(ISNUMBER(OFFSET('Water Data'!$F$9,0,10*ROW('Water Data'!F84))),'Data Summary'!CA90="Yes"),OFFSET('Water Data'!$F$9,0,10*ROW('Water Data'!F84)),NA())</f>
        <v>#N/A</v>
      </c>
      <c r="M90" s="97" t="e">
        <f ca="true">+IF(AND(ISNUMBER(OFFSET('Water Data'!$G$4,0,10*ROW('Water Data'!G84))),'Data Summary'!CB90="Yes"),100-OFFSET('Water Data'!$G$4,0,10*ROW('Water Data'!G84)),NA())</f>
        <v>#N/A</v>
      </c>
      <c r="N90" s="97" t="e">
        <f ca="true">+IF(AND(ISNUMBER(OFFSET('Water Data'!$G$6,0,10*ROW('Water Data'!G84))),'Data Summary'!CC90="Yes"),OFFSET('Water Data'!$G$6,0,10*ROW('Water Data'!G84)),NA())</f>
        <v>#N/A</v>
      </c>
      <c r="O90" s="97" t="e">
        <f ca="true">+IF(AND(ISNUMBER(OFFSET('Water Data'!$G$9,0,10*ROW('Water Data'!G84))),'Data Summary'!CD90="Yes"),OFFSET('Water Data'!$G$9,0,10*ROW('Water Data'!G84)),NA())</f>
        <v>#N/A</v>
      </c>
      <c r="P90" s="97" t="e">
        <f ca="true">+IF(AND(ISNUMBER(OFFSET('Water Data'!$H$4,0,10*ROW('Water Data'!H84))),'Data Summary'!CE90="Yes"),100-OFFSET('Water Data'!$H$4,0,10*ROW('Water Data'!H84)),NA())</f>
        <v>#N/A</v>
      </c>
      <c r="Q90" s="97" t="e">
        <f ca="true">+IF(AND(ISNUMBER(OFFSET('Water Data'!$H$6,0,10*ROW('Water Data'!H84))),'Data Summary'!CF90="Yes"),OFFSET('Water Data'!$H$6,0,10*ROW('Water Data'!H84)),NA())</f>
        <v>#N/A</v>
      </c>
      <c r="R90" s="97" t="e">
        <f ca="true">+IF(AND(ISNUMBER(OFFSET('Water Data'!$H$9,0,10*ROW('Water Data'!H84))),'Data Summary'!CG90="Yes"),OFFSET('Water Data'!$H$9,0,10*ROW('Water Data'!H84)),NA())</f>
        <v>#N/A</v>
      </c>
      <c r="S90" s="97" t="e">
        <f ca="true">+IF(AND(ISNUMBER(OFFSET('Water Data'!$I$4,0,10*ROW('Water Data'!I84))),'Data Summary'!CH90="Yes"),100-OFFSET('Water Data'!$I$4,0,10*ROW('Water Data'!I84)),NA())</f>
        <v>#N/A</v>
      </c>
      <c r="T90" s="97" t="e">
        <f ca="true">+IF(AND(ISNUMBER(OFFSET('Water Data'!$I$6,0,10*ROW('Water Data'!I84))),'Data Summary'!CI90="Yes"),OFFSET('Water Data'!$I$6,0,10*ROW('Water Data'!I84)),NA())</f>
        <v>#N/A</v>
      </c>
      <c r="U90" s="97" t="e">
        <f ca="true">+IF(AND(ISNUMBER(OFFSET('Water Data'!$I$9,0,10*ROW('Water Data'!I84))),'Data Summary'!CJ90="Yes"),OFFSET('Water Data'!$I$9,0,10*ROW('Water Data'!I84)),NA())</f>
        <v>#N/A</v>
      </c>
      <c r="V90" s="98" t="e">
        <f ca="true">+IF(AND(ISNUMBER(OFFSET('Sanitation Data'!$D$4,0,10*ROW('Sanitation Data'!D84))),'Data Summary'!CK90="Yes"),100-OFFSET('Sanitation Data'!$D$4,0,10*ROW('Sanitation Data'!D84)),NA())</f>
        <v>#N/A</v>
      </c>
      <c r="W90" s="98" t="e">
        <f ca="true">+IF(AND(ISNUMBER(OFFSET('Sanitation Data'!$D$6,0,10*ROW('Sanitation Data'!D84))),'Data Summary'!CL90="Yes"),OFFSET('Sanitation Data'!$D$6,0,10*ROW('Sanitation Data'!D84)),NA())</f>
        <v>#N/A</v>
      </c>
      <c r="X90" s="98" t="e">
        <f ca="true">+IF(AND(ISNUMBER(OFFSET('Sanitation Data'!$D$10,0,10*ROW('Sanitation Data'!D84))),'Data Summary'!CM90="Yes"),OFFSET('Sanitation Data'!$D$10,0,10*ROW('Sanitation Data'!D84)),NA())</f>
        <v>#N/A</v>
      </c>
      <c r="Y90" s="98" t="e">
        <f ca="true">+IF(AND(ISNUMBER(OFFSET('Sanitation Data'!$D$11,0,10*ROW('Sanitation Data'!D84))),'Data Summary'!CN90="Yes"),OFFSET('Sanitation Data'!$D$11,0,10*ROW('Sanitation Data'!D84)),NA())</f>
        <v>#N/A</v>
      </c>
      <c r="Z90" s="98" t="e">
        <f ca="true">+IF(AND(ISNUMBER(OFFSET('Sanitation Data'!$D$12,0,10*ROW('Sanitation Data'!D84))),'Data Summary'!CO90="Yes"),OFFSET('Sanitation Data'!$D$12,0,10*ROW('Sanitation Data'!D84)),NA())</f>
        <v>#N/A</v>
      </c>
      <c r="AA90" s="98" t="e">
        <f ca="true">+IF(AND(ISNUMBER(OFFSET('Sanitation Data'!$E$4,0,10*ROW('Sanitation Data'!E84))),'Data Summary'!CP90="Yes"),100-OFFSET('Sanitation Data'!$E$4,0,10*ROW('Sanitation Data'!E84)),NA())</f>
        <v>#N/A</v>
      </c>
      <c r="AB90" s="98" t="e">
        <f ca="true">+IF(AND(ISNUMBER(OFFSET('Sanitation Data'!$E$6,0,10*ROW('Sanitation Data'!E84))),'Data Summary'!CQ90="Yes"),OFFSET('Sanitation Data'!$E$6,0,10*ROW('Sanitation Data'!E84)),NA())</f>
        <v>#N/A</v>
      </c>
      <c r="AC90" s="98" t="e">
        <f ca="true">+IF(AND(ISNUMBER(OFFSET('Sanitation Data'!$E$10,0,10*ROW('Sanitation Data'!E84))),'Data Summary'!CR90="Yes"),OFFSET('Sanitation Data'!$E$10,0,10*ROW('Sanitation Data'!E84)),NA())</f>
        <v>#N/A</v>
      </c>
      <c r="AD90" s="98" t="e">
        <f ca="true">+IF(AND(ISNUMBER(OFFSET('Sanitation Data'!$E$11,0,10*ROW('Sanitation Data'!E84))),'Data Summary'!CS90="Yes"),OFFSET('Sanitation Data'!$E$11,0,10*ROW('Sanitation Data'!E84)),NA())</f>
        <v>#N/A</v>
      </c>
      <c r="AE90" s="98" t="e">
        <f ca="true">+IF(AND(ISNUMBER(OFFSET('Sanitation Data'!$E$12,0,10*ROW('Sanitation Data'!E84))),'Data Summary'!CT90="Yes"),OFFSET('Sanitation Data'!$E$12,0,10*ROW('Sanitation Data'!E84)),NA())</f>
        <v>#N/A</v>
      </c>
      <c r="AF90" s="98" t="e">
        <f ca="true">+IF(AND(ISNUMBER(OFFSET('Sanitation Data'!$F$4,0,10*ROW('Sanitation Data'!F84))),'Data Summary'!CU90="Yes"),100-OFFSET('Sanitation Data'!$F$4,0,10*ROW('Sanitation Data'!F84)),NA())</f>
        <v>#N/A</v>
      </c>
      <c r="AG90" s="98" t="e">
        <f ca="true">+IF(AND(ISNUMBER(OFFSET('Sanitation Data'!$F$6,0,10*ROW('Sanitation Data'!F84))),'Data Summary'!CV90="Yes"),OFFSET('Sanitation Data'!$F$6,0,10*ROW('Sanitation Data'!F84)),NA())</f>
        <v>#N/A</v>
      </c>
      <c r="AH90" s="98" t="e">
        <f ca="true">+IF(AND(ISNUMBER(OFFSET('Sanitation Data'!$F$10,0,10*ROW('Sanitation Data'!F84))),'Data Summary'!CW90="Yes"),OFFSET('Sanitation Data'!$F$10,0,10*ROW('Sanitation Data'!F84)),NA())</f>
        <v>#N/A</v>
      </c>
      <c r="AI90" s="98" t="e">
        <f ca="true">+IF(AND(ISNUMBER(OFFSET('Sanitation Data'!$F$11,0,10*ROW('Sanitation Data'!F84))),'Data Summary'!CX90="Yes"),OFFSET('Sanitation Data'!$F$11,0,10*ROW('Sanitation Data'!F84)),NA())</f>
        <v>#N/A</v>
      </c>
      <c r="AJ90" s="98" t="e">
        <f ca="true">+IF(AND(ISNUMBER(OFFSET('Sanitation Data'!$F$12,0,10*ROW('Sanitation Data'!F84))),'Data Summary'!CY90="Yes"),OFFSET('Sanitation Data'!$F$12,0,10*ROW('Sanitation Data'!F84)),NA())</f>
        <v>#N/A</v>
      </c>
      <c r="AK90" s="98" t="e">
        <f ca="true">+IF(AND(ISNUMBER(OFFSET('Sanitation Data'!$G$4,0,10*ROW('Sanitation Data'!G84))),'Data Summary'!CZ90="Yes"),100-OFFSET('Sanitation Data'!$G$4,0,10*ROW('Sanitation Data'!G84)),NA())</f>
        <v>#N/A</v>
      </c>
      <c r="AL90" s="98" t="e">
        <f ca="true">+IF(AND(ISNUMBER(OFFSET('Sanitation Data'!$G$6,0,10*ROW('Sanitation Data'!G84))),'Data Summary'!DA90="Yes"),OFFSET('Sanitation Data'!$G$6,0,10*ROW('Sanitation Data'!G84)),NA())</f>
        <v>#N/A</v>
      </c>
      <c r="AM90" s="98" t="e">
        <f ca="true">+IF(AND(ISNUMBER(OFFSET('Sanitation Data'!$G$10,0,10*ROW('Sanitation Data'!G84))),'Data Summary'!DB90="Yes"),OFFSET('Sanitation Data'!$G$10,0,10*ROW('Sanitation Data'!G84)),NA())</f>
        <v>#N/A</v>
      </c>
      <c r="AN90" s="98" t="e">
        <f ca="true">+IF(AND(ISNUMBER(OFFSET('Sanitation Data'!$G$11,0,10*ROW('Sanitation Data'!G84))),'Data Summary'!DC90="Yes"),OFFSET('Sanitation Data'!$G$11,0,10*ROW('Sanitation Data'!G84)),NA())</f>
        <v>#N/A</v>
      </c>
      <c r="AO90" s="98" t="e">
        <f ca="true">+IF(AND(ISNUMBER(OFFSET('Sanitation Data'!$G$12,0,10*ROW('Sanitation Data'!G84))),'Data Summary'!DD90="Yes"),OFFSET('Sanitation Data'!$G$12,0,10*ROW('Sanitation Data'!G84)),NA())</f>
        <v>#N/A</v>
      </c>
      <c r="AP90" s="98" t="e">
        <f ca="true">+IF(AND(ISNUMBER(OFFSET('Sanitation Data'!$H$4,0,10*ROW('Sanitation Data'!H84))),'Data Summary'!DE90="Yes"),100-OFFSET('Sanitation Data'!$H$4,0,10*ROW('Sanitation Data'!H84)),NA())</f>
        <v>#N/A</v>
      </c>
      <c r="AQ90" s="98" t="e">
        <f ca="true">+IF(AND(ISNUMBER(OFFSET('Sanitation Data'!$H$6,0,10*ROW('Sanitation Data'!H84))),'Data Summary'!DF90="Yes"),OFFSET('Sanitation Data'!$H$6,0,10*ROW('Sanitation Data'!H84)),NA())</f>
        <v>#N/A</v>
      </c>
      <c r="AR90" s="98" t="e">
        <f ca="true">+IF(AND(ISNUMBER(OFFSET('Sanitation Data'!$H$10,0,10*ROW('Sanitation Data'!H84))),'Data Summary'!DG90="Yes"),OFFSET('Sanitation Data'!$H$10,0,10*ROW('Sanitation Data'!H84)),NA())</f>
        <v>#N/A</v>
      </c>
      <c r="AS90" s="98" t="e">
        <f ca="true">+IF(AND(ISNUMBER(OFFSET('Sanitation Data'!$H$11,0,10*ROW('Sanitation Data'!H84))),'Data Summary'!DH90="Yes"),OFFSET('Sanitation Data'!$H$11,0,10*ROW('Sanitation Data'!H84)),NA())</f>
        <v>#N/A</v>
      </c>
      <c r="AT90" s="98" t="e">
        <f ca="true">+IF(AND(ISNUMBER(OFFSET('Sanitation Data'!$H$12,0,10*ROW('Sanitation Data'!H84))),'Data Summary'!DI90="Yes"),OFFSET('Sanitation Data'!$H$12,0,10*ROW('Sanitation Data'!H84)),NA())</f>
        <v>#N/A</v>
      </c>
      <c r="AU90" s="98" t="e">
        <f ca="true">+IF(AND(ISNUMBER(OFFSET('Sanitation Data'!$I$4,0,10*ROW('Sanitation Data'!I84))),'Data Summary'!DJ90="Yes"),100-OFFSET('Sanitation Data'!$I$4,0,10*ROW('Sanitation Data'!I84)),NA())</f>
        <v>#N/A</v>
      </c>
      <c r="AV90" s="98" t="e">
        <f ca="true">+IF(AND(ISNUMBER(OFFSET('Sanitation Data'!$I$6,0,10*ROW('Sanitation Data'!I84))),'Data Summary'!DK90="Yes"),OFFSET('Sanitation Data'!$I$6,0,10*ROW('Sanitation Data'!I84)),NA())</f>
        <v>#N/A</v>
      </c>
      <c r="AW90" s="98" t="e">
        <f ca="true">+IF(AND(ISNUMBER(OFFSET('Sanitation Data'!$I$10,0,10*ROW('Sanitation Data'!I84))),'Data Summary'!DL90="Yes"),OFFSET('Sanitation Data'!$I$10,0,10*ROW('Sanitation Data'!I84)),NA())</f>
        <v>#N/A</v>
      </c>
      <c r="AX90" s="98" t="e">
        <f ca="true">+IF(AND(ISNUMBER(OFFSET('Sanitation Data'!$I$11,0,10*ROW('Sanitation Data'!I84))),'Data Summary'!DM90="Yes"),OFFSET('Sanitation Data'!$I$11,0,10*ROW('Sanitation Data'!I84)),NA())</f>
        <v>#N/A</v>
      </c>
      <c r="AY90" s="98" t="e">
        <f ca="true">+IF(AND(ISNUMBER(OFFSET('Sanitation Data'!$I$12,0,10*ROW('Sanitation Data'!I84))),'Data Summary'!DN90="Yes"),OFFSET('Sanitation Data'!$I$12,0,10*ROW('Sanitation Data'!I84)),NA())</f>
        <v>#N/A</v>
      </c>
      <c r="AZ90" s="99" t="e">
        <f ca="true">+IF(AND(ISNUMBER(OFFSET('Hygiene Data'!$D$5,0,10*ROW('Hygiene Data'!D84))),'Data Summary'!DO90="Yes"),OFFSET('Hygiene Data'!$D$5,0,10*ROW('Hygiene Data'!D84)),NA())</f>
        <v>#N/A</v>
      </c>
      <c r="BA90" s="99" t="e">
        <f ca="true">+IF(AND(ISNUMBER(OFFSET('Hygiene Data'!$D$7,0,10*ROW('Hygiene Data'!D84))),'Data Summary'!DP90="Yes"),OFFSET('Hygiene Data'!$D$7,0,10*ROW('Hygiene Data'!D84)),NA())</f>
        <v>#N/A</v>
      </c>
      <c r="BB90" s="99" t="e">
        <f ca="true">+IF(AND(ISNUMBER(OFFSET('Hygiene Data'!$D$9,0,10*ROW('Hygiene Data'!D84))),'Data Summary'!DQ90="Yes"),OFFSET('Hygiene Data'!$D$9,0,10*ROW('Hygiene Data'!D84)),NA())</f>
        <v>#N/A</v>
      </c>
      <c r="BC90" s="99" t="e">
        <f ca="true">+IF(AND(ISNUMBER(OFFSET('Hygiene Data'!$E$5,0,10*ROW('Hygiene Data'!E84))),'Data Summary'!DR90="Yes"),OFFSET('Hygiene Data'!$E$5,0,10*ROW('Hygiene Data'!E84)),NA())</f>
        <v>#N/A</v>
      </c>
      <c r="BD90" s="99" t="e">
        <f ca="true">+IF(AND(ISNUMBER(OFFSET('Hygiene Data'!$E$7,0,10*ROW('Hygiene Data'!E84))),'Data Summary'!DS90="Yes"),OFFSET('Hygiene Data'!$E$7,0,10*ROW('Hygiene Data'!E84)),NA())</f>
        <v>#N/A</v>
      </c>
      <c r="BE90" s="99" t="e">
        <f ca="true">+IF(AND(ISNUMBER(OFFSET('Hygiene Data'!$E$9,0,10*ROW('Hygiene Data'!E84))),'Data Summary'!DT90="Yes"),OFFSET('Hygiene Data'!$E$9,0,10*ROW('Hygiene Data'!E84)),NA())</f>
        <v>#N/A</v>
      </c>
      <c r="BF90" s="99" t="e">
        <f ca="true">+IF(AND(ISNUMBER(OFFSET('Hygiene Data'!$F$5,0,10*ROW('Hygiene Data'!F84))),'Data Summary'!DU90="Yes"),OFFSET('Hygiene Data'!$F$5,0,10*ROW('Hygiene Data'!F84)),NA())</f>
        <v>#N/A</v>
      </c>
      <c r="BG90" s="99" t="e">
        <f ca="true">+IF(AND(ISNUMBER(OFFSET('Hygiene Data'!$F$7,0,10*ROW('Hygiene Data'!F84))),'Data Summary'!DV90="Yes"),OFFSET('Hygiene Data'!$F$7,0,10*ROW('Hygiene Data'!F84)),NA())</f>
        <v>#N/A</v>
      </c>
      <c r="BH90" s="99" t="e">
        <f ca="true">+IF(AND(ISNUMBER(OFFSET('Hygiene Data'!$F$9,0,10*ROW('Hygiene Data'!F84))),'Data Summary'!DW90="Yes"),OFFSET('Hygiene Data'!$F$9,0,10*ROW('Hygiene Data'!F84)),NA())</f>
        <v>#N/A</v>
      </c>
      <c r="BI90" s="99" t="e">
        <f ca="true">+IF(AND(ISNUMBER(OFFSET('Hygiene Data'!$G$5,0,10*ROW('Hygiene Data'!G84))),'Data Summary'!DX90="Yes"),OFFSET('Hygiene Data'!$G$5,0,10*ROW('Hygiene Data'!G84)),NA())</f>
        <v>#N/A</v>
      </c>
      <c r="BJ90" s="99" t="e">
        <f ca="true">+IF(AND(ISNUMBER(OFFSET('Hygiene Data'!$G$7,0,10*ROW('Hygiene Data'!G84))),'Data Summary'!DY90="Yes"),OFFSET('Hygiene Data'!$G$7,0,10*ROW('Hygiene Data'!G84)),NA())</f>
        <v>#N/A</v>
      </c>
      <c r="BK90" s="99" t="e">
        <f ca="true">+IF(AND(ISNUMBER(OFFSET('Hygiene Data'!$G$9,0,10*ROW('Hygiene Data'!G84))),'Data Summary'!DZ90="Yes"),OFFSET('Hygiene Data'!$G$9,0,10*ROW('Hygiene Data'!G84)),NA())</f>
        <v>#N/A</v>
      </c>
      <c r="BL90" s="99" t="e">
        <f ca="true">+IF(AND(ISNUMBER(OFFSET('Hygiene Data'!$H$5,0,10*ROW('Hygiene Data'!H84))),'Data Summary'!EA90="Yes"),OFFSET('Hygiene Data'!$H$5,0,10*ROW('Hygiene Data'!H84)),NA())</f>
        <v>#N/A</v>
      </c>
      <c r="BM90" s="99" t="e">
        <f ca="true">+IF(AND(ISNUMBER(OFFSET('Hygiene Data'!$H$7,0,10*ROW('Hygiene Data'!H84))),'Data Summary'!EB90="Yes"),OFFSET('Hygiene Data'!$H$7,0,10*ROW('Hygiene Data'!H84)),NA())</f>
        <v>#N/A</v>
      </c>
      <c r="BN90" s="99" t="e">
        <f ca="true">+IF(AND(ISNUMBER(OFFSET('Hygiene Data'!$H$9,0,10*ROW('Hygiene Data'!H84))),'Data Summary'!EC90="Yes"),OFFSET('Hygiene Data'!$H$9,0,10*ROW('Hygiene Data'!H84)),NA())</f>
        <v>#N/A</v>
      </c>
      <c r="BO90" s="99" t="e">
        <f ca="true">+IF(AND(ISNUMBER(OFFSET('Hygiene Data'!$I$5,0,10*ROW('Hygiene Data'!I84))),'Data Summary'!ED90="Yes"),OFFSET('Hygiene Data'!$I$5,0,10*ROW('Hygiene Data'!I84)),NA())</f>
        <v>#N/A</v>
      </c>
      <c r="BP90" s="99" t="e">
        <f ca="true">+IF(AND(ISNUMBER(OFFSET('Hygiene Data'!$I$7,0,10*ROW('Hygiene Data'!I84))),'Data Summary'!EE90="Yes"),OFFSET('Hygiene Data'!$I$7,0,10*ROW('Hygiene Data'!I84)),NA())</f>
        <v>#N/A</v>
      </c>
      <c r="BQ90" s="99" t="e">
        <f ca="true">+IF(AND(ISNUMBER(OFFSET('Hygiene Data'!$I$9,0,10*ROW('Hygiene Data'!I84))),'Data Summary'!EF90="Yes"),OFFSET('Hygiene Data'!$I$9,0,10*ROW('Hygiene Data'!I84)),NA())</f>
        <v>#N/A</v>
      </c>
    </row>
    <row xmlns:x14ac="http://schemas.microsoft.com/office/spreadsheetml/2009/9/ac" r="91" x14ac:dyDescent="0.2">
      <c r="A91" s="332" t="e">
        <f ca="true">+RIGHT('Data Summary'!A91,LEN('Data Summary'!A91)-9)</f>
        <v>#VALUE!</v>
      </c>
      <c r="B91" s="38" t="str">
        <f ca="true">+IF(ISTEXT('Data Summary'!B91),'Data Summary'!B91,"")</f>
        <v/>
      </c>
      <c r="C91" s="331" t="e">
        <f ca="true">+VALUE('Data Summary'!C91)</f>
        <v>#VALUE!</v>
      </c>
      <c r="D91" s="97" t="e">
        <f ca="true">+IF(AND(ISNUMBER(OFFSET('Water Data'!$D$4,0,10*ROW('Water Data'!D85))),'Data Summary'!BS91="Yes"),100-OFFSET('Water Data'!$D$4,0,10*ROW('Water Data'!D85)),NA())</f>
        <v>#N/A</v>
      </c>
      <c r="E91" s="97" t="e">
        <f ca="true">+IF(AND(ISNUMBER(OFFSET('Water Data'!$D$6,0,10*ROW('Water Data'!D85))),'Data Summary'!BT91="Yes"),OFFSET('Water Data'!$D$6,0,10*ROW('Water Data'!D85)),NA())</f>
        <v>#N/A</v>
      </c>
      <c r="F91" s="97" t="e">
        <f ca="true">+IF(AND(ISNUMBER(OFFSET('Water Data'!$D$9,0,10*ROW('Water Data'!D85))),'Data Summary'!BU91="Yes"),OFFSET('Water Data'!$D$9,0,10*ROW('Water Data'!D85)),NA())</f>
        <v>#N/A</v>
      </c>
      <c r="G91" s="97" t="e">
        <f ca="true">+IF(AND(ISNUMBER(OFFSET('Water Data'!$E$4,0,10*ROW('Water Data'!E85))),'Data Summary'!BV91="Yes"),100-OFFSET('Water Data'!$E$4,0,10*ROW('Water Data'!E85)),NA())</f>
        <v>#N/A</v>
      </c>
      <c r="H91" s="97" t="e">
        <f ca="true">+IF(AND(ISNUMBER(OFFSET('Water Data'!$E$6,0,10*ROW('Water Data'!E85))),'Data Summary'!BW91="Yes"),OFFSET('Water Data'!$E$6,0,10*ROW('Water Data'!E85)),NA())</f>
        <v>#N/A</v>
      </c>
      <c r="I91" s="97" t="e">
        <f ca="true">+IF(AND(ISNUMBER(OFFSET('Water Data'!$E$9,0,10*ROW('Water Data'!E85))),'Data Summary'!BX91="Yes"),OFFSET('Water Data'!$E$9,0,10*ROW('Water Data'!E85)),NA())</f>
        <v>#N/A</v>
      </c>
      <c r="J91" s="97" t="e">
        <f ca="true">+IF(AND(ISNUMBER(OFFSET('Water Data'!$F$4,0,10*ROW('Water Data'!F85))),'Data Summary'!BY91="Yes"),100-OFFSET('Water Data'!$F$4,0,10*ROW('Water Data'!F85)),NA())</f>
        <v>#N/A</v>
      </c>
      <c r="K91" s="97" t="e">
        <f ca="true">+IF(AND(ISNUMBER(OFFSET('Water Data'!$F$6,0,10*ROW('Water Data'!F85))),'Data Summary'!BZ91="Yes"),OFFSET('Water Data'!$F$6,0,10*ROW('Water Data'!F85)),NA())</f>
        <v>#N/A</v>
      </c>
      <c r="L91" s="97" t="e">
        <f ca="true">+IF(AND(ISNUMBER(OFFSET('Water Data'!$F$9,0,10*ROW('Water Data'!F85))),'Data Summary'!CA91="Yes"),OFFSET('Water Data'!$F$9,0,10*ROW('Water Data'!F85)),NA())</f>
        <v>#N/A</v>
      </c>
      <c r="M91" s="97" t="e">
        <f ca="true">+IF(AND(ISNUMBER(OFFSET('Water Data'!$G$4,0,10*ROW('Water Data'!G85))),'Data Summary'!CB91="Yes"),100-OFFSET('Water Data'!$G$4,0,10*ROW('Water Data'!G85)),NA())</f>
        <v>#N/A</v>
      </c>
      <c r="N91" s="97" t="e">
        <f ca="true">+IF(AND(ISNUMBER(OFFSET('Water Data'!$G$6,0,10*ROW('Water Data'!G85))),'Data Summary'!CC91="Yes"),OFFSET('Water Data'!$G$6,0,10*ROW('Water Data'!G85)),NA())</f>
        <v>#N/A</v>
      </c>
      <c r="O91" s="97" t="e">
        <f ca="true">+IF(AND(ISNUMBER(OFFSET('Water Data'!$G$9,0,10*ROW('Water Data'!G85))),'Data Summary'!CD91="Yes"),OFFSET('Water Data'!$G$9,0,10*ROW('Water Data'!G85)),NA())</f>
        <v>#N/A</v>
      </c>
      <c r="P91" s="97" t="e">
        <f ca="true">+IF(AND(ISNUMBER(OFFSET('Water Data'!$H$4,0,10*ROW('Water Data'!H85))),'Data Summary'!CE91="Yes"),100-OFFSET('Water Data'!$H$4,0,10*ROW('Water Data'!H85)),NA())</f>
        <v>#N/A</v>
      </c>
      <c r="Q91" s="97" t="e">
        <f ca="true">+IF(AND(ISNUMBER(OFFSET('Water Data'!$H$6,0,10*ROW('Water Data'!H85))),'Data Summary'!CF91="Yes"),OFFSET('Water Data'!$H$6,0,10*ROW('Water Data'!H85)),NA())</f>
        <v>#N/A</v>
      </c>
      <c r="R91" s="97" t="e">
        <f ca="true">+IF(AND(ISNUMBER(OFFSET('Water Data'!$H$9,0,10*ROW('Water Data'!H85))),'Data Summary'!CG91="Yes"),OFFSET('Water Data'!$H$9,0,10*ROW('Water Data'!H85)),NA())</f>
        <v>#N/A</v>
      </c>
      <c r="S91" s="97" t="e">
        <f ca="true">+IF(AND(ISNUMBER(OFFSET('Water Data'!$I$4,0,10*ROW('Water Data'!I85))),'Data Summary'!CH91="Yes"),100-OFFSET('Water Data'!$I$4,0,10*ROW('Water Data'!I85)),NA())</f>
        <v>#N/A</v>
      </c>
      <c r="T91" s="97" t="e">
        <f ca="true">+IF(AND(ISNUMBER(OFFSET('Water Data'!$I$6,0,10*ROW('Water Data'!I85))),'Data Summary'!CI91="Yes"),OFFSET('Water Data'!$I$6,0,10*ROW('Water Data'!I85)),NA())</f>
        <v>#N/A</v>
      </c>
      <c r="U91" s="97" t="e">
        <f ca="true">+IF(AND(ISNUMBER(OFFSET('Water Data'!$I$9,0,10*ROW('Water Data'!I85))),'Data Summary'!CJ91="Yes"),OFFSET('Water Data'!$I$9,0,10*ROW('Water Data'!I85)),NA())</f>
        <v>#N/A</v>
      </c>
      <c r="V91" s="98" t="e">
        <f ca="true">+IF(AND(ISNUMBER(OFFSET('Sanitation Data'!$D$4,0,10*ROW('Sanitation Data'!D85))),'Data Summary'!CK91="Yes"),100-OFFSET('Sanitation Data'!$D$4,0,10*ROW('Sanitation Data'!D85)),NA())</f>
        <v>#N/A</v>
      </c>
      <c r="W91" s="98" t="e">
        <f ca="true">+IF(AND(ISNUMBER(OFFSET('Sanitation Data'!$D$6,0,10*ROW('Sanitation Data'!D85))),'Data Summary'!CL91="Yes"),OFFSET('Sanitation Data'!$D$6,0,10*ROW('Sanitation Data'!D85)),NA())</f>
        <v>#N/A</v>
      </c>
      <c r="X91" s="98" t="e">
        <f ca="true">+IF(AND(ISNUMBER(OFFSET('Sanitation Data'!$D$10,0,10*ROW('Sanitation Data'!D85))),'Data Summary'!CM91="Yes"),OFFSET('Sanitation Data'!$D$10,0,10*ROW('Sanitation Data'!D85)),NA())</f>
        <v>#N/A</v>
      </c>
      <c r="Y91" s="98" t="e">
        <f ca="true">+IF(AND(ISNUMBER(OFFSET('Sanitation Data'!$D$11,0,10*ROW('Sanitation Data'!D85))),'Data Summary'!CN91="Yes"),OFFSET('Sanitation Data'!$D$11,0,10*ROW('Sanitation Data'!D85)),NA())</f>
        <v>#N/A</v>
      </c>
      <c r="Z91" s="98" t="e">
        <f ca="true">+IF(AND(ISNUMBER(OFFSET('Sanitation Data'!$D$12,0,10*ROW('Sanitation Data'!D85))),'Data Summary'!CO91="Yes"),OFFSET('Sanitation Data'!$D$12,0,10*ROW('Sanitation Data'!D85)),NA())</f>
        <v>#N/A</v>
      </c>
      <c r="AA91" s="98" t="e">
        <f ca="true">+IF(AND(ISNUMBER(OFFSET('Sanitation Data'!$E$4,0,10*ROW('Sanitation Data'!E85))),'Data Summary'!CP91="Yes"),100-OFFSET('Sanitation Data'!$E$4,0,10*ROW('Sanitation Data'!E85)),NA())</f>
        <v>#N/A</v>
      </c>
      <c r="AB91" s="98" t="e">
        <f ca="true">+IF(AND(ISNUMBER(OFFSET('Sanitation Data'!$E$6,0,10*ROW('Sanitation Data'!E85))),'Data Summary'!CQ91="Yes"),OFFSET('Sanitation Data'!$E$6,0,10*ROW('Sanitation Data'!E85)),NA())</f>
        <v>#N/A</v>
      </c>
      <c r="AC91" s="98" t="e">
        <f ca="true">+IF(AND(ISNUMBER(OFFSET('Sanitation Data'!$E$10,0,10*ROW('Sanitation Data'!E85))),'Data Summary'!CR91="Yes"),OFFSET('Sanitation Data'!$E$10,0,10*ROW('Sanitation Data'!E85)),NA())</f>
        <v>#N/A</v>
      </c>
      <c r="AD91" s="98" t="e">
        <f ca="true">+IF(AND(ISNUMBER(OFFSET('Sanitation Data'!$E$11,0,10*ROW('Sanitation Data'!E85))),'Data Summary'!CS91="Yes"),OFFSET('Sanitation Data'!$E$11,0,10*ROW('Sanitation Data'!E85)),NA())</f>
        <v>#N/A</v>
      </c>
      <c r="AE91" s="98" t="e">
        <f ca="true">+IF(AND(ISNUMBER(OFFSET('Sanitation Data'!$E$12,0,10*ROW('Sanitation Data'!E85))),'Data Summary'!CT91="Yes"),OFFSET('Sanitation Data'!$E$12,0,10*ROW('Sanitation Data'!E85)),NA())</f>
        <v>#N/A</v>
      </c>
      <c r="AF91" s="98" t="e">
        <f ca="true">+IF(AND(ISNUMBER(OFFSET('Sanitation Data'!$F$4,0,10*ROW('Sanitation Data'!F85))),'Data Summary'!CU91="Yes"),100-OFFSET('Sanitation Data'!$F$4,0,10*ROW('Sanitation Data'!F85)),NA())</f>
        <v>#N/A</v>
      </c>
      <c r="AG91" s="98" t="e">
        <f ca="true">+IF(AND(ISNUMBER(OFFSET('Sanitation Data'!$F$6,0,10*ROW('Sanitation Data'!F85))),'Data Summary'!CV91="Yes"),OFFSET('Sanitation Data'!$F$6,0,10*ROW('Sanitation Data'!F85)),NA())</f>
        <v>#N/A</v>
      </c>
      <c r="AH91" s="98" t="e">
        <f ca="true">+IF(AND(ISNUMBER(OFFSET('Sanitation Data'!$F$10,0,10*ROW('Sanitation Data'!F85))),'Data Summary'!CW91="Yes"),OFFSET('Sanitation Data'!$F$10,0,10*ROW('Sanitation Data'!F85)),NA())</f>
        <v>#N/A</v>
      </c>
      <c r="AI91" s="98" t="e">
        <f ca="true">+IF(AND(ISNUMBER(OFFSET('Sanitation Data'!$F$11,0,10*ROW('Sanitation Data'!F85))),'Data Summary'!CX91="Yes"),OFFSET('Sanitation Data'!$F$11,0,10*ROW('Sanitation Data'!F85)),NA())</f>
        <v>#N/A</v>
      </c>
      <c r="AJ91" s="98" t="e">
        <f ca="true">+IF(AND(ISNUMBER(OFFSET('Sanitation Data'!$F$12,0,10*ROW('Sanitation Data'!F85))),'Data Summary'!CY91="Yes"),OFFSET('Sanitation Data'!$F$12,0,10*ROW('Sanitation Data'!F85)),NA())</f>
        <v>#N/A</v>
      </c>
      <c r="AK91" s="98" t="e">
        <f ca="true">+IF(AND(ISNUMBER(OFFSET('Sanitation Data'!$G$4,0,10*ROW('Sanitation Data'!G85))),'Data Summary'!CZ91="Yes"),100-OFFSET('Sanitation Data'!$G$4,0,10*ROW('Sanitation Data'!G85)),NA())</f>
        <v>#N/A</v>
      </c>
      <c r="AL91" s="98" t="e">
        <f ca="true">+IF(AND(ISNUMBER(OFFSET('Sanitation Data'!$G$6,0,10*ROW('Sanitation Data'!G85))),'Data Summary'!DA91="Yes"),OFFSET('Sanitation Data'!$G$6,0,10*ROW('Sanitation Data'!G85)),NA())</f>
        <v>#N/A</v>
      </c>
      <c r="AM91" s="98" t="e">
        <f ca="true">+IF(AND(ISNUMBER(OFFSET('Sanitation Data'!$G$10,0,10*ROW('Sanitation Data'!G85))),'Data Summary'!DB91="Yes"),OFFSET('Sanitation Data'!$G$10,0,10*ROW('Sanitation Data'!G85)),NA())</f>
        <v>#N/A</v>
      </c>
      <c r="AN91" s="98" t="e">
        <f ca="true">+IF(AND(ISNUMBER(OFFSET('Sanitation Data'!$G$11,0,10*ROW('Sanitation Data'!G85))),'Data Summary'!DC91="Yes"),OFFSET('Sanitation Data'!$G$11,0,10*ROW('Sanitation Data'!G85)),NA())</f>
        <v>#N/A</v>
      </c>
      <c r="AO91" s="98" t="e">
        <f ca="true">+IF(AND(ISNUMBER(OFFSET('Sanitation Data'!$G$12,0,10*ROW('Sanitation Data'!G85))),'Data Summary'!DD91="Yes"),OFFSET('Sanitation Data'!$G$12,0,10*ROW('Sanitation Data'!G85)),NA())</f>
        <v>#N/A</v>
      </c>
      <c r="AP91" s="98" t="e">
        <f ca="true">+IF(AND(ISNUMBER(OFFSET('Sanitation Data'!$H$4,0,10*ROW('Sanitation Data'!H85))),'Data Summary'!DE91="Yes"),100-OFFSET('Sanitation Data'!$H$4,0,10*ROW('Sanitation Data'!H85)),NA())</f>
        <v>#N/A</v>
      </c>
      <c r="AQ91" s="98" t="e">
        <f ca="true">+IF(AND(ISNUMBER(OFFSET('Sanitation Data'!$H$6,0,10*ROW('Sanitation Data'!H85))),'Data Summary'!DF91="Yes"),OFFSET('Sanitation Data'!$H$6,0,10*ROW('Sanitation Data'!H85)),NA())</f>
        <v>#N/A</v>
      </c>
      <c r="AR91" s="98" t="e">
        <f ca="true">+IF(AND(ISNUMBER(OFFSET('Sanitation Data'!$H$10,0,10*ROW('Sanitation Data'!H85))),'Data Summary'!DG91="Yes"),OFFSET('Sanitation Data'!$H$10,0,10*ROW('Sanitation Data'!H85)),NA())</f>
        <v>#N/A</v>
      </c>
      <c r="AS91" s="98" t="e">
        <f ca="true">+IF(AND(ISNUMBER(OFFSET('Sanitation Data'!$H$11,0,10*ROW('Sanitation Data'!H85))),'Data Summary'!DH91="Yes"),OFFSET('Sanitation Data'!$H$11,0,10*ROW('Sanitation Data'!H85)),NA())</f>
        <v>#N/A</v>
      </c>
      <c r="AT91" s="98" t="e">
        <f ca="true">+IF(AND(ISNUMBER(OFFSET('Sanitation Data'!$H$12,0,10*ROW('Sanitation Data'!H85))),'Data Summary'!DI91="Yes"),OFFSET('Sanitation Data'!$H$12,0,10*ROW('Sanitation Data'!H85)),NA())</f>
        <v>#N/A</v>
      </c>
      <c r="AU91" s="98" t="e">
        <f ca="true">+IF(AND(ISNUMBER(OFFSET('Sanitation Data'!$I$4,0,10*ROW('Sanitation Data'!I85))),'Data Summary'!DJ91="Yes"),100-OFFSET('Sanitation Data'!$I$4,0,10*ROW('Sanitation Data'!I85)),NA())</f>
        <v>#N/A</v>
      </c>
      <c r="AV91" s="98" t="e">
        <f ca="true">+IF(AND(ISNUMBER(OFFSET('Sanitation Data'!$I$6,0,10*ROW('Sanitation Data'!I85))),'Data Summary'!DK91="Yes"),OFFSET('Sanitation Data'!$I$6,0,10*ROW('Sanitation Data'!I85)),NA())</f>
        <v>#N/A</v>
      </c>
      <c r="AW91" s="98" t="e">
        <f ca="true">+IF(AND(ISNUMBER(OFFSET('Sanitation Data'!$I$10,0,10*ROW('Sanitation Data'!I85))),'Data Summary'!DL91="Yes"),OFFSET('Sanitation Data'!$I$10,0,10*ROW('Sanitation Data'!I85)),NA())</f>
        <v>#N/A</v>
      </c>
      <c r="AX91" s="98" t="e">
        <f ca="true">+IF(AND(ISNUMBER(OFFSET('Sanitation Data'!$I$11,0,10*ROW('Sanitation Data'!I85))),'Data Summary'!DM91="Yes"),OFFSET('Sanitation Data'!$I$11,0,10*ROW('Sanitation Data'!I85)),NA())</f>
        <v>#N/A</v>
      </c>
      <c r="AY91" s="98" t="e">
        <f ca="true">+IF(AND(ISNUMBER(OFFSET('Sanitation Data'!$I$12,0,10*ROW('Sanitation Data'!I85))),'Data Summary'!DN91="Yes"),OFFSET('Sanitation Data'!$I$12,0,10*ROW('Sanitation Data'!I85)),NA())</f>
        <v>#N/A</v>
      </c>
      <c r="AZ91" s="99" t="e">
        <f ca="true">+IF(AND(ISNUMBER(OFFSET('Hygiene Data'!$D$5,0,10*ROW('Hygiene Data'!D85))),'Data Summary'!DO91="Yes"),OFFSET('Hygiene Data'!$D$5,0,10*ROW('Hygiene Data'!D85)),NA())</f>
        <v>#N/A</v>
      </c>
      <c r="BA91" s="99" t="e">
        <f ca="true">+IF(AND(ISNUMBER(OFFSET('Hygiene Data'!$D$7,0,10*ROW('Hygiene Data'!D85))),'Data Summary'!DP91="Yes"),OFFSET('Hygiene Data'!$D$7,0,10*ROW('Hygiene Data'!D85)),NA())</f>
        <v>#N/A</v>
      </c>
      <c r="BB91" s="99" t="e">
        <f ca="true">+IF(AND(ISNUMBER(OFFSET('Hygiene Data'!$D$9,0,10*ROW('Hygiene Data'!D85))),'Data Summary'!DQ91="Yes"),OFFSET('Hygiene Data'!$D$9,0,10*ROW('Hygiene Data'!D85)),NA())</f>
        <v>#N/A</v>
      </c>
      <c r="BC91" s="99" t="e">
        <f ca="true">+IF(AND(ISNUMBER(OFFSET('Hygiene Data'!$E$5,0,10*ROW('Hygiene Data'!E85))),'Data Summary'!DR91="Yes"),OFFSET('Hygiene Data'!$E$5,0,10*ROW('Hygiene Data'!E85)),NA())</f>
        <v>#N/A</v>
      </c>
      <c r="BD91" s="99" t="e">
        <f ca="true">+IF(AND(ISNUMBER(OFFSET('Hygiene Data'!$E$7,0,10*ROW('Hygiene Data'!E85))),'Data Summary'!DS91="Yes"),OFFSET('Hygiene Data'!$E$7,0,10*ROW('Hygiene Data'!E85)),NA())</f>
        <v>#N/A</v>
      </c>
      <c r="BE91" s="99" t="e">
        <f ca="true">+IF(AND(ISNUMBER(OFFSET('Hygiene Data'!$E$9,0,10*ROW('Hygiene Data'!E85))),'Data Summary'!DT91="Yes"),OFFSET('Hygiene Data'!$E$9,0,10*ROW('Hygiene Data'!E85)),NA())</f>
        <v>#N/A</v>
      </c>
      <c r="BF91" s="99" t="e">
        <f ca="true">+IF(AND(ISNUMBER(OFFSET('Hygiene Data'!$F$5,0,10*ROW('Hygiene Data'!F85))),'Data Summary'!DU91="Yes"),OFFSET('Hygiene Data'!$F$5,0,10*ROW('Hygiene Data'!F85)),NA())</f>
        <v>#N/A</v>
      </c>
      <c r="BG91" s="99" t="e">
        <f ca="true">+IF(AND(ISNUMBER(OFFSET('Hygiene Data'!$F$7,0,10*ROW('Hygiene Data'!F85))),'Data Summary'!DV91="Yes"),OFFSET('Hygiene Data'!$F$7,0,10*ROW('Hygiene Data'!F85)),NA())</f>
        <v>#N/A</v>
      </c>
      <c r="BH91" s="99" t="e">
        <f ca="true">+IF(AND(ISNUMBER(OFFSET('Hygiene Data'!$F$9,0,10*ROW('Hygiene Data'!F85))),'Data Summary'!DW91="Yes"),OFFSET('Hygiene Data'!$F$9,0,10*ROW('Hygiene Data'!F85)),NA())</f>
        <v>#N/A</v>
      </c>
      <c r="BI91" s="99" t="e">
        <f ca="true">+IF(AND(ISNUMBER(OFFSET('Hygiene Data'!$G$5,0,10*ROW('Hygiene Data'!G85))),'Data Summary'!DX91="Yes"),OFFSET('Hygiene Data'!$G$5,0,10*ROW('Hygiene Data'!G85)),NA())</f>
        <v>#N/A</v>
      </c>
      <c r="BJ91" s="99" t="e">
        <f ca="true">+IF(AND(ISNUMBER(OFFSET('Hygiene Data'!$G$7,0,10*ROW('Hygiene Data'!G85))),'Data Summary'!DY91="Yes"),OFFSET('Hygiene Data'!$G$7,0,10*ROW('Hygiene Data'!G85)),NA())</f>
        <v>#N/A</v>
      </c>
      <c r="BK91" s="99" t="e">
        <f ca="true">+IF(AND(ISNUMBER(OFFSET('Hygiene Data'!$G$9,0,10*ROW('Hygiene Data'!G85))),'Data Summary'!DZ91="Yes"),OFFSET('Hygiene Data'!$G$9,0,10*ROW('Hygiene Data'!G85)),NA())</f>
        <v>#N/A</v>
      </c>
      <c r="BL91" s="99" t="e">
        <f ca="true">+IF(AND(ISNUMBER(OFFSET('Hygiene Data'!$H$5,0,10*ROW('Hygiene Data'!H85))),'Data Summary'!EA91="Yes"),OFFSET('Hygiene Data'!$H$5,0,10*ROW('Hygiene Data'!H85)),NA())</f>
        <v>#N/A</v>
      </c>
      <c r="BM91" s="99" t="e">
        <f ca="true">+IF(AND(ISNUMBER(OFFSET('Hygiene Data'!$H$7,0,10*ROW('Hygiene Data'!H85))),'Data Summary'!EB91="Yes"),OFFSET('Hygiene Data'!$H$7,0,10*ROW('Hygiene Data'!H85)),NA())</f>
        <v>#N/A</v>
      </c>
      <c r="BN91" s="99" t="e">
        <f ca="true">+IF(AND(ISNUMBER(OFFSET('Hygiene Data'!$H$9,0,10*ROW('Hygiene Data'!H85))),'Data Summary'!EC91="Yes"),OFFSET('Hygiene Data'!$H$9,0,10*ROW('Hygiene Data'!H85)),NA())</f>
        <v>#N/A</v>
      </c>
      <c r="BO91" s="99" t="e">
        <f ca="true">+IF(AND(ISNUMBER(OFFSET('Hygiene Data'!$I$5,0,10*ROW('Hygiene Data'!I85))),'Data Summary'!ED91="Yes"),OFFSET('Hygiene Data'!$I$5,0,10*ROW('Hygiene Data'!I85)),NA())</f>
        <v>#N/A</v>
      </c>
      <c r="BP91" s="99" t="e">
        <f ca="true">+IF(AND(ISNUMBER(OFFSET('Hygiene Data'!$I$7,0,10*ROW('Hygiene Data'!I85))),'Data Summary'!EE91="Yes"),OFFSET('Hygiene Data'!$I$7,0,10*ROW('Hygiene Data'!I85)),NA())</f>
        <v>#N/A</v>
      </c>
      <c r="BQ91" s="99" t="e">
        <f ca="true">+IF(AND(ISNUMBER(OFFSET('Hygiene Data'!$I$9,0,10*ROW('Hygiene Data'!I85))),'Data Summary'!EF91="Yes"),OFFSET('Hygiene Data'!$I$9,0,10*ROW('Hygiene Data'!I85)),NA())</f>
        <v>#N/A</v>
      </c>
    </row>
    <row xmlns:x14ac="http://schemas.microsoft.com/office/spreadsheetml/2009/9/ac" r="92" x14ac:dyDescent="0.2">
      <c r="A92" s="332" t="e">
        <f ca="true">+RIGHT('Data Summary'!A92,LEN('Data Summary'!A92)-9)</f>
        <v>#VALUE!</v>
      </c>
      <c r="B92" s="38" t="str">
        <f ca="true">+IF(ISTEXT('Data Summary'!B92),'Data Summary'!B92,"")</f>
        <v/>
      </c>
      <c r="C92" s="331" t="e">
        <f ca="true">+VALUE('Data Summary'!C92)</f>
        <v>#VALUE!</v>
      </c>
      <c r="D92" s="97" t="e">
        <f ca="true">+IF(AND(ISNUMBER(OFFSET('Water Data'!$D$4,0,10*ROW('Water Data'!D86))),'Data Summary'!BS92="Yes"),100-OFFSET('Water Data'!$D$4,0,10*ROW('Water Data'!D86)),NA())</f>
        <v>#N/A</v>
      </c>
      <c r="E92" s="97" t="e">
        <f ca="true">+IF(AND(ISNUMBER(OFFSET('Water Data'!$D$6,0,10*ROW('Water Data'!D86))),'Data Summary'!BT92="Yes"),OFFSET('Water Data'!$D$6,0,10*ROW('Water Data'!D86)),NA())</f>
        <v>#N/A</v>
      </c>
      <c r="F92" s="97" t="e">
        <f ca="true">+IF(AND(ISNUMBER(OFFSET('Water Data'!$D$9,0,10*ROW('Water Data'!D86))),'Data Summary'!BU92="Yes"),OFFSET('Water Data'!$D$9,0,10*ROW('Water Data'!D86)),NA())</f>
        <v>#N/A</v>
      </c>
      <c r="G92" s="97" t="e">
        <f ca="true">+IF(AND(ISNUMBER(OFFSET('Water Data'!$E$4,0,10*ROW('Water Data'!E86))),'Data Summary'!BV92="Yes"),100-OFFSET('Water Data'!$E$4,0,10*ROW('Water Data'!E86)),NA())</f>
        <v>#N/A</v>
      </c>
      <c r="H92" s="97" t="e">
        <f ca="true">+IF(AND(ISNUMBER(OFFSET('Water Data'!$E$6,0,10*ROW('Water Data'!E86))),'Data Summary'!BW92="Yes"),OFFSET('Water Data'!$E$6,0,10*ROW('Water Data'!E86)),NA())</f>
        <v>#N/A</v>
      </c>
      <c r="I92" s="97" t="e">
        <f ca="true">+IF(AND(ISNUMBER(OFFSET('Water Data'!$E$9,0,10*ROW('Water Data'!E86))),'Data Summary'!BX92="Yes"),OFFSET('Water Data'!$E$9,0,10*ROW('Water Data'!E86)),NA())</f>
        <v>#N/A</v>
      </c>
      <c r="J92" s="97" t="e">
        <f ca="true">+IF(AND(ISNUMBER(OFFSET('Water Data'!$F$4,0,10*ROW('Water Data'!F86))),'Data Summary'!BY92="Yes"),100-OFFSET('Water Data'!$F$4,0,10*ROW('Water Data'!F86)),NA())</f>
        <v>#N/A</v>
      </c>
      <c r="K92" s="97" t="e">
        <f ca="true">+IF(AND(ISNUMBER(OFFSET('Water Data'!$F$6,0,10*ROW('Water Data'!F86))),'Data Summary'!BZ92="Yes"),OFFSET('Water Data'!$F$6,0,10*ROW('Water Data'!F86)),NA())</f>
        <v>#N/A</v>
      </c>
      <c r="L92" s="97" t="e">
        <f ca="true">+IF(AND(ISNUMBER(OFFSET('Water Data'!$F$9,0,10*ROW('Water Data'!F86))),'Data Summary'!CA92="Yes"),OFFSET('Water Data'!$F$9,0,10*ROW('Water Data'!F86)),NA())</f>
        <v>#N/A</v>
      </c>
      <c r="M92" s="97" t="e">
        <f ca="true">+IF(AND(ISNUMBER(OFFSET('Water Data'!$G$4,0,10*ROW('Water Data'!G86))),'Data Summary'!CB92="Yes"),100-OFFSET('Water Data'!$G$4,0,10*ROW('Water Data'!G86)),NA())</f>
        <v>#N/A</v>
      </c>
      <c r="N92" s="97" t="e">
        <f ca="true">+IF(AND(ISNUMBER(OFFSET('Water Data'!$G$6,0,10*ROW('Water Data'!G86))),'Data Summary'!CC92="Yes"),OFFSET('Water Data'!$G$6,0,10*ROW('Water Data'!G86)),NA())</f>
        <v>#N/A</v>
      </c>
      <c r="O92" s="97" t="e">
        <f ca="true">+IF(AND(ISNUMBER(OFFSET('Water Data'!$G$9,0,10*ROW('Water Data'!G86))),'Data Summary'!CD92="Yes"),OFFSET('Water Data'!$G$9,0,10*ROW('Water Data'!G86)),NA())</f>
        <v>#N/A</v>
      </c>
      <c r="P92" s="97" t="e">
        <f ca="true">+IF(AND(ISNUMBER(OFFSET('Water Data'!$H$4,0,10*ROW('Water Data'!H86))),'Data Summary'!CE92="Yes"),100-OFFSET('Water Data'!$H$4,0,10*ROW('Water Data'!H86)),NA())</f>
        <v>#N/A</v>
      </c>
      <c r="Q92" s="97" t="e">
        <f ca="true">+IF(AND(ISNUMBER(OFFSET('Water Data'!$H$6,0,10*ROW('Water Data'!H86))),'Data Summary'!CF92="Yes"),OFFSET('Water Data'!$H$6,0,10*ROW('Water Data'!H86)),NA())</f>
        <v>#N/A</v>
      </c>
      <c r="R92" s="97" t="e">
        <f ca="true">+IF(AND(ISNUMBER(OFFSET('Water Data'!$H$9,0,10*ROW('Water Data'!H86))),'Data Summary'!CG92="Yes"),OFFSET('Water Data'!$H$9,0,10*ROW('Water Data'!H86)),NA())</f>
        <v>#N/A</v>
      </c>
      <c r="S92" s="97" t="e">
        <f ca="true">+IF(AND(ISNUMBER(OFFSET('Water Data'!$I$4,0,10*ROW('Water Data'!I86))),'Data Summary'!CH92="Yes"),100-OFFSET('Water Data'!$I$4,0,10*ROW('Water Data'!I86)),NA())</f>
        <v>#N/A</v>
      </c>
      <c r="T92" s="97" t="e">
        <f ca="true">+IF(AND(ISNUMBER(OFFSET('Water Data'!$I$6,0,10*ROW('Water Data'!I86))),'Data Summary'!CI92="Yes"),OFFSET('Water Data'!$I$6,0,10*ROW('Water Data'!I86)),NA())</f>
        <v>#N/A</v>
      </c>
      <c r="U92" s="97" t="e">
        <f ca="true">+IF(AND(ISNUMBER(OFFSET('Water Data'!$I$9,0,10*ROW('Water Data'!I86))),'Data Summary'!CJ92="Yes"),OFFSET('Water Data'!$I$9,0,10*ROW('Water Data'!I86)),NA())</f>
        <v>#N/A</v>
      </c>
      <c r="V92" s="98" t="e">
        <f ca="true">+IF(AND(ISNUMBER(OFFSET('Sanitation Data'!$D$4,0,10*ROW('Sanitation Data'!D86))),'Data Summary'!CK92="Yes"),100-OFFSET('Sanitation Data'!$D$4,0,10*ROW('Sanitation Data'!D86)),NA())</f>
        <v>#N/A</v>
      </c>
      <c r="W92" s="98" t="e">
        <f ca="true">+IF(AND(ISNUMBER(OFFSET('Sanitation Data'!$D$6,0,10*ROW('Sanitation Data'!D86))),'Data Summary'!CL92="Yes"),OFFSET('Sanitation Data'!$D$6,0,10*ROW('Sanitation Data'!D86)),NA())</f>
        <v>#N/A</v>
      </c>
      <c r="X92" s="98" t="e">
        <f ca="true">+IF(AND(ISNUMBER(OFFSET('Sanitation Data'!$D$10,0,10*ROW('Sanitation Data'!D86))),'Data Summary'!CM92="Yes"),OFFSET('Sanitation Data'!$D$10,0,10*ROW('Sanitation Data'!D86)),NA())</f>
        <v>#N/A</v>
      </c>
      <c r="Y92" s="98" t="e">
        <f ca="true">+IF(AND(ISNUMBER(OFFSET('Sanitation Data'!$D$11,0,10*ROW('Sanitation Data'!D86))),'Data Summary'!CN92="Yes"),OFFSET('Sanitation Data'!$D$11,0,10*ROW('Sanitation Data'!D86)),NA())</f>
        <v>#N/A</v>
      </c>
      <c r="Z92" s="98" t="e">
        <f ca="true">+IF(AND(ISNUMBER(OFFSET('Sanitation Data'!$D$12,0,10*ROW('Sanitation Data'!D86))),'Data Summary'!CO92="Yes"),OFFSET('Sanitation Data'!$D$12,0,10*ROW('Sanitation Data'!D86)),NA())</f>
        <v>#N/A</v>
      </c>
      <c r="AA92" s="98" t="e">
        <f ca="true">+IF(AND(ISNUMBER(OFFSET('Sanitation Data'!$E$4,0,10*ROW('Sanitation Data'!E86))),'Data Summary'!CP92="Yes"),100-OFFSET('Sanitation Data'!$E$4,0,10*ROW('Sanitation Data'!E86)),NA())</f>
        <v>#N/A</v>
      </c>
      <c r="AB92" s="98" t="e">
        <f ca="true">+IF(AND(ISNUMBER(OFFSET('Sanitation Data'!$E$6,0,10*ROW('Sanitation Data'!E86))),'Data Summary'!CQ92="Yes"),OFFSET('Sanitation Data'!$E$6,0,10*ROW('Sanitation Data'!E86)),NA())</f>
        <v>#N/A</v>
      </c>
      <c r="AC92" s="98" t="e">
        <f ca="true">+IF(AND(ISNUMBER(OFFSET('Sanitation Data'!$E$10,0,10*ROW('Sanitation Data'!E86))),'Data Summary'!CR92="Yes"),OFFSET('Sanitation Data'!$E$10,0,10*ROW('Sanitation Data'!E86)),NA())</f>
        <v>#N/A</v>
      </c>
      <c r="AD92" s="98" t="e">
        <f ca="true">+IF(AND(ISNUMBER(OFFSET('Sanitation Data'!$E$11,0,10*ROW('Sanitation Data'!E86))),'Data Summary'!CS92="Yes"),OFFSET('Sanitation Data'!$E$11,0,10*ROW('Sanitation Data'!E86)),NA())</f>
        <v>#N/A</v>
      </c>
      <c r="AE92" s="98" t="e">
        <f ca="true">+IF(AND(ISNUMBER(OFFSET('Sanitation Data'!$E$12,0,10*ROW('Sanitation Data'!E86))),'Data Summary'!CT92="Yes"),OFFSET('Sanitation Data'!$E$12,0,10*ROW('Sanitation Data'!E86)),NA())</f>
        <v>#N/A</v>
      </c>
      <c r="AF92" s="98" t="e">
        <f ca="true">+IF(AND(ISNUMBER(OFFSET('Sanitation Data'!$F$4,0,10*ROW('Sanitation Data'!F86))),'Data Summary'!CU92="Yes"),100-OFFSET('Sanitation Data'!$F$4,0,10*ROW('Sanitation Data'!F86)),NA())</f>
        <v>#N/A</v>
      </c>
      <c r="AG92" s="98" t="e">
        <f ca="true">+IF(AND(ISNUMBER(OFFSET('Sanitation Data'!$F$6,0,10*ROW('Sanitation Data'!F86))),'Data Summary'!CV92="Yes"),OFFSET('Sanitation Data'!$F$6,0,10*ROW('Sanitation Data'!F86)),NA())</f>
        <v>#N/A</v>
      </c>
      <c r="AH92" s="98" t="e">
        <f ca="true">+IF(AND(ISNUMBER(OFFSET('Sanitation Data'!$F$10,0,10*ROW('Sanitation Data'!F86))),'Data Summary'!CW92="Yes"),OFFSET('Sanitation Data'!$F$10,0,10*ROW('Sanitation Data'!F86)),NA())</f>
        <v>#N/A</v>
      </c>
      <c r="AI92" s="98" t="e">
        <f ca="true">+IF(AND(ISNUMBER(OFFSET('Sanitation Data'!$F$11,0,10*ROW('Sanitation Data'!F86))),'Data Summary'!CX92="Yes"),OFFSET('Sanitation Data'!$F$11,0,10*ROW('Sanitation Data'!F86)),NA())</f>
        <v>#N/A</v>
      </c>
      <c r="AJ92" s="98" t="e">
        <f ca="true">+IF(AND(ISNUMBER(OFFSET('Sanitation Data'!$F$12,0,10*ROW('Sanitation Data'!F86))),'Data Summary'!CY92="Yes"),OFFSET('Sanitation Data'!$F$12,0,10*ROW('Sanitation Data'!F86)),NA())</f>
        <v>#N/A</v>
      </c>
      <c r="AK92" s="98" t="e">
        <f ca="true">+IF(AND(ISNUMBER(OFFSET('Sanitation Data'!$G$4,0,10*ROW('Sanitation Data'!G86))),'Data Summary'!CZ92="Yes"),100-OFFSET('Sanitation Data'!$G$4,0,10*ROW('Sanitation Data'!G86)),NA())</f>
        <v>#N/A</v>
      </c>
      <c r="AL92" s="98" t="e">
        <f ca="true">+IF(AND(ISNUMBER(OFFSET('Sanitation Data'!$G$6,0,10*ROW('Sanitation Data'!G86))),'Data Summary'!DA92="Yes"),OFFSET('Sanitation Data'!$G$6,0,10*ROW('Sanitation Data'!G86)),NA())</f>
        <v>#N/A</v>
      </c>
      <c r="AM92" s="98" t="e">
        <f ca="true">+IF(AND(ISNUMBER(OFFSET('Sanitation Data'!$G$10,0,10*ROW('Sanitation Data'!G86))),'Data Summary'!DB92="Yes"),OFFSET('Sanitation Data'!$G$10,0,10*ROW('Sanitation Data'!G86)),NA())</f>
        <v>#N/A</v>
      </c>
      <c r="AN92" s="98" t="e">
        <f ca="true">+IF(AND(ISNUMBER(OFFSET('Sanitation Data'!$G$11,0,10*ROW('Sanitation Data'!G86))),'Data Summary'!DC92="Yes"),OFFSET('Sanitation Data'!$G$11,0,10*ROW('Sanitation Data'!G86)),NA())</f>
        <v>#N/A</v>
      </c>
      <c r="AO92" s="98" t="e">
        <f ca="true">+IF(AND(ISNUMBER(OFFSET('Sanitation Data'!$G$12,0,10*ROW('Sanitation Data'!G86))),'Data Summary'!DD92="Yes"),OFFSET('Sanitation Data'!$G$12,0,10*ROW('Sanitation Data'!G86)),NA())</f>
        <v>#N/A</v>
      </c>
      <c r="AP92" s="98" t="e">
        <f ca="true">+IF(AND(ISNUMBER(OFFSET('Sanitation Data'!$H$4,0,10*ROW('Sanitation Data'!H86))),'Data Summary'!DE92="Yes"),100-OFFSET('Sanitation Data'!$H$4,0,10*ROW('Sanitation Data'!H86)),NA())</f>
        <v>#N/A</v>
      </c>
      <c r="AQ92" s="98" t="e">
        <f ca="true">+IF(AND(ISNUMBER(OFFSET('Sanitation Data'!$H$6,0,10*ROW('Sanitation Data'!H86))),'Data Summary'!DF92="Yes"),OFFSET('Sanitation Data'!$H$6,0,10*ROW('Sanitation Data'!H86)),NA())</f>
        <v>#N/A</v>
      </c>
      <c r="AR92" s="98" t="e">
        <f ca="true">+IF(AND(ISNUMBER(OFFSET('Sanitation Data'!$H$10,0,10*ROW('Sanitation Data'!H86))),'Data Summary'!DG92="Yes"),OFFSET('Sanitation Data'!$H$10,0,10*ROW('Sanitation Data'!H86)),NA())</f>
        <v>#N/A</v>
      </c>
      <c r="AS92" s="98" t="e">
        <f ca="true">+IF(AND(ISNUMBER(OFFSET('Sanitation Data'!$H$11,0,10*ROW('Sanitation Data'!H86))),'Data Summary'!DH92="Yes"),OFFSET('Sanitation Data'!$H$11,0,10*ROW('Sanitation Data'!H86)),NA())</f>
        <v>#N/A</v>
      </c>
      <c r="AT92" s="98" t="e">
        <f ca="true">+IF(AND(ISNUMBER(OFFSET('Sanitation Data'!$H$12,0,10*ROW('Sanitation Data'!H86))),'Data Summary'!DI92="Yes"),OFFSET('Sanitation Data'!$H$12,0,10*ROW('Sanitation Data'!H86)),NA())</f>
        <v>#N/A</v>
      </c>
      <c r="AU92" s="98" t="e">
        <f ca="true">+IF(AND(ISNUMBER(OFFSET('Sanitation Data'!$I$4,0,10*ROW('Sanitation Data'!I86))),'Data Summary'!DJ92="Yes"),100-OFFSET('Sanitation Data'!$I$4,0,10*ROW('Sanitation Data'!I86)),NA())</f>
        <v>#N/A</v>
      </c>
      <c r="AV92" s="98" t="e">
        <f ca="true">+IF(AND(ISNUMBER(OFFSET('Sanitation Data'!$I$6,0,10*ROW('Sanitation Data'!I86))),'Data Summary'!DK92="Yes"),OFFSET('Sanitation Data'!$I$6,0,10*ROW('Sanitation Data'!I86)),NA())</f>
        <v>#N/A</v>
      </c>
      <c r="AW92" s="98" t="e">
        <f ca="true">+IF(AND(ISNUMBER(OFFSET('Sanitation Data'!$I$10,0,10*ROW('Sanitation Data'!I86))),'Data Summary'!DL92="Yes"),OFFSET('Sanitation Data'!$I$10,0,10*ROW('Sanitation Data'!I86)),NA())</f>
        <v>#N/A</v>
      </c>
      <c r="AX92" s="98" t="e">
        <f ca="true">+IF(AND(ISNUMBER(OFFSET('Sanitation Data'!$I$11,0,10*ROW('Sanitation Data'!I86))),'Data Summary'!DM92="Yes"),OFFSET('Sanitation Data'!$I$11,0,10*ROW('Sanitation Data'!I86)),NA())</f>
        <v>#N/A</v>
      </c>
      <c r="AY92" s="98" t="e">
        <f ca="true">+IF(AND(ISNUMBER(OFFSET('Sanitation Data'!$I$12,0,10*ROW('Sanitation Data'!I86))),'Data Summary'!DN92="Yes"),OFFSET('Sanitation Data'!$I$12,0,10*ROW('Sanitation Data'!I86)),NA())</f>
        <v>#N/A</v>
      </c>
      <c r="AZ92" s="99" t="e">
        <f ca="true">+IF(AND(ISNUMBER(OFFSET('Hygiene Data'!$D$5,0,10*ROW('Hygiene Data'!D86))),'Data Summary'!DO92="Yes"),OFFSET('Hygiene Data'!$D$5,0,10*ROW('Hygiene Data'!D86)),NA())</f>
        <v>#N/A</v>
      </c>
      <c r="BA92" s="99" t="e">
        <f ca="true">+IF(AND(ISNUMBER(OFFSET('Hygiene Data'!$D$7,0,10*ROW('Hygiene Data'!D86))),'Data Summary'!DP92="Yes"),OFFSET('Hygiene Data'!$D$7,0,10*ROW('Hygiene Data'!D86)),NA())</f>
        <v>#N/A</v>
      </c>
      <c r="BB92" s="99" t="e">
        <f ca="true">+IF(AND(ISNUMBER(OFFSET('Hygiene Data'!$D$9,0,10*ROW('Hygiene Data'!D86))),'Data Summary'!DQ92="Yes"),OFFSET('Hygiene Data'!$D$9,0,10*ROW('Hygiene Data'!D86)),NA())</f>
        <v>#N/A</v>
      </c>
      <c r="BC92" s="99" t="e">
        <f ca="true">+IF(AND(ISNUMBER(OFFSET('Hygiene Data'!$E$5,0,10*ROW('Hygiene Data'!E86))),'Data Summary'!DR92="Yes"),OFFSET('Hygiene Data'!$E$5,0,10*ROW('Hygiene Data'!E86)),NA())</f>
        <v>#N/A</v>
      </c>
      <c r="BD92" s="99" t="e">
        <f ca="true">+IF(AND(ISNUMBER(OFFSET('Hygiene Data'!$E$7,0,10*ROW('Hygiene Data'!E86))),'Data Summary'!DS92="Yes"),OFFSET('Hygiene Data'!$E$7,0,10*ROW('Hygiene Data'!E86)),NA())</f>
        <v>#N/A</v>
      </c>
      <c r="BE92" s="99" t="e">
        <f ca="true">+IF(AND(ISNUMBER(OFFSET('Hygiene Data'!$E$9,0,10*ROW('Hygiene Data'!E86))),'Data Summary'!DT92="Yes"),OFFSET('Hygiene Data'!$E$9,0,10*ROW('Hygiene Data'!E86)),NA())</f>
        <v>#N/A</v>
      </c>
      <c r="BF92" s="99" t="e">
        <f ca="true">+IF(AND(ISNUMBER(OFFSET('Hygiene Data'!$F$5,0,10*ROW('Hygiene Data'!F86))),'Data Summary'!DU92="Yes"),OFFSET('Hygiene Data'!$F$5,0,10*ROW('Hygiene Data'!F86)),NA())</f>
        <v>#N/A</v>
      </c>
      <c r="BG92" s="99" t="e">
        <f ca="true">+IF(AND(ISNUMBER(OFFSET('Hygiene Data'!$F$7,0,10*ROW('Hygiene Data'!F86))),'Data Summary'!DV92="Yes"),OFFSET('Hygiene Data'!$F$7,0,10*ROW('Hygiene Data'!F86)),NA())</f>
        <v>#N/A</v>
      </c>
      <c r="BH92" s="99" t="e">
        <f ca="true">+IF(AND(ISNUMBER(OFFSET('Hygiene Data'!$F$9,0,10*ROW('Hygiene Data'!F86))),'Data Summary'!DW92="Yes"),OFFSET('Hygiene Data'!$F$9,0,10*ROW('Hygiene Data'!F86)),NA())</f>
        <v>#N/A</v>
      </c>
      <c r="BI92" s="99" t="e">
        <f ca="true">+IF(AND(ISNUMBER(OFFSET('Hygiene Data'!$G$5,0,10*ROW('Hygiene Data'!G86))),'Data Summary'!DX92="Yes"),OFFSET('Hygiene Data'!$G$5,0,10*ROW('Hygiene Data'!G86)),NA())</f>
        <v>#N/A</v>
      </c>
      <c r="BJ92" s="99" t="e">
        <f ca="true">+IF(AND(ISNUMBER(OFFSET('Hygiene Data'!$G$7,0,10*ROW('Hygiene Data'!G86))),'Data Summary'!DY92="Yes"),OFFSET('Hygiene Data'!$G$7,0,10*ROW('Hygiene Data'!G86)),NA())</f>
        <v>#N/A</v>
      </c>
      <c r="BK92" s="99" t="e">
        <f ca="true">+IF(AND(ISNUMBER(OFFSET('Hygiene Data'!$G$9,0,10*ROW('Hygiene Data'!G86))),'Data Summary'!DZ92="Yes"),OFFSET('Hygiene Data'!$G$9,0,10*ROW('Hygiene Data'!G86)),NA())</f>
        <v>#N/A</v>
      </c>
      <c r="BL92" s="99" t="e">
        <f ca="true">+IF(AND(ISNUMBER(OFFSET('Hygiene Data'!$H$5,0,10*ROW('Hygiene Data'!H86))),'Data Summary'!EA92="Yes"),OFFSET('Hygiene Data'!$H$5,0,10*ROW('Hygiene Data'!H86)),NA())</f>
        <v>#N/A</v>
      </c>
      <c r="BM92" s="99" t="e">
        <f ca="true">+IF(AND(ISNUMBER(OFFSET('Hygiene Data'!$H$7,0,10*ROW('Hygiene Data'!H86))),'Data Summary'!EB92="Yes"),OFFSET('Hygiene Data'!$H$7,0,10*ROW('Hygiene Data'!H86)),NA())</f>
        <v>#N/A</v>
      </c>
      <c r="BN92" s="99" t="e">
        <f ca="true">+IF(AND(ISNUMBER(OFFSET('Hygiene Data'!$H$9,0,10*ROW('Hygiene Data'!H86))),'Data Summary'!EC92="Yes"),OFFSET('Hygiene Data'!$H$9,0,10*ROW('Hygiene Data'!H86)),NA())</f>
        <v>#N/A</v>
      </c>
      <c r="BO92" s="99" t="e">
        <f ca="true">+IF(AND(ISNUMBER(OFFSET('Hygiene Data'!$I$5,0,10*ROW('Hygiene Data'!I86))),'Data Summary'!ED92="Yes"),OFFSET('Hygiene Data'!$I$5,0,10*ROW('Hygiene Data'!I86)),NA())</f>
        <v>#N/A</v>
      </c>
      <c r="BP92" s="99" t="e">
        <f ca="true">+IF(AND(ISNUMBER(OFFSET('Hygiene Data'!$I$7,0,10*ROW('Hygiene Data'!I86))),'Data Summary'!EE92="Yes"),OFFSET('Hygiene Data'!$I$7,0,10*ROW('Hygiene Data'!I86)),NA())</f>
        <v>#N/A</v>
      </c>
      <c r="BQ92" s="99" t="e">
        <f ca="true">+IF(AND(ISNUMBER(OFFSET('Hygiene Data'!$I$9,0,10*ROW('Hygiene Data'!I86))),'Data Summary'!EF92="Yes"),OFFSET('Hygiene Data'!$I$9,0,10*ROW('Hygiene Data'!I86)),NA())</f>
        <v>#N/A</v>
      </c>
    </row>
    <row xmlns:x14ac="http://schemas.microsoft.com/office/spreadsheetml/2009/9/ac" r="93" x14ac:dyDescent="0.2">
      <c r="A93" s="332" t="e">
        <f ca="true">+RIGHT('Data Summary'!A93,LEN('Data Summary'!A93)-9)</f>
        <v>#VALUE!</v>
      </c>
      <c r="B93" s="38" t="str">
        <f ca="true">+IF(ISTEXT('Data Summary'!B93),'Data Summary'!B93,"")</f>
        <v/>
      </c>
      <c r="C93" s="331" t="e">
        <f ca="true">+VALUE('Data Summary'!C93)</f>
        <v>#VALUE!</v>
      </c>
      <c r="D93" s="97" t="e">
        <f ca="true">+IF(AND(ISNUMBER(OFFSET('Water Data'!$D$4,0,10*ROW('Water Data'!D87))),'Data Summary'!BS93="Yes"),100-OFFSET('Water Data'!$D$4,0,10*ROW('Water Data'!D87)),NA())</f>
        <v>#N/A</v>
      </c>
      <c r="E93" s="97" t="e">
        <f ca="true">+IF(AND(ISNUMBER(OFFSET('Water Data'!$D$6,0,10*ROW('Water Data'!D87))),'Data Summary'!BT93="Yes"),OFFSET('Water Data'!$D$6,0,10*ROW('Water Data'!D87)),NA())</f>
        <v>#N/A</v>
      </c>
      <c r="F93" s="97" t="e">
        <f ca="true">+IF(AND(ISNUMBER(OFFSET('Water Data'!$D$9,0,10*ROW('Water Data'!D87))),'Data Summary'!BU93="Yes"),OFFSET('Water Data'!$D$9,0,10*ROW('Water Data'!D87)),NA())</f>
        <v>#N/A</v>
      </c>
      <c r="G93" s="97" t="e">
        <f ca="true">+IF(AND(ISNUMBER(OFFSET('Water Data'!$E$4,0,10*ROW('Water Data'!E87))),'Data Summary'!BV93="Yes"),100-OFFSET('Water Data'!$E$4,0,10*ROW('Water Data'!E87)),NA())</f>
        <v>#N/A</v>
      </c>
      <c r="H93" s="97" t="e">
        <f ca="true">+IF(AND(ISNUMBER(OFFSET('Water Data'!$E$6,0,10*ROW('Water Data'!E87))),'Data Summary'!BW93="Yes"),OFFSET('Water Data'!$E$6,0,10*ROW('Water Data'!E87)),NA())</f>
        <v>#N/A</v>
      </c>
      <c r="I93" s="97" t="e">
        <f ca="true">+IF(AND(ISNUMBER(OFFSET('Water Data'!$E$9,0,10*ROW('Water Data'!E87))),'Data Summary'!BX93="Yes"),OFFSET('Water Data'!$E$9,0,10*ROW('Water Data'!E87)),NA())</f>
        <v>#N/A</v>
      </c>
      <c r="J93" s="97" t="e">
        <f ca="true">+IF(AND(ISNUMBER(OFFSET('Water Data'!$F$4,0,10*ROW('Water Data'!F87))),'Data Summary'!BY93="Yes"),100-OFFSET('Water Data'!$F$4,0,10*ROW('Water Data'!F87)),NA())</f>
        <v>#N/A</v>
      </c>
      <c r="K93" s="97" t="e">
        <f ca="true">+IF(AND(ISNUMBER(OFFSET('Water Data'!$F$6,0,10*ROW('Water Data'!F87))),'Data Summary'!BZ93="Yes"),OFFSET('Water Data'!$F$6,0,10*ROW('Water Data'!F87)),NA())</f>
        <v>#N/A</v>
      </c>
      <c r="L93" s="97" t="e">
        <f ca="true">+IF(AND(ISNUMBER(OFFSET('Water Data'!$F$9,0,10*ROW('Water Data'!F87))),'Data Summary'!CA93="Yes"),OFFSET('Water Data'!$F$9,0,10*ROW('Water Data'!F87)),NA())</f>
        <v>#N/A</v>
      </c>
      <c r="M93" s="97" t="e">
        <f ca="true">+IF(AND(ISNUMBER(OFFSET('Water Data'!$G$4,0,10*ROW('Water Data'!G87))),'Data Summary'!CB93="Yes"),100-OFFSET('Water Data'!$G$4,0,10*ROW('Water Data'!G87)),NA())</f>
        <v>#N/A</v>
      </c>
      <c r="N93" s="97" t="e">
        <f ca="true">+IF(AND(ISNUMBER(OFFSET('Water Data'!$G$6,0,10*ROW('Water Data'!G87))),'Data Summary'!CC93="Yes"),OFFSET('Water Data'!$G$6,0,10*ROW('Water Data'!G87)),NA())</f>
        <v>#N/A</v>
      </c>
      <c r="O93" s="97" t="e">
        <f ca="true">+IF(AND(ISNUMBER(OFFSET('Water Data'!$G$9,0,10*ROW('Water Data'!G87))),'Data Summary'!CD93="Yes"),OFFSET('Water Data'!$G$9,0,10*ROW('Water Data'!G87)),NA())</f>
        <v>#N/A</v>
      </c>
      <c r="P93" s="97" t="e">
        <f ca="true">+IF(AND(ISNUMBER(OFFSET('Water Data'!$H$4,0,10*ROW('Water Data'!H87))),'Data Summary'!CE93="Yes"),100-OFFSET('Water Data'!$H$4,0,10*ROW('Water Data'!H87)),NA())</f>
        <v>#N/A</v>
      </c>
      <c r="Q93" s="97" t="e">
        <f ca="true">+IF(AND(ISNUMBER(OFFSET('Water Data'!$H$6,0,10*ROW('Water Data'!H87))),'Data Summary'!CF93="Yes"),OFFSET('Water Data'!$H$6,0,10*ROW('Water Data'!H87)),NA())</f>
        <v>#N/A</v>
      </c>
      <c r="R93" s="97" t="e">
        <f ca="true">+IF(AND(ISNUMBER(OFFSET('Water Data'!$H$9,0,10*ROW('Water Data'!H87))),'Data Summary'!CG93="Yes"),OFFSET('Water Data'!$H$9,0,10*ROW('Water Data'!H87)),NA())</f>
        <v>#N/A</v>
      </c>
      <c r="S93" s="97" t="e">
        <f ca="true">+IF(AND(ISNUMBER(OFFSET('Water Data'!$I$4,0,10*ROW('Water Data'!I87))),'Data Summary'!CH93="Yes"),100-OFFSET('Water Data'!$I$4,0,10*ROW('Water Data'!I87)),NA())</f>
        <v>#N/A</v>
      </c>
      <c r="T93" s="97" t="e">
        <f ca="true">+IF(AND(ISNUMBER(OFFSET('Water Data'!$I$6,0,10*ROW('Water Data'!I87))),'Data Summary'!CI93="Yes"),OFFSET('Water Data'!$I$6,0,10*ROW('Water Data'!I87)),NA())</f>
        <v>#N/A</v>
      </c>
      <c r="U93" s="97" t="e">
        <f ca="true">+IF(AND(ISNUMBER(OFFSET('Water Data'!$I$9,0,10*ROW('Water Data'!I87))),'Data Summary'!CJ93="Yes"),OFFSET('Water Data'!$I$9,0,10*ROW('Water Data'!I87)),NA())</f>
        <v>#N/A</v>
      </c>
      <c r="V93" s="98" t="e">
        <f ca="true">+IF(AND(ISNUMBER(OFFSET('Sanitation Data'!$D$4,0,10*ROW('Sanitation Data'!D87))),'Data Summary'!CK93="Yes"),100-OFFSET('Sanitation Data'!$D$4,0,10*ROW('Sanitation Data'!D87)),NA())</f>
        <v>#N/A</v>
      </c>
      <c r="W93" s="98" t="e">
        <f ca="true">+IF(AND(ISNUMBER(OFFSET('Sanitation Data'!$D$6,0,10*ROW('Sanitation Data'!D87))),'Data Summary'!CL93="Yes"),OFFSET('Sanitation Data'!$D$6,0,10*ROW('Sanitation Data'!D87)),NA())</f>
        <v>#N/A</v>
      </c>
      <c r="X93" s="98" t="e">
        <f ca="true">+IF(AND(ISNUMBER(OFFSET('Sanitation Data'!$D$10,0,10*ROW('Sanitation Data'!D87))),'Data Summary'!CM93="Yes"),OFFSET('Sanitation Data'!$D$10,0,10*ROW('Sanitation Data'!D87)),NA())</f>
        <v>#N/A</v>
      </c>
      <c r="Y93" s="98" t="e">
        <f ca="true">+IF(AND(ISNUMBER(OFFSET('Sanitation Data'!$D$11,0,10*ROW('Sanitation Data'!D87))),'Data Summary'!CN93="Yes"),OFFSET('Sanitation Data'!$D$11,0,10*ROW('Sanitation Data'!D87)),NA())</f>
        <v>#N/A</v>
      </c>
      <c r="Z93" s="98" t="e">
        <f ca="true">+IF(AND(ISNUMBER(OFFSET('Sanitation Data'!$D$12,0,10*ROW('Sanitation Data'!D87))),'Data Summary'!CO93="Yes"),OFFSET('Sanitation Data'!$D$12,0,10*ROW('Sanitation Data'!D87)),NA())</f>
        <v>#N/A</v>
      </c>
      <c r="AA93" s="98" t="e">
        <f ca="true">+IF(AND(ISNUMBER(OFFSET('Sanitation Data'!$E$4,0,10*ROW('Sanitation Data'!E87))),'Data Summary'!CP93="Yes"),100-OFFSET('Sanitation Data'!$E$4,0,10*ROW('Sanitation Data'!E87)),NA())</f>
        <v>#N/A</v>
      </c>
      <c r="AB93" s="98" t="e">
        <f ca="true">+IF(AND(ISNUMBER(OFFSET('Sanitation Data'!$E$6,0,10*ROW('Sanitation Data'!E87))),'Data Summary'!CQ93="Yes"),OFFSET('Sanitation Data'!$E$6,0,10*ROW('Sanitation Data'!E87)),NA())</f>
        <v>#N/A</v>
      </c>
      <c r="AC93" s="98" t="e">
        <f ca="true">+IF(AND(ISNUMBER(OFFSET('Sanitation Data'!$E$10,0,10*ROW('Sanitation Data'!E87))),'Data Summary'!CR93="Yes"),OFFSET('Sanitation Data'!$E$10,0,10*ROW('Sanitation Data'!E87)),NA())</f>
        <v>#N/A</v>
      </c>
      <c r="AD93" s="98" t="e">
        <f ca="true">+IF(AND(ISNUMBER(OFFSET('Sanitation Data'!$E$11,0,10*ROW('Sanitation Data'!E87))),'Data Summary'!CS93="Yes"),OFFSET('Sanitation Data'!$E$11,0,10*ROW('Sanitation Data'!E87)),NA())</f>
        <v>#N/A</v>
      </c>
      <c r="AE93" s="98" t="e">
        <f ca="true">+IF(AND(ISNUMBER(OFFSET('Sanitation Data'!$E$12,0,10*ROW('Sanitation Data'!E87))),'Data Summary'!CT93="Yes"),OFFSET('Sanitation Data'!$E$12,0,10*ROW('Sanitation Data'!E87)),NA())</f>
        <v>#N/A</v>
      </c>
      <c r="AF93" s="98" t="e">
        <f ca="true">+IF(AND(ISNUMBER(OFFSET('Sanitation Data'!$F$4,0,10*ROW('Sanitation Data'!F87))),'Data Summary'!CU93="Yes"),100-OFFSET('Sanitation Data'!$F$4,0,10*ROW('Sanitation Data'!F87)),NA())</f>
        <v>#N/A</v>
      </c>
      <c r="AG93" s="98" t="e">
        <f ca="true">+IF(AND(ISNUMBER(OFFSET('Sanitation Data'!$F$6,0,10*ROW('Sanitation Data'!F87))),'Data Summary'!CV93="Yes"),OFFSET('Sanitation Data'!$F$6,0,10*ROW('Sanitation Data'!F87)),NA())</f>
        <v>#N/A</v>
      </c>
      <c r="AH93" s="98" t="e">
        <f ca="true">+IF(AND(ISNUMBER(OFFSET('Sanitation Data'!$F$10,0,10*ROW('Sanitation Data'!F87))),'Data Summary'!CW93="Yes"),OFFSET('Sanitation Data'!$F$10,0,10*ROW('Sanitation Data'!F87)),NA())</f>
        <v>#N/A</v>
      </c>
      <c r="AI93" s="98" t="e">
        <f ca="true">+IF(AND(ISNUMBER(OFFSET('Sanitation Data'!$F$11,0,10*ROW('Sanitation Data'!F87))),'Data Summary'!CX93="Yes"),OFFSET('Sanitation Data'!$F$11,0,10*ROW('Sanitation Data'!F87)),NA())</f>
        <v>#N/A</v>
      </c>
      <c r="AJ93" s="98" t="e">
        <f ca="true">+IF(AND(ISNUMBER(OFFSET('Sanitation Data'!$F$12,0,10*ROW('Sanitation Data'!F87))),'Data Summary'!CY93="Yes"),OFFSET('Sanitation Data'!$F$12,0,10*ROW('Sanitation Data'!F87)),NA())</f>
        <v>#N/A</v>
      </c>
      <c r="AK93" s="98" t="e">
        <f ca="true">+IF(AND(ISNUMBER(OFFSET('Sanitation Data'!$G$4,0,10*ROW('Sanitation Data'!G87))),'Data Summary'!CZ93="Yes"),100-OFFSET('Sanitation Data'!$G$4,0,10*ROW('Sanitation Data'!G87)),NA())</f>
        <v>#N/A</v>
      </c>
      <c r="AL93" s="98" t="e">
        <f ca="true">+IF(AND(ISNUMBER(OFFSET('Sanitation Data'!$G$6,0,10*ROW('Sanitation Data'!G87))),'Data Summary'!DA93="Yes"),OFFSET('Sanitation Data'!$G$6,0,10*ROW('Sanitation Data'!G87)),NA())</f>
        <v>#N/A</v>
      </c>
      <c r="AM93" s="98" t="e">
        <f ca="true">+IF(AND(ISNUMBER(OFFSET('Sanitation Data'!$G$10,0,10*ROW('Sanitation Data'!G87))),'Data Summary'!DB93="Yes"),OFFSET('Sanitation Data'!$G$10,0,10*ROW('Sanitation Data'!G87)),NA())</f>
        <v>#N/A</v>
      </c>
      <c r="AN93" s="98" t="e">
        <f ca="true">+IF(AND(ISNUMBER(OFFSET('Sanitation Data'!$G$11,0,10*ROW('Sanitation Data'!G87))),'Data Summary'!DC93="Yes"),OFFSET('Sanitation Data'!$G$11,0,10*ROW('Sanitation Data'!G87)),NA())</f>
        <v>#N/A</v>
      </c>
      <c r="AO93" s="98" t="e">
        <f ca="true">+IF(AND(ISNUMBER(OFFSET('Sanitation Data'!$G$12,0,10*ROW('Sanitation Data'!G87))),'Data Summary'!DD93="Yes"),OFFSET('Sanitation Data'!$G$12,0,10*ROW('Sanitation Data'!G87)),NA())</f>
        <v>#N/A</v>
      </c>
      <c r="AP93" s="98" t="e">
        <f ca="true">+IF(AND(ISNUMBER(OFFSET('Sanitation Data'!$H$4,0,10*ROW('Sanitation Data'!H87))),'Data Summary'!DE93="Yes"),100-OFFSET('Sanitation Data'!$H$4,0,10*ROW('Sanitation Data'!H87)),NA())</f>
        <v>#N/A</v>
      </c>
      <c r="AQ93" s="98" t="e">
        <f ca="true">+IF(AND(ISNUMBER(OFFSET('Sanitation Data'!$H$6,0,10*ROW('Sanitation Data'!H87))),'Data Summary'!DF93="Yes"),OFFSET('Sanitation Data'!$H$6,0,10*ROW('Sanitation Data'!H87)),NA())</f>
        <v>#N/A</v>
      </c>
      <c r="AR93" s="98" t="e">
        <f ca="true">+IF(AND(ISNUMBER(OFFSET('Sanitation Data'!$H$10,0,10*ROW('Sanitation Data'!H87))),'Data Summary'!DG93="Yes"),OFFSET('Sanitation Data'!$H$10,0,10*ROW('Sanitation Data'!H87)),NA())</f>
        <v>#N/A</v>
      </c>
      <c r="AS93" s="98" t="e">
        <f ca="true">+IF(AND(ISNUMBER(OFFSET('Sanitation Data'!$H$11,0,10*ROW('Sanitation Data'!H87))),'Data Summary'!DH93="Yes"),OFFSET('Sanitation Data'!$H$11,0,10*ROW('Sanitation Data'!H87)),NA())</f>
        <v>#N/A</v>
      </c>
      <c r="AT93" s="98" t="e">
        <f ca="true">+IF(AND(ISNUMBER(OFFSET('Sanitation Data'!$H$12,0,10*ROW('Sanitation Data'!H87))),'Data Summary'!DI93="Yes"),OFFSET('Sanitation Data'!$H$12,0,10*ROW('Sanitation Data'!H87)),NA())</f>
        <v>#N/A</v>
      </c>
      <c r="AU93" s="98" t="e">
        <f ca="true">+IF(AND(ISNUMBER(OFFSET('Sanitation Data'!$I$4,0,10*ROW('Sanitation Data'!I87))),'Data Summary'!DJ93="Yes"),100-OFFSET('Sanitation Data'!$I$4,0,10*ROW('Sanitation Data'!I87)),NA())</f>
        <v>#N/A</v>
      </c>
      <c r="AV93" s="98" t="e">
        <f ca="true">+IF(AND(ISNUMBER(OFFSET('Sanitation Data'!$I$6,0,10*ROW('Sanitation Data'!I87))),'Data Summary'!DK93="Yes"),OFFSET('Sanitation Data'!$I$6,0,10*ROW('Sanitation Data'!I87)),NA())</f>
        <v>#N/A</v>
      </c>
      <c r="AW93" s="98" t="e">
        <f ca="true">+IF(AND(ISNUMBER(OFFSET('Sanitation Data'!$I$10,0,10*ROW('Sanitation Data'!I87))),'Data Summary'!DL93="Yes"),OFFSET('Sanitation Data'!$I$10,0,10*ROW('Sanitation Data'!I87)),NA())</f>
        <v>#N/A</v>
      </c>
      <c r="AX93" s="98" t="e">
        <f ca="true">+IF(AND(ISNUMBER(OFFSET('Sanitation Data'!$I$11,0,10*ROW('Sanitation Data'!I87))),'Data Summary'!DM93="Yes"),OFFSET('Sanitation Data'!$I$11,0,10*ROW('Sanitation Data'!I87)),NA())</f>
        <v>#N/A</v>
      </c>
      <c r="AY93" s="98" t="e">
        <f ca="true">+IF(AND(ISNUMBER(OFFSET('Sanitation Data'!$I$12,0,10*ROW('Sanitation Data'!I87))),'Data Summary'!DN93="Yes"),OFFSET('Sanitation Data'!$I$12,0,10*ROW('Sanitation Data'!I87)),NA())</f>
        <v>#N/A</v>
      </c>
      <c r="AZ93" s="99" t="e">
        <f ca="true">+IF(AND(ISNUMBER(OFFSET('Hygiene Data'!$D$5,0,10*ROW('Hygiene Data'!D87))),'Data Summary'!DO93="Yes"),OFFSET('Hygiene Data'!$D$5,0,10*ROW('Hygiene Data'!D87)),NA())</f>
        <v>#N/A</v>
      </c>
      <c r="BA93" s="99" t="e">
        <f ca="true">+IF(AND(ISNUMBER(OFFSET('Hygiene Data'!$D$7,0,10*ROW('Hygiene Data'!D87))),'Data Summary'!DP93="Yes"),OFFSET('Hygiene Data'!$D$7,0,10*ROW('Hygiene Data'!D87)),NA())</f>
        <v>#N/A</v>
      </c>
      <c r="BB93" s="99" t="e">
        <f ca="true">+IF(AND(ISNUMBER(OFFSET('Hygiene Data'!$D$9,0,10*ROW('Hygiene Data'!D87))),'Data Summary'!DQ93="Yes"),OFFSET('Hygiene Data'!$D$9,0,10*ROW('Hygiene Data'!D87)),NA())</f>
        <v>#N/A</v>
      </c>
      <c r="BC93" s="99" t="e">
        <f ca="true">+IF(AND(ISNUMBER(OFFSET('Hygiene Data'!$E$5,0,10*ROW('Hygiene Data'!E87))),'Data Summary'!DR93="Yes"),OFFSET('Hygiene Data'!$E$5,0,10*ROW('Hygiene Data'!E87)),NA())</f>
        <v>#N/A</v>
      </c>
      <c r="BD93" s="99" t="e">
        <f ca="true">+IF(AND(ISNUMBER(OFFSET('Hygiene Data'!$E$7,0,10*ROW('Hygiene Data'!E87))),'Data Summary'!DS93="Yes"),OFFSET('Hygiene Data'!$E$7,0,10*ROW('Hygiene Data'!E87)),NA())</f>
        <v>#N/A</v>
      </c>
      <c r="BE93" s="99" t="e">
        <f ca="true">+IF(AND(ISNUMBER(OFFSET('Hygiene Data'!$E$9,0,10*ROW('Hygiene Data'!E87))),'Data Summary'!DT93="Yes"),OFFSET('Hygiene Data'!$E$9,0,10*ROW('Hygiene Data'!E87)),NA())</f>
        <v>#N/A</v>
      </c>
      <c r="BF93" s="99" t="e">
        <f ca="true">+IF(AND(ISNUMBER(OFFSET('Hygiene Data'!$F$5,0,10*ROW('Hygiene Data'!F87))),'Data Summary'!DU93="Yes"),OFFSET('Hygiene Data'!$F$5,0,10*ROW('Hygiene Data'!F87)),NA())</f>
        <v>#N/A</v>
      </c>
      <c r="BG93" s="99" t="e">
        <f ca="true">+IF(AND(ISNUMBER(OFFSET('Hygiene Data'!$F$7,0,10*ROW('Hygiene Data'!F87))),'Data Summary'!DV93="Yes"),OFFSET('Hygiene Data'!$F$7,0,10*ROW('Hygiene Data'!F87)),NA())</f>
        <v>#N/A</v>
      </c>
      <c r="BH93" s="99" t="e">
        <f ca="true">+IF(AND(ISNUMBER(OFFSET('Hygiene Data'!$F$9,0,10*ROW('Hygiene Data'!F87))),'Data Summary'!DW93="Yes"),OFFSET('Hygiene Data'!$F$9,0,10*ROW('Hygiene Data'!F87)),NA())</f>
        <v>#N/A</v>
      </c>
      <c r="BI93" s="99" t="e">
        <f ca="true">+IF(AND(ISNUMBER(OFFSET('Hygiene Data'!$G$5,0,10*ROW('Hygiene Data'!G87))),'Data Summary'!DX93="Yes"),OFFSET('Hygiene Data'!$G$5,0,10*ROW('Hygiene Data'!G87)),NA())</f>
        <v>#N/A</v>
      </c>
      <c r="BJ93" s="99" t="e">
        <f ca="true">+IF(AND(ISNUMBER(OFFSET('Hygiene Data'!$G$7,0,10*ROW('Hygiene Data'!G87))),'Data Summary'!DY93="Yes"),OFFSET('Hygiene Data'!$G$7,0,10*ROW('Hygiene Data'!G87)),NA())</f>
        <v>#N/A</v>
      </c>
      <c r="BK93" s="99" t="e">
        <f ca="true">+IF(AND(ISNUMBER(OFFSET('Hygiene Data'!$G$9,0,10*ROW('Hygiene Data'!G87))),'Data Summary'!DZ93="Yes"),OFFSET('Hygiene Data'!$G$9,0,10*ROW('Hygiene Data'!G87)),NA())</f>
        <v>#N/A</v>
      </c>
      <c r="BL93" s="99" t="e">
        <f ca="true">+IF(AND(ISNUMBER(OFFSET('Hygiene Data'!$H$5,0,10*ROW('Hygiene Data'!H87))),'Data Summary'!EA93="Yes"),OFFSET('Hygiene Data'!$H$5,0,10*ROW('Hygiene Data'!H87)),NA())</f>
        <v>#N/A</v>
      </c>
      <c r="BM93" s="99" t="e">
        <f ca="true">+IF(AND(ISNUMBER(OFFSET('Hygiene Data'!$H$7,0,10*ROW('Hygiene Data'!H87))),'Data Summary'!EB93="Yes"),OFFSET('Hygiene Data'!$H$7,0,10*ROW('Hygiene Data'!H87)),NA())</f>
        <v>#N/A</v>
      </c>
      <c r="BN93" s="99" t="e">
        <f ca="true">+IF(AND(ISNUMBER(OFFSET('Hygiene Data'!$H$9,0,10*ROW('Hygiene Data'!H87))),'Data Summary'!EC93="Yes"),OFFSET('Hygiene Data'!$H$9,0,10*ROW('Hygiene Data'!H87)),NA())</f>
        <v>#N/A</v>
      </c>
      <c r="BO93" s="99" t="e">
        <f ca="true">+IF(AND(ISNUMBER(OFFSET('Hygiene Data'!$I$5,0,10*ROW('Hygiene Data'!I87))),'Data Summary'!ED93="Yes"),OFFSET('Hygiene Data'!$I$5,0,10*ROW('Hygiene Data'!I87)),NA())</f>
        <v>#N/A</v>
      </c>
      <c r="BP93" s="99" t="e">
        <f ca="true">+IF(AND(ISNUMBER(OFFSET('Hygiene Data'!$I$7,0,10*ROW('Hygiene Data'!I87))),'Data Summary'!EE93="Yes"),OFFSET('Hygiene Data'!$I$7,0,10*ROW('Hygiene Data'!I87)),NA())</f>
        <v>#N/A</v>
      </c>
      <c r="BQ93" s="99" t="e">
        <f ca="true">+IF(AND(ISNUMBER(OFFSET('Hygiene Data'!$I$9,0,10*ROW('Hygiene Data'!I87))),'Data Summary'!EF93="Yes"),OFFSET('Hygiene Data'!$I$9,0,10*ROW('Hygiene Data'!I87)),NA())</f>
        <v>#N/A</v>
      </c>
    </row>
    <row xmlns:x14ac="http://schemas.microsoft.com/office/spreadsheetml/2009/9/ac" r="94" x14ac:dyDescent="0.2">
      <c r="A94" s="332" t="e">
        <f ca="true">+RIGHT('Data Summary'!A94,LEN('Data Summary'!A94)-9)</f>
        <v>#VALUE!</v>
      </c>
      <c r="B94" s="38" t="str">
        <f ca="true">+IF(ISTEXT('Data Summary'!B94),'Data Summary'!B94,"")</f>
        <v/>
      </c>
      <c r="C94" s="331" t="e">
        <f ca="true">+VALUE('Data Summary'!C94)</f>
        <v>#VALUE!</v>
      </c>
      <c r="D94" s="97" t="e">
        <f ca="true">+IF(AND(ISNUMBER(OFFSET('Water Data'!$D$4,0,10*ROW('Water Data'!D88))),'Data Summary'!BS94="Yes"),100-OFFSET('Water Data'!$D$4,0,10*ROW('Water Data'!D88)),NA())</f>
        <v>#N/A</v>
      </c>
      <c r="E94" s="97" t="e">
        <f ca="true">+IF(AND(ISNUMBER(OFFSET('Water Data'!$D$6,0,10*ROW('Water Data'!D88))),'Data Summary'!BT94="Yes"),OFFSET('Water Data'!$D$6,0,10*ROW('Water Data'!D88)),NA())</f>
        <v>#N/A</v>
      </c>
      <c r="F94" s="97" t="e">
        <f ca="true">+IF(AND(ISNUMBER(OFFSET('Water Data'!$D$9,0,10*ROW('Water Data'!D88))),'Data Summary'!BU94="Yes"),OFFSET('Water Data'!$D$9,0,10*ROW('Water Data'!D88)),NA())</f>
        <v>#N/A</v>
      </c>
      <c r="G94" s="97" t="e">
        <f ca="true">+IF(AND(ISNUMBER(OFFSET('Water Data'!$E$4,0,10*ROW('Water Data'!E88))),'Data Summary'!BV94="Yes"),100-OFFSET('Water Data'!$E$4,0,10*ROW('Water Data'!E88)),NA())</f>
        <v>#N/A</v>
      </c>
      <c r="H94" s="97" t="e">
        <f ca="true">+IF(AND(ISNUMBER(OFFSET('Water Data'!$E$6,0,10*ROW('Water Data'!E88))),'Data Summary'!BW94="Yes"),OFFSET('Water Data'!$E$6,0,10*ROW('Water Data'!E88)),NA())</f>
        <v>#N/A</v>
      </c>
      <c r="I94" s="97" t="e">
        <f ca="true">+IF(AND(ISNUMBER(OFFSET('Water Data'!$E$9,0,10*ROW('Water Data'!E88))),'Data Summary'!BX94="Yes"),OFFSET('Water Data'!$E$9,0,10*ROW('Water Data'!E88)),NA())</f>
        <v>#N/A</v>
      </c>
      <c r="J94" s="97" t="e">
        <f ca="true">+IF(AND(ISNUMBER(OFFSET('Water Data'!$F$4,0,10*ROW('Water Data'!F88))),'Data Summary'!BY94="Yes"),100-OFFSET('Water Data'!$F$4,0,10*ROW('Water Data'!F88)),NA())</f>
        <v>#N/A</v>
      </c>
      <c r="K94" s="97" t="e">
        <f ca="true">+IF(AND(ISNUMBER(OFFSET('Water Data'!$F$6,0,10*ROW('Water Data'!F88))),'Data Summary'!BZ94="Yes"),OFFSET('Water Data'!$F$6,0,10*ROW('Water Data'!F88)),NA())</f>
        <v>#N/A</v>
      </c>
      <c r="L94" s="97" t="e">
        <f ca="true">+IF(AND(ISNUMBER(OFFSET('Water Data'!$F$9,0,10*ROW('Water Data'!F88))),'Data Summary'!CA94="Yes"),OFFSET('Water Data'!$F$9,0,10*ROW('Water Data'!F88)),NA())</f>
        <v>#N/A</v>
      </c>
      <c r="M94" s="97" t="e">
        <f ca="true">+IF(AND(ISNUMBER(OFFSET('Water Data'!$G$4,0,10*ROW('Water Data'!G88))),'Data Summary'!CB94="Yes"),100-OFFSET('Water Data'!$G$4,0,10*ROW('Water Data'!G88)),NA())</f>
        <v>#N/A</v>
      </c>
      <c r="N94" s="97" t="e">
        <f ca="true">+IF(AND(ISNUMBER(OFFSET('Water Data'!$G$6,0,10*ROW('Water Data'!G88))),'Data Summary'!CC94="Yes"),OFFSET('Water Data'!$G$6,0,10*ROW('Water Data'!G88)),NA())</f>
        <v>#N/A</v>
      </c>
      <c r="O94" s="97" t="e">
        <f ca="true">+IF(AND(ISNUMBER(OFFSET('Water Data'!$G$9,0,10*ROW('Water Data'!G88))),'Data Summary'!CD94="Yes"),OFFSET('Water Data'!$G$9,0,10*ROW('Water Data'!G88)),NA())</f>
        <v>#N/A</v>
      </c>
      <c r="P94" s="97" t="e">
        <f ca="true">+IF(AND(ISNUMBER(OFFSET('Water Data'!$H$4,0,10*ROW('Water Data'!H88))),'Data Summary'!CE94="Yes"),100-OFFSET('Water Data'!$H$4,0,10*ROW('Water Data'!H88)),NA())</f>
        <v>#N/A</v>
      </c>
      <c r="Q94" s="97" t="e">
        <f ca="true">+IF(AND(ISNUMBER(OFFSET('Water Data'!$H$6,0,10*ROW('Water Data'!H88))),'Data Summary'!CF94="Yes"),OFFSET('Water Data'!$H$6,0,10*ROW('Water Data'!H88)),NA())</f>
        <v>#N/A</v>
      </c>
      <c r="R94" s="97" t="e">
        <f ca="true">+IF(AND(ISNUMBER(OFFSET('Water Data'!$H$9,0,10*ROW('Water Data'!H88))),'Data Summary'!CG94="Yes"),OFFSET('Water Data'!$H$9,0,10*ROW('Water Data'!H88)),NA())</f>
        <v>#N/A</v>
      </c>
      <c r="S94" s="97" t="e">
        <f ca="true">+IF(AND(ISNUMBER(OFFSET('Water Data'!$I$4,0,10*ROW('Water Data'!I88))),'Data Summary'!CH94="Yes"),100-OFFSET('Water Data'!$I$4,0,10*ROW('Water Data'!I88)),NA())</f>
        <v>#N/A</v>
      </c>
      <c r="T94" s="97" t="e">
        <f ca="true">+IF(AND(ISNUMBER(OFFSET('Water Data'!$I$6,0,10*ROW('Water Data'!I88))),'Data Summary'!CI94="Yes"),OFFSET('Water Data'!$I$6,0,10*ROW('Water Data'!I88)),NA())</f>
        <v>#N/A</v>
      </c>
      <c r="U94" s="97" t="e">
        <f ca="true">+IF(AND(ISNUMBER(OFFSET('Water Data'!$I$9,0,10*ROW('Water Data'!I88))),'Data Summary'!CJ94="Yes"),OFFSET('Water Data'!$I$9,0,10*ROW('Water Data'!I88)),NA())</f>
        <v>#N/A</v>
      </c>
      <c r="V94" s="98" t="e">
        <f ca="true">+IF(AND(ISNUMBER(OFFSET('Sanitation Data'!$D$4,0,10*ROW('Sanitation Data'!D88))),'Data Summary'!CK94="Yes"),100-OFFSET('Sanitation Data'!$D$4,0,10*ROW('Sanitation Data'!D88)),NA())</f>
        <v>#N/A</v>
      </c>
      <c r="W94" s="98" t="e">
        <f ca="true">+IF(AND(ISNUMBER(OFFSET('Sanitation Data'!$D$6,0,10*ROW('Sanitation Data'!D88))),'Data Summary'!CL94="Yes"),OFFSET('Sanitation Data'!$D$6,0,10*ROW('Sanitation Data'!D88)),NA())</f>
        <v>#N/A</v>
      </c>
      <c r="X94" s="98" t="e">
        <f ca="true">+IF(AND(ISNUMBER(OFFSET('Sanitation Data'!$D$10,0,10*ROW('Sanitation Data'!D88))),'Data Summary'!CM94="Yes"),OFFSET('Sanitation Data'!$D$10,0,10*ROW('Sanitation Data'!D88)),NA())</f>
        <v>#N/A</v>
      </c>
      <c r="Y94" s="98" t="e">
        <f ca="true">+IF(AND(ISNUMBER(OFFSET('Sanitation Data'!$D$11,0,10*ROW('Sanitation Data'!D88))),'Data Summary'!CN94="Yes"),OFFSET('Sanitation Data'!$D$11,0,10*ROW('Sanitation Data'!D88)),NA())</f>
        <v>#N/A</v>
      </c>
      <c r="Z94" s="98" t="e">
        <f ca="true">+IF(AND(ISNUMBER(OFFSET('Sanitation Data'!$D$12,0,10*ROW('Sanitation Data'!D88))),'Data Summary'!CO94="Yes"),OFFSET('Sanitation Data'!$D$12,0,10*ROW('Sanitation Data'!D88)),NA())</f>
        <v>#N/A</v>
      </c>
      <c r="AA94" s="98" t="e">
        <f ca="true">+IF(AND(ISNUMBER(OFFSET('Sanitation Data'!$E$4,0,10*ROW('Sanitation Data'!E88))),'Data Summary'!CP94="Yes"),100-OFFSET('Sanitation Data'!$E$4,0,10*ROW('Sanitation Data'!E88)),NA())</f>
        <v>#N/A</v>
      </c>
      <c r="AB94" s="98" t="e">
        <f ca="true">+IF(AND(ISNUMBER(OFFSET('Sanitation Data'!$E$6,0,10*ROW('Sanitation Data'!E88))),'Data Summary'!CQ94="Yes"),OFFSET('Sanitation Data'!$E$6,0,10*ROW('Sanitation Data'!E88)),NA())</f>
        <v>#N/A</v>
      </c>
      <c r="AC94" s="98" t="e">
        <f ca="true">+IF(AND(ISNUMBER(OFFSET('Sanitation Data'!$E$10,0,10*ROW('Sanitation Data'!E88))),'Data Summary'!CR94="Yes"),OFFSET('Sanitation Data'!$E$10,0,10*ROW('Sanitation Data'!E88)),NA())</f>
        <v>#N/A</v>
      </c>
      <c r="AD94" s="98" t="e">
        <f ca="true">+IF(AND(ISNUMBER(OFFSET('Sanitation Data'!$E$11,0,10*ROW('Sanitation Data'!E88))),'Data Summary'!CS94="Yes"),OFFSET('Sanitation Data'!$E$11,0,10*ROW('Sanitation Data'!E88)),NA())</f>
        <v>#N/A</v>
      </c>
      <c r="AE94" s="98" t="e">
        <f ca="true">+IF(AND(ISNUMBER(OFFSET('Sanitation Data'!$E$12,0,10*ROW('Sanitation Data'!E88))),'Data Summary'!CT94="Yes"),OFFSET('Sanitation Data'!$E$12,0,10*ROW('Sanitation Data'!E88)),NA())</f>
        <v>#N/A</v>
      </c>
      <c r="AF94" s="98" t="e">
        <f ca="true">+IF(AND(ISNUMBER(OFFSET('Sanitation Data'!$F$4,0,10*ROW('Sanitation Data'!F88))),'Data Summary'!CU94="Yes"),100-OFFSET('Sanitation Data'!$F$4,0,10*ROW('Sanitation Data'!F88)),NA())</f>
        <v>#N/A</v>
      </c>
      <c r="AG94" s="98" t="e">
        <f ca="true">+IF(AND(ISNUMBER(OFFSET('Sanitation Data'!$F$6,0,10*ROW('Sanitation Data'!F88))),'Data Summary'!CV94="Yes"),OFFSET('Sanitation Data'!$F$6,0,10*ROW('Sanitation Data'!F88)),NA())</f>
        <v>#N/A</v>
      </c>
      <c r="AH94" s="98" t="e">
        <f ca="true">+IF(AND(ISNUMBER(OFFSET('Sanitation Data'!$F$10,0,10*ROW('Sanitation Data'!F88))),'Data Summary'!CW94="Yes"),OFFSET('Sanitation Data'!$F$10,0,10*ROW('Sanitation Data'!F88)),NA())</f>
        <v>#N/A</v>
      </c>
      <c r="AI94" s="98" t="e">
        <f ca="true">+IF(AND(ISNUMBER(OFFSET('Sanitation Data'!$F$11,0,10*ROW('Sanitation Data'!F88))),'Data Summary'!CX94="Yes"),OFFSET('Sanitation Data'!$F$11,0,10*ROW('Sanitation Data'!F88)),NA())</f>
        <v>#N/A</v>
      </c>
      <c r="AJ94" s="98" t="e">
        <f ca="true">+IF(AND(ISNUMBER(OFFSET('Sanitation Data'!$F$12,0,10*ROW('Sanitation Data'!F88))),'Data Summary'!CY94="Yes"),OFFSET('Sanitation Data'!$F$12,0,10*ROW('Sanitation Data'!F88)),NA())</f>
        <v>#N/A</v>
      </c>
      <c r="AK94" s="98" t="e">
        <f ca="true">+IF(AND(ISNUMBER(OFFSET('Sanitation Data'!$G$4,0,10*ROW('Sanitation Data'!G88))),'Data Summary'!CZ94="Yes"),100-OFFSET('Sanitation Data'!$G$4,0,10*ROW('Sanitation Data'!G88)),NA())</f>
        <v>#N/A</v>
      </c>
      <c r="AL94" s="98" t="e">
        <f ca="true">+IF(AND(ISNUMBER(OFFSET('Sanitation Data'!$G$6,0,10*ROW('Sanitation Data'!G88))),'Data Summary'!DA94="Yes"),OFFSET('Sanitation Data'!$G$6,0,10*ROW('Sanitation Data'!G88)),NA())</f>
        <v>#N/A</v>
      </c>
      <c r="AM94" s="98" t="e">
        <f ca="true">+IF(AND(ISNUMBER(OFFSET('Sanitation Data'!$G$10,0,10*ROW('Sanitation Data'!G88))),'Data Summary'!DB94="Yes"),OFFSET('Sanitation Data'!$G$10,0,10*ROW('Sanitation Data'!G88)),NA())</f>
        <v>#N/A</v>
      </c>
      <c r="AN94" s="98" t="e">
        <f ca="true">+IF(AND(ISNUMBER(OFFSET('Sanitation Data'!$G$11,0,10*ROW('Sanitation Data'!G88))),'Data Summary'!DC94="Yes"),OFFSET('Sanitation Data'!$G$11,0,10*ROW('Sanitation Data'!G88)),NA())</f>
        <v>#N/A</v>
      </c>
      <c r="AO94" s="98" t="e">
        <f ca="true">+IF(AND(ISNUMBER(OFFSET('Sanitation Data'!$G$12,0,10*ROW('Sanitation Data'!G88))),'Data Summary'!DD94="Yes"),OFFSET('Sanitation Data'!$G$12,0,10*ROW('Sanitation Data'!G88)),NA())</f>
        <v>#N/A</v>
      </c>
      <c r="AP94" s="98" t="e">
        <f ca="true">+IF(AND(ISNUMBER(OFFSET('Sanitation Data'!$H$4,0,10*ROW('Sanitation Data'!H88))),'Data Summary'!DE94="Yes"),100-OFFSET('Sanitation Data'!$H$4,0,10*ROW('Sanitation Data'!H88)),NA())</f>
        <v>#N/A</v>
      </c>
      <c r="AQ94" s="98" t="e">
        <f ca="true">+IF(AND(ISNUMBER(OFFSET('Sanitation Data'!$H$6,0,10*ROW('Sanitation Data'!H88))),'Data Summary'!DF94="Yes"),OFFSET('Sanitation Data'!$H$6,0,10*ROW('Sanitation Data'!H88)),NA())</f>
        <v>#N/A</v>
      </c>
      <c r="AR94" s="98" t="e">
        <f ca="true">+IF(AND(ISNUMBER(OFFSET('Sanitation Data'!$H$10,0,10*ROW('Sanitation Data'!H88))),'Data Summary'!DG94="Yes"),OFFSET('Sanitation Data'!$H$10,0,10*ROW('Sanitation Data'!H88)),NA())</f>
        <v>#N/A</v>
      </c>
      <c r="AS94" s="98" t="e">
        <f ca="true">+IF(AND(ISNUMBER(OFFSET('Sanitation Data'!$H$11,0,10*ROW('Sanitation Data'!H88))),'Data Summary'!DH94="Yes"),OFFSET('Sanitation Data'!$H$11,0,10*ROW('Sanitation Data'!H88)),NA())</f>
        <v>#N/A</v>
      </c>
      <c r="AT94" s="98" t="e">
        <f ca="true">+IF(AND(ISNUMBER(OFFSET('Sanitation Data'!$H$12,0,10*ROW('Sanitation Data'!H88))),'Data Summary'!DI94="Yes"),OFFSET('Sanitation Data'!$H$12,0,10*ROW('Sanitation Data'!H88)),NA())</f>
        <v>#N/A</v>
      </c>
      <c r="AU94" s="98" t="e">
        <f ca="true">+IF(AND(ISNUMBER(OFFSET('Sanitation Data'!$I$4,0,10*ROW('Sanitation Data'!I88))),'Data Summary'!DJ94="Yes"),100-OFFSET('Sanitation Data'!$I$4,0,10*ROW('Sanitation Data'!I88)),NA())</f>
        <v>#N/A</v>
      </c>
      <c r="AV94" s="98" t="e">
        <f ca="true">+IF(AND(ISNUMBER(OFFSET('Sanitation Data'!$I$6,0,10*ROW('Sanitation Data'!I88))),'Data Summary'!DK94="Yes"),OFFSET('Sanitation Data'!$I$6,0,10*ROW('Sanitation Data'!I88)),NA())</f>
        <v>#N/A</v>
      </c>
      <c r="AW94" s="98" t="e">
        <f ca="true">+IF(AND(ISNUMBER(OFFSET('Sanitation Data'!$I$10,0,10*ROW('Sanitation Data'!I88))),'Data Summary'!DL94="Yes"),OFFSET('Sanitation Data'!$I$10,0,10*ROW('Sanitation Data'!I88)),NA())</f>
        <v>#N/A</v>
      </c>
      <c r="AX94" s="98" t="e">
        <f ca="true">+IF(AND(ISNUMBER(OFFSET('Sanitation Data'!$I$11,0,10*ROW('Sanitation Data'!I88))),'Data Summary'!DM94="Yes"),OFFSET('Sanitation Data'!$I$11,0,10*ROW('Sanitation Data'!I88)),NA())</f>
        <v>#N/A</v>
      </c>
      <c r="AY94" s="98" t="e">
        <f ca="true">+IF(AND(ISNUMBER(OFFSET('Sanitation Data'!$I$12,0,10*ROW('Sanitation Data'!I88))),'Data Summary'!DN94="Yes"),OFFSET('Sanitation Data'!$I$12,0,10*ROW('Sanitation Data'!I88)),NA())</f>
        <v>#N/A</v>
      </c>
      <c r="AZ94" s="99" t="e">
        <f ca="true">+IF(AND(ISNUMBER(OFFSET('Hygiene Data'!$D$5,0,10*ROW('Hygiene Data'!D88))),'Data Summary'!DO94="Yes"),OFFSET('Hygiene Data'!$D$5,0,10*ROW('Hygiene Data'!D88)),NA())</f>
        <v>#N/A</v>
      </c>
      <c r="BA94" s="99" t="e">
        <f ca="true">+IF(AND(ISNUMBER(OFFSET('Hygiene Data'!$D$7,0,10*ROW('Hygiene Data'!D88))),'Data Summary'!DP94="Yes"),OFFSET('Hygiene Data'!$D$7,0,10*ROW('Hygiene Data'!D88)),NA())</f>
        <v>#N/A</v>
      </c>
      <c r="BB94" s="99" t="e">
        <f ca="true">+IF(AND(ISNUMBER(OFFSET('Hygiene Data'!$D$9,0,10*ROW('Hygiene Data'!D88))),'Data Summary'!DQ94="Yes"),OFFSET('Hygiene Data'!$D$9,0,10*ROW('Hygiene Data'!D88)),NA())</f>
        <v>#N/A</v>
      </c>
      <c r="BC94" s="99" t="e">
        <f ca="true">+IF(AND(ISNUMBER(OFFSET('Hygiene Data'!$E$5,0,10*ROW('Hygiene Data'!E88))),'Data Summary'!DR94="Yes"),OFFSET('Hygiene Data'!$E$5,0,10*ROW('Hygiene Data'!E88)),NA())</f>
        <v>#N/A</v>
      </c>
      <c r="BD94" s="99" t="e">
        <f ca="true">+IF(AND(ISNUMBER(OFFSET('Hygiene Data'!$E$7,0,10*ROW('Hygiene Data'!E88))),'Data Summary'!DS94="Yes"),OFFSET('Hygiene Data'!$E$7,0,10*ROW('Hygiene Data'!E88)),NA())</f>
        <v>#N/A</v>
      </c>
      <c r="BE94" s="99" t="e">
        <f ca="true">+IF(AND(ISNUMBER(OFFSET('Hygiene Data'!$E$9,0,10*ROW('Hygiene Data'!E88))),'Data Summary'!DT94="Yes"),OFFSET('Hygiene Data'!$E$9,0,10*ROW('Hygiene Data'!E88)),NA())</f>
        <v>#N/A</v>
      </c>
      <c r="BF94" s="99" t="e">
        <f ca="true">+IF(AND(ISNUMBER(OFFSET('Hygiene Data'!$F$5,0,10*ROW('Hygiene Data'!F88))),'Data Summary'!DU94="Yes"),OFFSET('Hygiene Data'!$F$5,0,10*ROW('Hygiene Data'!F88)),NA())</f>
        <v>#N/A</v>
      </c>
      <c r="BG94" s="99" t="e">
        <f ca="true">+IF(AND(ISNUMBER(OFFSET('Hygiene Data'!$F$7,0,10*ROW('Hygiene Data'!F88))),'Data Summary'!DV94="Yes"),OFFSET('Hygiene Data'!$F$7,0,10*ROW('Hygiene Data'!F88)),NA())</f>
        <v>#N/A</v>
      </c>
      <c r="BH94" s="99" t="e">
        <f ca="true">+IF(AND(ISNUMBER(OFFSET('Hygiene Data'!$F$9,0,10*ROW('Hygiene Data'!F88))),'Data Summary'!DW94="Yes"),OFFSET('Hygiene Data'!$F$9,0,10*ROW('Hygiene Data'!F88)),NA())</f>
        <v>#N/A</v>
      </c>
      <c r="BI94" s="99" t="e">
        <f ca="true">+IF(AND(ISNUMBER(OFFSET('Hygiene Data'!$G$5,0,10*ROW('Hygiene Data'!G88))),'Data Summary'!DX94="Yes"),OFFSET('Hygiene Data'!$G$5,0,10*ROW('Hygiene Data'!G88)),NA())</f>
        <v>#N/A</v>
      </c>
      <c r="BJ94" s="99" t="e">
        <f ca="true">+IF(AND(ISNUMBER(OFFSET('Hygiene Data'!$G$7,0,10*ROW('Hygiene Data'!G88))),'Data Summary'!DY94="Yes"),OFFSET('Hygiene Data'!$G$7,0,10*ROW('Hygiene Data'!G88)),NA())</f>
        <v>#N/A</v>
      </c>
      <c r="BK94" s="99" t="e">
        <f ca="true">+IF(AND(ISNUMBER(OFFSET('Hygiene Data'!$G$9,0,10*ROW('Hygiene Data'!G88))),'Data Summary'!DZ94="Yes"),OFFSET('Hygiene Data'!$G$9,0,10*ROW('Hygiene Data'!G88)),NA())</f>
        <v>#N/A</v>
      </c>
      <c r="BL94" s="99" t="e">
        <f ca="true">+IF(AND(ISNUMBER(OFFSET('Hygiene Data'!$H$5,0,10*ROW('Hygiene Data'!H88))),'Data Summary'!EA94="Yes"),OFFSET('Hygiene Data'!$H$5,0,10*ROW('Hygiene Data'!H88)),NA())</f>
        <v>#N/A</v>
      </c>
      <c r="BM94" s="99" t="e">
        <f ca="true">+IF(AND(ISNUMBER(OFFSET('Hygiene Data'!$H$7,0,10*ROW('Hygiene Data'!H88))),'Data Summary'!EB94="Yes"),OFFSET('Hygiene Data'!$H$7,0,10*ROW('Hygiene Data'!H88)),NA())</f>
        <v>#N/A</v>
      </c>
      <c r="BN94" s="99" t="e">
        <f ca="true">+IF(AND(ISNUMBER(OFFSET('Hygiene Data'!$H$9,0,10*ROW('Hygiene Data'!H88))),'Data Summary'!EC94="Yes"),OFFSET('Hygiene Data'!$H$9,0,10*ROW('Hygiene Data'!H88)),NA())</f>
        <v>#N/A</v>
      </c>
      <c r="BO94" s="99" t="e">
        <f ca="true">+IF(AND(ISNUMBER(OFFSET('Hygiene Data'!$I$5,0,10*ROW('Hygiene Data'!I88))),'Data Summary'!ED94="Yes"),OFFSET('Hygiene Data'!$I$5,0,10*ROW('Hygiene Data'!I88)),NA())</f>
        <v>#N/A</v>
      </c>
      <c r="BP94" s="99" t="e">
        <f ca="true">+IF(AND(ISNUMBER(OFFSET('Hygiene Data'!$I$7,0,10*ROW('Hygiene Data'!I88))),'Data Summary'!EE94="Yes"),OFFSET('Hygiene Data'!$I$7,0,10*ROW('Hygiene Data'!I88)),NA())</f>
        <v>#N/A</v>
      </c>
      <c r="BQ94" s="99" t="e">
        <f ca="true">+IF(AND(ISNUMBER(OFFSET('Hygiene Data'!$I$9,0,10*ROW('Hygiene Data'!I88))),'Data Summary'!EF94="Yes"),OFFSET('Hygiene Data'!$I$9,0,10*ROW('Hygiene Data'!I88)),NA())</f>
        <v>#N/A</v>
      </c>
    </row>
    <row xmlns:x14ac="http://schemas.microsoft.com/office/spreadsheetml/2009/9/ac" r="95" x14ac:dyDescent="0.2">
      <c r="A95" s="332" t="e">
        <f ca="true">+RIGHT('Data Summary'!A95,LEN('Data Summary'!A95)-9)</f>
        <v>#VALUE!</v>
      </c>
      <c r="B95" s="38" t="str">
        <f ca="true">+IF(ISTEXT('Data Summary'!B95),'Data Summary'!B95,"")</f>
        <v/>
      </c>
      <c r="C95" s="331" t="e">
        <f ca="true">+VALUE('Data Summary'!C95)</f>
        <v>#VALUE!</v>
      </c>
      <c r="D95" s="97" t="e">
        <f ca="true">+IF(AND(ISNUMBER(OFFSET('Water Data'!$D$4,0,10*ROW('Water Data'!D89))),'Data Summary'!BS95="Yes"),100-OFFSET('Water Data'!$D$4,0,10*ROW('Water Data'!D89)),NA())</f>
        <v>#N/A</v>
      </c>
      <c r="E95" s="97" t="e">
        <f ca="true">+IF(AND(ISNUMBER(OFFSET('Water Data'!$D$6,0,10*ROW('Water Data'!D89))),'Data Summary'!BT95="Yes"),OFFSET('Water Data'!$D$6,0,10*ROW('Water Data'!D89)),NA())</f>
        <v>#N/A</v>
      </c>
      <c r="F95" s="97" t="e">
        <f ca="true">+IF(AND(ISNUMBER(OFFSET('Water Data'!$D$9,0,10*ROW('Water Data'!D89))),'Data Summary'!BU95="Yes"),OFFSET('Water Data'!$D$9,0,10*ROW('Water Data'!D89)),NA())</f>
        <v>#N/A</v>
      </c>
      <c r="G95" s="97" t="e">
        <f ca="true">+IF(AND(ISNUMBER(OFFSET('Water Data'!$E$4,0,10*ROW('Water Data'!E89))),'Data Summary'!BV95="Yes"),100-OFFSET('Water Data'!$E$4,0,10*ROW('Water Data'!E89)),NA())</f>
        <v>#N/A</v>
      </c>
      <c r="H95" s="97" t="e">
        <f ca="true">+IF(AND(ISNUMBER(OFFSET('Water Data'!$E$6,0,10*ROW('Water Data'!E89))),'Data Summary'!BW95="Yes"),OFFSET('Water Data'!$E$6,0,10*ROW('Water Data'!E89)),NA())</f>
        <v>#N/A</v>
      </c>
      <c r="I95" s="97" t="e">
        <f ca="true">+IF(AND(ISNUMBER(OFFSET('Water Data'!$E$9,0,10*ROW('Water Data'!E89))),'Data Summary'!BX95="Yes"),OFFSET('Water Data'!$E$9,0,10*ROW('Water Data'!E89)),NA())</f>
        <v>#N/A</v>
      </c>
      <c r="J95" s="97" t="e">
        <f ca="true">+IF(AND(ISNUMBER(OFFSET('Water Data'!$F$4,0,10*ROW('Water Data'!F89))),'Data Summary'!BY95="Yes"),100-OFFSET('Water Data'!$F$4,0,10*ROW('Water Data'!F89)),NA())</f>
        <v>#N/A</v>
      </c>
      <c r="K95" s="97" t="e">
        <f ca="true">+IF(AND(ISNUMBER(OFFSET('Water Data'!$F$6,0,10*ROW('Water Data'!F89))),'Data Summary'!BZ95="Yes"),OFFSET('Water Data'!$F$6,0,10*ROW('Water Data'!F89)),NA())</f>
        <v>#N/A</v>
      </c>
      <c r="L95" s="97" t="e">
        <f ca="true">+IF(AND(ISNUMBER(OFFSET('Water Data'!$F$9,0,10*ROW('Water Data'!F89))),'Data Summary'!CA95="Yes"),OFFSET('Water Data'!$F$9,0,10*ROW('Water Data'!F89)),NA())</f>
        <v>#N/A</v>
      </c>
      <c r="M95" s="97" t="e">
        <f ca="true">+IF(AND(ISNUMBER(OFFSET('Water Data'!$G$4,0,10*ROW('Water Data'!G89))),'Data Summary'!CB95="Yes"),100-OFFSET('Water Data'!$G$4,0,10*ROW('Water Data'!G89)),NA())</f>
        <v>#N/A</v>
      </c>
      <c r="N95" s="97" t="e">
        <f ca="true">+IF(AND(ISNUMBER(OFFSET('Water Data'!$G$6,0,10*ROW('Water Data'!G89))),'Data Summary'!CC95="Yes"),OFFSET('Water Data'!$G$6,0,10*ROW('Water Data'!G89)),NA())</f>
        <v>#N/A</v>
      </c>
      <c r="O95" s="97" t="e">
        <f ca="true">+IF(AND(ISNUMBER(OFFSET('Water Data'!$G$9,0,10*ROW('Water Data'!G89))),'Data Summary'!CD95="Yes"),OFFSET('Water Data'!$G$9,0,10*ROW('Water Data'!G89)),NA())</f>
        <v>#N/A</v>
      </c>
      <c r="P95" s="97" t="e">
        <f ca="true">+IF(AND(ISNUMBER(OFFSET('Water Data'!$H$4,0,10*ROW('Water Data'!H89))),'Data Summary'!CE95="Yes"),100-OFFSET('Water Data'!$H$4,0,10*ROW('Water Data'!H89)),NA())</f>
        <v>#N/A</v>
      </c>
      <c r="Q95" s="97" t="e">
        <f ca="true">+IF(AND(ISNUMBER(OFFSET('Water Data'!$H$6,0,10*ROW('Water Data'!H89))),'Data Summary'!CF95="Yes"),OFFSET('Water Data'!$H$6,0,10*ROW('Water Data'!H89)),NA())</f>
        <v>#N/A</v>
      </c>
      <c r="R95" s="97" t="e">
        <f ca="true">+IF(AND(ISNUMBER(OFFSET('Water Data'!$H$9,0,10*ROW('Water Data'!H89))),'Data Summary'!CG95="Yes"),OFFSET('Water Data'!$H$9,0,10*ROW('Water Data'!H89)),NA())</f>
        <v>#N/A</v>
      </c>
      <c r="S95" s="97" t="e">
        <f ca="true">+IF(AND(ISNUMBER(OFFSET('Water Data'!$I$4,0,10*ROW('Water Data'!I89))),'Data Summary'!CH95="Yes"),100-OFFSET('Water Data'!$I$4,0,10*ROW('Water Data'!I89)),NA())</f>
        <v>#N/A</v>
      </c>
      <c r="T95" s="97" t="e">
        <f ca="true">+IF(AND(ISNUMBER(OFFSET('Water Data'!$I$6,0,10*ROW('Water Data'!I89))),'Data Summary'!CI95="Yes"),OFFSET('Water Data'!$I$6,0,10*ROW('Water Data'!I89)),NA())</f>
        <v>#N/A</v>
      </c>
      <c r="U95" s="97" t="e">
        <f ca="true">+IF(AND(ISNUMBER(OFFSET('Water Data'!$I$9,0,10*ROW('Water Data'!I89))),'Data Summary'!CJ95="Yes"),OFFSET('Water Data'!$I$9,0,10*ROW('Water Data'!I89)),NA())</f>
        <v>#N/A</v>
      </c>
      <c r="V95" s="98" t="e">
        <f ca="true">+IF(AND(ISNUMBER(OFFSET('Sanitation Data'!$D$4,0,10*ROW('Sanitation Data'!D89))),'Data Summary'!CK95="Yes"),100-OFFSET('Sanitation Data'!$D$4,0,10*ROW('Sanitation Data'!D89)),NA())</f>
        <v>#N/A</v>
      </c>
      <c r="W95" s="98" t="e">
        <f ca="true">+IF(AND(ISNUMBER(OFFSET('Sanitation Data'!$D$6,0,10*ROW('Sanitation Data'!D89))),'Data Summary'!CL95="Yes"),OFFSET('Sanitation Data'!$D$6,0,10*ROW('Sanitation Data'!D89)),NA())</f>
        <v>#N/A</v>
      </c>
      <c r="X95" s="98" t="e">
        <f ca="true">+IF(AND(ISNUMBER(OFFSET('Sanitation Data'!$D$10,0,10*ROW('Sanitation Data'!D89))),'Data Summary'!CM95="Yes"),OFFSET('Sanitation Data'!$D$10,0,10*ROW('Sanitation Data'!D89)),NA())</f>
        <v>#N/A</v>
      </c>
      <c r="Y95" s="98" t="e">
        <f ca="true">+IF(AND(ISNUMBER(OFFSET('Sanitation Data'!$D$11,0,10*ROW('Sanitation Data'!D89))),'Data Summary'!CN95="Yes"),OFFSET('Sanitation Data'!$D$11,0,10*ROW('Sanitation Data'!D89)),NA())</f>
        <v>#N/A</v>
      </c>
      <c r="Z95" s="98" t="e">
        <f ca="true">+IF(AND(ISNUMBER(OFFSET('Sanitation Data'!$D$12,0,10*ROW('Sanitation Data'!D89))),'Data Summary'!CO95="Yes"),OFFSET('Sanitation Data'!$D$12,0,10*ROW('Sanitation Data'!D89)),NA())</f>
        <v>#N/A</v>
      </c>
      <c r="AA95" s="98" t="e">
        <f ca="true">+IF(AND(ISNUMBER(OFFSET('Sanitation Data'!$E$4,0,10*ROW('Sanitation Data'!E89))),'Data Summary'!CP95="Yes"),100-OFFSET('Sanitation Data'!$E$4,0,10*ROW('Sanitation Data'!E89)),NA())</f>
        <v>#N/A</v>
      </c>
      <c r="AB95" s="98" t="e">
        <f ca="true">+IF(AND(ISNUMBER(OFFSET('Sanitation Data'!$E$6,0,10*ROW('Sanitation Data'!E89))),'Data Summary'!CQ95="Yes"),OFFSET('Sanitation Data'!$E$6,0,10*ROW('Sanitation Data'!E89)),NA())</f>
        <v>#N/A</v>
      </c>
      <c r="AC95" s="98" t="e">
        <f ca="true">+IF(AND(ISNUMBER(OFFSET('Sanitation Data'!$E$10,0,10*ROW('Sanitation Data'!E89))),'Data Summary'!CR95="Yes"),OFFSET('Sanitation Data'!$E$10,0,10*ROW('Sanitation Data'!E89)),NA())</f>
        <v>#N/A</v>
      </c>
      <c r="AD95" s="98" t="e">
        <f ca="true">+IF(AND(ISNUMBER(OFFSET('Sanitation Data'!$E$11,0,10*ROW('Sanitation Data'!E89))),'Data Summary'!CS95="Yes"),OFFSET('Sanitation Data'!$E$11,0,10*ROW('Sanitation Data'!E89)),NA())</f>
        <v>#N/A</v>
      </c>
      <c r="AE95" s="98" t="e">
        <f ca="true">+IF(AND(ISNUMBER(OFFSET('Sanitation Data'!$E$12,0,10*ROW('Sanitation Data'!E89))),'Data Summary'!CT95="Yes"),OFFSET('Sanitation Data'!$E$12,0,10*ROW('Sanitation Data'!E89)),NA())</f>
        <v>#N/A</v>
      </c>
      <c r="AF95" s="98" t="e">
        <f ca="true">+IF(AND(ISNUMBER(OFFSET('Sanitation Data'!$F$4,0,10*ROW('Sanitation Data'!F89))),'Data Summary'!CU95="Yes"),100-OFFSET('Sanitation Data'!$F$4,0,10*ROW('Sanitation Data'!F89)),NA())</f>
        <v>#N/A</v>
      </c>
      <c r="AG95" s="98" t="e">
        <f ca="true">+IF(AND(ISNUMBER(OFFSET('Sanitation Data'!$F$6,0,10*ROW('Sanitation Data'!F89))),'Data Summary'!CV95="Yes"),OFFSET('Sanitation Data'!$F$6,0,10*ROW('Sanitation Data'!F89)),NA())</f>
        <v>#N/A</v>
      </c>
      <c r="AH95" s="98" t="e">
        <f ca="true">+IF(AND(ISNUMBER(OFFSET('Sanitation Data'!$F$10,0,10*ROW('Sanitation Data'!F89))),'Data Summary'!CW95="Yes"),OFFSET('Sanitation Data'!$F$10,0,10*ROW('Sanitation Data'!F89)),NA())</f>
        <v>#N/A</v>
      </c>
      <c r="AI95" s="98" t="e">
        <f ca="true">+IF(AND(ISNUMBER(OFFSET('Sanitation Data'!$F$11,0,10*ROW('Sanitation Data'!F89))),'Data Summary'!CX95="Yes"),OFFSET('Sanitation Data'!$F$11,0,10*ROW('Sanitation Data'!F89)),NA())</f>
        <v>#N/A</v>
      </c>
      <c r="AJ95" s="98" t="e">
        <f ca="true">+IF(AND(ISNUMBER(OFFSET('Sanitation Data'!$F$12,0,10*ROW('Sanitation Data'!F89))),'Data Summary'!CY95="Yes"),OFFSET('Sanitation Data'!$F$12,0,10*ROW('Sanitation Data'!F89)),NA())</f>
        <v>#N/A</v>
      </c>
      <c r="AK95" s="98" t="e">
        <f ca="true">+IF(AND(ISNUMBER(OFFSET('Sanitation Data'!$G$4,0,10*ROW('Sanitation Data'!G89))),'Data Summary'!CZ95="Yes"),100-OFFSET('Sanitation Data'!$G$4,0,10*ROW('Sanitation Data'!G89)),NA())</f>
        <v>#N/A</v>
      </c>
      <c r="AL95" s="98" t="e">
        <f ca="true">+IF(AND(ISNUMBER(OFFSET('Sanitation Data'!$G$6,0,10*ROW('Sanitation Data'!G89))),'Data Summary'!DA95="Yes"),OFFSET('Sanitation Data'!$G$6,0,10*ROW('Sanitation Data'!G89)),NA())</f>
        <v>#N/A</v>
      </c>
      <c r="AM95" s="98" t="e">
        <f ca="true">+IF(AND(ISNUMBER(OFFSET('Sanitation Data'!$G$10,0,10*ROW('Sanitation Data'!G89))),'Data Summary'!DB95="Yes"),OFFSET('Sanitation Data'!$G$10,0,10*ROW('Sanitation Data'!G89)),NA())</f>
        <v>#N/A</v>
      </c>
      <c r="AN95" s="98" t="e">
        <f ca="true">+IF(AND(ISNUMBER(OFFSET('Sanitation Data'!$G$11,0,10*ROW('Sanitation Data'!G89))),'Data Summary'!DC95="Yes"),OFFSET('Sanitation Data'!$G$11,0,10*ROW('Sanitation Data'!G89)),NA())</f>
        <v>#N/A</v>
      </c>
      <c r="AO95" s="98" t="e">
        <f ca="true">+IF(AND(ISNUMBER(OFFSET('Sanitation Data'!$G$12,0,10*ROW('Sanitation Data'!G89))),'Data Summary'!DD95="Yes"),OFFSET('Sanitation Data'!$G$12,0,10*ROW('Sanitation Data'!G89)),NA())</f>
        <v>#N/A</v>
      </c>
      <c r="AP95" s="98" t="e">
        <f ca="true">+IF(AND(ISNUMBER(OFFSET('Sanitation Data'!$H$4,0,10*ROW('Sanitation Data'!H89))),'Data Summary'!DE95="Yes"),100-OFFSET('Sanitation Data'!$H$4,0,10*ROW('Sanitation Data'!H89)),NA())</f>
        <v>#N/A</v>
      </c>
      <c r="AQ95" s="98" t="e">
        <f ca="true">+IF(AND(ISNUMBER(OFFSET('Sanitation Data'!$H$6,0,10*ROW('Sanitation Data'!H89))),'Data Summary'!DF95="Yes"),OFFSET('Sanitation Data'!$H$6,0,10*ROW('Sanitation Data'!H89)),NA())</f>
        <v>#N/A</v>
      </c>
      <c r="AR95" s="98" t="e">
        <f ca="true">+IF(AND(ISNUMBER(OFFSET('Sanitation Data'!$H$10,0,10*ROW('Sanitation Data'!H89))),'Data Summary'!DG95="Yes"),OFFSET('Sanitation Data'!$H$10,0,10*ROW('Sanitation Data'!H89)),NA())</f>
        <v>#N/A</v>
      </c>
      <c r="AS95" s="98" t="e">
        <f ca="true">+IF(AND(ISNUMBER(OFFSET('Sanitation Data'!$H$11,0,10*ROW('Sanitation Data'!H89))),'Data Summary'!DH95="Yes"),OFFSET('Sanitation Data'!$H$11,0,10*ROW('Sanitation Data'!H89)),NA())</f>
        <v>#N/A</v>
      </c>
      <c r="AT95" s="98" t="e">
        <f ca="true">+IF(AND(ISNUMBER(OFFSET('Sanitation Data'!$H$12,0,10*ROW('Sanitation Data'!H89))),'Data Summary'!DI95="Yes"),OFFSET('Sanitation Data'!$H$12,0,10*ROW('Sanitation Data'!H89)),NA())</f>
        <v>#N/A</v>
      </c>
      <c r="AU95" s="98" t="e">
        <f ca="true">+IF(AND(ISNUMBER(OFFSET('Sanitation Data'!$I$4,0,10*ROW('Sanitation Data'!I89))),'Data Summary'!DJ95="Yes"),100-OFFSET('Sanitation Data'!$I$4,0,10*ROW('Sanitation Data'!I89)),NA())</f>
        <v>#N/A</v>
      </c>
      <c r="AV95" s="98" t="e">
        <f ca="true">+IF(AND(ISNUMBER(OFFSET('Sanitation Data'!$I$6,0,10*ROW('Sanitation Data'!I89))),'Data Summary'!DK95="Yes"),OFFSET('Sanitation Data'!$I$6,0,10*ROW('Sanitation Data'!I89)),NA())</f>
        <v>#N/A</v>
      </c>
      <c r="AW95" s="98" t="e">
        <f ca="true">+IF(AND(ISNUMBER(OFFSET('Sanitation Data'!$I$10,0,10*ROW('Sanitation Data'!I89))),'Data Summary'!DL95="Yes"),OFFSET('Sanitation Data'!$I$10,0,10*ROW('Sanitation Data'!I89)),NA())</f>
        <v>#N/A</v>
      </c>
      <c r="AX95" s="98" t="e">
        <f ca="true">+IF(AND(ISNUMBER(OFFSET('Sanitation Data'!$I$11,0,10*ROW('Sanitation Data'!I89))),'Data Summary'!DM95="Yes"),OFFSET('Sanitation Data'!$I$11,0,10*ROW('Sanitation Data'!I89)),NA())</f>
        <v>#N/A</v>
      </c>
      <c r="AY95" s="98" t="e">
        <f ca="true">+IF(AND(ISNUMBER(OFFSET('Sanitation Data'!$I$12,0,10*ROW('Sanitation Data'!I89))),'Data Summary'!DN95="Yes"),OFFSET('Sanitation Data'!$I$12,0,10*ROW('Sanitation Data'!I89)),NA())</f>
        <v>#N/A</v>
      </c>
      <c r="AZ95" s="99" t="e">
        <f ca="true">+IF(AND(ISNUMBER(OFFSET('Hygiene Data'!$D$5,0,10*ROW('Hygiene Data'!D89))),'Data Summary'!DO95="Yes"),OFFSET('Hygiene Data'!$D$5,0,10*ROW('Hygiene Data'!D89)),NA())</f>
        <v>#N/A</v>
      </c>
      <c r="BA95" s="99" t="e">
        <f ca="true">+IF(AND(ISNUMBER(OFFSET('Hygiene Data'!$D$7,0,10*ROW('Hygiene Data'!D89))),'Data Summary'!DP95="Yes"),OFFSET('Hygiene Data'!$D$7,0,10*ROW('Hygiene Data'!D89)),NA())</f>
        <v>#N/A</v>
      </c>
      <c r="BB95" s="99" t="e">
        <f ca="true">+IF(AND(ISNUMBER(OFFSET('Hygiene Data'!$D$9,0,10*ROW('Hygiene Data'!D89))),'Data Summary'!DQ95="Yes"),OFFSET('Hygiene Data'!$D$9,0,10*ROW('Hygiene Data'!D89)),NA())</f>
        <v>#N/A</v>
      </c>
      <c r="BC95" s="99" t="e">
        <f ca="true">+IF(AND(ISNUMBER(OFFSET('Hygiene Data'!$E$5,0,10*ROW('Hygiene Data'!E89))),'Data Summary'!DR95="Yes"),OFFSET('Hygiene Data'!$E$5,0,10*ROW('Hygiene Data'!E89)),NA())</f>
        <v>#N/A</v>
      </c>
      <c r="BD95" s="99" t="e">
        <f ca="true">+IF(AND(ISNUMBER(OFFSET('Hygiene Data'!$E$7,0,10*ROW('Hygiene Data'!E89))),'Data Summary'!DS95="Yes"),OFFSET('Hygiene Data'!$E$7,0,10*ROW('Hygiene Data'!E89)),NA())</f>
        <v>#N/A</v>
      </c>
      <c r="BE95" s="99" t="e">
        <f ca="true">+IF(AND(ISNUMBER(OFFSET('Hygiene Data'!$E$9,0,10*ROW('Hygiene Data'!E89))),'Data Summary'!DT95="Yes"),OFFSET('Hygiene Data'!$E$9,0,10*ROW('Hygiene Data'!E89)),NA())</f>
        <v>#N/A</v>
      </c>
      <c r="BF95" s="99" t="e">
        <f ca="true">+IF(AND(ISNUMBER(OFFSET('Hygiene Data'!$F$5,0,10*ROW('Hygiene Data'!F89))),'Data Summary'!DU95="Yes"),OFFSET('Hygiene Data'!$F$5,0,10*ROW('Hygiene Data'!F89)),NA())</f>
        <v>#N/A</v>
      </c>
      <c r="BG95" s="99" t="e">
        <f ca="true">+IF(AND(ISNUMBER(OFFSET('Hygiene Data'!$F$7,0,10*ROW('Hygiene Data'!F89))),'Data Summary'!DV95="Yes"),OFFSET('Hygiene Data'!$F$7,0,10*ROW('Hygiene Data'!F89)),NA())</f>
        <v>#N/A</v>
      </c>
      <c r="BH95" s="99" t="e">
        <f ca="true">+IF(AND(ISNUMBER(OFFSET('Hygiene Data'!$F$9,0,10*ROW('Hygiene Data'!F89))),'Data Summary'!DW95="Yes"),OFFSET('Hygiene Data'!$F$9,0,10*ROW('Hygiene Data'!F89)),NA())</f>
        <v>#N/A</v>
      </c>
      <c r="BI95" s="99" t="e">
        <f ca="true">+IF(AND(ISNUMBER(OFFSET('Hygiene Data'!$G$5,0,10*ROW('Hygiene Data'!G89))),'Data Summary'!DX95="Yes"),OFFSET('Hygiene Data'!$G$5,0,10*ROW('Hygiene Data'!G89)),NA())</f>
        <v>#N/A</v>
      </c>
      <c r="BJ95" s="99" t="e">
        <f ca="true">+IF(AND(ISNUMBER(OFFSET('Hygiene Data'!$G$7,0,10*ROW('Hygiene Data'!G89))),'Data Summary'!DY95="Yes"),OFFSET('Hygiene Data'!$G$7,0,10*ROW('Hygiene Data'!G89)),NA())</f>
        <v>#N/A</v>
      </c>
      <c r="BK95" s="99" t="e">
        <f ca="true">+IF(AND(ISNUMBER(OFFSET('Hygiene Data'!$G$9,0,10*ROW('Hygiene Data'!G89))),'Data Summary'!DZ95="Yes"),OFFSET('Hygiene Data'!$G$9,0,10*ROW('Hygiene Data'!G89)),NA())</f>
        <v>#N/A</v>
      </c>
      <c r="BL95" s="99" t="e">
        <f ca="true">+IF(AND(ISNUMBER(OFFSET('Hygiene Data'!$H$5,0,10*ROW('Hygiene Data'!H89))),'Data Summary'!EA95="Yes"),OFFSET('Hygiene Data'!$H$5,0,10*ROW('Hygiene Data'!H89)),NA())</f>
        <v>#N/A</v>
      </c>
      <c r="BM95" s="99" t="e">
        <f ca="true">+IF(AND(ISNUMBER(OFFSET('Hygiene Data'!$H$7,0,10*ROW('Hygiene Data'!H89))),'Data Summary'!EB95="Yes"),OFFSET('Hygiene Data'!$H$7,0,10*ROW('Hygiene Data'!H89)),NA())</f>
        <v>#N/A</v>
      </c>
      <c r="BN95" s="99" t="e">
        <f ca="true">+IF(AND(ISNUMBER(OFFSET('Hygiene Data'!$H$9,0,10*ROW('Hygiene Data'!H89))),'Data Summary'!EC95="Yes"),OFFSET('Hygiene Data'!$H$9,0,10*ROW('Hygiene Data'!H89)),NA())</f>
        <v>#N/A</v>
      </c>
      <c r="BO95" s="99" t="e">
        <f ca="true">+IF(AND(ISNUMBER(OFFSET('Hygiene Data'!$I$5,0,10*ROW('Hygiene Data'!I89))),'Data Summary'!ED95="Yes"),OFFSET('Hygiene Data'!$I$5,0,10*ROW('Hygiene Data'!I89)),NA())</f>
        <v>#N/A</v>
      </c>
      <c r="BP95" s="99" t="e">
        <f ca="true">+IF(AND(ISNUMBER(OFFSET('Hygiene Data'!$I$7,0,10*ROW('Hygiene Data'!I89))),'Data Summary'!EE95="Yes"),OFFSET('Hygiene Data'!$I$7,0,10*ROW('Hygiene Data'!I89)),NA())</f>
        <v>#N/A</v>
      </c>
      <c r="BQ95" s="99" t="e">
        <f ca="true">+IF(AND(ISNUMBER(OFFSET('Hygiene Data'!$I$9,0,10*ROW('Hygiene Data'!I89))),'Data Summary'!EF95="Yes"),OFFSET('Hygiene Data'!$I$9,0,10*ROW('Hygiene Data'!I89)),NA())</f>
        <v>#N/A</v>
      </c>
    </row>
    <row xmlns:x14ac="http://schemas.microsoft.com/office/spreadsheetml/2009/9/ac" r="96" x14ac:dyDescent="0.2">
      <c r="A96" s="332" t="e">
        <f ca="true">+RIGHT('Data Summary'!A96,LEN('Data Summary'!A96)-9)</f>
        <v>#VALUE!</v>
      </c>
      <c r="B96" s="38" t="str">
        <f ca="true">+IF(ISTEXT('Data Summary'!B96),'Data Summary'!B96,"")</f>
        <v/>
      </c>
      <c r="C96" s="331" t="e">
        <f ca="true">+VALUE('Data Summary'!C96)</f>
        <v>#VALUE!</v>
      </c>
      <c r="D96" s="97" t="e">
        <f ca="true">+IF(AND(ISNUMBER(OFFSET('Water Data'!$D$4,0,10*ROW('Water Data'!D90))),'Data Summary'!BS96="Yes"),100-OFFSET('Water Data'!$D$4,0,10*ROW('Water Data'!D90)),NA())</f>
        <v>#N/A</v>
      </c>
      <c r="E96" s="97" t="e">
        <f ca="true">+IF(AND(ISNUMBER(OFFSET('Water Data'!$D$6,0,10*ROW('Water Data'!D90))),'Data Summary'!BT96="Yes"),OFFSET('Water Data'!$D$6,0,10*ROW('Water Data'!D90)),NA())</f>
        <v>#N/A</v>
      </c>
      <c r="F96" s="97" t="e">
        <f ca="true">+IF(AND(ISNUMBER(OFFSET('Water Data'!$D$9,0,10*ROW('Water Data'!D90))),'Data Summary'!BU96="Yes"),OFFSET('Water Data'!$D$9,0,10*ROW('Water Data'!D90)),NA())</f>
        <v>#N/A</v>
      </c>
      <c r="G96" s="97" t="e">
        <f ca="true">+IF(AND(ISNUMBER(OFFSET('Water Data'!$E$4,0,10*ROW('Water Data'!E90))),'Data Summary'!BV96="Yes"),100-OFFSET('Water Data'!$E$4,0,10*ROW('Water Data'!E90)),NA())</f>
        <v>#N/A</v>
      </c>
      <c r="H96" s="97" t="e">
        <f ca="true">+IF(AND(ISNUMBER(OFFSET('Water Data'!$E$6,0,10*ROW('Water Data'!E90))),'Data Summary'!BW96="Yes"),OFFSET('Water Data'!$E$6,0,10*ROW('Water Data'!E90)),NA())</f>
        <v>#N/A</v>
      </c>
      <c r="I96" s="97" t="e">
        <f ca="true">+IF(AND(ISNUMBER(OFFSET('Water Data'!$E$9,0,10*ROW('Water Data'!E90))),'Data Summary'!BX96="Yes"),OFFSET('Water Data'!$E$9,0,10*ROW('Water Data'!E90)),NA())</f>
        <v>#N/A</v>
      </c>
      <c r="J96" s="97" t="e">
        <f ca="true">+IF(AND(ISNUMBER(OFFSET('Water Data'!$F$4,0,10*ROW('Water Data'!F90))),'Data Summary'!BY96="Yes"),100-OFFSET('Water Data'!$F$4,0,10*ROW('Water Data'!F90)),NA())</f>
        <v>#N/A</v>
      </c>
      <c r="K96" s="97" t="e">
        <f ca="true">+IF(AND(ISNUMBER(OFFSET('Water Data'!$F$6,0,10*ROW('Water Data'!F90))),'Data Summary'!BZ96="Yes"),OFFSET('Water Data'!$F$6,0,10*ROW('Water Data'!F90)),NA())</f>
        <v>#N/A</v>
      </c>
      <c r="L96" s="97" t="e">
        <f ca="true">+IF(AND(ISNUMBER(OFFSET('Water Data'!$F$9,0,10*ROW('Water Data'!F90))),'Data Summary'!CA96="Yes"),OFFSET('Water Data'!$F$9,0,10*ROW('Water Data'!F90)),NA())</f>
        <v>#N/A</v>
      </c>
      <c r="M96" s="97" t="e">
        <f ca="true">+IF(AND(ISNUMBER(OFFSET('Water Data'!$G$4,0,10*ROW('Water Data'!G90))),'Data Summary'!CB96="Yes"),100-OFFSET('Water Data'!$G$4,0,10*ROW('Water Data'!G90)),NA())</f>
        <v>#N/A</v>
      </c>
      <c r="N96" s="97" t="e">
        <f ca="true">+IF(AND(ISNUMBER(OFFSET('Water Data'!$G$6,0,10*ROW('Water Data'!G90))),'Data Summary'!CC96="Yes"),OFFSET('Water Data'!$G$6,0,10*ROW('Water Data'!G90)),NA())</f>
        <v>#N/A</v>
      </c>
      <c r="O96" s="97" t="e">
        <f ca="true">+IF(AND(ISNUMBER(OFFSET('Water Data'!$G$9,0,10*ROW('Water Data'!G90))),'Data Summary'!CD96="Yes"),OFFSET('Water Data'!$G$9,0,10*ROW('Water Data'!G90)),NA())</f>
        <v>#N/A</v>
      </c>
      <c r="P96" s="97" t="e">
        <f ca="true">+IF(AND(ISNUMBER(OFFSET('Water Data'!$H$4,0,10*ROW('Water Data'!H90))),'Data Summary'!CE96="Yes"),100-OFFSET('Water Data'!$H$4,0,10*ROW('Water Data'!H90)),NA())</f>
        <v>#N/A</v>
      </c>
      <c r="Q96" s="97" t="e">
        <f ca="true">+IF(AND(ISNUMBER(OFFSET('Water Data'!$H$6,0,10*ROW('Water Data'!H90))),'Data Summary'!CF96="Yes"),OFFSET('Water Data'!$H$6,0,10*ROW('Water Data'!H90)),NA())</f>
        <v>#N/A</v>
      </c>
      <c r="R96" s="97" t="e">
        <f ca="true">+IF(AND(ISNUMBER(OFFSET('Water Data'!$H$9,0,10*ROW('Water Data'!H90))),'Data Summary'!CG96="Yes"),OFFSET('Water Data'!$H$9,0,10*ROW('Water Data'!H90)),NA())</f>
        <v>#N/A</v>
      </c>
      <c r="S96" s="97" t="e">
        <f ca="true">+IF(AND(ISNUMBER(OFFSET('Water Data'!$I$4,0,10*ROW('Water Data'!I90))),'Data Summary'!CH96="Yes"),100-OFFSET('Water Data'!$I$4,0,10*ROW('Water Data'!I90)),NA())</f>
        <v>#N/A</v>
      </c>
      <c r="T96" s="97" t="e">
        <f ca="true">+IF(AND(ISNUMBER(OFFSET('Water Data'!$I$6,0,10*ROW('Water Data'!I90))),'Data Summary'!CI96="Yes"),OFFSET('Water Data'!$I$6,0,10*ROW('Water Data'!I90)),NA())</f>
        <v>#N/A</v>
      </c>
      <c r="U96" s="97" t="e">
        <f ca="true">+IF(AND(ISNUMBER(OFFSET('Water Data'!$I$9,0,10*ROW('Water Data'!I90))),'Data Summary'!CJ96="Yes"),OFFSET('Water Data'!$I$9,0,10*ROW('Water Data'!I90)),NA())</f>
        <v>#N/A</v>
      </c>
      <c r="V96" s="98" t="e">
        <f ca="true">+IF(AND(ISNUMBER(OFFSET('Sanitation Data'!$D$4,0,10*ROW('Sanitation Data'!D90))),'Data Summary'!CK96="Yes"),100-OFFSET('Sanitation Data'!$D$4,0,10*ROW('Sanitation Data'!D90)),NA())</f>
        <v>#N/A</v>
      </c>
      <c r="W96" s="98" t="e">
        <f ca="true">+IF(AND(ISNUMBER(OFFSET('Sanitation Data'!$D$6,0,10*ROW('Sanitation Data'!D90))),'Data Summary'!CL96="Yes"),OFFSET('Sanitation Data'!$D$6,0,10*ROW('Sanitation Data'!D90)),NA())</f>
        <v>#N/A</v>
      </c>
      <c r="X96" s="98" t="e">
        <f ca="true">+IF(AND(ISNUMBER(OFFSET('Sanitation Data'!$D$10,0,10*ROW('Sanitation Data'!D90))),'Data Summary'!CM96="Yes"),OFFSET('Sanitation Data'!$D$10,0,10*ROW('Sanitation Data'!D90)),NA())</f>
        <v>#N/A</v>
      </c>
      <c r="Y96" s="98" t="e">
        <f ca="true">+IF(AND(ISNUMBER(OFFSET('Sanitation Data'!$D$11,0,10*ROW('Sanitation Data'!D90))),'Data Summary'!CN96="Yes"),OFFSET('Sanitation Data'!$D$11,0,10*ROW('Sanitation Data'!D90)),NA())</f>
        <v>#N/A</v>
      </c>
      <c r="Z96" s="98" t="e">
        <f ca="true">+IF(AND(ISNUMBER(OFFSET('Sanitation Data'!$D$12,0,10*ROW('Sanitation Data'!D90))),'Data Summary'!CO96="Yes"),OFFSET('Sanitation Data'!$D$12,0,10*ROW('Sanitation Data'!D90)),NA())</f>
        <v>#N/A</v>
      </c>
      <c r="AA96" s="98" t="e">
        <f ca="true">+IF(AND(ISNUMBER(OFFSET('Sanitation Data'!$E$4,0,10*ROW('Sanitation Data'!E90))),'Data Summary'!CP96="Yes"),100-OFFSET('Sanitation Data'!$E$4,0,10*ROW('Sanitation Data'!E90)),NA())</f>
        <v>#N/A</v>
      </c>
      <c r="AB96" s="98" t="e">
        <f ca="true">+IF(AND(ISNUMBER(OFFSET('Sanitation Data'!$E$6,0,10*ROW('Sanitation Data'!E90))),'Data Summary'!CQ96="Yes"),OFFSET('Sanitation Data'!$E$6,0,10*ROW('Sanitation Data'!E90)),NA())</f>
        <v>#N/A</v>
      </c>
      <c r="AC96" s="98" t="e">
        <f ca="true">+IF(AND(ISNUMBER(OFFSET('Sanitation Data'!$E$10,0,10*ROW('Sanitation Data'!E90))),'Data Summary'!CR96="Yes"),OFFSET('Sanitation Data'!$E$10,0,10*ROW('Sanitation Data'!E90)),NA())</f>
        <v>#N/A</v>
      </c>
      <c r="AD96" s="98" t="e">
        <f ca="true">+IF(AND(ISNUMBER(OFFSET('Sanitation Data'!$E$11,0,10*ROW('Sanitation Data'!E90))),'Data Summary'!CS96="Yes"),OFFSET('Sanitation Data'!$E$11,0,10*ROW('Sanitation Data'!E90)),NA())</f>
        <v>#N/A</v>
      </c>
      <c r="AE96" s="98" t="e">
        <f ca="true">+IF(AND(ISNUMBER(OFFSET('Sanitation Data'!$E$12,0,10*ROW('Sanitation Data'!E90))),'Data Summary'!CT96="Yes"),OFFSET('Sanitation Data'!$E$12,0,10*ROW('Sanitation Data'!E90)),NA())</f>
        <v>#N/A</v>
      </c>
      <c r="AF96" s="98" t="e">
        <f ca="true">+IF(AND(ISNUMBER(OFFSET('Sanitation Data'!$F$4,0,10*ROW('Sanitation Data'!F90))),'Data Summary'!CU96="Yes"),100-OFFSET('Sanitation Data'!$F$4,0,10*ROW('Sanitation Data'!F90)),NA())</f>
        <v>#N/A</v>
      </c>
      <c r="AG96" s="98" t="e">
        <f ca="true">+IF(AND(ISNUMBER(OFFSET('Sanitation Data'!$F$6,0,10*ROW('Sanitation Data'!F90))),'Data Summary'!CV96="Yes"),OFFSET('Sanitation Data'!$F$6,0,10*ROW('Sanitation Data'!F90)),NA())</f>
        <v>#N/A</v>
      </c>
      <c r="AH96" s="98" t="e">
        <f ca="true">+IF(AND(ISNUMBER(OFFSET('Sanitation Data'!$F$10,0,10*ROW('Sanitation Data'!F90))),'Data Summary'!CW96="Yes"),OFFSET('Sanitation Data'!$F$10,0,10*ROW('Sanitation Data'!F90)),NA())</f>
        <v>#N/A</v>
      </c>
      <c r="AI96" s="98" t="e">
        <f ca="true">+IF(AND(ISNUMBER(OFFSET('Sanitation Data'!$F$11,0,10*ROW('Sanitation Data'!F90))),'Data Summary'!CX96="Yes"),OFFSET('Sanitation Data'!$F$11,0,10*ROW('Sanitation Data'!F90)),NA())</f>
        <v>#N/A</v>
      </c>
      <c r="AJ96" s="98" t="e">
        <f ca="true">+IF(AND(ISNUMBER(OFFSET('Sanitation Data'!$F$12,0,10*ROW('Sanitation Data'!F90))),'Data Summary'!CY96="Yes"),OFFSET('Sanitation Data'!$F$12,0,10*ROW('Sanitation Data'!F90)),NA())</f>
        <v>#N/A</v>
      </c>
      <c r="AK96" s="98" t="e">
        <f ca="true">+IF(AND(ISNUMBER(OFFSET('Sanitation Data'!$G$4,0,10*ROW('Sanitation Data'!G90))),'Data Summary'!CZ96="Yes"),100-OFFSET('Sanitation Data'!$G$4,0,10*ROW('Sanitation Data'!G90)),NA())</f>
        <v>#N/A</v>
      </c>
      <c r="AL96" s="98" t="e">
        <f ca="true">+IF(AND(ISNUMBER(OFFSET('Sanitation Data'!$G$6,0,10*ROW('Sanitation Data'!G90))),'Data Summary'!DA96="Yes"),OFFSET('Sanitation Data'!$G$6,0,10*ROW('Sanitation Data'!G90)),NA())</f>
        <v>#N/A</v>
      </c>
      <c r="AM96" s="98" t="e">
        <f ca="true">+IF(AND(ISNUMBER(OFFSET('Sanitation Data'!$G$10,0,10*ROW('Sanitation Data'!G90))),'Data Summary'!DB96="Yes"),OFFSET('Sanitation Data'!$G$10,0,10*ROW('Sanitation Data'!G90)),NA())</f>
        <v>#N/A</v>
      </c>
      <c r="AN96" s="98" t="e">
        <f ca="true">+IF(AND(ISNUMBER(OFFSET('Sanitation Data'!$G$11,0,10*ROW('Sanitation Data'!G90))),'Data Summary'!DC96="Yes"),OFFSET('Sanitation Data'!$G$11,0,10*ROW('Sanitation Data'!G90)),NA())</f>
        <v>#N/A</v>
      </c>
      <c r="AO96" s="98" t="e">
        <f ca="true">+IF(AND(ISNUMBER(OFFSET('Sanitation Data'!$G$12,0,10*ROW('Sanitation Data'!G90))),'Data Summary'!DD96="Yes"),OFFSET('Sanitation Data'!$G$12,0,10*ROW('Sanitation Data'!G90)),NA())</f>
        <v>#N/A</v>
      </c>
      <c r="AP96" s="98" t="e">
        <f ca="true">+IF(AND(ISNUMBER(OFFSET('Sanitation Data'!$H$4,0,10*ROW('Sanitation Data'!H90))),'Data Summary'!DE96="Yes"),100-OFFSET('Sanitation Data'!$H$4,0,10*ROW('Sanitation Data'!H90)),NA())</f>
        <v>#N/A</v>
      </c>
      <c r="AQ96" s="98" t="e">
        <f ca="true">+IF(AND(ISNUMBER(OFFSET('Sanitation Data'!$H$6,0,10*ROW('Sanitation Data'!H90))),'Data Summary'!DF96="Yes"),OFFSET('Sanitation Data'!$H$6,0,10*ROW('Sanitation Data'!H90)),NA())</f>
        <v>#N/A</v>
      </c>
      <c r="AR96" s="98" t="e">
        <f ca="true">+IF(AND(ISNUMBER(OFFSET('Sanitation Data'!$H$10,0,10*ROW('Sanitation Data'!H90))),'Data Summary'!DG96="Yes"),OFFSET('Sanitation Data'!$H$10,0,10*ROW('Sanitation Data'!H90)),NA())</f>
        <v>#N/A</v>
      </c>
      <c r="AS96" s="98" t="e">
        <f ca="true">+IF(AND(ISNUMBER(OFFSET('Sanitation Data'!$H$11,0,10*ROW('Sanitation Data'!H90))),'Data Summary'!DH96="Yes"),OFFSET('Sanitation Data'!$H$11,0,10*ROW('Sanitation Data'!H90)),NA())</f>
        <v>#N/A</v>
      </c>
      <c r="AT96" s="98" t="e">
        <f ca="true">+IF(AND(ISNUMBER(OFFSET('Sanitation Data'!$H$12,0,10*ROW('Sanitation Data'!H90))),'Data Summary'!DI96="Yes"),OFFSET('Sanitation Data'!$H$12,0,10*ROW('Sanitation Data'!H90)),NA())</f>
        <v>#N/A</v>
      </c>
      <c r="AU96" s="98" t="e">
        <f ca="true">+IF(AND(ISNUMBER(OFFSET('Sanitation Data'!$I$4,0,10*ROW('Sanitation Data'!I90))),'Data Summary'!DJ96="Yes"),100-OFFSET('Sanitation Data'!$I$4,0,10*ROW('Sanitation Data'!I90)),NA())</f>
        <v>#N/A</v>
      </c>
      <c r="AV96" s="98" t="e">
        <f ca="true">+IF(AND(ISNUMBER(OFFSET('Sanitation Data'!$I$6,0,10*ROW('Sanitation Data'!I90))),'Data Summary'!DK96="Yes"),OFFSET('Sanitation Data'!$I$6,0,10*ROW('Sanitation Data'!I90)),NA())</f>
        <v>#N/A</v>
      </c>
      <c r="AW96" s="98" t="e">
        <f ca="true">+IF(AND(ISNUMBER(OFFSET('Sanitation Data'!$I$10,0,10*ROW('Sanitation Data'!I90))),'Data Summary'!DL96="Yes"),OFFSET('Sanitation Data'!$I$10,0,10*ROW('Sanitation Data'!I90)),NA())</f>
        <v>#N/A</v>
      </c>
      <c r="AX96" s="98" t="e">
        <f ca="true">+IF(AND(ISNUMBER(OFFSET('Sanitation Data'!$I$11,0,10*ROW('Sanitation Data'!I90))),'Data Summary'!DM96="Yes"),OFFSET('Sanitation Data'!$I$11,0,10*ROW('Sanitation Data'!I90)),NA())</f>
        <v>#N/A</v>
      </c>
      <c r="AY96" s="98" t="e">
        <f ca="true">+IF(AND(ISNUMBER(OFFSET('Sanitation Data'!$I$12,0,10*ROW('Sanitation Data'!I90))),'Data Summary'!DN96="Yes"),OFFSET('Sanitation Data'!$I$12,0,10*ROW('Sanitation Data'!I90)),NA())</f>
        <v>#N/A</v>
      </c>
      <c r="AZ96" s="99" t="e">
        <f ca="true">+IF(AND(ISNUMBER(OFFSET('Hygiene Data'!$D$5,0,10*ROW('Hygiene Data'!D90))),'Data Summary'!DO96="Yes"),OFFSET('Hygiene Data'!$D$5,0,10*ROW('Hygiene Data'!D90)),NA())</f>
        <v>#N/A</v>
      </c>
      <c r="BA96" s="99" t="e">
        <f ca="true">+IF(AND(ISNUMBER(OFFSET('Hygiene Data'!$D$7,0,10*ROW('Hygiene Data'!D90))),'Data Summary'!DP96="Yes"),OFFSET('Hygiene Data'!$D$7,0,10*ROW('Hygiene Data'!D90)),NA())</f>
        <v>#N/A</v>
      </c>
      <c r="BB96" s="99" t="e">
        <f ca="true">+IF(AND(ISNUMBER(OFFSET('Hygiene Data'!$D$9,0,10*ROW('Hygiene Data'!D90))),'Data Summary'!DQ96="Yes"),OFFSET('Hygiene Data'!$D$9,0,10*ROW('Hygiene Data'!D90)),NA())</f>
        <v>#N/A</v>
      </c>
      <c r="BC96" s="99" t="e">
        <f ca="true">+IF(AND(ISNUMBER(OFFSET('Hygiene Data'!$E$5,0,10*ROW('Hygiene Data'!E90))),'Data Summary'!DR96="Yes"),OFFSET('Hygiene Data'!$E$5,0,10*ROW('Hygiene Data'!E90)),NA())</f>
        <v>#N/A</v>
      </c>
      <c r="BD96" s="99" t="e">
        <f ca="true">+IF(AND(ISNUMBER(OFFSET('Hygiene Data'!$E$7,0,10*ROW('Hygiene Data'!E90))),'Data Summary'!DS96="Yes"),OFFSET('Hygiene Data'!$E$7,0,10*ROW('Hygiene Data'!E90)),NA())</f>
        <v>#N/A</v>
      </c>
      <c r="BE96" s="99" t="e">
        <f ca="true">+IF(AND(ISNUMBER(OFFSET('Hygiene Data'!$E$9,0,10*ROW('Hygiene Data'!E90))),'Data Summary'!DT96="Yes"),OFFSET('Hygiene Data'!$E$9,0,10*ROW('Hygiene Data'!E90)),NA())</f>
        <v>#N/A</v>
      </c>
      <c r="BF96" s="99" t="e">
        <f ca="true">+IF(AND(ISNUMBER(OFFSET('Hygiene Data'!$F$5,0,10*ROW('Hygiene Data'!F90))),'Data Summary'!DU96="Yes"),OFFSET('Hygiene Data'!$F$5,0,10*ROW('Hygiene Data'!F90)),NA())</f>
        <v>#N/A</v>
      </c>
      <c r="BG96" s="99" t="e">
        <f ca="true">+IF(AND(ISNUMBER(OFFSET('Hygiene Data'!$F$7,0,10*ROW('Hygiene Data'!F90))),'Data Summary'!DV96="Yes"),OFFSET('Hygiene Data'!$F$7,0,10*ROW('Hygiene Data'!F90)),NA())</f>
        <v>#N/A</v>
      </c>
      <c r="BH96" s="99" t="e">
        <f ca="true">+IF(AND(ISNUMBER(OFFSET('Hygiene Data'!$F$9,0,10*ROW('Hygiene Data'!F90))),'Data Summary'!DW96="Yes"),OFFSET('Hygiene Data'!$F$9,0,10*ROW('Hygiene Data'!F90)),NA())</f>
        <v>#N/A</v>
      </c>
      <c r="BI96" s="99" t="e">
        <f ca="true">+IF(AND(ISNUMBER(OFFSET('Hygiene Data'!$G$5,0,10*ROW('Hygiene Data'!G90))),'Data Summary'!DX96="Yes"),OFFSET('Hygiene Data'!$G$5,0,10*ROW('Hygiene Data'!G90)),NA())</f>
        <v>#N/A</v>
      </c>
      <c r="BJ96" s="99" t="e">
        <f ca="true">+IF(AND(ISNUMBER(OFFSET('Hygiene Data'!$G$7,0,10*ROW('Hygiene Data'!G90))),'Data Summary'!DY96="Yes"),OFFSET('Hygiene Data'!$G$7,0,10*ROW('Hygiene Data'!G90)),NA())</f>
        <v>#N/A</v>
      </c>
      <c r="BK96" s="99" t="e">
        <f ca="true">+IF(AND(ISNUMBER(OFFSET('Hygiene Data'!$G$9,0,10*ROW('Hygiene Data'!G90))),'Data Summary'!DZ96="Yes"),OFFSET('Hygiene Data'!$G$9,0,10*ROW('Hygiene Data'!G90)),NA())</f>
        <v>#N/A</v>
      </c>
      <c r="BL96" s="99" t="e">
        <f ca="true">+IF(AND(ISNUMBER(OFFSET('Hygiene Data'!$H$5,0,10*ROW('Hygiene Data'!H90))),'Data Summary'!EA96="Yes"),OFFSET('Hygiene Data'!$H$5,0,10*ROW('Hygiene Data'!H90)),NA())</f>
        <v>#N/A</v>
      </c>
      <c r="BM96" s="99" t="e">
        <f ca="true">+IF(AND(ISNUMBER(OFFSET('Hygiene Data'!$H$7,0,10*ROW('Hygiene Data'!H90))),'Data Summary'!EB96="Yes"),OFFSET('Hygiene Data'!$H$7,0,10*ROW('Hygiene Data'!H90)),NA())</f>
        <v>#N/A</v>
      </c>
      <c r="BN96" s="99" t="e">
        <f ca="true">+IF(AND(ISNUMBER(OFFSET('Hygiene Data'!$H$9,0,10*ROW('Hygiene Data'!H90))),'Data Summary'!EC96="Yes"),OFFSET('Hygiene Data'!$H$9,0,10*ROW('Hygiene Data'!H90)),NA())</f>
        <v>#N/A</v>
      </c>
      <c r="BO96" s="99" t="e">
        <f ca="true">+IF(AND(ISNUMBER(OFFSET('Hygiene Data'!$I$5,0,10*ROW('Hygiene Data'!I90))),'Data Summary'!ED96="Yes"),OFFSET('Hygiene Data'!$I$5,0,10*ROW('Hygiene Data'!I90)),NA())</f>
        <v>#N/A</v>
      </c>
      <c r="BP96" s="99" t="e">
        <f ca="true">+IF(AND(ISNUMBER(OFFSET('Hygiene Data'!$I$7,0,10*ROW('Hygiene Data'!I90))),'Data Summary'!EE96="Yes"),OFFSET('Hygiene Data'!$I$7,0,10*ROW('Hygiene Data'!I90)),NA())</f>
        <v>#N/A</v>
      </c>
      <c r="BQ96" s="99" t="e">
        <f ca="true">+IF(AND(ISNUMBER(OFFSET('Hygiene Data'!$I$9,0,10*ROW('Hygiene Data'!I90))),'Data Summary'!EF96="Yes"),OFFSET('Hygiene Data'!$I$9,0,10*ROW('Hygiene Data'!I90)),NA())</f>
        <v>#N/A</v>
      </c>
    </row>
    <row xmlns:x14ac="http://schemas.microsoft.com/office/spreadsheetml/2009/9/ac" r="97" x14ac:dyDescent="0.2">
      <c r="A97" s="332" t="e">
        <f ca="true">+RIGHT('Data Summary'!A97,LEN('Data Summary'!A97)-9)</f>
        <v>#VALUE!</v>
      </c>
      <c r="B97" s="38" t="str">
        <f ca="true">+IF(ISTEXT('Data Summary'!B97),'Data Summary'!B97,"")</f>
        <v/>
      </c>
      <c r="C97" s="331" t="e">
        <f ca="true">+VALUE('Data Summary'!C97)</f>
        <v>#VALUE!</v>
      </c>
      <c r="D97" s="97" t="e">
        <f ca="true">+IF(AND(ISNUMBER(OFFSET('Water Data'!$D$4,0,10*ROW('Water Data'!D91))),'Data Summary'!BS97="Yes"),100-OFFSET('Water Data'!$D$4,0,10*ROW('Water Data'!D91)),NA())</f>
        <v>#N/A</v>
      </c>
      <c r="E97" s="97" t="e">
        <f ca="true">+IF(AND(ISNUMBER(OFFSET('Water Data'!$D$6,0,10*ROW('Water Data'!D91))),'Data Summary'!BT97="Yes"),OFFSET('Water Data'!$D$6,0,10*ROW('Water Data'!D91)),NA())</f>
        <v>#N/A</v>
      </c>
      <c r="F97" s="97" t="e">
        <f ca="true">+IF(AND(ISNUMBER(OFFSET('Water Data'!$D$9,0,10*ROW('Water Data'!D91))),'Data Summary'!BU97="Yes"),OFFSET('Water Data'!$D$9,0,10*ROW('Water Data'!D91)),NA())</f>
        <v>#N/A</v>
      </c>
      <c r="G97" s="97" t="e">
        <f ca="true">+IF(AND(ISNUMBER(OFFSET('Water Data'!$E$4,0,10*ROW('Water Data'!E91))),'Data Summary'!BV97="Yes"),100-OFFSET('Water Data'!$E$4,0,10*ROW('Water Data'!E91)),NA())</f>
        <v>#N/A</v>
      </c>
      <c r="H97" s="97" t="e">
        <f ca="true">+IF(AND(ISNUMBER(OFFSET('Water Data'!$E$6,0,10*ROW('Water Data'!E91))),'Data Summary'!BW97="Yes"),OFFSET('Water Data'!$E$6,0,10*ROW('Water Data'!E91)),NA())</f>
        <v>#N/A</v>
      </c>
      <c r="I97" s="97" t="e">
        <f ca="true">+IF(AND(ISNUMBER(OFFSET('Water Data'!$E$9,0,10*ROW('Water Data'!E91))),'Data Summary'!BX97="Yes"),OFFSET('Water Data'!$E$9,0,10*ROW('Water Data'!E91)),NA())</f>
        <v>#N/A</v>
      </c>
      <c r="J97" s="97" t="e">
        <f ca="true">+IF(AND(ISNUMBER(OFFSET('Water Data'!$F$4,0,10*ROW('Water Data'!F91))),'Data Summary'!BY97="Yes"),100-OFFSET('Water Data'!$F$4,0,10*ROW('Water Data'!F91)),NA())</f>
        <v>#N/A</v>
      </c>
      <c r="K97" s="97" t="e">
        <f ca="true">+IF(AND(ISNUMBER(OFFSET('Water Data'!$F$6,0,10*ROW('Water Data'!F91))),'Data Summary'!BZ97="Yes"),OFFSET('Water Data'!$F$6,0,10*ROW('Water Data'!F91)),NA())</f>
        <v>#N/A</v>
      </c>
      <c r="L97" s="97" t="e">
        <f ca="true">+IF(AND(ISNUMBER(OFFSET('Water Data'!$F$9,0,10*ROW('Water Data'!F91))),'Data Summary'!CA97="Yes"),OFFSET('Water Data'!$F$9,0,10*ROW('Water Data'!F91)),NA())</f>
        <v>#N/A</v>
      </c>
      <c r="M97" s="97" t="e">
        <f ca="true">+IF(AND(ISNUMBER(OFFSET('Water Data'!$G$4,0,10*ROW('Water Data'!G91))),'Data Summary'!CB97="Yes"),100-OFFSET('Water Data'!$G$4,0,10*ROW('Water Data'!G91)),NA())</f>
        <v>#N/A</v>
      </c>
      <c r="N97" s="97" t="e">
        <f ca="true">+IF(AND(ISNUMBER(OFFSET('Water Data'!$G$6,0,10*ROW('Water Data'!G91))),'Data Summary'!CC97="Yes"),OFFSET('Water Data'!$G$6,0,10*ROW('Water Data'!G91)),NA())</f>
        <v>#N/A</v>
      </c>
      <c r="O97" s="97" t="e">
        <f ca="true">+IF(AND(ISNUMBER(OFFSET('Water Data'!$G$9,0,10*ROW('Water Data'!G91))),'Data Summary'!CD97="Yes"),OFFSET('Water Data'!$G$9,0,10*ROW('Water Data'!G91)),NA())</f>
        <v>#N/A</v>
      </c>
      <c r="P97" s="97" t="e">
        <f ca="true">+IF(AND(ISNUMBER(OFFSET('Water Data'!$H$4,0,10*ROW('Water Data'!H91))),'Data Summary'!CE97="Yes"),100-OFFSET('Water Data'!$H$4,0,10*ROW('Water Data'!H91)),NA())</f>
        <v>#N/A</v>
      </c>
      <c r="Q97" s="97" t="e">
        <f ca="true">+IF(AND(ISNUMBER(OFFSET('Water Data'!$H$6,0,10*ROW('Water Data'!H91))),'Data Summary'!CF97="Yes"),OFFSET('Water Data'!$H$6,0,10*ROW('Water Data'!H91)),NA())</f>
        <v>#N/A</v>
      </c>
      <c r="R97" s="97" t="e">
        <f ca="true">+IF(AND(ISNUMBER(OFFSET('Water Data'!$H$9,0,10*ROW('Water Data'!H91))),'Data Summary'!CG97="Yes"),OFFSET('Water Data'!$H$9,0,10*ROW('Water Data'!H91)),NA())</f>
        <v>#N/A</v>
      </c>
      <c r="S97" s="97" t="e">
        <f ca="true">+IF(AND(ISNUMBER(OFFSET('Water Data'!$I$4,0,10*ROW('Water Data'!I91))),'Data Summary'!CH97="Yes"),100-OFFSET('Water Data'!$I$4,0,10*ROW('Water Data'!I91)),NA())</f>
        <v>#N/A</v>
      </c>
      <c r="T97" s="97" t="e">
        <f ca="true">+IF(AND(ISNUMBER(OFFSET('Water Data'!$I$6,0,10*ROW('Water Data'!I91))),'Data Summary'!CI97="Yes"),OFFSET('Water Data'!$I$6,0,10*ROW('Water Data'!I91)),NA())</f>
        <v>#N/A</v>
      </c>
      <c r="U97" s="97" t="e">
        <f ca="true">+IF(AND(ISNUMBER(OFFSET('Water Data'!$I$9,0,10*ROW('Water Data'!I91))),'Data Summary'!CJ97="Yes"),OFFSET('Water Data'!$I$9,0,10*ROW('Water Data'!I91)),NA())</f>
        <v>#N/A</v>
      </c>
      <c r="V97" s="98" t="e">
        <f ca="true">+IF(AND(ISNUMBER(OFFSET('Sanitation Data'!$D$4,0,10*ROW('Sanitation Data'!D91))),'Data Summary'!CK97="Yes"),100-OFFSET('Sanitation Data'!$D$4,0,10*ROW('Sanitation Data'!D91)),NA())</f>
        <v>#N/A</v>
      </c>
      <c r="W97" s="98" t="e">
        <f ca="true">+IF(AND(ISNUMBER(OFFSET('Sanitation Data'!$D$6,0,10*ROW('Sanitation Data'!D91))),'Data Summary'!CL97="Yes"),OFFSET('Sanitation Data'!$D$6,0,10*ROW('Sanitation Data'!D91)),NA())</f>
        <v>#N/A</v>
      </c>
      <c r="X97" s="98" t="e">
        <f ca="true">+IF(AND(ISNUMBER(OFFSET('Sanitation Data'!$D$10,0,10*ROW('Sanitation Data'!D91))),'Data Summary'!CM97="Yes"),OFFSET('Sanitation Data'!$D$10,0,10*ROW('Sanitation Data'!D91)),NA())</f>
        <v>#N/A</v>
      </c>
      <c r="Y97" s="98" t="e">
        <f ca="true">+IF(AND(ISNUMBER(OFFSET('Sanitation Data'!$D$11,0,10*ROW('Sanitation Data'!D91))),'Data Summary'!CN97="Yes"),OFFSET('Sanitation Data'!$D$11,0,10*ROW('Sanitation Data'!D91)),NA())</f>
        <v>#N/A</v>
      </c>
      <c r="Z97" s="98" t="e">
        <f ca="true">+IF(AND(ISNUMBER(OFFSET('Sanitation Data'!$D$12,0,10*ROW('Sanitation Data'!D91))),'Data Summary'!CO97="Yes"),OFFSET('Sanitation Data'!$D$12,0,10*ROW('Sanitation Data'!D91)),NA())</f>
        <v>#N/A</v>
      </c>
      <c r="AA97" s="98" t="e">
        <f ca="true">+IF(AND(ISNUMBER(OFFSET('Sanitation Data'!$E$4,0,10*ROW('Sanitation Data'!E91))),'Data Summary'!CP97="Yes"),100-OFFSET('Sanitation Data'!$E$4,0,10*ROW('Sanitation Data'!E91)),NA())</f>
        <v>#N/A</v>
      </c>
      <c r="AB97" s="98" t="e">
        <f ca="true">+IF(AND(ISNUMBER(OFFSET('Sanitation Data'!$E$6,0,10*ROW('Sanitation Data'!E91))),'Data Summary'!CQ97="Yes"),OFFSET('Sanitation Data'!$E$6,0,10*ROW('Sanitation Data'!E91)),NA())</f>
        <v>#N/A</v>
      </c>
      <c r="AC97" s="98" t="e">
        <f ca="true">+IF(AND(ISNUMBER(OFFSET('Sanitation Data'!$E$10,0,10*ROW('Sanitation Data'!E91))),'Data Summary'!CR97="Yes"),OFFSET('Sanitation Data'!$E$10,0,10*ROW('Sanitation Data'!E91)),NA())</f>
        <v>#N/A</v>
      </c>
      <c r="AD97" s="98" t="e">
        <f ca="true">+IF(AND(ISNUMBER(OFFSET('Sanitation Data'!$E$11,0,10*ROW('Sanitation Data'!E91))),'Data Summary'!CS97="Yes"),OFFSET('Sanitation Data'!$E$11,0,10*ROW('Sanitation Data'!E91)),NA())</f>
        <v>#N/A</v>
      </c>
      <c r="AE97" s="98" t="e">
        <f ca="true">+IF(AND(ISNUMBER(OFFSET('Sanitation Data'!$E$12,0,10*ROW('Sanitation Data'!E91))),'Data Summary'!CT97="Yes"),OFFSET('Sanitation Data'!$E$12,0,10*ROW('Sanitation Data'!E91)),NA())</f>
        <v>#N/A</v>
      </c>
      <c r="AF97" s="98" t="e">
        <f ca="true">+IF(AND(ISNUMBER(OFFSET('Sanitation Data'!$F$4,0,10*ROW('Sanitation Data'!F91))),'Data Summary'!CU97="Yes"),100-OFFSET('Sanitation Data'!$F$4,0,10*ROW('Sanitation Data'!F91)),NA())</f>
        <v>#N/A</v>
      </c>
      <c r="AG97" s="98" t="e">
        <f ca="true">+IF(AND(ISNUMBER(OFFSET('Sanitation Data'!$F$6,0,10*ROW('Sanitation Data'!F91))),'Data Summary'!CV97="Yes"),OFFSET('Sanitation Data'!$F$6,0,10*ROW('Sanitation Data'!F91)),NA())</f>
        <v>#N/A</v>
      </c>
      <c r="AH97" s="98" t="e">
        <f ca="true">+IF(AND(ISNUMBER(OFFSET('Sanitation Data'!$F$10,0,10*ROW('Sanitation Data'!F91))),'Data Summary'!CW97="Yes"),OFFSET('Sanitation Data'!$F$10,0,10*ROW('Sanitation Data'!F91)),NA())</f>
        <v>#N/A</v>
      </c>
      <c r="AI97" s="98" t="e">
        <f ca="true">+IF(AND(ISNUMBER(OFFSET('Sanitation Data'!$F$11,0,10*ROW('Sanitation Data'!F91))),'Data Summary'!CX97="Yes"),OFFSET('Sanitation Data'!$F$11,0,10*ROW('Sanitation Data'!F91)),NA())</f>
        <v>#N/A</v>
      </c>
      <c r="AJ97" s="98" t="e">
        <f ca="true">+IF(AND(ISNUMBER(OFFSET('Sanitation Data'!$F$12,0,10*ROW('Sanitation Data'!F91))),'Data Summary'!CY97="Yes"),OFFSET('Sanitation Data'!$F$12,0,10*ROW('Sanitation Data'!F91)),NA())</f>
        <v>#N/A</v>
      </c>
      <c r="AK97" s="98" t="e">
        <f ca="true">+IF(AND(ISNUMBER(OFFSET('Sanitation Data'!$G$4,0,10*ROW('Sanitation Data'!G91))),'Data Summary'!CZ97="Yes"),100-OFFSET('Sanitation Data'!$G$4,0,10*ROW('Sanitation Data'!G91)),NA())</f>
        <v>#N/A</v>
      </c>
      <c r="AL97" s="98" t="e">
        <f ca="true">+IF(AND(ISNUMBER(OFFSET('Sanitation Data'!$G$6,0,10*ROW('Sanitation Data'!G91))),'Data Summary'!DA97="Yes"),OFFSET('Sanitation Data'!$G$6,0,10*ROW('Sanitation Data'!G91)),NA())</f>
        <v>#N/A</v>
      </c>
      <c r="AM97" s="98" t="e">
        <f ca="true">+IF(AND(ISNUMBER(OFFSET('Sanitation Data'!$G$10,0,10*ROW('Sanitation Data'!G91))),'Data Summary'!DB97="Yes"),OFFSET('Sanitation Data'!$G$10,0,10*ROW('Sanitation Data'!G91)),NA())</f>
        <v>#N/A</v>
      </c>
      <c r="AN97" s="98" t="e">
        <f ca="true">+IF(AND(ISNUMBER(OFFSET('Sanitation Data'!$G$11,0,10*ROW('Sanitation Data'!G91))),'Data Summary'!DC97="Yes"),OFFSET('Sanitation Data'!$G$11,0,10*ROW('Sanitation Data'!G91)),NA())</f>
        <v>#N/A</v>
      </c>
      <c r="AO97" s="98" t="e">
        <f ca="true">+IF(AND(ISNUMBER(OFFSET('Sanitation Data'!$G$12,0,10*ROW('Sanitation Data'!G91))),'Data Summary'!DD97="Yes"),OFFSET('Sanitation Data'!$G$12,0,10*ROW('Sanitation Data'!G91)),NA())</f>
        <v>#N/A</v>
      </c>
      <c r="AP97" s="98" t="e">
        <f ca="true">+IF(AND(ISNUMBER(OFFSET('Sanitation Data'!$H$4,0,10*ROW('Sanitation Data'!H91))),'Data Summary'!DE97="Yes"),100-OFFSET('Sanitation Data'!$H$4,0,10*ROW('Sanitation Data'!H91)),NA())</f>
        <v>#N/A</v>
      </c>
      <c r="AQ97" s="98" t="e">
        <f ca="true">+IF(AND(ISNUMBER(OFFSET('Sanitation Data'!$H$6,0,10*ROW('Sanitation Data'!H91))),'Data Summary'!DF97="Yes"),OFFSET('Sanitation Data'!$H$6,0,10*ROW('Sanitation Data'!H91)),NA())</f>
        <v>#N/A</v>
      </c>
      <c r="AR97" s="98" t="e">
        <f ca="true">+IF(AND(ISNUMBER(OFFSET('Sanitation Data'!$H$10,0,10*ROW('Sanitation Data'!H91))),'Data Summary'!DG97="Yes"),OFFSET('Sanitation Data'!$H$10,0,10*ROW('Sanitation Data'!H91)),NA())</f>
        <v>#N/A</v>
      </c>
      <c r="AS97" s="98" t="e">
        <f ca="true">+IF(AND(ISNUMBER(OFFSET('Sanitation Data'!$H$11,0,10*ROW('Sanitation Data'!H91))),'Data Summary'!DH97="Yes"),OFFSET('Sanitation Data'!$H$11,0,10*ROW('Sanitation Data'!H91)),NA())</f>
        <v>#N/A</v>
      </c>
      <c r="AT97" s="98" t="e">
        <f ca="true">+IF(AND(ISNUMBER(OFFSET('Sanitation Data'!$H$12,0,10*ROW('Sanitation Data'!H91))),'Data Summary'!DI97="Yes"),OFFSET('Sanitation Data'!$H$12,0,10*ROW('Sanitation Data'!H91)),NA())</f>
        <v>#N/A</v>
      </c>
      <c r="AU97" s="98" t="e">
        <f ca="true">+IF(AND(ISNUMBER(OFFSET('Sanitation Data'!$I$4,0,10*ROW('Sanitation Data'!I91))),'Data Summary'!DJ97="Yes"),100-OFFSET('Sanitation Data'!$I$4,0,10*ROW('Sanitation Data'!I91)),NA())</f>
        <v>#N/A</v>
      </c>
      <c r="AV97" s="98" t="e">
        <f ca="true">+IF(AND(ISNUMBER(OFFSET('Sanitation Data'!$I$6,0,10*ROW('Sanitation Data'!I91))),'Data Summary'!DK97="Yes"),OFFSET('Sanitation Data'!$I$6,0,10*ROW('Sanitation Data'!I91)),NA())</f>
        <v>#N/A</v>
      </c>
      <c r="AW97" s="98" t="e">
        <f ca="true">+IF(AND(ISNUMBER(OFFSET('Sanitation Data'!$I$10,0,10*ROW('Sanitation Data'!I91))),'Data Summary'!DL97="Yes"),OFFSET('Sanitation Data'!$I$10,0,10*ROW('Sanitation Data'!I91)),NA())</f>
        <v>#N/A</v>
      </c>
      <c r="AX97" s="98" t="e">
        <f ca="true">+IF(AND(ISNUMBER(OFFSET('Sanitation Data'!$I$11,0,10*ROW('Sanitation Data'!I91))),'Data Summary'!DM97="Yes"),OFFSET('Sanitation Data'!$I$11,0,10*ROW('Sanitation Data'!I91)),NA())</f>
        <v>#N/A</v>
      </c>
      <c r="AY97" s="98" t="e">
        <f ca="true">+IF(AND(ISNUMBER(OFFSET('Sanitation Data'!$I$12,0,10*ROW('Sanitation Data'!I91))),'Data Summary'!DN97="Yes"),OFFSET('Sanitation Data'!$I$12,0,10*ROW('Sanitation Data'!I91)),NA())</f>
        <v>#N/A</v>
      </c>
      <c r="AZ97" s="99" t="e">
        <f ca="true">+IF(AND(ISNUMBER(OFFSET('Hygiene Data'!$D$5,0,10*ROW('Hygiene Data'!D91))),'Data Summary'!DO97="Yes"),OFFSET('Hygiene Data'!$D$5,0,10*ROW('Hygiene Data'!D91)),NA())</f>
        <v>#N/A</v>
      </c>
      <c r="BA97" s="99" t="e">
        <f ca="true">+IF(AND(ISNUMBER(OFFSET('Hygiene Data'!$D$7,0,10*ROW('Hygiene Data'!D91))),'Data Summary'!DP97="Yes"),OFFSET('Hygiene Data'!$D$7,0,10*ROW('Hygiene Data'!D91)),NA())</f>
        <v>#N/A</v>
      </c>
      <c r="BB97" s="99" t="e">
        <f ca="true">+IF(AND(ISNUMBER(OFFSET('Hygiene Data'!$D$9,0,10*ROW('Hygiene Data'!D91))),'Data Summary'!DQ97="Yes"),OFFSET('Hygiene Data'!$D$9,0,10*ROW('Hygiene Data'!D91)),NA())</f>
        <v>#N/A</v>
      </c>
      <c r="BC97" s="99" t="e">
        <f ca="true">+IF(AND(ISNUMBER(OFFSET('Hygiene Data'!$E$5,0,10*ROW('Hygiene Data'!E91))),'Data Summary'!DR97="Yes"),OFFSET('Hygiene Data'!$E$5,0,10*ROW('Hygiene Data'!E91)),NA())</f>
        <v>#N/A</v>
      </c>
      <c r="BD97" s="99" t="e">
        <f ca="true">+IF(AND(ISNUMBER(OFFSET('Hygiene Data'!$E$7,0,10*ROW('Hygiene Data'!E91))),'Data Summary'!DS97="Yes"),OFFSET('Hygiene Data'!$E$7,0,10*ROW('Hygiene Data'!E91)),NA())</f>
        <v>#N/A</v>
      </c>
      <c r="BE97" s="99" t="e">
        <f ca="true">+IF(AND(ISNUMBER(OFFSET('Hygiene Data'!$E$9,0,10*ROW('Hygiene Data'!E91))),'Data Summary'!DT97="Yes"),OFFSET('Hygiene Data'!$E$9,0,10*ROW('Hygiene Data'!E91)),NA())</f>
        <v>#N/A</v>
      </c>
      <c r="BF97" s="99" t="e">
        <f ca="true">+IF(AND(ISNUMBER(OFFSET('Hygiene Data'!$F$5,0,10*ROW('Hygiene Data'!F91))),'Data Summary'!DU97="Yes"),OFFSET('Hygiene Data'!$F$5,0,10*ROW('Hygiene Data'!F91)),NA())</f>
        <v>#N/A</v>
      </c>
      <c r="BG97" s="99" t="e">
        <f ca="true">+IF(AND(ISNUMBER(OFFSET('Hygiene Data'!$F$7,0,10*ROW('Hygiene Data'!F91))),'Data Summary'!DV97="Yes"),OFFSET('Hygiene Data'!$F$7,0,10*ROW('Hygiene Data'!F91)),NA())</f>
        <v>#N/A</v>
      </c>
      <c r="BH97" s="99" t="e">
        <f ca="true">+IF(AND(ISNUMBER(OFFSET('Hygiene Data'!$F$9,0,10*ROW('Hygiene Data'!F91))),'Data Summary'!DW97="Yes"),OFFSET('Hygiene Data'!$F$9,0,10*ROW('Hygiene Data'!F91)),NA())</f>
        <v>#N/A</v>
      </c>
      <c r="BI97" s="99" t="e">
        <f ca="true">+IF(AND(ISNUMBER(OFFSET('Hygiene Data'!$G$5,0,10*ROW('Hygiene Data'!G91))),'Data Summary'!DX97="Yes"),OFFSET('Hygiene Data'!$G$5,0,10*ROW('Hygiene Data'!G91)),NA())</f>
        <v>#N/A</v>
      </c>
      <c r="BJ97" s="99" t="e">
        <f ca="true">+IF(AND(ISNUMBER(OFFSET('Hygiene Data'!$G$7,0,10*ROW('Hygiene Data'!G91))),'Data Summary'!DY97="Yes"),OFFSET('Hygiene Data'!$G$7,0,10*ROW('Hygiene Data'!G91)),NA())</f>
        <v>#N/A</v>
      </c>
      <c r="BK97" s="99" t="e">
        <f ca="true">+IF(AND(ISNUMBER(OFFSET('Hygiene Data'!$G$9,0,10*ROW('Hygiene Data'!G91))),'Data Summary'!DZ97="Yes"),OFFSET('Hygiene Data'!$G$9,0,10*ROW('Hygiene Data'!G91)),NA())</f>
        <v>#N/A</v>
      </c>
      <c r="BL97" s="99" t="e">
        <f ca="true">+IF(AND(ISNUMBER(OFFSET('Hygiene Data'!$H$5,0,10*ROW('Hygiene Data'!H91))),'Data Summary'!EA97="Yes"),OFFSET('Hygiene Data'!$H$5,0,10*ROW('Hygiene Data'!H91)),NA())</f>
        <v>#N/A</v>
      </c>
      <c r="BM97" s="99" t="e">
        <f ca="true">+IF(AND(ISNUMBER(OFFSET('Hygiene Data'!$H$7,0,10*ROW('Hygiene Data'!H91))),'Data Summary'!EB97="Yes"),OFFSET('Hygiene Data'!$H$7,0,10*ROW('Hygiene Data'!H91)),NA())</f>
        <v>#N/A</v>
      </c>
      <c r="BN97" s="99" t="e">
        <f ca="true">+IF(AND(ISNUMBER(OFFSET('Hygiene Data'!$H$9,0,10*ROW('Hygiene Data'!H91))),'Data Summary'!EC97="Yes"),OFFSET('Hygiene Data'!$H$9,0,10*ROW('Hygiene Data'!H91)),NA())</f>
        <v>#N/A</v>
      </c>
      <c r="BO97" s="99" t="e">
        <f ca="true">+IF(AND(ISNUMBER(OFFSET('Hygiene Data'!$I$5,0,10*ROW('Hygiene Data'!I91))),'Data Summary'!ED97="Yes"),OFFSET('Hygiene Data'!$I$5,0,10*ROW('Hygiene Data'!I91)),NA())</f>
        <v>#N/A</v>
      </c>
      <c r="BP97" s="99" t="e">
        <f ca="true">+IF(AND(ISNUMBER(OFFSET('Hygiene Data'!$I$7,0,10*ROW('Hygiene Data'!I91))),'Data Summary'!EE97="Yes"),OFFSET('Hygiene Data'!$I$7,0,10*ROW('Hygiene Data'!I91)),NA())</f>
        <v>#N/A</v>
      </c>
      <c r="BQ97" s="99" t="e">
        <f ca="true">+IF(AND(ISNUMBER(OFFSET('Hygiene Data'!$I$9,0,10*ROW('Hygiene Data'!I91))),'Data Summary'!EF97="Yes"),OFFSET('Hygiene Data'!$I$9,0,10*ROW('Hygiene Data'!I91)),NA())</f>
        <v>#N/A</v>
      </c>
    </row>
    <row xmlns:x14ac="http://schemas.microsoft.com/office/spreadsheetml/2009/9/ac" r="98" x14ac:dyDescent="0.2">
      <c r="A98" s="332" t="e">
        <f ca="true">+RIGHT('Data Summary'!A98,LEN('Data Summary'!A98)-9)</f>
        <v>#VALUE!</v>
      </c>
      <c r="B98" s="38" t="str">
        <f ca="true">+IF(ISTEXT('Data Summary'!B98),'Data Summary'!B98,"")</f>
        <v/>
      </c>
      <c r="C98" s="331" t="e">
        <f ca="true">+VALUE('Data Summary'!C98)</f>
        <v>#VALUE!</v>
      </c>
      <c r="D98" s="97" t="e">
        <f ca="true">+IF(AND(ISNUMBER(OFFSET('Water Data'!$D$4,0,10*ROW('Water Data'!D92))),'Data Summary'!BS98="Yes"),100-OFFSET('Water Data'!$D$4,0,10*ROW('Water Data'!D92)),NA())</f>
        <v>#N/A</v>
      </c>
      <c r="E98" s="97" t="e">
        <f ca="true">+IF(AND(ISNUMBER(OFFSET('Water Data'!$D$6,0,10*ROW('Water Data'!D92))),'Data Summary'!BT98="Yes"),OFFSET('Water Data'!$D$6,0,10*ROW('Water Data'!D92)),NA())</f>
        <v>#N/A</v>
      </c>
      <c r="F98" s="97" t="e">
        <f ca="true">+IF(AND(ISNUMBER(OFFSET('Water Data'!$D$9,0,10*ROW('Water Data'!D92))),'Data Summary'!BU98="Yes"),OFFSET('Water Data'!$D$9,0,10*ROW('Water Data'!D92)),NA())</f>
        <v>#N/A</v>
      </c>
      <c r="G98" s="97" t="e">
        <f ca="true">+IF(AND(ISNUMBER(OFFSET('Water Data'!$E$4,0,10*ROW('Water Data'!E92))),'Data Summary'!BV98="Yes"),100-OFFSET('Water Data'!$E$4,0,10*ROW('Water Data'!E92)),NA())</f>
        <v>#N/A</v>
      </c>
      <c r="H98" s="97" t="e">
        <f ca="true">+IF(AND(ISNUMBER(OFFSET('Water Data'!$E$6,0,10*ROW('Water Data'!E92))),'Data Summary'!BW98="Yes"),OFFSET('Water Data'!$E$6,0,10*ROW('Water Data'!E92)),NA())</f>
        <v>#N/A</v>
      </c>
      <c r="I98" s="97" t="e">
        <f ca="true">+IF(AND(ISNUMBER(OFFSET('Water Data'!$E$9,0,10*ROW('Water Data'!E92))),'Data Summary'!BX98="Yes"),OFFSET('Water Data'!$E$9,0,10*ROW('Water Data'!E92)),NA())</f>
        <v>#N/A</v>
      </c>
      <c r="J98" s="97" t="e">
        <f ca="true">+IF(AND(ISNUMBER(OFFSET('Water Data'!$F$4,0,10*ROW('Water Data'!F92))),'Data Summary'!BY98="Yes"),100-OFFSET('Water Data'!$F$4,0,10*ROW('Water Data'!F92)),NA())</f>
        <v>#N/A</v>
      </c>
      <c r="K98" s="97" t="e">
        <f ca="true">+IF(AND(ISNUMBER(OFFSET('Water Data'!$F$6,0,10*ROW('Water Data'!F92))),'Data Summary'!BZ98="Yes"),OFFSET('Water Data'!$F$6,0,10*ROW('Water Data'!F92)),NA())</f>
        <v>#N/A</v>
      </c>
      <c r="L98" s="97" t="e">
        <f ca="true">+IF(AND(ISNUMBER(OFFSET('Water Data'!$F$9,0,10*ROW('Water Data'!F92))),'Data Summary'!CA98="Yes"),OFFSET('Water Data'!$F$9,0,10*ROW('Water Data'!F92)),NA())</f>
        <v>#N/A</v>
      </c>
      <c r="M98" s="97" t="e">
        <f ca="true">+IF(AND(ISNUMBER(OFFSET('Water Data'!$G$4,0,10*ROW('Water Data'!G92))),'Data Summary'!CB98="Yes"),100-OFFSET('Water Data'!$G$4,0,10*ROW('Water Data'!G92)),NA())</f>
        <v>#N/A</v>
      </c>
      <c r="N98" s="97" t="e">
        <f ca="true">+IF(AND(ISNUMBER(OFFSET('Water Data'!$G$6,0,10*ROW('Water Data'!G92))),'Data Summary'!CC98="Yes"),OFFSET('Water Data'!$G$6,0,10*ROW('Water Data'!G92)),NA())</f>
        <v>#N/A</v>
      </c>
      <c r="O98" s="97" t="e">
        <f ca="true">+IF(AND(ISNUMBER(OFFSET('Water Data'!$G$9,0,10*ROW('Water Data'!G92))),'Data Summary'!CD98="Yes"),OFFSET('Water Data'!$G$9,0,10*ROW('Water Data'!G92)),NA())</f>
        <v>#N/A</v>
      </c>
      <c r="P98" s="97" t="e">
        <f ca="true">+IF(AND(ISNUMBER(OFFSET('Water Data'!$H$4,0,10*ROW('Water Data'!H92))),'Data Summary'!CE98="Yes"),100-OFFSET('Water Data'!$H$4,0,10*ROW('Water Data'!H92)),NA())</f>
        <v>#N/A</v>
      </c>
      <c r="Q98" s="97" t="e">
        <f ca="true">+IF(AND(ISNUMBER(OFFSET('Water Data'!$H$6,0,10*ROW('Water Data'!H92))),'Data Summary'!CF98="Yes"),OFFSET('Water Data'!$H$6,0,10*ROW('Water Data'!H92)),NA())</f>
        <v>#N/A</v>
      </c>
      <c r="R98" s="97" t="e">
        <f ca="true">+IF(AND(ISNUMBER(OFFSET('Water Data'!$H$9,0,10*ROW('Water Data'!H92))),'Data Summary'!CG98="Yes"),OFFSET('Water Data'!$H$9,0,10*ROW('Water Data'!H92)),NA())</f>
        <v>#N/A</v>
      </c>
      <c r="S98" s="97" t="e">
        <f ca="true">+IF(AND(ISNUMBER(OFFSET('Water Data'!$I$4,0,10*ROW('Water Data'!I92))),'Data Summary'!CH98="Yes"),100-OFFSET('Water Data'!$I$4,0,10*ROW('Water Data'!I92)),NA())</f>
        <v>#N/A</v>
      </c>
      <c r="T98" s="97" t="e">
        <f ca="true">+IF(AND(ISNUMBER(OFFSET('Water Data'!$I$6,0,10*ROW('Water Data'!I92))),'Data Summary'!CI98="Yes"),OFFSET('Water Data'!$I$6,0,10*ROW('Water Data'!I92)),NA())</f>
        <v>#N/A</v>
      </c>
      <c r="U98" s="97" t="e">
        <f ca="true">+IF(AND(ISNUMBER(OFFSET('Water Data'!$I$9,0,10*ROW('Water Data'!I92))),'Data Summary'!CJ98="Yes"),OFFSET('Water Data'!$I$9,0,10*ROW('Water Data'!I92)),NA())</f>
        <v>#N/A</v>
      </c>
      <c r="V98" s="98" t="e">
        <f ca="true">+IF(AND(ISNUMBER(OFFSET('Sanitation Data'!$D$4,0,10*ROW('Sanitation Data'!D92))),'Data Summary'!CK98="Yes"),100-OFFSET('Sanitation Data'!$D$4,0,10*ROW('Sanitation Data'!D92)),NA())</f>
        <v>#N/A</v>
      </c>
      <c r="W98" s="98" t="e">
        <f ca="true">+IF(AND(ISNUMBER(OFFSET('Sanitation Data'!$D$6,0,10*ROW('Sanitation Data'!D92))),'Data Summary'!CL98="Yes"),OFFSET('Sanitation Data'!$D$6,0,10*ROW('Sanitation Data'!D92)),NA())</f>
        <v>#N/A</v>
      </c>
      <c r="X98" s="98" t="e">
        <f ca="true">+IF(AND(ISNUMBER(OFFSET('Sanitation Data'!$D$10,0,10*ROW('Sanitation Data'!D92))),'Data Summary'!CM98="Yes"),OFFSET('Sanitation Data'!$D$10,0,10*ROW('Sanitation Data'!D92)),NA())</f>
        <v>#N/A</v>
      </c>
      <c r="Y98" s="98" t="e">
        <f ca="true">+IF(AND(ISNUMBER(OFFSET('Sanitation Data'!$D$11,0,10*ROW('Sanitation Data'!D92))),'Data Summary'!CN98="Yes"),OFFSET('Sanitation Data'!$D$11,0,10*ROW('Sanitation Data'!D92)),NA())</f>
        <v>#N/A</v>
      </c>
      <c r="Z98" s="98" t="e">
        <f ca="true">+IF(AND(ISNUMBER(OFFSET('Sanitation Data'!$D$12,0,10*ROW('Sanitation Data'!D92))),'Data Summary'!CO98="Yes"),OFFSET('Sanitation Data'!$D$12,0,10*ROW('Sanitation Data'!D92)),NA())</f>
        <v>#N/A</v>
      </c>
      <c r="AA98" s="98" t="e">
        <f ca="true">+IF(AND(ISNUMBER(OFFSET('Sanitation Data'!$E$4,0,10*ROW('Sanitation Data'!E92))),'Data Summary'!CP98="Yes"),100-OFFSET('Sanitation Data'!$E$4,0,10*ROW('Sanitation Data'!E92)),NA())</f>
        <v>#N/A</v>
      </c>
      <c r="AB98" s="98" t="e">
        <f ca="true">+IF(AND(ISNUMBER(OFFSET('Sanitation Data'!$E$6,0,10*ROW('Sanitation Data'!E92))),'Data Summary'!CQ98="Yes"),OFFSET('Sanitation Data'!$E$6,0,10*ROW('Sanitation Data'!E92)),NA())</f>
        <v>#N/A</v>
      </c>
      <c r="AC98" s="98" t="e">
        <f ca="true">+IF(AND(ISNUMBER(OFFSET('Sanitation Data'!$E$10,0,10*ROW('Sanitation Data'!E92))),'Data Summary'!CR98="Yes"),OFFSET('Sanitation Data'!$E$10,0,10*ROW('Sanitation Data'!E92)),NA())</f>
        <v>#N/A</v>
      </c>
      <c r="AD98" s="98" t="e">
        <f ca="true">+IF(AND(ISNUMBER(OFFSET('Sanitation Data'!$E$11,0,10*ROW('Sanitation Data'!E92))),'Data Summary'!CS98="Yes"),OFFSET('Sanitation Data'!$E$11,0,10*ROW('Sanitation Data'!E92)),NA())</f>
        <v>#N/A</v>
      </c>
      <c r="AE98" s="98" t="e">
        <f ca="true">+IF(AND(ISNUMBER(OFFSET('Sanitation Data'!$E$12,0,10*ROW('Sanitation Data'!E92))),'Data Summary'!CT98="Yes"),OFFSET('Sanitation Data'!$E$12,0,10*ROW('Sanitation Data'!E92)),NA())</f>
        <v>#N/A</v>
      </c>
      <c r="AF98" s="98" t="e">
        <f ca="true">+IF(AND(ISNUMBER(OFFSET('Sanitation Data'!$F$4,0,10*ROW('Sanitation Data'!F92))),'Data Summary'!CU98="Yes"),100-OFFSET('Sanitation Data'!$F$4,0,10*ROW('Sanitation Data'!F92)),NA())</f>
        <v>#N/A</v>
      </c>
      <c r="AG98" s="98" t="e">
        <f ca="true">+IF(AND(ISNUMBER(OFFSET('Sanitation Data'!$F$6,0,10*ROW('Sanitation Data'!F92))),'Data Summary'!CV98="Yes"),OFFSET('Sanitation Data'!$F$6,0,10*ROW('Sanitation Data'!F92)),NA())</f>
        <v>#N/A</v>
      </c>
      <c r="AH98" s="98" t="e">
        <f ca="true">+IF(AND(ISNUMBER(OFFSET('Sanitation Data'!$F$10,0,10*ROW('Sanitation Data'!F92))),'Data Summary'!CW98="Yes"),OFFSET('Sanitation Data'!$F$10,0,10*ROW('Sanitation Data'!F92)),NA())</f>
        <v>#N/A</v>
      </c>
      <c r="AI98" s="98" t="e">
        <f ca="true">+IF(AND(ISNUMBER(OFFSET('Sanitation Data'!$F$11,0,10*ROW('Sanitation Data'!F92))),'Data Summary'!CX98="Yes"),OFFSET('Sanitation Data'!$F$11,0,10*ROW('Sanitation Data'!F92)),NA())</f>
        <v>#N/A</v>
      </c>
      <c r="AJ98" s="98" t="e">
        <f ca="true">+IF(AND(ISNUMBER(OFFSET('Sanitation Data'!$F$12,0,10*ROW('Sanitation Data'!F92))),'Data Summary'!CY98="Yes"),OFFSET('Sanitation Data'!$F$12,0,10*ROW('Sanitation Data'!F92)),NA())</f>
        <v>#N/A</v>
      </c>
      <c r="AK98" s="98" t="e">
        <f ca="true">+IF(AND(ISNUMBER(OFFSET('Sanitation Data'!$G$4,0,10*ROW('Sanitation Data'!G92))),'Data Summary'!CZ98="Yes"),100-OFFSET('Sanitation Data'!$G$4,0,10*ROW('Sanitation Data'!G92)),NA())</f>
        <v>#N/A</v>
      </c>
      <c r="AL98" s="98" t="e">
        <f ca="true">+IF(AND(ISNUMBER(OFFSET('Sanitation Data'!$G$6,0,10*ROW('Sanitation Data'!G92))),'Data Summary'!DA98="Yes"),OFFSET('Sanitation Data'!$G$6,0,10*ROW('Sanitation Data'!G92)),NA())</f>
        <v>#N/A</v>
      </c>
      <c r="AM98" s="98" t="e">
        <f ca="true">+IF(AND(ISNUMBER(OFFSET('Sanitation Data'!$G$10,0,10*ROW('Sanitation Data'!G92))),'Data Summary'!DB98="Yes"),OFFSET('Sanitation Data'!$G$10,0,10*ROW('Sanitation Data'!G92)),NA())</f>
        <v>#N/A</v>
      </c>
      <c r="AN98" s="98" t="e">
        <f ca="true">+IF(AND(ISNUMBER(OFFSET('Sanitation Data'!$G$11,0,10*ROW('Sanitation Data'!G92))),'Data Summary'!DC98="Yes"),OFFSET('Sanitation Data'!$G$11,0,10*ROW('Sanitation Data'!G92)),NA())</f>
        <v>#N/A</v>
      </c>
      <c r="AO98" s="98" t="e">
        <f ca="true">+IF(AND(ISNUMBER(OFFSET('Sanitation Data'!$G$12,0,10*ROW('Sanitation Data'!G92))),'Data Summary'!DD98="Yes"),OFFSET('Sanitation Data'!$G$12,0,10*ROW('Sanitation Data'!G92)),NA())</f>
        <v>#N/A</v>
      </c>
      <c r="AP98" s="98" t="e">
        <f ca="true">+IF(AND(ISNUMBER(OFFSET('Sanitation Data'!$H$4,0,10*ROW('Sanitation Data'!H92))),'Data Summary'!DE98="Yes"),100-OFFSET('Sanitation Data'!$H$4,0,10*ROW('Sanitation Data'!H92)),NA())</f>
        <v>#N/A</v>
      </c>
      <c r="AQ98" s="98" t="e">
        <f ca="true">+IF(AND(ISNUMBER(OFFSET('Sanitation Data'!$H$6,0,10*ROW('Sanitation Data'!H92))),'Data Summary'!DF98="Yes"),OFFSET('Sanitation Data'!$H$6,0,10*ROW('Sanitation Data'!H92)),NA())</f>
        <v>#N/A</v>
      </c>
      <c r="AR98" s="98" t="e">
        <f ca="true">+IF(AND(ISNUMBER(OFFSET('Sanitation Data'!$H$10,0,10*ROW('Sanitation Data'!H92))),'Data Summary'!DG98="Yes"),OFFSET('Sanitation Data'!$H$10,0,10*ROW('Sanitation Data'!H92)),NA())</f>
        <v>#N/A</v>
      </c>
      <c r="AS98" s="98" t="e">
        <f ca="true">+IF(AND(ISNUMBER(OFFSET('Sanitation Data'!$H$11,0,10*ROW('Sanitation Data'!H92))),'Data Summary'!DH98="Yes"),OFFSET('Sanitation Data'!$H$11,0,10*ROW('Sanitation Data'!H92)),NA())</f>
        <v>#N/A</v>
      </c>
      <c r="AT98" s="98" t="e">
        <f ca="true">+IF(AND(ISNUMBER(OFFSET('Sanitation Data'!$H$12,0,10*ROW('Sanitation Data'!H92))),'Data Summary'!DI98="Yes"),OFFSET('Sanitation Data'!$H$12,0,10*ROW('Sanitation Data'!H92)),NA())</f>
        <v>#N/A</v>
      </c>
      <c r="AU98" s="98" t="e">
        <f ca="true">+IF(AND(ISNUMBER(OFFSET('Sanitation Data'!$I$4,0,10*ROW('Sanitation Data'!I92))),'Data Summary'!DJ98="Yes"),100-OFFSET('Sanitation Data'!$I$4,0,10*ROW('Sanitation Data'!I92)),NA())</f>
        <v>#N/A</v>
      </c>
      <c r="AV98" s="98" t="e">
        <f ca="true">+IF(AND(ISNUMBER(OFFSET('Sanitation Data'!$I$6,0,10*ROW('Sanitation Data'!I92))),'Data Summary'!DK98="Yes"),OFFSET('Sanitation Data'!$I$6,0,10*ROW('Sanitation Data'!I92)),NA())</f>
        <v>#N/A</v>
      </c>
      <c r="AW98" s="98" t="e">
        <f ca="true">+IF(AND(ISNUMBER(OFFSET('Sanitation Data'!$I$10,0,10*ROW('Sanitation Data'!I92))),'Data Summary'!DL98="Yes"),OFFSET('Sanitation Data'!$I$10,0,10*ROW('Sanitation Data'!I92)),NA())</f>
        <v>#N/A</v>
      </c>
      <c r="AX98" s="98" t="e">
        <f ca="true">+IF(AND(ISNUMBER(OFFSET('Sanitation Data'!$I$11,0,10*ROW('Sanitation Data'!I92))),'Data Summary'!DM98="Yes"),OFFSET('Sanitation Data'!$I$11,0,10*ROW('Sanitation Data'!I92)),NA())</f>
        <v>#N/A</v>
      </c>
      <c r="AY98" s="98" t="e">
        <f ca="true">+IF(AND(ISNUMBER(OFFSET('Sanitation Data'!$I$12,0,10*ROW('Sanitation Data'!I92))),'Data Summary'!DN98="Yes"),OFFSET('Sanitation Data'!$I$12,0,10*ROW('Sanitation Data'!I92)),NA())</f>
        <v>#N/A</v>
      </c>
      <c r="AZ98" s="99" t="e">
        <f ca="true">+IF(AND(ISNUMBER(OFFSET('Hygiene Data'!$D$5,0,10*ROW('Hygiene Data'!D92))),'Data Summary'!DO98="Yes"),OFFSET('Hygiene Data'!$D$5,0,10*ROW('Hygiene Data'!D92)),NA())</f>
        <v>#N/A</v>
      </c>
      <c r="BA98" s="99" t="e">
        <f ca="true">+IF(AND(ISNUMBER(OFFSET('Hygiene Data'!$D$7,0,10*ROW('Hygiene Data'!D92))),'Data Summary'!DP98="Yes"),OFFSET('Hygiene Data'!$D$7,0,10*ROW('Hygiene Data'!D92)),NA())</f>
        <v>#N/A</v>
      </c>
      <c r="BB98" s="99" t="e">
        <f ca="true">+IF(AND(ISNUMBER(OFFSET('Hygiene Data'!$D$9,0,10*ROW('Hygiene Data'!D92))),'Data Summary'!DQ98="Yes"),OFFSET('Hygiene Data'!$D$9,0,10*ROW('Hygiene Data'!D92)),NA())</f>
        <v>#N/A</v>
      </c>
      <c r="BC98" s="99" t="e">
        <f ca="true">+IF(AND(ISNUMBER(OFFSET('Hygiene Data'!$E$5,0,10*ROW('Hygiene Data'!E92))),'Data Summary'!DR98="Yes"),OFFSET('Hygiene Data'!$E$5,0,10*ROW('Hygiene Data'!E92)),NA())</f>
        <v>#N/A</v>
      </c>
      <c r="BD98" s="99" t="e">
        <f ca="true">+IF(AND(ISNUMBER(OFFSET('Hygiene Data'!$E$7,0,10*ROW('Hygiene Data'!E92))),'Data Summary'!DS98="Yes"),OFFSET('Hygiene Data'!$E$7,0,10*ROW('Hygiene Data'!E92)),NA())</f>
        <v>#N/A</v>
      </c>
      <c r="BE98" s="99" t="e">
        <f ca="true">+IF(AND(ISNUMBER(OFFSET('Hygiene Data'!$E$9,0,10*ROW('Hygiene Data'!E92))),'Data Summary'!DT98="Yes"),OFFSET('Hygiene Data'!$E$9,0,10*ROW('Hygiene Data'!E92)),NA())</f>
        <v>#N/A</v>
      </c>
      <c r="BF98" s="99" t="e">
        <f ca="true">+IF(AND(ISNUMBER(OFFSET('Hygiene Data'!$F$5,0,10*ROW('Hygiene Data'!F92))),'Data Summary'!DU98="Yes"),OFFSET('Hygiene Data'!$F$5,0,10*ROW('Hygiene Data'!F92)),NA())</f>
        <v>#N/A</v>
      </c>
      <c r="BG98" s="99" t="e">
        <f ca="true">+IF(AND(ISNUMBER(OFFSET('Hygiene Data'!$F$7,0,10*ROW('Hygiene Data'!F92))),'Data Summary'!DV98="Yes"),OFFSET('Hygiene Data'!$F$7,0,10*ROW('Hygiene Data'!F92)),NA())</f>
        <v>#N/A</v>
      </c>
      <c r="BH98" s="99" t="e">
        <f ca="true">+IF(AND(ISNUMBER(OFFSET('Hygiene Data'!$F$9,0,10*ROW('Hygiene Data'!F92))),'Data Summary'!DW98="Yes"),OFFSET('Hygiene Data'!$F$9,0,10*ROW('Hygiene Data'!F92)),NA())</f>
        <v>#N/A</v>
      </c>
      <c r="BI98" s="99" t="e">
        <f ca="true">+IF(AND(ISNUMBER(OFFSET('Hygiene Data'!$G$5,0,10*ROW('Hygiene Data'!G92))),'Data Summary'!DX98="Yes"),OFFSET('Hygiene Data'!$G$5,0,10*ROW('Hygiene Data'!G92)),NA())</f>
        <v>#N/A</v>
      </c>
      <c r="BJ98" s="99" t="e">
        <f ca="true">+IF(AND(ISNUMBER(OFFSET('Hygiene Data'!$G$7,0,10*ROW('Hygiene Data'!G92))),'Data Summary'!DY98="Yes"),OFFSET('Hygiene Data'!$G$7,0,10*ROW('Hygiene Data'!G92)),NA())</f>
        <v>#N/A</v>
      </c>
      <c r="BK98" s="99" t="e">
        <f ca="true">+IF(AND(ISNUMBER(OFFSET('Hygiene Data'!$G$9,0,10*ROW('Hygiene Data'!G92))),'Data Summary'!DZ98="Yes"),OFFSET('Hygiene Data'!$G$9,0,10*ROW('Hygiene Data'!G92)),NA())</f>
        <v>#N/A</v>
      </c>
      <c r="BL98" s="99" t="e">
        <f ca="true">+IF(AND(ISNUMBER(OFFSET('Hygiene Data'!$H$5,0,10*ROW('Hygiene Data'!H92))),'Data Summary'!EA98="Yes"),OFFSET('Hygiene Data'!$H$5,0,10*ROW('Hygiene Data'!H92)),NA())</f>
        <v>#N/A</v>
      </c>
      <c r="BM98" s="99" t="e">
        <f ca="true">+IF(AND(ISNUMBER(OFFSET('Hygiene Data'!$H$7,0,10*ROW('Hygiene Data'!H92))),'Data Summary'!EB98="Yes"),OFFSET('Hygiene Data'!$H$7,0,10*ROW('Hygiene Data'!H92)),NA())</f>
        <v>#N/A</v>
      </c>
      <c r="BN98" s="99" t="e">
        <f ca="true">+IF(AND(ISNUMBER(OFFSET('Hygiene Data'!$H$9,0,10*ROW('Hygiene Data'!H92))),'Data Summary'!EC98="Yes"),OFFSET('Hygiene Data'!$H$9,0,10*ROW('Hygiene Data'!H92)),NA())</f>
        <v>#N/A</v>
      </c>
      <c r="BO98" s="99" t="e">
        <f ca="true">+IF(AND(ISNUMBER(OFFSET('Hygiene Data'!$I$5,0,10*ROW('Hygiene Data'!I92))),'Data Summary'!ED98="Yes"),OFFSET('Hygiene Data'!$I$5,0,10*ROW('Hygiene Data'!I92)),NA())</f>
        <v>#N/A</v>
      </c>
      <c r="BP98" s="99" t="e">
        <f ca="true">+IF(AND(ISNUMBER(OFFSET('Hygiene Data'!$I$7,0,10*ROW('Hygiene Data'!I92))),'Data Summary'!EE98="Yes"),OFFSET('Hygiene Data'!$I$7,0,10*ROW('Hygiene Data'!I92)),NA())</f>
        <v>#N/A</v>
      </c>
      <c r="BQ98" s="99" t="e">
        <f ca="true">+IF(AND(ISNUMBER(OFFSET('Hygiene Data'!$I$9,0,10*ROW('Hygiene Data'!I92))),'Data Summary'!EF98="Yes"),OFFSET('Hygiene Data'!$I$9,0,10*ROW('Hygiene Data'!I92)),NA())</f>
        <v>#N/A</v>
      </c>
    </row>
    <row xmlns:x14ac="http://schemas.microsoft.com/office/spreadsheetml/2009/9/ac" r="99" x14ac:dyDescent="0.2">
      <c r="A99" s="332" t="e">
        <f ca="true">+RIGHT('Data Summary'!A99,LEN('Data Summary'!A99)-9)</f>
        <v>#VALUE!</v>
      </c>
      <c r="B99" s="38" t="str">
        <f ca="true">+IF(ISTEXT('Data Summary'!B99),'Data Summary'!B99,"")</f>
        <v/>
      </c>
      <c r="C99" s="331" t="e">
        <f ca="true">+VALUE('Data Summary'!C99)</f>
        <v>#VALUE!</v>
      </c>
      <c r="D99" s="97" t="e">
        <f ca="true">+IF(AND(ISNUMBER(OFFSET('Water Data'!$D$4,0,10*ROW('Water Data'!D93))),'Data Summary'!BS99="Yes"),100-OFFSET('Water Data'!$D$4,0,10*ROW('Water Data'!D93)),NA())</f>
        <v>#N/A</v>
      </c>
      <c r="E99" s="97" t="e">
        <f ca="true">+IF(AND(ISNUMBER(OFFSET('Water Data'!$D$6,0,10*ROW('Water Data'!D93))),'Data Summary'!BT99="Yes"),OFFSET('Water Data'!$D$6,0,10*ROW('Water Data'!D93)),NA())</f>
        <v>#N/A</v>
      </c>
      <c r="F99" s="97" t="e">
        <f ca="true">+IF(AND(ISNUMBER(OFFSET('Water Data'!$D$9,0,10*ROW('Water Data'!D93))),'Data Summary'!BU99="Yes"),OFFSET('Water Data'!$D$9,0,10*ROW('Water Data'!D93)),NA())</f>
        <v>#N/A</v>
      </c>
      <c r="G99" s="97" t="e">
        <f ca="true">+IF(AND(ISNUMBER(OFFSET('Water Data'!$E$4,0,10*ROW('Water Data'!E93))),'Data Summary'!BV99="Yes"),100-OFFSET('Water Data'!$E$4,0,10*ROW('Water Data'!E93)),NA())</f>
        <v>#N/A</v>
      </c>
      <c r="H99" s="97" t="e">
        <f ca="true">+IF(AND(ISNUMBER(OFFSET('Water Data'!$E$6,0,10*ROW('Water Data'!E93))),'Data Summary'!BW99="Yes"),OFFSET('Water Data'!$E$6,0,10*ROW('Water Data'!E93)),NA())</f>
        <v>#N/A</v>
      </c>
      <c r="I99" s="97" t="e">
        <f ca="true">+IF(AND(ISNUMBER(OFFSET('Water Data'!$E$9,0,10*ROW('Water Data'!E93))),'Data Summary'!BX99="Yes"),OFFSET('Water Data'!$E$9,0,10*ROW('Water Data'!E93)),NA())</f>
        <v>#N/A</v>
      </c>
      <c r="J99" s="97" t="e">
        <f ca="true">+IF(AND(ISNUMBER(OFFSET('Water Data'!$F$4,0,10*ROW('Water Data'!F93))),'Data Summary'!BY99="Yes"),100-OFFSET('Water Data'!$F$4,0,10*ROW('Water Data'!F93)),NA())</f>
        <v>#N/A</v>
      </c>
      <c r="K99" s="97" t="e">
        <f ca="true">+IF(AND(ISNUMBER(OFFSET('Water Data'!$F$6,0,10*ROW('Water Data'!F93))),'Data Summary'!BZ99="Yes"),OFFSET('Water Data'!$F$6,0,10*ROW('Water Data'!F93)),NA())</f>
        <v>#N/A</v>
      </c>
      <c r="L99" s="97" t="e">
        <f ca="true">+IF(AND(ISNUMBER(OFFSET('Water Data'!$F$9,0,10*ROW('Water Data'!F93))),'Data Summary'!CA99="Yes"),OFFSET('Water Data'!$F$9,0,10*ROW('Water Data'!F93)),NA())</f>
        <v>#N/A</v>
      </c>
      <c r="M99" s="97" t="e">
        <f ca="true">+IF(AND(ISNUMBER(OFFSET('Water Data'!$G$4,0,10*ROW('Water Data'!G93))),'Data Summary'!CB99="Yes"),100-OFFSET('Water Data'!$G$4,0,10*ROW('Water Data'!G93)),NA())</f>
        <v>#N/A</v>
      </c>
      <c r="N99" s="97" t="e">
        <f ca="true">+IF(AND(ISNUMBER(OFFSET('Water Data'!$G$6,0,10*ROW('Water Data'!G93))),'Data Summary'!CC99="Yes"),OFFSET('Water Data'!$G$6,0,10*ROW('Water Data'!G93)),NA())</f>
        <v>#N/A</v>
      </c>
      <c r="O99" s="97" t="e">
        <f ca="true">+IF(AND(ISNUMBER(OFFSET('Water Data'!$G$9,0,10*ROW('Water Data'!G93))),'Data Summary'!CD99="Yes"),OFFSET('Water Data'!$G$9,0,10*ROW('Water Data'!G93)),NA())</f>
        <v>#N/A</v>
      </c>
      <c r="P99" s="97" t="e">
        <f ca="true">+IF(AND(ISNUMBER(OFFSET('Water Data'!$H$4,0,10*ROW('Water Data'!H93))),'Data Summary'!CE99="Yes"),100-OFFSET('Water Data'!$H$4,0,10*ROW('Water Data'!H93)),NA())</f>
        <v>#N/A</v>
      </c>
      <c r="Q99" s="97" t="e">
        <f ca="true">+IF(AND(ISNUMBER(OFFSET('Water Data'!$H$6,0,10*ROW('Water Data'!H93))),'Data Summary'!CF99="Yes"),OFFSET('Water Data'!$H$6,0,10*ROW('Water Data'!H93)),NA())</f>
        <v>#N/A</v>
      </c>
      <c r="R99" s="97" t="e">
        <f ca="true">+IF(AND(ISNUMBER(OFFSET('Water Data'!$H$9,0,10*ROW('Water Data'!H93))),'Data Summary'!CG99="Yes"),OFFSET('Water Data'!$H$9,0,10*ROW('Water Data'!H93)),NA())</f>
        <v>#N/A</v>
      </c>
      <c r="S99" s="97" t="e">
        <f ca="true">+IF(AND(ISNUMBER(OFFSET('Water Data'!$I$4,0,10*ROW('Water Data'!I93))),'Data Summary'!CH99="Yes"),100-OFFSET('Water Data'!$I$4,0,10*ROW('Water Data'!I93)),NA())</f>
        <v>#N/A</v>
      </c>
      <c r="T99" s="97" t="e">
        <f ca="true">+IF(AND(ISNUMBER(OFFSET('Water Data'!$I$6,0,10*ROW('Water Data'!I93))),'Data Summary'!CI99="Yes"),OFFSET('Water Data'!$I$6,0,10*ROW('Water Data'!I93)),NA())</f>
        <v>#N/A</v>
      </c>
      <c r="U99" s="97" t="e">
        <f ca="true">+IF(AND(ISNUMBER(OFFSET('Water Data'!$I$9,0,10*ROW('Water Data'!I93))),'Data Summary'!CJ99="Yes"),OFFSET('Water Data'!$I$9,0,10*ROW('Water Data'!I93)),NA())</f>
        <v>#N/A</v>
      </c>
      <c r="V99" s="98" t="e">
        <f ca="true">+IF(AND(ISNUMBER(OFFSET('Sanitation Data'!$D$4,0,10*ROW('Sanitation Data'!D93))),'Data Summary'!CK99="Yes"),100-OFFSET('Sanitation Data'!$D$4,0,10*ROW('Sanitation Data'!D93)),NA())</f>
        <v>#N/A</v>
      </c>
      <c r="W99" s="98" t="e">
        <f ca="true">+IF(AND(ISNUMBER(OFFSET('Sanitation Data'!$D$6,0,10*ROW('Sanitation Data'!D93))),'Data Summary'!CL99="Yes"),OFFSET('Sanitation Data'!$D$6,0,10*ROW('Sanitation Data'!D93)),NA())</f>
        <v>#N/A</v>
      </c>
      <c r="X99" s="98" t="e">
        <f ca="true">+IF(AND(ISNUMBER(OFFSET('Sanitation Data'!$D$10,0,10*ROW('Sanitation Data'!D93))),'Data Summary'!CM99="Yes"),OFFSET('Sanitation Data'!$D$10,0,10*ROW('Sanitation Data'!D93)),NA())</f>
        <v>#N/A</v>
      </c>
      <c r="Y99" s="98" t="e">
        <f ca="true">+IF(AND(ISNUMBER(OFFSET('Sanitation Data'!$D$11,0,10*ROW('Sanitation Data'!D93))),'Data Summary'!CN99="Yes"),OFFSET('Sanitation Data'!$D$11,0,10*ROW('Sanitation Data'!D93)),NA())</f>
        <v>#N/A</v>
      </c>
      <c r="Z99" s="98" t="e">
        <f ca="true">+IF(AND(ISNUMBER(OFFSET('Sanitation Data'!$D$12,0,10*ROW('Sanitation Data'!D93))),'Data Summary'!CO99="Yes"),OFFSET('Sanitation Data'!$D$12,0,10*ROW('Sanitation Data'!D93)),NA())</f>
        <v>#N/A</v>
      </c>
      <c r="AA99" s="98" t="e">
        <f ca="true">+IF(AND(ISNUMBER(OFFSET('Sanitation Data'!$E$4,0,10*ROW('Sanitation Data'!E93))),'Data Summary'!CP99="Yes"),100-OFFSET('Sanitation Data'!$E$4,0,10*ROW('Sanitation Data'!E93)),NA())</f>
        <v>#N/A</v>
      </c>
      <c r="AB99" s="98" t="e">
        <f ca="true">+IF(AND(ISNUMBER(OFFSET('Sanitation Data'!$E$6,0,10*ROW('Sanitation Data'!E93))),'Data Summary'!CQ99="Yes"),OFFSET('Sanitation Data'!$E$6,0,10*ROW('Sanitation Data'!E93)),NA())</f>
        <v>#N/A</v>
      </c>
      <c r="AC99" s="98" t="e">
        <f ca="true">+IF(AND(ISNUMBER(OFFSET('Sanitation Data'!$E$10,0,10*ROW('Sanitation Data'!E93))),'Data Summary'!CR99="Yes"),OFFSET('Sanitation Data'!$E$10,0,10*ROW('Sanitation Data'!E93)),NA())</f>
        <v>#N/A</v>
      </c>
      <c r="AD99" s="98" t="e">
        <f ca="true">+IF(AND(ISNUMBER(OFFSET('Sanitation Data'!$E$11,0,10*ROW('Sanitation Data'!E93))),'Data Summary'!CS99="Yes"),OFFSET('Sanitation Data'!$E$11,0,10*ROW('Sanitation Data'!E93)),NA())</f>
        <v>#N/A</v>
      </c>
      <c r="AE99" s="98" t="e">
        <f ca="true">+IF(AND(ISNUMBER(OFFSET('Sanitation Data'!$E$12,0,10*ROW('Sanitation Data'!E93))),'Data Summary'!CT99="Yes"),OFFSET('Sanitation Data'!$E$12,0,10*ROW('Sanitation Data'!E93)),NA())</f>
        <v>#N/A</v>
      </c>
      <c r="AF99" s="98" t="e">
        <f ca="true">+IF(AND(ISNUMBER(OFFSET('Sanitation Data'!$F$4,0,10*ROW('Sanitation Data'!F93))),'Data Summary'!CU99="Yes"),100-OFFSET('Sanitation Data'!$F$4,0,10*ROW('Sanitation Data'!F93)),NA())</f>
        <v>#N/A</v>
      </c>
      <c r="AG99" s="98" t="e">
        <f ca="true">+IF(AND(ISNUMBER(OFFSET('Sanitation Data'!$F$6,0,10*ROW('Sanitation Data'!F93))),'Data Summary'!CV99="Yes"),OFFSET('Sanitation Data'!$F$6,0,10*ROW('Sanitation Data'!F93)),NA())</f>
        <v>#N/A</v>
      </c>
      <c r="AH99" s="98" t="e">
        <f ca="true">+IF(AND(ISNUMBER(OFFSET('Sanitation Data'!$F$10,0,10*ROW('Sanitation Data'!F93))),'Data Summary'!CW99="Yes"),OFFSET('Sanitation Data'!$F$10,0,10*ROW('Sanitation Data'!F93)),NA())</f>
        <v>#N/A</v>
      </c>
      <c r="AI99" s="98" t="e">
        <f ca="true">+IF(AND(ISNUMBER(OFFSET('Sanitation Data'!$F$11,0,10*ROW('Sanitation Data'!F93))),'Data Summary'!CX99="Yes"),OFFSET('Sanitation Data'!$F$11,0,10*ROW('Sanitation Data'!F93)),NA())</f>
        <v>#N/A</v>
      </c>
      <c r="AJ99" s="98" t="e">
        <f ca="true">+IF(AND(ISNUMBER(OFFSET('Sanitation Data'!$F$12,0,10*ROW('Sanitation Data'!F93))),'Data Summary'!CY99="Yes"),OFFSET('Sanitation Data'!$F$12,0,10*ROW('Sanitation Data'!F93)),NA())</f>
        <v>#N/A</v>
      </c>
      <c r="AK99" s="98" t="e">
        <f ca="true">+IF(AND(ISNUMBER(OFFSET('Sanitation Data'!$G$4,0,10*ROW('Sanitation Data'!G93))),'Data Summary'!CZ99="Yes"),100-OFFSET('Sanitation Data'!$G$4,0,10*ROW('Sanitation Data'!G93)),NA())</f>
        <v>#N/A</v>
      </c>
      <c r="AL99" s="98" t="e">
        <f ca="true">+IF(AND(ISNUMBER(OFFSET('Sanitation Data'!$G$6,0,10*ROW('Sanitation Data'!G93))),'Data Summary'!DA99="Yes"),OFFSET('Sanitation Data'!$G$6,0,10*ROW('Sanitation Data'!G93)),NA())</f>
        <v>#N/A</v>
      </c>
      <c r="AM99" s="98" t="e">
        <f ca="true">+IF(AND(ISNUMBER(OFFSET('Sanitation Data'!$G$10,0,10*ROW('Sanitation Data'!G93))),'Data Summary'!DB99="Yes"),OFFSET('Sanitation Data'!$G$10,0,10*ROW('Sanitation Data'!G93)),NA())</f>
        <v>#N/A</v>
      </c>
      <c r="AN99" s="98" t="e">
        <f ca="true">+IF(AND(ISNUMBER(OFFSET('Sanitation Data'!$G$11,0,10*ROW('Sanitation Data'!G93))),'Data Summary'!DC99="Yes"),OFFSET('Sanitation Data'!$G$11,0,10*ROW('Sanitation Data'!G93)),NA())</f>
        <v>#N/A</v>
      </c>
      <c r="AO99" s="98" t="e">
        <f ca="true">+IF(AND(ISNUMBER(OFFSET('Sanitation Data'!$G$12,0,10*ROW('Sanitation Data'!G93))),'Data Summary'!DD99="Yes"),OFFSET('Sanitation Data'!$G$12,0,10*ROW('Sanitation Data'!G93)),NA())</f>
        <v>#N/A</v>
      </c>
      <c r="AP99" s="98" t="e">
        <f ca="true">+IF(AND(ISNUMBER(OFFSET('Sanitation Data'!$H$4,0,10*ROW('Sanitation Data'!H93))),'Data Summary'!DE99="Yes"),100-OFFSET('Sanitation Data'!$H$4,0,10*ROW('Sanitation Data'!H93)),NA())</f>
        <v>#N/A</v>
      </c>
      <c r="AQ99" s="98" t="e">
        <f ca="true">+IF(AND(ISNUMBER(OFFSET('Sanitation Data'!$H$6,0,10*ROW('Sanitation Data'!H93))),'Data Summary'!DF99="Yes"),OFFSET('Sanitation Data'!$H$6,0,10*ROW('Sanitation Data'!H93)),NA())</f>
        <v>#N/A</v>
      </c>
      <c r="AR99" s="98" t="e">
        <f ca="true">+IF(AND(ISNUMBER(OFFSET('Sanitation Data'!$H$10,0,10*ROW('Sanitation Data'!H93))),'Data Summary'!DG99="Yes"),OFFSET('Sanitation Data'!$H$10,0,10*ROW('Sanitation Data'!H93)),NA())</f>
        <v>#N/A</v>
      </c>
      <c r="AS99" s="98" t="e">
        <f ca="true">+IF(AND(ISNUMBER(OFFSET('Sanitation Data'!$H$11,0,10*ROW('Sanitation Data'!H93))),'Data Summary'!DH99="Yes"),OFFSET('Sanitation Data'!$H$11,0,10*ROW('Sanitation Data'!H93)),NA())</f>
        <v>#N/A</v>
      </c>
      <c r="AT99" s="98" t="e">
        <f ca="true">+IF(AND(ISNUMBER(OFFSET('Sanitation Data'!$H$12,0,10*ROW('Sanitation Data'!H93))),'Data Summary'!DI99="Yes"),OFFSET('Sanitation Data'!$H$12,0,10*ROW('Sanitation Data'!H93)),NA())</f>
        <v>#N/A</v>
      </c>
      <c r="AU99" s="98" t="e">
        <f ca="true">+IF(AND(ISNUMBER(OFFSET('Sanitation Data'!$I$4,0,10*ROW('Sanitation Data'!I93))),'Data Summary'!DJ99="Yes"),100-OFFSET('Sanitation Data'!$I$4,0,10*ROW('Sanitation Data'!I93)),NA())</f>
        <v>#N/A</v>
      </c>
      <c r="AV99" s="98" t="e">
        <f ca="true">+IF(AND(ISNUMBER(OFFSET('Sanitation Data'!$I$6,0,10*ROW('Sanitation Data'!I93))),'Data Summary'!DK99="Yes"),OFFSET('Sanitation Data'!$I$6,0,10*ROW('Sanitation Data'!I93)),NA())</f>
        <v>#N/A</v>
      </c>
      <c r="AW99" s="98" t="e">
        <f ca="true">+IF(AND(ISNUMBER(OFFSET('Sanitation Data'!$I$10,0,10*ROW('Sanitation Data'!I93))),'Data Summary'!DL99="Yes"),OFFSET('Sanitation Data'!$I$10,0,10*ROW('Sanitation Data'!I93)),NA())</f>
        <v>#N/A</v>
      </c>
      <c r="AX99" s="98" t="e">
        <f ca="true">+IF(AND(ISNUMBER(OFFSET('Sanitation Data'!$I$11,0,10*ROW('Sanitation Data'!I93))),'Data Summary'!DM99="Yes"),OFFSET('Sanitation Data'!$I$11,0,10*ROW('Sanitation Data'!I93)),NA())</f>
        <v>#N/A</v>
      </c>
      <c r="AY99" s="98" t="e">
        <f ca="true">+IF(AND(ISNUMBER(OFFSET('Sanitation Data'!$I$12,0,10*ROW('Sanitation Data'!I93))),'Data Summary'!DN99="Yes"),OFFSET('Sanitation Data'!$I$12,0,10*ROW('Sanitation Data'!I93)),NA())</f>
        <v>#N/A</v>
      </c>
      <c r="AZ99" s="99" t="e">
        <f ca="true">+IF(AND(ISNUMBER(OFFSET('Hygiene Data'!$D$5,0,10*ROW('Hygiene Data'!D93))),'Data Summary'!DO99="Yes"),OFFSET('Hygiene Data'!$D$5,0,10*ROW('Hygiene Data'!D93)),NA())</f>
        <v>#N/A</v>
      </c>
      <c r="BA99" s="99" t="e">
        <f ca="true">+IF(AND(ISNUMBER(OFFSET('Hygiene Data'!$D$7,0,10*ROW('Hygiene Data'!D93))),'Data Summary'!DP99="Yes"),OFFSET('Hygiene Data'!$D$7,0,10*ROW('Hygiene Data'!D93)),NA())</f>
        <v>#N/A</v>
      </c>
      <c r="BB99" s="99" t="e">
        <f ca="true">+IF(AND(ISNUMBER(OFFSET('Hygiene Data'!$D$9,0,10*ROW('Hygiene Data'!D93))),'Data Summary'!DQ99="Yes"),OFFSET('Hygiene Data'!$D$9,0,10*ROW('Hygiene Data'!D93)),NA())</f>
        <v>#N/A</v>
      </c>
      <c r="BC99" s="99" t="e">
        <f ca="true">+IF(AND(ISNUMBER(OFFSET('Hygiene Data'!$E$5,0,10*ROW('Hygiene Data'!E93))),'Data Summary'!DR99="Yes"),OFFSET('Hygiene Data'!$E$5,0,10*ROW('Hygiene Data'!E93)),NA())</f>
        <v>#N/A</v>
      </c>
      <c r="BD99" s="99" t="e">
        <f ca="true">+IF(AND(ISNUMBER(OFFSET('Hygiene Data'!$E$7,0,10*ROW('Hygiene Data'!E93))),'Data Summary'!DS99="Yes"),OFFSET('Hygiene Data'!$E$7,0,10*ROW('Hygiene Data'!E93)),NA())</f>
        <v>#N/A</v>
      </c>
      <c r="BE99" s="99" t="e">
        <f ca="true">+IF(AND(ISNUMBER(OFFSET('Hygiene Data'!$E$9,0,10*ROW('Hygiene Data'!E93))),'Data Summary'!DT99="Yes"),OFFSET('Hygiene Data'!$E$9,0,10*ROW('Hygiene Data'!E93)),NA())</f>
        <v>#N/A</v>
      </c>
      <c r="BF99" s="99" t="e">
        <f ca="true">+IF(AND(ISNUMBER(OFFSET('Hygiene Data'!$F$5,0,10*ROW('Hygiene Data'!F93))),'Data Summary'!DU99="Yes"),OFFSET('Hygiene Data'!$F$5,0,10*ROW('Hygiene Data'!F93)),NA())</f>
        <v>#N/A</v>
      </c>
      <c r="BG99" s="99" t="e">
        <f ca="true">+IF(AND(ISNUMBER(OFFSET('Hygiene Data'!$F$7,0,10*ROW('Hygiene Data'!F93))),'Data Summary'!DV99="Yes"),OFFSET('Hygiene Data'!$F$7,0,10*ROW('Hygiene Data'!F93)),NA())</f>
        <v>#N/A</v>
      </c>
      <c r="BH99" s="99" t="e">
        <f ca="true">+IF(AND(ISNUMBER(OFFSET('Hygiene Data'!$F$9,0,10*ROW('Hygiene Data'!F93))),'Data Summary'!DW99="Yes"),OFFSET('Hygiene Data'!$F$9,0,10*ROW('Hygiene Data'!F93)),NA())</f>
        <v>#N/A</v>
      </c>
      <c r="BI99" s="99" t="e">
        <f ca="true">+IF(AND(ISNUMBER(OFFSET('Hygiene Data'!$G$5,0,10*ROW('Hygiene Data'!G93))),'Data Summary'!DX99="Yes"),OFFSET('Hygiene Data'!$G$5,0,10*ROW('Hygiene Data'!G93)),NA())</f>
        <v>#N/A</v>
      </c>
      <c r="BJ99" s="99" t="e">
        <f ca="true">+IF(AND(ISNUMBER(OFFSET('Hygiene Data'!$G$7,0,10*ROW('Hygiene Data'!G93))),'Data Summary'!DY99="Yes"),OFFSET('Hygiene Data'!$G$7,0,10*ROW('Hygiene Data'!G93)),NA())</f>
        <v>#N/A</v>
      </c>
      <c r="BK99" s="99" t="e">
        <f ca="true">+IF(AND(ISNUMBER(OFFSET('Hygiene Data'!$G$9,0,10*ROW('Hygiene Data'!G93))),'Data Summary'!DZ99="Yes"),OFFSET('Hygiene Data'!$G$9,0,10*ROW('Hygiene Data'!G93)),NA())</f>
        <v>#N/A</v>
      </c>
      <c r="BL99" s="99" t="e">
        <f ca="true">+IF(AND(ISNUMBER(OFFSET('Hygiene Data'!$H$5,0,10*ROW('Hygiene Data'!H93))),'Data Summary'!EA99="Yes"),OFFSET('Hygiene Data'!$H$5,0,10*ROW('Hygiene Data'!H93)),NA())</f>
        <v>#N/A</v>
      </c>
      <c r="BM99" s="99" t="e">
        <f ca="true">+IF(AND(ISNUMBER(OFFSET('Hygiene Data'!$H$7,0,10*ROW('Hygiene Data'!H93))),'Data Summary'!EB99="Yes"),OFFSET('Hygiene Data'!$H$7,0,10*ROW('Hygiene Data'!H93)),NA())</f>
        <v>#N/A</v>
      </c>
      <c r="BN99" s="99" t="e">
        <f ca="true">+IF(AND(ISNUMBER(OFFSET('Hygiene Data'!$H$9,0,10*ROW('Hygiene Data'!H93))),'Data Summary'!EC99="Yes"),OFFSET('Hygiene Data'!$H$9,0,10*ROW('Hygiene Data'!H93)),NA())</f>
        <v>#N/A</v>
      </c>
      <c r="BO99" s="99" t="e">
        <f ca="true">+IF(AND(ISNUMBER(OFFSET('Hygiene Data'!$I$5,0,10*ROW('Hygiene Data'!I93))),'Data Summary'!ED99="Yes"),OFFSET('Hygiene Data'!$I$5,0,10*ROW('Hygiene Data'!I93)),NA())</f>
        <v>#N/A</v>
      </c>
      <c r="BP99" s="99" t="e">
        <f ca="true">+IF(AND(ISNUMBER(OFFSET('Hygiene Data'!$I$7,0,10*ROW('Hygiene Data'!I93))),'Data Summary'!EE99="Yes"),OFFSET('Hygiene Data'!$I$7,0,10*ROW('Hygiene Data'!I93)),NA())</f>
        <v>#N/A</v>
      </c>
      <c r="BQ99" s="99" t="e">
        <f ca="true">+IF(AND(ISNUMBER(OFFSET('Hygiene Data'!$I$9,0,10*ROW('Hygiene Data'!I93))),'Data Summary'!EF99="Yes"),OFFSET('Hygiene Data'!$I$9,0,10*ROW('Hygiene Data'!I93)),NA())</f>
        <v>#N/A</v>
      </c>
    </row>
    <row xmlns:x14ac="http://schemas.microsoft.com/office/spreadsheetml/2009/9/ac" r="100" x14ac:dyDescent="0.2">
      <c r="A100" s="332" t="e">
        <f ca="true">+RIGHT('Data Summary'!A100,LEN('Data Summary'!A100)-9)</f>
        <v>#VALUE!</v>
      </c>
      <c r="B100" s="38" t="str">
        <f ca="true">+IF(ISTEXT('Data Summary'!B100),'Data Summary'!B100,"")</f>
        <v/>
      </c>
      <c r="C100" s="331" t="e">
        <f ca="true">+VALUE('Data Summary'!C100)</f>
        <v>#VALUE!</v>
      </c>
      <c r="D100" s="97" t="e">
        <f ca="true">+IF(AND(ISNUMBER(OFFSET('Water Data'!$D$4,0,10*ROW('Water Data'!D94))),'Data Summary'!BS100="Yes"),100-OFFSET('Water Data'!$D$4,0,10*ROW('Water Data'!D94)),NA())</f>
        <v>#N/A</v>
      </c>
      <c r="E100" s="97" t="e">
        <f ca="true">+IF(AND(ISNUMBER(OFFSET('Water Data'!$D$6,0,10*ROW('Water Data'!D94))),'Data Summary'!BT100="Yes"),OFFSET('Water Data'!$D$6,0,10*ROW('Water Data'!D94)),NA())</f>
        <v>#N/A</v>
      </c>
      <c r="F100" s="97" t="e">
        <f ca="true">+IF(AND(ISNUMBER(OFFSET('Water Data'!$D$9,0,10*ROW('Water Data'!D94))),'Data Summary'!BU100="Yes"),OFFSET('Water Data'!$D$9,0,10*ROW('Water Data'!D94)),NA())</f>
        <v>#N/A</v>
      </c>
      <c r="G100" s="97" t="e">
        <f ca="true">+IF(AND(ISNUMBER(OFFSET('Water Data'!$E$4,0,10*ROW('Water Data'!E94))),'Data Summary'!BV100="Yes"),100-OFFSET('Water Data'!$E$4,0,10*ROW('Water Data'!E94)),NA())</f>
        <v>#N/A</v>
      </c>
      <c r="H100" s="97" t="e">
        <f ca="true">+IF(AND(ISNUMBER(OFFSET('Water Data'!$E$6,0,10*ROW('Water Data'!E94))),'Data Summary'!BW100="Yes"),OFFSET('Water Data'!$E$6,0,10*ROW('Water Data'!E94)),NA())</f>
        <v>#N/A</v>
      </c>
      <c r="I100" s="97" t="e">
        <f ca="true">+IF(AND(ISNUMBER(OFFSET('Water Data'!$E$9,0,10*ROW('Water Data'!E94))),'Data Summary'!BX100="Yes"),OFFSET('Water Data'!$E$9,0,10*ROW('Water Data'!E94)),NA())</f>
        <v>#N/A</v>
      </c>
      <c r="J100" s="97" t="e">
        <f ca="true">+IF(AND(ISNUMBER(OFFSET('Water Data'!$F$4,0,10*ROW('Water Data'!F94))),'Data Summary'!BY100="Yes"),100-OFFSET('Water Data'!$F$4,0,10*ROW('Water Data'!F94)),NA())</f>
        <v>#N/A</v>
      </c>
      <c r="K100" s="97" t="e">
        <f ca="true">+IF(AND(ISNUMBER(OFFSET('Water Data'!$F$6,0,10*ROW('Water Data'!F94))),'Data Summary'!BZ100="Yes"),OFFSET('Water Data'!$F$6,0,10*ROW('Water Data'!F94)),NA())</f>
        <v>#N/A</v>
      </c>
      <c r="L100" s="97" t="e">
        <f ca="true">+IF(AND(ISNUMBER(OFFSET('Water Data'!$F$9,0,10*ROW('Water Data'!F94))),'Data Summary'!CA100="Yes"),OFFSET('Water Data'!$F$9,0,10*ROW('Water Data'!F94)),NA())</f>
        <v>#N/A</v>
      </c>
      <c r="M100" s="97" t="e">
        <f ca="true">+IF(AND(ISNUMBER(OFFSET('Water Data'!$G$4,0,10*ROW('Water Data'!G94))),'Data Summary'!CB100="Yes"),100-OFFSET('Water Data'!$G$4,0,10*ROW('Water Data'!G94)),NA())</f>
        <v>#N/A</v>
      </c>
      <c r="N100" s="97" t="e">
        <f ca="true">+IF(AND(ISNUMBER(OFFSET('Water Data'!$G$6,0,10*ROW('Water Data'!G94))),'Data Summary'!CC100="Yes"),OFFSET('Water Data'!$G$6,0,10*ROW('Water Data'!G94)),NA())</f>
        <v>#N/A</v>
      </c>
      <c r="O100" s="97" t="e">
        <f ca="true">+IF(AND(ISNUMBER(OFFSET('Water Data'!$G$9,0,10*ROW('Water Data'!G94))),'Data Summary'!CD100="Yes"),OFFSET('Water Data'!$G$9,0,10*ROW('Water Data'!G94)),NA())</f>
        <v>#N/A</v>
      </c>
      <c r="P100" s="97" t="e">
        <f ca="true">+IF(AND(ISNUMBER(OFFSET('Water Data'!$H$4,0,10*ROW('Water Data'!H94))),'Data Summary'!CE100="Yes"),100-OFFSET('Water Data'!$H$4,0,10*ROW('Water Data'!H94)),NA())</f>
        <v>#N/A</v>
      </c>
      <c r="Q100" s="97" t="e">
        <f ca="true">+IF(AND(ISNUMBER(OFFSET('Water Data'!$H$6,0,10*ROW('Water Data'!H94))),'Data Summary'!CF100="Yes"),OFFSET('Water Data'!$H$6,0,10*ROW('Water Data'!H94)),NA())</f>
        <v>#N/A</v>
      </c>
      <c r="R100" s="97" t="e">
        <f ca="true">+IF(AND(ISNUMBER(OFFSET('Water Data'!$H$9,0,10*ROW('Water Data'!H94))),'Data Summary'!CG100="Yes"),OFFSET('Water Data'!$H$9,0,10*ROW('Water Data'!H94)),NA())</f>
        <v>#N/A</v>
      </c>
      <c r="S100" s="97" t="e">
        <f ca="true">+IF(AND(ISNUMBER(OFFSET('Water Data'!$I$4,0,10*ROW('Water Data'!I94))),'Data Summary'!CH100="Yes"),100-OFFSET('Water Data'!$I$4,0,10*ROW('Water Data'!I94)),NA())</f>
        <v>#N/A</v>
      </c>
      <c r="T100" s="97" t="e">
        <f ca="true">+IF(AND(ISNUMBER(OFFSET('Water Data'!$I$6,0,10*ROW('Water Data'!I94))),'Data Summary'!CI100="Yes"),OFFSET('Water Data'!$I$6,0,10*ROW('Water Data'!I94)),NA())</f>
        <v>#N/A</v>
      </c>
      <c r="U100" s="97" t="e">
        <f ca="true">+IF(AND(ISNUMBER(OFFSET('Water Data'!$I$9,0,10*ROW('Water Data'!I94))),'Data Summary'!CJ100="Yes"),OFFSET('Water Data'!$I$9,0,10*ROW('Water Data'!I94)),NA())</f>
        <v>#N/A</v>
      </c>
      <c r="V100" s="98" t="e">
        <f ca="true">+IF(AND(ISNUMBER(OFFSET('Sanitation Data'!$D$4,0,10*ROW('Sanitation Data'!D94))),'Data Summary'!CK100="Yes"),100-OFFSET('Sanitation Data'!$D$4,0,10*ROW('Sanitation Data'!D94)),NA())</f>
        <v>#N/A</v>
      </c>
      <c r="W100" s="98" t="e">
        <f ca="true">+IF(AND(ISNUMBER(OFFSET('Sanitation Data'!$D$6,0,10*ROW('Sanitation Data'!D94))),'Data Summary'!CL100="Yes"),OFFSET('Sanitation Data'!$D$6,0,10*ROW('Sanitation Data'!D94)),NA())</f>
        <v>#N/A</v>
      </c>
      <c r="X100" s="98" t="e">
        <f ca="true">+IF(AND(ISNUMBER(OFFSET('Sanitation Data'!$D$10,0,10*ROW('Sanitation Data'!D94))),'Data Summary'!CM100="Yes"),OFFSET('Sanitation Data'!$D$10,0,10*ROW('Sanitation Data'!D94)),NA())</f>
        <v>#N/A</v>
      </c>
      <c r="Y100" s="98" t="e">
        <f ca="true">+IF(AND(ISNUMBER(OFFSET('Sanitation Data'!$D$11,0,10*ROW('Sanitation Data'!D94))),'Data Summary'!CN100="Yes"),OFFSET('Sanitation Data'!$D$11,0,10*ROW('Sanitation Data'!D94)),NA())</f>
        <v>#N/A</v>
      </c>
      <c r="Z100" s="98" t="e">
        <f ca="true">+IF(AND(ISNUMBER(OFFSET('Sanitation Data'!$D$12,0,10*ROW('Sanitation Data'!D94))),'Data Summary'!CO100="Yes"),OFFSET('Sanitation Data'!$D$12,0,10*ROW('Sanitation Data'!D94)),NA())</f>
        <v>#N/A</v>
      </c>
      <c r="AA100" s="98" t="e">
        <f ca="true">+IF(AND(ISNUMBER(OFFSET('Sanitation Data'!$E$4,0,10*ROW('Sanitation Data'!E94))),'Data Summary'!CP100="Yes"),100-OFFSET('Sanitation Data'!$E$4,0,10*ROW('Sanitation Data'!E94)),NA())</f>
        <v>#N/A</v>
      </c>
      <c r="AB100" s="98" t="e">
        <f ca="true">+IF(AND(ISNUMBER(OFFSET('Sanitation Data'!$E$6,0,10*ROW('Sanitation Data'!E94))),'Data Summary'!CQ100="Yes"),OFFSET('Sanitation Data'!$E$6,0,10*ROW('Sanitation Data'!E94)),NA())</f>
        <v>#N/A</v>
      </c>
      <c r="AC100" s="98" t="e">
        <f ca="true">+IF(AND(ISNUMBER(OFFSET('Sanitation Data'!$E$10,0,10*ROW('Sanitation Data'!E94))),'Data Summary'!CR100="Yes"),OFFSET('Sanitation Data'!$E$10,0,10*ROW('Sanitation Data'!E94)),NA())</f>
        <v>#N/A</v>
      </c>
      <c r="AD100" s="98" t="e">
        <f ca="true">+IF(AND(ISNUMBER(OFFSET('Sanitation Data'!$E$11,0,10*ROW('Sanitation Data'!E94))),'Data Summary'!CS100="Yes"),OFFSET('Sanitation Data'!$E$11,0,10*ROW('Sanitation Data'!E94)),NA())</f>
        <v>#N/A</v>
      </c>
      <c r="AE100" s="98" t="e">
        <f ca="true">+IF(AND(ISNUMBER(OFFSET('Sanitation Data'!$E$12,0,10*ROW('Sanitation Data'!E94))),'Data Summary'!CT100="Yes"),OFFSET('Sanitation Data'!$E$12,0,10*ROW('Sanitation Data'!E94)),NA())</f>
        <v>#N/A</v>
      </c>
      <c r="AF100" s="98" t="e">
        <f ca="true">+IF(AND(ISNUMBER(OFFSET('Sanitation Data'!$F$4,0,10*ROW('Sanitation Data'!F94))),'Data Summary'!CU100="Yes"),100-OFFSET('Sanitation Data'!$F$4,0,10*ROW('Sanitation Data'!F94)),NA())</f>
        <v>#N/A</v>
      </c>
      <c r="AG100" s="98" t="e">
        <f ca="true">+IF(AND(ISNUMBER(OFFSET('Sanitation Data'!$F$6,0,10*ROW('Sanitation Data'!F94))),'Data Summary'!CV100="Yes"),OFFSET('Sanitation Data'!$F$6,0,10*ROW('Sanitation Data'!F94)),NA())</f>
        <v>#N/A</v>
      </c>
      <c r="AH100" s="98" t="e">
        <f ca="true">+IF(AND(ISNUMBER(OFFSET('Sanitation Data'!$F$10,0,10*ROW('Sanitation Data'!F94))),'Data Summary'!CW100="Yes"),OFFSET('Sanitation Data'!$F$10,0,10*ROW('Sanitation Data'!F94)),NA())</f>
        <v>#N/A</v>
      </c>
      <c r="AI100" s="98" t="e">
        <f ca="true">+IF(AND(ISNUMBER(OFFSET('Sanitation Data'!$F$11,0,10*ROW('Sanitation Data'!F94))),'Data Summary'!CX100="Yes"),OFFSET('Sanitation Data'!$F$11,0,10*ROW('Sanitation Data'!F94)),NA())</f>
        <v>#N/A</v>
      </c>
      <c r="AJ100" s="98" t="e">
        <f ca="true">+IF(AND(ISNUMBER(OFFSET('Sanitation Data'!$F$12,0,10*ROW('Sanitation Data'!F94))),'Data Summary'!CY100="Yes"),OFFSET('Sanitation Data'!$F$12,0,10*ROW('Sanitation Data'!F94)),NA())</f>
        <v>#N/A</v>
      </c>
      <c r="AK100" s="98" t="e">
        <f ca="true">+IF(AND(ISNUMBER(OFFSET('Sanitation Data'!$G$4,0,10*ROW('Sanitation Data'!G94))),'Data Summary'!CZ100="Yes"),100-OFFSET('Sanitation Data'!$G$4,0,10*ROW('Sanitation Data'!G94)),NA())</f>
        <v>#N/A</v>
      </c>
      <c r="AL100" s="98" t="e">
        <f ca="true">+IF(AND(ISNUMBER(OFFSET('Sanitation Data'!$G$6,0,10*ROW('Sanitation Data'!G94))),'Data Summary'!DA100="Yes"),OFFSET('Sanitation Data'!$G$6,0,10*ROW('Sanitation Data'!G94)),NA())</f>
        <v>#N/A</v>
      </c>
      <c r="AM100" s="98" t="e">
        <f ca="true">+IF(AND(ISNUMBER(OFFSET('Sanitation Data'!$G$10,0,10*ROW('Sanitation Data'!G94))),'Data Summary'!DB100="Yes"),OFFSET('Sanitation Data'!$G$10,0,10*ROW('Sanitation Data'!G94)),NA())</f>
        <v>#N/A</v>
      </c>
      <c r="AN100" s="98" t="e">
        <f ca="true">+IF(AND(ISNUMBER(OFFSET('Sanitation Data'!$G$11,0,10*ROW('Sanitation Data'!G94))),'Data Summary'!DC100="Yes"),OFFSET('Sanitation Data'!$G$11,0,10*ROW('Sanitation Data'!G94)),NA())</f>
        <v>#N/A</v>
      </c>
      <c r="AO100" s="98" t="e">
        <f ca="true">+IF(AND(ISNUMBER(OFFSET('Sanitation Data'!$G$12,0,10*ROW('Sanitation Data'!G94))),'Data Summary'!DD100="Yes"),OFFSET('Sanitation Data'!$G$12,0,10*ROW('Sanitation Data'!G94)),NA())</f>
        <v>#N/A</v>
      </c>
      <c r="AP100" s="98" t="e">
        <f ca="true">+IF(AND(ISNUMBER(OFFSET('Sanitation Data'!$H$4,0,10*ROW('Sanitation Data'!H94))),'Data Summary'!DE100="Yes"),100-OFFSET('Sanitation Data'!$H$4,0,10*ROW('Sanitation Data'!H94)),NA())</f>
        <v>#N/A</v>
      </c>
      <c r="AQ100" s="98" t="e">
        <f ca="true">+IF(AND(ISNUMBER(OFFSET('Sanitation Data'!$H$6,0,10*ROW('Sanitation Data'!H94))),'Data Summary'!DF100="Yes"),OFFSET('Sanitation Data'!$H$6,0,10*ROW('Sanitation Data'!H94)),NA())</f>
        <v>#N/A</v>
      </c>
      <c r="AR100" s="98" t="e">
        <f ca="true">+IF(AND(ISNUMBER(OFFSET('Sanitation Data'!$H$10,0,10*ROW('Sanitation Data'!H94))),'Data Summary'!DG100="Yes"),OFFSET('Sanitation Data'!$H$10,0,10*ROW('Sanitation Data'!H94)),NA())</f>
        <v>#N/A</v>
      </c>
      <c r="AS100" s="98" t="e">
        <f ca="true">+IF(AND(ISNUMBER(OFFSET('Sanitation Data'!$H$11,0,10*ROW('Sanitation Data'!H94))),'Data Summary'!DH100="Yes"),OFFSET('Sanitation Data'!$H$11,0,10*ROW('Sanitation Data'!H94)),NA())</f>
        <v>#N/A</v>
      </c>
      <c r="AT100" s="98" t="e">
        <f ca="true">+IF(AND(ISNUMBER(OFFSET('Sanitation Data'!$H$12,0,10*ROW('Sanitation Data'!H94))),'Data Summary'!DI100="Yes"),OFFSET('Sanitation Data'!$H$12,0,10*ROW('Sanitation Data'!H94)),NA())</f>
        <v>#N/A</v>
      </c>
      <c r="AU100" s="98" t="e">
        <f ca="true">+IF(AND(ISNUMBER(OFFSET('Sanitation Data'!$I$4,0,10*ROW('Sanitation Data'!I94))),'Data Summary'!DJ100="Yes"),100-OFFSET('Sanitation Data'!$I$4,0,10*ROW('Sanitation Data'!I94)),NA())</f>
        <v>#N/A</v>
      </c>
      <c r="AV100" s="98" t="e">
        <f ca="true">+IF(AND(ISNUMBER(OFFSET('Sanitation Data'!$I$6,0,10*ROW('Sanitation Data'!I94))),'Data Summary'!DK100="Yes"),OFFSET('Sanitation Data'!$I$6,0,10*ROW('Sanitation Data'!I94)),NA())</f>
        <v>#N/A</v>
      </c>
      <c r="AW100" s="98" t="e">
        <f ca="true">+IF(AND(ISNUMBER(OFFSET('Sanitation Data'!$I$10,0,10*ROW('Sanitation Data'!I94))),'Data Summary'!DL100="Yes"),OFFSET('Sanitation Data'!$I$10,0,10*ROW('Sanitation Data'!I94)),NA())</f>
        <v>#N/A</v>
      </c>
      <c r="AX100" s="98" t="e">
        <f ca="true">+IF(AND(ISNUMBER(OFFSET('Sanitation Data'!$I$11,0,10*ROW('Sanitation Data'!I94))),'Data Summary'!DM100="Yes"),OFFSET('Sanitation Data'!$I$11,0,10*ROW('Sanitation Data'!I94)),NA())</f>
        <v>#N/A</v>
      </c>
      <c r="AY100" s="98" t="e">
        <f ca="true">+IF(AND(ISNUMBER(OFFSET('Sanitation Data'!$I$12,0,10*ROW('Sanitation Data'!I94))),'Data Summary'!DN100="Yes"),OFFSET('Sanitation Data'!$I$12,0,10*ROW('Sanitation Data'!I94)),NA())</f>
        <v>#N/A</v>
      </c>
      <c r="AZ100" s="99" t="e">
        <f ca="true">+IF(AND(ISNUMBER(OFFSET('Hygiene Data'!$D$5,0,10*ROW('Hygiene Data'!D94))),'Data Summary'!DO100="Yes"),OFFSET('Hygiene Data'!$D$5,0,10*ROW('Hygiene Data'!D94)),NA())</f>
        <v>#N/A</v>
      </c>
      <c r="BA100" s="99" t="e">
        <f ca="true">+IF(AND(ISNUMBER(OFFSET('Hygiene Data'!$D$7,0,10*ROW('Hygiene Data'!D94))),'Data Summary'!DP100="Yes"),OFFSET('Hygiene Data'!$D$7,0,10*ROW('Hygiene Data'!D94)),NA())</f>
        <v>#N/A</v>
      </c>
      <c r="BB100" s="99" t="e">
        <f ca="true">+IF(AND(ISNUMBER(OFFSET('Hygiene Data'!$D$9,0,10*ROW('Hygiene Data'!D94))),'Data Summary'!DQ100="Yes"),OFFSET('Hygiene Data'!$D$9,0,10*ROW('Hygiene Data'!D94)),NA())</f>
        <v>#N/A</v>
      </c>
      <c r="BC100" s="99" t="e">
        <f ca="true">+IF(AND(ISNUMBER(OFFSET('Hygiene Data'!$E$5,0,10*ROW('Hygiene Data'!E94))),'Data Summary'!DR100="Yes"),OFFSET('Hygiene Data'!$E$5,0,10*ROW('Hygiene Data'!E94)),NA())</f>
        <v>#N/A</v>
      </c>
      <c r="BD100" s="99" t="e">
        <f ca="true">+IF(AND(ISNUMBER(OFFSET('Hygiene Data'!$E$7,0,10*ROW('Hygiene Data'!E94))),'Data Summary'!DS100="Yes"),OFFSET('Hygiene Data'!$E$7,0,10*ROW('Hygiene Data'!E94)),NA())</f>
        <v>#N/A</v>
      </c>
      <c r="BE100" s="99" t="e">
        <f ca="true">+IF(AND(ISNUMBER(OFFSET('Hygiene Data'!$E$9,0,10*ROW('Hygiene Data'!E94))),'Data Summary'!DT100="Yes"),OFFSET('Hygiene Data'!$E$9,0,10*ROW('Hygiene Data'!E94)),NA())</f>
        <v>#N/A</v>
      </c>
      <c r="BF100" s="99" t="e">
        <f ca="true">+IF(AND(ISNUMBER(OFFSET('Hygiene Data'!$F$5,0,10*ROW('Hygiene Data'!F94))),'Data Summary'!DU100="Yes"),OFFSET('Hygiene Data'!$F$5,0,10*ROW('Hygiene Data'!F94)),NA())</f>
        <v>#N/A</v>
      </c>
      <c r="BG100" s="99" t="e">
        <f ca="true">+IF(AND(ISNUMBER(OFFSET('Hygiene Data'!$F$7,0,10*ROW('Hygiene Data'!F94))),'Data Summary'!DV100="Yes"),OFFSET('Hygiene Data'!$F$7,0,10*ROW('Hygiene Data'!F94)),NA())</f>
        <v>#N/A</v>
      </c>
      <c r="BH100" s="99" t="e">
        <f ca="true">+IF(AND(ISNUMBER(OFFSET('Hygiene Data'!$F$9,0,10*ROW('Hygiene Data'!F94))),'Data Summary'!DW100="Yes"),OFFSET('Hygiene Data'!$F$9,0,10*ROW('Hygiene Data'!F94)),NA())</f>
        <v>#N/A</v>
      </c>
      <c r="BI100" s="99" t="e">
        <f ca="true">+IF(AND(ISNUMBER(OFFSET('Hygiene Data'!$G$5,0,10*ROW('Hygiene Data'!G94))),'Data Summary'!DX100="Yes"),OFFSET('Hygiene Data'!$G$5,0,10*ROW('Hygiene Data'!G94)),NA())</f>
        <v>#N/A</v>
      </c>
      <c r="BJ100" s="99" t="e">
        <f ca="true">+IF(AND(ISNUMBER(OFFSET('Hygiene Data'!$G$7,0,10*ROW('Hygiene Data'!G94))),'Data Summary'!DY100="Yes"),OFFSET('Hygiene Data'!$G$7,0,10*ROW('Hygiene Data'!G94)),NA())</f>
        <v>#N/A</v>
      </c>
      <c r="BK100" s="99" t="e">
        <f ca="true">+IF(AND(ISNUMBER(OFFSET('Hygiene Data'!$G$9,0,10*ROW('Hygiene Data'!G94))),'Data Summary'!DZ100="Yes"),OFFSET('Hygiene Data'!$G$9,0,10*ROW('Hygiene Data'!G94)),NA())</f>
        <v>#N/A</v>
      </c>
      <c r="BL100" s="99" t="e">
        <f ca="true">+IF(AND(ISNUMBER(OFFSET('Hygiene Data'!$H$5,0,10*ROW('Hygiene Data'!H94))),'Data Summary'!EA100="Yes"),OFFSET('Hygiene Data'!$H$5,0,10*ROW('Hygiene Data'!H94)),NA())</f>
        <v>#N/A</v>
      </c>
      <c r="BM100" s="99" t="e">
        <f ca="true">+IF(AND(ISNUMBER(OFFSET('Hygiene Data'!$H$7,0,10*ROW('Hygiene Data'!H94))),'Data Summary'!EB100="Yes"),OFFSET('Hygiene Data'!$H$7,0,10*ROW('Hygiene Data'!H94)),NA())</f>
        <v>#N/A</v>
      </c>
      <c r="BN100" s="99" t="e">
        <f ca="true">+IF(AND(ISNUMBER(OFFSET('Hygiene Data'!$H$9,0,10*ROW('Hygiene Data'!H94))),'Data Summary'!EC100="Yes"),OFFSET('Hygiene Data'!$H$9,0,10*ROW('Hygiene Data'!H94)),NA())</f>
        <v>#N/A</v>
      </c>
      <c r="BO100" s="99" t="e">
        <f ca="true">+IF(AND(ISNUMBER(OFFSET('Hygiene Data'!$I$5,0,10*ROW('Hygiene Data'!I94))),'Data Summary'!ED100="Yes"),OFFSET('Hygiene Data'!$I$5,0,10*ROW('Hygiene Data'!I94)),NA())</f>
        <v>#N/A</v>
      </c>
      <c r="BP100" s="99" t="e">
        <f ca="true">+IF(AND(ISNUMBER(OFFSET('Hygiene Data'!$I$7,0,10*ROW('Hygiene Data'!I94))),'Data Summary'!EE100="Yes"),OFFSET('Hygiene Data'!$I$7,0,10*ROW('Hygiene Data'!I94)),NA())</f>
        <v>#N/A</v>
      </c>
      <c r="BQ100" s="99" t="e">
        <f ca="true">+IF(AND(ISNUMBER(OFFSET('Hygiene Data'!$I$9,0,10*ROW('Hygiene Data'!I94))),'Data Summary'!EF100="Yes"),OFFSET('Hygiene Data'!$I$9,0,10*ROW('Hygiene Data'!I94)),NA())</f>
        <v>#N/A</v>
      </c>
    </row>
    <row xmlns:x14ac="http://schemas.microsoft.com/office/spreadsheetml/2009/9/ac" r="101" x14ac:dyDescent="0.2">
      <c r="A101" s="332" t="e">
        <f ca="true">+RIGHT('Data Summary'!A101,LEN('Data Summary'!A101)-9)</f>
        <v>#VALUE!</v>
      </c>
      <c r="B101" s="38" t="str">
        <f ca="true">+IF(ISTEXT('Data Summary'!B101),'Data Summary'!B101,"")</f>
        <v/>
      </c>
      <c r="C101" s="331" t="e">
        <f ca="true">+VALUE('Data Summary'!C101)</f>
        <v>#VALUE!</v>
      </c>
      <c r="D101" s="97" t="e">
        <f ca="true">+IF(AND(ISNUMBER(OFFSET('Water Data'!$D$4,0,10*ROW('Water Data'!D95))),'Data Summary'!BS101="Yes"),100-OFFSET('Water Data'!$D$4,0,10*ROW('Water Data'!D95)),NA())</f>
        <v>#N/A</v>
      </c>
      <c r="E101" s="97" t="e">
        <f ca="true">+IF(AND(ISNUMBER(OFFSET('Water Data'!$D$6,0,10*ROW('Water Data'!D95))),'Data Summary'!BT101="Yes"),OFFSET('Water Data'!$D$6,0,10*ROW('Water Data'!D95)),NA())</f>
        <v>#N/A</v>
      </c>
      <c r="F101" s="97" t="e">
        <f ca="true">+IF(AND(ISNUMBER(OFFSET('Water Data'!$D$9,0,10*ROW('Water Data'!D95))),'Data Summary'!BU101="Yes"),OFFSET('Water Data'!$D$9,0,10*ROW('Water Data'!D95)),NA())</f>
        <v>#N/A</v>
      </c>
      <c r="G101" s="97" t="e">
        <f ca="true">+IF(AND(ISNUMBER(OFFSET('Water Data'!$E$4,0,10*ROW('Water Data'!E95))),'Data Summary'!BV101="Yes"),100-OFFSET('Water Data'!$E$4,0,10*ROW('Water Data'!E95)),NA())</f>
        <v>#N/A</v>
      </c>
      <c r="H101" s="97" t="e">
        <f ca="true">+IF(AND(ISNUMBER(OFFSET('Water Data'!$E$6,0,10*ROW('Water Data'!E95))),'Data Summary'!BW101="Yes"),OFFSET('Water Data'!$E$6,0,10*ROW('Water Data'!E95)),NA())</f>
        <v>#N/A</v>
      </c>
      <c r="I101" s="97" t="e">
        <f ca="true">+IF(AND(ISNUMBER(OFFSET('Water Data'!$E$9,0,10*ROW('Water Data'!E95))),'Data Summary'!BX101="Yes"),OFFSET('Water Data'!$E$9,0,10*ROW('Water Data'!E95)),NA())</f>
        <v>#N/A</v>
      </c>
      <c r="J101" s="97" t="e">
        <f ca="true">+IF(AND(ISNUMBER(OFFSET('Water Data'!$F$4,0,10*ROW('Water Data'!F95))),'Data Summary'!BY101="Yes"),100-OFFSET('Water Data'!$F$4,0,10*ROW('Water Data'!F95)),NA())</f>
        <v>#N/A</v>
      </c>
      <c r="K101" s="97" t="e">
        <f ca="true">+IF(AND(ISNUMBER(OFFSET('Water Data'!$F$6,0,10*ROW('Water Data'!F95))),'Data Summary'!BZ101="Yes"),OFFSET('Water Data'!$F$6,0,10*ROW('Water Data'!F95)),NA())</f>
        <v>#N/A</v>
      </c>
      <c r="L101" s="97" t="e">
        <f ca="true">+IF(AND(ISNUMBER(OFFSET('Water Data'!$F$9,0,10*ROW('Water Data'!F95))),'Data Summary'!CA101="Yes"),OFFSET('Water Data'!$F$9,0,10*ROW('Water Data'!F95)),NA())</f>
        <v>#N/A</v>
      </c>
      <c r="M101" s="97" t="e">
        <f ca="true">+IF(AND(ISNUMBER(OFFSET('Water Data'!$G$4,0,10*ROW('Water Data'!G95))),'Data Summary'!CB101="Yes"),100-OFFSET('Water Data'!$G$4,0,10*ROW('Water Data'!G95)),NA())</f>
        <v>#N/A</v>
      </c>
      <c r="N101" s="97" t="e">
        <f ca="true">+IF(AND(ISNUMBER(OFFSET('Water Data'!$G$6,0,10*ROW('Water Data'!G95))),'Data Summary'!CC101="Yes"),OFFSET('Water Data'!$G$6,0,10*ROW('Water Data'!G95)),NA())</f>
        <v>#N/A</v>
      </c>
      <c r="O101" s="97" t="e">
        <f ca="true">+IF(AND(ISNUMBER(OFFSET('Water Data'!$G$9,0,10*ROW('Water Data'!G95))),'Data Summary'!CD101="Yes"),OFFSET('Water Data'!$G$9,0,10*ROW('Water Data'!G95)),NA())</f>
        <v>#N/A</v>
      </c>
      <c r="P101" s="97" t="e">
        <f ca="true">+IF(AND(ISNUMBER(OFFSET('Water Data'!$H$4,0,10*ROW('Water Data'!H95))),'Data Summary'!CE101="Yes"),100-OFFSET('Water Data'!$H$4,0,10*ROW('Water Data'!H95)),NA())</f>
        <v>#N/A</v>
      </c>
      <c r="Q101" s="97" t="e">
        <f ca="true">+IF(AND(ISNUMBER(OFFSET('Water Data'!$H$6,0,10*ROW('Water Data'!H95))),'Data Summary'!CF101="Yes"),OFFSET('Water Data'!$H$6,0,10*ROW('Water Data'!H95)),NA())</f>
        <v>#N/A</v>
      </c>
      <c r="R101" s="97" t="e">
        <f ca="true">+IF(AND(ISNUMBER(OFFSET('Water Data'!$H$9,0,10*ROW('Water Data'!H95))),'Data Summary'!CG101="Yes"),OFFSET('Water Data'!$H$9,0,10*ROW('Water Data'!H95)),NA())</f>
        <v>#N/A</v>
      </c>
      <c r="S101" s="97" t="e">
        <f ca="true">+IF(AND(ISNUMBER(OFFSET('Water Data'!$I$4,0,10*ROW('Water Data'!I95))),'Data Summary'!CH101="Yes"),100-OFFSET('Water Data'!$I$4,0,10*ROW('Water Data'!I95)),NA())</f>
        <v>#N/A</v>
      </c>
      <c r="T101" s="97" t="e">
        <f ca="true">+IF(AND(ISNUMBER(OFFSET('Water Data'!$I$6,0,10*ROW('Water Data'!I95))),'Data Summary'!CI101="Yes"),OFFSET('Water Data'!$I$6,0,10*ROW('Water Data'!I95)),NA())</f>
        <v>#N/A</v>
      </c>
      <c r="U101" s="97" t="e">
        <f ca="true">+IF(AND(ISNUMBER(OFFSET('Water Data'!$I$9,0,10*ROW('Water Data'!I95))),'Data Summary'!CJ101="Yes"),OFFSET('Water Data'!$I$9,0,10*ROW('Water Data'!I95)),NA())</f>
        <v>#N/A</v>
      </c>
      <c r="V101" s="98" t="e">
        <f ca="true">+IF(AND(ISNUMBER(OFFSET('Sanitation Data'!$D$4,0,10*ROW('Sanitation Data'!D95))),'Data Summary'!CK101="Yes"),100-OFFSET('Sanitation Data'!$D$4,0,10*ROW('Sanitation Data'!D95)),NA())</f>
        <v>#N/A</v>
      </c>
      <c r="W101" s="98" t="e">
        <f ca="true">+IF(AND(ISNUMBER(OFFSET('Sanitation Data'!$D$6,0,10*ROW('Sanitation Data'!D95))),'Data Summary'!CL101="Yes"),OFFSET('Sanitation Data'!$D$6,0,10*ROW('Sanitation Data'!D95)),NA())</f>
        <v>#N/A</v>
      </c>
      <c r="X101" s="98" t="e">
        <f ca="true">+IF(AND(ISNUMBER(OFFSET('Sanitation Data'!$D$10,0,10*ROW('Sanitation Data'!D95))),'Data Summary'!CM101="Yes"),OFFSET('Sanitation Data'!$D$10,0,10*ROW('Sanitation Data'!D95)),NA())</f>
        <v>#N/A</v>
      </c>
      <c r="Y101" s="98" t="e">
        <f ca="true">+IF(AND(ISNUMBER(OFFSET('Sanitation Data'!$D$11,0,10*ROW('Sanitation Data'!D95))),'Data Summary'!CN101="Yes"),OFFSET('Sanitation Data'!$D$11,0,10*ROW('Sanitation Data'!D95)),NA())</f>
        <v>#N/A</v>
      </c>
      <c r="Z101" s="98" t="e">
        <f ca="true">+IF(AND(ISNUMBER(OFFSET('Sanitation Data'!$D$12,0,10*ROW('Sanitation Data'!D95))),'Data Summary'!CO101="Yes"),OFFSET('Sanitation Data'!$D$12,0,10*ROW('Sanitation Data'!D95)),NA())</f>
        <v>#N/A</v>
      </c>
      <c r="AA101" s="98" t="e">
        <f ca="true">+IF(AND(ISNUMBER(OFFSET('Sanitation Data'!$E$4,0,10*ROW('Sanitation Data'!E95))),'Data Summary'!CP101="Yes"),100-OFFSET('Sanitation Data'!$E$4,0,10*ROW('Sanitation Data'!E95)),NA())</f>
        <v>#N/A</v>
      </c>
      <c r="AB101" s="98" t="e">
        <f ca="true">+IF(AND(ISNUMBER(OFFSET('Sanitation Data'!$E$6,0,10*ROW('Sanitation Data'!E95))),'Data Summary'!CQ101="Yes"),OFFSET('Sanitation Data'!$E$6,0,10*ROW('Sanitation Data'!E95)),NA())</f>
        <v>#N/A</v>
      </c>
      <c r="AC101" s="98" t="e">
        <f ca="true">+IF(AND(ISNUMBER(OFFSET('Sanitation Data'!$E$10,0,10*ROW('Sanitation Data'!E95))),'Data Summary'!CR101="Yes"),OFFSET('Sanitation Data'!$E$10,0,10*ROW('Sanitation Data'!E95)),NA())</f>
        <v>#N/A</v>
      </c>
      <c r="AD101" s="98" t="e">
        <f ca="true">+IF(AND(ISNUMBER(OFFSET('Sanitation Data'!$E$11,0,10*ROW('Sanitation Data'!E95))),'Data Summary'!CS101="Yes"),OFFSET('Sanitation Data'!$E$11,0,10*ROW('Sanitation Data'!E95)),NA())</f>
        <v>#N/A</v>
      </c>
      <c r="AE101" s="98" t="e">
        <f ca="true">+IF(AND(ISNUMBER(OFFSET('Sanitation Data'!$E$12,0,10*ROW('Sanitation Data'!E95))),'Data Summary'!CT101="Yes"),OFFSET('Sanitation Data'!$E$12,0,10*ROW('Sanitation Data'!E95)),NA())</f>
        <v>#N/A</v>
      </c>
      <c r="AF101" s="98" t="e">
        <f ca="true">+IF(AND(ISNUMBER(OFFSET('Sanitation Data'!$F$4,0,10*ROW('Sanitation Data'!F95))),'Data Summary'!CU101="Yes"),100-OFFSET('Sanitation Data'!$F$4,0,10*ROW('Sanitation Data'!F95)),NA())</f>
        <v>#N/A</v>
      </c>
      <c r="AG101" s="98" t="e">
        <f ca="true">+IF(AND(ISNUMBER(OFFSET('Sanitation Data'!$F$6,0,10*ROW('Sanitation Data'!F95))),'Data Summary'!CV101="Yes"),OFFSET('Sanitation Data'!$F$6,0,10*ROW('Sanitation Data'!F95)),NA())</f>
        <v>#N/A</v>
      </c>
      <c r="AH101" s="98" t="e">
        <f ca="true">+IF(AND(ISNUMBER(OFFSET('Sanitation Data'!$F$10,0,10*ROW('Sanitation Data'!F95))),'Data Summary'!CW101="Yes"),OFFSET('Sanitation Data'!$F$10,0,10*ROW('Sanitation Data'!F95)),NA())</f>
        <v>#N/A</v>
      </c>
      <c r="AI101" s="98" t="e">
        <f ca="true">+IF(AND(ISNUMBER(OFFSET('Sanitation Data'!$F$11,0,10*ROW('Sanitation Data'!F95))),'Data Summary'!CX101="Yes"),OFFSET('Sanitation Data'!$F$11,0,10*ROW('Sanitation Data'!F95)),NA())</f>
        <v>#N/A</v>
      </c>
      <c r="AJ101" s="98" t="e">
        <f ca="true">+IF(AND(ISNUMBER(OFFSET('Sanitation Data'!$F$12,0,10*ROW('Sanitation Data'!F95))),'Data Summary'!CY101="Yes"),OFFSET('Sanitation Data'!$F$12,0,10*ROW('Sanitation Data'!F95)),NA())</f>
        <v>#N/A</v>
      </c>
      <c r="AK101" s="98" t="e">
        <f ca="true">+IF(AND(ISNUMBER(OFFSET('Sanitation Data'!$G$4,0,10*ROW('Sanitation Data'!G95))),'Data Summary'!CZ101="Yes"),100-OFFSET('Sanitation Data'!$G$4,0,10*ROW('Sanitation Data'!G95)),NA())</f>
        <v>#N/A</v>
      </c>
      <c r="AL101" s="98" t="e">
        <f ca="true">+IF(AND(ISNUMBER(OFFSET('Sanitation Data'!$G$6,0,10*ROW('Sanitation Data'!G95))),'Data Summary'!DA101="Yes"),OFFSET('Sanitation Data'!$G$6,0,10*ROW('Sanitation Data'!G95)),NA())</f>
        <v>#N/A</v>
      </c>
      <c r="AM101" s="98" t="e">
        <f ca="true">+IF(AND(ISNUMBER(OFFSET('Sanitation Data'!$G$10,0,10*ROW('Sanitation Data'!G95))),'Data Summary'!DB101="Yes"),OFFSET('Sanitation Data'!$G$10,0,10*ROW('Sanitation Data'!G95)),NA())</f>
        <v>#N/A</v>
      </c>
      <c r="AN101" s="98" t="e">
        <f ca="true">+IF(AND(ISNUMBER(OFFSET('Sanitation Data'!$G$11,0,10*ROW('Sanitation Data'!G95))),'Data Summary'!DC101="Yes"),OFFSET('Sanitation Data'!$G$11,0,10*ROW('Sanitation Data'!G95)),NA())</f>
        <v>#N/A</v>
      </c>
      <c r="AO101" s="98" t="e">
        <f ca="true">+IF(AND(ISNUMBER(OFFSET('Sanitation Data'!$G$12,0,10*ROW('Sanitation Data'!G95))),'Data Summary'!DD101="Yes"),OFFSET('Sanitation Data'!$G$12,0,10*ROW('Sanitation Data'!G95)),NA())</f>
        <v>#N/A</v>
      </c>
      <c r="AP101" s="98" t="e">
        <f ca="true">+IF(AND(ISNUMBER(OFFSET('Sanitation Data'!$H$4,0,10*ROW('Sanitation Data'!H95))),'Data Summary'!DE101="Yes"),100-OFFSET('Sanitation Data'!$H$4,0,10*ROW('Sanitation Data'!H95)),NA())</f>
        <v>#N/A</v>
      </c>
      <c r="AQ101" s="98" t="e">
        <f ca="true">+IF(AND(ISNUMBER(OFFSET('Sanitation Data'!$H$6,0,10*ROW('Sanitation Data'!H95))),'Data Summary'!DF101="Yes"),OFFSET('Sanitation Data'!$H$6,0,10*ROW('Sanitation Data'!H95)),NA())</f>
        <v>#N/A</v>
      </c>
      <c r="AR101" s="98" t="e">
        <f ca="true">+IF(AND(ISNUMBER(OFFSET('Sanitation Data'!$H$10,0,10*ROW('Sanitation Data'!H95))),'Data Summary'!DG101="Yes"),OFFSET('Sanitation Data'!$H$10,0,10*ROW('Sanitation Data'!H95)),NA())</f>
        <v>#N/A</v>
      </c>
      <c r="AS101" s="98" t="e">
        <f ca="true">+IF(AND(ISNUMBER(OFFSET('Sanitation Data'!$H$11,0,10*ROW('Sanitation Data'!H95))),'Data Summary'!DH101="Yes"),OFFSET('Sanitation Data'!$H$11,0,10*ROW('Sanitation Data'!H95)),NA())</f>
        <v>#N/A</v>
      </c>
      <c r="AT101" s="98" t="e">
        <f ca="true">+IF(AND(ISNUMBER(OFFSET('Sanitation Data'!$H$12,0,10*ROW('Sanitation Data'!H95))),'Data Summary'!DI101="Yes"),OFFSET('Sanitation Data'!$H$12,0,10*ROW('Sanitation Data'!H95)),NA())</f>
        <v>#N/A</v>
      </c>
      <c r="AU101" s="98" t="e">
        <f ca="true">+IF(AND(ISNUMBER(OFFSET('Sanitation Data'!$I$4,0,10*ROW('Sanitation Data'!I95))),'Data Summary'!DJ101="Yes"),100-OFFSET('Sanitation Data'!$I$4,0,10*ROW('Sanitation Data'!I95)),NA())</f>
        <v>#N/A</v>
      </c>
      <c r="AV101" s="98" t="e">
        <f ca="true">+IF(AND(ISNUMBER(OFFSET('Sanitation Data'!$I$6,0,10*ROW('Sanitation Data'!I95))),'Data Summary'!DK101="Yes"),OFFSET('Sanitation Data'!$I$6,0,10*ROW('Sanitation Data'!I95)),NA())</f>
        <v>#N/A</v>
      </c>
      <c r="AW101" s="98" t="e">
        <f ca="true">+IF(AND(ISNUMBER(OFFSET('Sanitation Data'!$I$10,0,10*ROW('Sanitation Data'!I95))),'Data Summary'!DL101="Yes"),OFFSET('Sanitation Data'!$I$10,0,10*ROW('Sanitation Data'!I95)),NA())</f>
        <v>#N/A</v>
      </c>
      <c r="AX101" s="98" t="e">
        <f ca="true">+IF(AND(ISNUMBER(OFFSET('Sanitation Data'!$I$11,0,10*ROW('Sanitation Data'!I95))),'Data Summary'!DM101="Yes"),OFFSET('Sanitation Data'!$I$11,0,10*ROW('Sanitation Data'!I95)),NA())</f>
        <v>#N/A</v>
      </c>
      <c r="AY101" s="98" t="e">
        <f ca="true">+IF(AND(ISNUMBER(OFFSET('Sanitation Data'!$I$12,0,10*ROW('Sanitation Data'!I95))),'Data Summary'!DN101="Yes"),OFFSET('Sanitation Data'!$I$12,0,10*ROW('Sanitation Data'!I95)),NA())</f>
        <v>#N/A</v>
      </c>
      <c r="AZ101" s="99" t="e">
        <f ca="true">+IF(AND(ISNUMBER(OFFSET('Hygiene Data'!$D$5,0,10*ROW('Hygiene Data'!D95))),'Data Summary'!DO101="Yes"),OFFSET('Hygiene Data'!$D$5,0,10*ROW('Hygiene Data'!D95)),NA())</f>
        <v>#N/A</v>
      </c>
      <c r="BA101" s="99" t="e">
        <f ca="true">+IF(AND(ISNUMBER(OFFSET('Hygiene Data'!$D$7,0,10*ROW('Hygiene Data'!D95))),'Data Summary'!DP101="Yes"),OFFSET('Hygiene Data'!$D$7,0,10*ROW('Hygiene Data'!D95)),NA())</f>
        <v>#N/A</v>
      </c>
      <c r="BB101" s="99" t="e">
        <f ca="true">+IF(AND(ISNUMBER(OFFSET('Hygiene Data'!$D$9,0,10*ROW('Hygiene Data'!D95))),'Data Summary'!DQ101="Yes"),OFFSET('Hygiene Data'!$D$9,0,10*ROW('Hygiene Data'!D95)),NA())</f>
        <v>#N/A</v>
      </c>
      <c r="BC101" s="99" t="e">
        <f ca="true">+IF(AND(ISNUMBER(OFFSET('Hygiene Data'!$E$5,0,10*ROW('Hygiene Data'!E95))),'Data Summary'!DR101="Yes"),OFFSET('Hygiene Data'!$E$5,0,10*ROW('Hygiene Data'!E95)),NA())</f>
        <v>#N/A</v>
      </c>
      <c r="BD101" s="99" t="e">
        <f ca="true">+IF(AND(ISNUMBER(OFFSET('Hygiene Data'!$E$7,0,10*ROW('Hygiene Data'!E95))),'Data Summary'!DS101="Yes"),OFFSET('Hygiene Data'!$E$7,0,10*ROW('Hygiene Data'!E95)),NA())</f>
        <v>#N/A</v>
      </c>
      <c r="BE101" s="99" t="e">
        <f ca="true">+IF(AND(ISNUMBER(OFFSET('Hygiene Data'!$E$9,0,10*ROW('Hygiene Data'!E95))),'Data Summary'!DT101="Yes"),OFFSET('Hygiene Data'!$E$9,0,10*ROW('Hygiene Data'!E95)),NA())</f>
        <v>#N/A</v>
      </c>
      <c r="BF101" s="99" t="e">
        <f ca="true">+IF(AND(ISNUMBER(OFFSET('Hygiene Data'!$F$5,0,10*ROW('Hygiene Data'!F95))),'Data Summary'!DU101="Yes"),OFFSET('Hygiene Data'!$F$5,0,10*ROW('Hygiene Data'!F95)),NA())</f>
        <v>#N/A</v>
      </c>
      <c r="BG101" s="99" t="e">
        <f ca="true">+IF(AND(ISNUMBER(OFFSET('Hygiene Data'!$F$7,0,10*ROW('Hygiene Data'!F95))),'Data Summary'!DV101="Yes"),OFFSET('Hygiene Data'!$F$7,0,10*ROW('Hygiene Data'!F95)),NA())</f>
        <v>#N/A</v>
      </c>
      <c r="BH101" s="99" t="e">
        <f ca="true">+IF(AND(ISNUMBER(OFFSET('Hygiene Data'!$F$9,0,10*ROW('Hygiene Data'!F95))),'Data Summary'!DW101="Yes"),OFFSET('Hygiene Data'!$F$9,0,10*ROW('Hygiene Data'!F95)),NA())</f>
        <v>#N/A</v>
      </c>
      <c r="BI101" s="99" t="e">
        <f ca="true">+IF(AND(ISNUMBER(OFFSET('Hygiene Data'!$G$5,0,10*ROW('Hygiene Data'!G95))),'Data Summary'!DX101="Yes"),OFFSET('Hygiene Data'!$G$5,0,10*ROW('Hygiene Data'!G95)),NA())</f>
        <v>#N/A</v>
      </c>
      <c r="BJ101" s="99" t="e">
        <f ca="true">+IF(AND(ISNUMBER(OFFSET('Hygiene Data'!$G$7,0,10*ROW('Hygiene Data'!G95))),'Data Summary'!DY101="Yes"),OFFSET('Hygiene Data'!$G$7,0,10*ROW('Hygiene Data'!G95)),NA())</f>
        <v>#N/A</v>
      </c>
      <c r="BK101" s="99" t="e">
        <f ca="true">+IF(AND(ISNUMBER(OFFSET('Hygiene Data'!$G$9,0,10*ROW('Hygiene Data'!G95))),'Data Summary'!DZ101="Yes"),OFFSET('Hygiene Data'!$G$9,0,10*ROW('Hygiene Data'!G95)),NA())</f>
        <v>#N/A</v>
      </c>
      <c r="BL101" s="99" t="e">
        <f ca="true">+IF(AND(ISNUMBER(OFFSET('Hygiene Data'!$H$5,0,10*ROW('Hygiene Data'!H95))),'Data Summary'!EA101="Yes"),OFFSET('Hygiene Data'!$H$5,0,10*ROW('Hygiene Data'!H95)),NA())</f>
        <v>#N/A</v>
      </c>
      <c r="BM101" s="99" t="e">
        <f ca="true">+IF(AND(ISNUMBER(OFFSET('Hygiene Data'!$H$7,0,10*ROW('Hygiene Data'!H95))),'Data Summary'!EB101="Yes"),OFFSET('Hygiene Data'!$H$7,0,10*ROW('Hygiene Data'!H95)),NA())</f>
        <v>#N/A</v>
      </c>
      <c r="BN101" s="99" t="e">
        <f ca="true">+IF(AND(ISNUMBER(OFFSET('Hygiene Data'!$H$9,0,10*ROW('Hygiene Data'!H95))),'Data Summary'!EC101="Yes"),OFFSET('Hygiene Data'!$H$9,0,10*ROW('Hygiene Data'!H95)),NA())</f>
        <v>#N/A</v>
      </c>
      <c r="BO101" s="99" t="e">
        <f ca="true">+IF(AND(ISNUMBER(OFFSET('Hygiene Data'!$I$5,0,10*ROW('Hygiene Data'!I95))),'Data Summary'!ED101="Yes"),OFFSET('Hygiene Data'!$I$5,0,10*ROW('Hygiene Data'!I95)),NA())</f>
        <v>#N/A</v>
      </c>
      <c r="BP101" s="99" t="e">
        <f ca="true">+IF(AND(ISNUMBER(OFFSET('Hygiene Data'!$I$7,0,10*ROW('Hygiene Data'!I95))),'Data Summary'!EE101="Yes"),OFFSET('Hygiene Data'!$I$7,0,10*ROW('Hygiene Data'!I95)),NA())</f>
        <v>#N/A</v>
      </c>
      <c r="BQ101" s="99" t="e">
        <f ca="true">+IF(AND(ISNUMBER(OFFSET('Hygiene Data'!$I$9,0,10*ROW('Hygiene Data'!I95))),'Data Summary'!EF101="Yes"),OFFSET('Hygiene Data'!$I$9,0,10*ROW('Hygiene Data'!I95)),NA())</f>
        <v>#N/A</v>
      </c>
    </row>
    <row xmlns:x14ac="http://schemas.microsoft.com/office/spreadsheetml/2009/9/ac" r="102" x14ac:dyDescent="0.2">
      <c r="A102" s="332" t="e">
        <f ca="true">+RIGHT('Data Summary'!A102,LEN('Data Summary'!A102)-9)</f>
        <v>#VALUE!</v>
      </c>
      <c r="B102" s="38" t="str">
        <f ca="true">+IF(ISTEXT('Data Summary'!B102),'Data Summary'!B102,"")</f>
        <v/>
      </c>
      <c r="C102" s="331" t="e">
        <f ca="true">+VALUE('Data Summary'!C102)</f>
        <v>#VALUE!</v>
      </c>
      <c r="D102" s="97" t="e">
        <f ca="true">+IF(AND(ISNUMBER(OFFSET('Water Data'!$D$4,0,10*ROW('Water Data'!D96))),'Data Summary'!BS102="Yes"),100-OFFSET('Water Data'!$D$4,0,10*ROW('Water Data'!D96)),NA())</f>
        <v>#N/A</v>
      </c>
      <c r="E102" s="97" t="e">
        <f ca="true">+IF(AND(ISNUMBER(OFFSET('Water Data'!$D$6,0,10*ROW('Water Data'!D96))),'Data Summary'!BT102="Yes"),OFFSET('Water Data'!$D$6,0,10*ROW('Water Data'!D96)),NA())</f>
        <v>#N/A</v>
      </c>
      <c r="F102" s="97" t="e">
        <f ca="true">+IF(AND(ISNUMBER(OFFSET('Water Data'!$D$9,0,10*ROW('Water Data'!D96))),'Data Summary'!BU102="Yes"),OFFSET('Water Data'!$D$9,0,10*ROW('Water Data'!D96)),NA())</f>
        <v>#N/A</v>
      </c>
      <c r="G102" s="97" t="e">
        <f ca="true">+IF(AND(ISNUMBER(OFFSET('Water Data'!$E$4,0,10*ROW('Water Data'!E96))),'Data Summary'!BV102="Yes"),100-OFFSET('Water Data'!$E$4,0,10*ROW('Water Data'!E96)),NA())</f>
        <v>#N/A</v>
      </c>
      <c r="H102" s="97" t="e">
        <f ca="true">+IF(AND(ISNUMBER(OFFSET('Water Data'!$E$6,0,10*ROW('Water Data'!E96))),'Data Summary'!BW102="Yes"),OFFSET('Water Data'!$E$6,0,10*ROW('Water Data'!E96)),NA())</f>
        <v>#N/A</v>
      </c>
      <c r="I102" s="97" t="e">
        <f ca="true">+IF(AND(ISNUMBER(OFFSET('Water Data'!$E$9,0,10*ROW('Water Data'!E96))),'Data Summary'!BX102="Yes"),OFFSET('Water Data'!$E$9,0,10*ROW('Water Data'!E96)),NA())</f>
        <v>#N/A</v>
      </c>
      <c r="J102" s="97" t="e">
        <f ca="true">+IF(AND(ISNUMBER(OFFSET('Water Data'!$F$4,0,10*ROW('Water Data'!F96))),'Data Summary'!BY102="Yes"),100-OFFSET('Water Data'!$F$4,0,10*ROW('Water Data'!F96)),NA())</f>
        <v>#N/A</v>
      </c>
      <c r="K102" s="97" t="e">
        <f ca="true">+IF(AND(ISNUMBER(OFFSET('Water Data'!$F$6,0,10*ROW('Water Data'!F96))),'Data Summary'!BZ102="Yes"),OFFSET('Water Data'!$F$6,0,10*ROW('Water Data'!F96)),NA())</f>
        <v>#N/A</v>
      </c>
      <c r="L102" s="97" t="e">
        <f ca="true">+IF(AND(ISNUMBER(OFFSET('Water Data'!$F$9,0,10*ROW('Water Data'!F96))),'Data Summary'!CA102="Yes"),OFFSET('Water Data'!$F$9,0,10*ROW('Water Data'!F96)),NA())</f>
        <v>#N/A</v>
      </c>
      <c r="M102" s="97" t="e">
        <f ca="true">+IF(AND(ISNUMBER(OFFSET('Water Data'!$G$4,0,10*ROW('Water Data'!G96))),'Data Summary'!CB102="Yes"),100-OFFSET('Water Data'!$G$4,0,10*ROW('Water Data'!G96)),NA())</f>
        <v>#N/A</v>
      </c>
      <c r="N102" s="97" t="e">
        <f ca="true">+IF(AND(ISNUMBER(OFFSET('Water Data'!$G$6,0,10*ROW('Water Data'!G96))),'Data Summary'!CC102="Yes"),OFFSET('Water Data'!$G$6,0,10*ROW('Water Data'!G96)),NA())</f>
        <v>#N/A</v>
      </c>
      <c r="O102" s="97" t="e">
        <f ca="true">+IF(AND(ISNUMBER(OFFSET('Water Data'!$G$9,0,10*ROW('Water Data'!G96))),'Data Summary'!CD102="Yes"),OFFSET('Water Data'!$G$9,0,10*ROW('Water Data'!G96)),NA())</f>
        <v>#N/A</v>
      </c>
      <c r="P102" s="97" t="e">
        <f ca="true">+IF(AND(ISNUMBER(OFFSET('Water Data'!$H$4,0,10*ROW('Water Data'!H96))),'Data Summary'!CE102="Yes"),100-OFFSET('Water Data'!$H$4,0,10*ROW('Water Data'!H96)),NA())</f>
        <v>#N/A</v>
      </c>
      <c r="Q102" s="97" t="e">
        <f ca="true">+IF(AND(ISNUMBER(OFFSET('Water Data'!$H$6,0,10*ROW('Water Data'!H96))),'Data Summary'!CF102="Yes"),OFFSET('Water Data'!$H$6,0,10*ROW('Water Data'!H96)),NA())</f>
        <v>#N/A</v>
      </c>
      <c r="R102" s="97" t="e">
        <f ca="true">+IF(AND(ISNUMBER(OFFSET('Water Data'!$H$9,0,10*ROW('Water Data'!H96))),'Data Summary'!CG102="Yes"),OFFSET('Water Data'!$H$9,0,10*ROW('Water Data'!H96)),NA())</f>
        <v>#N/A</v>
      </c>
      <c r="S102" s="97" t="e">
        <f ca="true">+IF(AND(ISNUMBER(OFFSET('Water Data'!$I$4,0,10*ROW('Water Data'!I96))),'Data Summary'!CH102="Yes"),100-OFFSET('Water Data'!$I$4,0,10*ROW('Water Data'!I96)),NA())</f>
        <v>#N/A</v>
      </c>
      <c r="T102" s="97" t="e">
        <f ca="true">+IF(AND(ISNUMBER(OFFSET('Water Data'!$I$6,0,10*ROW('Water Data'!I96))),'Data Summary'!CI102="Yes"),OFFSET('Water Data'!$I$6,0,10*ROW('Water Data'!I96)),NA())</f>
        <v>#N/A</v>
      </c>
      <c r="U102" s="97" t="e">
        <f ca="true">+IF(AND(ISNUMBER(OFFSET('Water Data'!$I$9,0,10*ROW('Water Data'!I96))),'Data Summary'!CJ102="Yes"),OFFSET('Water Data'!$I$9,0,10*ROW('Water Data'!I96)),NA())</f>
        <v>#N/A</v>
      </c>
      <c r="V102" s="98" t="e">
        <f ca="true">+IF(AND(ISNUMBER(OFFSET('Sanitation Data'!$D$4,0,10*ROW('Sanitation Data'!D96))),'Data Summary'!CK102="Yes"),100-OFFSET('Sanitation Data'!$D$4,0,10*ROW('Sanitation Data'!D96)),NA())</f>
        <v>#N/A</v>
      </c>
      <c r="W102" s="98" t="e">
        <f ca="true">+IF(AND(ISNUMBER(OFFSET('Sanitation Data'!$D$6,0,10*ROW('Sanitation Data'!D96))),'Data Summary'!CL102="Yes"),OFFSET('Sanitation Data'!$D$6,0,10*ROW('Sanitation Data'!D96)),NA())</f>
        <v>#N/A</v>
      </c>
      <c r="X102" s="98" t="e">
        <f ca="true">+IF(AND(ISNUMBER(OFFSET('Sanitation Data'!$D$10,0,10*ROW('Sanitation Data'!D96))),'Data Summary'!CM102="Yes"),OFFSET('Sanitation Data'!$D$10,0,10*ROW('Sanitation Data'!D96)),NA())</f>
        <v>#N/A</v>
      </c>
      <c r="Y102" s="98" t="e">
        <f ca="true">+IF(AND(ISNUMBER(OFFSET('Sanitation Data'!$D$11,0,10*ROW('Sanitation Data'!D96))),'Data Summary'!CN102="Yes"),OFFSET('Sanitation Data'!$D$11,0,10*ROW('Sanitation Data'!D96)),NA())</f>
        <v>#N/A</v>
      </c>
      <c r="Z102" s="98" t="e">
        <f ca="true">+IF(AND(ISNUMBER(OFFSET('Sanitation Data'!$D$12,0,10*ROW('Sanitation Data'!D96))),'Data Summary'!CO102="Yes"),OFFSET('Sanitation Data'!$D$12,0,10*ROW('Sanitation Data'!D96)),NA())</f>
        <v>#N/A</v>
      </c>
      <c r="AA102" s="98" t="e">
        <f ca="true">+IF(AND(ISNUMBER(OFFSET('Sanitation Data'!$E$4,0,10*ROW('Sanitation Data'!E96))),'Data Summary'!CP102="Yes"),100-OFFSET('Sanitation Data'!$E$4,0,10*ROW('Sanitation Data'!E96)),NA())</f>
        <v>#N/A</v>
      </c>
      <c r="AB102" s="98" t="e">
        <f ca="true">+IF(AND(ISNUMBER(OFFSET('Sanitation Data'!$E$6,0,10*ROW('Sanitation Data'!E96))),'Data Summary'!CQ102="Yes"),OFFSET('Sanitation Data'!$E$6,0,10*ROW('Sanitation Data'!E96)),NA())</f>
        <v>#N/A</v>
      </c>
      <c r="AC102" s="98" t="e">
        <f ca="true">+IF(AND(ISNUMBER(OFFSET('Sanitation Data'!$E$10,0,10*ROW('Sanitation Data'!E96))),'Data Summary'!CR102="Yes"),OFFSET('Sanitation Data'!$E$10,0,10*ROW('Sanitation Data'!E96)),NA())</f>
        <v>#N/A</v>
      </c>
      <c r="AD102" s="98" t="e">
        <f ca="true">+IF(AND(ISNUMBER(OFFSET('Sanitation Data'!$E$11,0,10*ROW('Sanitation Data'!E96))),'Data Summary'!CS102="Yes"),OFFSET('Sanitation Data'!$E$11,0,10*ROW('Sanitation Data'!E96)),NA())</f>
        <v>#N/A</v>
      </c>
      <c r="AE102" s="98" t="e">
        <f ca="true">+IF(AND(ISNUMBER(OFFSET('Sanitation Data'!$E$12,0,10*ROW('Sanitation Data'!E96))),'Data Summary'!CT102="Yes"),OFFSET('Sanitation Data'!$E$12,0,10*ROW('Sanitation Data'!E96)),NA())</f>
        <v>#N/A</v>
      </c>
      <c r="AF102" s="98" t="e">
        <f ca="true">+IF(AND(ISNUMBER(OFFSET('Sanitation Data'!$F$4,0,10*ROW('Sanitation Data'!F96))),'Data Summary'!CU102="Yes"),100-OFFSET('Sanitation Data'!$F$4,0,10*ROW('Sanitation Data'!F96)),NA())</f>
        <v>#N/A</v>
      </c>
      <c r="AG102" s="98" t="e">
        <f ca="true">+IF(AND(ISNUMBER(OFFSET('Sanitation Data'!$F$6,0,10*ROW('Sanitation Data'!F96))),'Data Summary'!CV102="Yes"),OFFSET('Sanitation Data'!$F$6,0,10*ROW('Sanitation Data'!F96)),NA())</f>
        <v>#N/A</v>
      </c>
      <c r="AH102" s="98" t="e">
        <f ca="true">+IF(AND(ISNUMBER(OFFSET('Sanitation Data'!$F$10,0,10*ROW('Sanitation Data'!F96))),'Data Summary'!CW102="Yes"),OFFSET('Sanitation Data'!$F$10,0,10*ROW('Sanitation Data'!F96)),NA())</f>
        <v>#N/A</v>
      </c>
      <c r="AI102" s="98" t="e">
        <f ca="true">+IF(AND(ISNUMBER(OFFSET('Sanitation Data'!$F$11,0,10*ROW('Sanitation Data'!F96))),'Data Summary'!CX102="Yes"),OFFSET('Sanitation Data'!$F$11,0,10*ROW('Sanitation Data'!F96)),NA())</f>
        <v>#N/A</v>
      </c>
      <c r="AJ102" s="98" t="e">
        <f ca="true">+IF(AND(ISNUMBER(OFFSET('Sanitation Data'!$F$12,0,10*ROW('Sanitation Data'!F96))),'Data Summary'!CY102="Yes"),OFFSET('Sanitation Data'!$F$12,0,10*ROW('Sanitation Data'!F96)),NA())</f>
        <v>#N/A</v>
      </c>
      <c r="AK102" s="98" t="e">
        <f ca="true">+IF(AND(ISNUMBER(OFFSET('Sanitation Data'!$G$4,0,10*ROW('Sanitation Data'!G96))),'Data Summary'!CZ102="Yes"),100-OFFSET('Sanitation Data'!$G$4,0,10*ROW('Sanitation Data'!G96)),NA())</f>
        <v>#N/A</v>
      </c>
      <c r="AL102" s="98" t="e">
        <f ca="true">+IF(AND(ISNUMBER(OFFSET('Sanitation Data'!$G$6,0,10*ROW('Sanitation Data'!G96))),'Data Summary'!DA102="Yes"),OFFSET('Sanitation Data'!$G$6,0,10*ROW('Sanitation Data'!G96)),NA())</f>
        <v>#N/A</v>
      </c>
      <c r="AM102" s="98" t="e">
        <f ca="true">+IF(AND(ISNUMBER(OFFSET('Sanitation Data'!$G$10,0,10*ROW('Sanitation Data'!G96))),'Data Summary'!DB102="Yes"),OFFSET('Sanitation Data'!$G$10,0,10*ROW('Sanitation Data'!G96)),NA())</f>
        <v>#N/A</v>
      </c>
      <c r="AN102" s="98" t="e">
        <f ca="true">+IF(AND(ISNUMBER(OFFSET('Sanitation Data'!$G$11,0,10*ROW('Sanitation Data'!G96))),'Data Summary'!DC102="Yes"),OFFSET('Sanitation Data'!$G$11,0,10*ROW('Sanitation Data'!G96)),NA())</f>
        <v>#N/A</v>
      </c>
      <c r="AO102" s="98" t="e">
        <f ca="true">+IF(AND(ISNUMBER(OFFSET('Sanitation Data'!$G$12,0,10*ROW('Sanitation Data'!G96))),'Data Summary'!DD102="Yes"),OFFSET('Sanitation Data'!$G$12,0,10*ROW('Sanitation Data'!G96)),NA())</f>
        <v>#N/A</v>
      </c>
      <c r="AP102" s="98" t="e">
        <f ca="true">+IF(AND(ISNUMBER(OFFSET('Sanitation Data'!$H$4,0,10*ROW('Sanitation Data'!H96))),'Data Summary'!DE102="Yes"),100-OFFSET('Sanitation Data'!$H$4,0,10*ROW('Sanitation Data'!H96)),NA())</f>
        <v>#N/A</v>
      </c>
      <c r="AQ102" s="98" t="e">
        <f ca="true">+IF(AND(ISNUMBER(OFFSET('Sanitation Data'!$H$6,0,10*ROW('Sanitation Data'!H96))),'Data Summary'!DF102="Yes"),OFFSET('Sanitation Data'!$H$6,0,10*ROW('Sanitation Data'!H96)),NA())</f>
        <v>#N/A</v>
      </c>
      <c r="AR102" s="98" t="e">
        <f ca="true">+IF(AND(ISNUMBER(OFFSET('Sanitation Data'!$H$10,0,10*ROW('Sanitation Data'!H96))),'Data Summary'!DG102="Yes"),OFFSET('Sanitation Data'!$H$10,0,10*ROW('Sanitation Data'!H96)),NA())</f>
        <v>#N/A</v>
      </c>
      <c r="AS102" s="98" t="e">
        <f ca="true">+IF(AND(ISNUMBER(OFFSET('Sanitation Data'!$H$11,0,10*ROW('Sanitation Data'!H96))),'Data Summary'!DH102="Yes"),OFFSET('Sanitation Data'!$H$11,0,10*ROW('Sanitation Data'!H96)),NA())</f>
        <v>#N/A</v>
      </c>
      <c r="AT102" s="98" t="e">
        <f ca="true">+IF(AND(ISNUMBER(OFFSET('Sanitation Data'!$H$12,0,10*ROW('Sanitation Data'!H96))),'Data Summary'!DI102="Yes"),OFFSET('Sanitation Data'!$H$12,0,10*ROW('Sanitation Data'!H96)),NA())</f>
        <v>#N/A</v>
      </c>
      <c r="AU102" s="98" t="e">
        <f ca="true">+IF(AND(ISNUMBER(OFFSET('Sanitation Data'!$I$4,0,10*ROW('Sanitation Data'!I96))),'Data Summary'!DJ102="Yes"),100-OFFSET('Sanitation Data'!$I$4,0,10*ROW('Sanitation Data'!I96)),NA())</f>
        <v>#N/A</v>
      </c>
      <c r="AV102" s="98" t="e">
        <f ca="true">+IF(AND(ISNUMBER(OFFSET('Sanitation Data'!$I$6,0,10*ROW('Sanitation Data'!I96))),'Data Summary'!DK102="Yes"),OFFSET('Sanitation Data'!$I$6,0,10*ROW('Sanitation Data'!I96)),NA())</f>
        <v>#N/A</v>
      </c>
      <c r="AW102" s="98" t="e">
        <f ca="true">+IF(AND(ISNUMBER(OFFSET('Sanitation Data'!$I$10,0,10*ROW('Sanitation Data'!I96))),'Data Summary'!DL102="Yes"),OFFSET('Sanitation Data'!$I$10,0,10*ROW('Sanitation Data'!I96)),NA())</f>
        <v>#N/A</v>
      </c>
      <c r="AX102" s="98" t="e">
        <f ca="true">+IF(AND(ISNUMBER(OFFSET('Sanitation Data'!$I$11,0,10*ROW('Sanitation Data'!I96))),'Data Summary'!DM102="Yes"),OFFSET('Sanitation Data'!$I$11,0,10*ROW('Sanitation Data'!I96)),NA())</f>
        <v>#N/A</v>
      </c>
      <c r="AY102" s="98" t="e">
        <f ca="true">+IF(AND(ISNUMBER(OFFSET('Sanitation Data'!$I$12,0,10*ROW('Sanitation Data'!I96))),'Data Summary'!DN102="Yes"),OFFSET('Sanitation Data'!$I$12,0,10*ROW('Sanitation Data'!I96)),NA())</f>
        <v>#N/A</v>
      </c>
      <c r="AZ102" s="99" t="e">
        <f ca="true">+IF(AND(ISNUMBER(OFFSET('Hygiene Data'!$D$5,0,10*ROW('Hygiene Data'!D96))),'Data Summary'!DO102="Yes"),OFFSET('Hygiene Data'!$D$5,0,10*ROW('Hygiene Data'!D96)),NA())</f>
        <v>#N/A</v>
      </c>
      <c r="BA102" s="99" t="e">
        <f ca="true">+IF(AND(ISNUMBER(OFFSET('Hygiene Data'!$D$7,0,10*ROW('Hygiene Data'!D96))),'Data Summary'!DP102="Yes"),OFFSET('Hygiene Data'!$D$7,0,10*ROW('Hygiene Data'!D96)),NA())</f>
        <v>#N/A</v>
      </c>
      <c r="BB102" s="99" t="e">
        <f ca="true">+IF(AND(ISNUMBER(OFFSET('Hygiene Data'!$D$9,0,10*ROW('Hygiene Data'!D96))),'Data Summary'!DQ102="Yes"),OFFSET('Hygiene Data'!$D$9,0,10*ROW('Hygiene Data'!D96)),NA())</f>
        <v>#N/A</v>
      </c>
      <c r="BC102" s="99" t="e">
        <f ca="true">+IF(AND(ISNUMBER(OFFSET('Hygiene Data'!$E$5,0,10*ROW('Hygiene Data'!E96))),'Data Summary'!DR102="Yes"),OFFSET('Hygiene Data'!$E$5,0,10*ROW('Hygiene Data'!E96)),NA())</f>
        <v>#N/A</v>
      </c>
      <c r="BD102" s="99" t="e">
        <f ca="true">+IF(AND(ISNUMBER(OFFSET('Hygiene Data'!$E$7,0,10*ROW('Hygiene Data'!E96))),'Data Summary'!DS102="Yes"),OFFSET('Hygiene Data'!$E$7,0,10*ROW('Hygiene Data'!E96)),NA())</f>
        <v>#N/A</v>
      </c>
      <c r="BE102" s="99" t="e">
        <f ca="true">+IF(AND(ISNUMBER(OFFSET('Hygiene Data'!$E$9,0,10*ROW('Hygiene Data'!E96))),'Data Summary'!DT102="Yes"),OFFSET('Hygiene Data'!$E$9,0,10*ROW('Hygiene Data'!E96)),NA())</f>
        <v>#N/A</v>
      </c>
      <c r="BF102" s="99" t="e">
        <f ca="true">+IF(AND(ISNUMBER(OFFSET('Hygiene Data'!$F$5,0,10*ROW('Hygiene Data'!F96))),'Data Summary'!DU102="Yes"),OFFSET('Hygiene Data'!$F$5,0,10*ROW('Hygiene Data'!F96)),NA())</f>
        <v>#N/A</v>
      </c>
      <c r="BG102" s="99" t="e">
        <f ca="true">+IF(AND(ISNUMBER(OFFSET('Hygiene Data'!$F$7,0,10*ROW('Hygiene Data'!F96))),'Data Summary'!DV102="Yes"),OFFSET('Hygiene Data'!$F$7,0,10*ROW('Hygiene Data'!F96)),NA())</f>
        <v>#N/A</v>
      </c>
      <c r="BH102" s="99" t="e">
        <f ca="true">+IF(AND(ISNUMBER(OFFSET('Hygiene Data'!$F$9,0,10*ROW('Hygiene Data'!F96))),'Data Summary'!DW102="Yes"),OFFSET('Hygiene Data'!$F$9,0,10*ROW('Hygiene Data'!F96)),NA())</f>
        <v>#N/A</v>
      </c>
      <c r="BI102" s="99" t="e">
        <f ca="true">+IF(AND(ISNUMBER(OFFSET('Hygiene Data'!$G$5,0,10*ROW('Hygiene Data'!G96))),'Data Summary'!DX102="Yes"),OFFSET('Hygiene Data'!$G$5,0,10*ROW('Hygiene Data'!G96)),NA())</f>
        <v>#N/A</v>
      </c>
      <c r="BJ102" s="99" t="e">
        <f ca="true">+IF(AND(ISNUMBER(OFFSET('Hygiene Data'!$G$7,0,10*ROW('Hygiene Data'!G96))),'Data Summary'!DY102="Yes"),OFFSET('Hygiene Data'!$G$7,0,10*ROW('Hygiene Data'!G96)),NA())</f>
        <v>#N/A</v>
      </c>
      <c r="BK102" s="99" t="e">
        <f ca="true">+IF(AND(ISNUMBER(OFFSET('Hygiene Data'!$G$9,0,10*ROW('Hygiene Data'!G96))),'Data Summary'!DZ102="Yes"),OFFSET('Hygiene Data'!$G$9,0,10*ROW('Hygiene Data'!G96)),NA())</f>
        <v>#N/A</v>
      </c>
      <c r="BL102" s="99" t="e">
        <f ca="true">+IF(AND(ISNUMBER(OFFSET('Hygiene Data'!$H$5,0,10*ROW('Hygiene Data'!H96))),'Data Summary'!EA102="Yes"),OFFSET('Hygiene Data'!$H$5,0,10*ROW('Hygiene Data'!H96)),NA())</f>
        <v>#N/A</v>
      </c>
      <c r="BM102" s="99" t="e">
        <f ca="true">+IF(AND(ISNUMBER(OFFSET('Hygiene Data'!$H$7,0,10*ROW('Hygiene Data'!H96))),'Data Summary'!EB102="Yes"),OFFSET('Hygiene Data'!$H$7,0,10*ROW('Hygiene Data'!H96)),NA())</f>
        <v>#N/A</v>
      </c>
      <c r="BN102" s="99" t="e">
        <f ca="true">+IF(AND(ISNUMBER(OFFSET('Hygiene Data'!$H$9,0,10*ROW('Hygiene Data'!H96))),'Data Summary'!EC102="Yes"),OFFSET('Hygiene Data'!$H$9,0,10*ROW('Hygiene Data'!H96)),NA())</f>
        <v>#N/A</v>
      </c>
      <c r="BO102" s="99" t="e">
        <f ca="true">+IF(AND(ISNUMBER(OFFSET('Hygiene Data'!$I$5,0,10*ROW('Hygiene Data'!I96))),'Data Summary'!ED102="Yes"),OFFSET('Hygiene Data'!$I$5,0,10*ROW('Hygiene Data'!I96)),NA())</f>
        <v>#N/A</v>
      </c>
      <c r="BP102" s="99" t="e">
        <f ca="true">+IF(AND(ISNUMBER(OFFSET('Hygiene Data'!$I$7,0,10*ROW('Hygiene Data'!I96))),'Data Summary'!EE102="Yes"),OFFSET('Hygiene Data'!$I$7,0,10*ROW('Hygiene Data'!I96)),NA())</f>
        <v>#N/A</v>
      </c>
      <c r="BQ102" s="99" t="e">
        <f ca="true">+IF(AND(ISNUMBER(OFFSET('Hygiene Data'!$I$9,0,10*ROW('Hygiene Data'!I96))),'Data Summary'!EF102="Yes"),OFFSET('Hygiene Data'!$I$9,0,10*ROW('Hygiene Data'!I96)),NA())</f>
        <v>#N/A</v>
      </c>
    </row>
    <row xmlns:x14ac="http://schemas.microsoft.com/office/spreadsheetml/2009/9/ac" r="103" x14ac:dyDescent="0.2">
      <c r="A103" s="332" t="e">
        <f ca="true">+RIGHT('Data Summary'!A103,LEN('Data Summary'!A103)-9)</f>
        <v>#VALUE!</v>
      </c>
      <c r="B103" s="38" t="str">
        <f ca="true">+IF(ISTEXT('Data Summary'!B103),'Data Summary'!B103,"")</f>
        <v/>
      </c>
      <c r="C103" s="331" t="e">
        <f ca="true">+VALUE('Data Summary'!C103)</f>
        <v>#VALUE!</v>
      </c>
      <c r="D103" s="97" t="e">
        <f ca="true">+IF(AND(ISNUMBER(OFFSET('Water Data'!$D$4,0,10*ROW('Water Data'!D97))),'Data Summary'!BS103="Yes"),100-OFFSET('Water Data'!$D$4,0,10*ROW('Water Data'!D97)),NA())</f>
        <v>#N/A</v>
      </c>
      <c r="E103" s="97" t="e">
        <f ca="true">+IF(AND(ISNUMBER(OFFSET('Water Data'!$D$6,0,10*ROW('Water Data'!D97))),'Data Summary'!BT103="Yes"),OFFSET('Water Data'!$D$6,0,10*ROW('Water Data'!D97)),NA())</f>
        <v>#N/A</v>
      </c>
      <c r="F103" s="97" t="e">
        <f ca="true">+IF(AND(ISNUMBER(OFFSET('Water Data'!$D$9,0,10*ROW('Water Data'!D97))),'Data Summary'!BU103="Yes"),OFFSET('Water Data'!$D$9,0,10*ROW('Water Data'!D97)),NA())</f>
        <v>#N/A</v>
      </c>
      <c r="G103" s="97" t="e">
        <f ca="true">+IF(AND(ISNUMBER(OFFSET('Water Data'!$E$4,0,10*ROW('Water Data'!E97))),'Data Summary'!BV103="Yes"),100-OFFSET('Water Data'!$E$4,0,10*ROW('Water Data'!E97)),NA())</f>
        <v>#N/A</v>
      </c>
      <c r="H103" s="97" t="e">
        <f ca="true">+IF(AND(ISNUMBER(OFFSET('Water Data'!$E$6,0,10*ROW('Water Data'!E97))),'Data Summary'!BW103="Yes"),OFFSET('Water Data'!$E$6,0,10*ROW('Water Data'!E97)),NA())</f>
        <v>#N/A</v>
      </c>
      <c r="I103" s="97" t="e">
        <f ca="true">+IF(AND(ISNUMBER(OFFSET('Water Data'!$E$9,0,10*ROW('Water Data'!E97))),'Data Summary'!BX103="Yes"),OFFSET('Water Data'!$E$9,0,10*ROW('Water Data'!E97)),NA())</f>
        <v>#N/A</v>
      </c>
      <c r="J103" s="97" t="e">
        <f ca="true">+IF(AND(ISNUMBER(OFFSET('Water Data'!$F$4,0,10*ROW('Water Data'!F97))),'Data Summary'!BY103="Yes"),100-OFFSET('Water Data'!$F$4,0,10*ROW('Water Data'!F97)),NA())</f>
        <v>#N/A</v>
      </c>
      <c r="K103" s="97" t="e">
        <f ca="true">+IF(AND(ISNUMBER(OFFSET('Water Data'!$F$6,0,10*ROW('Water Data'!F97))),'Data Summary'!BZ103="Yes"),OFFSET('Water Data'!$F$6,0,10*ROW('Water Data'!F97)),NA())</f>
        <v>#N/A</v>
      </c>
      <c r="L103" s="97" t="e">
        <f ca="true">+IF(AND(ISNUMBER(OFFSET('Water Data'!$F$9,0,10*ROW('Water Data'!F97))),'Data Summary'!CA103="Yes"),OFFSET('Water Data'!$F$9,0,10*ROW('Water Data'!F97)),NA())</f>
        <v>#N/A</v>
      </c>
      <c r="M103" s="97" t="e">
        <f ca="true">+IF(AND(ISNUMBER(OFFSET('Water Data'!$G$4,0,10*ROW('Water Data'!G97))),'Data Summary'!CB103="Yes"),100-OFFSET('Water Data'!$G$4,0,10*ROW('Water Data'!G97)),NA())</f>
        <v>#N/A</v>
      </c>
      <c r="N103" s="97" t="e">
        <f ca="true">+IF(AND(ISNUMBER(OFFSET('Water Data'!$G$6,0,10*ROW('Water Data'!G97))),'Data Summary'!CC103="Yes"),OFFSET('Water Data'!$G$6,0,10*ROW('Water Data'!G97)),NA())</f>
        <v>#N/A</v>
      </c>
      <c r="O103" s="97" t="e">
        <f ca="true">+IF(AND(ISNUMBER(OFFSET('Water Data'!$G$9,0,10*ROW('Water Data'!G97))),'Data Summary'!CD103="Yes"),OFFSET('Water Data'!$G$9,0,10*ROW('Water Data'!G97)),NA())</f>
        <v>#N/A</v>
      </c>
      <c r="P103" s="97" t="e">
        <f ca="true">+IF(AND(ISNUMBER(OFFSET('Water Data'!$H$4,0,10*ROW('Water Data'!H97))),'Data Summary'!CE103="Yes"),100-OFFSET('Water Data'!$H$4,0,10*ROW('Water Data'!H97)),NA())</f>
        <v>#N/A</v>
      </c>
      <c r="Q103" s="97" t="e">
        <f ca="true">+IF(AND(ISNUMBER(OFFSET('Water Data'!$H$6,0,10*ROW('Water Data'!H97))),'Data Summary'!CF103="Yes"),OFFSET('Water Data'!$H$6,0,10*ROW('Water Data'!H97)),NA())</f>
        <v>#N/A</v>
      </c>
      <c r="R103" s="97" t="e">
        <f ca="true">+IF(AND(ISNUMBER(OFFSET('Water Data'!$H$9,0,10*ROW('Water Data'!H97))),'Data Summary'!CG103="Yes"),OFFSET('Water Data'!$H$9,0,10*ROW('Water Data'!H97)),NA())</f>
        <v>#N/A</v>
      </c>
      <c r="S103" s="97" t="e">
        <f ca="true">+IF(AND(ISNUMBER(OFFSET('Water Data'!$I$4,0,10*ROW('Water Data'!I97))),'Data Summary'!CH103="Yes"),100-OFFSET('Water Data'!$I$4,0,10*ROW('Water Data'!I97)),NA())</f>
        <v>#N/A</v>
      </c>
      <c r="T103" s="97" t="e">
        <f ca="true">+IF(AND(ISNUMBER(OFFSET('Water Data'!$I$6,0,10*ROW('Water Data'!I97))),'Data Summary'!CI103="Yes"),OFFSET('Water Data'!$I$6,0,10*ROW('Water Data'!I97)),NA())</f>
        <v>#N/A</v>
      </c>
      <c r="U103" s="97" t="e">
        <f ca="true">+IF(AND(ISNUMBER(OFFSET('Water Data'!$I$9,0,10*ROW('Water Data'!I97))),'Data Summary'!CJ103="Yes"),OFFSET('Water Data'!$I$9,0,10*ROW('Water Data'!I97)),NA())</f>
        <v>#N/A</v>
      </c>
      <c r="V103" s="98" t="e">
        <f ca="true">+IF(AND(ISNUMBER(OFFSET('Sanitation Data'!$D$4,0,10*ROW('Sanitation Data'!D97))),'Data Summary'!CK103="Yes"),100-OFFSET('Sanitation Data'!$D$4,0,10*ROW('Sanitation Data'!D97)),NA())</f>
        <v>#N/A</v>
      </c>
      <c r="W103" s="98" t="e">
        <f ca="true">+IF(AND(ISNUMBER(OFFSET('Sanitation Data'!$D$6,0,10*ROW('Sanitation Data'!D97))),'Data Summary'!CL103="Yes"),OFFSET('Sanitation Data'!$D$6,0,10*ROW('Sanitation Data'!D97)),NA())</f>
        <v>#N/A</v>
      </c>
      <c r="X103" s="98" t="e">
        <f ca="true">+IF(AND(ISNUMBER(OFFSET('Sanitation Data'!$D$10,0,10*ROW('Sanitation Data'!D97))),'Data Summary'!CM103="Yes"),OFFSET('Sanitation Data'!$D$10,0,10*ROW('Sanitation Data'!D97)),NA())</f>
        <v>#N/A</v>
      </c>
      <c r="Y103" s="98" t="e">
        <f ca="true">+IF(AND(ISNUMBER(OFFSET('Sanitation Data'!$D$11,0,10*ROW('Sanitation Data'!D97))),'Data Summary'!CN103="Yes"),OFFSET('Sanitation Data'!$D$11,0,10*ROW('Sanitation Data'!D97)),NA())</f>
        <v>#N/A</v>
      </c>
      <c r="Z103" s="98" t="e">
        <f ca="true">+IF(AND(ISNUMBER(OFFSET('Sanitation Data'!$D$12,0,10*ROW('Sanitation Data'!D97))),'Data Summary'!CO103="Yes"),OFFSET('Sanitation Data'!$D$12,0,10*ROW('Sanitation Data'!D97)),NA())</f>
        <v>#N/A</v>
      </c>
      <c r="AA103" s="98" t="e">
        <f ca="true">+IF(AND(ISNUMBER(OFFSET('Sanitation Data'!$E$4,0,10*ROW('Sanitation Data'!E97))),'Data Summary'!CP103="Yes"),100-OFFSET('Sanitation Data'!$E$4,0,10*ROW('Sanitation Data'!E97)),NA())</f>
        <v>#N/A</v>
      </c>
      <c r="AB103" s="98" t="e">
        <f ca="true">+IF(AND(ISNUMBER(OFFSET('Sanitation Data'!$E$6,0,10*ROW('Sanitation Data'!E97))),'Data Summary'!CQ103="Yes"),OFFSET('Sanitation Data'!$E$6,0,10*ROW('Sanitation Data'!E97)),NA())</f>
        <v>#N/A</v>
      </c>
      <c r="AC103" s="98" t="e">
        <f ca="true">+IF(AND(ISNUMBER(OFFSET('Sanitation Data'!$E$10,0,10*ROW('Sanitation Data'!E97))),'Data Summary'!CR103="Yes"),OFFSET('Sanitation Data'!$E$10,0,10*ROW('Sanitation Data'!E97)),NA())</f>
        <v>#N/A</v>
      </c>
      <c r="AD103" s="98" t="e">
        <f ca="true">+IF(AND(ISNUMBER(OFFSET('Sanitation Data'!$E$11,0,10*ROW('Sanitation Data'!E97))),'Data Summary'!CS103="Yes"),OFFSET('Sanitation Data'!$E$11,0,10*ROW('Sanitation Data'!E97)),NA())</f>
        <v>#N/A</v>
      </c>
      <c r="AE103" s="98" t="e">
        <f ca="true">+IF(AND(ISNUMBER(OFFSET('Sanitation Data'!$E$12,0,10*ROW('Sanitation Data'!E97))),'Data Summary'!CT103="Yes"),OFFSET('Sanitation Data'!$E$12,0,10*ROW('Sanitation Data'!E97)),NA())</f>
        <v>#N/A</v>
      </c>
      <c r="AF103" s="98" t="e">
        <f ca="true">+IF(AND(ISNUMBER(OFFSET('Sanitation Data'!$F$4,0,10*ROW('Sanitation Data'!F97))),'Data Summary'!CU103="Yes"),100-OFFSET('Sanitation Data'!$F$4,0,10*ROW('Sanitation Data'!F97)),NA())</f>
        <v>#N/A</v>
      </c>
      <c r="AG103" s="98" t="e">
        <f ca="true">+IF(AND(ISNUMBER(OFFSET('Sanitation Data'!$F$6,0,10*ROW('Sanitation Data'!F97))),'Data Summary'!CV103="Yes"),OFFSET('Sanitation Data'!$F$6,0,10*ROW('Sanitation Data'!F97)),NA())</f>
        <v>#N/A</v>
      </c>
      <c r="AH103" s="98" t="e">
        <f ca="true">+IF(AND(ISNUMBER(OFFSET('Sanitation Data'!$F$10,0,10*ROW('Sanitation Data'!F97))),'Data Summary'!CW103="Yes"),OFFSET('Sanitation Data'!$F$10,0,10*ROW('Sanitation Data'!F97)),NA())</f>
        <v>#N/A</v>
      </c>
      <c r="AI103" s="98" t="e">
        <f ca="true">+IF(AND(ISNUMBER(OFFSET('Sanitation Data'!$F$11,0,10*ROW('Sanitation Data'!F97))),'Data Summary'!CX103="Yes"),OFFSET('Sanitation Data'!$F$11,0,10*ROW('Sanitation Data'!F97)),NA())</f>
        <v>#N/A</v>
      </c>
      <c r="AJ103" s="98" t="e">
        <f ca="true">+IF(AND(ISNUMBER(OFFSET('Sanitation Data'!$F$12,0,10*ROW('Sanitation Data'!F97))),'Data Summary'!CY103="Yes"),OFFSET('Sanitation Data'!$F$12,0,10*ROW('Sanitation Data'!F97)),NA())</f>
        <v>#N/A</v>
      </c>
      <c r="AK103" s="98" t="e">
        <f ca="true">+IF(AND(ISNUMBER(OFFSET('Sanitation Data'!$G$4,0,10*ROW('Sanitation Data'!G97))),'Data Summary'!CZ103="Yes"),100-OFFSET('Sanitation Data'!$G$4,0,10*ROW('Sanitation Data'!G97)),NA())</f>
        <v>#N/A</v>
      </c>
      <c r="AL103" s="98" t="e">
        <f ca="true">+IF(AND(ISNUMBER(OFFSET('Sanitation Data'!$G$6,0,10*ROW('Sanitation Data'!G97))),'Data Summary'!DA103="Yes"),OFFSET('Sanitation Data'!$G$6,0,10*ROW('Sanitation Data'!G97)),NA())</f>
        <v>#N/A</v>
      </c>
      <c r="AM103" s="98" t="e">
        <f ca="true">+IF(AND(ISNUMBER(OFFSET('Sanitation Data'!$G$10,0,10*ROW('Sanitation Data'!G97))),'Data Summary'!DB103="Yes"),OFFSET('Sanitation Data'!$G$10,0,10*ROW('Sanitation Data'!G97)),NA())</f>
        <v>#N/A</v>
      </c>
      <c r="AN103" s="98" t="e">
        <f ca="true">+IF(AND(ISNUMBER(OFFSET('Sanitation Data'!$G$11,0,10*ROW('Sanitation Data'!G97))),'Data Summary'!DC103="Yes"),OFFSET('Sanitation Data'!$G$11,0,10*ROW('Sanitation Data'!G97)),NA())</f>
        <v>#N/A</v>
      </c>
      <c r="AO103" s="98" t="e">
        <f ca="true">+IF(AND(ISNUMBER(OFFSET('Sanitation Data'!$G$12,0,10*ROW('Sanitation Data'!G97))),'Data Summary'!DD103="Yes"),OFFSET('Sanitation Data'!$G$12,0,10*ROW('Sanitation Data'!G97)),NA())</f>
        <v>#N/A</v>
      </c>
      <c r="AP103" s="98" t="e">
        <f ca="true">+IF(AND(ISNUMBER(OFFSET('Sanitation Data'!$H$4,0,10*ROW('Sanitation Data'!H97))),'Data Summary'!DE103="Yes"),100-OFFSET('Sanitation Data'!$H$4,0,10*ROW('Sanitation Data'!H97)),NA())</f>
        <v>#N/A</v>
      </c>
      <c r="AQ103" s="98" t="e">
        <f ca="true">+IF(AND(ISNUMBER(OFFSET('Sanitation Data'!$H$6,0,10*ROW('Sanitation Data'!H97))),'Data Summary'!DF103="Yes"),OFFSET('Sanitation Data'!$H$6,0,10*ROW('Sanitation Data'!H97)),NA())</f>
        <v>#N/A</v>
      </c>
      <c r="AR103" s="98" t="e">
        <f ca="true">+IF(AND(ISNUMBER(OFFSET('Sanitation Data'!$H$10,0,10*ROW('Sanitation Data'!H97))),'Data Summary'!DG103="Yes"),OFFSET('Sanitation Data'!$H$10,0,10*ROW('Sanitation Data'!H97)),NA())</f>
        <v>#N/A</v>
      </c>
      <c r="AS103" s="98" t="e">
        <f ca="true">+IF(AND(ISNUMBER(OFFSET('Sanitation Data'!$H$11,0,10*ROW('Sanitation Data'!H97))),'Data Summary'!DH103="Yes"),OFFSET('Sanitation Data'!$H$11,0,10*ROW('Sanitation Data'!H97)),NA())</f>
        <v>#N/A</v>
      </c>
      <c r="AT103" s="98" t="e">
        <f ca="true">+IF(AND(ISNUMBER(OFFSET('Sanitation Data'!$H$12,0,10*ROW('Sanitation Data'!H97))),'Data Summary'!DI103="Yes"),OFFSET('Sanitation Data'!$H$12,0,10*ROW('Sanitation Data'!H97)),NA())</f>
        <v>#N/A</v>
      </c>
      <c r="AU103" s="98" t="e">
        <f ca="true">+IF(AND(ISNUMBER(OFFSET('Sanitation Data'!$I$4,0,10*ROW('Sanitation Data'!I97))),'Data Summary'!DJ103="Yes"),100-OFFSET('Sanitation Data'!$I$4,0,10*ROW('Sanitation Data'!I97)),NA())</f>
        <v>#N/A</v>
      </c>
      <c r="AV103" s="98" t="e">
        <f ca="true">+IF(AND(ISNUMBER(OFFSET('Sanitation Data'!$I$6,0,10*ROW('Sanitation Data'!I97))),'Data Summary'!DK103="Yes"),OFFSET('Sanitation Data'!$I$6,0,10*ROW('Sanitation Data'!I97)),NA())</f>
        <v>#N/A</v>
      </c>
      <c r="AW103" s="98" t="e">
        <f ca="true">+IF(AND(ISNUMBER(OFFSET('Sanitation Data'!$I$10,0,10*ROW('Sanitation Data'!I97))),'Data Summary'!DL103="Yes"),OFFSET('Sanitation Data'!$I$10,0,10*ROW('Sanitation Data'!I97)),NA())</f>
        <v>#N/A</v>
      </c>
      <c r="AX103" s="98" t="e">
        <f ca="true">+IF(AND(ISNUMBER(OFFSET('Sanitation Data'!$I$11,0,10*ROW('Sanitation Data'!I97))),'Data Summary'!DM103="Yes"),OFFSET('Sanitation Data'!$I$11,0,10*ROW('Sanitation Data'!I97)),NA())</f>
        <v>#N/A</v>
      </c>
      <c r="AY103" s="98" t="e">
        <f ca="true">+IF(AND(ISNUMBER(OFFSET('Sanitation Data'!$I$12,0,10*ROW('Sanitation Data'!I97))),'Data Summary'!DN103="Yes"),OFFSET('Sanitation Data'!$I$12,0,10*ROW('Sanitation Data'!I97)),NA())</f>
        <v>#N/A</v>
      </c>
      <c r="AZ103" s="99" t="e">
        <f ca="true">+IF(AND(ISNUMBER(OFFSET('Hygiene Data'!$D$5,0,10*ROW('Hygiene Data'!D97))),'Data Summary'!DO103="Yes"),OFFSET('Hygiene Data'!$D$5,0,10*ROW('Hygiene Data'!D97)),NA())</f>
        <v>#N/A</v>
      </c>
      <c r="BA103" s="99" t="e">
        <f ca="true">+IF(AND(ISNUMBER(OFFSET('Hygiene Data'!$D$7,0,10*ROW('Hygiene Data'!D97))),'Data Summary'!DP103="Yes"),OFFSET('Hygiene Data'!$D$7,0,10*ROW('Hygiene Data'!D97)),NA())</f>
        <v>#N/A</v>
      </c>
      <c r="BB103" s="99" t="e">
        <f ca="true">+IF(AND(ISNUMBER(OFFSET('Hygiene Data'!$D$9,0,10*ROW('Hygiene Data'!D97))),'Data Summary'!DQ103="Yes"),OFFSET('Hygiene Data'!$D$9,0,10*ROW('Hygiene Data'!D97)),NA())</f>
        <v>#N/A</v>
      </c>
      <c r="BC103" s="99" t="e">
        <f ca="true">+IF(AND(ISNUMBER(OFFSET('Hygiene Data'!$E$5,0,10*ROW('Hygiene Data'!E97))),'Data Summary'!DR103="Yes"),OFFSET('Hygiene Data'!$E$5,0,10*ROW('Hygiene Data'!E97)),NA())</f>
        <v>#N/A</v>
      </c>
      <c r="BD103" s="99" t="e">
        <f ca="true">+IF(AND(ISNUMBER(OFFSET('Hygiene Data'!$E$7,0,10*ROW('Hygiene Data'!E97))),'Data Summary'!DS103="Yes"),OFFSET('Hygiene Data'!$E$7,0,10*ROW('Hygiene Data'!E97)),NA())</f>
        <v>#N/A</v>
      </c>
      <c r="BE103" s="99" t="e">
        <f ca="true">+IF(AND(ISNUMBER(OFFSET('Hygiene Data'!$E$9,0,10*ROW('Hygiene Data'!E97))),'Data Summary'!DT103="Yes"),OFFSET('Hygiene Data'!$E$9,0,10*ROW('Hygiene Data'!E97)),NA())</f>
        <v>#N/A</v>
      </c>
      <c r="BF103" s="99" t="e">
        <f ca="true">+IF(AND(ISNUMBER(OFFSET('Hygiene Data'!$F$5,0,10*ROW('Hygiene Data'!F97))),'Data Summary'!DU103="Yes"),OFFSET('Hygiene Data'!$F$5,0,10*ROW('Hygiene Data'!F97)),NA())</f>
        <v>#N/A</v>
      </c>
      <c r="BG103" s="99" t="e">
        <f ca="true">+IF(AND(ISNUMBER(OFFSET('Hygiene Data'!$F$7,0,10*ROW('Hygiene Data'!F97))),'Data Summary'!DV103="Yes"),OFFSET('Hygiene Data'!$F$7,0,10*ROW('Hygiene Data'!F97)),NA())</f>
        <v>#N/A</v>
      </c>
      <c r="BH103" s="99" t="e">
        <f ca="true">+IF(AND(ISNUMBER(OFFSET('Hygiene Data'!$F$9,0,10*ROW('Hygiene Data'!F97))),'Data Summary'!DW103="Yes"),OFFSET('Hygiene Data'!$F$9,0,10*ROW('Hygiene Data'!F97)),NA())</f>
        <v>#N/A</v>
      </c>
      <c r="BI103" s="99" t="e">
        <f ca="true">+IF(AND(ISNUMBER(OFFSET('Hygiene Data'!$G$5,0,10*ROW('Hygiene Data'!G97))),'Data Summary'!DX103="Yes"),OFFSET('Hygiene Data'!$G$5,0,10*ROW('Hygiene Data'!G97)),NA())</f>
        <v>#N/A</v>
      </c>
      <c r="BJ103" s="99" t="e">
        <f ca="true">+IF(AND(ISNUMBER(OFFSET('Hygiene Data'!$G$7,0,10*ROW('Hygiene Data'!G97))),'Data Summary'!DY103="Yes"),OFFSET('Hygiene Data'!$G$7,0,10*ROW('Hygiene Data'!G97)),NA())</f>
        <v>#N/A</v>
      </c>
      <c r="BK103" s="99" t="e">
        <f ca="true">+IF(AND(ISNUMBER(OFFSET('Hygiene Data'!$G$9,0,10*ROW('Hygiene Data'!G97))),'Data Summary'!DZ103="Yes"),OFFSET('Hygiene Data'!$G$9,0,10*ROW('Hygiene Data'!G97)),NA())</f>
        <v>#N/A</v>
      </c>
      <c r="BL103" s="99" t="e">
        <f ca="true">+IF(AND(ISNUMBER(OFFSET('Hygiene Data'!$H$5,0,10*ROW('Hygiene Data'!H97))),'Data Summary'!EA103="Yes"),OFFSET('Hygiene Data'!$H$5,0,10*ROW('Hygiene Data'!H97)),NA())</f>
        <v>#N/A</v>
      </c>
      <c r="BM103" s="99" t="e">
        <f ca="true">+IF(AND(ISNUMBER(OFFSET('Hygiene Data'!$H$7,0,10*ROW('Hygiene Data'!H97))),'Data Summary'!EB103="Yes"),OFFSET('Hygiene Data'!$H$7,0,10*ROW('Hygiene Data'!H97)),NA())</f>
        <v>#N/A</v>
      </c>
      <c r="BN103" s="99" t="e">
        <f ca="true">+IF(AND(ISNUMBER(OFFSET('Hygiene Data'!$H$9,0,10*ROW('Hygiene Data'!H97))),'Data Summary'!EC103="Yes"),OFFSET('Hygiene Data'!$H$9,0,10*ROW('Hygiene Data'!H97)),NA())</f>
        <v>#N/A</v>
      </c>
      <c r="BO103" s="99" t="e">
        <f ca="true">+IF(AND(ISNUMBER(OFFSET('Hygiene Data'!$I$5,0,10*ROW('Hygiene Data'!I97))),'Data Summary'!ED103="Yes"),OFFSET('Hygiene Data'!$I$5,0,10*ROW('Hygiene Data'!I97)),NA())</f>
        <v>#N/A</v>
      </c>
      <c r="BP103" s="99" t="e">
        <f ca="true">+IF(AND(ISNUMBER(OFFSET('Hygiene Data'!$I$7,0,10*ROW('Hygiene Data'!I97))),'Data Summary'!EE103="Yes"),OFFSET('Hygiene Data'!$I$7,0,10*ROW('Hygiene Data'!I97)),NA())</f>
        <v>#N/A</v>
      </c>
      <c r="BQ103" s="99" t="e">
        <f ca="true">+IF(AND(ISNUMBER(OFFSET('Hygiene Data'!$I$9,0,10*ROW('Hygiene Data'!I97))),'Data Summary'!EF103="Yes"),OFFSET('Hygiene Data'!$I$9,0,10*ROW('Hygiene Data'!I97)),NA())</f>
        <v>#N/A</v>
      </c>
    </row>
    <row xmlns:x14ac="http://schemas.microsoft.com/office/spreadsheetml/2009/9/ac" r="104" x14ac:dyDescent="0.2">
      <c r="A104" s="332" t="e">
        <f ca="true">+RIGHT('Data Summary'!A104,LEN('Data Summary'!A104)-9)</f>
        <v>#VALUE!</v>
      </c>
      <c r="B104" s="38" t="str">
        <f ca="true">+IF(ISTEXT('Data Summary'!B104),'Data Summary'!B104,"")</f>
        <v/>
      </c>
      <c r="C104" s="331" t="e">
        <f ca="true">+VALUE('Data Summary'!C104)</f>
        <v>#VALUE!</v>
      </c>
      <c r="D104" s="97" t="e">
        <f ca="true">+IF(AND(ISNUMBER(OFFSET('Water Data'!$D$4,0,10*ROW('Water Data'!D98))),'Data Summary'!BS104="Yes"),100-OFFSET('Water Data'!$D$4,0,10*ROW('Water Data'!D98)),NA())</f>
        <v>#N/A</v>
      </c>
      <c r="E104" s="97" t="e">
        <f ca="true">+IF(AND(ISNUMBER(OFFSET('Water Data'!$D$6,0,10*ROW('Water Data'!D98))),'Data Summary'!BT104="Yes"),OFFSET('Water Data'!$D$6,0,10*ROW('Water Data'!D98)),NA())</f>
        <v>#N/A</v>
      </c>
      <c r="F104" s="97" t="e">
        <f ca="true">+IF(AND(ISNUMBER(OFFSET('Water Data'!$D$9,0,10*ROW('Water Data'!D98))),'Data Summary'!BU104="Yes"),OFFSET('Water Data'!$D$9,0,10*ROW('Water Data'!D98)),NA())</f>
        <v>#N/A</v>
      </c>
      <c r="G104" s="97" t="e">
        <f ca="true">+IF(AND(ISNUMBER(OFFSET('Water Data'!$E$4,0,10*ROW('Water Data'!E98))),'Data Summary'!BV104="Yes"),100-OFFSET('Water Data'!$E$4,0,10*ROW('Water Data'!E98)),NA())</f>
        <v>#N/A</v>
      </c>
      <c r="H104" s="97" t="e">
        <f ca="true">+IF(AND(ISNUMBER(OFFSET('Water Data'!$E$6,0,10*ROW('Water Data'!E98))),'Data Summary'!BW104="Yes"),OFFSET('Water Data'!$E$6,0,10*ROW('Water Data'!E98)),NA())</f>
        <v>#N/A</v>
      </c>
      <c r="I104" s="97" t="e">
        <f ca="true">+IF(AND(ISNUMBER(OFFSET('Water Data'!$E$9,0,10*ROW('Water Data'!E98))),'Data Summary'!BX104="Yes"),OFFSET('Water Data'!$E$9,0,10*ROW('Water Data'!E98)),NA())</f>
        <v>#N/A</v>
      </c>
      <c r="J104" s="97" t="e">
        <f ca="true">+IF(AND(ISNUMBER(OFFSET('Water Data'!$F$4,0,10*ROW('Water Data'!F98))),'Data Summary'!BY104="Yes"),100-OFFSET('Water Data'!$F$4,0,10*ROW('Water Data'!F98)),NA())</f>
        <v>#N/A</v>
      </c>
      <c r="K104" s="97" t="e">
        <f ca="true">+IF(AND(ISNUMBER(OFFSET('Water Data'!$F$6,0,10*ROW('Water Data'!F98))),'Data Summary'!BZ104="Yes"),OFFSET('Water Data'!$F$6,0,10*ROW('Water Data'!F98)),NA())</f>
        <v>#N/A</v>
      </c>
      <c r="L104" s="97" t="e">
        <f ca="true">+IF(AND(ISNUMBER(OFFSET('Water Data'!$F$9,0,10*ROW('Water Data'!F98))),'Data Summary'!CA104="Yes"),OFFSET('Water Data'!$F$9,0,10*ROW('Water Data'!F98)),NA())</f>
        <v>#N/A</v>
      </c>
      <c r="M104" s="97" t="e">
        <f ca="true">+IF(AND(ISNUMBER(OFFSET('Water Data'!$G$4,0,10*ROW('Water Data'!G98))),'Data Summary'!CB104="Yes"),100-OFFSET('Water Data'!$G$4,0,10*ROW('Water Data'!G98)),NA())</f>
        <v>#N/A</v>
      </c>
      <c r="N104" s="97" t="e">
        <f ca="true">+IF(AND(ISNUMBER(OFFSET('Water Data'!$G$6,0,10*ROW('Water Data'!G98))),'Data Summary'!CC104="Yes"),OFFSET('Water Data'!$G$6,0,10*ROW('Water Data'!G98)),NA())</f>
        <v>#N/A</v>
      </c>
      <c r="O104" s="97" t="e">
        <f ca="true">+IF(AND(ISNUMBER(OFFSET('Water Data'!$G$9,0,10*ROW('Water Data'!G98))),'Data Summary'!CD104="Yes"),OFFSET('Water Data'!$G$9,0,10*ROW('Water Data'!G98)),NA())</f>
        <v>#N/A</v>
      </c>
      <c r="P104" s="97" t="e">
        <f ca="true">+IF(AND(ISNUMBER(OFFSET('Water Data'!$H$4,0,10*ROW('Water Data'!H98))),'Data Summary'!CE104="Yes"),100-OFFSET('Water Data'!$H$4,0,10*ROW('Water Data'!H98)),NA())</f>
        <v>#N/A</v>
      </c>
      <c r="Q104" s="97" t="e">
        <f ca="true">+IF(AND(ISNUMBER(OFFSET('Water Data'!$H$6,0,10*ROW('Water Data'!H98))),'Data Summary'!CF104="Yes"),OFFSET('Water Data'!$H$6,0,10*ROW('Water Data'!H98)),NA())</f>
        <v>#N/A</v>
      </c>
      <c r="R104" s="97" t="e">
        <f ca="true">+IF(AND(ISNUMBER(OFFSET('Water Data'!$H$9,0,10*ROW('Water Data'!H98))),'Data Summary'!CG104="Yes"),OFFSET('Water Data'!$H$9,0,10*ROW('Water Data'!H98)),NA())</f>
        <v>#N/A</v>
      </c>
      <c r="S104" s="97" t="e">
        <f ca="true">+IF(AND(ISNUMBER(OFFSET('Water Data'!$I$4,0,10*ROW('Water Data'!I98))),'Data Summary'!CH104="Yes"),100-OFFSET('Water Data'!$I$4,0,10*ROW('Water Data'!I98)),NA())</f>
        <v>#N/A</v>
      </c>
      <c r="T104" s="97" t="e">
        <f ca="true">+IF(AND(ISNUMBER(OFFSET('Water Data'!$I$6,0,10*ROW('Water Data'!I98))),'Data Summary'!CI104="Yes"),OFFSET('Water Data'!$I$6,0,10*ROW('Water Data'!I98)),NA())</f>
        <v>#N/A</v>
      </c>
      <c r="U104" s="97" t="e">
        <f ca="true">+IF(AND(ISNUMBER(OFFSET('Water Data'!$I$9,0,10*ROW('Water Data'!I98))),'Data Summary'!CJ104="Yes"),OFFSET('Water Data'!$I$9,0,10*ROW('Water Data'!I98)),NA())</f>
        <v>#N/A</v>
      </c>
      <c r="V104" s="98" t="e">
        <f ca="true">+IF(AND(ISNUMBER(OFFSET('Sanitation Data'!$D$4,0,10*ROW('Sanitation Data'!D98))),'Data Summary'!CK104="Yes"),100-OFFSET('Sanitation Data'!$D$4,0,10*ROW('Sanitation Data'!D98)),NA())</f>
        <v>#N/A</v>
      </c>
      <c r="W104" s="98" t="e">
        <f ca="true">+IF(AND(ISNUMBER(OFFSET('Sanitation Data'!$D$6,0,10*ROW('Sanitation Data'!D98))),'Data Summary'!CL104="Yes"),OFFSET('Sanitation Data'!$D$6,0,10*ROW('Sanitation Data'!D98)),NA())</f>
        <v>#N/A</v>
      </c>
      <c r="X104" s="98" t="e">
        <f ca="true">+IF(AND(ISNUMBER(OFFSET('Sanitation Data'!$D$10,0,10*ROW('Sanitation Data'!D98))),'Data Summary'!CM104="Yes"),OFFSET('Sanitation Data'!$D$10,0,10*ROW('Sanitation Data'!D98)),NA())</f>
        <v>#N/A</v>
      </c>
      <c r="Y104" s="98" t="e">
        <f ca="true">+IF(AND(ISNUMBER(OFFSET('Sanitation Data'!$D$11,0,10*ROW('Sanitation Data'!D98))),'Data Summary'!CN104="Yes"),OFFSET('Sanitation Data'!$D$11,0,10*ROW('Sanitation Data'!D98)),NA())</f>
        <v>#N/A</v>
      </c>
      <c r="Z104" s="98" t="e">
        <f ca="true">+IF(AND(ISNUMBER(OFFSET('Sanitation Data'!$D$12,0,10*ROW('Sanitation Data'!D98))),'Data Summary'!CO104="Yes"),OFFSET('Sanitation Data'!$D$12,0,10*ROW('Sanitation Data'!D98)),NA())</f>
        <v>#N/A</v>
      </c>
      <c r="AA104" s="98" t="e">
        <f ca="true">+IF(AND(ISNUMBER(OFFSET('Sanitation Data'!$E$4,0,10*ROW('Sanitation Data'!E98))),'Data Summary'!CP104="Yes"),100-OFFSET('Sanitation Data'!$E$4,0,10*ROW('Sanitation Data'!E98)),NA())</f>
        <v>#N/A</v>
      </c>
      <c r="AB104" s="98" t="e">
        <f ca="true">+IF(AND(ISNUMBER(OFFSET('Sanitation Data'!$E$6,0,10*ROW('Sanitation Data'!E98))),'Data Summary'!CQ104="Yes"),OFFSET('Sanitation Data'!$E$6,0,10*ROW('Sanitation Data'!E98)),NA())</f>
        <v>#N/A</v>
      </c>
      <c r="AC104" s="98" t="e">
        <f ca="true">+IF(AND(ISNUMBER(OFFSET('Sanitation Data'!$E$10,0,10*ROW('Sanitation Data'!E98))),'Data Summary'!CR104="Yes"),OFFSET('Sanitation Data'!$E$10,0,10*ROW('Sanitation Data'!E98)),NA())</f>
        <v>#N/A</v>
      </c>
      <c r="AD104" s="98" t="e">
        <f ca="true">+IF(AND(ISNUMBER(OFFSET('Sanitation Data'!$E$11,0,10*ROW('Sanitation Data'!E98))),'Data Summary'!CS104="Yes"),OFFSET('Sanitation Data'!$E$11,0,10*ROW('Sanitation Data'!E98)),NA())</f>
        <v>#N/A</v>
      </c>
      <c r="AE104" s="98" t="e">
        <f ca="true">+IF(AND(ISNUMBER(OFFSET('Sanitation Data'!$E$12,0,10*ROW('Sanitation Data'!E98))),'Data Summary'!CT104="Yes"),OFFSET('Sanitation Data'!$E$12,0,10*ROW('Sanitation Data'!E98)),NA())</f>
        <v>#N/A</v>
      </c>
      <c r="AF104" s="98" t="e">
        <f ca="true">+IF(AND(ISNUMBER(OFFSET('Sanitation Data'!$F$4,0,10*ROW('Sanitation Data'!F98))),'Data Summary'!CU104="Yes"),100-OFFSET('Sanitation Data'!$F$4,0,10*ROW('Sanitation Data'!F98)),NA())</f>
        <v>#N/A</v>
      </c>
      <c r="AG104" s="98" t="e">
        <f ca="true">+IF(AND(ISNUMBER(OFFSET('Sanitation Data'!$F$6,0,10*ROW('Sanitation Data'!F98))),'Data Summary'!CV104="Yes"),OFFSET('Sanitation Data'!$F$6,0,10*ROW('Sanitation Data'!F98)),NA())</f>
        <v>#N/A</v>
      </c>
      <c r="AH104" s="98" t="e">
        <f ca="true">+IF(AND(ISNUMBER(OFFSET('Sanitation Data'!$F$10,0,10*ROW('Sanitation Data'!F98))),'Data Summary'!CW104="Yes"),OFFSET('Sanitation Data'!$F$10,0,10*ROW('Sanitation Data'!F98)),NA())</f>
        <v>#N/A</v>
      </c>
      <c r="AI104" s="98" t="e">
        <f ca="true">+IF(AND(ISNUMBER(OFFSET('Sanitation Data'!$F$11,0,10*ROW('Sanitation Data'!F98))),'Data Summary'!CX104="Yes"),OFFSET('Sanitation Data'!$F$11,0,10*ROW('Sanitation Data'!F98)),NA())</f>
        <v>#N/A</v>
      </c>
      <c r="AJ104" s="98" t="e">
        <f ca="true">+IF(AND(ISNUMBER(OFFSET('Sanitation Data'!$F$12,0,10*ROW('Sanitation Data'!F98))),'Data Summary'!CY104="Yes"),OFFSET('Sanitation Data'!$F$12,0,10*ROW('Sanitation Data'!F98)),NA())</f>
        <v>#N/A</v>
      </c>
      <c r="AK104" s="98" t="e">
        <f ca="true">+IF(AND(ISNUMBER(OFFSET('Sanitation Data'!$G$4,0,10*ROW('Sanitation Data'!G98))),'Data Summary'!CZ104="Yes"),100-OFFSET('Sanitation Data'!$G$4,0,10*ROW('Sanitation Data'!G98)),NA())</f>
        <v>#N/A</v>
      </c>
      <c r="AL104" s="98" t="e">
        <f ca="true">+IF(AND(ISNUMBER(OFFSET('Sanitation Data'!$G$6,0,10*ROW('Sanitation Data'!G98))),'Data Summary'!DA104="Yes"),OFFSET('Sanitation Data'!$G$6,0,10*ROW('Sanitation Data'!G98)),NA())</f>
        <v>#N/A</v>
      </c>
      <c r="AM104" s="98" t="e">
        <f ca="true">+IF(AND(ISNUMBER(OFFSET('Sanitation Data'!$G$10,0,10*ROW('Sanitation Data'!G98))),'Data Summary'!DB104="Yes"),OFFSET('Sanitation Data'!$G$10,0,10*ROW('Sanitation Data'!G98)),NA())</f>
        <v>#N/A</v>
      </c>
      <c r="AN104" s="98" t="e">
        <f ca="true">+IF(AND(ISNUMBER(OFFSET('Sanitation Data'!$G$11,0,10*ROW('Sanitation Data'!G98))),'Data Summary'!DC104="Yes"),OFFSET('Sanitation Data'!$G$11,0,10*ROW('Sanitation Data'!G98)),NA())</f>
        <v>#N/A</v>
      </c>
      <c r="AO104" s="98" t="e">
        <f ca="true">+IF(AND(ISNUMBER(OFFSET('Sanitation Data'!$G$12,0,10*ROW('Sanitation Data'!G98))),'Data Summary'!DD104="Yes"),OFFSET('Sanitation Data'!$G$12,0,10*ROW('Sanitation Data'!G98)),NA())</f>
        <v>#N/A</v>
      </c>
      <c r="AP104" s="98" t="e">
        <f ca="true">+IF(AND(ISNUMBER(OFFSET('Sanitation Data'!$H$4,0,10*ROW('Sanitation Data'!H98))),'Data Summary'!DE104="Yes"),100-OFFSET('Sanitation Data'!$H$4,0,10*ROW('Sanitation Data'!H98)),NA())</f>
        <v>#N/A</v>
      </c>
      <c r="AQ104" s="98" t="e">
        <f ca="true">+IF(AND(ISNUMBER(OFFSET('Sanitation Data'!$H$6,0,10*ROW('Sanitation Data'!H98))),'Data Summary'!DF104="Yes"),OFFSET('Sanitation Data'!$H$6,0,10*ROW('Sanitation Data'!H98)),NA())</f>
        <v>#N/A</v>
      </c>
      <c r="AR104" s="98" t="e">
        <f ca="true">+IF(AND(ISNUMBER(OFFSET('Sanitation Data'!$H$10,0,10*ROW('Sanitation Data'!H98))),'Data Summary'!DG104="Yes"),OFFSET('Sanitation Data'!$H$10,0,10*ROW('Sanitation Data'!H98)),NA())</f>
        <v>#N/A</v>
      </c>
      <c r="AS104" s="98" t="e">
        <f ca="true">+IF(AND(ISNUMBER(OFFSET('Sanitation Data'!$H$11,0,10*ROW('Sanitation Data'!H98))),'Data Summary'!DH104="Yes"),OFFSET('Sanitation Data'!$H$11,0,10*ROW('Sanitation Data'!H98)),NA())</f>
        <v>#N/A</v>
      </c>
      <c r="AT104" s="98" t="e">
        <f ca="true">+IF(AND(ISNUMBER(OFFSET('Sanitation Data'!$H$12,0,10*ROW('Sanitation Data'!H98))),'Data Summary'!DI104="Yes"),OFFSET('Sanitation Data'!$H$12,0,10*ROW('Sanitation Data'!H98)),NA())</f>
        <v>#N/A</v>
      </c>
      <c r="AU104" s="98" t="e">
        <f ca="true">+IF(AND(ISNUMBER(OFFSET('Sanitation Data'!$I$4,0,10*ROW('Sanitation Data'!I98))),'Data Summary'!DJ104="Yes"),100-OFFSET('Sanitation Data'!$I$4,0,10*ROW('Sanitation Data'!I98)),NA())</f>
        <v>#N/A</v>
      </c>
      <c r="AV104" s="98" t="e">
        <f ca="true">+IF(AND(ISNUMBER(OFFSET('Sanitation Data'!$I$6,0,10*ROW('Sanitation Data'!I98))),'Data Summary'!DK104="Yes"),OFFSET('Sanitation Data'!$I$6,0,10*ROW('Sanitation Data'!I98)),NA())</f>
        <v>#N/A</v>
      </c>
      <c r="AW104" s="98" t="e">
        <f ca="true">+IF(AND(ISNUMBER(OFFSET('Sanitation Data'!$I$10,0,10*ROW('Sanitation Data'!I98))),'Data Summary'!DL104="Yes"),OFFSET('Sanitation Data'!$I$10,0,10*ROW('Sanitation Data'!I98)),NA())</f>
        <v>#N/A</v>
      </c>
      <c r="AX104" s="98" t="e">
        <f ca="true">+IF(AND(ISNUMBER(OFFSET('Sanitation Data'!$I$11,0,10*ROW('Sanitation Data'!I98))),'Data Summary'!DM104="Yes"),OFFSET('Sanitation Data'!$I$11,0,10*ROW('Sanitation Data'!I98)),NA())</f>
        <v>#N/A</v>
      </c>
      <c r="AY104" s="98" t="e">
        <f ca="true">+IF(AND(ISNUMBER(OFFSET('Sanitation Data'!$I$12,0,10*ROW('Sanitation Data'!I98))),'Data Summary'!DN104="Yes"),OFFSET('Sanitation Data'!$I$12,0,10*ROW('Sanitation Data'!I98)),NA())</f>
        <v>#N/A</v>
      </c>
      <c r="AZ104" s="99" t="e">
        <f ca="true">+IF(AND(ISNUMBER(OFFSET('Hygiene Data'!$D$5,0,10*ROW('Hygiene Data'!D98))),'Data Summary'!DO104="Yes"),OFFSET('Hygiene Data'!$D$5,0,10*ROW('Hygiene Data'!D98)),NA())</f>
        <v>#N/A</v>
      </c>
      <c r="BA104" s="99" t="e">
        <f ca="true">+IF(AND(ISNUMBER(OFFSET('Hygiene Data'!$D$7,0,10*ROW('Hygiene Data'!D98))),'Data Summary'!DP104="Yes"),OFFSET('Hygiene Data'!$D$7,0,10*ROW('Hygiene Data'!D98)),NA())</f>
        <v>#N/A</v>
      </c>
      <c r="BB104" s="99" t="e">
        <f ca="true">+IF(AND(ISNUMBER(OFFSET('Hygiene Data'!$D$9,0,10*ROW('Hygiene Data'!D98))),'Data Summary'!DQ104="Yes"),OFFSET('Hygiene Data'!$D$9,0,10*ROW('Hygiene Data'!D98)),NA())</f>
        <v>#N/A</v>
      </c>
      <c r="BC104" s="99" t="e">
        <f ca="true">+IF(AND(ISNUMBER(OFFSET('Hygiene Data'!$E$5,0,10*ROW('Hygiene Data'!E98))),'Data Summary'!DR104="Yes"),OFFSET('Hygiene Data'!$E$5,0,10*ROW('Hygiene Data'!E98)),NA())</f>
        <v>#N/A</v>
      </c>
      <c r="BD104" s="99" t="e">
        <f ca="true">+IF(AND(ISNUMBER(OFFSET('Hygiene Data'!$E$7,0,10*ROW('Hygiene Data'!E98))),'Data Summary'!DS104="Yes"),OFFSET('Hygiene Data'!$E$7,0,10*ROW('Hygiene Data'!E98)),NA())</f>
        <v>#N/A</v>
      </c>
      <c r="BE104" s="99" t="e">
        <f ca="true">+IF(AND(ISNUMBER(OFFSET('Hygiene Data'!$E$9,0,10*ROW('Hygiene Data'!E98))),'Data Summary'!DT104="Yes"),OFFSET('Hygiene Data'!$E$9,0,10*ROW('Hygiene Data'!E98)),NA())</f>
        <v>#N/A</v>
      </c>
      <c r="BF104" s="99" t="e">
        <f ca="true">+IF(AND(ISNUMBER(OFFSET('Hygiene Data'!$F$5,0,10*ROW('Hygiene Data'!F98))),'Data Summary'!DU104="Yes"),OFFSET('Hygiene Data'!$F$5,0,10*ROW('Hygiene Data'!F98)),NA())</f>
        <v>#N/A</v>
      </c>
      <c r="BG104" s="99" t="e">
        <f ca="true">+IF(AND(ISNUMBER(OFFSET('Hygiene Data'!$F$7,0,10*ROW('Hygiene Data'!F98))),'Data Summary'!DV104="Yes"),OFFSET('Hygiene Data'!$F$7,0,10*ROW('Hygiene Data'!F98)),NA())</f>
        <v>#N/A</v>
      </c>
      <c r="BH104" s="99" t="e">
        <f ca="true">+IF(AND(ISNUMBER(OFFSET('Hygiene Data'!$F$9,0,10*ROW('Hygiene Data'!F98))),'Data Summary'!DW104="Yes"),OFFSET('Hygiene Data'!$F$9,0,10*ROW('Hygiene Data'!F98)),NA())</f>
        <v>#N/A</v>
      </c>
      <c r="BI104" s="99" t="e">
        <f ca="true">+IF(AND(ISNUMBER(OFFSET('Hygiene Data'!$G$5,0,10*ROW('Hygiene Data'!G98))),'Data Summary'!DX104="Yes"),OFFSET('Hygiene Data'!$G$5,0,10*ROW('Hygiene Data'!G98)),NA())</f>
        <v>#N/A</v>
      </c>
      <c r="BJ104" s="99" t="e">
        <f ca="true">+IF(AND(ISNUMBER(OFFSET('Hygiene Data'!$G$7,0,10*ROW('Hygiene Data'!G98))),'Data Summary'!DY104="Yes"),OFFSET('Hygiene Data'!$G$7,0,10*ROW('Hygiene Data'!G98)),NA())</f>
        <v>#N/A</v>
      </c>
      <c r="BK104" s="99" t="e">
        <f ca="true">+IF(AND(ISNUMBER(OFFSET('Hygiene Data'!$G$9,0,10*ROW('Hygiene Data'!G98))),'Data Summary'!DZ104="Yes"),OFFSET('Hygiene Data'!$G$9,0,10*ROW('Hygiene Data'!G98)),NA())</f>
        <v>#N/A</v>
      </c>
      <c r="BL104" s="99" t="e">
        <f ca="true">+IF(AND(ISNUMBER(OFFSET('Hygiene Data'!$H$5,0,10*ROW('Hygiene Data'!H98))),'Data Summary'!EA104="Yes"),OFFSET('Hygiene Data'!$H$5,0,10*ROW('Hygiene Data'!H98)),NA())</f>
        <v>#N/A</v>
      </c>
      <c r="BM104" s="99" t="e">
        <f ca="true">+IF(AND(ISNUMBER(OFFSET('Hygiene Data'!$H$7,0,10*ROW('Hygiene Data'!H98))),'Data Summary'!EB104="Yes"),OFFSET('Hygiene Data'!$H$7,0,10*ROW('Hygiene Data'!H98)),NA())</f>
        <v>#N/A</v>
      </c>
      <c r="BN104" s="99" t="e">
        <f ca="true">+IF(AND(ISNUMBER(OFFSET('Hygiene Data'!$H$9,0,10*ROW('Hygiene Data'!H98))),'Data Summary'!EC104="Yes"),OFFSET('Hygiene Data'!$H$9,0,10*ROW('Hygiene Data'!H98)),NA())</f>
        <v>#N/A</v>
      </c>
      <c r="BO104" s="99" t="e">
        <f ca="true">+IF(AND(ISNUMBER(OFFSET('Hygiene Data'!$I$5,0,10*ROW('Hygiene Data'!I98))),'Data Summary'!ED104="Yes"),OFFSET('Hygiene Data'!$I$5,0,10*ROW('Hygiene Data'!I98)),NA())</f>
        <v>#N/A</v>
      </c>
      <c r="BP104" s="99" t="e">
        <f ca="true">+IF(AND(ISNUMBER(OFFSET('Hygiene Data'!$I$7,0,10*ROW('Hygiene Data'!I98))),'Data Summary'!EE104="Yes"),OFFSET('Hygiene Data'!$I$7,0,10*ROW('Hygiene Data'!I98)),NA())</f>
        <v>#N/A</v>
      </c>
      <c r="BQ104" s="99" t="e">
        <f ca="true">+IF(AND(ISNUMBER(OFFSET('Hygiene Data'!$I$9,0,10*ROW('Hygiene Data'!I98))),'Data Summary'!EF104="Yes"),OFFSET('Hygiene Data'!$I$9,0,10*ROW('Hygiene Data'!I98)),NA())</f>
        <v>#N/A</v>
      </c>
    </row>
    <row xmlns:x14ac="http://schemas.microsoft.com/office/spreadsheetml/2009/9/ac" r="105" x14ac:dyDescent="0.2">
      <c r="A105" s="332" t="e">
        <f ca="true">+RIGHT('Data Summary'!A105,LEN('Data Summary'!A105)-9)</f>
        <v>#VALUE!</v>
      </c>
      <c r="B105" s="38" t="str">
        <f ca="true">+IF(ISTEXT('Data Summary'!B105),'Data Summary'!B105,"")</f>
        <v/>
      </c>
      <c r="C105" s="331" t="e">
        <f ca="true">+VALUE('Data Summary'!C105)</f>
        <v>#VALUE!</v>
      </c>
      <c r="D105" s="97" t="e">
        <f ca="true">+IF(AND(ISNUMBER(OFFSET('Water Data'!$D$4,0,10*ROW('Water Data'!D99))),'Data Summary'!BS105="Yes"),100-OFFSET('Water Data'!$D$4,0,10*ROW('Water Data'!D99)),NA())</f>
        <v>#N/A</v>
      </c>
      <c r="E105" s="97" t="e">
        <f ca="true">+IF(AND(ISNUMBER(OFFSET('Water Data'!$D$6,0,10*ROW('Water Data'!D99))),'Data Summary'!BT105="Yes"),OFFSET('Water Data'!$D$6,0,10*ROW('Water Data'!D99)),NA())</f>
        <v>#N/A</v>
      </c>
      <c r="F105" s="97" t="e">
        <f ca="true">+IF(AND(ISNUMBER(OFFSET('Water Data'!$D$9,0,10*ROW('Water Data'!D99))),'Data Summary'!BU105="Yes"),OFFSET('Water Data'!$D$9,0,10*ROW('Water Data'!D99)),NA())</f>
        <v>#N/A</v>
      </c>
      <c r="G105" s="97" t="e">
        <f ca="true">+IF(AND(ISNUMBER(OFFSET('Water Data'!$E$4,0,10*ROW('Water Data'!E99))),'Data Summary'!BV105="Yes"),100-OFFSET('Water Data'!$E$4,0,10*ROW('Water Data'!E99)),NA())</f>
        <v>#N/A</v>
      </c>
      <c r="H105" s="97" t="e">
        <f ca="true">+IF(AND(ISNUMBER(OFFSET('Water Data'!$E$6,0,10*ROW('Water Data'!E99))),'Data Summary'!BW105="Yes"),OFFSET('Water Data'!$E$6,0,10*ROW('Water Data'!E99)),NA())</f>
        <v>#N/A</v>
      </c>
      <c r="I105" s="97" t="e">
        <f ca="true">+IF(AND(ISNUMBER(OFFSET('Water Data'!$E$9,0,10*ROW('Water Data'!E99))),'Data Summary'!BX105="Yes"),OFFSET('Water Data'!$E$9,0,10*ROW('Water Data'!E99)),NA())</f>
        <v>#N/A</v>
      </c>
      <c r="J105" s="97" t="e">
        <f ca="true">+IF(AND(ISNUMBER(OFFSET('Water Data'!$F$4,0,10*ROW('Water Data'!F99))),'Data Summary'!BY105="Yes"),100-OFFSET('Water Data'!$F$4,0,10*ROW('Water Data'!F99)),NA())</f>
        <v>#N/A</v>
      </c>
      <c r="K105" s="97" t="e">
        <f ca="true">+IF(AND(ISNUMBER(OFFSET('Water Data'!$F$6,0,10*ROW('Water Data'!F99))),'Data Summary'!BZ105="Yes"),OFFSET('Water Data'!$F$6,0,10*ROW('Water Data'!F99)),NA())</f>
        <v>#N/A</v>
      </c>
      <c r="L105" s="97" t="e">
        <f ca="true">+IF(AND(ISNUMBER(OFFSET('Water Data'!$F$9,0,10*ROW('Water Data'!F99))),'Data Summary'!CA105="Yes"),OFFSET('Water Data'!$F$9,0,10*ROW('Water Data'!F99)),NA())</f>
        <v>#N/A</v>
      </c>
      <c r="M105" s="97" t="e">
        <f ca="true">+IF(AND(ISNUMBER(OFFSET('Water Data'!$G$4,0,10*ROW('Water Data'!G99))),'Data Summary'!CB105="Yes"),100-OFFSET('Water Data'!$G$4,0,10*ROW('Water Data'!G99)),NA())</f>
        <v>#N/A</v>
      </c>
      <c r="N105" s="97" t="e">
        <f ca="true">+IF(AND(ISNUMBER(OFFSET('Water Data'!$G$6,0,10*ROW('Water Data'!G99))),'Data Summary'!CC105="Yes"),OFFSET('Water Data'!$G$6,0,10*ROW('Water Data'!G99)),NA())</f>
        <v>#N/A</v>
      </c>
      <c r="O105" s="97" t="e">
        <f ca="true">+IF(AND(ISNUMBER(OFFSET('Water Data'!$G$9,0,10*ROW('Water Data'!G99))),'Data Summary'!CD105="Yes"),OFFSET('Water Data'!$G$9,0,10*ROW('Water Data'!G99)),NA())</f>
        <v>#N/A</v>
      </c>
      <c r="P105" s="97" t="e">
        <f ca="true">+IF(AND(ISNUMBER(OFFSET('Water Data'!$H$4,0,10*ROW('Water Data'!H99))),'Data Summary'!CE105="Yes"),100-OFFSET('Water Data'!$H$4,0,10*ROW('Water Data'!H99)),NA())</f>
        <v>#N/A</v>
      </c>
      <c r="Q105" s="97" t="e">
        <f ca="true">+IF(AND(ISNUMBER(OFFSET('Water Data'!$H$6,0,10*ROW('Water Data'!H99))),'Data Summary'!CF105="Yes"),OFFSET('Water Data'!$H$6,0,10*ROW('Water Data'!H99)),NA())</f>
        <v>#N/A</v>
      </c>
      <c r="R105" s="97" t="e">
        <f ca="true">+IF(AND(ISNUMBER(OFFSET('Water Data'!$H$9,0,10*ROW('Water Data'!H99))),'Data Summary'!CG105="Yes"),OFFSET('Water Data'!$H$9,0,10*ROW('Water Data'!H99)),NA())</f>
        <v>#N/A</v>
      </c>
      <c r="S105" s="97" t="e">
        <f ca="true">+IF(AND(ISNUMBER(OFFSET('Water Data'!$I$4,0,10*ROW('Water Data'!I99))),'Data Summary'!CH105="Yes"),100-OFFSET('Water Data'!$I$4,0,10*ROW('Water Data'!I99)),NA())</f>
        <v>#N/A</v>
      </c>
      <c r="T105" s="97" t="e">
        <f ca="true">+IF(AND(ISNUMBER(OFFSET('Water Data'!$I$6,0,10*ROW('Water Data'!I99))),'Data Summary'!CI105="Yes"),OFFSET('Water Data'!$I$6,0,10*ROW('Water Data'!I99)),NA())</f>
        <v>#N/A</v>
      </c>
      <c r="U105" s="97" t="e">
        <f ca="true">+IF(AND(ISNUMBER(OFFSET('Water Data'!$I$9,0,10*ROW('Water Data'!I99))),'Data Summary'!CJ105="Yes"),OFFSET('Water Data'!$I$9,0,10*ROW('Water Data'!I99)),NA())</f>
        <v>#N/A</v>
      </c>
      <c r="V105" s="98" t="e">
        <f ca="true">+IF(AND(ISNUMBER(OFFSET('Sanitation Data'!$D$4,0,10*ROW('Sanitation Data'!D99))),'Data Summary'!CK105="Yes"),100-OFFSET('Sanitation Data'!$D$4,0,10*ROW('Sanitation Data'!D99)),NA())</f>
        <v>#N/A</v>
      </c>
      <c r="W105" s="98" t="e">
        <f ca="true">+IF(AND(ISNUMBER(OFFSET('Sanitation Data'!$D$6,0,10*ROW('Sanitation Data'!D99))),'Data Summary'!CL105="Yes"),OFFSET('Sanitation Data'!$D$6,0,10*ROW('Sanitation Data'!D99)),NA())</f>
        <v>#N/A</v>
      </c>
      <c r="X105" s="98" t="e">
        <f ca="true">+IF(AND(ISNUMBER(OFFSET('Sanitation Data'!$D$10,0,10*ROW('Sanitation Data'!D99))),'Data Summary'!CM105="Yes"),OFFSET('Sanitation Data'!$D$10,0,10*ROW('Sanitation Data'!D99)),NA())</f>
        <v>#N/A</v>
      </c>
      <c r="Y105" s="98" t="e">
        <f ca="true">+IF(AND(ISNUMBER(OFFSET('Sanitation Data'!$D$11,0,10*ROW('Sanitation Data'!D99))),'Data Summary'!CN105="Yes"),OFFSET('Sanitation Data'!$D$11,0,10*ROW('Sanitation Data'!D99)),NA())</f>
        <v>#N/A</v>
      </c>
      <c r="Z105" s="98" t="e">
        <f ca="true">+IF(AND(ISNUMBER(OFFSET('Sanitation Data'!$D$12,0,10*ROW('Sanitation Data'!D99))),'Data Summary'!CO105="Yes"),OFFSET('Sanitation Data'!$D$12,0,10*ROW('Sanitation Data'!D99)),NA())</f>
        <v>#N/A</v>
      </c>
      <c r="AA105" s="98" t="e">
        <f ca="true">+IF(AND(ISNUMBER(OFFSET('Sanitation Data'!$E$4,0,10*ROW('Sanitation Data'!E99))),'Data Summary'!CP105="Yes"),100-OFFSET('Sanitation Data'!$E$4,0,10*ROW('Sanitation Data'!E99)),NA())</f>
        <v>#N/A</v>
      </c>
      <c r="AB105" s="98" t="e">
        <f ca="true">+IF(AND(ISNUMBER(OFFSET('Sanitation Data'!$E$6,0,10*ROW('Sanitation Data'!E99))),'Data Summary'!CQ105="Yes"),OFFSET('Sanitation Data'!$E$6,0,10*ROW('Sanitation Data'!E99)),NA())</f>
        <v>#N/A</v>
      </c>
      <c r="AC105" s="98" t="e">
        <f ca="true">+IF(AND(ISNUMBER(OFFSET('Sanitation Data'!$E$10,0,10*ROW('Sanitation Data'!E99))),'Data Summary'!CR105="Yes"),OFFSET('Sanitation Data'!$E$10,0,10*ROW('Sanitation Data'!E99)),NA())</f>
        <v>#N/A</v>
      </c>
      <c r="AD105" s="98" t="e">
        <f ca="true">+IF(AND(ISNUMBER(OFFSET('Sanitation Data'!$E$11,0,10*ROW('Sanitation Data'!E99))),'Data Summary'!CS105="Yes"),OFFSET('Sanitation Data'!$E$11,0,10*ROW('Sanitation Data'!E99)),NA())</f>
        <v>#N/A</v>
      </c>
      <c r="AE105" s="98" t="e">
        <f ca="true">+IF(AND(ISNUMBER(OFFSET('Sanitation Data'!$E$12,0,10*ROW('Sanitation Data'!E99))),'Data Summary'!CT105="Yes"),OFFSET('Sanitation Data'!$E$12,0,10*ROW('Sanitation Data'!E99)),NA())</f>
        <v>#N/A</v>
      </c>
      <c r="AF105" s="98" t="e">
        <f ca="true">+IF(AND(ISNUMBER(OFFSET('Sanitation Data'!$F$4,0,10*ROW('Sanitation Data'!F99))),'Data Summary'!CU105="Yes"),100-OFFSET('Sanitation Data'!$F$4,0,10*ROW('Sanitation Data'!F99)),NA())</f>
        <v>#N/A</v>
      </c>
      <c r="AG105" s="98" t="e">
        <f ca="true">+IF(AND(ISNUMBER(OFFSET('Sanitation Data'!$F$6,0,10*ROW('Sanitation Data'!F99))),'Data Summary'!CV105="Yes"),OFFSET('Sanitation Data'!$F$6,0,10*ROW('Sanitation Data'!F99)),NA())</f>
        <v>#N/A</v>
      </c>
      <c r="AH105" s="98" t="e">
        <f ca="true">+IF(AND(ISNUMBER(OFFSET('Sanitation Data'!$F$10,0,10*ROW('Sanitation Data'!F99))),'Data Summary'!CW105="Yes"),OFFSET('Sanitation Data'!$F$10,0,10*ROW('Sanitation Data'!F99)),NA())</f>
        <v>#N/A</v>
      </c>
      <c r="AI105" s="98" t="e">
        <f ca="true">+IF(AND(ISNUMBER(OFFSET('Sanitation Data'!$F$11,0,10*ROW('Sanitation Data'!F99))),'Data Summary'!CX105="Yes"),OFFSET('Sanitation Data'!$F$11,0,10*ROW('Sanitation Data'!F99)),NA())</f>
        <v>#N/A</v>
      </c>
      <c r="AJ105" s="98" t="e">
        <f ca="true">+IF(AND(ISNUMBER(OFFSET('Sanitation Data'!$F$12,0,10*ROW('Sanitation Data'!F99))),'Data Summary'!CY105="Yes"),OFFSET('Sanitation Data'!$F$12,0,10*ROW('Sanitation Data'!F99)),NA())</f>
        <v>#N/A</v>
      </c>
      <c r="AK105" s="98" t="e">
        <f ca="true">+IF(AND(ISNUMBER(OFFSET('Sanitation Data'!$G$4,0,10*ROW('Sanitation Data'!G99))),'Data Summary'!CZ105="Yes"),100-OFFSET('Sanitation Data'!$G$4,0,10*ROW('Sanitation Data'!G99)),NA())</f>
        <v>#N/A</v>
      </c>
      <c r="AL105" s="98" t="e">
        <f ca="true">+IF(AND(ISNUMBER(OFFSET('Sanitation Data'!$G$6,0,10*ROW('Sanitation Data'!G99))),'Data Summary'!DA105="Yes"),OFFSET('Sanitation Data'!$G$6,0,10*ROW('Sanitation Data'!G99)),NA())</f>
        <v>#N/A</v>
      </c>
      <c r="AM105" s="98" t="e">
        <f ca="true">+IF(AND(ISNUMBER(OFFSET('Sanitation Data'!$G$10,0,10*ROW('Sanitation Data'!G99))),'Data Summary'!DB105="Yes"),OFFSET('Sanitation Data'!$G$10,0,10*ROW('Sanitation Data'!G99)),NA())</f>
        <v>#N/A</v>
      </c>
      <c r="AN105" s="98" t="e">
        <f ca="true">+IF(AND(ISNUMBER(OFFSET('Sanitation Data'!$G$11,0,10*ROW('Sanitation Data'!G99))),'Data Summary'!DC105="Yes"),OFFSET('Sanitation Data'!$G$11,0,10*ROW('Sanitation Data'!G99)),NA())</f>
        <v>#N/A</v>
      </c>
      <c r="AO105" s="98" t="e">
        <f ca="true">+IF(AND(ISNUMBER(OFFSET('Sanitation Data'!$G$12,0,10*ROW('Sanitation Data'!G99))),'Data Summary'!DD105="Yes"),OFFSET('Sanitation Data'!$G$12,0,10*ROW('Sanitation Data'!G99)),NA())</f>
        <v>#N/A</v>
      </c>
      <c r="AP105" s="98" t="e">
        <f ca="true">+IF(AND(ISNUMBER(OFFSET('Sanitation Data'!$H$4,0,10*ROW('Sanitation Data'!H99))),'Data Summary'!DE105="Yes"),100-OFFSET('Sanitation Data'!$H$4,0,10*ROW('Sanitation Data'!H99)),NA())</f>
        <v>#N/A</v>
      </c>
      <c r="AQ105" s="98" t="e">
        <f ca="true">+IF(AND(ISNUMBER(OFFSET('Sanitation Data'!$H$6,0,10*ROW('Sanitation Data'!H99))),'Data Summary'!DF105="Yes"),OFFSET('Sanitation Data'!$H$6,0,10*ROW('Sanitation Data'!H99)),NA())</f>
        <v>#N/A</v>
      </c>
      <c r="AR105" s="98" t="e">
        <f ca="true">+IF(AND(ISNUMBER(OFFSET('Sanitation Data'!$H$10,0,10*ROW('Sanitation Data'!H99))),'Data Summary'!DG105="Yes"),OFFSET('Sanitation Data'!$H$10,0,10*ROW('Sanitation Data'!H99)),NA())</f>
        <v>#N/A</v>
      </c>
      <c r="AS105" s="98" t="e">
        <f ca="true">+IF(AND(ISNUMBER(OFFSET('Sanitation Data'!$H$11,0,10*ROW('Sanitation Data'!H99))),'Data Summary'!DH105="Yes"),OFFSET('Sanitation Data'!$H$11,0,10*ROW('Sanitation Data'!H99)),NA())</f>
        <v>#N/A</v>
      </c>
      <c r="AT105" s="98" t="e">
        <f ca="true">+IF(AND(ISNUMBER(OFFSET('Sanitation Data'!$H$12,0,10*ROW('Sanitation Data'!H99))),'Data Summary'!DI105="Yes"),OFFSET('Sanitation Data'!$H$12,0,10*ROW('Sanitation Data'!H99)),NA())</f>
        <v>#N/A</v>
      </c>
      <c r="AU105" s="98" t="e">
        <f ca="true">+IF(AND(ISNUMBER(OFFSET('Sanitation Data'!$I$4,0,10*ROW('Sanitation Data'!I99))),'Data Summary'!DJ105="Yes"),100-OFFSET('Sanitation Data'!$I$4,0,10*ROW('Sanitation Data'!I99)),NA())</f>
        <v>#N/A</v>
      </c>
      <c r="AV105" s="98" t="e">
        <f ca="true">+IF(AND(ISNUMBER(OFFSET('Sanitation Data'!$I$6,0,10*ROW('Sanitation Data'!I99))),'Data Summary'!DK105="Yes"),OFFSET('Sanitation Data'!$I$6,0,10*ROW('Sanitation Data'!I99)),NA())</f>
        <v>#N/A</v>
      </c>
      <c r="AW105" s="98" t="e">
        <f ca="true">+IF(AND(ISNUMBER(OFFSET('Sanitation Data'!$I$10,0,10*ROW('Sanitation Data'!I99))),'Data Summary'!DL105="Yes"),OFFSET('Sanitation Data'!$I$10,0,10*ROW('Sanitation Data'!I99)),NA())</f>
        <v>#N/A</v>
      </c>
      <c r="AX105" s="98" t="e">
        <f ca="true">+IF(AND(ISNUMBER(OFFSET('Sanitation Data'!$I$11,0,10*ROW('Sanitation Data'!I99))),'Data Summary'!DM105="Yes"),OFFSET('Sanitation Data'!$I$11,0,10*ROW('Sanitation Data'!I99)),NA())</f>
        <v>#N/A</v>
      </c>
      <c r="AY105" s="98" t="e">
        <f ca="true">+IF(AND(ISNUMBER(OFFSET('Sanitation Data'!$I$12,0,10*ROW('Sanitation Data'!I99))),'Data Summary'!DN105="Yes"),OFFSET('Sanitation Data'!$I$12,0,10*ROW('Sanitation Data'!I99)),NA())</f>
        <v>#N/A</v>
      </c>
      <c r="AZ105" s="99" t="e">
        <f ca="true">+IF(AND(ISNUMBER(OFFSET('Hygiene Data'!$D$5,0,10*ROW('Hygiene Data'!D99))),'Data Summary'!DO105="Yes"),OFFSET('Hygiene Data'!$D$5,0,10*ROW('Hygiene Data'!D99)),NA())</f>
        <v>#N/A</v>
      </c>
      <c r="BA105" s="99" t="e">
        <f ca="true">+IF(AND(ISNUMBER(OFFSET('Hygiene Data'!$D$7,0,10*ROW('Hygiene Data'!D99))),'Data Summary'!DP105="Yes"),OFFSET('Hygiene Data'!$D$7,0,10*ROW('Hygiene Data'!D99)),NA())</f>
        <v>#N/A</v>
      </c>
      <c r="BB105" s="99" t="e">
        <f ca="true">+IF(AND(ISNUMBER(OFFSET('Hygiene Data'!$D$9,0,10*ROW('Hygiene Data'!D99))),'Data Summary'!DQ105="Yes"),OFFSET('Hygiene Data'!$D$9,0,10*ROW('Hygiene Data'!D99)),NA())</f>
        <v>#N/A</v>
      </c>
      <c r="BC105" s="99" t="e">
        <f ca="true">+IF(AND(ISNUMBER(OFFSET('Hygiene Data'!$E$5,0,10*ROW('Hygiene Data'!E99))),'Data Summary'!DR105="Yes"),OFFSET('Hygiene Data'!$E$5,0,10*ROW('Hygiene Data'!E99)),NA())</f>
        <v>#N/A</v>
      </c>
      <c r="BD105" s="99" t="e">
        <f ca="true">+IF(AND(ISNUMBER(OFFSET('Hygiene Data'!$E$7,0,10*ROW('Hygiene Data'!E99))),'Data Summary'!DS105="Yes"),OFFSET('Hygiene Data'!$E$7,0,10*ROW('Hygiene Data'!E99)),NA())</f>
        <v>#N/A</v>
      </c>
      <c r="BE105" s="99" t="e">
        <f ca="true">+IF(AND(ISNUMBER(OFFSET('Hygiene Data'!$E$9,0,10*ROW('Hygiene Data'!E99))),'Data Summary'!DT105="Yes"),OFFSET('Hygiene Data'!$E$9,0,10*ROW('Hygiene Data'!E99)),NA())</f>
        <v>#N/A</v>
      </c>
      <c r="BF105" s="99" t="e">
        <f ca="true">+IF(AND(ISNUMBER(OFFSET('Hygiene Data'!$F$5,0,10*ROW('Hygiene Data'!F99))),'Data Summary'!DU105="Yes"),OFFSET('Hygiene Data'!$F$5,0,10*ROW('Hygiene Data'!F99)),NA())</f>
        <v>#N/A</v>
      </c>
      <c r="BG105" s="99" t="e">
        <f ca="true">+IF(AND(ISNUMBER(OFFSET('Hygiene Data'!$F$7,0,10*ROW('Hygiene Data'!F99))),'Data Summary'!DV105="Yes"),OFFSET('Hygiene Data'!$F$7,0,10*ROW('Hygiene Data'!F99)),NA())</f>
        <v>#N/A</v>
      </c>
      <c r="BH105" s="99" t="e">
        <f ca="true">+IF(AND(ISNUMBER(OFFSET('Hygiene Data'!$F$9,0,10*ROW('Hygiene Data'!F99))),'Data Summary'!DW105="Yes"),OFFSET('Hygiene Data'!$F$9,0,10*ROW('Hygiene Data'!F99)),NA())</f>
        <v>#N/A</v>
      </c>
      <c r="BI105" s="99" t="e">
        <f ca="true">+IF(AND(ISNUMBER(OFFSET('Hygiene Data'!$G$5,0,10*ROW('Hygiene Data'!G99))),'Data Summary'!DX105="Yes"),OFFSET('Hygiene Data'!$G$5,0,10*ROW('Hygiene Data'!G99)),NA())</f>
        <v>#N/A</v>
      </c>
      <c r="BJ105" s="99" t="e">
        <f ca="true">+IF(AND(ISNUMBER(OFFSET('Hygiene Data'!$G$7,0,10*ROW('Hygiene Data'!G99))),'Data Summary'!DY105="Yes"),OFFSET('Hygiene Data'!$G$7,0,10*ROW('Hygiene Data'!G99)),NA())</f>
        <v>#N/A</v>
      </c>
      <c r="BK105" s="99" t="e">
        <f ca="true">+IF(AND(ISNUMBER(OFFSET('Hygiene Data'!$G$9,0,10*ROW('Hygiene Data'!G99))),'Data Summary'!DZ105="Yes"),OFFSET('Hygiene Data'!$G$9,0,10*ROW('Hygiene Data'!G99)),NA())</f>
        <v>#N/A</v>
      </c>
      <c r="BL105" s="99" t="e">
        <f ca="true">+IF(AND(ISNUMBER(OFFSET('Hygiene Data'!$H$5,0,10*ROW('Hygiene Data'!H99))),'Data Summary'!EA105="Yes"),OFFSET('Hygiene Data'!$H$5,0,10*ROW('Hygiene Data'!H99)),NA())</f>
        <v>#N/A</v>
      </c>
      <c r="BM105" s="99" t="e">
        <f ca="true">+IF(AND(ISNUMBER(OFFSET('Hygiene Data'!$H$7,0,10*ROW('Hygiene Data'!H99))),'Data Summary'!EB105="Yes"),OFFSET('Hygiene Data'!$H$7,0,10*ROW('Hygiene Data'!H99)),NA())</f>
        <v>#N/A</v>
      </c>
      <c r="BN105" s="99" t="e">
        <f ca="true">+IF(AND(ISNUMBER(OFFSET('Hygiene Data'!$H$9,0,10*ROW('Hygiene Data'!H99))),'Data Summary'!EC105="Yes"),OFFSET('Hygiene Data'!$H$9,0,10*ROW('Hygiene Data'!H99)),NA())</f>
        <v>#N/A</v>
      </c>
      <c r="BO105" s="99" t="e">
        <f ca="true">+IF(AND(ISNUMBER(OFFSET('Hygiene Data'!$I$5,0,10*ROW('Hygiene Data'!I99))),'Data Summary'!ED105="Yes"),OFFSET('Hygiene Data'!$I$5,0,10*ROW('Hygiene Data'!I99)),NA())</f>
        <v>#N/A</v>
      </c>
      <c r="BP105" s="99" t="e">
        <f ca="true">+IF(AND(ISNUMBER(OFFSET('Hygiene Data'!$I$7,0,10*ROW('Hygiene Data'!I99))),'Data Summary'!EE105="Yes"),OFFSET('Hygiene Data'!$I$7,0,10*ROW('Hygiene Data'!I99)),NA())</f>
        <v>#N/A</v>
      </c>
      <c r="BQ105" s="99" t="e">
        <f ca="true">+IF(AND(ISNUMBER(OFFSET('Hygiene Data'!$I$9,0,10*ROW('Hygiene Data'!I99))),'Data Summary'!EF105="Yes"),OFFSET('Hygiene Data'!$I$9,0,10*ROW('Hygiene Data'!I99)),NA())</f>
        <v>#N/A</v>
      </c>
    </row>
    <row xmlns:x14ac="http://schemas.microsoft.com/office/spreadsheetml/2009/9/ac" r="106" x14ac:dyDescent="0.2">
      <c r="A106" s="332" t="e">
        <f ca="true">+RIGHT('Data Summary'!A106,LEN('Data Summary'!A106)-9)</f>
        <v>#VALUE!</v>
      </c>
      <c r="B106" s="38" t="str">
        <f ca="true">+IF(ISTEXT('Data Summary'!B106),'Data Summary'!B106,"")</f>
        <v/>
      </c>
      <c r="C106" s="331" t="e">
        <f ca="true">+VALUE('Data Summary'!C106)</f>
        <v>#VALUE!</v>
      </c>
      <c r="D106" s="97" t="e">
        <f ca="true">+IF(AND(ISNUMBER(OFFSET('Water Data'!$D$4,0,10*ROW('Water Data'!D100))),'Data Summary'!BS106="Yes"),100-OFFSET('Water Data'!$D$4,0,10*ROW('Water Data'!D100)),NA())</f>
        <v>#N/A</v>
      </c>
      <c r="E106" s="97" t="e">
        <f ca="true">+IF(AND(ISNUMBER(OFFSET('Water Data'!$D$6,0,10*ROW('Water Data'!D100))),'Data Summary'!BT106="Yes"),OFFSET('Water Data'!$D$6,0,10*ROW('Water Data'!D100)),NA())</f>
        <v>#N/A</v>
      </c>
      <c r="F106" s="97" t="e">
        <f ca="true">+IF(AND(ISNUMBER(OFFSET('Water Data'!$D$9,0,10*ROW('Water Data'!D100))),'Data Summary'!BU106="Yes"),OFFSET('Water Data'!$D$9,0,10*ROW('Water Data'!D100)),NA())</f>
        <v>#N/A</v>
      </c>
      <c r="G106" s="97" t="e">
        <f ca="true">+IF(AND(ISNUMBER(OFFSET('Water Data'!$E$4,0,10*ROW('Water Data'!E100))),'Data Summary'!BV106="Yes"),100-OFFSET('Water Data'!$E$4,0,10*ROW('Water Data'!E100)),NA())</f>
        <v>#N/A</v>
      </c>
      <c r="H106" s="97" t="e">
        <f ca="true">+IF(AND(ISNUMBER(OFFSET('Water Data'!$E$6,0,10*ROW('Water Data'!E100))),'Data Summary'!BW106="Yes"),OFFSET('Water Data'!$E$6,0,10*ROW('Water Data'!E100)),NA())</f>
        <v>#N/A</v>
      </c>
      <c r="I106" s="97" t="e">
        <f ca="true">+IF(AND(ISNUMBER(OFFSET('Water Data'!$E$9,0,10*ROW('Water Data'!E100))),'Data Summary'!BX106="Yes"),OFFSET('Water Data'!$E$9,0,10*ROW('Water Data'!E100)),NA())</f>
        <v>#N/A</v>
      </c>
      <c r="J106" s="97" t="e">
        <f ca="true">+IF(AND(ISNUMBER(OFFSET('Water Data'!$F$4,0,10*ROW('Water Data'!F100))),'Data Summary'!BY106="Yes"),100-OFFSET('Water Data'!$F$4,0,10*ROW('Water Data'!F100)),NA())</f>
        <v>#N/A</v>
      </c>
      <c r="K106" s="97" t="e">
        <f ca="true">+IF(AND(ISNUMBER(OFFSET('Water Data'!$F$6,0,10*ROW('Water Data'!F100))),'Data Summary'!BZ106="Yes"),OFFSET('Water Data'!$F$6,0,10*ROW('Water Data'!F100)),NA())</f>
        <v>#N/A</v>
      </c>
      <c r="L106" s="97" t="e">
        <f ca="true">+IF(AND(ISNUMBER(OFFSET('Water Data'!$F$9,0,10*ROW('Water Data'!F100))),'Data Summary'!CA106="Yes"),OFFSET('Water Data'!$F$9,0,10*ROW('Water Data'!F100)),NA())</f>
        <v>#N/A</v>
      </c>
      <c r="M106" s="97" t="e">
        <f ca="true">+IF(AND(ISNUMBER(OFFSET('Water Data'!$G$4,0,10*ROW('Water Data'!G100))),'Data Summary'!CB106="Yes"),100-OFFSET('Water Data'!$G$4,0,10*ROW('Water Data'!G100)),NA())</f>
        <v>#N/A</v>
      </c>
      <c r="N106" s="97" t="e">
        <f ca="true">+IF(AND(ISNUMBER(OFFSET('Water Data'!$G$6,0,10*ROW('Water Data'!G100))),'Data Summary'!CC106="Yes"),OFFSET('Water Data'!$G$6,0,10*ROW('Water Data'!G100)),NA())</f>
        <v>#N/A</v>
      </c>
      <c r="O106" s="97" t="e">
        <f ca="true">+IF(AND(ISNUMBER(OFFSET('Water Data'!$G$9,0,10*ROW('Water Data'!G100))),'Data Summary'!CD106="Yes"),OFFSET('Water Data'!$G$9,0,10*ROW('Water Data'!G100)),NA())</f>
        <v>#N/A</v>
      </c>
      <c r="P106" s="97" t="e">
        <f ca="true">+IF(AND(ISNUMBER(OFFSET('Water Data'!$H$4,0,10*ROW('Water Data'!H100))),'Data Summary'!CE106="Yes"),100-OFFSET('Water Data'!$H$4,0,10*ROW('Water Data'!H100)),NA())</f>
        <v>#N/A</v>
      </c>
      <c r="Q106" s="97" t="e">
        <f ca="true">+IF(AND(ISNUMBER(OFFSET('Water Data'!$H$6,0,10*ROW('Water Data'!H100))),'Data Summary'!CF106="Yes"),OFFSET('Water Data'!$H$6,0,10*ROW('Water Data'!H100)),NA())</f>
        <v>#N/A</v>
      </c>
      <c r="R106" s="97" t="e">
        <f ca="true">+IF(AND(ISNUMBER(OFFSET('Water Data'!$H$9,0,10*ROW('Water Data'!H100))),'Data Summary'!CG106="Yes"),OFFSET('Water Data'!$H$9,0,10*ROW('Water Data'!H100)),NA())</f>
        <v>#N/A</v>
      </c>
      <c r="S106" s="97" t="e">
        <f ca="true">+IF(AND(ISNUMBER(OFFSET('Water Data'!$I$4,0,10*ROW('Water Data'!I100))),'Data Summary'!CH106="Yes"),100-OFFSET('Water Data'!$I$4,0,10*ROW('Water Data'!I100)),NA())</f>
        <v>#N/A</v>
      </c>
      <c r="T106" s="97" t="e">
        <f ca="true">+IF(AND(ISNUMBER(OFFSET('Water Data'!$I$6,0,10*ROW('Water Data'!I100))),'Data Summary'!CI106="Yes"),OFFSET('Water Data'!$I$6,0,10*ROW('Water Data'!I100)),NA())</f>
        <v>#N/A</v>
      </c>
      <c r="U106" s="97" t="e">
        <f ca="true">+IF(AND(ISNUMBER(OFFSET('Water Data'!$I$9,0,10*ROW('Water Data'!I100))),'Data Summary'!CJ106="Yes"),OFFSET('Water Data'!$I$9,0,10*ROW('Water Data'!I100)),NA())</f>
        <v>#N/A</v>
      </c>
      <c r="V106" s="98" t="e">
        <f ca="true">+IF(AND(ISNUMBER(OFFSET('Sanitation Data'!$D$4,0,10*ROW('Sanitation Data'!D100))),'Data Summary'!CK106="Yes"),100-OFFSET('Sanitation Data'!$D$4,0,10*ROW('Sanitation Data'!D100)),NA())</f>
        <v>#N/A</v>
      </c>
      <c r="W106" s="98" t="e">
        <f ca="true">+IF(AND(ISNUMBER(OFFSET('Sanitation Data'!$D$6,0,10*ROW('Sanitation Data'!D100))),'Data Summary'!CL106="Yes"),OFFSET('Sanitation Data'!$D$6,0,10*ROW('Sanitation Data'!D100)),NA())</f>
        <v>#N/A</v>
      </c>
      <c r="X106" s="98" t="e">
        <f ca="true">+IF(AND(ISNUMBER(OFFSET('Sanitation Data'!$D$10,0,10*ROW('Sanitation Data'!D100))),'Data Summary'!CM106="Yes"),OFFSET('Sanitation Data'!$D$10,0,10*ROW('Sanitation Data'!D100)),NA())</f>
        <v>#N/A</v>
      </c>
      <c r="Y106" s="98" t="e">
        <f ca="true">+IF(AND(ISNUMBER(OFFSET('Sanitation Data'!$D$11,0,10*ROW('Sanitation Data'!D100))),'Data Summary'!CN106="Yes"),OFFSET('Sanitation Data'!$D$11,0,10*ROW('Sanitation Data'!D100)),NA())</f>
        <v>#N/A</v>
      </c>
      <c r="Z106" s="98" t="e">
        <f ca="true">+IF(AND(ISNUMBER(OFFSET('Sanitation Data'!$D$12,0,10*ROW('Sanitation Data'!D100))),'Data Summary'!CO106="Yes"),OFFSET('Sanitation Data'!$D$12,0,10*ROW('Sanitation Data'!D100)),NA())</f>
        <v>#N/A</v>
      </c>
      <c r="AA106" s="98" t="e">
        <f ca="true">+IF(AND(ISNUMBER(OFFSET('Sanitation Data'!$E$4,0,10*ROW('Sanitation Data'!E100))),'Data Summary'!CP106="Yes"),100-OFFSET('Sanitation Data'!$E$4,0,10*ROW('Sanitation Data'!E100)),NA())</f>
        <v>#N/A</v>
      </c>
      <c r="AB106" s="98" t="e">
        <f ca="true">+IF(AND(ISNUMBER(OFFSET('Sanitation Data'!$E$6,0,10*ROW('Sanitation Data'!E100))),'Data Summary'!CQ106="Yes"),OFFSET('Sanitation Data'!$E$6,0,10*ROW('Sanitation Data'!E100)),NA())</f>
        <v>#N/A</v>
      </c>
      <c r="AC106" s="98" t="e">
        <f ca="true">+IF(AND(ISNUMBER(OFFSET('Sanitation Data'!$E$10,0,10*ROW('Sanitation Data'!E100))),'Data Summary'!CR106="Yes"),OFFSET('Sanitation Data'!$E$10,0,10*ROW('Sanitation Data'!E100)),NA())</f>
        <v>#N/A</v>
      </c>
      <c r="AD106" s="98" t="e">
        <f ca="true">+IF(AND(ISNUMBER(OFFSET('Sanitation Data'!$E$11,0,10*ROW('Sanitation Data'!E100))),'Data Summary'!CS106="Yes"),OFFSET('Sanitation Data'!$E$11,0,10*ROW('Sanitation Data'!E100)),NA())</f>
        <v>#N/A</v>
      </c>
      <c r="AE106" s="98" t="e">
        <f ca="true">+IF(AND(ISNUMBER(OFFSET('Sanitation Data'!$E$12,0,10*ROW('Sanitation Data'!E100))),'Data Summary'!CT106="Yes"),OFFSET('Sanitation Data'!$E$12,0,10*ROW('Sanitation Data'!E100)),NA())</f>
        <v>#N/A</v>
      </c>
      <c r="AF106" s="98" t="e">
        <f ca="true">+IF(AND(ISNUMBER(OFFSET('Sanitation Data'!$F$4,0,10*ROW('Sanitation Data'!F100))),'Data Summary'!CU106="Yes"),100-OFFSET('Sanitation Data'!$F$4,0,10*ROW('Sanitation Data'!F100)),NA())</f>
        <v>#N/A</v>
      </c>
      <c r="AG106" s="98" t="e">
        <f ca="true">+IF(AND(ISNUMBER(OFFSET('Sanitation Data'!$F$6,0,10*ROW('Sanitation Data'!F100))),'Data Summary'!CV106="Yes"),OFFSET('Sanitation Data'!$F$6,0,10*ROW('Sanitation Data'!F100)),NA())</f>
        <v>#N/A</v>
      </c>
      <c r="AH106" s="98" t="e">
        <f ca="true">+IF(AND(ISNUMBER(OFFSET('Sanitation Data'!$F$10,0,10*ROW('Sanitation Data'!F100))),'Data Summary'!CW106="Yes"),OFFSET('Sanitation Data'!$F$10,0,10*ROW('Sanitation Data'!F100)),NA())</f>
        <v>#N/A</v>
      </c>
      <c r="AI106" s="98" t="e">
        <f ca="true">+IF(AND(ISNUMBER(OFFSET('Sanitation Data'!$F$11,0,10*ROW('Sanitation Data'!F100))),'Data Summary'!CX106="Yes"),OFFSET('Sanitation Data'!$F$11,0,10*ROW('Sanitation Data'!F100)),NA())</f>
        <v>#N/A</v>
      </c>
      <c r="AJ106" s="98" t="e">
        <f ca="true">+IF(AND(ISNUMBER(OFFSET('Sanitation Data'!$F$12,0,10*ROW('Sanitation Data'!F100))),'Data Summary'!CY106="Yes"),OFFSET('Sanitation Data'!$F$12,0,10*ROW('Sanitation Data'!F100)),NA())</f>
        <v>#N/A</v>
      </c>
      <c r="AK106" s="98" t="e">
        <f ca="true">+IF(AND(ISNUMBER(OFFSET('Sanitation Data'!$G$4,0,10*ROW('Sanitation Data'!G100))),'Data Summary'!CZ106="Yes"),100-OFFSET('Sanitation Data'!$G$4,0,10*ROW('Sanitation Data'!G100)),NA())</f>
        <v>#N/A</v>
      </c>
      <c r="AL106" s="98" t="e">
        <f ca="true">+IF(AND(ISNUMBER(OFFSET('Sanitation Data'!$G$6,0,10*ROW('Sanitation Data'!G100))),'Data Summary'!DA106="Yes"),OFFSET('Sanitation Data'!$G$6,0,10*ROW('Sanitation Data'!G100)),NA())</f>
        <v>#N/A</v>
      </c>
      <c r="AM106" s="98" t="e">
        <f ca="true">+IF(AND(ISNUMBER(OFFSET('Sanitation Data'!$G$10,0,10*ROW('Sanitation Data'!G100))),'Data Summary'!DB106="Yes"),OFFSET('Sanitation Data'!$G$10,0,10*ROW('Sanitation Data'!G100)),NA())</f>
        <v>#N/A</v>
      </c>
      <c r="AN106" s="98" t="e">
        <f ca="true">+IF(AND(ISNUMBER(OFFSET('Sanitation Data'!$G$11,0,10*ROW('Sanitation Data'!G100))),'Data Summary'!DC106="Yes"),OFFSET('Sanitation Data'!$G$11,0,10*ROW('Sanitation Data'!G100)),NA())</f>
        <v>#N/A</v>
      </c>
      <c r="AO106" s="98" t="e">
        <f ca="true">+IF(AND(ISNUMBER(OFFSET('Sanitation Data'!$G$12,0,10*ROW('Sanitation Data'!G100))),'Data Summary'!DD106="Yes"),OFFSET('Sanitation Data'!$G$12,0,10*ROW('Sanitation Data'!G100)),NA())</f>
        <v>#N/A</v>
      </c>
      <c r="AP106" s="98" t="e">
        <f ca="true">+IF(AND(ISNUMBER(OFFSET('Sanitation Data'!$H$4,0,10*ROW('Sanitation Data'!H100))),'Data Summary'!DE106="Yes"),100-OFFSET('Sanitation Data'!$H$4,0,10*ROW('Sanitation Data'!H100)),NA())</f>
        <v>#N/A</v>
      </c>
      <c r="AQ106" s="98" t="e">
        <f ca="true">+IF(AND(ISNUMBER(OFFSET('Sanitation Data'!$H$6,0,10*ROW('Sanitation Data'!H100))),'Data Summary'!DF106="Yes"),OFFSET('Sanitation Data'!$H$6,0,10*ROW('Sanitation Data'!H100)),NA())</f>
        <v>#N/A</v>
      </c>
      <c r="AR106" s="98" t="e">
        <f ca="true">+IF(AND(ISNUMBER(OFFSET('Sanitation Data'!$H$10,0,10*ROW('Sanitation Data'!H100))),'Data Summary'!DG106="Yes"),OFFSET('Sanitation Data'!$H$10,0,10*ROW('Sanitation Data'!H100)),NA())</f>
        <v>#N/A</v>
      </c>
      <c r="AS106" s="98" t="e">
        <f ca="true">+IF(AND(ISNUMBER(OFFSET('Sanitation Data'!$H$11,0,10*ROW('Sanitation Data'!H100))),'Data Summary'!DH106="Yes"),OFFSET('Sanitation Data'!$H$11,0,10*ROW('Sanitation Data'!H100)),NA())</f>
        <v>#N/A</v>
      </c>
      <c r="AT106" s="98" t="e">
        <f ca="true">+IF(AND(ISNUMBER(OFFSET('Sanitation Data'!$H$12,0,10*ROW('Sanitation Data'!H100))),'Data Summary'!DI106="Yes"),OFFSET('Sanitation Data'!$H$12,0,10*ROW('Sanitation Data'!H100)),NA())</f>
        <v>#N/A</v>
      </c>
      <c r="AU106" s="98" t="e">
        <f ca="true">+IF(AND(ISNUMBER(OFFSET('Sanitation Data'!$I$4,0,10*ROW('Sanitation Data'!I100))),'Data Summary'!DJ106="Yes"),100-OFFSET('Sanitation Data'!$I$4,0,10*ROW('Sanitation Data'!I100)),NA())</f>
        <v>#N/A</v>
      </c>
      <c r="AV106" s="98" t="e">
        <f ca="true">+IF(AND(ISNUMBER(OFFSET('Sanitation Data'!$I$6,0,10*ROW('Sanitation Data'!I100))),'Data Summary'!DK106="Yes"),OFFSET('Sanitation Data'!$I$6,0,10*ROW('Sanitation Data'!I100)),NA())</f>
        <v>#N/A</v>
      </c>
      <c r="AW106" s="98" t="e">
        <f ca="true">+IF(AND(ISNUMBER(OFFSET('Sanitation Data'!$I$10,0,10*ROW('Sanitation Data'!I100))),'Data Summary'!DL106="Yes"),OFFSET('Sanitation Data'!$I$10,0,10*ROW('Sanitation Data'!I100)),NA())</f>
        <v>#N/A</v>
      </c>
      <c r="AX106" s="98" t="e">
        <f ca="true">+IF(AND(ISNUMBER(OFFSET('Sanitation Data'!$I$11,0,10*ROW('Sanitation Data'!I100))),'Data Summary'!DM106="Yes"),OFFSET('Sanitation Data'!$I$11,0,10*ROW('Sanitation Data'!I100)),NA())</f>
        <v>#N/A</v>
      </c>
      <c r="AY106" s="98" t="e">
        <f ca="true">+IF(AND(ISNUMBER(OFFSET('Sanitation Data'!$I$12,0,10*ROW('Sanitation Data'!I100))),'Data Summary'!DN106="Yes"),OFFSET('Sanitation Data'!$I$12,0,10*ROW('Sanitation Data'!I100)),NA())</f>
        <v>#N/A</v>
      </c>
      <c r="AZ106" s="99" t="e">
        <f ca="true">+IF(AND(ISNUMBER(OFFSET('Hygiene Data'!$D$5,0,10*ROW('Hygiene Data'!D100))),'Data Summary'!DO106="Yes"),OFFSET('Hygiene Data'!$D$5,0,10*ROW('Hygiene Data'!D100)),NA())</f>
        <v>#N/A</v>
      </c>
      <c r="BA106" s="99" t="e">
        <f ca="true">+IF(AND(ISNUMBER(OFFSET('Hygiene Data'!$D$7,0,10*ROW('Hygiene Data'!D100))),'Data Summary'!DP106="Yes"),OFFSET('Hygiene Data'!$D$7,0,10*ROW('Hygiene Data'!D100)),NA())</f>
        <v>#N/A</v>
      </c>
      <c r="BB106" s="99" t="e">
        <f ca="true">+IF(AND(ISNUMBER(OFFSET('Hygiene Data'!$D$9,0,10*ROW('Hygiene Data'!D100))),'Data Summary'!DQ106="Yes"),OFFSET('Hygiene Data'!$D$9,0,10*ROW('Hygiene Data'!D100)),NA())</f>
        <v>#N/A</v>
      </c>
      <c r="BC106" s="99" t="e">
        <f ca="true">+IF(AND(ISNUMBER(OFFSET('Hygiene Data'!$E$5,0,10*ROW('Hygiene Data'!E100))),'Data Summary'!DR106="Yes"),OFFSET('Hygiene Data'!$E$5,0,10*ROW('Hygiene Data'!E100)),NA())</f>
        <v>#N/A</v>
      </c>
      <c r="BD106" s="99" t="e">
        <f ca="true">+IF(AND(ISNUMBER(OFFSET('Hygiene Data'!$E$7,0,10*ROW('Hygiene Data'!E100))),'Data Summary'!DS106="Yes"),OFFSET('Hygiene Data'!$E$7,0,10*ROW('Hygiene Data'!E100)),NA())</f>
        <v>#N/A</v>
      </c>
      <c r="BE106" s="99" t="e">
        <f ca="true">+IF(AND(ISNUMBER(OFFSET('Hygiene Data'!$E$9,0,10*ROW('Hygiene Data'!E100))),'Data Summary'!DT106="Yes"),OFFSET('Hygiene Data'!$E$9,0,10*ROW('Hygiene Data'!E100)),NA())</f>
        <v>#N/A</v>
      </c>
      <c r="BF106" s="99" t="e">
        <f ca="true">+IF(AND(ISNUMBER(OFFSET('Hygiene Data'!$F$5,0,10*ROW('Hygiene Data'!F100))),'Data Summary'!DU106="Yes"),OFFSET('Hygiene Data'!$F$5,0,10*ROW('Hygiene Data'!F100)),NA())</f>
        <v>#N/A</v>
      </c>
      <c r="BG106" s="99" t="e">
        <f ca="true">+IF(AND(ISNUMBER(OFFSET('Hygiene Data'!$F$7,0,10*ROW('Hygiene Data'!F100))),'Data Summary'!DV106="Yes"),OFFSET('Hygiene Data'!$F$7,0,10*ROW('Hygiene Data'!F100)),NA())</f>
        <v>#N/A</v>
      </c>
      <c r="BH106" s="99" t="e">
        <f ca="true">+IF(AND(ISNUMBER(OFFSET('Hygiene Data'!$F$9,0,10*ROW('Hygiene Data'!F100))),'Data Summary'!DW106="Yes"),OFFSET('Hygiene Data'!$F$9,0,10*ROW('Hygiene Data'!F100)),NA())</f>
        <v>#N/A</v>
      </c>
      <c r="BI106" s="99" t="e">
        <f ca="true">+IF(AND(ISNUMBER(OFFSET('Hygiene Data'!$G$5,0,10*ROW('Hygiene Data'!G100))),'Data Summary'!DX106="Yes"),OFFSET('Hygiene Data'!$G$5,0,10*ROW('Hygiene Data'!G100)),NA())</f>
        <v>#N/A</v>
      </c>
      <c r="BJ106" s="99" t="e">
        <f ca="true">+IF(AND(ISNUMBER(OFFSET('Hygiene Data'!$G$7,0,10*ROW('Hygiene Data'!G100))),'Data Summary'!DY106="Yes"),OFFSET('Hygiene Data'!$G$7,0,10*ROW('Hygiene Data'!G100)),NA())</f>
        <v>#N/A</v>
      </c>
      <c r="BK106" s="99" t="e">
        <f ca="true">+IF(AND(ISNUMBER(OFFSET('Hygiene Data'!$G$9,0,10*ROW('Hygiene Data'!G100))),'Data Summary'!DZ106="Yes"),OFFSET('Hygiene Data'!$G$9,0,10*ROW('Hygiene Data'!G100)),NA())</f>
        <v>#N/A</v>
      </c>
      <c r="BL106" s="99" t="e">
        <f ca="true">+IF(AND(ISNUMBER(OFFSET('Hygiene Data'!$H$5,0,10*ROW('Hygiene Data'!H100))),'Data Summary'!EA106="Yes"),OFFSET('Hygiene Data'!$H$5,0,10*ROW('Hygiene Data'!H100)),NA())</f>
        <v>#N/A</v>
      </c>
      <c r="BM106" s="99" t="e">
        <f ca="true">+IF(AND(ISNUMBER(OFFSET('Hygiene Data'!$H$7,0,10*ROW('Hygiene Data'!H100))),'Data Summary'!EB106="Yes"),OFFSET('Hygiene Data'!$H$7,0,10*ROW('Hygiene Data'!H100)),NA())</f>
        <v>#N/A</v>
      </c>
      <c r="BN106" s="99" t="e">
        <f ca="true">+IF(AND(ISNUMBER(OFFSET('Hygiene Data'!$H$9,0,10*ROW('Hygiene Data'!H100))),'Data Summary'!EC106="Yes"),OFFSET('Hygiene Data'!$H$9,0,10*ROW('Hygiene Data'!H100)),NA())</f>
        <v>#N/A</v>
      </c>
      <c r="BO106" s="99" t="e">
        <f ca="true">+IF(AND(ISNUMBER(OFFSET('Hygiene Data'!$I$5,0,10*ROW('Hygiene Data'!I100))),'Data Summary'!ED106="Yes"),OFFSET('Hygiene Data'!$I$5,0,10*ROW('Hygiene Data'!I100)),NA())</f>
        <v>#N/A</v>
      </c>
      <c r="BP106" s="99" t="e">
        <f ca="true">+IF(AND(ISNUMBER(OFFSET('Hygiene Data'!$I$7,0,10*ROW('Hygiene Data'!I100))),'Data Summary'!EE106="Yes"),OFFSET('Hygiene Data'!$I$7,0,10*ROW('Hygiene Data'!I100)),NA())</f>
        <v>#N/A</v>
      </c>
      <c r="BQ106" s="99" t="e">
        <f ca="true">+IF(AND(ISNUMBER(OFFSET('Hygiene Data'!$I$9,0,10*ROW('Hygiene Data'!I100))),'Data Summary'!EF106="Yes"),OFFSET('Hygiene Data'!$I$9,0,10*ROW('Hygiene Data'!I100)),NA())</f>
        <v>#N/A</v>
      </c>
    </row>
    <row xmlns:x14ac="http://schemas.microsoft.com/office/spreadsheetml/2009/9/ac" r="107" x14ac:dyDescent="0.2">
      <c r="A107" s="332" t="e">
        <f ca="true">+RIGHT('Data Summary'!A107,LEN('Data Summary'!A107)-9)</f>
        <v>#VALUE!</v>
      </c>
      <c r="B107" s="38" t="str">
        <f ca="true">+IF(ISTEXT('Data Summary'!B107),'Data Summary'!B107,"")</f>
        <v/>
      </c>
      <c r="C107" s="331" t="e">
        <f ca="true">+VALUE('Data Summary'!C107)</f>
        <v>#VALUE!</v>
      </c>
      <c r="D107" s="97" t="e">
        <f ca="true">+IF(AND(ISNUMBER(OFFSET('Water Data'!$D$4,0,10*ROW('Water Data'!D101))),'Data Summary'!BS107="Yes"),100-OFFSET('Water Data'!$D$4,0,10*ROW('Water Data'!D101)),NA())</f>
        <v>#N/A</v>
      </c>
      <c r="E107" s="97" t="e">
        <f ca="true">+IF(AND(ISNUMBER(OFFSET('Water Data'!$D$6,0,10*ROW('Water Data'!D101))),'Data Summary'!BT107="Yes"),OFFSET('Water Data'!$D$6,0,10*ROW('Water Data'!D101)),NA())</f>
        <v>#N/A</v>
      </c>
      <c r="F107" s="97" t="e">
        <f ca="true">+IF(AND(ISNUMBER(OFFSET('Water Data'!$D$9,0,10*ROW('Water Data'!D101))),'Data Summary'!BU107="Yes"),OFFSET('Water Data'!$D$9,0,10*ROW('Water Data'!D101)),NA())</f>
        <v>#N/A</v>
      </c>
      <c r="G107" s="97" t="e">
        <f ca="true">+IF(AND(ISNUMBER(OFFSET('Water Data'!$E$4,0,10*ROW('Water Data'!E101))),'Data Summary'!BV107="Yes"),100-OFFSET('Water Data'!$E$4,0,10*ROW('Water Data'!E101)),NA())</f>
        <v>#N/A</v>
      </c>
      <c r="H107" s="97" t="e">
        <f ca="true">+IF(AND(ISNUMBER(OFFSET('Water Data'!$E$6,0,10*ROW('Water Data'!E101))),'Data Summary'!BW107="Yes"),OFFSET('Water Data'!$E$6,0,10*ROW('Water Data'!E101)),NA())</f>
        <v>#N/A</v>
      </c>
      <c r="I107" s="97" t="e">
        <f ca="true">+IF(AND(ISNUMBER(OFFSET('Water Data'!$E$9,0,10*ROW('Water Data'!E101))),'Data Summary'!BX107="Yes"),OFFSET('Water Data'!$E$9,0,10*ROW('Water Data'!E101)),NA())</f>
        <v>#N/A</v>
      </c>
      <c r="J107" s="97" t="e">
        <f ca="true">+IF(AND(ISNUMBER(OFFSET('Water Data'!$F$4,0,10*ROW('Water Data'!F101))),'Data Summary'!BY107="Yes"),100-OFFSET('Water Data'!$F$4,0,10*ROW('Water Data'!F101)),NA())</f>
        <v>#N/A</v>
      </c>
      <c r="K107" s="97" t="e">
        <f ca="true">+IF(AND(ISNUMBER(OFFSET('Water Data'!$F$6,0,10*ROW('Water Data'!F101))),'Data Summary'!BZ107="Yes"),OFFSET('Water Data'!$F$6,0,10*ROW('Water Data'!F101)),NA())</f>
        <v>#N/A</v>
      </c>
      <c r="L107" s="97" t="e">
        <f ca="true">+IF(AND(ISNUMBER(OFFSET('Water Data'!$F$9,0,10*ROW('Water Data'!F101))),'Data Summary'!CA107="Yes"),OFFSET('Water Data'!$F$9,0,10*ROW('Water Data'!F101)),NA())</f>
        <v>#N/A</v>
      </c>
      <c r="M107" s="97" t="e">
        <f ca="true">+IF(AND(ISNUMBER(OFFSET('Water Data'!$G$4,0,10*ROW('Water Data'!G101))),'Data Summary'!CB107="Yes"),100-OFFSET('Water Data'!$G$4,0,10*ROW('Water Data'!G101)),NA())</f>
        <v>#N/A</v>
      </c>
      <c r="N107" s="97" t="e">
        <f ca="true">+IF(AND(ISNUMBER(OFFSET('Water Data'!$G$6,0,10*ROW('Water Data'!G101))),'Data Summary'!CC107="Yes"),OFFSET('Water Data'!$G$6,0,10*ROW('Water Data'!G101)),NA())</f>
        <v>#N/A</v>
      </c>
      <c r="O107" s="97" t="e">
        <f ca="true">+IF(AND(ISNUMBER(OFFSET('Water Data'!$G$9,0,10*ROW('Water Data'!G101))),'Data Summary'!CD107="Yes"),OFFSET('Water Data'!$G$9,0,10*ROW('Water Data'!G101)),NA())</f>
        <v>#N/A</v>
      </c>
      <c r="P107" s="97" t="e">
        <f ca="true">+IF(AND(ISNUMBER(OFFSET('Water Data'!$H$4,0,10*ROW('Water Data'!H101))),'Data Summary'!CE107="Yes"),100-OFFSET('Water Data'!$H$4,0,10*ROW('Water Data'!H101)),NA())</f>
        <v>#N/A</v>
      </c>
      <c r="Q107" s="97" t="e">
        <f ca="true">+IF(AND(ISNUMBER(OFFSET('Water Data'!$H$6,0,10*ROW('Water Data'!H101))),'Data Summary'!CF107="Yes"),OFFSET('Water Data'!$H$6,0,10*ROW('Water Data'!H101)),NA())</f>
        <v>#N/A</v>
      </c>
      <c r="R107" s="97" t="e">
        <f ca="true">+IF(AND(ISNUMBER(OFFSET('Water Data'!$H$9,0,10*ROW('Water Data'!H101))),'Data Summary'!CG107="Yes"),OFFSET('Water Data'!$H$9,0,10*ROW('Water Data'!H101)),NA())</f>
        <v>#N/A</v>
      </c>
      <c r="S107" s="97" t="e">
        <f ca="true">+IF(AND(ISNUMBER(OFFSET('Water Data'!$I$4,0,10*ROW('Water Data'!I101))),'Data Summary'!CH107="Yes"),100-OFFSET('Water Data'!$I$4,0,10*ROW('Water Data'!I101)),NA())</f>
        <v>#N/A</v>
      </c>
      <c r="T107" s="97" t="e">
        <f ca="true">+IF(AND(ISNUMBER(OFFSET('Water Data'!$I$6,0,10*ROW('Water Data'!I101))),'Data Summary'!CI107="Yes"),OFFSET('Water Data'!$I$6,0,10*ROW('Water Data'!I101)),NA())</f>
        <v>#N/A</v>
      </c>
      <c r="U107" s="97" t="e">
        <f ca="true">+IF(AND(ISNUMBER(OFFSET('Water Data'!$I$9,0,10*ROW('Water Data'!I101))),'Data Summary'!CJ107="Yes"),OFFSET('Water Data'!$I$9,0,10*ROW('Water Data'!I101)),NA())</f>
        <v>#N/A</v>
      </c>
      <c r="V107" s="98" t="e">
        <f ca="true">+IF(AND(ISNUMBER(OFFSET('Sanitation Data'!$D$4,0,10*ROW('Sanitation Data'!D101))),'Data Summary'!CK107="Yes"),100-OFFSET('Sanitation Data'!$D$4,0,10*ROW('Sanitation Data'!D101)),NA())</f>
        <v>#N/A</v>
      </c>
      <c r="W107" s="98" t="e">
        <f ca="true">+IF(AND(ISNUMBER(OFFSET('Sanitation Data'!$D$6,0,10*ROW('Sanitation Data'!D101))),'Data Summary'!CL107="Yes"),OFFSET('Sanitation Data'!$D$6,0,10*ROW('Sanitation Data'!D101)),NA())</f>
        <v>#N/A</v>
      </c>
      <c r="X107" s="98" t="e">
        <f ca="true">+IF(AND(ISNUMBER(OFFSET('Sanitation Data'!$D$10,0,10*ROW('Sanitation Data'!D101))),'Data Summary'!CM107="Yes"),OFFSET('Sanitation Data'!$D$10,0,10*ROW('Sanitation Data'!D101)),NA())</f>
        <v>#N/A</v>
      </c>
      <c r="Y107" s="98" t="e">
        <f ca="true">+IF(AND(ISNUMBER(OFFSET('Sanitation Data'!$D$11,0,10*ROW('Sanitation Data'!D101))),'Data Summary'!CN107="Yes"),OFFSET('Sanitation Data'!$D$11,0,10*ROW('Sanitation Data'!D101)),NA())</f>
        <v>#N/A</v>
      </c>
      <c r="Z107" s="98" t="e">
        <f ca="true">+IF(AND(ISNUMBER(OFFSET('Sanitation Data'!$D$12,0,10*ROW('Sanitation Data'!D101))),'Data Summary'!CO107="Yes"),OFFSET('Sanitation Data'!$D$12,0,10*ROW('Sanitation Data'!D101)),NA())</f>
        <v>#N/A</v>
      </c>
      <c r="AA107" s="98" t="e">
        <f ca="true">+IF(AND(ISNUMBER(OFFSET('Sanitation Data'!$E$4,0,10*ROW('Sanitation Data'!E101))),'Data Summary'!CP107="Yes"),100-OFFSET('Sanitation Data'!$E$4,0,10*ROW('Sanitation Data'!E101)),NA())</f>
        <v>#N/A</v>
      </c>
      <c r="AB107" s="98" t="e">
        <f ca="true">+IF(AND(ISNUMBER(OFFSET('Sanitation Data'!$E$6,0,10*ROW('Sanitation Data'!E101))),'Data Summary'!CQ107="Yes"),OFFSET('Sanitation Data'!$E$6,0,10*ROW('Sanitation Data'!E101)),NA())</f>
        <v>#N/A</v>
      </c>
      <c r="AC107" s="98" t="e">
        <f ca="true">+IF(AND(ISNUMBER(OFFSET('Sanitation Data'!$E$10,0,10*ROW('Sanitation Data'!E101))),'Data Summary'!CR107="Yes"),OFFSET('Sanitation Data'!$E$10,0,10*ROW('Sanitation Data'!E101)),NA())</f>
        <v>#N/A</v>
      </c>
      <c r="AD107" s="98" t="e">
        <f ca="true">+IF(AND(ISNUMBER(OFFSET('Sanitation Data'!$E$11,0,10*ROW('Sanitation Data'!E101))),'Data Summary'!CS107="Yes"),OFFSET('Sanitation Data'!$E$11,0,10*ROW('Sanitation Data'!E101)),NA())</f>
        <v>#N/A</v>
      </c>
      <c r="AE107" s="98" t="e">
        <f ca="true">+IF(AND(ISNUMBER(OFFSET('Sanitation Data'!$E$12,0,10*ROW('Sanitation Data'!E101))),'Data Summary'!CT107="Yes"),OFFSET('Sanitation Data'!$E$12,0,10*ROW('Sanitation Data'!E101)),NA())</f>
        <v>#N/A</v>
      </c>
      <c r="AF107" s="98" t="e">
        <f ca="true">+IF(AND(ISNUMBER(OFFSET('Sanitation Data'!$F$4,0,10*ROW('Sanitation Data'!F101))),'Data Summary'!CU107="Yes"),100-OFFSET('Sanitation Data'!$F$4,0,10*ROW('Sanitation Data'!F101)),NA())</f>
        <v>#N/A</v>
      </c>
      <c r="AG107" s="98" t="e">
        <f ca="true">+IF(AND(ISNUMBER(OFFSET('Sanitation Data'!$F$6,0,10*ROW('Sanitation Data'!F101))),'Data Summary'!CV107="Yes"),OFFSET('Sanitation Data'!$F$6,0,10*ROW('Sanitation Data'!F101)),NA())</f>
        <v>#N/A</v>
      </c>
      <c r="AH107" s="98" t="e">
        <f ca="true">+IF(AND(ISNUMBER(OFFSET('Sanitation Data'!$F$10,0,10*ROW('Sanitation Data'!F101))),'Data Summary'!CW107="Yes"),OFFSET('Sanitation Data'!$F$10,0,10*ROW('Sanitation Data'!F101)),NA())</f>
        <v>#N/A</v>
      </c>
      <c r="AI107" s="98" t="e">
        <f ca="true">+IF(AND(ISNUMBER(OFFSET('Sanitation Data'!$F$11,0,10*ROW('Sanitation Data'!F101))),'Data Summary'!CX107="Yes"),OFFSET('Sanitation Data'!$F$11,0,10*ROW('Sanitation Data'!F101)),NA())</f>
        <v>#N/A</v>
      </c>
      <c r="AJ107" s="98" t="e">
        <f ca="true">+IF(AND(ISNUMBER(OFFSET('Sanitation Data'!$F$12,0,10*ROW('Sanitation Data'!F101))),'Data Summary'!CY107="Yes"),OFFSET('Sanitation Data'!$F$12,0,10*ROW('Sanitation Data'!F101)),NA())</f>
        <v>#N/A</v>
      </c>
      <c r="AK107" s="98" t="e">
        <f ca="true">+IF(AND(ISNUMBER(OFFSET('Sanitation Data'!$G$4,0,10*ROW('Sanitation Data'!G101))),'Data Summary'!CZ107="Yes"),100-OFFSET('Sanitation Data'!$G$4,0,10*ROW('Sanitation Data'!G101)),NA())</f>
        <v>#N/A</v>
      </c>
      <c r="AL107" s="98" t="e">
        <f ca="true">+IF(AND(ISNUMBER(OFFSET('Sanitation Data'!$G$6,0,10*ROW('Sanitation Data'!G101))),'Data Summary'!DA107="Yes"),OFFSET('Sanitation Data'!$G$6,0,10*ROW('Sanitation Data'!G101)),NA())</f>
        <v>#N/A</v>
      </c>
      <c r="AM107" s="98" t="e">
        <f ca="true">+IF(AND(ISNUMBER(OFFSET('Sanitation Data'!$G$10,0,10*ROW('Sanitation Data'!G101))),'Data Summary'!DB107="Yes"),OFFSET('Sanitation Data'!$G$10,0,10*ROW('Sanitation Data'!G101)),NA())</f>
        <v>#N/A</v>
      </c>
      <c r="AN107" s="98" t="e">
        <f ca="true">+IF(AND(ISNUMBER(OFFSET('Sanitation Data'!$G$11,0,10*ROW('Sanitation Data'!G101))),'Data Summary'!DC107="Yes"),OFFSET('Sanitation Data'!$G$11,0,10*ROW('Sanitation Data'!G101)),NA())</f>
        <v>#N/A</v>
      </c>
      <c r="AO107" s="98" t="e">
        <f ca="true">+IF(AND(ISNUMBER(OFFSET('Sanitation Data'!$G$12,0,10*ROW('Sanitation Data'!G101))),'Data Summary'!DD107="Yes"),OFFSET('Sanitation Data'!$G$12,0,10*ROW('Sanitation Data'!G101)),NA())</f>
        <v>#N/A</v>
      </c>
      <c r="AP107" s="98" t="e">
        <f ca="true">+IF(AND(ISNUMBER(OFFSET('Sanitation Data'!$H$4,0,10*ROW('Sanitation Data'!H101))),'Data Summary'!DE107="Yes"),100-OFFSET('Sanitation Data'!$H$4,0,10*ROW('Sanitation Data'!H101)),NA())</f>
        <v>#N/A</v>
      </c>
      <c r="AQ107" s="98" t="e">
        <f ca="true">+IF(AND(ISNUMBER(OFFSET('Sanitation Data'!$H$6,0,10*ROW('Sanitation Data'!H101))),'Data Summary'!DF107="Yes"),OFFSET('Sanitation Data'!$H$6,0,10*ROW('Sanitation Data'!H101)),NA())</f>
        <v>#N/A</v>
      </c>
      <c r="AR107" s="98" t="e">
        <f ca="true">+IF(AND(ISNUMBER(OFFSET('Sanitation Data'!$H$10,0,10*ROW('Sanitation Data'!H101))),'Data Summary'!DG107="Yes"),OFFSET('Sanitation Data'!$H$10,0,10*ROW('Sanitation Data'!H101)),NA())</f>
        <v>#N/A</v>
      </c>
      <c r="AS107" s="98" t="e">
        <f ca="true">+IF(AND(ISNUMBER(OFFSET('Sanitation Data'!$H$11,0,10*ROW('Sanitation Data'!H101))),'Data Summary'!DH107="Yes"),OFFSET('Sanitation Data'!$H$11,0,10*ROW('Sanitation Data'!H101)),NA())</f>
        <v>#N/A</v>
      </c>
      <c r="AT107" s="98" t="e">
        <f ca="true">+IF(AND(ISNUMBER(OFFSET('Sanitation Data'!$H$12,0,10*ROW('Sanitation Data'!H101))),'Data Summary'!DI107="Yes"),OFFSET('Sanitation Data'!$H$12,0,10*ROW('Sanitation Data'!H101)),NA())</f>
        <v>#N/A</v>
      </c>
      <c r="AU107" s="98" t="e">
        <f ca="true">+IF(AND(ISNUMBER(OFFSET('Sanitation Data'!$I$4,0,10*ROW('Sanitation Data'!I101))),'Data Summary'!DJ107="Yes"),100-OFFSET('Sanitation Data'!$I$4,0,10*ROW('Sanitation Data'!I101)),NA())</f>
        <v>#N/A</v>
      </c>
      <c r="AV107" s="98" t="e">
        <f ca="true">+IF(AND(ISNUMBER(OFFSET('Sanitation Data'!$I$6,0,10*ROW('Sanitation Data'!I101))),'Data Summary'!DK107="Yes"),OFFSET('Sanitation Data'!$I$6,0,10*ROW('Sanitation Data'!I101)),NA())</f>
        <v>#N/A</v>
      </c>
      <c r="AW107" s="98" t="e">
        <f ca="true">+IF(AND(ISNUMBER(OFFSET('Sanitation Data'!$I$10,0,10*ROW('Sanitation Data'!I101))),'Data Summary'!DL107="Yes"),OFFSET('Sanitation Data'!$I$10,0,10*ROW('Sanitation Data'!I101)),NA())</f>
        <v>#N/A</v>
      </c>
      <c r="AX107" s="98" t="e">
        <f ca="true">+IF(AND(ISNUMBER(OFFSET('Sanitation Data'!$I$11,0,10*ROW('Sanitation Data'!I101))),'Data Summary'!DM107="Yes"),OFFSET('Sanitation Data'!$I$11,0,10*ROW('Sanitation Data'!I101)),NA())</f>
        <v>#N/A</v>
      </c>
      <c r="AY107" s="98" t="e">
        <f ca="true">+IF(AND(ISNUMBER(OFFSET('Sanitation Data'!$I$12,0,10*ROW('Sanitation Data'!I101))),'Data Summary'!DN107="Yes"),OFFSET('Sanitation Data'!$I$12,0,10*ROW('Sanitation Data'!I101)),NA())</f>
        <v>#N/A</v>
      </c>
      <c r="AZ107" s="99" t="e">
        <f ca="true">+IF(AND(ISNUMBER(OFFSET('Hygiene Data'!$D$5,0,10*ROW('Hygiene Data'!D101))),'Data Summary'!DO107="Yes"),OFFSET('Hygiene Data'!$D$5,0,10*ROW('Hygiene Data'!D101)),NA())</f>
        <v>#N/A</v>
      </c>
      <c r="BA107" s="99" t="e">
        <f ca="true">+IF(AND(ISNUMBER(OFFSET('Hygiene Data'!$D$7,0,10*ROW('Hygiene Data'!D101))),'Data Summary'!DP107="Yes"),OFFSET('Hygiene Data'!$D$7,0,10*ROW('Hygiene Data'!D101)),NA())</f>
        <v>#N/A</v>
      </c>
      <c r="BB107" s="99" t="e">
        <f ca="true">+IF(AND(ISNUMBER(OFFSET('Hygiene Data'!$D$9,0,10*ROW('Hygiene Data'!D101))),'Data Summary'!DQ107="Yes"),OFFSET('Hygiene Data'!$D$9,0,10*ROW('Hygiene Data'!D101)),NA())</f>
        <v>#N/A</v>
      </c>
      <c r="BC107" s="99" t="e">
        <f ca="true">+IF(AND(ISNUMBER(OFFSET('Hygiene Data'!$E$5,0,10*ROW('Hygiene Data'!E101))),'Data Summary'!DR107="Yes"),OFFSET('Hygiene Data'!$E$5,0,10*ROW('Hygiene Data'!E101)),NA())</f>
        <v>#N/A</v>
      </c>
      <c r="BD107" s="99" t="e">
        <f ca="true">+IF(AND(ISNUMBER(OFFSET('Hygiene Data'!$E$7,0,10*ROW('Hygiene Data'!E101))),'Data Summary'!DS107="Yes"),OFFSET('Hygiene Data'!$E$7,0,10*ROW('Hygiene Data'!E101)),NA())</f>
        <v>#N/A</v>
      </c>
      <c r="BE107" s="99" t="e">
        <f ca="true">+IF(AND(ISNUMBER(OFFSET('Hygiene Data'!$E$9,0,10*ROW('Hygiene Data'!E101))),'Data Summary'!DT107="Yes"),OFFSET('Hygiene Data'!$E$9,0,10*ROW('Hygiene Data'!E101)),NA())</f>
        <v>#N/A</v>
      </c>
      <c r="BF107" s="99" t="e">
        <f ca="true">+IF(AND(ISNUMBER(OFFSET('Hygiene Data'!$F$5,0,10*ROW('Hygiene Data'!F101))),'Data Summary'!DU107="Yes"),OFFSET('Hygiene Data'!$F$5,0,10*ROW('Hygiene Data'!F101)),NA())</f>
        <v>#N/A</v>
      </c>
      <c r="BG107" s="99" t="e">
        <f ca="true">+IF(AND(ISNUMBER(OFFSET('Hygiene Data'!$F$7,0,10*ROW('Hygiene Data'!F101))),'Data Summary'!DV107="Yes"),OFFSET('Hygiene Data'!$F$7,0,10*ROW('Hygiene Data'!F101)),NA())</f>
        <v>#N/A</v>
      </c>
      <c r="BH107" s="99" t="e">
        <f ca="true">+IF(AND(ISNUMBER(OFFSET('Hygiene Data'!$F$9,0,10*ROW('Hygiene Data'!F101))),'Data Summary'!DW107="Yes"),OFFSET('Hygiene Data'!$F$9,0,10*ROW('Hygiene Data'!F101)),NA())</f>
        <v>#N/A</v>
      </c>
      <c r="BI107" s="99" t="e">
        <f ca="true">+IF(AND(ISNUMBER(OFFSET('Hygiene Data'!$G$5,0,10*ROW('Hygiene Data'!G101))),'Data Summary'!DX107="Yes"),OFFSET('Hygiene Data'!$G$5,0,10*ROW('Hygiene Data'!G101)),NA())</f>
        <v>#N/A</v>
      </c>
      <c r="BJ107" s="99" t="e">
        <f ca="true">+IF(AND(ISNUMBER(OFFSET('Hygiene Data'!$G$7,0,10*ROW('Hygiene Data'!G101))),'Data Summary'!DY107="Yes"),OFFSET('Hygiene Data'!$G$7,0,10*ROW('Hygiene Data'!G101)),NA())</f>
        <v>#N/A</v>
      </c>
      <c r="BK107" s="99" t="e">
        <f ca="true">+IF(AND(ISNUMBER(OFFSET('Hygiene Data'!$G$9,0,10*ROW('Hygiene Data'!G101))),'Data Summary'!DZ107="Yes"),OFFSET('Hygiene Data'!$G$9,0,10*ROW('Hygiene Data'!G101)),NA())</f>
        <v>#N/A</v>
      </c>
      <c r="BL107" s="99" t="e">
        <f ca="true">+IF(AND(ISNUMBER(OFFSET('Hygiene Data'!$H$5,0,10*ROW('Hygiene Data'!H101))),'Data Summary'!EA107="Yes"),OFFSET('Hygiene Data'!$H$5,0,10*ROW('Hygiene Data'!H101)),NA())</f>
        <v>#N/A</v>
      </c>
      <c r="BM107" s="99" t="e">
        <f ca="true">+IF(AND(ISNUMBER(OFFSET('Hygiene Data'!$H$7,0,10*ROW('Hygiene Data'!H101))),'Data Summary'!EB107="Yes"),OFFSET('Hygiene Data'!$H$7,0,10*ROW('Hygiene Data'!H101)),NA())</f>
        <v>#N/A</v>
      </c>
      <c r="BN107" s="99" t="e">
        <f ca="true">+IF(AND(ISNUMBER(OFFSET('Hygiene Data'!$H$9,0,10*ROW('Hygiene Data'!H101))),'Data Summary'!EC107="Yes"),OFFSET('Hygiene Data'!$H$9,0,10*ROW('Hygiene Data'!H101)),NA())</f>
        <v>#N/A</v>
      </c>
      <c r="BO107" s="99" t="e">
        <f ca="true">+IF(AND(ISNUMBER(OFFSET('Hygiene Data'!$I$5,0,10*ROW('Hygiene Data'!I101))),'Data Summary'!ED107="Yes"),OFFSET('Hygiene Data'!$I$5,0,10*ROW('Hygiene Data'!I101)),NA())</f>
        <v>#N/A</v>
      </c>
      <c r="BP107" s="99" t="e">
        <f ca="true">+IF(AND(ISNUMBER(OFFSET('Hygiene Data'!$I$7,0,10*ROW('Hygiene Data'!I101))),'Data Summary'!EE107="Yes"),OFFSET('Hygiene Data'!$I$7,0,10*ROW('Hygiene Data'!I101)),NA())</f>
        <v>#N/A</v>
      </c>
      <c r="BQ107" s="99" t="e">
        <f ca="true">+IF(AND(ISNUMBER(OFFSET('Hygiene Data'!$I$9,0,10*ROW('Hygiene Data'!I101))),'Data Summary'!EF107="Yes"),OFFSET('Hygiene Data'!$I$9,0,10*ROW('Hygiene Data'!I101)),NA())</f>
        <v>#N/A</v>
      </c>
    </row>
    <row xmlns:x14ac="http://schemas.microsoft.com/office/spreadsheetml/2009/9/ac" r="108" x14ac:dyDescent="0.2">
      <c r="A108" s="332" t="e">
        <f ca="true">+RIGHT('Data Summary'!A108,LEN('Data Summary'!A108)-9)</f>
        <v>#VALUE!</v>
      </c>
      <c r="B108" s="38" t="str">
        <f ca="true">+IF(ISTEXT('Data Summary'!B108),'Data Summary'!B108,"")</f>
        <v/>
      </c>
      <c r="C108" s="331" t="e">
        <f ca="true">+VALUE('Data Summary'!C108)</f>
        <v>#VALUE!</v>
      </c>
      <c r="D108" s="97" t="e">
        <f ca="true">+IF(AND(ISNUMBER(OFFSET('Water Data'!$D$4,0,10*ROW('Water Data'!D102))),'Data Summary'!BS108="Yes"),100-OFFSET('Water Data'!$D$4,0,10*ROW('Water Data'!D102)),NA())</f>
        <v>#N/A</v>
      </c>
      <c r="E108" s="97" t="e">
        <f ca="true">+IF(AND(ISNUMBER(OFFSET('Water Data'!$D$6,0,10*ROW('Water Data'!D102))),'Data Summary'!BT108="Yes"),OFFSET('Water Data'!$D$6,0,10*ROW('Water Data'!D102)),NA())</f>
        <v>#N/A</v>
      </c>
      <c r="F108" s="97" t="e">
        <f ca="true">+IF(AND(ISNUMBER(OFFSET('Water Data'!$D$9,0,10*ROW('Water Data'!D102))),'Data Summary'!BU108="Yes"),OFFSET('Water Data'!$D$9,0,10*ROW('Water Data'!D102)),NA())</f>
        <v>#N/A</v>
      </c>
      <c r="G108" s="97" t="e">
        <f ca="true">+IF(AND(ISNUMBER(OFFSET('Water Data'!$E$4,0,10*ROW('Water Data'!E102))),'Data Summary'!BV108="Yes"),100-OFFSET('Water Data'!$E$4,0,10*ROW('Water Data'!E102)),NA())</f>
        <v>#N/A</v>
      </c>
      <c r="H108" s="97" t="e">
        <f ca="true">+IF(AND(ISNUMBER(OFFSET('Water Data'!$E$6,0,10*ROW('Water Data'!E102))),'Data Summary'!BW108="Yes"),OFFSET('Water Data'!$E$6,0,10*ROW('Water Data'!E102)),NA())</f>
        <v>#N/A</v>
      </c>
      <c r="I108" s="97" t="e">
        <f ca="true">+IF(AND(ISNUMBER(OFFSET('Water Data'!$E$9,0,10*ROW('Water Data'!E102))),'Data Summary'!BX108="Yes"),OFFSET('Water Data'!$E$9,0,10*ROW('Water Data'!E102)),NA())</f>
        <v>#N/A</v>
      </c>
      <c r="J108" s="97" t="e">
        <f ca="true">+IF(AND(ISNUMBER(OFFSET('Water Data'!$F$4,0,10*ROW('Water Data'!F102))),'Data Summary'!BY108="Yes"),100-OFFSET('Water Data'!$F$4,0,10*ROW('Water Data'!F102)),NA())</f>
        <v>#N/A</v>
      </c>
      <c r="K108" s="97" t="e">
        <f ca="true">+IF(AND(ISNUMBER(OFFSET('Water Data'!$F$6,0,10*ROW('Water Data'!F102))),'Data Summary'!BZ108="Yes"),OFFSET('Water Data'!$F$6,0,10*ROW('Water Data'!F102)),NA())</f>
        <v>#N/A</v>
      </c>
      <c r="L108" s="97" t="e">
        <f ca="true">+IF(AND(ISNUMBER(OFFSET('Water Data'!$F$9,0,10*ROW('Water Data'!F102))),'Data Summary'!CA108="Yes"),OFFSET('Water Data'!$F$9,0,10*ROW('Water Data'!F102)),NA())</f>
        <v>#N/A</v>
      </c>
      <c r="M108" s="97" t="e">
        <f ca="true">+IF(AND(ISNUMBER(OFFSET('Water Data'!$G$4,0,10*ROW('Water Data'!G102))),'Data Summary'!CB108="Yes"),100-OFFSET('Water Data'!$G$4,0,10*ROW('Water Data'!G102)),NA())</f>
        <v>#N/A</v>
      </c>
      <c r="N108" s="97" t="e">
        <f ca="true">+IF(AND(ISNUMBER(OFFSET('Water Data'!$G$6,0,10*ROW('Water Data'!G102))),'Data Summary'!CC108="Yes"),OFFSET('Water Data'!$G$6,0,10*ROW('Water Data'!G102)),NA())</f>
        <v>#N/A</v>
      </c>
      <c r="O108" s="97" t="e">
        <f ca="true">+IF(AND(ISNUMBER(OFFSET('Water Data'!$G$9,0,10*ROW('Water Data'!G102))),'Data Summary'!CD108="Yes"),OFFSET('Water Data'!$G$9,0,10*ROW('Water Data'!G102)),NA())</f>
        <v>#N/A</v>
      </c>
      <c r="P108" s="97" t="e">
        <f ca="true">+IF(AND(ISNUMBER(OFFSET('Water Data'!$H$4,0,10*ROW('Water Data'!H102))),'Data Summary'!CE108="Yes"),100-OFFSET('Water Data'!$H$4,0,10*ROW('Water Data'!H102)),NA())</f>
        <v>#N/A</v>
      </c>
      <c r="Q108" s="97" t="e">
        <f ca="true">+IF(AND(ISNUMBER(OFFSET('Water Data'!$H$6,0,10*ROW('Water Data'!H102))),'Data Summary'!CF108="Yes"),OFFSET('Water Data'!$H$6,0,10*ROW('Water Data'!H102)),NA())</f>
        <v>#N/A</v>
      </c>
      <c r="R108" s="97" t="e">
        <f ca="true">+IF(AND(ISNUMBER(OFFSET('Water Data'!$H$9,0,10*ROW('Water Data'!H102))),'Data Summary'!CG108="Yes"),OFFSET('Water Data'!$H$9,0,10*ROW('Water Data'!H102)),NA())</f>
        <v>#N/A</v>
      </c>
      <c r="S108" s="97" t="e">
        <f ca="true">+IF(AND(ISNUMBER(OFFSET('Water Data'!$I$4,0,10*ROW('Water Data'!I102))),'Data Summary'!CH108="Yes"),100-OFFSET('Water Data'!$I$4,0,10*ROW('Water Data'!I102)),NA())</f>
        <v>#N/A</v>
      </c>
      <c r="T108" s="97" t="e">
        <f ca="true">+IF(AND(ISNUMBER(OFFSET('Water Data'!$I$6,0,10*ROW('Water Data'!I102))),'Data Summary'!CI108="Yes"),OFFSET('Water Data'!$I$6,0,10*ROW('Water Data'!I102)),NA())</f>
        <v>#N/A</v>
      </c>
      <c r="U108" s="97" t="e">
        <f ca="true">+IF(AND(ISNUMBER(OFFSET('Water Data'!$I$9,0,10*ROW('Water Data'!I102))),'Data Summary'!CJ108="Yes"),OFFSET('Water Data'!$I$9,0,10*ROW('Water Data'!I102)),NA())</f>
        <v>#N/A</v>
      </c>
      <c r="V108" s="98" t="e">
        <f ca="true">+IF(AND(ISNUMBER(OFFSET('Sanitation Data'!$D$4,0,10*ROW('Sanitation Data'!D102))),'Data Summary'!CK108="Yes"),100-OFFSET('Sanitation Data'!$D$4,0,10*ROW('Sanitation Data'!D102)),NA())</f>
        <v>#N/A</v>
      </c>
      <c r="W108" s="98" t="e">
        <f ca="true">+IF(AND(ISNUMBER(OFFSET('Sanitation Data'!$D$6,0,10*ROW('Sanitation Data'!D102))),'Data Summary'!CL108="Yes"),OFFSET('Sanitation Data'!$D$6,0,10*ROW('Sanitation Data'!D102)),NA())</f>
        <v>#N/A</v>
      </c>
      <c r="X108" s="98" t="e">
        <f ca="true">+IF(AND(ISNUMBER(OFFSET('Sanitation Data'!$D$10,0,10*ROW('Sanitation Data'!D102))),'Data Summary'!CM108="Yes"),OFFSET('Sanitation Data'!$D$10,0,10*ROW('Sanitation Data'!D102)),NA())</f>
        <v>#N/A</v>
      </c>
      <c r="Y108" s="98" t="e">
        <f ca="true">+IF(AND(ISNUMBER(OFFSET('Sanitation Data'!$D$11,0,10*ROW('Sanitation Data'!D102))),'Data Summary'!CN108="Yes"),OFFSET('Sanitation Data'!$D$11,0,10*ROW('Sanitation Data'!D102)),NA())</f>
        <v>#N/A</v>
      </c>
      <c r="Z108" s="98" t="e">
        <f ca="true">+IF(AND(ISNUMBER(OFFSET('Sanitation Data'!$D$12,0,10*ROW('Sanitation Data'!D102))),'Data Summary'!CO108="Yes"),OFFSET('Sanitation Data'!$D$12,0,10*ROW('Sanitation Data'!D102)),NA())</f>
        <v>#N/A</v>
      </c>
      <c r="AA108" s="98" t="e">
        <f ca="true">+IF(AND(ISNUMBER(OFFSET('Sanitation Data'!$E$4,0,10*ROW('Sanitation Data'!E102))),'Data Summary'!CP108="Yes"),100-OFFSET('Sanitation Data'!$E$4,0,10*ROW('Sanitation Data'!E102)),NA())</f>
        <v>#N/A</v>
      </c>
      <c r="AB108" s="98" t="e">
        <f ca="true">+IF(AND(ISNUMBER(OFFSET('Sanitation Data'!$E$6,0,10*ROW('Sanitation Data'!E102))),'Data Summary'!CQ108="Yes"),OFFSET('Sanitation Data'!$E$6,0,10*ROW('Sanitation Data'!E102)),NA())</f>
        <v>#N/A</v>
      </c>
      <c r="AC108" s="98" t="e">
        <f ca="true">+IF(AND(ISNUMBER(OFFSET('Sanitation Data'!$E$10,0,10*ROW('Sanitation Data'!E102))),'Data Summary'!CR108="Yes"),OFFSET('Sanitation Data'!$E$10,0,10*ROW('Sanitation Data'!E102)),NA())</f>
        <v>#N/A</v>
      </c>
      <c r="AD108" s="98" t="e">
        <f ca="true">+IF(AND(ISNUMBER(OFFSET('Sanitation Data'!$E$11,0,10*ROW('Sanitation Data'!E102))),'Data Summary'!CS108="Yes"),OFFSET('Sanitation Data'!$E$11,0,10*ROW('Sanitation Data'!E102)),NA())</f>
        <v>#N/A</v>
      </c>
      <c r="AE108" s="98" t="e">
        <f ca="true">+IF(AND(ISNUMBER(OFFSET('Sanitation Data'!$E$12,0,10*ROW('Sanitation Data'!E102))),'Data Summary'!CT108="Yes"),OFFSET('Sanitation Data'!$E$12,0,10*ROW('Sanitation Data'!E102)),NA())</f>
        <v>#N/A</v>
      </c>
      <c r="AF108" s="98" t="e">
        <f ca="true">+IF(AND(ISNUMBER(OFFSET('Sanitation Data'!$F$4,0,10*ROW('Sanitation Data'!F102))),'Data Summary'!CU108="Yes"),100-OFFSET('Sanitation Data'!$F$4,0,10*ROW('Sanitation Data'!F102)),NA())</f>
        <v>#N/A</v>
      </c>
      <c r="AG108" s="98" t="e">
        <f ca="true">+IF(AND(ISNUMBER(OFFSET('Sanitation Data'!$F$6,0,10*ROW('Sanitation Data'!F102))),'Data Summary'!CV108="Yes"),OFFSET('Sanitation Data'!$F$6,0,10*ROW('Sanitation Data'!F102)),NA())</f>
        <v>#N/A</v>
      </c>
      <c r="AH108" s="98" t="e">
        <f ca="true">+IF(AND(ISNUMBER(OFFSET('Sanitation Data'!$F$10,0,10*ROW('Sanitation Data'!F102))),'Data Summary'!CW108="Yes"),OFFSET('Sanitation Data'!$F$10,0,10*ROW('Sanitation Data'!F102)),NA())</f>
        <v>#N/A</v>
      </c>
      <c r="AI108" s="98" t="e">
        <f ca="true">+IF(AND(ISNUMBER(OFFSET('Sanitation Data'!$F$11,0,10*ROW('Sanitation Data'!F102))),'Data Summary'!CX108="Yes"),OFFSET('Sanitation Data'!$F$11,0,10*ROW('Sanitation Data'!F102)),NA())</f>
        <v>#N/A</v>
      </c>
      <c r="AJ108" s="98" t="e">
        <f ca="true">+IF(AND(ISNUMBER(OFFSET('Sanitation Data'!$F$12,0,10*ROW('Sanitation Data'!F102))),'Data Summary'!CY108="Yes"),OFFSET('Sanitation Data'!$F$12,0,10*ROW('Sanitation Data'!F102)),NA())</f>
        <v>#N/A</v>
      </c>
      <c r="AK108" s="98" t="e">
        <f ca="true">+IF(AND(ISNUMBER(OFFSET('Sanitation Data'!$G$4,0,10*ROW('Sanitation Data'!G102))),'Data Summary'!CZ108="Yes"),100-OFFSET('Sanitation Data'!$G$4,0,10*ROW('Sanitation Data'!G102)),NA())</f>
        <v>#N/A</v>
      </c>
      <c r="AL108" s="98" t="e">
        <f ca="true">+IF(AND(ISNUMBER(OFFSET('Sanitation Data'!$G$6,0,10*ROW('Sanitation Data'!G102))),'Data Summary'!DA108="Yes"),OFFSET('Sanitation Data'!$G$6,0,10*ROW('Sanitation Data'!G102)),NA())</f>
        <v>#N/A</v>
      </c>
      <c r="AM108" s="98" t="e">
        <f ca="true">+IF(AND(ISNUMBER(OFFSET('Sanitation Data'!$G$10,0,10*ROW('Sanitation Data'!G102))),'Data Summary'!DB108="Yes"),OFFSET('Sanitation Data'!$G$10,0,10*ROW('Sanitation Data'!G102)),NA())</f>
        <v>#N/A</v>
      </c>
      <c r="AN108" s="98" t="e">
        <f ca="true">+IF(AND(ISNUMBER(OFFSET('Sanitation Data'!$G$11,0,10*ROW('Sanitation Data'!G102))),'Data Summary'!DC108="Yes"),OFFSET('Sanitation Data'!$G$11,0,10*ROW('Sanitation Data'!G102)),NA())</f>
        <v>#N/A</v>
      </c>
      <c r="AO108" s="98" t="e">
        <f ca="true">+IF(AND(ISNUMBER(OFFSET('Sanitation Data'!$G$12,0,10*ROW('Sanitation Data'!G102))),'Data Summary'!DD108="Yes"),OFFSET('Sanitation Data'!$G$12,0,10*ROW('Sanitation Data'!G102)),NA())</f>
        <v>#N/A</v>
      </c>
      <c r="AP108" s="98" t="e">
        <f ca="true">+IF(AND(ISNUMBER(OFFSET('Sanitation Data'!$H$4,0,10*ROW('Sanitation Data'!H102))),'Data Summary'!DE108="Yes"),100-OFFSET('Sanitation Data'!$H$4,0,10*ROW('Sanitation Data'!H102)),NA())</f>
        <v>#N/A</v>
      </c>
      <c r="AQ108" s="98" t="e">
        <f ca="true">+IF(AND(ISNUMBER(OFFSET('Sanitation Data'!$H$6,0,10*ROW('Sanitation Data'!H102))),'Data Summary'!DF108="Yes"),OFFSET('Sanitation Data'!$H$6,0,10*ROW('Sanitation Data'!H102)),NA())</f>
        <v>#N/A</v>
      </c>
      <c r="AR108" s="98" t="e">
        <f ca="true">+IF(AND(ISNUMBER(OFFSET('Sanitation Data'!$H$10,0,10*ROW('Sanitation Data'!H102))),'Data Summary'!DG108="Yes"),OFFSET('Sanitation Data'!$H$10,0,10*ROW('Sanitation Data'!H102)),NA())</f>
        <v>#N/A</v>
      </c>
      <c r="AS108" s="98" t="e">
        <f ca="true">+IF(AND(ISNUMBER(OFFSET('Sanitation Data'!$H$11,0,10*ROW('Sanitation Data'!H102))),'Data Summary'!DH108="Yes"),OFFSET('Sanitation Data'!$H$11,0,10*ROW('Sanitation Data'!H102)),NA())</f>
        <v>#N/A</v>
      </c>
      <c r="AT108" s="98" t="e">
        <f ca="true">+IF(AND(ISNUMBER(OFFSET('Sanitation Data'!$H$12,0,10*ROW('Sanitation Data'!H102))),'Data Summary'!DI108="Yes"),OFFSET('Sanitation Data'!$H$12,0,10*ROW('Sanitation Data'!H102)),NA())</f>
        <v>#N/A</v>
      </c>
      <c r="AU108" s="98" t="e">
        <f ca="true">+IF(AND(ISNUMBER(OFFSET('Sanitation Data'!$I$4,0,10*ROW('Sanitation Data'!I102))),'Data Summary'!DJ108="Yes"),100-OFFSET('Sanitation Data'!$I$4,0,10*ROW('Sanitation Data'!I102)),NA())</f>
        <v>#N/A</v>
      </c>
      <c r="AV108" s="98" t="e">
        <f ca="true">+IF(AND(ISNUMBER(OFFSET('Sanitation Data'!$I$6,0,10*ROW('Sanitation Data'!I102))),'Data Summary'!DK108="Yes"),OFFSET('Sanitation Data'!$I$6,0,10*ROW('Sanitation Data'!I102)),NA())</f>
        <v>#N/A</v>
      </c>
      <c r="AW108" s="98" t="e">
        <f ca="true">+IF(AND(ISNUMBER(OFFSET('Sanitation Data'!$I$10,0,10*ROW('Sanitation Data'!I102))),'Data Summary'!DL108="Yes"),OFFSET('Sanitation Data'!$I$10,0,10*ROW('Sanitation Data'!I102)),NA())</f>
        <v>#N/A</v>
      </c>
      <c r="AX108" s="98" t="e">
        <f ca="true">+IF(AND(ISNUMBER(OFFSET('Sanitation Data'!$I$11,0,10*ROW('Sanitation Data'!I102))),'Data Summary'!DM108="Yes"),OFFSET('Sanitation Data'!$I$11,0,10*ROW('Sanitation Data'!I102)),NA())</f>
        <v>#N/A</v>
      </c>
      <c r="AY108" s="98" t="e">
        <f ca="true">+IF(AND(ISNUMBER(OFFSET('Sanitation Data'!$I$12,0,10*ROW('Sanitation Data'!I102))),'Data Summary'!DN108="Yes"),OFFSET('Sanitation Data'!$I$12,0,10*ROW('Sanitation Data'!I102)),NA())</f>
        <v>#N/A</v>
      </c>
      <c r="AZ108" s="99" t="e">
        <f ca="true">+IF(AND(ISNUMBER(OFFSET('Hygiene Data'!$D$5,0,10*ROW('Hygiene Data'!D102))),'Data Summary'!DO108="Yes"),OFFSET('Hygiene Data'!$D$5,0,10*ROW('Hygiene Data'!D102)),NA())</f>
        <v>#N/A</v>
      </c>
      <c r="BA108" s="99" t="e">
        <f ca="true">+IF(AND(ISNUMBER(OFFSET('Hygiene Data'!$D$7,0,10*ROW('Hygiene Data'!D102))),'Data Summary'!DP108="Yes"),OFFSET('Hygiene Data'!$D$7,0,10*ROW('Hygiene Data'!D102)),NA())</f>
        <v>#N/A</v>
      </c>
      <c r="BB108" s="99" t="e">
        <f ca="true">+IF(AND(ISNUMBER(OFFSET('Hygiene Data'!$D$9,0,10*ROW('Hygiene Data'!D102))),'Data Summary'!DQ108="Yes"),OFFSET('Hygiene Data'!$D$9,0,10*ROW('Hygiene Data'!D102)),NA())</f>
        <v>#N/A</v>
      </c>
      <c r="BC108" s="99" t="e">
        <f ca="true">+IF(AND(ISNUMBER(OFFSET('Hygiene Data'!$E$5,0,10*ROW('Hygiene Data'!E102))),'Data Summary'!DR108="Yes"),OFFSET('Hygiene Data'!$E$5,0,10*ROW('Hygiene Data'!E102)),NA())</f>
        <v>#N/A</v>
      </c>
      <c r="BD108" s="99" t="e">
        <f ca="true">+IF(AND(ISNUMBER(OFFSET('Hygiene Data'!$E$7,0,10*ROW('Hygiene Data'!E102))),'Data Summary'!DS108="Yes"),OFFSET('Hygiene Data'!$E$7,0,10*ROW('Hygiene Data'!E102)),NA())</f>
        <v>#N/A</v>
      </c>
      <c r="BE108" s="99" t="e">
        <f ca="true">+IF(AND(ISNUMBER(OFFSET('Hygiene Data'!$E$9,0,10*ROW('Hygiene Data'!E102))),'Data Summary'!DT108="Yes"),OFFSET('Hygiene Data'!$E$9,0,10*ROW('Hygiene Data'!E102)),NA())</f>
        <v>#N/A</v>
      </c>
      <c r="BF108" s="99" t="e">
        <f ca="true">+IF(AND(ISNUMBER(OFFSET('Hygiene Data'!$F$5,0,10*ROW('Hygiene Data'!F102))),'Data Summary'!DU108="Yes"),OFFSET('Hygiene Data'!$F$5,0,10*ROW('Hygiene Data'!F102)),NA())</f>
        <v>#N/A</v>
      </c>
      <c r="BG108" s="99" t="e">
        <f ca="true">+IF(AND(ISNUMBER(OFFSET('Hygiene Data'!$F$7,0,10*ROW('Hygiene Data'!F102))),'Data Summary'!DV108="Yes"),OFFSET('Hygiene Data'!$F$7,0,10*ROW('Hygiene Data'!F102)),NA())</f>
        <v>#N/A</v>
      </c>
      <c r="BH108" s="99" t="e">
        <f ca="true">+IF(AND(ISNUMBER(OFFSET('Hygiene Data'!$F$9,0,10*ROW('Hygiene Data'!F102))),'Data Summary'!DW108="Yes"),OFFSET('Hygiene Data'!$F$9,0,10*ROW('Hygiene Data'!F102)),NA())</f>
        <v>#N/A</v>
      </c>
      <c r="BI108" s="99" t="e">
        <f ca="true">+IF(AND(ISNUMBER(OFFSET('Hygiene Data'!$G$5,0,10*ROW('Hygiene Data'!G102))),'Data Summary'!DX108="Yes"),OFFSET('Hygiene Data'!$G$5,0,10*ROW('Hygiene Data'!G102)),NA())</f>
        <v>#N/A</v>
      </c>
      <c r="BJ108" s="99" t="e">
        <f ca="true">+IF(AND(ISNUMBER(OFFSET('Hygiene Data'!$G$7,0,10*ROW('Hygiene Data'!G102))),'Data Summary'!DY108="Yes"),OFFSET('Hygiene Data'!$G$7,0,10*ROW('Hygiene Data'!G102)),NA())</f>
        <v>#N/A</v>
      </c>
      <c r="BK108" s="99" t="e">
        <f ca="true">+IF(AND(ISNUMBER(OFFSET('Hygiene Data'!$G$9,0,10*ROW('Hygiene Data'!G102))),'Data Summary'!DZ108="Yes"),OFFSET('Hygiene Data'!$G$9,0,10*ROW('Hygiene Data'!G102)),NA())</f>
        <v>#N/A</v>
      </c>
      <c r="BL108" s="99" t="e">
        <f ca="true">+IF(AND(ISNUMBER(OFFSET('Hygiene Data'!$H$5,0,10*ROW('Hygiene Data'!H102))),'Data Summary'!EA108="Yes"),OFFSET('Hygiene Data'!$H$5,0,10*ROW('Hygiene Data'!H102)),NA())</f>
        <v>#N/A</v>
      </c>
      <c r="BM108" s="99" t="e">
        <f ca="true">+IF(AND(ISNUMBER(OFFSET('Hygiene Data'!$H$7,0,10*ROW('Hygiene Data'!H102))),'Data Summary'!EB108="Yes"),OFFSET('Hygiene Data'!$H$7,0,10*ROW('Hygiene Data'!H102)),NA())</f>
        <v>#N/A</v>
      </c>
      <c r="BN108" s="99" t="e">
        <f ca="true">+IF(AND(ISNUMBER(OFFSET('Hygiene Data'!$H$9,0,10*ROW('Hygiene Data'!H102))),'Data Summary'!EC108="Yes"),OFFSET('Hygiene Data'!$H$9,0,10*ROW('Hygiene Data'!H102)),NA())</f>
        <v>#N/A</v>
      </c>
      <c r="BO108" s="99" t="e">
        <f ca="true">+IF(AND(ISNUMBER(OFFSET('Hygiene Data'!$I$5,0,10*ROW('Hygiene Data'!I102))),'Data Summary'!ED108="Yes"),OFFSET('Hygiene Data'!$I$5,0,10*ROW('Hygiene Data'!I102)),NA())</f>
        <v>#N/A</v>
      </c>
      <c r="BP108" s="99" t="e">
        <f ca="true">+IF(AND(ISNUMBER(OFFSET('Hygiene Data'!$I$7,0,10*ROW('Hygiene Data'!I102))),'Data Summary'!EE108="Yes"),OFFSET('Hygiene Data'!$I$7,0,10*ROW('Hygiene Data'!I102)),NA())</f>
        <v>#N/A</v>
      </c>
      <c r="BQ108" s="99" t="e">
        <f ca="true">+IF(AND(ISNUMBER(OFFSET('Hygiene Data'!$I$9,0,10*ROW('Hygiene Data'!I102))),'Data Summary'!EF108="Yes"),OFFSET('Hygiene Data'!$I$9,0,10*ROW('Hygiene Data'!I102)),NA())</f>
        <v>#N/A</v>
      </c>
    </row>
    <row xmlns:x14ac="http://schemas.microsoft.com/office/spreadsheetml/2009/9/ac" r="109" x14ac:dyDescent="0.2">
      <c r="A109" s="332" t="e">
        <f ca="true">+RIGHT('Data Summary'!A109,LEN('Data Summary'!A109)-9)</f>
        <v>#VALUE!</v>
      </c>
      <c r="B109" s="38" t="str">
        <f ca="true">+IF(ISTEXT('Data Summary'!B109),'Data Summary'!B109,"")</f>
        <v/>
      </c>
      <c r="C109" s="331" t="e">
        <f ca="true">+VALUE('Data Summary'!C109)</f>
        <v>#VALUE!</v>
      </c>
      <c r="D109" s="97" t="e">
        <f ca="true">+IF(AND(ISNUMBER(OFFSET('Water Data'!$D$4,0,10*ROW('Water Data'!D103))),'Data Summary'!BS109="Yes"),100-OFFSET('Water Data'!$D$4,0,10*ROW('Water Data'!D103)),NA())</f>
        <v>#N/A</v>
      </c>
      <c r="E109" s="97" t="e">
        <f ca="true">+IF(AND(ISNUMBER(OFFSET('Water Data'!$D$6,0,10*ROW('Water Data'!D103))),'Data Summary'!BT109="Yes"),OFFSET('Water Data'!$D$6,0,10*ROW('Water Data'!D103)),NA())</f>
        <v>#N/A</v>
      </c>
      <c r="F109" s="97" t="e">
        <f ca="true">+IF(AND(ISNUMBER(OFFSET('Water Data'!$D$9,0,10*ROW('Water Data'!D103))),'Data Summary'!BU109="Yes"),OFFSET('Water Data'!$D$9,0,10*ROW('Water Data'!D103)),NA())</f>
        <v>#N/A</v>
      </c>
      <c r="G109" s="97" t="e">
        <f ca="true">+IF(AND(ISNUMBER(OFFSET('Water Data'!$E$4,0,10*ROW('Water Data'!E103))),'Data Summary'!BV109="Yes"),100-OFFSET('Water Data'!$E$4,0,10*ROW('Water Data'!E103)),NA())</f>
        <v>#N/A</v>
      </c>
      <c r="H109" s="97" t="e">
        <f ca="true">+IF(AND(ISNUMBER(OFFSET('Water Data'!$E$6,0,10*ROW('Water Data'!E103))),'Data Summary'!BW109="Yes"),OFFSET('Water Data'!$E$6,0,10*ROW('Water Data'!E103)),NA())</f>
        <v>#N/A</v>
      </c>
      <c r="I109" s="97" t="e">
        <f ca="true">+IF(AND(ISNUMBER(OFFSET('Water Data'!$E$9,0,10*ROW('Water Data'!E103))),'Data Summary'!BX109="Yes"),OFFSET('Water Data'!$E$9,0,10*ROW('Water Data'!E103)),NA())</f>
        <v>#N/A</v>
      </c>
      <c r="J109" s="97" t="e">
        <f ca="true">+IF(AND(ISNUMBER(OFFSET('Water Data'!$F$4,0,10*ROW('Water Data'!F103))),'Data Summary'!BY109="Yes"),100-OFFSET('Water Data'!$F$4,0,10*ROW('Water Data'!F103)),NA())</f>
        <v>#N/A</v>
      </c>
      <c r="K109" s="97" t="e">
        <f ca="true">+IF(AND(ISNUMBER(OFFSET('Water Data'!$F$6,0,10*ROW('Water Data'!F103))),'Data Summary'!BZ109="Yes"),OFFSET('Water Data'!$F$6,0,10*ROW('Water Data'!F103)),NA())</f>
        <v>#N/A</v>
      </c>
      <c r="L109" s="97" t="e">
        <f ca="true">+IF(AND(ISNUMBER(OFFSET('Water Data'!$F$9,0,10*ROW('Water Data'!F103))),'Data Summary'!CA109="Yes"),OFFSET('Water Data'!$F$9,0,10*ROW('Water Data'!F103)),NA())</f>
        <v>#N/A</v>
      </c>
      <c r="M109" s="97" t="e">
        <f ca="true">+IF(AND(ISNUMBER(OFFSET('Water Data'!$G$4,0,10*ROW('Water Data'!G103))),'Data Summary'!CB109="Yes"),100-OFFSET('Water Data'!$G$4,0,10*ROW('Water Data'!G103)),NA())</f>
        <v>#N/A</v>
      </c>
      <c r="N109" s="97" t="e">
        <f ca="true">+IF(AND(ISNUMBER(OFFSET('Water Data'!$G$6,0,10*ROW('Water Data'!G103))),'Data Summary'!CC109="Yes"),OFFSET('Water Data'!$G$6,0,10*ROW('Water Data'!G103)),NA())</f>
        <v>#N/A</v>
      </c>
      <c r="O109" s="97" t="e">
        <f ca="true">+IF(AND(ISNUMBER(OFFSET('Water Data'!$G$9,0,10*ROW('Water Data'!G103))),'Data Summary'!CD109="Yes"),OFFSET('Water Data'!$G$9,0,10*ROW('Water Data'!G103)),NA())</f>
        <v>#N/A</v>
      </c>
      <c r="P109" s="97" t="e">
        <f ca="true">+IF(AND(ISNUMBER(OFFSET('Water Data'!$H$4,0,10*ROW('Water Data'!H103))),'Data Summary'!CE109="Yes"),100-OFFSET('Water Data'!$H$4,0,10*ROW('Water Data'!H103)),NA())</f>
        <v>#N/A</v>
      </c>
      <c r="Q109" s="97" t="e">
        <f ca="true">+IF(AND(ISNUMBER(OFFSET('Water Data'!$H$6,0,10*ROW('Water Data'!H103))),'Data Summary'!CF109="Yes"),OFFSET('Water Data'!$H$6,0,10*ROW('Water Data'!H103)),NA())</f>
        <v>#N/A</v>
      </c>
      <c r="R109" s="97" t="e">
        <f ca="true">+IF(AND(ISNUMBER(OFFSET('Water Data'!$H$9,0,10*ROW('Water Data'!H103))),'Data Summary'!CG109="Yes"),OFFSET('Water Data'!$H$9,0,10*ROW('Water Data'!H103)),NA())</f>
        <v>#N/A</v>
      </c>
      <c r="S109" s="97" t="e">
        <f ca="true">+IF(AND(ISNUMBER(OFFSET('Water Data'!$I$4,0,10*ROW('Water Data'!I103))),'Data Summary'!CH109="Yes"),100-OFFSET('Water Data'!$I$4,0,10*ROW('Water Data'!I103)),NA())</f>
        <v>#N/A</v>
      </c>
      <c r="T109" s="97" t="e">
        <f ca="true">+IF(AND(ISNUMBER(OFFSET('Water Data'!$I$6,0,10*ROW('Water Data'!I103))),'Data Summary'!CI109="Yes"),OFFSET('Water Data'!$I$6,0,10*ROW('Water Data'!I103)),NA())</f>
        <v>#N/A</v>
      </c>
      <c r="U109" s="97" t="e">
        <f ca="true">+IF(AND(ISNUMBER(OFFSET('Water Data'!$I$9,0,10*ROW('Water Data'!I103))),'Data Summary'!CJ109="Yes"),OFFSET('Water Data'!$I$9,0,10*ROW('Water Data'!I103)),NA())</f>
        <v>#N/A</v>
      </c>
      <c r="V109" s="98" t="e">
        <f ca="true">+IF(AND(ISNUMBER(OFFSET('Sanitation Data'!$D$4,0,10*ROW('Sanitation Data'!D103))),'Data Summary'!CK109="Yes"),100-OFFSET('Sanitation Data'!$D$4,0,10*ROW('Sanitation Data'!D103)),NA())</f>
        <v>#N/A</v>
      </c>
      <c r="W109" s="98" t="e">
        <f ca="true">+IF(AND(ISNUMBER(OFFSET('Sanitation Data'!$D$6,0,10*ROW('Sanitation Data'!D103))),'Data Summary'!CL109="Yes"),OFFSET('Sanitation Data'!$D$6,0,10*ROW('Sanitation Data'!D103)),NA())</f>
        <v>#N/A</v>
      </c>
      <c r="X109" s="98" t="e">
        <f ca="true">+IF(AND(ISNUMBER(OFFSET('Sanitation Data'!$D$10,0,10*ROW('Sanitation Data'!D103))),'Data Summary'!CM109="Yes"),OFFSET('Sanitation Data'!$D$10,0,10*ROW('Sanitation Data'!D103)),NA())</f>
        <v>#N/A</v>
      </c>
      <c r="Y109" s="98" t="e">
        <f ca="true">+IF(AND(ISNUMBER(OFFSET('Sanitation Data'!$D$11,0,10*ROW('Sanitation Data'!D103))),'Data Summary'!CN109="Yes"),OFFSET('Sanitation Data'!$D$11,0,10*ROW('Sanitation Data'!D103)),NA())</f>
        <v>#N/A</v>
      </c>
      <c r="Z109" s="98" t="e">
        <f ca="true">+IF(AND(ISNUMBER(OFFSET('Sanitation Data'!$D$12,0,10*ROW('Sanitation Data'!D103))),'Data Summary'!CO109="Yes"),OFFSET('Sanitation Data'!$D$12,0,10*ROW('Sanitation Data'!D103)),NA())</f>
        <v>#N/A</v>
      </c>
      <c r="AA109" s="98" t="e">
        <f ca="true">+IF(AND(ISNUMBER(OFFSET('Sanitation Data'!$E$4,0,10*ROW('Sanitation Data'!E103))),'Data Summary'!CP109="Yes"),100-OFFSET('Sanitation Data'!$E$4,0,10*ROW('Sanitation Data'!E103)),NA())</f>
        <v>#N/A</v>
      </c>
      <c r="AB109" s="98" t="e">
        <f ca="true">+IF(AND(ISNUMBER(OFFSET('Sanitation Data'!$E$6,0,10*ROW('Sanitation Data'!E103))),'Data Summary'!CQ109="Yes"),OFFSET('Sanitation Data'!$E$6,0,10*ROW('Sanitation Data'!E103)),NA())</f>
        <v>#N/A</v>
      </c>
      <c r="AC109" s="98" t="e">
        <f ca="true">+IF(AND(ISNUMBER(OFFSET('Sanitation Data'!$E$10,0,10*ROW('Sanitation Data'!E103))),'Data Summary'!CR109="Yes"),OFFSET('Sanitation Data'!$E$10,0,10*ROW('Sanitation Data'!E103)),NA())</f>
        <v>#N/A</v>
      </c>
      <c r="AD109" s="98" t="e">
        <f ca="true">+IF(AND(ISNUMBER(OFFSET('Sanitation Data'!$E$11,0,10*ROW('Sanitation Data'!E103))),'Data Summary'!CS109="Yes"),OFFSET('Sanitation Data'!$E$11,0,10*ROW('Sanitation Data'!E103)),NA())</f>
        <v>#N/A</v>
      </c>
      <c r="AE109" s="98" t="e">
        <f ca="true">+IF(AND(ISNUMBER(OFFSET('Sanitation Data'!$E$12,0,10*ROW('Sanitation Data'!E103))),'Data Summary'!CT109="Yes"),OFFSET('Sanitation Data'!$E$12,0,10*ROW('Sanitation Data'!E103)),NA())</f>
        <v>#N/A</v>
      </c>
      <c r="AF109" s="98" t="e">
        <f ca="true">+IF(AND(ISNUMBER(OFFSET('Sanitation Data'!$F$4,0,10*ROW('Sanitation Data'!F103))),'Data Summary'!CU109="Yes"),100-OFFSET('Sanitation Data'!$F$4,0,10*ROW('Sanitation Data'!F103)),NA())</f>
        <v>#N/A</v>
      </c>
      <c r="AG109" s="98" t="e">
        <f ca="true">+IF(AND(ISNUMBER(OFFSET('Sanitation Data'!$F$6,0,10*ROW('Sanitation Data'!F103))),'Data Summary'!CV109="Yes"),OFFSET('Sanitation Data'!$F$6,0,10*ROW('Sanitation Data'!F103)),NA())</f>
        <v>#N/A</v>
      </c>
      <c r="AH109" s="98" t="e">
        <f ca="true">+IF(AND(ISNUMBER(OFFSET('Sanitation Data'!$F$10,0,10*ROW('Sanitation Data'!F103))),'Data Summary'!CW109="Yes"),OFFSET('Sanitation Data'!$F$10,0,10*ROW('Sanitation Data'!F103)),NA())</f>
        <v>#N/A</v>
      </c>
      <c r="AI109" s="98" t="e">
        <f ca="true">+IF(AND(ISNUMBER(OFFSET('Sanitation Data'!$F$11,0,10*ROW('Sanitation Data'!F103))),'Data Summary'!CX109="Yes"),OFFSET('Sanitation Data'!$F$11,0,10*ROW('Sanitation Data'!F103)),NA())</f>
        <v>#N/A</v>
      </c>
      <c r="AJ109" s="98" t="e">
        <f ca="true">+IF(AND(ISNUMBER(OFFSET('Sanitation Data'!$F$12,0,10*ROW('Sanitation Data'!F103))),'Data Summary'!CY109="Yes"),OFFSET('Sanitation Data'!$F$12,0,10*ROW('Sanitation Data'!F103)),NA())</f>
        <v>#N/A</v>
      </c>
      <c r="AK109" s="98" t="e">
        <f ca="true">+IF(AND(ISNUMBER(OFFSET('Sanitation Data'!$G$4,0,10*ROW('Sanitation Data'!G103))),'Data Summary'!CZ109="Yes"),100-OFFSET('Sanitation Data'!$G$4,0,10*ROW('Sanitation Data'!G103)),NA())</f>
        <v>#N/A</v>
      </c>
      <c r="AL109" s="98" t="e">
        <f ca="true">+IF(AND(ISNUMBER(OFFSET('Sanitation Data'!$G$6,0,10*ROW('Sanitation Data'!G103))),'Data Summary'!DA109="Yes"),OFFSET('Sanitation Data'!$G$6,0,10*ROW('Sanitation Data'!G103)),NA())</f>
        <v>#N/A</v>
      </c>
      <c r="AM109" s="98" t="e">
        <f ca="true">+IF(AND(ISNUMBER(OFFSET('Sanitation Data'!$G$10,0,10*ROW('Sanitation Data'!G103))),'Data Summary'!DB109="Yes"),OFFSET('Sanitation Data'!$G$10,0,10*ROW('Sanitation Data'!G103)),NA())</f>
        <v>#N/A</v>
      </c>
      <c r="AN109" s="98" t="e">
        <f ca="true">+IF(AND(ISNUMBER(OFFSET('Sanitation Data'!$G$11,0,10*ROW('Sanitation Data'!G103))),'Data Summary'!DC109="Yes"),OFFSET('Sanitation Data'!$G$11,0,10*ROW('Sanitation Data'!G103)),NA())</f>
        <v>#N/A</v>
      </c>
      <c r="AO109" s="98" t="e">
        <f ca="true">+IF(AND(ISNUMBER(OFFSET('Sanitation Data'!$G$12,0,10*ROW('Sanitation Data'!G103))),'Data Summary'!DD109="Yes"),OFFSET('Sanitation Data'!$G$12,0,10*ROW('Sanitation Data'!G103)),NA())</f>
        <v>#N/A</v>
      </c>
      <c r="AP109" s="98" t="e">
        <f ca="true">+IF(AND(ISNUMBER(OFFSET('Sanitation Data'!$H$4,0,10*ROW('Sanitation Data'!H103))),'Data Summary'!DE109="Yes"),100-OFFSET('Sanitation Data'!$H$4,0,10*ROW('Sanitation Data'!H103)),NA())</f>
        <v>#N/A</v>
      </c>
      <c r="AQ109" s="98" t="e">
        <f ca="true">+IF(AND(ISNUMBER(OFFSET('Sanitation Data'!$H$6,0,10*ROW('Sanitation Data'!H103))),'Data Summary'!DF109="Yes"),OFFSET('Sanitation Data'!$H$6,0,10*ROW('Sanitation Data'!H103)),NA())</f>
        <v>#N/A</v>
      </c>
      <c r="AR109" s="98" t="e">
        <f ca="true">+IF(AND(ISNUMBER(OFFSET('Sanitation Data'!$H$10,0,10*ROW('Sanitation Data'!H103))),'Data Summary'!DG109="Yes"),OFFSET('Sanitation Data'!$H$10,0,10*ROW('Sanitation Data'!H103)),NA())</f>
        <v>#N/A</v>
      </c>
      <c r="AS109" s="98" t="e">
        <f ca="true">+IF(AND(ISNUMBER(OFFSET('Sanitation Data'!$H$11,0,10*ROW('Sanitation Data'!H103))),'Data Summary'!DH109="Yes"),OFFSET('Sanitation Data'!$H$11,0,10*ROW('Sanitation Data'!H103)),NA())</f>
        <v>#N/A</v>
      </c>
      <c r="AT109" s="98" t="e">
        <f ca="true">+IF(AND(ISNUMBER(OFFSET('Sanitation Data'!$H$12,0,10*ROW('Sanitation Data'!H103))),'Data Summary'!DI109="Yes"),OFFSET('Sanitation Data'!$H$12,0,10*ROW('Sanitation Data'!H103)),NA())</f>
        <v>#N/A</v>
      </c>
      <c r="AU109" s="98" t="e">
        <f ca="true">+IF(AND(ISNUMBER(OFFSET('Sanitation Data'!$I$4,0,10*ROW('Sanitation Data'!I103))),'Data Summary'!DJ109="Yes"),100-OFFSET('Sanitation Data'!$I$4,0,10*ROW('Sanitation Data'!I103)),NA())</f>
        <v>#N/A</v>
      </c>
      <c r="AV109" s="98" t="e">
        <f ca="true">+IF(AND(ISNUMBER(OFFSET('Sanitation Data'!$I$6,0,10*ROW('Sanitation Data'!I103))),'Data Summary'!DK109="Yes"),OFFSET('Sanitation Data'!$I$6,0,10*ROW('Sanitation Data'!I103)),NA())</f>
        <v>#N/A</v>
      </c>
      <c r="AW109" s="98" t="e">
        <f ca="true">+IF(AND(ISNUMBER(OFFSET('Sanitation Data'!$I$10,0,10*ROW('Sanitation Data'!I103))),'Data Summary'!DL109="Yes"),OFFSET('Sanitation Data'!$I$10,0,10*ROW('Sanitation Data'!I103)),NA())</f>
        <v>#N/A</v>
      </c>
      <c r="AX109" s="98" t="e">
        <f ca="true">+IF(AND(ISNUMBER(OFFSET('Sanitation Data'!$I$11,0,10*ROW('Sanitation Data'!I103))),'Data Summary'!DM109="Yes"),OFFSET('Sanitation Data'!$I$11,0,10*ROW('Sanitation Data'!I103)),NA())</f>
        <v>#N/A</v>
      </c>
      <c r="AY109" s="98" t="e">
        <f ca="true">+IF(AND(ISNUMBER(OFFSET('Sanitation Data'!$I$12,0,10*ROW('Sanitation Data'!I103))),'Data Summary'!DN109="Yes"),OFFSET('Sanitation Data'!$I$12,0,10*ROW('Sanitation Data'!I103)),NA())</f>
        <v>#N/A</v>
      </c>
      <c r="AZ109" s="99" t="e">
        <f ca="true">+IF(AND(ISNUMBER(OFFSET('Hygiene Data'!$D$5,0,10*ROW('Hygiene Data'!D103))),'Data Summary'!DO109="Yes"),OFFSET('Hygiene Data'!$D$5,0,10*ROW('Hygiene Data'!D103)),NA())</f>
        <v>#N/A</v>
      </c>
      <c r="BA109" s="99" t="e">
        <f ca="true">+IF(AND(ISNUMBER(OFFSET('Hygiene Data'!$D$7,0,10*ROW('Hygiene Data'!D103))),'Data Summary'!DP109="Yes"),OFFSET('Hygiene Data'!$D$7,0,10*ROW('Hygiene Data'!D103)),NA())</f>
        <v>#N/A</v>
      </c>
      <c r="BB109" s="99" t="e">
        <f ca="true">+IF(AND(ISNUMBER(OFFSET('Hygiene Data'!$D$9,0,10*ROW('Hygiene Data'!D103))),'Data Summary'!DQ109="Yes"),OFFSET('Hygiene Data'!$D$9,0,10*ROW('Hygiene Data'!D103)),NA())</f>
        <v>#N/A</v>
      </c>
      <c r="BC109" s="99" t="e">
        <f ca="true">+IF(AND(ISNUMBER(OFFSET('Hygiene Data'!$E$5,0,10*ROW('Hygiene Data'!E103))),'Data Summary'!DR109="Yes"),OFFSET('Hygiene Data'!$E$5,0,10*ROW('Hygiene Data'!E103)),NA())</f>
        <v>#N/A</v>
      </c>
      <c r="BD109" s="99" t="e">
        <f ca="true">+IF(AND(ISNUMBER(OFFSET('Hygiene Data'!$E$7,0,10*ROW('Hygiene Data'!E103))),'Data Summary'!DS109="Yes"),OFFSET('Hygiene Data'!$E$7,0,10*ROW('Hygiene Data'!E103)),NA())</f>
        <v>#N/A</v>
      </c>
      <c r="BE109" s="99" t="e">
        <f ca="true">+IF(AND(ISNUMBER(OFFSET('Hygiene Data'!$E$9,0,10*ROW('Hygiene Data'!E103))),'Data Summary'!DT109="Yes"),OFFSET('Hygiene Data'!$E$9,0,10*ROW('Hygiene Data'!E103)),NA())</f>
        <v>#N/A</v>
      </c>
      <c r="BF109" s="99" t="e">
        <f ca="true">+IF(AND(ISNUMBER(OFFSET('Hygiene Data'!$F$5,0,10*ROW('Hygiene Data'!F103))),'Data Summary'!DU109="Yes"),OFFSET('Hygiene Data'!$F$5,0,10*ROW('Hygiene Data'!F103)),NA())</f>
        <v>#N/A</v>
      </c>
      <c r="BG109" s="99" t="e">
        <f ca="true">+IF(AND(ISNUMBER(OFFSET('Hygiene Data'!$F$7,0,10*ROW('Hygiene Data'!F103))),'Data Summary'!DV109="Yes"),OFFSET('Hygiene Data'!$F$7,0,10*ROW('Hygiene Data'!F103)),NA())</f>
        <v>#N/A</v>
      </c>
      <c r="BH109" s="99" t="e">
        <f ca="true">+IF(AND(ISNUMBER(OFFSET('Hygiene Data'!$F$9,0,10*ROW('Hygiene Data'!F103))),'Data Summary'!DW109="Yes"),OFFSET('Hygiene Data'!$F$9,0,10*ROW('Hygiene Data'!F103)),NA())</f>
        <v>#N/A</v>
      </c>
      <c r="BI109" s="99" t="e">
        <f ca="true">+IF(AND(ISNUMBER(OFFSET('Hygiene Data'!$G$5,0,10*ROW('Hygiene Data'!G103))),'Data Summary'!DX109="Yes"),OFFSET('Hygiene Data'!$G$5,0,10*ROW('Hygiene Data'!G103)),NA())</f>
        <v>#N/A</v>
      </c>
      <c r="BJ109" s="99" t="e">
        <f ca="true">+IF(AND(ISNUMBER(OFFSET('Hygiene Data'!$G$7,0,10*ROW('Hygiene Data'!G103))),'Data Summary'!DY109="Yes"),OFFSET('Hygiene Data'!$G$7,0,10*ROW('Hygiene Data'!G103)),NA())</f>
        <v>#N/A</v>
      </c>
      <c r="BK109" s="99" t="e">
        <f ca="true">+IF(AND(ISNUMBER(OFFSET('Hygiene Data'!$G$9,0,10*ROW('Hygiene Data'!G103))),'Data Summary'!DZ109="Yes"),OFFSET('Hygiene Data'!$G$9,0,10*ROW('Hygiene Data'!G103)),NA())</f>
        <v>#N/A</v>
      </c>
      <c r="BL109" s="99" t="e">
        <f ca="true">+IF(AND(ISNUMBER(OFFSET('Hygiene Data'!$H$5,0,10*ROW('Hygiene Data'!H103))),'Data Summary'!EA109="Yes"),OFFSET('Hygiene Data'!$H$5,0,10*ROW('Hygiene Data'!H103)),NA())</f>
        <v>#N/A</v>
      </c>
      <c r="BM109" s="99" t="e">
        <f ca="true">+IF(AND(ISNUMBER(OFFSET('Hygiene Data'!$H$7,0,10*ROW('Hygiene Data'!H103))),'Data Summary'!EB109="Yes"),OFFSET('Hygiene Data'!$H$7,0,10*ROW('Hygiene Data'!H103)),NA())</f>
        <v>#N/A</v>
      </c>
      <c r="BN109" s="99" t="e">
        <f ca="true">+IF(AND(ISNUMBER(OFFSET('Hygiene Data'!$H$9,0,10*ROW('Hygiene Data'!H103))),'Data Summary'!EC109="Yes"),OFFSET('Hygiene Data'!$H$9,0,10*ROW('Hygiene Data'!H103)),NA())</f>
        <v>#N/A</v>
      </c>
      <c r="BO109" s="99" t="e">
        <f ca="true">+IF(AND(ISNUMBER(OFFSET('Hygiene Data'!$I$5,0,10*ROW('Hygiene Data'!I103))),'Data Summary'!ED109="Yes"),OFFSET('Hygiene Data'!$I$5,0,10*ROW('Hygiene Data'!I103)),NA())</f>
        <v>#N/A</v>
      </c>
      <c r="BP109" s="99" t="e">
        <f ca="true">+IF(AND(ISNUMBER(OFFSET('Hygiene Data'!$I$7,0,10*ROW('Hygiene Data'!I103))),'Data Summary'!EE109="Yes"),OFFSET('Hygiene Data'!$I$7,0,10*ROW('Hygiene Data'!I103)),NA())</f>
        <v>#N/A</v>
      </c>
      <c r="BQ109" s="99" t="e">
        <f ca="true">+IF(AND(ISNUMBER(OFFSET('Hygiene Data'!$I$9,0,10*ROW('Hygiene Data'!I103))),'Data Summary'!EF109="Yes"),OFFSET('Hygiene Data'!$I$9,0,10*ROW('Hygiene Data'!I103)),NA())</f>
        <v>#N/A</v>
      </c>
    </row>
    <row xmlns:x14ac="http://schemas.microsoft.com/office/spreadsheetml/2009/9/ac" r="110" x14ac:dyDescent="0.2">
      <c r="A110" s="332" t="e">
        <f ca="true">+RIGHT('Data Summary'!A110,LEN('Data Summary'!A110)-9)</f>
        <v>#VALUE!</v>
      </c>
      <c r="B110" s="38" t="str">
        <f ca="true">+IF(ISTEXT('Data Summary'!B110),'Data Summary'!B110,"")</f>
        <v/>
      </c>
      <c r="C110" s="331" t="e">
        <f ca="true">+VALUE('Data Summary'!C110)</f>
        <v>#VALUE!</v>
      </c>
      <c r="D110" s="97" t="e">
        <f ca="true">+IF(AND(ISNUMBER(OFFSET('Water Data'!$D$4,0,10*ROW('Water Data'!D104))),'Data Summary'!BS110="Yes"),100-OFFSET('Water Data'!$D$4,0,10*ROW('Water Data'!D104)),NA())</f>
        <v>#N/A</v>
      </c>
      <c r="E110" s="97" t="e">
        <f ca="true">+IF(AND(ISNUMBER(OFFSET('Water Data'!$D$6,0,10*ROW('Water Data'!D104))),'Data Summary'!BT110="Yes"),OFFSET('Water Data'!$D$6,0,10*ROW('Water Data'!D104)),NA())</f>
        <v>#N/A</v>
      </c>
      <c r="F110" s="97" t="e">
        <f ca="true">+IF(AND(ISNUMBER(OFFSET('Water Data'!$D$9,0,10*ROW('Water Data'!D104))),'Data Summary'!BU110="Yes"),OFFSET('Water Data'!$D$9,0,10*ROW('Water Data'!D104)),NA())</f>
        <v>#N/A</v>
      </c>
      <c r="G110" s="97" t="e">
        <f ca="true">+IF(AND(ISNUMBER(OFFSET('Water Data'!$E$4,0,10*ROW('Water Data'!E104))),'Data Summary'!BV110="Yes"),100-OFFSET('Water Data'!$E$4,0,10*ROW('Water Data'!E104)),NA())</f>
        <v>#N/A</v>
      </c>
      <c r="H110" s="97" t="e">
        <f ca="true">+IF(AND(ISNUMBER(OFFSET('Water Data'!$E$6,0,10*ROW('Water Data'!E104))),'Data Summary'!BW110="Yes"),OFFSET('Water Data'!$E$6,0,10*ROW('Water Data'!E104)),NA())</f>
        <v>#N/A</v>
      </c>
      <c r="I110" s="97" t="e">
        <f ca="true">+IF(AND(ISNUMBER(OFFSET('Water Data'!$E$9,0,10*ROW('Water Data'!E104))),'Data Summary'!BX110="Yes"),OFFSET('Water Data'!$E$9,0,10*ROW('Water Data'!E104)),NA())</f>
        <v>#N/A</v>
      </c>
      <c r="J110" s="97" t="e">
        <f ca="true">+IF(AND(ISNUMBER(OFFSET('Water Data'!$F$4,0,10*ROW('Water Data'!F104))),'Data Summary'!BY110="Yes"),100-OFFSET('Water Data'!$F$4,0,10*ROW('Water Data'!F104)),NA())</f>
        <v>#N/A</v>
      </c>
      <c r="K110" s="97" t="e">
        <f ca="true">+IF(AND(ISNUMBER(OFFSET('Water Data'!$F$6,0,10*ROW('Water Data'!F104))),'Data Summary'!BZ110="Yes"),OFFSET('Water Data'!$F$6,0,10*ROW('Water Data'!F104)),NA())</f>
        <v>#N/A</v>
      </c>
      <c r="L110" s="97" t="e">
        <f ca="true">+IF(AND(ISNUMBER(OFFSET('Water Data'!$F$9,0,10*ROW('Water Data'!F104))),'Data Summary'!CA110="Yes"),OFFSET('Water Data'!$F$9,0,10*ROW('Water Data'!F104)),NA())</f>
        <v>#N/A</v>
      </c>
      <c r="M110" s="97" t="e">
        <f ca="true">+IF(AND(ISNUMBER(OFFSET('Water Data'!$G$4,0,10*ROW('Water Data'!G104))),'Data Summary'!CB110="Yes"),100-OFFSET('Water Data'!$G$4,0,10*ROW('Water Data'!G104)),NA())</f>
        <v>#N/A</v>
      </c>
      <c r="N110" s="97" t="e">
        <f ca="true">+IF(AND(ISNUMBER(OFFSET('Water Data'!$G$6,0,10*ROW('Water Data'!G104))),'Data Summary'!CC110="Yes"),OFFSET('Water Data'!$G$6,0,10*ROW('Water Data'!G104)),NA())</f>
        <v>#N/A</v>
      </c>
      <c r="O110" s="97" t="e">
        <f ca="true">+IF(AND(ISNUMBER(OFFSET('Water Data'!$G$9,0,10*ROW('Water Data'!G104))),'Data Summary'!CD110="Yes"),OFFSET('Water Data'!$G$9,0,10*ROW('Water Data'!G104)),NA())</f>
        <v>#N/A</v>
      </c>
      <c r="P110" s="97" t="e">
        <f ca="true">+IF(AND(ISNUMBER(OFFSET('Water Data'!$H$4,0,10*ROW('Water Data'!H104))),'Data Summary'!CE110="Yes"),100-OFFSET('Water Data'!$H$4,0,10*ROW('Water Data'!H104)),NA())</f>
        <v>#N/A</v>
      </c>
      <c r="Q110" s="97" t="e">
        <f ca="true">+IF(AND(ISNUMBER(OFFSET('Water Data'!$H$6,0,10*ROW('Water Data'!H104))),'Data Summary'!CF110="Yes"),OFFSET('Water Data'!$H$6,0,10*ROW('Water Data'!H104)),NA())</f>
        <v>#N/A</v>
      </c>
      <c r="R110" s="97" t="e">
        <f ca="true">+IF(AND(ISNUMBER(OFFSET('Water Data'!$H$9,0,10*ROW('Water Data'!H104))),'Data Summary'!CG110="Yes"),OFFSET('Water Data'!$H$9,0,10*ROW('Water Data'!H104)),NA())</f>
        <v>#N/A</v>
      </c>
      <c r="S110" s="97" t="e">
        <f ca="true">+IF(AND(ISNUMBER(OFFSET('Water Data'!$I$4,0,10*ROW('Water Data'!I104))),'Data Summary'!CH110="Yes"),100-OFFSET('Water Data'!$I$4,0,10*ROW('Water Data'!I104)),NA())</f>
        <v>#N/A</v>
      </c>
      <c r="T110" s="97" t="e">
        <f ca="true">+IF(AND(ISNUMBER(OFFSET('Water Data'!$I$6,0,10*ROW('Water Data'!I104))),'Data Summary'!CI110="Yes"),OFFSET('Water Data'!$I$6,0,10*ROW('Water Data'!I104)),NA())</f>
        <v>#N/A</v>
      </c>
      <c r="U110" s="97" t="e">
        <f ca="true">+IF(AND(ISNUMBER(OFFSET('Water Data'!$I$9,0,10*ROW('Water Data'!I104))),'Data Summary'!CJ110="Yes"),OFFSET('Water Data'!$I$9,0,10*ROW('Water Data'!I104)),NA())</f>
        <v>#N/A</v>
      </c>
      <c r="V110" s="98" t="e">
        <f ca="true">+IF(AND(ISNUMBER(OFFSET('Sanitation Data'!$D$4,0,10*ROW('Sanitation Data'!D104))),'Data Summary'!CK110="Yes"),100-OFFSET('Sanitation Data'!$D$4,0,10*ROW('Sanitation Data'!D104)),NA())</f>
        <v>#N/A</v>
      </c>
      <c r="W110" s="98" t="e">
        <f ca="true">+IF(AND(ISNUMBER(OFFSET('Sanitation Data'!$D$6,0,10*ROW('Sanitation Data'!D104))),'Data Summary'!CL110="Yes"),OFFSET('Sanitation Data'!$D$6,0,10*ROW('Sanitation Data'!D104)),NA())</f>
        <v>#N/A</v>
      </c>
      <c r="X110" s="98" t="e">
        <f ca="true">+IF(AND(ISNUMBER(OFFSET('Sanitation Data'!$D$10,0,10*ROW('Sanitation Data'!D104))),'Data Summary'!CM110="Yes"),OFFSET('Sanitation Data'!$D$10,0,10*ROW('Sanitation Data'!D104)),NA())</f>
        <v>#N/A</v>
      </c>
      <c r="Y110" s="98" t="e">
        <f ca="true">+IF(AND(ISNUMBER(OFFSET('Sanitation Data'!$D$11,0,10*ROW('Sanitation Data'!D104))),'Data Summary'!CN110="Yes"),OFFSET('Sanitation Data'!$D$11,0,10*ROW('Sanitation Data'!D104)),NA())</f>
        <v>#N/A</v>
      </c>
      <c r="Z110" s="98" t="e">
        <f ca="true">+IF(AND(ISNUMBER(OFFSET('Sanitation Data'!$D$12,0,10*ROW('Sanitation Data'!D104))),'Data Summary'!CO110="Yes"),OFFSET('Sanitation Data'!$D$12,0,10*ROW('Sanitation Data'!D104)),NA())</f>
        <v>#N/A</v>
      </c>
      <c r="AA110" s="98" t="e">
        <f ca="true">+IF(AND(ISNUMBER(OFFSET('Sanitation Data'!$E$4,0,10*ROW('Sanitation Data'!E104))),'Data Summary'!CP110="Yes"),100-OFFSET('Sanitation Data'!$E$4,0,10*ROW('Sanitation Data'!E104)),NA())</f>
        <v>#N/A</v>
      </c>
      <c r="AB110" s="98" t="e">
        <f ca="true">+IF(AND(ISNUMBER(OFFSET('Sanitation Data'!$E$6,0,10*ROW('Sanitation Data'!E104))),'Data Summary'!CQ110="Yes"),OFFSET('Sanitation Data'!$E$6,0,10*ROW('Sanitation Data'!E104)),NA())</f>
        <v>#N/A</v>
      </c>
      <c r="AC110" s="98" t="e">
        <f ca="true">+IF(AND(ISNUMBER(OFFSET('Sanitation Data'!$E$10,0,10*ROW('Sanitation Data'!E104))),'Data Summary'!CR110="Yes"),OFFSET('Sanitation Data'!$E$10,0,10*ROW('Sanitation Data'!E104)),NA())</f>
        <v>#N/A</v>
      </c>
      <c r="AD110" s="98" t="e">
        <f ca="true">+IF(AND(ISNUMBER(OFFSET('Sanitation Data'!$E$11,0,10*ROW('Sanitation Data'!E104))),'Data Summary'!CS110="Yes"),OFFSET('Sanitation Data'!$E$11,0,10*ROW('Sanitation Data'!E104)),NA())</f>
        <v>#N/A</v>
      </c>
      <c r="AE110" s="98" t="e">
        <f ca="true">+IF(AND(ISNUMBER(OFFSET('Sanitation Data'!$E$12,0,10*ROW('Sanitation Data'!E104))),'Data Summary'!CT110="Yes"),OFFSET('Sanitation Data'!$E$12,0,10*ROW('Sanitation Data'!E104)),NA())</f>
        <v>#N/A</v>
      </c>
      <c r="AF110" s="98" t="e">
        <f ca="true">+IF(AND(ISNUMBER(OFFSET('Sanitation Data'!$F$4,0,10*ROW('Sanitation Data'!F104))),'Data Summary'!CU110="Yes"),100-OFFSET('Sanitation Data'!$F$4,0,10*ROW('Sanitation Data'!F104)),NA())</f>
        <v>#N/A</v>
      </c>
      <c r="AG110" s="98" t="e">
        <f ca="true">+IF(AND(ISNUMBER(OFFSET('Sanitation Data'!$F$6,0,10*ROW('Sanitation Data'!F104))),'Data Summary'!CV110="Yes"),OFFSET('Sanitation Data'!$F$6,0,10*ROW('Sanitation Data'!F104)),NA())</f>
        <v>#N/A</v>
      </c>
      <c r="AH110" s="98" t="e">
        <f ca="true">+IF(AND(ISNUMBER(OFFSET('Sanitation Data'!$F$10,0,10*ROW('Sanitation Data'!F104))),'Data Summary'!CW110="Yes"),OFFSET('Sanitation Data'!$F$10,0,10*ROW('Sanitation Data'!F104)),NA())</f>
        <v>#N/A</v>
      </c>
      <c r="AI110" s="98" t="e">
        <f ca="true">+IF(AND(ISNUMBER(OFFSET('Sanitation Data'!$F$11,0,10*ROW('Sanitation Data'!F104))),'Data Summary'!CX110="Yes"),OFFSET('Sanitation Data'!$F$11,0,10*ROW('Sanitation Data'!F104)),NA())</f>
        <v>#N/A</v>
      </c>
      <c r="AJ110" s="98" t="e">
        <f ca="true">+IF(AND(ISNUMBER(OFFSET('Sanitation Data'!$F$12,0,10*ROW('Sanitation Data'!F104))),'Data Summary'!CY110="Yes"),OFFSET('Sanitation Data'!$F$12,0,10*ROW('Sanitation Data'!F104)),NA())</f>
        <v>#N/A</v>
      </c>
      <c r="AK110" s="98" t="e">
        <f ca="true">+IF(AND(ISNUMBER(OFFSET('Sanitation Data'!$G$4,0,10*ROW('Sanitation Data'!G104))),'Data Summary'!CZ110="Yes"),100-OFFSET('Sanitation Data'!$G$4,0,10*ROW('Sanitation Data'!G104)),NA())</f>
        <v>#N/A</v>
      </c>
      <c r="AL110" s="98" t="e">
        <f ca="true">+IF(AND(ISNUMBER(OFFSET('Sanitation Data'!$G$6,0,10*ROW('Sanitation Data'!G104))),'Data Summary'!DA110="Yes"),OFFSET('Sanitation Data'!$G$6,0,10*ROW('Sanitation Data'!G104)),NA())</f>
        <v>#N/A</v>
      </c>
      <c r="AM110" s="98" t="e">
        <f ca="true">+IF(AND(ISNUMBER(OFFSET('Sanitation Data'!$G$10,0,10*ROW('Sanitation Data'!G104))),'Data Summary'!DB110="Yes"),OFFSET('Sanitation Data'!$G$10,0,10*ROW('Sanitation Data'!G104)),NA())</f>
        <v>#N/A</v>
      </c>
      <c r="AN110" s="98" t="e">
        <f ca="true">+IF(AND(ISNUMBER(OFFSET('Sanitation Data'!$G$11,0,10*ROW('Sanitation Data'!G104))),'Data Summary'!DC110="Yes"),OFFSET('Sanitation Data'!$G$11,0,10*ROW('Sanitation Data'!G104)),NA())</f>
        <v>#N/A</v>
      </c>
      <c r="AO110" s="98" t="e">
        <f ca="true">+IF(AND(ISNUMBER(OFFSET('Sanitation Data'!$G$12,0,10*ROW('Sanitation Data'!G104))),'Data Summary'!DD110="Yes"),OFFSET('Sanitation Data'!$G$12,0,10*ROW('Sanitation Data'!G104)),NA())</f>
        <v>#N/A</v>
      </c>
      <c r="AP110" s="98" t="e">
        <f ca="true">+IF(AND(ISNUMBER(OFFSET('Sanitation Data'!$H$4,0,10*ROW('Sanitation Data'!H104))),'Data Summary'!DE110="Yes"),100-OFFSET('Sanitation Data'!$H$4,0,10*ROW('Sanitation Data'!H104)),NA())</f>
        <v>#N/A</v>
      </c>
      <c r="AQ110" s="98" t="e">
        <f ca="true">+IF(AND(ISNUMBER(OFFSET('Sanitation Data'!$H$6,0,10*ROW('Sanitation Data'!H104))),'Data Summary'!DF110="Yes"),OFFSET('Sanitation Data'!$H$6,0,10*ROW('Sanitation Data'!H104)),NA())</f>
        <v>#N/A</v>
      </c>
      <c r="AR110" s="98" t="e">
        <f ca="true">+IF(AND(ISNUMBER(OFFSET('Sanitation Data'!$H$10,0,10*ROW('Sanitation Data'!H104))),'Data Summary'!DG110="Yes"),OFFSET('Sanitation Data'!$H$10,0,10*ROW('Sanitation Data'!H104)),NA())</f>
        <v>#N/A</v>
      </c>
      <c r="AS110" s="98" t="e">
        <f ca="true">+IF(AND(ISNUMBER(OFFSET('Sanitation Data'!$H$11,0,10*ROW('Sanitation Data'!H104))),'Data Summary'!DH110="Yes"),OFFSET('Sanitation Data'!$H$11,0,10*ROW('Sanitation Data'!H104)),NA())</f>
        <v>#N/A</v>
      </c>
      <c r="AT110" s="98" t="e">
        <f ca="true">+IF(AND(ISNUMBER(OFFSET('Sanitation Data'!$H$12,0,10*ROW('Sanitation Data'!H104))),'Data Summary'!DI110="Yes"),OFFSET('Sanitation Data'!$H$12,0,10*ROW('Sanitation Data'!H104)),NA())</f>
        <v>#N/A</v>
      </c>
      <c r="AU110" s="98" t="e">
        <f ca="true">+IF(AND(ISNUMBER(OFFSET('Sanitation Data'!$I$4,0,10*ROW('Sanitation Data'!I104))),'Data Summary'!DJ110="Yes"),100-OFFSET('Sanitation Data'!$I$4,0,10*ROW('Sanitation Data'!I104)),NA())</f>
        <v>#N/A</v>
      </c>
      <c r="AV110" s="98" t="e">
        <f ca="true">+IF(AND(ISNUMBER(OFFSET('Sanitation Data'!$I$6,0,10*ROW('Sanitation Data'!I104))),'Data Summary'!DK110="Yes"),OFFSET('Sanitation Data'!$I$6,0,10*ROW('Sanitation Data'!I104)),NA())</f>
        <v>#N/A</v>
      </c>
      <c r="AW110" s="98" t="e">
        <f ca="true">+IF(AND(ISNUMBER(OFFSET('Sanitation Data'!$I$10,0,10*ROW('Sanitation Data'!I104))),'Data Summary'!DL110="Yes"),OFFSET('Sanitation Data'!$I$10,0,10*ROW('Sanitation Data'!I104)),NA())</f>
        <v>#N/A</v>
      </c>
      <c r="AX110" s="98" t="e">
        <f ca="true">+IF(AND(ISNUMBER(OFFSET('Sanitation Data'!$I$11,0,10*ROW('Sanitation Data'!I104))),'Data Summary'!DM110="Yes"),OFFSET('Sanitation Data'!$I$11,0,10*ROW('Sanitation Data'!I104)),NA())</f>
        <v>#N/A</v>
      </c>
      <c r="AY110" s="98" t="e">
        <f ca="true">+IF(AND(ISNUMBER(OFFSET('Sanitation Data'!$I$12,0,10*ROW('Sanitation Data'!I104))),'Data Summary'!DN110="Yes"),OFFSET('Sanitation Data'!$I$12,0,10*ROW('Sanitation Data'!I104)),NA())</f>
        <v>#N/A</v>
      </c>
      <c r="AZ110" s="99" t="e">
        <f ca="true">+IF(AND(ISNUMBER(OFFSET('Hygiene Data'!$D$5,0,10*ROW('Hygiene Data'!D104))),'Data Summary'!DO110="Yes"),OFFSET('Hygiene Data'!$D$5,0,10*ROW('Hygiene Data'!D104)),NA())</f>
        <v>#N/A</v>
      </c>
      <c r="BA110" s="99" t="e">
        <f ca="true">+IF(AND(ISNUMBER(OFFSET('Hygiene Data'!$D$7,0,10*ROW('Hygiene Data'!D104))),'Data Summary'!DP110="Yes"),OFFSET('Hygiene Data'!$D$7,0,10*ROW('Hygiene Data'!D104)),NA())</f>
        <v>#N/A</v>
      </c>
      <c r="BB110" s="99" t="e">
        <f ca="true">+IF(AND(ISNUMBER(OFFSET('Hygiene Data'!$D$9,0,10*ROW('Hygiene Data'!D104))),'Data Summary'!DQ110="Yes"),OFFSET('Hygiene Data'!$D$9,0,10*ROW('Hygiene Data'!D104)),NA())</f>
        <v>#N/A</v>
      </c>
      <c r="BC110" s="99" t="e">
        <f ca="true">+IF(AND(ISNUMBER(OFFSET('Hygiene Data'!$E$5,0,10*ROW('Hygiene Data'!E104))),'Data Summary'!DR110="Yes"),OFFSET('Hygiene Data'!$E$5,0,10*ROW('Hygiene Data'!E104)),NA())</f>
        <v>#N/A</v>
      </c>
      <c r="BD110" s="99" t="e">
        <f ca="true">+IF(AND(ISNUMBER(OFFSET('Hygiene Data'!$E$7,0,10*ROW('Hygiene Data'!E104))),'Data Summary'!DS110="Yes"),OFFSET('Hygiene Data'!$E$7,0,10*ROW('Hygiene Data'!E104)),NA())</f>
        <v>#N/A</v>
      </c>
      <c r="BE110" s="99" t="e">
        <f ca="true">+IF(AND(ISNUMBER(OFFSET('Hygiene Data'!$E$9,0,10*ROW('Hygiene Data'!E104))),'Data Summary'!DT110="Yes"),OFFSET('Hygiene Data'!$E$9,0,10*ROW('Hygiene Data'!E104)),NA())</f>
        <v>#N/A</v>
      </c>
      <c r="BF110" s="99" t="e">
        <f ca="true">+IF(AND(ISNUMBER(OFFSET('Hygiene Data'!$F$5,0,10*ROW('Hygiene Data'!F104))),'Data Summary'!DU110="Yes"),OFFSET('Hygiene Data'!$F$5,0,10*ROW('Hygiene Data'!F104)),NA())</f>
        <v>#N/A</v>
      </c>
      <c r="BG110" s="99" t="e">
        <f ca="true">+IF(AND(ISNUMBER(OFFSET('Hygiene Data'!$F$7,0,10*ROW('Hygiene Data'!F104))),'Data Summary'!DV110="Yes"),OFFSET('Hygiene Data'!$F$7,0,10*ROW('Hygiene Data'!F104)),NA())</f>
        <v>#N/A</v>
      </c>
      <c r="BH110" s="99" t="e">
        <f ca="true">+IF(AND(ISNUMBER(OFFSET('Hygiene Data'!$F$9,0,10*ROW('Hygiene Data'!F104))),'Data Summary'!DW110="Yes"),OFFSET('Hygiene Data'!$F$9,0,10*ROW('Hygiene Data'!F104)),NA())</f>
        <v>#N/A</v>
      </c>
      <c r="BI110" s="99" t="e">
        <f ca="true">+IF(AND(ISNUMBER(OFFSET('Hygiene Data'!$G$5,0,10*ROW('Hygiene Data'!G104))),'Data Summary'!DX110="Yes"),OFFSET('Hygiene Data'!$G$5,0,10*ROW('Hygiene Data'!G104)),NA())</f>
        <v>#N/A</v>
      </c>
      <c r="BJ110" s="99" t="e">
        <f ca="true">+IF(AND(ISNUMBER(OFFSET('Hygiene Data'!$G$7,0,10*ROW('Hygiene Data'!G104))),'Data Summary'!DY110="Yes"),OFFSET('Hygiene Data'!$G$7,0,10*ROW('Hygiene Data'!G104)),NA())</f>
        <v>#N/A</v>
      </c>
      <c r="BK110" s="99" t="e">
        <f ca="true">+IF(AND(ISNUMBER(OFFSET('Hygiene Data'!$G$9,0,10*ROW('Hygiene Data'!G104))),'Data Summary'!DZ110="Yes"),OFFSET('Hygiene Data'!$G$9,0,10*ROW('Hygiene Data'!G104)),NA())</f>
        <v>#N/A</v>
      </c>
      <c r="BL110" s="99" t="e">
        <f ca="true">+IF(AND(ISNUMBER(OFFSET('Hygiene Data'!$H$5,0,10*ROW('Hygiene Data'!H104))),'Data Summary'!EA110="Yes"),OFFSET('Hygiene Data'!$H$5,0,10*ROW('Hygiene Data'!H104)),NA())</f>
        <v>#N/A</v>
      </c>
      <c r="BM110" s="99" t="e">
        <f ca="true">+IF(AND(ISNUMBER(OFFSET('Hygiene Data'!$H$7,0,10*ROW('Hygiene Data'!H104))),'Data Summary'!EB110="Yes"),OFFSET('Hygiene Data'!$H$7,0,10*ROW('Hygiene Data'!H104)),NA())</f>
        <v>#N/A</v>
      </c>
      <c r="BN110" s="99" t="e">
        <f ca="true">+IF(AND(ISNUMBER(OFFSET('Hygiene Data'!$H$9,0,10*ROW('Hygiene Data'!H104))),'Data Summary'!EC110="Yes"),OFFSET('Hygiene Data'!$H$9,0,10*ROW('Hygiene Data'!H104)),NA())</f>
        <v>#N/A</v>
      </c>
      <c r="BO110" s="99" t="e">
        <f ca="true">+IF(AND(ISNUMBER(OFFSET('Hygiene Data'!$I$5,0,10*ROW('Hygiene Data'!I104))),'Data Summary'!ED110="Yes"),OFFSET('Hygiene Data'!$I$5,0,10*ROW('Hygiene Data'!I104)),NA())</f>
        <v>#N/A</v>
      </c>
      <c r="BP110" s="99" t="e">
        <f ca="true">+IF(AND(ISNUMBER(OFFSET('Hygiene Data'!$I$7,0,10*ROW('Hygiene Data'!I104))),'Data Summary'!EE110="Yes"),OFFSET('Hygiene Data'!$I$7,0,10*ROW('Hygiene Data'!I104)),NA())</f>
        <v>#N/A</v>
      </c>
      <c r="BQ110" s="99" t="e">
        <f ca="true">+IF(AND(ISNUMBER(OFFSET('Hygiene Data'!$I$9,0,10*ROW('Hygiene Data'!I104))),'Data Summary'!EF110="Yes"),OFFSET('Hygiene Data'!$I$9,0,10*ROW('Hygiene Data'!I104)),NA())</f>
        <v>#N/A</v>
      </c>
    </row>
    <row xmlns:x14ac="http://schemas.microsoft.com/office/spreadsheetml/2009/9/ac" r="111" x14ac:dyDescent="0.2">
      <c r="A111" s="332" t="e">
        <f ca="true">+RIGHT('Data Summary'!A111,LEN('Data Summary'!A111)-9)</f>
        <v>#VALUE!</v>
      </c>
      <c r="B111" s="38" t="str">
        <f ca="true">+IF(ISTEXT('Data Summary'!B111),'Data Summary'!B111,"")</f>
        <v/>
      </c>
      <c r="C111" s="331" t="e">
        <f ca="true">+VALUE('Data Summary'!C111)</f>
        <v>#VALUE!</v>
      </c>
      <c r="D111" s="97" t="e">
        <f ca="true">+IF(AND(ISNUMBER(OFFSET('Water Data'!$D$4,0,10*ROW('Water Data'!D105))),'Data Summary'!BS111="Yes"),100-OFFSET('Water Data'!$D$4,0,10*ROW('Water Data'!D105)),NA())</f>
        <v>#N/A</v>
      </c>
      <c r="E111" s="97" t="e">
        <f ca="true">+IF(AND(ISNUMBER(OFFSET('Water Data'!$D$6,0,10*ROW('Water Data'!D105))),'Data Summary'!BT111="Yes"),OFFSET('Water Data'!$D$6,0,10*ROW('Water Data'!D105)),NA())</f>
        <v>#N/A</v>
      </c>
      <c r="F111" s="97" t="e">
        <f ca="true">+IF(AND(ISNUMBER(OFFSET('Water Data'!$D$9,0,10*ROW('Water Data'!D105))),'Data Summary'!BU111="Yes"),OFFSET('Water Data'!$D$9,0,10*ROW('Water Data'!D105)),NA())</f>
        <v>#N/A</v>
      </c>
      <c r="G111" s="97" t="e">
        <f ca="true">+IF(AND(ISNUMBER(OFFSET('Water Data'!$E$4,0,10*ROW('Water Data'!E105))),'Data Summary'!BV111="Yes"),100-OFFSET('Water Data'!$E$4,0,10*ROW('Water Data'!E105)),NA())</f>
        <v>#N/A</v>
      </c>
      <c r="H111" s="97" t="e">
        <f ca="true">+IF(AND(ISNUMBER(OFFSET('Water Data'!$E$6,0,10*ROW('Water Data'!E105))),'Data Summary'!BW111="Yes"),OFFSET('Water Data'!$E$6,0,10*ROW('Water Data'!E105)),NA())</f>
        <v>#N/A</v>
      </c>
      <c r="I111" s="97" t="e">
        <f ca="true">+IF(AND(ISNUMBER(OFFSET('Water Data'!$E$9,0,10*ROW('Water Data'!E105))),'Data Summary'!BX111="Yes"),OFFSET('Water Data'!$E$9,0,10*ROW('Water Data'!E105)),NA())</f>
        <v>#N/A</v>
      </c>
      <c r="J111" s="97" t="e">
        <f ca="true">+IF(AND(ISNUMBER(OFFSET('Water Data'!$F$4,0,10*ROW('Water Data'!F105))),'Data Summary'!BY111="Yes"),100-OFFSET('Water Data'!$F$4,0,10*ROW('Water Data'!F105)),NA())</f>
        <v>#N/A</v>
      </c>
      <c r="K111" s="97" t="e">
        <f ca="true">+IF(AND(ISNUMBER(OFFSET('Water Data'!$F$6,0,10*ROW('Water Data'!F105))),'Data Summary'!BZ111="Yes"),OFFSET('Water Data'!$F$6,0,10*ROW('Water Data'!F105)),NA())</f>
        <v>#N/A</v>
      </c>
      <c r="L111" s="97" t="e">
        <f ca="true">+IF(AND(ISNUMBER(OFFSET('Water Data'!$F$9,0,10*ROW('Water Data'!F105))),'Data Summary'!CA111="Yes"),OFFSET('Water Data'!$F$9,0,10*ROW('Water Data'!F105)),NA())</f>
        <v>#N/A</v>
      </c>
      <c r="M111" s="97" t="e">
        <f ca="true">+IF(AND(ISNUMBER(OFFSET('Water Data'!$G$4,0,10*ROW('Water Data'!G105))),'Data Summary'!CB111="Yes"),100-OFFSET('Water Data'!$G$4,0,10*ROW('Water Data'!G105)),NA())</f>
        <v>#N/A</v>
      </c>
      <c r="N111" s="97" t="e">
        <f ca="true">+IF(AND(ISNUMBER(OFFSET('Water Data'!$G$6,0,10*ROW('Water Data'!G105))),'Data Summary'!CC111="Yes"),OFFSET('Water Data'!$G$6,0,10*ROW('Water Data'!G105)),NA())</f>
        <v>#N/A</v>
      </c>
      <c r="O111" s="97" t="e">
        <f ca="true">+IF(AND(ISNUMBER(OFFSET('Water Data'!$G$9,0,10*ROW('Water Data'!G105))),'Data Summary'!CD111="Yes"),OFFSET('Water Data'!$G$9,0,10*ROW('Water Data'!G105)),NA())</f>
        <v>#N/A</v>
      </c>
      <c r="P111" s="97" t="e">
        <f ca="true">+IF(AND(ISNUMBER(OFFSET('Water Data'!$H$4,0,10*ROW('Water Data'!H105))),'Data Summary'!CE111="Yes"),100-OFFSET('Water Data'!$H$4,0,10*ROW('Water Data'!H105)),NA())</f>
        <v>#N/A</v>
      </c>
      <c r="Q111" s="97" t="e">
        <f ca="true">+IF(AND(ISNUMBER(OFFSET('Water Data'!$H$6,0,10*ROW('Water Data'!H105))),'Data Summary'!CF111="Yes"),OFFSET('Water Data'!$H$6,0,10*ROW('Water Data'!H105)),NA())</f>
        <v>#N/A</v>
      </c>
      <c r="R111" s="97" t="e">
        <f ca="true">+IF(AND(ISNUMBER(OFFSET('Water Data'!$H$9,0,10*ROW('Water Data'!H105))),'Data Summary'!CG111="Yes"),OFFSET('Water Data'!$H$9,0,10*ROW('Water Data'!H105)),NA())</f>
        <v>#N/A</v>
      </c>
      <c r="S111" s="97" t="e">
        <f ca="true">+IF(AND(ISNUMBER(OFFSET('Water Data'!$I$4,0,10*ROW('Water Data'!I105))),'Data Summary'!CH111="Yes"),100-OFFSET('Water Data'!$I$4,0,10*ROW('Water Data'!I105)),NA())</f>
        <v>#N/A</v>
      </c>
      <c r="T111" s="97" t="e">
        <f ca="true">+IF(AND(ISNUMBER(OFFSET('Water Data'!$I$6,0,10*ROW('Water Data'!I105))),'Data Summary'!CI111="Yes"),OFFSET('Water Data'!$I$6,0,10*ROW('Water Data'!I105)),NA())</f>
        <v>#N/A</v>
      </c>
      <c r="U111" s="97" t="e">
        <f ca="true">+IF(AND(ISNUMBER(OFFSET('Water Data'!$I$9,0,10*ROW('Water Data'!I105))),'Data Summary'!CJ111="Yes"),OFFSET('Water Data'!$I$9,0,10*ROW('Water Data'!I105)),NA())</f>
        <v>#N/A</v>
      </c>
      <c r="V111" s="98" t="e">
        <f ca="true">+IF(AND(ISNUMBER(OFFSET('Sanitation Data'!$D$4,0,10*ROW('Sanitation Data'!D105))),'Data Summary'!CK111="Yes"),100-OFFSET('Sanitation Data'!$D$4,0,10*ROW('Sanitation Data'!D105)),NA())</f>
        <v>#N/A</v>
      </c>
      <c r="W111" s="98" t="e">
        <f ca="true">+IF(AND(ISNUMBER(OFFSET('Sanitation Data'!$D$6,0,10*ROW('Sanitation Data'!D105))),'Data Summary'!CL111="Yes"),OFFSET('Sanitation Data'!$D$6,0,10*ROW('Sanitation Data'!D105)),NA())</f>
        <v>#N/A</v>
      </c>
      <c r="X111" s="98" t="e">
        <f ca="true">+IF(AND(ISNUMBER(OFFSET('Sanitation Data'!$D$10,0,10*ROW('Sanitation Data'!D105))),'Data Summary'!CM111="Yes"),OFFSET('Sanitation Data'!$D$10,0,10*ROW('Sanitation Data'!D105)),NA())</f>
        <v>#N/A</v>
      </c>
      <c r="Y111" s="98" t="e">
        <f ca="true">+IF(AND(ISNUMBER(OFFSET('Sanitation Data'!$D$11,0,10*ROW('Sanitation Data'!D105))),'Data Summary'!CN111="Yes"),OFFSET('Sanitation Data'!$D$11,0,10*ROW('Sanitation Data'!D105)),NA())</f>
        <v>#N/A</v>
      </c>
      <c r="Z111" s="98" t="e">
        <f ca="true">+IF(AND(ISNUMBER(OFFSET('Sanitation Data'!$D$12,0,10*ROW('Sanitation Data'!D105))),'Data Summary'!CO111="Yes"),OFFSET('Sanitation Data'!$D$12,0,10*ROW('Sanitation Data'!D105)),NA())</f>
        <v>#N/A</v>
      </c>
      <c r="AA111" s="98" t="e">
        <f ca="true">+IF(AND(ISNUMBER(OFFSET('Sanitation Data'!$E$4,0,10*ROW('Sanitation Data'!E105))),'Data Summary'!CP111="Yes"),100-OFFSET('Sanitation Data'!$E$4,0,10*ROW('Sanitation Data'!E105)),NA())</f>
        <v>#N/A</v>
      </c>
      <c r="AB111" s="98" t="e">
        <f ca="true">+IF(AND(ISNUMBER(OFFSET('Sanitation Data'!$E$6,0,10*ROW('Sanitation Data'!E105))),'Data Summary'!CQ111="Yes"),OFFSET('Sanitation Data'!$E$6,0,10*ROW('Sanitation Data'!E105)),NA())</f>
        <v>#N/A</v>
      </c>
      <c r="AC111" s="98" t="e">
        <f ca="true">+IF(AND(ISNUMBER(OFFSET('Sanitation Data'!$E$10,0,10*ROW('Sanitation Data'!E105))),'Data Summary'!CR111="Yes"),OFFSET('Sanitation Data'!$E$10,0,10*ROW('Sanitation Data'!E105)),NA())</f>
        <v>#N/A</v>
      </c>
      <c r="AD111" s="98" t="e">
        <f ca="true">+IF(AND(ISNUMBER(OFFSET('Sanitation Data'!$E$11,0,10*ROW('Sanitation Data'!E105))),'Data Summary'!CS111="Yes"),OFFSET('Sanitation Data'!$E$11,0,10*ROW('Sanitation Data'!E105)),NA())</f>
        <v>#N/A</v>
      </c>
      <c r="AE111" s="98" t="e">
        <f ca="true">+IF(AND(ISNUMBER(OFFSET('Sanitation Data'!$E$12,0,10*ROW('Sanitation Data'!E105))),'Data Summary'!CT111="Yes"),OFFSET('Sanitation Data'!$E$12,0,10*ROW('Sanitation Data'!E105)),NA())</f>
        <v>#N/A</v>
      </c>
      <c r="AF111" s="98" t="e">
        <f ca="true">+IF(AND(ISNUMBER(OFFSET('Sanitation Data'!$F$4,0,10*ROW('Sanitation Data'!F105))),'Data Summary'!CU111="Yes"),100-OFFSET('Sanitation Data'!$F$4,0,10*ROW('Sanitation Data'!F105)),NA())</f>
        <v>#N/A</v>
      </c>
      <c r="AG111" s="98" t="e">
        <f ca="true">+IF(AND(ISNUMBER(OFFSET('Sanitation Data'!$F$6,0,10*ROW('Sanitation Data'!F105))),'Data Summary'!CV111="Yes"),OFFSET('Sanitation Data'!$F$6,0,10*ROW('Sanitation Data'!F105)),NA())</f>
        <v>#N/A</v>
      </c>
      <c r="AH111" s="98" t="e">
        <f ca="true">+IF(AND(ISNUMBER(OFFSET('Sanitation Data'!$F$10,0,10*ROW('Sanitation Data'!F105))),'Data Summary'!CW111="Yes"),OFFSET('Sanitation Data'!$F$10,0,10*ROW('Sanitation Data'!F105)),NA())</f>
        <v>#N/A</v>
      </c>
      <c r="AI111" s="98" t="e">
        <f ca="true">+IF(AND(ISNUMBER(OFFSET('Sanitation Data'!$F$11,0,10*ROW('Sanitation Data'!F105))),'Data Summary'!CX111="Yes"),OFFSET('Sanitation Data'!$F$11,0,10*ROW('Sanitation Data'!F105)),NA())</f>
        <v>#N/A</v>
      </c>
      <c r="AJ111" s="98" t="e">
        <f ca="true">+IF(AND(ISNUMBER(OFFSET('Sanitation Data'!$F$12,0,10*ROW('Sanitation Data'!F105))),'Data Summary'!CY111="Yes"),OFFSET('Sanitation Data'!$F$12,0,10*ROW('Sanitation Data'!F105)),NA())</f>
        <v>#N/A</v>
      </c>
      <c r="AK111" s="98" t="e">
        <f ca="true">+IF(AND(ISNUMBER(OFFSET('Sanitation Data'!$G$4,0,10*ROW('Sanitation Data'!G105))),'Data Summary'!CZ111="Yes"),100-OFFSET('Sanitation Data'!$G$4,0,10*ROW('Sanitation Data'!G105)),NA())</f>
        <v>#N/A</v>
      </c>
      <c r="AL111" s="98" t="e">
        <f ca="true">+IF(AND(ISNUMBER(OFFSET('Sanitation Data'!$G$6,0,10*ROW('Sanitation Data'!G105))),'Data Summary'!DA111="Yes"),OFFSET('Sanitation Data'!$G$6,0,10*ROW('Sanitation Data'!G105)),NA())</f>
        <v>#N/A</v>
      </c>
      <c r="AM111" s="98" t="e">
        <f ca="true">+IF(AND(ISNUMBER(OFFSET('Sanitation Data'!$G$10,0,10*ROW('Sanitation Data'!G105))),'Data Summary'!DB111="Yes"),OFFSET('Sanitation Data'!$G$10,0,10*ROW('Sanitation Data'!G105)),NA())</f>
        <v>#N/A</v>
      </c>
      <c r="AN111" s="98" t="e">
        <f ca="true">+IF(AND(ISNUMBER(OFFSET('Sanitation Data'!$G$11,0,10*ROW('Sanitation Data'!G105))),'Data Summary'!DC111="Yes"),OFFSET('Sanitation Data'!$G$11,0,10*ROW('Sanitation Data'!G105)),NA())</f>
        <v>#N/A</v>
      </c>
      <c r="AO111" s="98" t="e">
        <f ca="true">+IF(AND(ISNUMBER(OFFSET('Sanitation Data'!$G$12,0,10*ROW('Sanitation Data'!G105))),'Data Summary'!DD111="Yes"),OFFSET('Sanitation Data'!$G$12,0,10*ROW('Sanitation Data'!G105)),NA())</f>
        <v>#N/A</v>
      </c>
      <c r="AP111" s="98" t="e">
        <f ca="true">+IF(AND(ISNUMBER(OFFSET('Sanitation Data'!$H$4,0,10*ROW('Sanitation Data'!H105))),'Data Summary'!DE111="Yes"),100-OFFSET('Sanitation Data'!$H$4,0,10*ROW('Sanitation Data'!H105)),NA())</f>
        <v>#N/A</v>
      </c>
      <c r="AQ111" s="98" t="e">
        <f ca="true">+IF(AND(ISNUMBER(OFFSET('Sanitation Data'!$H$6,0,10*ROW('Sanitation Data'!H105))),'Data Summary'!DF111="Yes"),OFFSET('Sanitation Data'!$H$6,0,10*ROW('Sanitation Data'!H105)),NA())</f>
        <v>#N/A</v>
      </c>
      <c r="AR111" s="98" t="e">
        <f ca="true">+IF(AND(ISNUMBER(OFFSET('Sanitation Data'!$H$10,0,10*ROW('Sanitation Data'!H105))),'Data Summary'!DG111="Yes"),OFFSET('Sanitation Data'!$H$10,0,10*ROW('Sanitation Data'!H105)),NA())</f>
        <v>#N/A</v>
      </c>
      <c r="AS111" s="98" t="e">
        <f ca="true">+IF(AND(ISNUMBER(OFFSET('Sanitation Data'!$H$11,0,10*ROW('Sanitation Data'!H105))),'Data Summary'!DH111="Yes"),OFFSET('Sanitation Data'!$H$11,0,10*ROW('Sanitation Data'!H105)),NA())</f>
        <v>#N/A</v>
      </c>
      <c r="AT111" s="98" t="e">
        <f ca="true">+IF(AND(ISNUMBER(OFFSET('Sanitation Data'!$H$12,0,10*ROW('Sanitation Data'!H105))),'Data Summary'!DI111="Yes"),OFFSET('Sanitation Data'!$H$12,0,10*ROW('Sanitation Data'!H105)),NA())</f>
        <v>#N/A</v>
      </c>
      <c r="AU111" s="98" t="e">
        <f ca="true">+IF(AND(ISNUMBER(OFFSET('Sanitation Data'!$I$4,0,10*ROW('Sanitation Data'!I105))),'Data Summary'!DJ111="Yes"),100-OFFSET('Sanitation Data'!$I$4,0,10*ROW('Sanitation Data'!I105)),NA())</f>
        <v>#N/A</v>
      </c>
      <c r="AV111" s="98" t="e">
        <f ca="true">+IF(AND(ISNUMBER(OFFSET('Sanitation Data'!$I$6,0,10*ROW('Sanitation Data'!I105))),'Data Summary'!DK111="Yes"),OFFSET('Sanitation Data'!$I$6,0,10*ROW('Sanitation Data'!I105)),NA())</f>
        <v>#N/A</v>
      </c>
      <c r="AW111" s="98" t="e">
        <f ca="true">+IF(AND(ISNUMBER(OFFSET('Sanitation Data'!$I$10,0,10*ROW('Sanitation Data'!I105))),'Data Summary'!DL111="Yes"),OFFSET('Sanitation Data'!$I$10,0,10*ROW('Sanitation Data'!I105)),NA())</f>
        <v>#N/A</v>
      </c>
      <c r="AX111" s="98" t="e">
        <f ca="true">+IF(AND(ISNUMBER(OFFSET('Sanitation Data'!$I$11,0,10*ROW('Sanitation Data'!I105))),'Data Summary'!DM111="Yes"),OFFSET('Sanitation Data'!$I$11,0,10*ROW('Sanitation Data'!I105)),NA())</f>
        <v>#N/A</v>
      </c>
      <c r="AY111" s="98" t="e">
        <f ca="true">+IF(AND(ISNUMBER(OFFSET('Sanitation Data'!$I$12,0,10*ROW('Sanitation Data'!I105))),'Data Summary'!DN111="Yes"),OFFSET('Sanitation Data'!$I$12,0,10*ROW('Sanitation Data'!I105)),NA())</f>
        <v>#N/A</v>
      </c>
      <c r="AZ111" s="99" t="e">
        <f ca="true">+IF(AND(ISNUMBER(OFFSET('Hygiene Data'!$D$5,0,10*ROW('Hygiene Data'!D105))),'Data Summary'!DO111="Yes"),OFFSET('Hygiene Data'!$D$5,0,10*ROW('Hygiene Data'!D105)),NA())</f>
        <v>#N/A</v>
      </c>
      <c r="BA111" s="99" t="e">
        <f ca="true">+IF(AND(ISNUMBER(OFFSET('Hygiene Data'!$D$7,0,10*ROW('Hygiene Data'!D105))),'Data Summary'!DP111="Yes"),OFFSET('Hygiene Data'!$D$7,0,10*ROW('Hygiene Data'!D105)),NA())</f>
        <v>#N/A</v>
      </c>
      <c r="BB111" s="99" t="e">
        <f ca="true">+IF(AND(ISNUMBER(OFFSET('Hygiene Data'!$D$9,0,10*ROW('Hygiene Data'!D105))),'Data Summary'!DQ111="Yes"),OFFSET('Hygiene Data'!$D$9,0,10*ROW('Hygiene Data'!D105)),NA())</f>
        <v>#N/A</v>
      </c>
      <c r="BC111" s="99" t="e">
        <f ca="true">+IF(AND(ISNUMBER(OFFSET('Hygiene Data'!$E$5,0,10*ROW('Hygiene Data'!E105))),'Data Summary'!DR111="Yes"),OFFSET('Hygiene Data'!$E$5,0,10*ROW('Hygiene Data'!E105)),NA())</f>
        <v>#N/A</v>
      </c>
      <c r="BD111" s="99" t="e">
        <f ca="true">+IF(AND(ISNUMBER(OFFSET('Hygiene Data'!$E$7,0,10*ROW('Hygiene Data'!E105))),'Data Summary'!DS111="Yes"),OFFSET('Hygiene Data'!$E$7,0,10*ROW('Hygiene Data'!E105)),NA())</f>
        <v>#N/A</v>
      </c>
      <c r="BE111" s="99" t="e">
        <f ca="true">+IF(AND(ISNUMBER(OFFSET('Hygiene Data'!$E$9,0,10*ROW('Hygiene Data'!E105))),'Data Summary'!DT111="Yes"),OFFSET('Hygiene Data'!$E$9,0,10*ROW('Hygiene Data'!E105)),NA())</f>
        <v>#N/A</v>
      </c>
      <c r="BF111" s="99" t="e">
        <f ca="true">+IF(AND(ISNUMBER(OFFSET('Hygiene Data'!$F$5,0,10*ROW('Hygiene Data'!F105))),'Data Summary'!DU111="Yes"),OFFSET('Hygiene Data'!$F$5,0,10*ROW('Hygiene Data'!F105)),NA())</f>
        <v>#N/A</v>
      </c>
      <c r="BG111" s="99" t="e">
        <f ca="true">+IF(AND(ISNUMBER(OFFSET('Hygiene Data'!$F$7,0,10*ROW('Hygiene Data'!F105))),'Data Summary'!DV111="Yes"),OFFSET('Hygiene Data'!$F$7,0,10*ROW('Hygiene Data'!F105)),NA())</f>
        <v>#N/A</v>
      </c>
      <c r="BH111" s="99" t="e">
        <f ca="true">+IF(AND(ISNUMBER(OFFSET('Hygiene Data'!$F$9,0,10*ROW('Hygiene Data'!F105))),'Data Summary'!DW111="Yes"),OFFSET('Hygiene Data'!$F$9,0,10*ROW('Hygiene Data'!F105)),NA())</f>
        <v>#N/A</v>
      </c>
      <c r="BI111" s="99" t="e">
        <f ca="true">+IF(AND(ISNUMBER(OFFSET('Hygiene Data'!$G$5,0,10*ROW('Hygiene Data'!G105))),'Data Summary'!DX111="Yes"),OFFSET('Hygiene Data'!$G$5,0,10*ROW('Hygiene Data'!G105)),NA())</f>
        <v>#N/A</v>
      </c>
      <c r="BJ111" s="99" t="e">
        <f ca="true">+IF(AND(ISNUMBER(OFFSET('Hygiene Data'!$G$7,0,10*ROW('Hygiene Data'!G105))),'Data Summary'!DY111="Yes"),OFFSET('Hygiene Data'!$G$7,0,10*ROW('Hygiene Data'!G105)),NA())</f>
        <v>#N/A</v>
      </c>
      <c r="BK111" s="99" t="e">
        <f ca="true">+IF(AND(ISNUMBER(OFFSET('Hygiene Data'!$G$9,0,10*ROW('Hygiene Data'!G105))),'Data Summary'!DZ111="Yes"),OFFSET('Hygiene Data'!$G$9,0,10*ROW('Hygiene Data'!G105)),NA())</f>
        <v>#N/A</v>
      </c>
      <c r="BL111" s="99" t="e">
        <f ca="true">+IF(AND(ISNUMBER(OFFSET('Hygiene Data'!$H$5,0,10*ROW('Hygiene Data'!H105))),'Data Summary'!EA111="Yes"),OFFSET('Hygiene Data'!$H$5,0,10*ROW('Hygiene Data'!H105)),NA())</f>
        <v>#N/A</v>
      </c>
      <c r="BM111" s="99" t="e">
        <f ca="true">+IF(AND(ISNUMBER(OFFSET('Hygiene Data'!$H$7,0,10*ROW('Hygiene Data'!H105))),'Data Summary'!EB111="Yes"),OFFSET('Hygiene Data'!$H$7,0,10*ROW('Hygiene Data'!H105)),NA())</f>
        <v>#N/A</v>
      </c>
      <c r="BN111" s="99" t="e">
        <f ca="true">+IF(AND(ISNUMBER(OFFSET('Hygiene Data'!$H$9,0,10*ROW('Hygiene Data'!H105))),'Data Summary'!EC111="Yes"),OFFSET('Hygiene Data'!$H$9,0,10*ROW('Hygiene Data'!H105)),NA())</f>
        <v>#N/A</v>
      </c>
      <c r="BO111" s="99" t="e">
        <f ca="true">+IF(AND(ISNUMBER(OFFSET('Hygiene Data'!$I$5,0,10*ROW('Hygiene Data'!I105))),'Data Summary'!ED111="Yes"),OFFSET('Hygiene Data'!$I$5,0,10*ROW('Hygiene Data'!I105)),NA())</f>
        <v>#N/A</v>
      </c>
      <c r="BP111" s="99" t="e">
        <f ca="true">+IF(AND(ISNUMBER(OFFSET('Hygiene Data'!$I$7,0,10*ROW('Hygiene Data'!I105))),'Data Summary'!EE111="Yes"),OFFSET('Hygiene Data'!$I$7,0,10*ROW('Hygiene Data'!I105)),NA())</f>
        <v>#N/A</v>
      </c>
      <c r="BQ111" s="99" t="e">
        <f ca="true">+IF(AND(ISNUMBER(OFFSET('Hygiene Data'!$I$9,0,10*ROW('Hygiene Data'!I105))),'Data Summary'!EF111="Yes"),OFFSET('Hygiene Data'!$I$9,0,10*ROW('Hygiene Data'!I105)),NA())</f>
        <v>#N/A</v>
      </c>
    </row>
    <row xmlns:x14ac="http://schemas.microsoft.com/office/spreadsheetml/2009/9/ac" r="112" x14ac:dyDescent="0.2">
      <c r="A112" s="332" t="e">
        <f ca="true">+RIGHT('Data Summary'!A112,LEN('Data Summary'!A112)-9)</f>
        <v>#VALUE!</v>
      </c>
      <c r="B112" s="38" t="str">
        <f ca="true">+IF(ISTEXT('Data Summary'!B112),'Data Summary'!B112,"")</f>
        <v/>
      </c>
      <c r="C112" s="331" t="e">
        <f ca="true">+VALUE('Data Summary'!C112)</f>
        <v>#VALUE!</v>
      </c>
      <c r="D112" s="97" t="e">
        <f ca="true">+IF(AND(ISNUMBER(OFFSET('Water Data'!$D$4,0,10*ROW('Water Data'!D106))),'Data Summary'!BS112="Yes"),100-OFFSET('Water Data'!$D$4,0,10*ROW('Water Data'!D106)),NA())</f>
        <v>#N/A</v>
      </c>
      <c r="E112" s="97" t="e">
        <f ca="true">+IF(AND(ISNUMBER(OFFSET('Water Data'!$D$6,0,10*ROW('Water Data'!D106))),'Data Summary'!BT112="Yes"),OFFSET('Water Data'!$D$6,0,10*ROW('Water Data'!D106)),NA())</f>
        <v>#N/A</v>
      </c>
      <c r="F112" s="97" t="e">
        <f ca="true">+IF(AND(ISNUMBER(OFFSET('Water Data'!$D$9,0,10*ROW('Water Data'!D106))),'Data Summary'!BU112="Yes"),OFFSET('Water Data'!$D$9,0,10*ROW('Water Data'!D106)),NA())</f>
        <v>#N/A</v>
      </c>
      <c r="G112" s="97" t="e">
        <f ca="true">+IF(AND(ISNUMBER(OFFSET('Water Data'!$E$4,0,10*ROW('Water Data'!E106))),'Data Summary'!BV112="Yes"),100-OFFSET('Water Data'!$E$4,0,10*ROW('Water Data'!E106)),NA())</f>
        <v>#N/A</v>
      </c>
      <c r="H112" s="97" t="e">
        <f ca="true">+IF(AND(ISNUMBER(OFFSET('Water Data'!$E$6,0,10*ROW('Water Data'!E106))),'Data Summary'!BW112="Yes"),OFFSET('Water Data'!$E$6,0,10*ROW('Water Data'!E106)),NA())</f>
        <v>#N/A</v>
      </c>
      <c r="I112" s="97" t="e">
        <f ca="true">+IF(AND(ISNUMBER(OFFSET('Water Data'!$E$9,0,10*ROW('Water Data'!E106))),'Data Summary'!BX112="Yes"),OFFSET('Water Data'!$E$9,0,10*ROW('Water Data'!E106)),NA())</f>
        <v>#N/A</v>
      </c>
      <c r="J112" s="97" t="e">
        <f ca="true">+IF(AND(ISNUMBER(OFFSET('Water Data'!$F$4,0,10*ROW('Water Data'!F106))),'Data Summary'!BY112="Yes"),100-OFFSET('Water Data'!$F$4,0,10*ROW('Water Data'!F106)),NA())</f>
        <v>#N/A</v>
      </c>
      <c r="K112" s="97" t="e">
        <f ca="true">+IF(AND(ISNUMBER(OFFSET('Water Data'!$F$6,0,10*ROW('Water Data'!F106))),'Data Summary'!BZ112="Yes"),OFFSET('Water Data'!$F$6,0,10*ROW('Water Data'!F106)),NA())</f>
        <v>#N/A</v>
      </c>
      <c r="L112" s="97" t="e">
        <f ca="true">+IF(AND(ISNUMBER(OFFSET('Water Data'!$F$9,0,10*ROW('Water Data'!F106))),'Data Summary'!CA112="Yes"),OFFSET('Water Data'!$F$9,0,10*ROW('Water Data'!F106)),NA())</f>
        <v>#N/A</v>
      </c>
      <c r="M112" s="97" t="e">
        <f ca="true">+IF(AND(ISNUMBER(OFFSET('Water Data'!$G$4,0,10*ROW('Water Data'!G106))),'Data Summary'!CB112="Yes"),100-OFFSET('Water Data'!$G$4,0,10*ROW('Water Data'!G106)),NA())</f>
        <v>#N/A</v>
      </c>
      <c r="N112" s="97" t="e">
        <f ca="true">+IF(AND(ISNUMBER(OFFSET('Water Data'!$G$6,0,10*ROW('Water Data'!G106))),'Data Summary'!CC112="Yes"),OFFSET('Water Data'!$G$6,0,10*ROW('Water Data'!G106)),NA())</f>
        <v>#N/A</v>
      </c>
      <c r="O112" s="97" t="e">
        <f ca="true">+IF(AND(ISNUMBER(OFFSET('Water Data'!$G$9,0,10*ROW('Water Data'!G106))),'Data Summary'!CD112="Yes"),OFFSET('Water Data'!$G$9,0,10*ROW('Water Data'!G106)),NA())</f>
        <v>#N/A</v>
      </c>
      <c r="P112" s="97" t="e">
        <f ca="true">+IF(AND(ISNUMBER(OFFSET('Water Data'!$H$4,0,10*ROW('Water Data'!H106))),'Data Summary'!CE112="Yes"),100-OFFSET('Water Data'!$H$4,0,10*ROW('Water Data'!H106)),NA())</f>
        <v>#N/A</v>
      </c>
      <c r="Q112" s="97" t="e">
        <f ca="true">+IF(AND(ISNUMBER(OFFSET('Water Data'!$H$6,0,10*ROW('Water Data'!H106))),'Data Summary'!CF112="Yes"),OFFSET('Water Data'!$H$6,0,10*ROW('Water Data'!H106)),NA())</f>
        <v>#N/A</v>
      </c>
      <c r="R112" s="97" t="e">
        <f ca="true">+IF(AND(ISNUMBER(OFFSET('Water Data'!$H$9,0,10*ROW('Water Data'!H106))),'Data Summary'!CG112="Yes"),OFFSET('Water Data'!$H$9,0,10*ROW('Water Data'!H106)),NA())</f>
        <v>#N/A</v>
      </c>
      <c r="S112" s="97" t="e">
        <f ca="true">+IF(AND(ISNUMBER(OFFSET('Water Data'!$I$4,0,10*ROW('Water Data'!I106))),'Data Summary'!CH112="Yes"),100-OFFSET('Water Data'!$I$4,0,10*ROW('Water Data'!I106)),NA())</f>
        <v>#N/A</v>
      </c>
      <c r="T112" s="97" t="e">
        <f ca="true">+IF(AND(ISNUMBER(OFFSET('Water Data'!$I$6,0,10*ROW('Water Data'!I106))),'Data Summary'!CI112="Yes"),OFFSET('Water Data'!$I$6,0,10*ROW('Water Data'!I106)),NA())</f>
        <v>#N/A</v>
      </c>
      <c r="U112" s="97" t="e">
        <f ca="true">+IF(AND(ISNUMBER(OFFSET('Water Data'!$I$9,0,10*ROW('Water Data'!I106))),'Data Summary'!CJ112="Yes"),OFFSET('Water Data'!$I$9,0,10*ROW('Water Data'!I106)),NA())</f>
        <v>#N/A</v>
      </c>
      <c r="V112" s="98" t="e">
        <f ca="true">+IF(AND(ISNUMBER(OFFSET('Sanitation Data'!$D$4,0,10*ROW('Sanitation Data'!D106))),'Data Summary'!CK112="Yes"),100-OFFSET('Sanitation Data'!$D$4,0,10*ROW('Sanitation Data'!D106)),NA())</f>
        <v>#N/A</v>
      </c>
      <c r="W112" s="98" t="e">
        <f ca="true">+IF(AND(ISNUMBER(OFFSET('Sanitation Data'!$D$6,0,10*ROW('Sanitation Data'!D106))),'Data Summary'!CL112="Yes"),OFFSET('Sanitation Data'!$D$6,0,10*ROW('Sanitation Data'!D106)),NA())</f>
        <v>#N/A</v>
      </c>
      <c r="X112" s="98" t="e">
        <f ca="true">+IF(AND(ISNUMBER(OFFSET('Sanitation Data'!$D$10,0,10*ROW('Sanitation Data'!D106))),'Data Summary'!CM112="Yes"),OFFSET('Sanitation Data'!$D$10,0,10*ROW('Sanitation Data'!D106)),NA())</f>
        <v>#N/A</v>
      </c>
      <c r="Y112" s="98" t="e">
        <f ca="true">+IF(AND(ISNUMBER(OFFSET('Sanitation Data'!$D$11,0,10*ROW('Sanitation Data'!D106))),'Data Summary'!CN112="Yes"),OFFSET('Sanitation Data'!$D$11,0,10*ROW('Sanitation Data'!D106)),NA())</f>
        <v>#N/A</v>
      </c>
      <c r="Z112" s="98" t="e">
        <f ca="true">+IF(AND(ISNUMBER(OFFSET('Sanitation Data'!$D$12,0,10*ROW('Sanitation Data'!D106))),'Data Summary'!CO112="Yes"),OFFSET('Sanitation Data'!$D$12,0,10*ROW('Sanitation Data'!D106)),NA())</f>
        <v>#N/A</v>
      </c>
      <c r="AA112" s="98" t="e">
        <f ca="true">+IF(AND(ISNUMBER(OFFSET('Sanitation Data'!$E$4,0,10*ROW('Sanitation Data'!E106))),'Data Summary'!CP112="Yes"),100-OFFSET('Sanitation Data'!$E$4,0,10*ROW('Sanitation Data'!E106)),NA())</f>
        <v>#N/A</v>
      </c>
      <c r="AB112" s="98" t="e">
        <f ca="true">+IF(AND(ISNUMBER(OFFSET('Sanitation Data'!$E$6,0,10*ROW('Sanitation Data'!E106))),'Data Summary'!CQ112="Yes"),OFFSET('Sanitation Data'!$E$6,0,10*ROW('Sanitation Data'!E106)),NA())</f>
        <v>#N/A</v>
      </c>
      <c r="AC112" s="98" t="e">
        <f ca="true">+IF(AND(ISNUMBER(OFFSET('Sanitation Data'!$E$10,0,10*ROW('Sanitation Data'!E106))),'Data Summary'!CR112="Yes"),OFFSET('Sanitation Data'!$E$10,0,10*ROW('Sanitation Data'!E106)),NA())</f>
        <v>#N/A</v>
      </c>
      <c r="AD112" s="98" t="e">
        <f ca="true">+IF(AND(ISNUMBER(OFFSET('Sanitation Data'!$E$11,0,10*ROW('Sanitation Data'!E106))),'Data Summary'!CS112="Yes"),OFFSET('Sanitation Data'!$E$11,0,10*ROW('Sanitation Data'!E106)),NA())</f>
        <v>#N/A</v>
      </c>
      <c r="AE112" s="98" t="e">
        <f ca="true">+IF(AND(ISNUMBER(OFFSET('Sanitation Data'!$E$12,0,10*ROW('Sanitation Data'!E106))),'Data Summary'!CT112="Yes"),OFFSET('Sanitation Data'!$E$12,0,10*ROW('Sanitation Data'!E106)),NA())</f>
        <v>#N/A</v>
      </c>
      <c r="AF112" s="98" t="e">
        <f ca="true">+IF(AND(ISNUMBER(OFFSET('Sanitation Data'!$F$4,0,10*ROW('Sanitation Data'!F106))),'Data Summary'!CU112="Yes"),100-OFFSET('Sanitation Data'!$F$4,0,10*ROW('Sanitation Data'!F106)),NA())</f>
        <v>#N/A</v>
      </c>
      <c r="AG112" s="98" t="e">
        <f ca="true">+IF(AND(ISNUMBER(OFFSET('Sanitation Data'!$F$6,0,10*ROW('Sanitation Data'!F106))),'Data Summary'!CV112="Yes"),OFFSET('Sanitation Data'!$F$6,0,10*ROW('Sanitation Data'!F106)),NA())</f>
        <v>#N/A</v>
      </c>
      <c r="AH112" s="98" t="e">
        <f ca="true">+IF(AND(ISNUMBER(OFFSET('Sanitation Data'!$F$10,0,10*ROW('Sanitation Data'!F106))),'Data Summary'!CW112="Yes"),OFFSET('Sanitation Data'!$F$10,0,10*ROW('Sanitation Data'!F106)),NA())</f>
        <v>#N/A</v>
      </c>
      <c r="AI112" s="98" t="e">
        <f ca="true">+IF(AND(ISNUMBER(OFFSET('Sanitation Data'!$F$11,0,10*ROW('Sanitation Data'!F106))),'Data Summary'!CX112="Yes"),OFFSET('Sanitation Data'!$F$11,0,10*ROW('Sanitation Data'!F106)),NA())</f>
        <v>#N/A</v>
      </c>
      <c r="AJ112" s="98" t="e">
        <f ca="true">+IF(AND(ISNUMBER(OFFSET('Sanitation Data'!$F$12,0,10*ROW('Sanitation Data'!F106))),'Data Summary'!CY112="Yes"),OFFSET('Sanitation Data'!$F$12,0,10*ROW('Sanitation Data'!F106)),NA())</f>
        <v>#N/A</v>
      </c>
      <c r="AK112" s="98" t="e">
        <f ca="true">+IF(AND(ISNUMBER(OFFSET('Sanitation Data'!$G$4,0,10*ROW('Sanitation Data'!G106))),'Data Summary'!CZ112="Yes"),100-OFFSET('Sanitation Data'!$G$4,0,10*ROW('Sanitation Data'!G106)),NA())</f>
        <v>#N/A</v>
      </c>
      <c r="AL112" s="98" t="e">
        <f ca="true">+IF(AND(ISNUMBER(OFFSET('Sanitation Data'!$G$6,0,10*ROW('Sanitation Data'!G106))),'Data Summary'!DA112="Yes"),OFFSET('Sanitation Data'!$G$6,0,10*ROW('Sanitation Data'!G106)),NA())</f>
        <v>#N/A</v>
      </c>
      <c r="AM112" s="98" t="e">
        <f ca="true">+IF(AND(ISNUMBER(OFFSET('Sanitation Data'!$G$10,0,10*ROW('Sanitation Data'!G106))),'Data Summary'!DB112="Yes"),OFFSET('Sanitation Data'!$G$10,0,10*ROW('Sanitation Data'!G106)),NA())</f>
        <v>#N/A</v>
      </c>
      <c r="AN112" s="98" t="e">
        <f ca="true">+IF(AND(ISNUMBER(OFFSET('Sanitation Data'!$G$11,0,10*ROW('Sanitation Data'!G106))),'Data Summary'!DC112="Yes"),OFFSET('Sanitation Data'!$G$11,0,10*ROW('Sanitation Data'!G106)),NA())</f>
        <v>#N/A</v>
      </c>
      <c r="AO112" s="98" t="e">
        <f ca="true">+IF(AND(ISNUMBER(OFFSET('Sanitation Data'!$G$12,0,10*ROW('Sanitation Data'!G106))),'Data Summary'!DD112="Yes"),OFFSET('Sanitation Data'!$G$12,0,10*ROW('Sanitation Data'!G106)),NA())</f>
        <v>#N/A</v>
      </c>
      <c r="AP112" s="98" t="e">
        <f ca="true">+IF(AND(ISNUMBER(OFFSET('Sanitation Data'!$H$4,0,10*ROW('Sanitation Data'!H106))),'Data Summary'!DE112="Yes"),100-OFFSET('Sanitation Data'!$H$4,0,10*ROW('Sanitation Data'!H106)),NA())</f>
        <v>#N/A</v>
      </c>
      <c r="AQ112" s="98" t="e">
        <f ca="true">+IF(AND(ISNUMBER(OFFSET('Sanitation Data'!$H$6,0,10*ROW('Sanitation Data'!H106))),'Data Summary'!DF112="Yes"),OFFSET('Sanitation Data'!$H$6,0,10*ROW('Sanitation Data'!H106)),NA())</f>
        <v>#N/A</v>
      </c>
      <c r="AR112" s="98" t="e">
        <f ca="true">+IF(AND(ISNUMBER(OFFSET('Sanitation Data'!$H$10,0,10*ROW('Sanitation Data'!H106))),'Data Summary'!DG112="Yes"),OFFSET('Sanitation Data'!$H$10,0,10*ROW('Sanitation Data'!H106)),NA())</f>
        <v>#N/A</v>
      </c>
      <c r="AS112" s="98" t="e">
        <f ca="true">+IF(AND(ISNUMBER(OFFSET('Sanitation Data'!$H$11,0,10*ROW('Sanitation Data'!H106))),'Data Summary'!DH112="Yes"),OFFSET('Sanitation Data'!$H$11,0,10*ROW('Sanitation Data'!H106)),NA())</f>
        <v>#N/A</v>
      </c>
      <c r="AT112" s="98" t="e">
        <f ca="true">+IF(AND(ISNUMBER(OFFSET('Sanitation Data'!$H$12,0,10*ROW('Sanitation Data'!H106))),'Data Summary'!DI112="Yes"),OFFSET('Sanitation Data'!$H$12,0,10*ROW('Sanitation Data'!H106)),NA())</f>
        <v>#N/A</v>
      </c>
      <c r="AU112" s="98" t="e">
        <f ca="true">+IF(AND(ISNUMBER(OFFSET('Sanitation Data'!$I$4,0,10*ROW('Sanitation Data'!I106))),'Data Summary'!DJ112="Yes"),100-OFFSET('Sanitation Data'!$I$4,0,10*ROW('Sanitation Data'!I106)),NA())</f>
        <v>#N/A</v>
      </c>
      <c r="AV112" s="98" t="e">
        <f ca="true">+IF(AND(ISNUMBER(OFFSET('Sanitation Data'!$I$6,0,10*ROW('Sanitation Data'!I106))),'Data Summary'!DK112="Yes"),OFFSET('Sanitation Data'!$I$6,0,10*ROW('Sanitation Data'!I106)),NA())</f>
        <v>#N/A</v>
      </c>
      <c r="AW112" s="98" t="e">
        <f ca="true">+IF(AND(ISNUMBER(OFFSET('Sanitation Data'!$I$10,0,10*ROW('Sanitation Data'!I106))),'Data Summary'!DL112="Yes"),OFFSET('Sanitation Data'!$I$10,0,10*ROW('Sanitation Data'!I106)),NA())</f>
        <v>#N/A</v>
      </c>
      <c r="AX112" s="98" t="e">
        <f ca="true">+IF(AND(ISNUMBER(OFFSET('Sanitation Data'!$I$11,0,10*ROW('Sanitation Data'!I106))),'Data Summary'!DM112="Yes"),OFFSET('Sanitation Data'!$I$11,0,10*ROW('Sanitation Data'!I106)),NA())</f>
        <v>#N/A</v>
      </c>
      <c r="AY112" s="98" t="e">
        <f ca="true">+IF(AND(ISNUMBER(OFFSET('Sanitation Data'!$I$12,0,10*ROW('Sanitation Data'!I106))),'Data Summary'!DN112="Yes"),OFFSET('Sanitation Data'!$I$12,0,10*ROW('Sanitation Data'!I106)),NA())</f>
        <v>#N/A</v>
      </c>
      <c r="AZ112" s="99" t="e">
        <f ca="true">+IF(AND(ISNUMBER(OFFSET('Hygiene Data'!$D$5,0,10*ROW('Hygiene Data'!D106))),'Data Summary'!DO112="Yes"),OFFSET('Hygiene Data'!$D$5,0,10*ROW('Hygiene Data'!D106)),NA())</f>
        <v>#N/A</v>
      </c>
      <c r="BA112" s="99" t="e">
        <f ca="true">+IF(AND(ISNUMBER(OFFSET('Hygiene Data'!$D$7,0,10*ROW('Hygiene Data'!D106))),'Data Summary'!DP112="Yes"),OFFSET('Hygiene Data'!$D$7,0,10*ROW('Hygiene Data'!D106)),NA())</f>
        <v>#N/A</v>
      </c>
      <c r="BB112" s="99" t="e">
        <f ca="true">+IF(AND(ISNUMBER(OFFSET('Hygiene Data'!$D$9,0,10*ROW('Hygiene Data'!D106))),'Data Summary'!DQ112="Yes"),OFFSET('Hygiene Data'!$D$9,0,10*ROW('Hygiene Data'!D106)),NA())</f>
        <v>#N/A</v>
      </c>
      <c r="BC112" s="99" t="e">
        <f ca="true">+IF(AND(ISNUMBER(OFFSET('Hygiene Data'!$E$5,0,10*ROW('Hygiene Data'!E106))),'Data Summary'!DR112="Yes"),OFFSET('Hygiene Data'!$E$5,0,10*ROW('Hygiene Data'!E106)),NA())</f>
        <v>#N/A</v>
      </c>
      <c r="BD112" s="99" t="e">
        <f ca="true">+IF(AND(ISNUMBER(OFFSET('Hygiene Data'!$E$7,0,10*ROW('Hygiene Data'!E106))),'Data Summary'!DS112="Yes"),OFFSET('Hygiene Data'!$E$7,0,10*ROW('Hygiene Data'!E106)),NA())</f>
        <v>#N/A</v>
      </c>
      <c r="BE112" s="99" t="e">
        <f ca="true">+IF(AND(ISNUMBER(OFFSET('Hygiene Data'!$E$9,0,10*ROW('Hygiene Data'!E106))),'Data Summary'!DT112="Yes"),OFFSET('Hygiene Data'!$E$9,0,10*ROW('Hygiene Data'!E106)),NA())</f>
        <v>#N/A</v>
      </c>
      <c r="BF112" s="99" t="e">
        <f ca="true">+IF(AND(ISNUMBER(OFFSET('Hygiene Data'!$F$5,0,10*ROW('Hygiene Data'!F106))),'Data Summary'!DU112="Yes"),OFFSET('Hygiene Data'!$F$5,0,10*ROW('Hygiene Data'!F106)),NA())</f>
        <v>#N/A</v>
      </c>
      <c r="BG112" s="99" t="e">
        <f ca="true">+IF(AND(ISNUMBER(OFFSET('Hygiene Data'!$F$7,0,10*ROW('Hygiene Data'!F106))),'Data Summary'!DV112="Yes"),OFFSET('Hygiene Data'!$F$7,0,10*ROW('Hygiene Data'!F106)),NA())</f>
        <v>#N/A</v>
      </c>
      <c r="BH112" s="99" t="e">
        <f ca="true">+IF(AND(ISNUMBER(OFFSET('Hygiene Data'!$F$9,0,10*ROW('Hygiene Data'!F106))),'Data Summary'!DW112="Yes"),OFFSET('Hygiene Data'!$F$9,0,10*ROW('Hygiene Data'!F106)),NA())</f>
        <v>#N/A</v>
      </c>
      <c r="BI112" s="99" t="e">
        <f ca="true">+IF(AND(ISNUMBER(OFFSET('Hygiene Data'!$G$5,0,10*ROW('Hygiene Data'!G106))),'Data Summary'!DX112="Yes"),OFFSET('Hygiene Data'!$G$5,0,10*ROW('Hygiene Data'!G106)),NA())</f>
        <v>#N/A</v>
      </c>
      <c r="BJ112" s="99" t="e">
        <f ca="true">+IF(AND(ISNUMBER(OFFSET('Hygiene Data'!$G$7,0,10*ROW('Hygiene Data'!G106))),'Data Summary'!DY112="Yes"),OFFSET('Hygiene Data'!$G$7,0,10*ROW('Hygiene Data'!G106)),NA())</f>
        <v>#N/A</v>
      </c>
      <c r="BK112" s="99" t="e">
        <f ca="true">+IF(AND(ISNUMBER(OFFSET('Hygiene Data'!$G$9,0,10*ROW('Hygiene Data'!G106))),'Data Summary'!DZ112="Yes"),OFFSET('Hygiene Data'!$G$9,0,10*ROW('Hygiene Data'!G106)),NA())</f>
        <v>#N/A</v>
      </c>
      <c r="BL112" s="99" t="e">
        <f ca="true">+IF(AND(ISNUMBER(OFFSET('Hygiene Data'!$H$5,0,10*ROW('Hygiene Data'!H106))),'Data Summary'!EA112="Yes"),OFFSET('Hygiene Data'!$H$5,0,10*ROW('Hygiene Data'!H106)),NA())</f>
        <v>#N/A</v>
      </c>
      <c r="BM112" s="99" t="e">
        <f ca="true">+IF(AND(ISNUMBER(OFFSET('Hygiene Data'!$H$7,0,10*ROW('Hygiene Data'!H106))),'Data Summary'!EB112="Yes"),OFFSET('Hygiene Data'!$H$7,0,10*ROW('Hygiene Data'!H106)),NA())</f>
        <v>#N/A</v>
      </c>
      <c r="BN112" s="99" t="e">
        <f ca="true">+IF(AND(ISNUMBER(OFFSET('Hygiene Data'!$H$9,0,10*ROW('Hygiene Data'!H106))),'Data Summary'!EC112="Yes"),OFFSET('Hygiene Data'!$H$9,0,10*ROW('Hygiene Data'!H106)),NA())</f>
        <v>#N/A</v>
      </c>
      <c r="BO112" s="99" t="e">
        <f ca="true">+IF(AND(ISNUMBER(OFFSET('Hygiene Data'!$I$5,0,10*ROW('Hygiene Data'!I106))),'Data Summary'!ED112="Yes"),OFFSET('Hygiene Data'!$I$5,0,10*ROW('Hygiene Data'!I106)),NA())</f>
        <v>#N/A</v>
      </c>
      <c r="BP112" s="99" t="e">
        <f ca="true">+IF(AND(ISNUMBER(OFFSET('Hygiene Data'!$I$7,0,10*ROW('Hygiene Data'!I106))),'Data Summary'!EE112="Yes"),OFFSET('Hygiene Data'!$I$7,0,10*ROW('Hygiene Data'!I106)),NA())</f>
        <v>#N/A</v>
      </c>
      <c r="BQ112" s="99" t="e">
        <f ca="true">+IF(AND(ISNUMBER(OFFSET('Hygiene Data'!$I$9,0,10*ROW('Hygiene Data'!I106))),'Data Summary'!EF112="Yes"),OFFSET('Hygiene Data'!$I$9,0,10*ROW('Hygiene Data'!I106)),NA())</f>
        <v>#N/A</v>
      </c>
    </row>
    <row xmlns:x14ac="http://schemas.microsoft.com/office/spreadsheetml/2009/9/ac" r="113" x14ac:dyDescent="0.2">
      <c r="A113" s="332" t="e">
        <f ca="true">+RIGHT('Data Summary'!A113,LEN('Data Summary'!A113)-9)</f>
        <v>#VALUE!</v>
      </c>
      <c r="B113" s="38" t="str">
        <f ca="true">+IF(ISTEXT('Data Summary'!B113),'Data Summary'!B113,"")</f>
        <v/>
      </c>
      <c r="C113" s="331" t="e">
        <f ca="true">+VALUE('Data Summary'!C113)</f>
        <v>#VALUE!</v>
      </c>
      <c r="D113" s="97" t="e">
        <f ca="true">+IF(AND(ISNUMBER(OFFSET('Water Data'!$D$4,0,10*ROW('Water Data'!D107))),'Data Summary'!BS113="Yes"),100-OFFSET('Water Data'!$D$4,0,10*ROW('Water Data'!D107)),NA())</f>
        <v>#N/A</v>
      </c>
      <c r="E113" s="97" t="e">
        <f ca="true">+IF(AND(ISNUMBER(OFFSET('Water Data'!$D$6,0,10*ROW('Water Data'!D107))),'Data Summary'!BT113="Yes"),OFFSET('Water Data'!$D$6,0,10*ROW('Water Data'!D107)),NA())</f>
        <v>#N/A</v>
      </c>
      <c r="F113" s="97" t="e">
        <f ca="true">+IF(AND(ISNUMBER(OFFSET('Water Data'!$D$9,0,10*ROW('Water Data'!D107))),'Data Summary'!BU113="Yes"),OFFSET('Water Data'!$D$9,0,10*ROW('Water Data'!D107)),NA())</f>
        <v>#N/A</v>
      </c>
      <c r="G113" s="97" t="e">
        <f ca="true">+IF(AND(ISNUMBER(OFFSET('Water Data'!$E$4,0,10*ROW('Water Data'!E107))),'Data Summary'!BV113="Yes"),100-OFFSET('Water Data'!$E$4,0,10*ROW('Water Data'!E107)),NA())</f>
        <v>#N/A</v>
      </c>
      <c r="H113" s="97" t="e">
        <f ca="true">+IF(AND(ISNUMBER(OFFSET('Water Data'!$E$6,0,10*ROW('Water Data'!E107))),'Data Summary'!BW113="Yes"),OFFSET('Water Data'!$E$6,0,10*ROW('Water Data'!E107)),NA())</f>
        <v>#N/A</v>
      </c>
      <c r="I113" s="97" t="e">
        <f ca="true">+IF(AND(ISNUMBER(OFFSET('Water Data'!$E$9,0,10*ROW('Water Data'!E107))),'Data Summary'!BX113="Yes"),OFFSET('Water Data'!$E$9,0,10*ROW('Water Data'!E107)),NA())</f>
        <v>#N/A</v>
      </c>
      <c r="J113" s="97" t="e">
        <f ca="true">+IF(AND(ISNUMBER(OFFSET('Water Data'!$F$4,0,10*ROW('Water Data'!F107))),'Data Summary'!BY113="Yes"),100-OFFSET('Water Data'!$F$4,0,10*ROW('Water Data'!F107)),NA())</f>
        <v>#N/A</v>
      </c>
      <c r="K113" s="97" t="e">
        <f ca="true">+IF(AND(ISNUMBER(OFFSET('Water Data'!$F$6,0,10*ROW('Water Data'!F107))),'Data Summary'!BZ113="Yes"),OFFSET('Water Data'!$F$6,0,10*ROW('Water Data'!F107)),NA())</f>
        <v>#N/A</v>
      </c>
      <c r="L113" s="97" t="e">
        <f ca="true">+IF(AND(ISNUMBER(OFFSET('Water Data'!$F$9,0,10*ROW('Water Data'!F107))),'Data Summary'!CA113="Yes"),OFFSET('Water Data'!$F$9,0,10*ROW('Water Data'!F107)),NA())</f>
        <v>#N/A</v>
      </c>
      <c r="M113" s="97" t="e">
        <f ca="true">+IF(AND(ISNUMBER(OFFSET('Water Data'!$G$4,0,10*ROW('Water Data'!G107))),'Data Summary'!CB113="Yes"),100-OFFSET('Water Data'!$G$4,0,10*ROW('Water Data'!G107)),NA())</f>
        <v>#N/A</v>
      </c>
      <c r="N113" s="97" t="e">
        <f ca="true">+IF(AND(ISNUMBER(OFFSET('Water Data'!$G$6,0,10*ROW('Water Data'!G107))),'Data Summary'!CC113="Yes"),OFFSET('Water Data'!$G$6,0,10*ROW('Water Data'!G107)),NA())</f>
        <v>#N/A</v>
      </c>
      <c r="O113" s="97" t="e">
        <f ca="true">+IF(AND(ISNUMBER(OFFSET('Water Data'!$G$9,0,10*ROW('Water Data'!G107))),'Data Summary'!CD113="Yes"),OFFSET('Water Data'!$G$9,0,10*ROW('Water Data'!G107)),NA())</f>
        <v>#N/A</v>
      </c>
      <c r="P113" s="97" t="e">
        <f ca="true">+IF(AND(ISNUMBER(OFFSET('Water Data'!$H$4,0,10*ROW('Water Data'!H107))),'Data Summary'!CE113="Yes"),100-OFFSET('Water Data'!$H$4,0,10*ROW('Water Data'!H107)),NA())</f>
        <v>#N/A</v>
      </c>
      <c r="Q113" s="97" t="e">
        <f ca="true">+IF(AND(ISNUMBER(OFFSET('Water Data'!$H$6,0,10*ROW('Water Data'!H107))),'Data Summary'!CF113="Yes"),OFFSET('Water Data'!$H$6,0,10*ROW('Water Data'!H107)),NA())</f>
        <v>#N/A</v>
      </c>
      <c r="R113" s="97" t="e">
        <f ca="true">+IF(AND(ISNUMBER(OFFSET('Water Data'!$H$9,0,10*ROW('Water Data'!H107))),'Data Summary'!CG113="Yes"),OFFSET('Water Data'!$H$9,0,10*ROW('Water Data'!H107)),NA())</f>
        <v>#N/A</v>
      </c>
      <c r="S113" s="97" t="e">
        <f ca="true">+IF(AND(ISNUMBER(OFFSET('Water Data'!$I$4,0,10*ROW('Water Data'!I107))),'Data Summary'!CH113="Yes"),100-OFFSET('Water Data'!$I$4,0,10*ROW('Water Data'!I107)),NA())</f>
        <v>#N/A</v>
      </c>
      <c r="T113" s="97" t="e">
        <f ca="true">+IF(AND(ISNUMBER(OFFSET('Water Data'!$I$6,0,10*ROW('Water Data'!I107))),'Data Summary'!CI113="Yes"),OFFSET('Water Data'!$I$6,0,10*ROW('Water Data'!I107)),NA())</f>
        <v>#N/A</v>
      </c>
      <c r="U113" s="97" t="e">
        <f ca="true">+IF(AND(ISNUMBER(OFFSET('Water Data'!$I$9,0,10*ROW('Water Data'!I107))),'Data Summary'!CJ113="Yes"),OFFSET('Water Data'!$I$9,0,10*ROW('Water Data'!I107)),NA())</f>
        <v>#N/A</v>
      </c>
      <c r="V113" s="98" t="e">
        <f ca="true">+IF(AND(ISNUMBER(OFFSET('Sanitation Data'!$D$4,0,10*ROW('Sanitation Data'!D107))),'Data Summary'!CK113="Yes"),100-OFFSET('Sanitation Data'!$D$4,0,10*ROW('Sanitation Data'!D107)),NA())</f>
        <v>#N/A</v>
      </c>
      <c r="W113" s="98" t="e">
        <f ca="true">+IF(AND(ISNUMBER(OFFSET('Sanitation Data'!$D$6,0,10*ROW('Sanitation Data'!D107))),'Data Summary'!CL113="Yes"),OFFSET('Sanitation Data'!$D$6,0,10*ROW('Sanitation Data'!D107)),NA())</f>
        <v>#N/A</v>
      </c>
      <c r="X113" s="98" t="e">
        <f ca="true">+IF(AND(ISNUMBER(OFFSET('Sanitation Data'!$D$10,0,10*ROW('Sanitation Data'!D107))),'Data Summary'!CM113="Yes"),OFFSET('Sanitation Data'!$D$10,0,10*ROW('Sanitation Data'!D107)),NA())</f>
        <v>#N/A</v>
      </c>
      <c r="Y113" s="98" t="e">
        <f ca="true">+IF(AND(ISNUMBER(OFFSET('Sanitation Data'!$D$11,0,10*ROW('Sanitation Data'!D107))),'Data Summary'!CN113="Yes"),OFFSET('Sanitation Data'!$D$11,0,10*ROW('Sanitation Data'!D107)),NA())</f>
        <v>#N/A</v>
      </c>
      <c r="Z113" s="98" t="e">
        <f ca="true">+IF(AND(ISNUMBER(OFFSET('Sanitation Data'!$D$12,0,10*ROW('Sanitation Data'!D107))),'Data Summary'!CO113="Yes"),OFFSET('Sanitation Data'!$D$12,0,10*ROW('Sanitation Data'!D107)),NA())</f>
        <v>#N/A</v>
      </c>
      <c r="AA113" s="98" t="e">
        <f ca="true">+IF(AND(ISNUMBER(OFFSET('Sanitation Data'!$E$4,0,10*ROW('Sanitation Data'!E107))),'Data Summary'!CP113="Yes"),100-OFFSET('Sanitation Data'!$E$4,0,10*ROW('Sanitation Data'!E107)),NA())</f>
        <v>#N/A</v>
      </c>
      <c r="AB113" s="98" t="e">
        <f ca="true">+IF(AND(ISNUMBER(OFFSET('Sanitation Data'!$E$6,0,10*ROW('Sanitation Data'!E107))),'Data Summary'!CQ113="Yes"),OFFSET('Sanitation Data'!$E$6,0,10*ROW('Sanitation Data'!E107)),NA())</f>
        <v>#N/A</v>
      </c>
      <c r="AC113" s="98" t="e">
        <f ca="true">+IF(AND(ISNUMBER(OFFSET('Sanitation Data'!$E$10,0,10*ROW('Sanitation Data'!E107))),'Data Summary'!CR113="Yes"),OFFSET('Sanitation Data'!$E$10,0,10*ROW('Sanitation Data'!E107)),NA())</f>
        <v>#N/A</v>
      </c>
      <c r="AD113" s="98" t="e">
        <f ca="true">+IF(AND(ISNUMBER(OFFSET('Sanitation Data'!$E$11,0,10*ROW('Sanitation Data'!E107))),'Data Summary'!CS113="Yes"),OFFSET('Sanitation Data'!$E$11,0,10*ROW('Sanitation Data'!E107)),NA())</f>
        <v>#N/A</v>
      </c>
      <c r="AE113" s="98" t="e">
        <f ca="true">+IF(AND(ISNUMBER(OFFSET('Sanitation Data'!$E$12,0,10*ROW('Sanitation Data'!E107))),'Data Summary'!CT113="Yes"),OFFSET('Sanitation Data'!$E$12,0,10*ROW('Sanitation Data'!E107)),NA())</f>
        <v>#N/A</v>
      </c>
      <c r="AF113" s="98" t="e">
        <f ca="true">+IF(AND(ISNUMBER(OFFSET('Sanitation Data'!$F$4,0,10*ROW('Sanitation Data'!F107))),'Data Summary'!CU113="Yes"),100-OFFSET('Sanitation Data'!$F$4,0,10*ROW('Sanitation Data'!F107)),NA())</f>
        <v>#N/A</v>
      </c>
      <c r="AG113" s="98" t="e">
        <f ca="true">+IF(AND(ISNUMBER(OFFSET('Sanitation Data'!$F$6,0,10*ROW('Sanitation Data'!F107))),'Data Summary'!CV113="Yes"),OFFSET('Sanitation Data'!$F$6,0,10*ROW('Sanitation Data'!F107)),NA())</f>
        <v>#N/A</v>
      </c>
      <c r="AH113" s="98" t="e">
        <f ca="true">+IF(AND(ISNUMBER(OFFSET('Sanitation Data'!$F$10,0,10*ROW('Sanitation Data'!F107))),'Data Summary'!CW113="Yes"),OFFSET('Sanitation Data'!$F$10,0,10*ROW('Sanitation Data'!F107)),NA())</f>
        <v>#N/A</v>
      </c>
      <c r="AI113" s="98" t="e">
        <f ca="true">+IF(AND(ISNUMBER(OFFSET('Sanitation Data'!$F$11,0,10*ROW('Sanitation Data'!F107))),'Data Summary'!CX113="Yes"),OFFSET('Sanitation Data'!$F$11,0,10*ROW('Sanitation Data'!F107)),NA())</f>
        <v>#N/A</v>
      </c>
      <c r="AJ113" s="98" t="e">
        <f ca="true">+IF(AND(ISNUMBER(OFFSET('Sanitation Data'!$F$12,0,10*ROW('Sanitation Data'!F107))),'Data Summary'!CY113="Yes"),OFFSET('Sanitation Data'!$F$12,0,10*ROW('Sanitation Data'!F107)),NA())</f>
        <v>#N/A</v>
      </c>
      <c r="AK113" s="98" t="e">
        <f ca="true">+IF(AND(ISNUMBER(OFFSET('Sanitation Data'!$G$4,0,10*ROW('Sanitation Data'!G107))),'Data Summary'!CZ113="Yes"),100-OFFSET('Sanitation Data'!$G$4,0,10*ROW('Sanitation Data'!G107)),NA())</f>
        <v>#N/A</v>
      </c>
      <c r="AL113" s="98" t="e">
        <f ca="true">+IF(AND(ISNUMBER(OFFSET('Sanitation Data'!$G$6,0,10*ROW('Sanitation Data'!G107))),'Data Summary'!DA113="Yes"),OFFSET('Sanitation Data'!$G$6,0,10*ROW('Sanitation Data'!G107)),NA())</f>
        <v>#N/A</v>
      </c>
      <c r="AM113" s="98" t="e">
        <f ca="true">+IF(AND(ISNUMBER(OFFSET('Sanitation Data'!$G$10,0,10*ROW('Sanitation Data'!G107))),'Data Summary'!DB113="Yes"),OFFSET('Sanitation Data'!$G$10,0,10*ROW('Sanitation Data'!G107)),NA())</f>
        <v>#N/A</v>
      </c>
      <c r="AN113" s="98" t="e">
        <f ca="true">+IF(AND(ISNUMBER(OFFSET('Sanitation Data'!$G$11,0,10*ROW('Sanitation Data'!G107))),'Data Summary'!DC113="Yes"),OFFSET('Sanitation Data'!$G$11,0,10*ROW('Sanitation Data'!G107)),NA())</f>
        <v>#N/A</v>
      </c>
      <c r="AO113" s="98" t="e">
        <f ca="true">+IF(AND(ISNUMBER(OFFSET('Sanitation Data'!$G$12,0,10*ROW('Sanitation Data'!G107))),'Data Summary'!DD113="Yes"),OFFSET('Sanitation Data'!$G$12,0,10*ROW('Sanitation Data'!G107)),NA())</f>
        <v>#N/A</v>
      </c>
      <c r="AP113" s="98" t="e">
        <f ca="true">+IF(AND(ISNUMBER(OFFSET('Sanitation Data'!$H$4,0,10*ROW('Sanitation Data'!H107))),'Data Summary'!DE113="Yes"),100-OFFSET('Sanitation Data'!$H$4,0,10*ROW('Sanitation Data'!H107)),NA())</f>
        <v>#N/A</v>
      </c>
      <c r="AQ113" s="98" t="e">
        <f ca="true">+IF(AND(ISNUMBER(OFFSET('Sanitation Data'!$H$6,0,10*ROW('Sanitation Data'!H107))),'Data Summary'!DF113="Yes"),OFFSET('Sanitation Data'!$H$6,0,10*ROW('Sanitation Data'!H107)),NA())</f>
        <v>#N/A</v>
      </c>
      <c r="AR113" s="98" t="e">
        <f ca="true">+IF(AND(ISNUMBER(OFFSET('Sanitation Data'!$H$10,0,10*ROW('Sanitation Data'!H107))),'Data Summary'!DG113="Yes"),OFFSET('Sanitation Data'!$H$10,0,10*ROW('Sanitation Data'!H107)),NA())</f>
        <v>#N/A</v>
      </c>
      <c r="AS113" s="98" t="e">
        <f ca="true">+IF(AND(ISNUMBER(OFFSET('Sanitation Data'!$H$11,0,10*ROW('Sanitation Data'!H107))),'Data Summary'!DH113="Yes"),OFFSET('Sanitation Data'!$H$11,0,10*ROW('Sanitation Data'!H107)),NA())</f>
        <v>#N/A</v>
      </c>
      <c r="AT113" s="98" t="e">
        <f ca="true">+IF(AND(ISNUMBER(OFFSET('Sanitation Data'!$H$12,0,10*ROW('Sanitation Data'!H107))),'Data Summary'!DI113="Yes"),OFFSET('Sanitation Data'!$H$12,0,10*ROW('Sanitation Data'!H107)),NA())</f>
        <v>#N/A</v>
      </c>
      <c r="AU113" s="98" t="e">
        <f ca="true">+IF(AND(ISNUMBER(OFFSET('Sanitation Data'!$I$4,0,10*ROW('Sanitation Data'!I107))),'Data Summary'!DJ113="Yes"),100-OFFSET('Sanitation Data'!$I$4,0,10*ROW('Sanitation Data'!I107)),NA())</f>
        <v>#N/A</v>
      </c>
      <c r="AV113" s="98" t="e">
        <f ca="true">+IF(AND(ISNUMBER(OFFSET('Sanitation Data'!$I$6,0,10*ROW('Sanitation Data'!I107))),'Data Summary'!DK113="Yes"),OFFSET('Sanitation Data'!$I$6,0,10*ROW('Sanitation Data'!I107)),NA())</f>
        <v>#N/A</v>
      </c>
      <c r="AW113" s="98" t="e">
        <f ca="true">+IF(AND(ISNUMBER(OFFSET('Sanitation Data'!$I$10,0,10*ROW('Sanitation Data'!I107))),'Data Summary'!DL113="Yes"),OFFSET('Sanitation Data'!$I$10,0,10*ROW('Sanitation Data'!I107)),NA())</f>
        <v>#N/A</v>
      </c>
      <c r="AX113" s="98" t="e">
        <f ca="true">+IF(AND(ISNUMBER(OFFSET('Sanitation Data'!$I$11,0,10*ROW('Sanitation Data'!I107))),'Data Summary'!DM113="Yes"),OFFSET('Sanitation Data'!$I$11,0,10*ROW('Sanitation Data'!I107)),NA())</f>
        <v>#N/A</v>
      </c>
      <c r="AY113" s="98" t="e">
        <f ca="true">+IF(AND(ISNUMBER(OFFSET('Sanitation Data'!$I$12,0,10*ROW('Sanitation Data'!I107))),'Data Summary'!DN113="Yes"),OFFSET('Sanitation Data'!$I$12,0,10*ROW('Sanitation Data'!I107)),NA())</f>
        <v>#N/A</v>
      </c>
      <c r="AZ113" s="99" t="e">
        <f ca="true">+IF(AND(ISNUMBER(OFFSET('Hygiene Data'!$D$5,0,10*ROW('Hygiene Data'!D107))),'Data Summary'!DO113="Yes"),OFFSET('Hygiene Data'!$D$5,0,10*ROW('Hygiene Data'!D107)),NA())</f>
        <v>#N/A</v>
      </c>
      <c r="BA113" s="99" t="e">
        <f ca="true">+IF(AND(ISNUMBER(OFFSET('Hygiene Data'!$D$7,0,10*ROW('Hygiene Data'!D107))),'Data Summary'!DP113="Yes"),OFFSET('Hygiene Data'!$D$7,0,10*ROW('Hygiene Data'!D107)),NA())</f>
        <v>#N/A</v>
      </c>
      <c r="BB113" s="99" t="e">
        <f ca="true">+IF(AND(ISNUMBER(OFFSET('Hygiene Data'!$D$9,0,10*ROW('Hygiene Data'!D107))),'Data Summary'!DQ113="Yes"),OFFSET('Hygiene Data'!$D$9,0,10*ROW('Hygiene Data'!D107)),NA())</f>
        <v>#N/A</v>
      </c>
      <c r="BC113" s="99" t="e">
        <f ca="true">+IF(AND(ISNUMBER(OFFSET('Hygiene Data'!$E$5,0,10*ROW('Hygiene Data'!E107))),'Data Summary'!DR113="Yes"),OFFSET('Hygiene Data'!$E$5,0,10*ROW('Hygiene Data'!E107)),NA())</f>
        <v>#N/A</v>
      </c>
      <c r="BD113" s="99" t="e">
        <f ca="true">+IF(AND(ISNUMBER(OFFSET('Hygiene Data'!$E$7,0,10*ROW('Hygiene Data'!E107))),'Data Summary'!DS113="Yes"),OFFSET('Hygiene Data'!$E$7,0,10*ROW('Hygiene Data'!E107)),NA())</f>
        <v>#N/A</v>
      </c>
      <c r="BE113" s="99" t="e">
        <f ca="true">+IF(AND(ISNUMBER(OFFSET('Hygiene Data'!$E$9,0,10*ROW('Hygiene Data'!E107))),'Data Summary'!DT113="Yes"),OFFSET('Hygiene Data'!$E$9,0,10*ROW('Hygiene Data'!E107)),NA())</f>
        <v>#N/A</v>
      </c>
      <c r="BF113" s="99" t="e">
        <f ca="true">+IF(AND(ISNUMBER(OFFSET('Hygiene Data'!$F$5,0,10*ROW('Hygiene Data'!F107))),'Data Summary'!DU113="Yes"),OFFSET('Hygiene Data'!$F$5,0,10*ROW('Hygiene Data'!F107)),NA())</f>
        <v>#N/A</v>
      </c>
      <c r="BG113" s="99" t="e">
        <f ca="true">+IF(AND(ISNUMBER(OFFSET('Hygiene Data'!$F$7,0,10*ROW('Hygiene Data'!F107))),'Data Summary'!DV113="Yes"),OFFSET('Hygiene Data'!$F$7,0,10*ROW('Hygiene Data'!F107)),NA())</f>
        <v>#N/A</v>
      </c>
      <c r="BH113" s="99" t="e">
        <f ca="true">+IF(AND(ISNUMBER(OFFSET('Hygiene Data'!$F$9,0,10*ROW('Hygiene Data'!F107))),'Data Summary'!DW113="Yes"),OFFSET('Hygiene Data'!$F$9,0,10*ROW('Hygiene Data'!F107)),NA())</f>
        <v>#N/A</v>
      </c>
      <c r="BI113" s="99" t="e">
        <f ca="true">+IF(AND(ISNUMBER(OFFSET('Hygiene Data'!$G$5,0,10*ROW('Hygiene Data'!G107))),'Data Summary'!DX113="Yes"),OFFSET('Hygiene Data'!$G$5,0,10*ROW('Hygiene Data'!G107)),NA())</f>
        <v>#N/A</v>
      </c>
      <c r="BJ113" s="99" t="e">
        <f ca="true">+IF(AND(ISNUMBER(OFFSET('Hygiene Data'!$G$7,0,10*ROW('Hygiene Data'!G107))),'Data Summary'!DY113="Yes"),OFFSET('Hygiene Data'!$G$7,0,10*ROW('Hygiene Data'!G107)),NA())</f>
        <v>#N/A</v>
      </c>
      <c r="BK113" s="99" t="e">
        <f ca="true">+IF(AND(ISNUMBER(OFFSET('Hygiene Data'!$G$9,0,10*ROW('Hygiene Data'!G107))),'Data Summary'!DZ113="Yes"),OFFSET('Hygiene Data'!$G$9,0,10*ROW('Hygiene Data'!G107)),NA())</f>
        <v>#N/A</v>
      </c>
      <c r="BL113" s="99" t="e">
        <f ca="true">+IF(AND(ISNUMBER(OFFSET('Hygiene Data'!$H$5,0,10*ROW('Hygiene Data'!H107))),'Data Summary'!EA113="Yes"),OFFSET('Hygiene Data'!$H$5,0,10*ROW('Hygiene Data'!H107)),NA())</f>
        <v>#N/A</v>
      </c>
      <c r="BM113" s="99" t="e">
        <f ca="true">+IF(AND(ISNUMBER(OFFSET('Hygiene Data'!$H$7,0,10*ROW('Hygiene Data'!H107))),'Data Summary'!EB113="Yes"),OFFSET('Hygiene Data'!$H$7,0,10*ROW('Hygiene Data'!H107)),NA())</f>
        <v>#N/A</v>
      </c>
      <c r="BN113" s="99" t="e">
        <f ca="true">+IF(AND(ISNUMBER(OFFSET('Hygiene Data'!$H$9,0,10*ROW('Hygiene Data'!H107))),'Data Summary'!EC113="Yes"),OFFSET('Hygiene Data'!$H$9,0,10*ROW('Hygiene Data'!H107)),NA())</f>
        <v>#N/A</v>
      </c>
      <c r="BO113" s="99" t="e">
        <f ca="true">+IF(AND(ISNUMBER(OFFSET('Hygiene Data'!$I$5,0,10*ROW('Hygiene Data'!I107))),'Data Summary'!ED113="Yes"),OFFSET('Hygiene Data'!$I$5,0,10*ROW('Hygiene Data'!I107)),NA())</f>
        <v>#N/A</v>
      </c>
      <c r="BP113" s="99" t="e">
        <f ca="true">+IF(AND(ISNUMBER(OFFSET('Hygiene Data'!$I$7,0,10*ROW('Hygiene Data'!I107))),'Data Summary'!EE113="Yes"),OFFSET('Hygiene Data'!$I$7,0,10*ROW('Hygiene Data'!I107)),NA())</f>
        <v>#N/A</v>
      </c>
      <c r="BQ113" s="99" t="e">
        <f ca="true">+IF(AND(ISNUMBER(OFFSET('Hygiene Data'!$I$9,0,10*ROW('Hygiene Data'!I107))),'Data Summary'!EF113="Yes"),OFFSET('Hygiene Data'!$I$9,0,10*ROW('Hygiene Data'!I107)),NA())</f>
        <v>#N/A</v>
      </c>
    </row>
    <row xmlns:x14ac="http://schemas.microsoft.com/office/spreadsheetml/2009/9/ac" r="114" x14ac:dyDescent="0.2">
      <c r="A114" s="332" t="e">
        <f ca="true">+RIGHT('Data Summary'!A114,LEN('Data Summary'!A114)-9)</f>
        <v>#VALUE!</v>
      </c>
      <c r="B114" s="38" t="str">
        <f ca="true">+IF(ISTEXT('Data Summary'!B114),'Data Summary'!B114,"")</f>
        <v/>
      </c>
      <c r="C114" s="331" t="e">
        <f ca="true">+VALUE('Data Summary'!C114)</f>
        <v>#VALUE!</v>
      </c>
      <c r="D114" s="97" t="e">
        <f ca="true">+IF(AND(ISNUMBER(OFFSET('Water Data'!$D$4,0,10*ROW('Water Data'!D108))),'Data Summary'!BS114="Yes"),100-OFFSET('Water Data'!$D$4,0,10*ROW('Water Data'!D108)),NA())</f>
        <v>#N/A</v>
      </c>
      <c r="E114" s="97" t="e">
        <f ca="true">+IF(AND(ISNUMBER(OFFSET('Water Data'!$D$6,0,10*ROW('Water Data'!D108))),'Data Summary'!BT114="Yes"),OFFSET('Water Data'!$D$6,0,10*ROW('Water Data'!D108)),NA())</f>
        <v>#N/A</v>
      </c>
      <c r="F114" s="97" t="e">
        <f ca="true">+IF(AND(ISNUMBER(OFFSET('Water Data'!$D$9,0,10*ROW('Water Data'!D108))),'Data Summary'!BU114="Yes"),OFFSET('Water Data'!$D$9,0,10*ROW('Water Data'!D108)),NA())</f>
        <v>#N/A</v>
      </c>
      <c r="G114" s="97" t="e">
        <f ca="true">+IF(AND(ISNUMBER(OFFSET('Water Data'!$E$4,0,10*ROW('Water Data'!E108))),'Data Summary'!BV114="Yes"),100-OFFSET('Water Data'!$E$4,0,10*ROW('Water Data'!E108)),NA())</f>
        <v>#N/A</v>
      </c>
      <c r="H114" s="97" t="e">
        <f ca="true">+IF(AND(ISNUMBER(OFFSET('Water Data'!$E$6,0,10*ROW('Water Data'!E108))),'Data Summary'!BW114="Yes"),OFFSET('Water Data'!$E$6,0,10*ROW('Water Data'!E108)),NA())</f>
        <v>#N/A</v>
      </c>
      <c r="I114" s="97" t="e">
        <f ca="true">+IF(AND(ISNUMBER(OFFSET('Water Data'!$E$9,0,10*ROW('Water Data'!E108))),'Data Summary'!BX114="Yes"),OFFSET('Water Data'!$E$9,0,10*ROW('Water Data'!E108)),NA())</f>
        <v>#N/A</v>
      </c>
      <c r="J114" s="97" t="e">
        <f ca="true">+IF(AND(ISNUMBER(OFFSET('Water Data'!$F$4,0,10*ROW('Water Data'!F108))),'Data Summary'!BY114="Yes"),100-OFFSET('Water Data'!$F$4,0,10*ROW('Water Data'!F108)),NA())</f>
        <v>#N/A</v>
      </c>
      <c r="K114" s="97" t="e">
        <f ca="true">+IF(AND(ISNUMBER(OFFSET('Water Data'!$F$6,0,10*ROW('Water Data'!F108))),'Data Summary'!BZ114="Yes"),OFFSET('Water Data'!$F$6,0,10*ROW('Water Data'!F108)),NA())</f>
        <v>#N/A</v>
      </c>
      <c r="L114" s="97" t="e">
        <f ca="true">+IF(AND(ISNUMBER(OFFSET('Water Data'!$F$9,0,10*ROW('Water Data'!F108))),'Data Summary'!CA114="Yes"),OFFSET('Water Data'!$F$9,0,10*ROW('Water Data'!F108)),NA())</f>
        <v>#N/A</v>
      </c>
      <c r="M114" s="97" t="e">
        <f ca="true">+IF(AND(ISNUMBER(OFFSET('Water Data'!$G$4,0,10*ROW('Water Data'!G108))),'Data Summary'!CB114="Yes"),100-OFFSET('Water Data'!$G$4,0,10*ROW('Water Data'!G108)),NA())</f>
        <v>#N/A</v>
      </c>
      <c r="N114" s="97" t="e">
        <f ca="true">+IF(AND(ISNUMBER(OFFSET('Water Data'!$G$6,0,10*ROW('Water Data'!G108))),'Data Summary'!CC114="Yes"),OFFSET('Water Data'!$G$6,0,10*ROW('Water Data'!G108)),NA())</f>
        <v>#N/A</v>
      </c>
      <c r="O114" s="97" t="e">
        <f ca="true">+IF(AND(ISNUMBER(OFFSET('Water Data'!$G$9,0,10*ROW('Water Data'!G108))),'Data Summary'!CD114="Yes"),OFFSET('Water Data'!$G$9,0,10*ROW('Water Data'!G108)),NA())</f>
        <v>#N/A</v>
      </c>
      <c r="P114" s="97" t="e">
        <f ca="true">+IF(AND(ISNUMBER(OFFSET('Water Data'!$H$4,0,10*ROW('Water Data'!H108))),'Data Summary'!CE114="Yes"),100-OFFSET('Water Data'!$H$4,0,10*ROW('Water Data'!H108)),NA())</f>
        <v>#N/A</v>
      </c>
      <c r="Q114" s="97" t="e">
        <f ca="true">+IF(AND(ISNUMBER(OFFSET('Water Data'!$H$6,0,10*ROW('Water Data'!H108))),'Data Summary'!CF114="Yes"),OFFSET('Water Data'!$H$6,0,10*ROW('Water Data'!H108)),NA())</f>
        <v>#N/A</v>
      </c>
      <c r="R114" s="97" t="e">
        <f ca="true">+IF(AND(ISNUMBER(OFFSET('Water Data'!$H$9,0,10*ROW('Water Data'!H108))),'Data Summary'!CG114="Yes"),OFFSET('Water Data'!$H$9,0,10*ROW('Water Data'!H108)),NA())</f>
        <v>#N/A</v>
      </c>
      <c r="S114" s="97" t="e">
        <f ca="true">+IF(AND(ISNUMBER(OFFSET('Water Data'!$I$4,0,10*ROW('Water Data'!I108))),'Data Summary'!CH114="Yes"),100-OFFSET('Water Data'!$I$4,0,10*ROW('Water Data'!I108)),NA())</f>
        <v>#N/A</v>
      </c>
      <c r="T114" s="97" t="e">
        <f ca="true">+IF(AND(ISNUMBER(OFFSET('Water Data'!$I$6,0,10*ROW('Water Data'!I108))),'Data Summary'!CI114="Yes"),OFFSET('Water Data'!$I$6,0,10*ROW('Water Data'!I108)),NA())</f>
        <v>#N/A</v>
      </c>
      <c r="U114" s="97" t="e">
        <f ca="true">+IF(AND(ISNUMBER(OFFSET('Water Data'!$I$9,0,10*ROW('Water Data'!I108))),'Data Summary'!CJ114="Yes"),OFFSET('Water Data'!$I$9,0,10*ROW('Water Data'!I108)),NA())</f>
        <v>#N/A</v>
      </c>
      <c r="V114" s="98" t="e">
        <f ca="true">+IF(AND(ISNUMBER(OFFSET('Sanitation Data'!$D$4,0,10*ROW('Sanitation Data'!D108))),'Data Summary'!CK114="Yes"),100-OFFSET('Sanitation Data'!$D$4,0,10*ROW('Sanitation Data'!D108)),NA())</f>
        <v>#N/A</v>
      </c>
      <c r="W114" s="98" t="e">
        <f ca="true">+IF(AND(ISNUMBER(OFFSET('Sanitation Data'!$D$6,0,10*ROW('Sanitation Data'!D108))),'Data Summary'!CL114="Yes"),OFFSET('Sanitation Data'!$D$6,0,10*ROW('Sanitation Data'!D108)),NA())</f>
        <v>#N/A</v>
      </c>
      <c r="X114" s="98" t="e">
        <f ca="true">+IF(AND(ISNUMBER(OFFSET('Sanitation Data'!$D$10,0,10*ROW('Sanitation Data'!D108))),'Data Summary'!CM114="Yes"),OFFSET('Sanitation Data'!$D$10,0,10*ROW('Sanitation Data'!D108)),NA())</f>
        <v>#N/A</v>
      </c>
      <c r="Y114" s="98" t="e">
        <f ca="true">+IF(AND(ISNUMBER(OFFSET('Sanitation Data'!$D$11,0,10*ROW('Sanitation Data'!D108))),'Data Summary'!CN114="Yes"),OFFSET('Sanitation Data'!$D$11,0,10*ROW('Sanitation Data'!D108)),NA())</f>
        <v>#N/A</v>
      </c>
      <c r="Z114" s="98" t="e">
        <f ca="true">+IF(AND(ISNUMBER(OFFSET('Sanitation Data'!$D$12,0,10*ROW('Sanitation Data'!D108))),'Data Summary'!CO114="Yes"),OFFSET('Sanitation Data'!$D$12,0,10*ROW('Sanitation Data'!D108)),NA())</f>
        <v>#N/A</v>
      </c>
      <c r="AA114" s="98" t="e">
        <f ca="true">+IF(AND(ISNUMBER(OFFSET('Sanitation Data'!$E$4,0,10*ROW('Sanitation Data'!E108))),'Data Summary'!CP114="Yes"),100-OFFSET('Sanitation Data'!$E$4,0,10*ROW('Sanitation Data'!E108)),NA())</f>
        <v>#N/A</v>
      </c>
      <c r="AB114" s="98" t="e">
        <f ca="true">+IF(AND(ISNUMBER(OFFSET('Sanitation Data'!$E$6,0,10*ROW('Sanitation Data'!E108))),'Data Summary'!CQ114="Yes"),OFFSET('Sanitation Data'!$E$6,0,10*ROW('Sanitation Data'!E108)),NA())</f>
        <v>#N/A</v>
      </c>
      <c r="AC114" s="98" t="e">
        <f ca="true">+IF(AND(ISNUMBER(OFFSET('Sanitation Data'!$E$10,0,10*ROW('Sanitation Data'!E108))),'Data Summary'!CR114="Yes"),OFFSET('Sanitation Data'!$E$10,0,10*ROW('Sanitation Data'!E108)),NA())</f>
        <v>#N/A</v>
      </c>
      <c r="AD114" s="98" t="e">
        <f ca="true">+IF(AND(ISNUMBER(OFFSET('Sanitation Data'!$E$11,0,10*ROW('Sanitation Data'!E108))),'Data Summary'!CS114="Yes"),OFFSET('Sanitation Data'!$E$11,0,10*ROW('Sanitation Data'!E108)),NA())</f>
        <v>#N/A</v>
      </c>
      <c r="AE114" s="98" t="e">
        <f ca="true">+IF(AND(ISNUMBER(OFFSET('Sanitation Data'!$E$12,0,10*ROW('Sanitation Data'!E108))),'Data Summary'!CT114="Yes"),OFFSET('Sanitation Data'!$E$12,0,10*ROW('Sanitation Data'!E108)),NA())</f>
        <v>#N/A</v>
      </c>
      <c r="AF114" s="98" t="e">
        <f ca="true">+IF(AND(ISNUMBER(OFFSET('Sanitation Data'!$F$4,0,10*ROW('Sanitation Data'!F108))),'Data Summary'!CU114="Yes"),100-OFFSET('Sanitation Data'!$F$4,0,10*ROW('Sanitation Data'!F108)),NA())</f>
        <v>#N/A</v>
      </c>
      <c r="AG114" s="98" t="e">
        <f ca="true">+IF(AND(ISNUMBER(OFFSET('Sanitation Data'!$F$6,0,10*ROW('Sanitation Data'!F108))),'Data Summary'!CV114="Yes"),OFFSET('Sanitation Data'!$F$6,0,10*ROW('Sanitation Data'!F108)),NA())</f>
        <v>#N/A</v>
      </c>
      <c r="AH114" s="98" t="e">
        <f ca="true">+IF(AND(ISNUMBER(OFFSET('Sanitation Data'!$F$10,0,10*ROW('Sanitation Data'!F108))),'Data Summary'!CW114="Yes"),OFFSET('Sanitation Data'!$F$10,0,10*ROW('Sanitation Data'!F108)),NA())</f>
        <v>#N/A</v>
      </c>
      <c r="AI114" s="98" t="e">
        <f ca="true">+IF(AND(ISNUMBER(OFFSET('Sanitation Data'!$F$11,0,10*ROW('Sanitation Data'!F108))),'Data Summary'!CX114="Yes"),OFFSET('Sanitation Data'!$F$11,0,10*ROW('Sanitation Data'!F108)),NA())</f>
        <v>#N/A</v>
      </c>
      <c r="AJ114" s="98" t="e">
        <f ca="true">+IF(AND(ISNUMBER(OFFSET('Sanitation Data'!$F$12,0,10*ROW('Sanitation Data'!F108))),'Data Summary'!CY114="Yes"),OFFSET('Sanitation Data'!$F$12,0,10*ROW('Sanitation Data'!F108)),NA())</f>
        <v>#N/A</v>
      </c>
      <c r="AK114" s="98" t="e">
        <f ca="true">+IF(AND(ISNUMBER(OFFSET('Sanitation Data'!$G$4,0,10*ROW('Sanitation Data'!G108))),'Data Summary'!CZ114="Yes"),100-OFFSET('Sanitation Data'!$G$4,0,10*ROW('Sanitation Data'!G108)),NA())</f>
        <v>#N/A</v>
      </c>
      <c r="AL114" s="98" t="e">
        <f ca="true">+IF(AND(ISNUMBER(OFFSET('Sanitation Data'!$G$6,0,10*ROW('Sanitation Data'!G108))),'Data Summary'!DA114="Yes"),OFFSET('Sanitation Data'!$G$6,0,10*ROW('Sanitation Data'!G108)),NA())</f>
        <v>#N/A</v>
      </c>
      <c r="AM114" s="98" t="e">
        <f ca="true">+IF(AND(ISNUMBER(OFFSET('Sanitation Data'!$G$10,0,10*ROW('Sanitation Data'!G108))),'Data Summary'!DB114="Yes"),OFFSET('Sanitation Data'!$G$10,0,10*ROW('Sanitation Data'!G108)),NA())</f>
        <v>#N/A</v>
      </c>
      <c r="AN114" s="98" t="e">
        <f ca="true">+IF(AND(ISNUMBER(OFFSET('Sanitation Data'!$G$11,0,10*ROW('Sanitation Data'!G108))),'Data Summary'!DC114="Yes"),OFFSET('Sanitation Data'!$G$11,0,10*ROW('Sanitation Data'!G108)),NA())</f>
        <v>#N/A</v>
      </c>
      <c r="AO114" s="98" t="e">
        <f ca="true">+IF(AND(ISNUMBER(OFFSET('Sanitation Data'!$G$12,0,10*ROW('Sanitation Data'!G108))),'Data Summary'!DD114="Yes"),OFFSET('Sanitation Data'!$G$12,0,10*ROW('Sanitation Data'!G108)),NA())</f>
        <v>#N/A</v>
      </c>
      <c r="AP114" s="98" t="e">
        <f ca="true">+IF(AND(ISNUMBER(OFFSET('Sanitation Data'!$H$4,0,10*ROW('Sanitation Data'!H108))),'Data Summary'!DE114="Yes"),100-OFFSET('Sanitation Data'!$H$4,0,10*ROW('Sanitation Data'!H108)),NA())</f>
        <v>#N/A</v>
      </c>
      <c r="AQ114" s="98" t="e">
        <f ca="true">+IF(AND(ISNUMBER(OFFSET('Sanitation Data'!$H$6,0,10*ROW('Sanitation Data'!H108))),'Data Summary'!DF114="Yes"),OFFSET('Sanitation Data'!$H$6,0,10*ROW('Sanitation Data'!H108)),NA())</f>
        <v>#N/A</v>
      </c>
      <c r="AR114" s="98" t="e">
        <f ca="true">+IF(AND(ISNUMBER(OFFSET('Sanitation Data'!$H$10,0,10*ROW('Sanitation Data'!H108))),'Data Summary'!DG114="Yes"),OFFSET('Sanitation Data'!$H$10,0,10*ROW('Sanitation Data'!H108)),NA())</f>
        <v>#N/A</v>
      </c>
      <c r="AS114" s="98" t="e">
        <f ca="true">+IF(AND(ISNUMBER(OFFSET('Sanitation Data'!$H$11,0,10*ROW('Sanitation Data'!H108))),'Data Summary'!DH114="Yes"),OFFSET('Sanitation Data'!$H$11,0,10*ROW('Sanitation Data'!H108)),NA())</f>
        <v>#N/A</v>
      </c>
      <c r="AT114" s="98" t="e">
        <f ca="true">+IF(AND(ISNUMBER(OFFSET('Sanitation Data'!$H$12,0,10*ROW('Sanitation Data'!H108))),'Data Summary'!DI114="Yes"),OFFSET('Sanitation Data'!$H$12,0,10*ROW('Sanitation Data'!H108)),NA())</f>
        <v>#N/A</v>
      </c>
      <c r="AU114" s="98" t="e">
        <f ca="true">+IF(AND(ISNUMBER(OFFSET('Sanitation Data'!$I$4,0,10*ROW('Sanitation Data'!I108))),'Data Summary'!DJ114="Yes"),100-OFFSET('Sanitation Data'!$I$4,0,10*ROW('Sanitation Data'!I108)),NA())</f>
        <v>#N/A</v>
      </c>
      <c r="AV114" s="98" t="e">
        <f ca="true">+IF(AND(ISNUMBER(OFFSET('Sanitation Data'!$I$6,0,10*ROW('Sanitation Data'!I108))),'Data Summary'!DK114="Yes"),OFFSET('Sanitation Data'!$I$6,0,10*ROW('Sanitation Data'!I108)),NA())</f>
        <v>#N/A</v>
      </c>
      <c r="AW114" s="98" t="e">
        <f ca="true">+IF(AND(ISNUMBER(OFFSET('Sanitation Data'!$I$10,0,10*ROW('Sanitation Data'!I108))),'Data Summary'!DL114="Yes"),OFFSET('Sanitation Data'!$I$10,0,10*ROW('Sanitation Data'!I108)),NA())</f>
        <v>#N/A</v>
      </c>
      <c r="AX114" s="98" t="e">
        <f ca="true">+IF(AND(ISNUMBER(OFFSET('Sanitation Data'!$I$11,0,10*ROW('Sanitation Data'!I108))),'Data Summary'!DM114="Yes"),OFFSET('Sanitation Data'!$I$11,0,10*ROW('Sanitation Data'!I108)),NA())</f>
        <v>#N/A</v>
      </c>
      <c r="AY114" s="98" t="e">
        <f ca="true">+IF(AND(ISNUMBER(OFFSET('Sanitation Data'!$I$12,0,10*ROW('Sanitation Data'!I108))),'Data Summary'!DN114="Yes"),OFFSET('Sanitation Data'!$I$12,0,10*ROW('Sanitation Data'!I108)),NA())</f>
        <v>#N/A</v>
      </c>
      <c r="AZ114" s="99" t="e">
        <f ca="true">+IF(AND(ISNUMBER(OFFSET('Hygiene Data'!$D$5,0,10*ROW('Hygiene Data'!D108))),'Data Summary'!DO114="Yes"),OFFSET('Hygiene Data'!$D$5,0,10*ROW('Hygiene Data'!D108)),NA())</f>
        <v>#N/A</v>
      </c>
      <c r="BA114" s="99" t="e">
        <f ca="true">+IF(AND(ISNUMBER(OFFSET('Hygiene Data'!$D$7,0,10*ROW('Hygiene Data'!D108))),'Data Summary'!DP114="Yes"),OFFSET('Hygiene Data'!$D$7,0,10*ROW('Hygiene Data'!D108)),NA())</f>
        <v>#N/A</v>
      </c>
      <c r="BB114" s="99" t="e">
        <f ca="true">+IF(AND(ISNUMBER(OFFSET('Hygiene Data'!$D$9,0,10*ROW('Hygiene Data'!D108))),'Data Summary'!DQ114="Yes"),OFFSET('Hygiene Data'!$D$9,0,10*ROW('Hygiene Data'!D108)),NA())</f>
        <v>#N/A</v>
      </c>
      <c r="BC114" s="99" t="e">
        <f ca="true">+IF(AND(ISNUMBER(OFFSET('Hygiene Data'!$E$5,0,10*ROW('Hygiene Data'!E108))),'Data Summary'!DR114="Yes"),OFFSET('Hygiene Data'!$E$5,0,10*ROW('Hygiene Data'!E108)),NA())</f>
        <v>#N/A</v>
      </c>
      <c r="BD114" s="99" t="e">
        <f ca="true">+IF(AND(ISNUMBER(OFFSET('Hygiene Data'!$E$7,0,10*ROW('Hygiene Data'!E108))),'Data Summary'!DS114="Yes"),OFFSET('Hygiene Data'!$E$7,0,10*ROW('Hygiene Data'!E108)),NA())</f>
        <v>#N/A</v>
      </c>
      <c r="BE114" s="99" t="e">
        <f ca="true">+IF(AND(ISNUMBER(OFFSET('Hygiene Data'!$E$9,0,10*ROW('Hygiene Data'!E108))),'Data Summary'!DT114="Yes"),OFFSET('Hygiene Data'!$E$9,0,10*ROW('Hygiene Data'!E108)),NA())</f>
        <v>#N/A</v>
      </c>
      <c r="BF114" s="99" t="e">
        <f ca="true">+IF(AND(ISNUMBER(OFFSET('Hygiene Data'!$F$5,0,10*ROW('Hygiene Data'!F108))),'Data Summary'!DU114="Yes"),OFFSET('Hygiene Data'!$F$5,0,10*ROW('Hygiene Data'!F108)),NA())</f>
        <v>#N/A</v>
      </c>
      <c r="BG114" s="99" t="e">
        <f ca="true">+IF(AND(ISNUMBER(OFFSET('Hygiene Data'!$F$7,0,10*ROW('Hygiene Data'!F108))),'Data Summary'!DV114="Yes"),OFFSET('Hygiene Data'!$F$7,0,10*ROW('Hygiene Data'!F108)),NA())</f>
        <v>#N/A</v>
      </c>
      <c r="BH114" s="99" t="e">
        <f ca="true">+IF(AND(ISNUMBER(OFFSET('Hygiene Data'!$F$9,0,10*ROW('Hygiene Data'!F108))),'Data Summary'!DW114="Yes"),OFFSET('Hygiene Data'!$F$9,0,10*ROW('Hygiene Data'!F108)),NA())</f>
        <v>#N/A</v>
      </c>
      <c r="BI114" s="99" t="e">
        <f ca="true">+IF(AND(ISNUMBER(OFFSET('Hygiene Data'!$G$5,0,10*ROW('Hygiene Data'!G108))),'Data Summary'!DX114="Yes"),OFFSET('Hygiene Data'!$G$5,0,10*ROW('Hygiene Data'!G108)),NA())</f>
        <v>#N/A</v>
      </c>
      <c r="BJ114" s="99" t="e">
        <f ca="true">+IF(AND(ISNUMBER(OFFSET('Hygiene Data'!$G$7,0,10*ROW('Hygiene Data'!G108))),'Data Summary'!DY114="Yes"),OFFSET('Hygiene Data'!$G$7,0,10*ROW('Hygiene Data'!G108)),NA())</f>
        <v>#N/A</v>
      </c>
      <c r="BK114" s="99" t="e">
        <f ca="true">+IF(AND(ISNUMBER(OFFSET('Hygiene Data'!$G$9,0,10*ROW('Hygiene Data'!G108))),'Data Summary'!DZ114="Yes"),OFFSET('Hygiene Data'!$G$9,0,10*ROW('Hygiene Data'!G108)),NA())</f>
        <v>#N/A</v>
      </c>
      <c r="BL114" s="99" t="e">
        <f ca="true">+IF(AND(ISNUMBER(OFFSET('Hygiene Data'!$H$5,0,10*ROW('Hygiene Data'!H108))),'Data Summary'!EA114="Yes"),OFFSET('Hygiene Data'!$H$5,0,10*ROW('Hygiene Data'!H108)),NA())</f>
        <v>#N/A</v>
      </c>
      <c r="BM114" s="99" t="e">
        <f ca="true">+IF(AND(ISNUMBER(OFFSET('Hygiene Data'!$H$7,0,10*ROW('Hygiene Data'!H108))),'Data Summary'!EB114="Yes"),OFFSET('Hygiene Data'!$H$7,0,10*ROW('Hygiene Data'!H108)),NA())</f>
        <v>#N/A</v>
      </c>
      <c r="BN114" s="99" t="e">
        <f ca="true">+IF(AND(ISNUMBER(OFFSET('Hygiene Data'!$H$9,0,10*ROW('Hygiene Data'!H108))),'Data Summary'!EC114="Yes"),OFFSET('Hygiene Data'!$H$9,0,10*ROW('Hygiene Data'!H108)),NA())</f>
        <v>#N/A</v>
      </c>
      <c r="BO114" s="99" t="e">
        <f ca="true">+IF(AND(ISNUMBER(OFFSET('Hygiene Data'!$I$5,0,10*ROW('Hygiene Data'!I108))),'Data Summary'!ED114="Yes"),OFFSET('Hygiene Data'!$I$5,0,10*ROW('Hygiene Data'!I108)),NA())</f>
        <v>#N/A</v>
      </c>
      <c r="BP114" s="99" t="e">
        <f ca="true">+IF(AND(ISNUMBER(OFFSET('Hygiene Data'!$I$7,0,10*ROW('Hygiene Data'!I108))),'Data Summary'!EE114="Yes"),OFFSET('Hygiene Data'!$I$7,0,10*ROW('Hygiene Data'!I108)),NA())</f>
        <v>#N/A</v>
      </c>
      <c r="BQ114" s="99" t="e">
        <f ca="true">+IF(AND(ISNUMBER(OFFSET('Hygiene Data'!$I$9,0,10*ROW('Hygiene Data'!I108))),'Data Summary'!EF114="Yes"),OFFSET('Hygiene Data'!$I$9,0,10*ROW('Hygiene Data'!I108)),NA())</f>
        <v>#N/A</v>
      </c>
    </row>
    <row xmlns:x14ac="http://schemas.microsoft.com/office/spreadsheetml/2009/9/ac" r="115" x14ac:dyDescent="0.2">
      <c r="A115" s="332" t="e">
        <f ca="true">+RIGHT('Data Summary'!A115,LEN('Data Summary'!A115)-9)</f>
        <v>#VALUE!</v>
      </c>
      <c r="B115" s="38" t="str">
        <f ca="true">+IF(ISTEXT('Data Summary'!B115),'Data Summary'!B115,"")</f>
        <v/>
      </c>
      <c r="C115" s="331" t="e">
        <f ca="true">+VALUE('Data Summary'!C115)</f>
        <v>#VALUE!</v>
      </c>
      <c r="D115" s="97" t="e">
        <f ca="true">+IF(AND(ISNUMBER(OFFSET('Water Data'!$D$4,0,10*ROW('Water Data'!D109))),'Data Summary'!BS115="Yes"),100-OFFSET('Water Data'!$D$4,0,10*ROW('Water Data'!D109)),NA())</f>
        <v>#N/A</v>
      </c>
      <c r="E115" s="97" t="e">
        <f ca="true">+IF(AND(ISNUMBER(OFFSET('Water Data'!$D$6,0,10*ROW('Water Data'!D109))),'Data Summary'!BT115="Yes"),OFFSET('Water Data'!$D$6,0,10*ROW('Water Data'!D109)),NA())</f>
        <v>#N/A</v>
      </c>
      <c r="F115" s="97" t="e">
        <f ca="true">+IF(AND(ISNUMBER(OFFSET('Water Data'!$D$9,0,10*ROW('Water Data'!D109))),'Data Summary'!BU115="Yes"),OFFSET('Water Data'!$D$9,0,10*ROW('Water Data'!D109)),NA())</f>
        <v>#N/A</v>
      </c>
      <c r="G115" s="97" t="e">
        <f ca="true">+IF(AND(ISNUMBER(OFFSET('Water Data'!$E$4,0,10*ROW('Water Data'!E109))),'Data Summary'!BV115="Yes"),100-OFFSET('Water Data'!$E$4,0,10*ROW('Water Data'!E109)),NA())</f>
        <v>#N/A</v>
      </c>
      <c r="H115" s="97" t="e">
        <f ca="true">+IF(AND(ISNUMBER(OFFSET('Water Data'!$E$6,0,10*ROW('Water Data'!E109))),'Data Summary'!BW115="Yes"),OFFSET('Water Data'!$E$6,0,10*ROW('Water Data'!E109)),NA())</f>
        <v>#N/A</v>
      </c>
      <c r="I115" s="97" t="e">
        <f ca="true">+IF(AND(ISNUMBER(OFFSET('Water Data'!$E$9,0,10*ROW('Water Data'!E109))),'Data Summary'!BX115="Yes"),OFFSET('Water Data'!$E$9,0,10*ROW('Water Data'!E109)),NA())</f>
        <v>#N/A</v>
      </c>
      <c r="J115" s="97" t="e">
        <f ca="true">+IF(AND(ISNUMBER(OFFSET('Water Data'!$F$4,0,10*ROW('Water Data'!F109))),'Data Summary'!BY115="Yes"),100-OFFSET('Water Data'!$F$4,0,10*ROW('Water Data'!F109)),NA())</f>
        <v>#N/A</v>
      </c>
      <c r="K115" s="97" t="e">
        <f ca="true">+IF(AND(ISNUMBER(OFFSET('Water Data'!$F$6,0,10*ROW('Water Data'!F109))),'Data Summary'!BZ115="Yes"),OFFSET('Water Data'!$F$6,0,10*ROW('Water Data'!F109)),NA())</f>
        <v>#N/A</v>
      </c>
      <c r="L115" s="97" t="e">
        <f ca="true">+IF(AND(ISNUMBER(OFFSET('Water Data'!$F$9,0,10*ROW('Water Data'!F109))),'Data Summary'!CA115="Yes"),OFFSET('Water Data'!$F$9,0,10*ROW('Water Data'!F109)),NA())</f>
        <v>#N/A</v>
      </c>
      <c r="M115" s="97" t="e">
        <f ca="true">+IF(AND(ISNUMBER(OFFSET('Water Data'!$G$4,0,10*ROW('Water Data'!G109))),'Data Summary'!CB115="Yes"),100-OFFSET('Water Data'!$G$4,0,10*ROW('Water Data'!G109)),NA())</f>
        <v>#N/A</v>
      </c>
      <c r="N115" s="97" t="e">
        <f ca="true">+IF(AND(ISNUMBER(OFFSET('Water Data'!$G$6,0,10*ROW('Water Data'!G109))),'Data Summary'!CC115="Yes"),OFFSET('Water Data'!$G$6,0,10*ROW('Water Data'!G109)),NA())</f>
        <v>#N/A</v>
      </c>
      <c r="O115" s="97" t="e">
        <f ca="true">+IF(AND(ISNUMBER(OFFSET('Water Data'!$G$9,0,10*ROW('Water Data'!G109))),'Data Summary'!CD115="Yes"),OFFSET('Water Data'!$G$9,0,10*ROW('Water Data'!G109)),NA())</f>
        <v>#N/A</v>
      </c>
      <c r="P115" s="97" t="e">
        <f ca="true">+IF(AND(ISNUMBER(OFFSET('Water Data'!$H$4,0,10*ROW('Water Data'!H109))),'Data Summary'!CE115="Yes"),100-OFFSET('Water Data'!$H$4,0,10*ROW('Water Data'!H109)),NA())</f>
        <v>#N/A</v>
      </c>
      <c r="Q115" s="97" t="e">
        <f ca="true">+IF(AND(ISNUMBER(OFFSET('Water Data'!$H$6,0,10*ROW('Water Data'!H109))),'Data Summary'!CF115="Yes"),OFFSET('Water Data'!$H$6,0,10*ROW('Water Data'!H109)),NA())</f>
        <v>#N/A</v>
      </c>
      <c r="R115" s="97" t="e">
        <f ca="true">+IF(AND(ISNUMBER(OFFSET('Water Data'!$H$9,0,10*ROW('Water Data'!H109))),'Data Summary'!CG115="Yes"),OFFSET('Water Data'!$H$9,0,10*ROW('Water Data'!H109)),NA())</f>
        <v>#N/A</v>
      </c>
      <c r="S115" s="97" t="e">
        <f ca="true">+IF(AND(ISNUMBER(OFFSET('Water Data'!$I$4,0,10*ROW('Water Data'!I109))),'Data Summary'!CH115="Yes"),100-OFFSET('Water Data'!$I$4,0,10*ROW('Water Data'!I109)),NA())</f>
        <v>#N/A</v>
      </c>
      <c r="T115" s="97" t="e">
        <f ca="true">+IF(AND(ISNUMBER(OFFSET('Water Data'!$I$6,0,10*ROW('Water Data'!I109))),'Data Summary'!CI115="Yes"),OFFSET('Water Data'!$I$6,0,10*ROW('Water Data'!I109)),NA())</f>
        <v>#N/A</v>
      </c>
      <c r="U115" s="97" t="e">
        <f ca="true">+IF(AND(ISNUMBER(OFFSET('Water Data'!$I$9,0,10*ROW('Water Data'!I109))),'Data Summary'!CJ115="Yes"),OFFSET('Water Data'!$I$9,0,10*ROW('Water Data'!I109)),NA())</f>
        <v>#N/A</v>
      </c>
      <c r="V115" s="98" t="e">
        <f ca="true">+IF(AND(ISNUMBER(OFFSET('Sanitation Data'!$D$4,0,10*ROW('Sanitation Data'!D109))),'Data Summary'!CK115="Yes"),100-OFFSET('Sanitation Data'!$D$4,0,10*ROW('Sanitation Data'!D109)),NA())</f>
        <v>#N/A</v>
      </c>
      <c r="W115" s="98" t="e">
        <f ca="true">+IF(AND(ISNUMBER(OFFSET('Sanitation Data'!$D$6,0,10*ROW('Sanitation Data'!D109))),'Data Summary'!CL115="Yes"),OFFSET('Sanitation Data'!$D$6,0,10*ROW('Sanitation Data'!D109)),NA())</f>
        <v>#N/A</v>
      </c>
      <c r="X115" s="98" t="e">
        <f ca="true">+IF(AND(ISNUMBER(OFFSET('Sanitation Data'!$D$10,0,10*ROW('Sanitation Data'!D109))),'Data Summary'!CM115="Yes"),OFFSET('Sanitation Data'!$D$10,0,10*ROW('Sanitation Data'!D109)),NA())</f>
        <v>#N/A</v>
      </c>
      <c r="Y115" s="98" t="e">
        <f ca="true">+IF(AND(ISNUMBER(OFFSET('Sanitation Data'!$D$11,0,10*ROW('Sanitation Data'!D109))),'Data Summary'!CN115="Yes"),OFFSET('Sanitation Data'!$D$11,0,10*ROW('Sanitation Data'!D109)),NA())</f>
        <v>#N/A</v>
      </c>
      <c r="Z115" s="98" t="e">
        <f ca="true">+IF(AND(ISNUMBER(OFFSET('Sanitation Data'!$D$12,0,10*ROW('Sanitation Data'!D109))),'Data Summary'!CO115="Yes"),OFFSET('Sanitation Data'!$D$12,0,10*ROW('Sanitation Data'!D109)),NA())</f>
        <v>#N/A</v>
      </c>
      <c r="AA115" s="98" t="e">
        <f ca="true">+IF(AND(ISNUMBER(OFFSET('Sanitation Data'!$E$4,0,10*ROW('Sanitation Data'!E109))),'Data Summary'!CP115="Yes"),100-OFFSET('Sanitation Data'!$E$4,0,10*ROW('Sanitation Data'!E109)),NA())</f>
        <v>#N/A</v>
      </c>
      <c r="AB115" s="98" t="e">
        <f ca="true">+IF(AND(ISNUMBER(OFFSET('Sanitation Data'!$E$6,0,10*ROW('Sanitation Data'!E109))),'Data Summary'!CQ115="Yes"),OFFSET('Sanitation Data'!$E$6,0,10*ROW('Sanitation Data'!E109)),NA())</f>
        <v>#N/A</v>
      </c>
      <c r="AC115" s="98" t="e">
        <f ca="true">+IF(AND(ISNUMBER(OFFSET('Sanitation Data'!$E$10,0,10*ROW('Sanitation Data'!E109))),'Data Summary'!CR115="Yes"),OFFSET('Sanitation Data'!$E$10,0,10*ROW('Sanitation Data'!E109)),NA())</f>
        <v>#N/A</v>
      </c>
      <c r="AD115" s="98" t="e">
        <f ca="true">+IF(AND(ISNUMBER(OFFSET('Sanitation Data'!$E$11,0,10*ROW('Sanitation Data'!E109))),'Data Summary'!CS115="Yes"),OFFSET('Sanitation Data'!$E$11,0,10*ROW('Sanitation Data'!E109)),NA())</f>
        <v>#N/A</v>
      </c>
      <c r="AE115" s="98" t="e">
        <f ca="true">+IF(AND(ISNUMBER(OFFSET('Sanitation Data'!$E$12,0,10*ROW('Sanitation Data'!E109))),'Data Summary'!CT115="Yes"),OFFSET('Sanitation Data'!$E$12,0,10*ROW('Sanitation Data'!E109)),NA())</f>
        <v>#N/A</v>
      </c>
      <c r="AF115" s="98" t="e">
        <f ca="true">+IF(AND(ISNUMBER(OFFSET('Sanitation Data'!$F$4,0,10*ROW('Sanitation Data'!F109))),'Data Summary'!CU115="Yes"),100-OFFSET('Sanitation Data'!$F$4,0,10*ROW('Sanitation Data'!F109)),NA())</f>
        <v>#N/A</v>
      </c>
      <c r="AG115" s="98" t="e">
        <f ca="true">+IF(AND(ISNUMBER(OFFSET('Sanitation Data'!$F$6,0,10*ROW('Sanitation Data'!F109))),'Data Summary'!CV115="Yes"),OFFSET('Sanitation Data'!$F$6,0,10*ROW('Sanitation Data'!F109)),NA())</f>
        <v>#N/A</v>
      </c>
      <c r="AH115" s="98" t="e">
        <f ca="true">+IF(AND(ISNUMBER(OFFSET('Sanitation Data'!$F$10,0,10*ROW('Sanitation Data'!F109))),'Data Summary'!CW115="Yes"),OFFSET('Sanitation Data'!$F$10,0,10*ROW('Sanitation Data'!F109)),NA())</f>
        <v>#N/A</v>
      </c>
      <c r="AI115" s="98" t="e">
        <f ca="true">+IF(AND(ISNUMBER(OFFSET('Sanitation Data'!$F$11,0,10*ROW('Sanitation Data'!F109))),'Data Summary'!CX115="Yes"),OFFSET('Sanitation Data'!$F$11,0,10*ROW('Sanitation Data'!F109)),NA())</f>
        <v>#N/A</v>
      </c>
      <c r="AJ115" s="98" t="e">
        <f ca="true">+IF(AND(ISNUMBER(OFFSET('Sanitation Data'!$F$12,0,10*ROW('Sanitation Data'!F109))),'Data Summary'!CY115="Yes"),OFFSET('Sanitation Data'!$F$12,0,10*ROW('Sanitation Data'!F109)),NA())</f>
        <v>#N/A</v>
      </c>
      <c r="AK115" s="98" t="e">
        <f ca="true">+IF(AND(ISNUMBER(OFFSET('Sanitation Data'!$G$4,0,10*ROW('Sanitation Data'!G109))),'Data Summary'!CZ115="Yes"),100-OFFSET('Sanitation Data'!$G$4,0,10*ROW('Sanitation Data'!G109)),NA())</f>
        <v>#N/A</v>
      </c>
      <c r="AL115" s="98" t="e">
        <f ca="true">+IF(AND(ISNUMBER(OFFSET('Sanitation Data'!$G$6,0,10*ROW('Sanitation Data'!G109))),'Data Summary'!DA115="Yes"),OFFSET('Sanitation Data'!$G$6,0,10*ROW('Sanitation Data'!G109)),NA())</f>
        <v>#N/A</v>
      </c>
      <c r="AM115" s="98" t="e">
        <f ca="true">+IF(AND(ISNUMBER(OFFSET('Sanitation Data'!$G$10,0,10*ROW('Sanitation Data'!G109))),'Data Summary'!DB115="Yes"),OFFSET('Sanitation Data'!$G$10,0,10*ROW('Sanitation Data'!G109)),NA())</f>
        <v>#N/A</v>
      </c>
      <c r="AN115" s="98" t="e">
        <f ca="true">+IF(AND(ISNUMBER(OFFSET('Sanitation Data'!$G$11,0,10*ROW('Sanitation Data'!G109))),'Data Summary'!DC115="Yes"),OFFSET('Sanitation Data'!$G$11,0,10*ROW('Sanitation Data'!G109)),NA())</f>
        <v>#N/A</v>
      </c>
      <c r="AO115" s="98" t="e">
        <f ca="true">+IF(AND(ISNUMBER(OFFSET('Sanitation Data'!$G$12,0,10*ROW('Sanitation Data'!G109))),'Data Summary'!DD115="Yes"),OFFSET('Sanitation Data'!$G$12,0,10*ROW('Sanitation Data'!G109)),NA())</f>
        <v>#N/A</v>
      </c>
      <c r="AP115" s="98" t="e">
        <f ca="true">+IF(AND(ISNUMBER(OFFSET('Sanitation Data'!$H$4,0,10*ROW('Sanitation Data'!H109))),'Data Summary'!DE115="Yes"),100-OFFSET('Sanitation Data'!$H$4,0,10*ROW('Sanitation Data'!H109)),NA())</f>
        <v>#N/A</v>
      </c>
      <c r="AQ115" s="98" t="e">
        <f ca="true">+IF(AND(ISNUMBER(OFFSET('Sanitation Data'!$H$6,0,10*ROW('Sanitation Data'!H109))),'Data Summary'!DF115="Yes"),OFFSET('Sanitation Data'!$H$6,0,10*ROW('Sanitation Data'!H109)),NA())</f>
        <v>#N/A</v>
      </c>
      <c r="AR115" s="98" t="e">
        <f ca="true">+IF(AND(ISNUMBER(OFFSET('Sanitation Data'!$H$10,0,10*ROW('Sanitation Data'!H109))),'Data Summary'!DG115="Yes"),OFFSET('Sanitation Data'!$H$10,0,10*ROW('Sanitation Data'!H109)),NA())</f>
        <v>#N/A</v>
      </c>
      <c r="AS115" s="98" t="e">
        <f ca="true">+IF(AND(ISNUMBER(OFFSET('Sanitation Data'!$H$11,0,10*ROW('Sanitation Data'!H109))),'Data Summary'!DH115="Yes"),OFFSET('Sanitation Data'!$H$11,0,10*ROW('Sanitation Data'!H109)),NA())</f>
        <v>#N/A</v>
      </c>
      <c r="AT115" s="98" t="e">
        <f ca="true">+IF(AND(ISNUMBER(OFFSET('Sanitation Data'!$H$12,0,10*ROW('Sanitation Data'!H109))),'Data Summary'!DI115="Yes"),OFFSET('Sanitation Data'!$H$12,0,10*ROW('Sanitation Data'!H109)),NA())</f>
        <v>#N/A</v>
      </c>
      <c r="AU115" s="98" t="e">
        <f ca="true">+IF(AND(ISNUMBER(OFFSET('Sanitation Data'!$I$4,0,10*ROW('Sanitation Data'!I109))),'Data Summary'!DJ115="Yes"),100-OFFSET('Sanitation Data'!$I$4,0,10*ROW('Sanitation Data'!I109)),NA())</f>
        <v>#N/A</v>
      </c>
      <c r="AV115" s="98" t="e">
        <f ca="true">+IF(AND(ISNUMBER(OFFSET('Sanitation Data'!$I$6,0,10*ROW('Sanitation Data'!I109))),'Data Summary'!DK115="Yes"),OFFSET('Sanitation Data'!$I$6,0,10*ROW('Sanitation Data'!I109)),NA())</f>
        <v>#N/A</v>
      </c>
      <c r="AW115" s="98" t="e">
        <f ca="true">+IF(AND(ISNUMBER(OFFSET('Sanitation Data'!$I$10,0,10*ROW('Sanitation Data'!I109))),'Data Summary'!DL115="Yes"),OFFSET('Sanitation Data'!$I$10,0,10*ROW('Sanitation Data'!I109)),NA())</f>
        <v>#N/A</v>
      </c>
      <c r="AX115" s="98" t="e">
        <f ca="true">+IF(AND(ISNUMBER(OFFSET('Sanitation Data'!$I$11,0,10*ROW('Sanitation Data'!I109))),'Data Summary'!DM115="Yes"),OFFSET('Sanitation Data'!$I$11,0,10*ROW('Sanitation Data'!I109)),NA())</f>
        <v>#N/A</v>
      </c>
      <c r="AY115" s="98" t="e">
        <f ca="true">+IF(AND(ISNUMBER(OFFSET('Sanitation Data'!$I$12,0,10*ROW('Sanitation Data'!I109))),'Data Summary'!DN115="Yes"),OFFSET('Sanitation Data'!$I$12,0,10*ROW('Sanitation Data'!I109)),NA())</f>
        <v>#N/A</v>
      </c>
      <c r="AZ115" s="99" t="e">
        <f ca="true">+IF(AND(ISNUMBER(OFFSET('Hygiene Data'!$D$5,0,10*ROW('Hygiene Data'!D109))),'Data Summary'!DO115="Yes"),OFFSET('Hygiene Data'!$D$5,0,10*ROW('Hygiene Data'!D109)),NA())</f>
        <v>#N/A</v>
      </c>
      <c r="BA115" s="99" t="e">
        <f ca="true">+IF(AND(ISNUMBER(OFFSET('Hygiene Data'!$D$7,0,10*ROW('Hygiene Data'!D109))),'Data Summary'!DP115="Yes"),OFFSET('Hygiene Data'!$D$7,0,10*ROW('Hygiene Data'!D109)),NA())</f>
        <v>#N/A</v>
      </c>
      <c r="BB115" s="99" t="e">
        <f ca="true">+IF(AND(ISNUMBER(OFFSET('Hygiene Data'!$D$9,0,10*ROW('Hygiene Data'!D109))),'Data Summary'!DQ115="Yes"),OFFSET('Hygiene Data'!$D$9,0,10*ROW('Hygiene Data'!D109)),NA())</f>
        <v>#N/A</v>
      </c>
      <c r="BC115" s="99" t="e">
        <f ca="true">+IF(AND(ISNUMBER(OFFSET('Hygiene Data'!$E$5,0,10*ROW('Hygiene Data'!E109))),'Data Summary'!DR115="Yes"),OFFSET('Hygiene Data'!$E$5,0,10*ROW('Hygiene Data'!E109)),NA())</f>
        <v>#N/A</v>
      </c>
      <c r="BD115" s="99" t="e">
        <f ca="true">+IF(AND(ISNUMBER(OFFSET('Hygiene Data'!$E$7,0,10*ROW('Hygiene Data'!E109))),'Data Summary'!DS115="Yes"),OFFSET('Hygiene Data'!$E$7,0,10*ROW('Hygiene Data'!E109)),NA())</f>
        <v>#N/A</v>
      </c>
      <c r="BE115" s="99" t="e">
        <f ca="true">+IF(AND(ISNUMBER(OFFSET('Hygiene Data'!$E$9,0,10*ROW('Hygiene Data'!E109))),'Data Summary'!DT115="Yes"),OFFSET('Hygiene Data'!$E$9,0,10*ROW('Hygiene Data'!E109)),NA())</f>
        <v>#N/A</v>
      </c>
      <c r="BF115" s="99" t="e">
        <f ca="true">+IF(AND(ISNUMBER(OFFSET('Hygiene Data'!$F$5,0,10*ROW('Hygiene Data'!F109))),'Data Summary'!DU115="Yes"),OFFSET('Hygiene Data'!$F$5,0,10*ROW('Hygiene Data'!F109)),NA())</f>
        <v>#N/A</v>
      </c>
      <c r="BG115" s="99" t="e">
        <f ca="true">+IF(AND(ISNUMBER(OFFSET('Hygiene Data'!$F$7,0,10*ROW('Hygiene Data'!F109))),'Data Summary'!DV115="Yes"),OFFSET('Hygiene Data'!$F$7,0,10*ROW('Hygiene Data'!F109)),NA())</f>
        <v>#N/A</v>
      </c>
      <c r="BH115" s="99" t="e">
        <f ca="true">+IF(AND(ISNUMBER(OFFSET('Hygiene Data'!$F$9,0,10*ROW('Hygiene Data'!F109))),'Data Summary'!DW115="Yes"),OFFSET('Hygiene Data'!$F$9,0,10*ROW('Hygiene Data'!F109)),NA())</f>
        <v>#N/A</v>
      </c>
      <c r="BI115" s="99" t="e">
        <f ca="true">+IF(AND(ISNUMBER(OFFSET('Hygiene Data'!$G$5,0,10*ROW('Hygiene Data'!G109))),'Data Summary'!DX115="Yes"),OFFSET('Hygiene Data'!$G$5,0,10*ROW('Hygiene Data'!G109)),NA())</f>
        <v>#N/A</v>
      </c>
      <c r="BJ115" s="99" t="e">
        <f ca="true">+IF(AND(ISNUMBER(OFFSET('Hygiene Data'!$G$7,0,10*ROW('Hygiene Data'!G109))),'Data Summary'!DY115="Yes"),OFFSET('Hygiene Data'!$G$7,0,10*ROW('Hygiene Data'!G109)),NA())</f>
        <v>#N/A</v>
      </c>
      <c r="BK115" s="99" t="e">
        <f ca="true">+IF(AND(ISNUMBER(OFFSET('Hygiene Data'!$G$9,0,10*ROW('Hygiene Data'!G109))),'Data Summary'!DZ115="Yes"),OFFSET('Hygiene Data'!$G$9,0,10*ROW('Hygiene Data'!G109)),NA())</f>
        <v>#N/A</v>
      </c>
      <c r="BL115" s="99" t="e">
        <f ca="true">+IF(AND(ISNUMBER(OFFSET('Hygiene Data'!$H$5,0,10*ROW('Hygiene Data'!H109))),'Data Summary'!EA115="Yes"),OFFSET('Hygiene Data'!$H$5,0,10*ROW('Hygiene Data'!H109)),NA())</f>
        <v>#N/A</v>
      </c>
      <c r="BM115" s="99" t="e">
        <f ca="true">+IF(AND(ISNUMBER(OFFSET('Hygiene Data'!$H$7,0,10*ROW('Hygiene Data'!H109))),'Data Summary'!EB115="Yes"),OFFSET('Hygiene Data'!$H$7,0,10*ROW('Hygiene Data'!H109)),NA())</f>
        <v>#N/A</v>
      </c>
      <c r="BN115" s="99" t="e">
        <f ca="true">+IF(AND(ISNUMBER(OFFSET('Hygiene Data'!$H$9,0,10*ROW('Hygiene Data'!H109))),'Data Summary'!EC115="Yes"),OFFSET('Hygiene Data'!$H$9,0,10*ROW('Hygiene Data'!H109)),NA())</f>
        <v>#N/A</v>
      </c>
      <c r="BO115" s="99" t="e">
        <f ca="true">+IF(AND(ISNUMBER(OFFSET('Hygiene Data'!$I$5,0,10*ROW('Hygiene Data'!I109))),'Data Summary'!ED115="Yes"),OFFSET('Hygiene Data'!$I$5,0,10*ROW('Hygiene Data'!I109)),NA())</f>
        <v>#N/A</v>
      </c>
      <c r="BP115" s="99" t="e">
        <f ca="true">+IF(AND(ISNUMBER(OFFSET('Hygiene Data'!$I$7,0,10*ROW('Hygiene Data'!I109))),'Data Summary'!EE115="Yes"),OFFSET('Hygiene Data'!$I$7,0,10*ROW('Hygiene Data'!I109)),NA())</f>
        <v>#N/A</v>
      </c>
      <c r="BQ115" s="99" t="e">
        <f ca="true">+IF(AND(ISNUMBER(OFFSET('Hygiene Data'!$I$9,0,10*ROW('Hygiene Data'!I109))),'Data Summary'!EF115="Yes"),OFFSET('Hygiene Data'!$I$9,0,10*ROW('Hygiene Data'!I109)),NA())</f>
        <v>#N/A</v>
      </c>
    </row>
    <row xmlns:x14ac="http://schemas.microsoft.com/office/spreadsheetml/2009/9/ac" r="116" x14ac:dyDescent="0.2">
      <c r="A116" s="332" t="e">
        <f ca="true">+RIGHT('Data Summary'!A116,LEN('Data Summary'!A116)-9)</f>
        <v>#VALUE!</v>
      </c>
      <c r="B116" s="38" t="str">
        <f ca="true">+IF(ISTEXT('Data Summary'!B116),'Data Summary'!B116,"")</f>
        <v/>
      </c>
      <c r="C116" s="331" t="e">
        <f ca="true">+VALUE('Data Summary'!C116)</f>
        <v>#VALUE!</v>
      </c>
      <c r="D116" s="97" t="e">
        <f ca="true">+IF(AND(ISNUMBER(OFFSET('Water Data'!$D$4,0,10*ROW('Water Data'!D110))),'Data Summary'!BS116="Yes"),100-OFFSET('Water Data'!$D$4,0,10*ROW('Water Data'!D110)),NA())</f>
        <v>#N/A</v>
      </c>
      <c r="E116" s="97" t="e">
        <f ca="true">+IF(AND(ISNUMBER(OFFSET('Water Data'!$D$6,0,10*ROW('Water Data'!D110))),'Data Summary'!BT116="Yes"),OFFSET('Water Data'!$D$6,0,10*ROW('Water Data'!D110)),NA())</f>
        <v>#N/A</v>
      </c>
      <c r="F116" s="97" t="e">
        <f ca="true">+IF(AND(ISNUMBER(OFFSET('Water Data'!$D$9,0,10*ROW('Water Data'!D110))),'Data Summary'!BU116="Yes"),OFFSET('Water Data'!$D$9,0,10*ROW('Water Data'!D110)),NA())</f>
        <v>#N/A</v>
      </c>
      <c r="G116" s="97" t="e">
        <f ca="true">+IF(AND(ISNUMBER(OFFSET('Water Data'!$E$4,0,10*ROW('Water Data'!E110))),'Data Summary'!BV116="Yes"),100-OFFSET('Water Data'!$E$4,0,10*ROW('Water Data'!E110)),NA())</f>
        <v>#N/A</v>
      </c>
      <c r="H116" s="97" t="e">
        <f ca="true">+IF(AND(ISNUMBER(OFFSET('Water Data'!$E$6,0,10*ROW('Water Data'!E110))),'Data Summary'!BW116="Yes"),OFFSET('Water Data'!$E$6,0,10*ROW('Water Data'!E110)),NA())</f>
        <v>#N/A</v>
      </c>
      <c r="I116" s="97" t="e">
        <f ca="true">+IF(AND(ISNUMBER(OFFSET('Water Data'!$E$9,0,10*ROW('Water Data'!E110))),'Data Summary'!BX116="Yes"),OFFSET('Water Data'!$E$9,0,10*ROW('Water Data'!E110)),NA())</f>
        <v>#N/A</v>
      </c>
      <c r="J116" s="97" t="e">
        <f ca="true">+IF(AND(ISNUMBER(OFFSET('Water Data'!$F$4,0,10*ROW('Water Data'!F110))),'Data Summary'!BY116="Yes"),100-OFFSET('Water Data'!$F$4,0,10*ROW('Water Data'!F110)),NA())</f>
        <v>#N/A</v>
      </c>
      <c r="K116" s="97" t="e">
        <f ca="true">+IF(AND(ISNUMBER(OFFSET('Water Data'!$F$6,0,10*ROW('Water Data'!F110))),'Data Summary'!BZ116="Yes"),OFFSET('Water Data'!$F$6,0,10*ROW('Water Data'!F110)),NA())</f>
        <v>#N/A</v>
      </c>
      <c r="L116" s="97" t="e">
        <f ca="true">+IF(AND(ISNUMBER(OFFSET('Water Data'!$F$9,0,10*ROW('Water Data'!F110))),'Data Summary'!CA116="Yes"),OFFSET('Water Data'!$F$9,0,10*ROW('Water Data'!F110)),NA())</f>
        <v>#N/A</v>
      </c>
      <c r="M116" s="97" t="e">
        <f ca="true">+IF(AND(ISNUMBER(OFFSET('Water Data'!$G$4,0,10*ROW('Water Data'!G110))),'Data Summary'!CB116="Yes"),100-OFFSET('Water Data'!$G$4,0,10*ROW('Water Data'!G110)),NA())</f>
        <v>#N/A</v>
      </c>
      <c r="N116" s="97" t="e">
        <f ca="true">+IF(AND(ISNUMBER(OFFSET('Water Data'!$G$6,0,10*ROW('Water Data'!G110))),'Data Summary'!CC116="Yes"),OFFSET('Water Data'!$G$6,0,10*ROW('Water Data'!G110)),NA())</f>
        <v>#N/A</v>
      </c>
      <c r="O116" s="97" t="e">
        <f ca="true">+IF(AND(ISNUMBER(OFFSET('Water Data'!$G$9,0,10*ROW('Water Data'!G110))),'Data Summary'!CD116="Yes"),OFFSET('Water Data'!$G$9,0,10*ROW('Water Data'!G110)),NA())</f>
        <v>#N/A</v>
      </c>
      <c r="P116" s="97" t="e">
        <f ca="true">+IF(AND(ISNUMBER(OFFSET('Water Data'!$H$4,0,10*ROW('Water Data'!H110))),'Data Summary'!CE116="Yes"),100-OFFSET('Water Data'!$H$4,0,10*ROW('Water Data'!H110)),NA())</f>
        <v>#N/A</v>
      </c>
      <c r="Q116" s="97" t="e">
        <f ca="true">+IF(AND(ISNUMBER(OFFSET('Water Data'!$H$6,0,10*ROW('Water Data'!H110))),'Data Summary'!CF116="Yes"),OFFSET('Water Data'!$H$6,0,10*ROW('Water Data'!H110)),NA())</f>
        <v>#N/A</v>
      </c>
      <c r="R116" s="97" t="e">
        <f ca="true">+IF(AND(ISNUMBER(OFFSET('Water Data'!$H$9,0,10*ROW('Water Data'!H110))),'Data Summary'!CG116="Yes"),OFFSET('Water Data'!$H$9,0,10*ROW('Water Data'!H110)),NA())</f>
        <v>#N/A</v>
      </c>
      <c r="S116" s="97" t="e">
        <f ca="true">+IF(AND(ISNUMBER(OFFSET('Water Data'!$I$4,0,10*ROW('Water Data'!I110))),'Data Summary'!CH116="Yes"),100-OFFSET('Water Data'!$I$4,0,10*ROW('Water Data'!I110)),NA())</f>
        <v>#N/A</v>
      </c>
      <c r="T116" s="97" t="e">
        <f ca="true">+IF(AND(ISNUMBER(OFFSET('Water Data'!$I$6,0,10*ROW('Water Data'!I110))),'Data Summary'!CI116="Yes"),OFFSET('Water Data'!$I$6,0,10*ROW('Water Data'!I110)),NA())</f>
        <v>#N/A</v>
      </c>
      <c r="U116" s="97" t="e">
        <f ca="true">+IF(AND(ISNUMBER(OFFSET('Water Data'!$I$9,0,10*ROW('Water Data'!I110))),'Data Summary'!CJ116="Yes"),OFFSET('Water Data'!$I$9,0,10*ROW('Water Data'!I110)),NA())</f>
        <v>#N/A</v>
      </c>
      <c r="V116" s="98" t="e">
        <f ca="true">+IF(AND(ISNUMBER(OFFSET('Sanitation Data'!$D$4,0,10*ROW('Sanitation Data'!D110))),'Data Summary'!CK116="Yes"),100-OFFSET('Sanitation Data'!$D$4,0,10*ROW('Sanitation Data'!D110)),NA())</f>
        <v>#N/A</v>
      </c>
      <c r="W116" s="98" t="e">
        <f ca="true">+IF(AND(ISNUMBER(OFFSET('Sanitation Data'!$D$6,0,10*ROW('Sanitation Data'!D110))),'Data Summary'!CL116="Yes"),OFFSET('Sanitation Data'!$D$6,0,10*ROW('Sanitation Data'!D110)),NA())</f>
        <v>#N/A</v>
      </c>
      <c r="X116" s="98" t="e">
        <f ca="true">+IF(AND(ISNUMBER(OFFSET('Sanitation Data'!$D$10,0,10*ROW('Sanitation Data'!D110))),'Data Summary'!CM116="Yes"),OFFSET('Sanitation Data'!$D$10,0,10*ROW('Sanitation Data'!D110)),NA())</f>
        <v>#N/A</v>
      </c>
      <c r="Y116" s="98" t="e">
        <f ca="true">+IF(AND(ISNUMBER(OFFSET('Sanitation Data'!$D$11,0,10*ROW('Sanitation Data'!D110))),'Data Summary'!CN116="Yes"),OFFSET('Sanitation Data'!$D$11,0,10*ROW('Sanitation Data'!D110)),NA())</f>
        <v>#N/A</v>
      </c>
      <c r="Z116" s="98" t="e">
        <f ca="true">+IF(AND(ISNUMBER(OFFSET('Sanitation Data'!$D$12,0,10*ROW('Sanitation Data'!D110))),'Data Summary'!CO116="Yes"),OFFSET('Sanitation Data'!$D$12,0,10*ROW('Sanitation Data'!D110)),NA())</f>
        <v>#N/A</v>
      </c>
      <c r="AA116" s="98" t="e">
        <f ca="true">+IF(AND(ISNUMBER(OFFSET('Sanitation Data'!$E$4,0,10*ROW('Sanitation Data'!E110))),'Data Summary'!CP116="Yes"),100-OFFSET('Sanitation Data'!$E$4,0,10*ROW('Sanitation Data'!E110)),NA())</f>
        <v>#N/A</v>
      </c>
      <c r="AB116" s="98" t="e">
        <f ca="true">+IF(AND(ISNUMBER(OFFSET('Sanitation Data'!$E$6,0,10*ROW('Sanitation Data'!E110))),'Data Summary'!CQ116="Yes"),OFFSET('Sanitation Data'!$E$6,0,10*ROW('Sanitation Data'!E110)),NA())</f>
        <v>#N/A</v>
      </c>
      <c r="AC116" s="98" t="e">
        <f ca="true">+IF(AND(ISNUMBER(OFFSET('Sanitation Data'!$E$10,0,10*ROW('Sanitation Data'!E110))),'Data Summary'!CR116="Yes"),OFFSET('Sanitation Data'!$E$10,0,10*ROW('Sanitation Data'!E110)),NA())</f>
        <v>#N/A</v>
      </c>
      <c r="AD116" s="98" t="e">
        <f ca="true">+IF(AND(ISNUMBER(OFFSET('Sanitation Data'!$E$11,0,10*ROW('Sanitation Data'!E110))),'Data Summary'!CS116="Yes"),OFFSET('Sanitation Data'!$E$11,0,10*ROW('Sanitation Data'!E110)),NA())</f>
        <v>#N/A</v>
      </c>
      <c r="AE116" s="98" t="e">
        <f ca="true">+IF(AND(ISNUMBER(OFFSET('Sanitation Data'!$E$12,0,10*ROW('Sanitation Data'!E110))),'Data Summary'!CT116="Yes"),OFFSET('Sanitation Data'!$E$12,0,10*ROW('Sanitation Data'!E110)),NA())</f>
        <v>#N/A</v>
      </c>
      <c r="AF116" s="98" t="e">
        <f ca="true">+IF(AND(ISNUMBER(OFFSET('Sanitation Data'!$F$4,0,10*ROW('Sanitation Data'!F110))),'Data Summary'!CU116="Yes"),100-OFFSET('Sanitation Data'!$F$4,0,10*ROW('Sanitation Data'!F110)),NA())</f>
        <v>#N/A</v>
      </c>
      <c r="AG116" s="98" t="e">
        <f ca="true">+IF(AND(ISNUMBER(OFFSET('Sanitation Data'!$F$6,0,10*ROW('Sanitation Data'!F110))),'Data Summary'!CV116="Yes"),OFFSET('Sanitation Data'!$F$6,0,10*ROW('Sanitation Data'!F110)),NA())</f>
        <v>#N/A</v>
      </c>
      <c r="AH116" s="98" t="e">
        <f ca="true">+IF(AND(ISNUMBER(OFFSET('Sanitation Data'!$F$10,0,10*ROW('Sanitation Data'!F110))),'Data Summary'!CW116="Yes"),OFFSET('Sanitation Data'!$F$10,0,10*ROW('Sanitation Data'!F110)),NA())</f>
        <v>#N/A</v>
      </c>
      <c r="AI116" s="98" t="e">
        <f ca="true">+IF(AND(ISNUMBER(OFFSET('Sanitation Data'!$F$11,0,10*ROW('Sanitation Data'!F110))),'Data Summary'!CX116="Yes"),OFFSET('Sanitation Data'!$F$11,0,10*ROW('Sanitation Data'!F110)),NA())</f>
        <v>#N/A</v>
      </c>
      <c r="AJ116" s="98" t="e">
        <f ca="true">+IF(AND(ISNUMBER(OFFSET('Sanitation Data'!$F$12,0,10*ROW('Sanitation Data'!F110))),'Data Summary'!CY116="Yes"),OFFSET('Sanitation Data'!$F$12,0,10*ROW('Sanitation Data'!F110)),NA())</f>
        <v>#N/A</v>
      </c>
      <c r="AK116" s="98" t="e">
        <f ca="true">+IF(AND(ISNUMBER(OFFSET('Sanitation Data'!$G$4,0,10*ROW('Sanitation Data'!G110))),'Data Summary'!CZ116="Yes"),100-OFFSET('Sanitation Data'!$G$4,0,10*ROW('Sanitation Data'!G110)),NA())</f>
        <v>#N/A</v>
      </c>
      <c r="AL116" s="98" t="e">
        <f ca="true">+IF(AND(ISNUMBER(OFFSET('Sanitation Data'!$G$6,0,10*ROW('Sanitation Data'!G110))),'Data Summary'!DA116="Yes"),OFFSET('Sanitation Data'!$G$6,0,10*ROW('Sanitation Data'!G110)),NA())</f>
        <v>#N/A</v>
      </c>
      <c r="AM116" s="98" t="e">
        <f ca="true">+IF(AND(ISNUMBER(OFFSET('Sanitation Data'!$G$10,0,10*ROW('Sanitation Data'!G110))),'Data Summary'!DB116="Yes"),OFFSET('Sanitation Data'!$G$10,0,10*ROW('Sanitation Data'!G110)),NA())</f>
        <v>#N/A</v>
      </c>
      <c r="AN116" s="98" t="e">
        <f ca="true">+IF(AND(ISNUMBER(OFFSET('Sanitation Data'!$G$11,0,10*ROW('Sanitation Data'!G110))),'Data Summary'!DC116="Yes"),OFFSET('Sanitation Data'!$G$11,0,10*ROW('Sanitation Data'!G110)),NA())</f>
        <v>#N/A</v>
      </c>
      <c r="AO116" s="98" t="e">
        <f ca="true">+IF(AND(ISNUMBER(OFFSET('Sanitation Data'!$G$12,0,10*ROW('Sanitation Data'!G110))),'Data Summary'!DD116="Yes"),OFFSET('Sanitation Data'!$G$12,0,10*ROW('Sanitation Data'!G110)),NA())</f>
        <v>#N/A</v>
      </c>
      <c r="AP116" s="98" t="e">
        <f ca="true">+IF(AND(ISNUMBER(OFFSET('Sanitation Data'!$H$4,0,10*ROW('Sanitation Data'!H110))),'Data Summary'!DE116="Yes"),100-OFFSET('Sanitation Data'!$H$4,0,10*ROW('Sanitation Data'!H110)),NA())</f>
        <v>#N/A</v>
      </c>
      <c r="AQ116" s="98" t="e">
        <f ca="true">+IF(AND(ISNUMBER(OFFSET('Sanitation Data'!$H$6,0,10*ROW('Sanitation Data'!H110))),'Data Summary'!DF116="Yes"),OFFSET('Sanitation Data'!$H$6,0,10*ROW('Sanitation Data'!H110)),NA())</f>
        <v>#N/A</v>
      </c>
      <c r="AR116" s="98" t="e">
        <f ca="true">+IF(AND(ISNUMBER(OFFSET('Sanitation Data'!$H$10,0,10*ROW('Sanitation Data'!H110))),'Data Summary'!DG116="Yes"),OFFSET('Sanitation Data'!$H$10,0,10*ROW('Sanitation Data'!H110)),NA())</f>
        <v>#N/A</v>
      </c>
      <c r="AS116" s="98" t="e">
        <f ca="true">+IF(AND(ISNUMBER(OFFSET('Sanitation Data'!$H$11,0,10*ROW('Sanitation Data'!H110))),'Data Summary'!DH116="Yes"),OFFSET('Sanitation Data'!$H$11,0,10*ROW('Sanitation Data'!H110)),NA())</f>
        <v>#N/A</v>
      </c>
      <c r="AT116" s="98" t="e">
        <f ca="true">+IF(AND(ISNUMBER(OFFSET('Sanitation Data'!$H$12,0,10*ROW('Sanitation Data'!H110))),'Data Summary'!DI116="Yes"),OFFSET('Sanitation Data'!$H$12,0,10*ROW('Sanitation Data'!H110)),NA())</f>
        <v>#N/A</v>
      </c>
      <c r="AU116" s="98" t="e">
        <f ca="true">+IF(AND(ISNUMBER(OFFSET('Sanitation Data'!$I$4,0,10*ROW('Sanitation Data'!I110))),'Data Summary'!DJ116="Yes"),100-OFFSET('Sanitation Data'!$I$4,0,10*ROW('Sanitation Data'!I110)),NA())</f>
        <v>#N/A</v>
      </c>
      <c r="AV116" s="98" t="e">
        <f ca="true">+IF(AND(ISNUMBER(OFFSET('Sanitation Data'!$I$6,0,10*ROW('Sanitation Data'!I110))),'Data Summary'!DK116="Yes"),OFFSET('Sanitation Data'!$I$6,0,10*ROW('Sanitation Data'!I110)),NA())</f>
        <v>#N/A</v>
      </c>
      <c r="AW116" s="98" t="e">
        <f ca="true">+IF(AND(ISNUMBER(OFFSET('Sanitation Data'!$I$10,0,10*ROW('Sanitation Data'!I110))),'Data Summary'!DL116="Yes"),OFFSET('Sanitation Data'!$I$10,0,10*ROW('Sanitation Data'!I110)),NA())</f>
        <v>#N/A</v>
      </c>
      <c r="AX116" s="98" t="e">
        <f ca="true">+IF(AND(ISNUMBER(OFFSET('Sanitation Data'!$I$11,0,10*ROW('Sanitation Data'!I110))),'Data Summary'!DM116="Yes"),OFFSET('Sanitation Data'!$I$11,0,10*ROW('Sanitation Data'!I110)),NA())</f>
        <v>#N/A</v>
      </c>
      <c r="AY116" s="98" t="e">
        <f ca="true">+IF(AND(ISNUMBER(OFFSET('Sanitation Data'!$I$12,0,10*ROW('Sanitation Data'!I110))),'Data Summary'!DN116="Yes"),OFFSET('Sanitation Data'!$I$12,0,10*ROW('Sanitation Data'!I110)),NA())</f>
        <v>#N/A</v>
      </c>
      <c r="AZ116" s="99" t="e">
        <f ca="true">+IF(AND(ISNUMBER(OFFSET('Hygiene Data'!$D$5,0,10*ROW('Hygiene Data'!D110))),'Data Summary'!DO116="Yes"),OFFSET('Hygiene Data'!$D$5,0,10*ROW('Hygiene Data'!D110)),NA())</f>
        <v>#N/A</v>
      </c>
      <c r="BA116" s="99" t="e">
        <f ca="true">+IF(AND(ISNUMBER(OFFSET('Hygiene Data'!$D$7,0,10*ROW('Hygiene Data'!D110))),'Data Summary'!DP116="Yes"),OFFSET('Hygiene Data'!$D$7,0,10*ROW('Hygiene Data'!D110)),NA())</f>
        <v>#N/A</v>
      </c>
      <c r="BB116" s="99" t="e">
        <f ca="true">+IF(AND(ISNUMBER(OFFSET('Hygiene Data'!$D$9,0,10*ROW('Hygiene Data'!D110))),'Data Summary'!DQ116="Yes"),OFFSET('Hygiene Data'!$D$9,0,10*ROW('Hygiene Data'!D110)),NA())</f>
        <v>#N/A</v>
      </c>
      <c r="BC116" s="99" t="e">
        <f ca="true">+IF(AND(ISNUMBER(OFFSET('Hygiene Data'!$E$5,0,10*ROW('Hygiene Data'!E110))),'Data Summary'!DR116="Yes"),OFFSET('Hygiene Data'!$E$5,0,10*ROW('Hygiene Data'!E110)),NA())</f>
        <v>#N/A</v>
      </c>
      <c r="BD116" s="99" t="e">
        <f ca="true">+IF(AND(ISNUMBER(OFFSET('Hygiene Data'!$E$7,0,10*ROW('Hygiene Data'!E110))),'Data Summary'!DS116="Yes"),OFFSET('Hygiene Data'!$E$7,0,10*ROW('Hygiene Data'!E110)),NA())</f>
        <v>#N/A</v>
      </c>
      <c r="BE116" s="99" t="e">
        <f ca="true">+IF(AND(ISNUMBER(OFFSET('Hygiene Data'!$E$9,0,10*ROW('Hygiene Data'!E110))),'Data Summary'!DT116="Yes"),OFFSET('Hygiene Data'!$E$9,0,10*ROW('Hygiene Data'!E110)),NA())</f>
        <v>#N/A</v>
      </c>
      <c r="BF116" s="99" t="e">
        <f ca="true">+IF(AND(ISNUMBER(OFFSET('Hygiene Data'!$F$5,0,10*ROW('Hygiene Data'!F110))),'Data Summary'!DU116="Yes"),OFFSET('Hygiene Data'!$F$5,0,10*ROW('Hygiene Data'!F110)),NA())</f>
        <v>#N/A</v>
      </c>
      <c r="BG116" s="99" t="e">
        <f ca="true">+IF(AND(ISNUMBER(OFFSET('Hygiene Data'!$F$7,0,10*ROW('Hygiene Data'!F110))),'Data Summary'!DV116="Yes"),OFFSET('Hygiene Data'!$F$7,0,10*ROW('Hygiene Data'!F110)),NA())</f>
        <v>#N/A</v>
      </c>
      <c r="BH116" s="99" t="e">
        <f ca="true">+IF(AND(ISNUMBER(OFFSET('Hygiene Data'!$F$9,0,10*ROW('Hygiene Data'!F110))),'Data Summary'!DW116="Yes"),OFFSET('Hygiene Data'!$F$9,0,10*ROW('Hygiene Data'!F110)),NA())</f>
        <v>#N/A</v>
      </c>
      <c r="BI116" s="99" t="e">
        <f ca="true">+IF(AND(ISNUMBER(OFFSET('Hygiene Data'!$G$5,0,10*ROW('Hygiene Data'!G110))),'Data Summary'!DX116="Yes"),OFFSET('Hygiene Data'!$G$5,0,10*ROW('Hygiene Data'!G110)),NA())</f>
        <v>#N/A</v>
      </c>
      <c r="BJ116" s="99" t="e">
        <f ca="true">+IF(AND(ISNUMBER(OFFSET('Hygiene Data'!$G$7,0,10*ROW('Hygiene Data'!G110))),'Data Summary'!DY116="Yes"),OFFSET('Hygiene Data'!$G$7,0,10*ROW('Hygiene Data'!G110)),NA())</f>
        <v>#N/A</v>
      </c>
      <c r="BK116" s="99" t="e">
        <f ca="true">+IF(AND(ISNUMBER(OFFSET('Hygiene Data'!$G$9,0,10*ROW('Hygiene Data'!G110))),'Data Summary'!DZ116="Yes"),OFFSET('Hygiene Data'!$G$9,0,10*ROW('Hygiene Data'!G110)),NA())</f>
        <v>#N/A</v>
      </c>
      <c r="BL116" s="99" t="e">
        <f ca="true">+IF(AND(ISNUMBER(OFFSET('Hygiene Data'!$H$5,0,10*ROW('Hygiene Data'!H110))),'Data Summary'!EA116="Yes"),OFFSET('Hygiene Data'!$H$5,0,10*ROW('Hygiene Data'!H110)),NA())</f>
        <v>#N/A</v>
      </c>
      <c r="BM116" s="99" t="e">
        <f ca="true">+IF(AND(ISNUMBER(OFFSET('Hygiene Data'!$H$7,0,10*ROW('Hygiene Data'!H110))),'Data Summary'!EB116="Yes"),OFFSET('Hygiene Data'!$H$7,0,10*ROW('Hygiene Data'!H110)),NA())</f>
        <v>#N/A</v>
      </c>
      <c r="BN116" s="99" t="e">
        <f ca="true">+IF(AND(ISNUMBER(OFFSET('Hygiene Data'!$H$9,0,10*ROW('Hygiene Data'!H110))),'Data Summary'!EC116="Yes"),OFFSET('Hygiene Data'!$H$9,0,10*ROW('Hygiene Data'!H110)),NA())</f>
        <v>#N/A</v>
      </c>
      <c r="BO116" s="99" t="e">
        <f ca="true">+IF(AND(ISNUMBER(OFFSET('Hygiene Data'!$I$5,0,10*ROW('Hygiene Data'!I110))),'Data Summary'!ED116="Yes"),OFFSET('Hygiene Data'!$I$5,0,10*ROW('Hygiene Data'!I110)),NA())</f>
        <v>#N/A</v>
      </c>
      <c r="BP116" s="99" t="e">
        <f ca="true">+IF(AND(ISNUMBER(OFFSET('Hygiene Data'!$I$7,0,10*ROW('Hygiene Data'!I110))),'Data Summary'!EE116="Yes"),OFFSET('Hygiene Data'!$I$7,0,10*ROW('Hygiene Data'!I110)),NA())</f>
        <v>#N/A</v>
      </c>
      <c r="BQ116" s="99" t="e">
        <f ca="true">+IF(AND(ISNUMBER(OFFSET('Hygiene Data'!$I$9,0,10*ROW('Hygiene Data'!I110))),'Data Summary'!EF116="Yes"),OFFSET('Hygiene Data'!$I$9,0,10*ROW('Hygiene Data'!I110)),NA())</f>
        <v>#N/A</v>
      </c>
    </row>
    <row xmlns:x14ac="http://schemas.microsoft.com/office/spreadsheetml/2009/9/ac" r="117" x14ac:dyDescent="0.2">
      <c r="A117" s="332" t="e">
        <f ca="true">+RIGHT('Data Summary'!A117,LEN('Data Summary'!A117)-9)</f>
        <v>#VALUE!</v>
      </c>
      <c r="B117" s="38" t="str">
        <f ca="true">+IF(ISTEXT('Data Summary'!B117),'Data Summary'!B117,"")</f>
        <v/>
      </c>
      <c r="C117" s="331" t="e">
        <f ca="true">+VALUE('Data Summary'!C117)</f>
        <v>#VALUE!</v>
      </c>
      <c r="D117" s="97" t="e">
        <f ca="true">+IF(AND(ISNUMBER(OFFSET('Water Data'!$D$4,0,10*ROW('Water Data'!D111))),'Data Summary'!BS117="Yes"),100-OFFSET('Water Data'!$D$4,0,10*ROW('Water Data'!D111)),NA())</f>
        <v>#N/A</v>
      </c>
      <c r="E117" s="97" t="e">
        <f ca="true">+IF(AND(ISNUMBER(OFFSET('Water Data'!$D$6,0,10*ROW('Water Data'!D111))),'Data Summary'!BT117="Yes"),OFFSET('Water Data'!$D$6,0,10*ROW('Water Data'!D111)),NA())</f>
        <v>#N/A</v>
      </c>
      <c r="F117" s="97" t="e">
        <f ca="true">+IF(AND(ISNUMBER(OFFSET('Water Data'!$D$9,0,10*ROW('Water Data'!D111))),'Data Summary'!BU117="Yes"),OFFSET('Water Data'!$D$9,0,10*ROW('Water Data'!D111)),NA())</f>
        <v>#N/A</v>
      </c>
      <c r="G117" s="97" t="e">
        <f ca="true">+IF(AND(ISNUMBER(OFFSET('Water Data'!$E$4,0,10*ROW('Water Data'!E111))),'Data Summary'!BV117="Yes"),100-OFFSET('Water Data'!$E$4,0,10*ROW('Water Data'!E111)),NA())</f>
        <v>#N/A</v>
      </c>
      <c r="H117" s="97" t="e">
        <f ca="true">+IF(AND(ISNUMBER(OFFSET('Water Data'!$E$6,0,10*ROW('Water Data'!E111))),'Data Summary'!BW117="Yes"),OFFSET('Water Data'!$E$6,0,10*ROW('Water Data'!E111)),NA())</f>
        <v>#N/A</v>
      </c>
      <c r="I117" s="97" t="e">
        <f ca="true">+IF(AND(ISNUMBER(OFFSET('Water Data'!$E$9,0,10*ROW('Water Data'!E111))),'Data Summary'!BX117="Yes"),OFFSET('Water Data'!$E$9,0,10*ROW('Water Data'!E111)),NA())</f>
        <v>#N/A</v>
      </c>
      <c r="J117" s="97" t="e">
        <f ca="true">+IF(AND(ISNUMBER(OFFSET('Water Data'!$F$4,0,10*ROW('Water Data'!F111))),'Data Summary'!BY117="Yes"),100-OFFSET('Water Data'!$F$4,0,10*ROW('Water Data'!F111)),NA())</f>
        <v>#N/A</v>
      </c>
      <c r="K117" s="97" t="e">
        <f ca="true">+IF(AND(ISNUMBER(OFFSET('Water Data'!$F$6,0,10*ROW('Water Data'!F111))),'Data Summary'!BZ117="Yes"),OFFSET('Water Data'!$F$6,0,10*ROW('Water Data'!F111)),NA())</f>
        <v>#N/A</v>
      </c>
      <c r="L117" s="97" t="e">
        <f ca="true">+IF(AND(ISNUMBER(OFFSET('Water Data'!$F$9,0,10*ROW('Water Data'!F111))),'Data Summary'!CA117="Yes"),OFFSET('Water Data'!$F$9,0,10*ROW('Water Data'!F111)),NA())</f>
        <v>#N/A</v>
      </c>
      <c r="M117" s="97" t="e">
        <f ca="true">+IF(AND(ISNUMBER(OFFSET('Water Data'!$G$4,0,10*ROW('Water Data'!G111))),'Data Summary'!CB117="Yes"),100-OFFSET('Water Data'!$G$4,0,10*ROW('Water Data'!G111)),NA())</f>
        <v>#N/A</v>
      </c>
      <c r="N117" s="97" t="e">
        <f ca="true">+IF(AND(ISNUMBER(OFFSET('Water Data'!$G$6,0,10*ROW('Water Data'!G111))),'Data Summary'!CC117="Yes"),OFFSET('Water Data'!$G$6,0,10*ROW('Water Data'!G111)),NA())</f>
        <v>#N/A</v>
      </c>
      <c r="O117" s="97" t="e">
        <f ca="true">+IF(AND(ISNUMBER(OFFSET('Water Data'!$G$9,0,10*ROW('Water Data'!G111))),'Data Summary'!CD117="Yes"),OFFSET('Water Data'!$G$9,0,10*ROW('Water Data'!G111)),NA())</f>
        <v>#N/A</v>
      </c>
      <c r="P117" s="97" t="e">
        <f ca="true">+IF(AND(ISNUMBER(OFFSET('Water Data'!$H$4,0,10*ROW('Water Data'!H111))),'Data Summary'!CE117="Yes"),100-OFFSET('Water Data'!$H$4,0,10*ROW('Water Data'!H111)),NA())</f>
        <v>#N/A</v>
      </c>
      <c r="Q117" s="97" t="e">
        <f ca="true">+IF(AND(ISNUMBER(OFFSET('Water Data'!$H$6,0,10*ROW('Water Data'!H111))),'Data Summary'!CF117="Yes"),OFFSET('Water Data'!$H$6,0,10*ROW('Water Data'!H111)),NA())</f>
        <v>#N/A</v>
      </c>
      <c r="R117" s="97" t="e">
        <f ca="true">+IF(AND(ISNUMBER(OFFSET('Water Data'!$H$9,0,10*ROW('Water Data'!H111))),'Data Summary'!CG117="Yes"),OFFSET('Water Data'!$H$9,0,10*ROW('Water Data'!H111)),NA())</f>
        <v>#N/A</v>
      </c>
      <c r="S117" s="97" t="e">
        <f ca="true">+IF(AND(ISNUMBER(OFFSET('Water Data'!$I$4,0,10*ROW('Water Data'!I111))),'Data Summary'!CH117="Yes"),100-OFFSET('Water Data'!$I$4,0,10*ROW('Water Data'!I111)),NA())</f>
        <v>#N/A</v>
      </c>
      <c r="T117" s="97" t="e">
        <f ca="true">+IF(AND(ISNUMBER(OFFSET('Water Data'!$I$6,0,10*ROW('Water Data'!I111))),'Data Summary'!CI117="Yes"),OFFSET('Water Data'!$I$6,0,10*ROW('Water Data'!I111)),NA())</f>
        <v>#N/A</v>
      </c>
      <c r="U117" s="97" t="e">
        <f ca="true">+IF(AND(ISNUMBER(OFFSET('Water Data'!$I$9,0,10*ROW('Water Data'!I111))),'Data Summary'!CJ117="Yes"),OFFSET('Water Data'!$I$9,0,10*ROW('Water Data'!I111)),NA())</f>
        <v>#N/A</v>
      </c>
      <c r="V117" s="98" t="e">
        <f ca="true">+IF(AND(ISNUMBER(OFFSET('Sanitation Data'!$D$4,0,10*ROW('Sanitation Data'!D111))),'Data Summary'!CK117="Yes"),100-OFFSET('Sanitation Data'!$D$4,0,10*ROW('Sanitation Data'!D111)),NA())</f>
        <v>#N/A</v>
      </c>
      <c r="W117" s="98" t="e">
        <f ca="true">+IF(AND(ISNUMBER(OFFSET('Sanitation Data'!$D$6,0,10*ROW('Sanitation Data'!D111))),'Data Summary'!CL117="Yes"),OFFSET('Sanitation Data'!$D$6,0,10*ROW('Sanitation Data'!D111)),NA())</f>
        <v>#N/A</v>
      </c>
      <c r="X117" s="98" t="e">
        <f ca="true">+IF(AND(ISNUMBER(OFFSET('Sanitation Data'!$D$10,0,10*ROW('Sanitation Data'!D111))),'Data Summary'!CM117="Yes"),OFFSET('Sanitation Data'!$D$10,0,10*ROW('Sanitation Data'!D111)),NA())</f>
        <v>#N/A</v>
      </c>
      <c r="Y117" s="98" t="e">
        <f ca="true">+IF(AND(ISNUMBER(OFFSET('Sanitation Data'!$D$11,0,10*ROW('Sanitation Data'!D111))),'Data Summary'!CN117="Yes"),OFFSET('Sanitation Data'!$D$11,0,10*ROW('Sanitation Data'!D111)),NA())</f>
        <v>#N/A</v>
      </c>
      <c r="Z117" s="98" t="e">
        <f ca="true">+IF(AND(ISNUMBER(OFFSET('Sanitation Data'!$D$12,0,10*ROW('Sanitation Data'!D111))),'Data Summary'!CO117="Yes"),OFFSET('Sanitation Data'!$D$12,0,10*ROW('Sanitation Data'!D111)),NA())</f>
        <v>#N/A</v>
      </c>
      <c r="AA117" s="98" t="e">
        <f ca="true">+IF(AND(ISNUMBER(OFFSET('Sanitation Data'!$E$4,0,10*ROW('Sanitation Data'!E111))),'Data Summary'!CP117="Yes"),100-OFFSET('Sanitation Data'!$E$4,0,10*ROW('Sanitation Data'!E111)),NA())</f>
        <v>#N/A</v>
      </c>
      <c r="AB117" s="98" t="e">
        <f ca="true">+IF(AND(ISNUMBER(OFFSET('Sanitation Data'!$E$6,0,10*ROW('Sanitation Data'!E111))),'Data Summary'!CQ117="Yes"),OFFSET('Sanitation Data'!$E$6,0,10*ROW('Sanitation Data'!E111)),NA())</f>
        <v>#N/A</v>
      </c>
      <c r="AC117" s="98" t="e">
        <f ca="true">+IF(AND(ISNUMBER(OFFSET('Sanitation Data'!$E$10,0,10*ROW('Sanitation Data'!E111))),'Data Summary'!CR117="Yes"),OFFSET('Sanitation Data'!$E$10,0,10*ROW('Sanitation Data'!E111)),NA())</f>
        <v>#N/A</v>
      </c>
      <c r="AD117" s="98" t="e">
        <f ca="true">+IF(AND(ISNUMBER(OFFSET('Sanitation Data'!$E$11,0,10*ROW('Sanitation Data'!E111))),'Data Summary'!CS117="Yes"),OFFSET('Sanitation Data'!$E$11,0,10*ROW('Sanitation Data'!E111)),NA())</f>
        <v>#N/A</v>
      </c>
      <c r="AE117" s="98" t="e">
        <f ca="true">+IF(AND(ISNUMBER(OFFSET('Sanitation Data'!$E$12,0,10*ROW('Sanitation Data'!E111))),'Data Summary'!CT117="Yes"),OFFSET('Sanitation Data'!$E$12,0,10*ROW('Sanitation Data'!E111)),NA())</f>
        <v>#N/A</v>
      </c>
      <c r="AF117" s="98" t="e">
        <f ca="true">+IF(AND(ISNUMBER(OFFSET('Sanitation Data'!$F$4,0,10*ROW('Sanitation Data'!F111))),'Data Summary'!CU117="Yes"),100-OFFSET('Sanitation Data'!$F$4,0,10*ROW('Sanitation Data'!F111)),NA())</f>
        <v>#N/A</v>
      </c>
      <c r="AG117" s="98" t="e">
        <f ca="true">+IF(AND(ISNUMBER(OFFSET('Sanitation Data'!$F$6,0,10*ROW('Sanitation Data'!F111))),'Data Summary'!CV117="Yes"),OFFSET('Sanitation Data'!$F$6,0,10*ROW('Sanitation Data'!F111)),NA())</f>
        <v>#N/A</v>
      </c>
      <c r="AH117" s="98" t="e">
        <f ca="true">+IF(AND(ISNUMBER(OFFSET('Sanitation Data'!$F$10,0,10*ROW('Sanitation Data'!F111))),'Data Summary'!CW117="Yes"),OFFSET('Sanitation Data'!$F$10,0,10*ROW('Sanitation Data'!F111)),NA())</f>
        <v>#N/A</v>
      </c>
      <c r="AI117" s="98" t="e">
        <f ca="true">+IF(AND(ISNUMBER(OFFSET('Sanitation Data'!$F$11,0,10*ROW('Sanitation Data'!F111))),'Data Summary'!CX117="Yes"),OFFSET('Sanitation Data'!$F$11,0,10*ROW('Sanitation Data'!F111)),NA())</f>
        <v>#N/A</v>
      </c>
      <c r="AJ117" s="98" t="e">
        <f ca="true">+IF(AND(ISNUMBER(OFFSET('Sanitation Data'!$F$12,0,10*ROW('Sanitation Data'!F111))),'Data Summary'!CY117="Yes"),OFFSET('Sanitation Data'!$F$12,0,10*ROW('Sanitation Data'!F111)),NA())</f>
        <v>#N/A</v>
      </c>
      <c r="AK117" s="98" t="e">
        <f ca="true">+IF(AND(ISNUMBER(OFFSET('Sanitation Data'!$G$4,0,10*ROW('Sanitation Data'!G111))),'Data Summary'!CZ117="Yes"),100-OFFSET('Sanitation Data'!$G$4,0,10*ROW('Sanitation Data'!G111)),NA())</f>
        <v>#N/A</v>
      </c>
      <c r="AL117" s="98" t="e">
        <f ca="true">+IF(AND(ISNUMBER(OFFSET('Sanitation Data'!$G$6,0,10*ROW('Sanitation Data'!G111))),'Data Summary'!DA117="Yes"),OFFSET('Sanitation Data'!$G$6,0,10*ROW('Sanitation Data'!G111)),NA())</f>
        <v>#N/A</v>
      </c>
      <c r="AM117" s="98" t="e">
        <f ca="true">+IF(AND(ISNUMBER(OFFSET('Sanitation Data'!$G$10,0,10*ROW('Sanitation Data'!G111))),'Data Summary'!DB117="Yes"),OFFSET('Sanitation Data'!$G$10,0,10*ROW('Sanitation Data'!G111)),NA())</f>
        <v>#N/A</v>
      </c>
      <c r="AN117" s="98" t="e">
        <f ca="true">+IF(AND(ISNUMBER(OFFSET('Sanitation Data'!$G$11,0,10*ROW('Sanitation Data'!G111))),'Data Summary'!DC117="Yes"),OFFSET('Sanitation Data'!$G$11,0,10*ROW('Sanitation Data'!G111)),NA())</f>
        <v>#N/A</v>
      </c>
      <c r="AO117" s="98" t="e">
        <f ca="true">+IF(AND(ISNUMBER(OFFSET('Sanitation Data'!$G$12,0,10*ROW('Sanitation Data'!G111))),'Data Summary'!DD117="Yes"),OFFSET('Sanitation Data'!$G$12,0,10*ROW('Sanitation Data'!G111)),NA())</f>
        <v>#N/A</v>
      </c>
      <c r="AP117" s="98" t="e">
        <f ca="true">+IF(AND(ISNUMBER(OFFSET('Sanitation Data'!$H$4,0,10*ROW('Sanitation Data'!H111))),'Data Summary'!DE117="Yes"),100-OFFSET('Sanitation Data'!$H$4,0,10*ROW('Sanitation Data'!H111)),NA())</f>
        <v>#N/A</v>
      </c>
      <c r="AQ117" s="98" t="e">
        <f ca="true">+IF(AND(ISNUMBER(OFFSET('Sanitation Data'!$H$6,0,10*ROW('Sanitation Data'!H111))),'Data Summary'!DF117="Yes"),OFFSET('Sanitation Data'!$H$6,0,10*ROW('Sanitation Data'!H111)),NA())</f>
        <v>#N/A</v>
      </c>
      <c r="AR117" s="98" t="e">
        <f ca="true">+IF(AND(ISNUMBER(OFFSET('Sanitation Data'!$H$10,0,10*ROW('Sanitation Data'!H111))),'Data Summary'!DG117="Yes"),OFFSET('Sanitation Data'!$H$10,0,10*ROW('Sanitation Data'!H111)),NA())</f>
        <v>#N/A</v>
      </c>
      <c r="AS117" s="98" t="e">
        <f ca="true">+IF(AND(ISNUMBER(OFFSET('Sanitation Data'!$H$11,0,10*ROW('Sanitation Data'!H111))),'Data Summary'!DH117="Yes"),OFFSET('Sanitation Data'!$H$11,0,10*ROW('Sanitation Data'!H111)),NA())</f>
        <v>#N/A</v>
      </c>
      <c r="AT117" s="98" t="e">
        <f ca="true">+IF(AND(ISNUMBER(OFFSET('Sanitation Data'!$H$12,0,10*ROW('Sanitation Data'!H111))),'Data Summary'!DI117="Yes"),OFFSET('Sanitation Data'!$H$12,0,10*ROW('Sanitation Data'!H111)),NA())</f>
        <v>#N/A</v>
      </c>
      <c r="AU117" s="98" t="e">
        <f ca="true">+IF(AND(ISNUMBER(OFFSET('Sanitation Data'!$I$4,0,10*ROW('Sanitation Data'!I111))),'Data Summary'!DJ117="Yes"),100-OFFSET('Sanitation Data'!$I$4,0,10*ROW('Sanitation Data'!I111)),NA())</f>
        <v>#N/A</v>
      </c>
      <c r="AV117" s="98" t="e">
        <f ca="true">+IF(AND(ISNUMBER(OFFSET('Sanitation Data'!$I$6,0,10*ROW('Sanitation Data'!I111))),'Data Summary'!DK117="Yes"),OFFSET('Sanitation Data'!$I$6,0,10*ROW('Sanitation Data'!I111)),NA())</f>
        <v>#N/A</v>
      </c>
      <c r="AW117" s="98" t="e">
        <f ca="true">+IF(AND(ISNUMBER(OFFSET('Sanitation Data'!$I$10,0,10*ROW('Sanitation Data'!I111))),'Data Summary'!DL117="Yes"),OFFSET('Sanitation Data'!$I$10,0,10*ROW('Sanitation Data'!I111)),NA())</f>
        <v>#N/A</v>
      </c>
      <c r="AX117" s="98" t="e">
        <f ca="true">+IF(AND(ISNUMBER(OFFSET('Sanitation Data'!$I$11,0,10*ROW('Sanitation Data'!I111))),'Data Summary'!DM117="Yes"),OFFSET('Sanitation Data'!$I$11,0,10*ROW('Sanitation Data'!I111)),NA())</f>
        <v>#N/A</v>
      </c>
      <c r="AY117" s="98" t="e">
        <f ca="true">+IF(AND(ISNUMBER(OFFSET('Sanitation Data'!$I$12,0,10*ROW('Sanitation Data'!I111))),'Data Summary'!DN117="Yes"),OFFSET('Sanitation Data'!$I$12,0,10*ROW('Sanitation Data'!I111)),NA())</f>
        <v>#N/A</v>
      </c>
      <c r="AZ117" s="99" t="e">
        <f ca="true">+IF(AND(ISNUMBER(OFFSET('Hygiene Data'!$D$5,0,10*ROW('Hygiene Data'!D111))),'Data Summary'!DO117="Yes"),OFFSET('Hygiene Data'!$D$5,0,10*ROW('Hygiene Data'!D111)),NA())</f>
        <v>#N/A</v>
      </c>
      <c r="BA117" s="99" t="e">
        <f ca="true">+IF(AND(ISNUMBER(OFFSET('Hygiene Data'!$D$7,0,10*ROW('Hygiene Data'!D111))),'Data Summary'!DP117="Yes"),OFFSET('Hygiene Data'!$D$7,0,10*ROW('Hygiene Data'!D111)),NA())</f>
        <v>#N/A</v>
      </c>
      <c r="BB117" s="99" t="e">
        <f ca="true">+IF(AND(ISNUMBER(OFFSET('Hygiene Data'!$D$9,0,10*ROW('Hygiene Data'!D111))),'Data Summary'!DQ117="Yes"),OFFSET('Hygiene Data'!$D$9,0,10*ROW('Hygiene Data'!D111)),NA())</f>
        <v>#N/A</v>
      </c>
      <c r="BC117" s="99" t="e">
        <f ca="true">+IF(AND(ISNUMBER(OFFSET('Hygiene Data'!$E$5,0,10*ROW('Hygiene Data'!E111))),'Data Summary'!DR117="Yes"),OFFSET('Hygiene Data'!$E$5,0,10*ROW('Hygiene Data'!E111)),NA())</f>
        <v>#N/A</v>
      </c>
      <c r="BD117" s="99" t="e">
        <f ca="true">+IF(AND(ISNUMBER(OFFSET('Hygiene Data'!$E$7,0,10*ROW('Hygiene Data'!E111))),'Data Summary'!DS117="Yes"),OFFSET('Hygiene Data'!$E$7,0,10*ROW('Hygiene Data'!E111)),NA())</f>
        <v>#N/A</v>
      </c>
      <c r="BE117" s="99" t="e">
        <f ca="true">+IF(AND(ISNUMBER(OFFSET('Hygiene Data'!$E$9,0,10*ROW('Hygiene Data'!E111))),'Data Summary'!DT117="Yes"),OFFSET('Hygiene Data'!$E$9,0,10*ROW('Hygiene Data'!E111)),NA())</f>
        <v>#N/A</v>
      </c>
      <c r="BF117" s="99" t="e">
        <f ca="true">+IF(AND(ISNUMBER(OFFSET('Hygiene Data'!$F$5,0,10*ROW('Hygiene Data'!F111))),'Data Summary'!DU117="Yes"),OFFSET('Hygiene Data'!$F$5,0,10*ROW('Hygiene Data'!F111)),NA())</f>
        <v>#N/A</v>
      </c>
      <c r="BG117" s="99" t="e">
        <f ca="true">+IF(AND(ISNUMBER(OFFSET('Hygiene Data'!$F$7,0,10*ROW('Hygiene Data'!F111))),'Data Summary'!DV117="Yes"),OFFSET('Hygiene Data'!$F$7,0,10*ROW('Hygiene Data'!F111)),NA())</f>
        <v>#N/A</v>
      </c>
      <c r="BH117" s="99" t="e">
        <f ca="true">+IF(AND(ISNUMBER(OFFSET('Hygiene Data'!$F$9,0,10*ROW('Hygiene Data'!F111))),'Data Summary'!DW117="Yes"),OFFSET('Hygiene Data'!$F$9,0,10*ROW('Hygiene Data'!F111)),NA())</f>
        <v>#N/A</v>
      </c>
      <c r="BI117" s="99" t="e">
        <f ca="true">+IF(AND(ISNUMBER(OFFSET('Hygiene Data'!$G$5,0,10*ROW('Hygiene Data'!G111))),'Data Summary'!DX117="Yes"),OFFSET('Hygiene Data'!$G$5,0,10*ROW('Hygiene Data'!G111)),NA())</f>
        <v>#N/A</v>
      </c>
      <c r="BJ117" s="99" t="e">
        <f ca="true">+IF(AND(ISNUMBER(OFFSET('Hygiene Data'!$G$7,0,10*ROW('Hygiene Data'!G111))),'Data Summary'!DY117="Yes"),OFFSET('Hygiene Data'!$G$7,0,10*ROW('Hygiene Data'!G111)),NA())</f>
        <v>#N/A</v>
      </c>
      <c r="BK117" s="99" t="e">
        <f ca="true">+IF(AND(ISNUMBER(OFFSET('Hygiene Data'!$G$9,0,10*ROW('Hygiene Data'!G111))),'Data Summary'!DZ117="Yes"),OFFSET('Hygiene Data'!$G$9,0,10*ROW('Hygiene Data'!G111)),NA())</f>
        <v>#N/A</v>
      </c>
      <c r="BL117" s="99" t="e">
        <f ca="true">+IF(AND(ISNUMBER(OFFSET('Hygiene Data'!$H$5,0,10*ROW('Hygiene Data'!H111))),'Data Summary'!EA117="Yes"),OFFSET('Hygiene Data'!$H$5,0,10*ROW('Hygiene Data'!H111)),NA())</f>
        <v>#N/A</v>
      </c>
      <c r="BM117" s="99" t="e">
        <f ca="true">+IF(AND(ISNUMBER(OFFSET('Hygiene Data'!$H$7,0,10*ROW('Hygiene Data'!H111))),'Data Summary'!EB117="Yes"),OFFSET('Hygiene Data'!$H$7,0,10*ROW('Hygiene Data'!H111)),NA())</f>
        <v>#N/A</v>
      </c>
      <c r="BN117" s="99" t="e">
        <f ca="true">+IF(AND(ISNUMBER(OFFSET('Hygiene Data'!$H$9,0,10*ROW('Hygiene Data'!H111))),'Data Summary'!EC117="Yes"),OFFSET('Hygiene Data'!$H$9,0,10*ROW('Hygiene Data'!H111)),NA())</f>
        <v>#N/A</v>
      </c>
      <c r="BO117" s="99" t="e">
        <f ca="true">+IF(AND(ISNUMBER(OFFSET('Hygiene Data'!$I$5,0,10*ROW('Hygiene Data'!I111))),'Data Summary'!ED117="Yes"),OFFSET('Hygiene Data'!$I$5,0,10*ROW('Hygiene Data'!I111)),NA())</f>
        <v>#N/A</v>
      </c>
      <c r="BP117" s="99" t="e">
        <f ca="true">+IF(AND(ISNUMBER(OFFSET('Hygiene Data'!$I$7,0,10*ROW('Hygiene Data'!I111))),'Data Summary'!EE117="Yes"),OFFSET('Hygiene Data'!$I$7,0,10*ROW('Hygiene Data'!I111)),NA())</f>
        <v>#N/A</v>
      </c>
      <c r="BQ117" s="99" t="e">
        <f ca="true">+IF(AND(ISNUMBER(OFFSET('Hygiene Data'!$I$9,0,10*ROW('Hygiene Data'!I111))),'Data Summary'!EF117="Yes"),OFFSET('Hygiene Data'!$I$9,0,10*ROW('Hygiene Data'!I111)),NA())</f>
        <v>#N/A</v>
      </c>
    </row>
    <row xmlns:x14ac="http://schemas.microsoft.com/office/spreadsheetml/2009/9/ac" r="118" x14ac:dyDescent="0.2">
      <c r="A118" s="332" t="e">
        <f ca="true">+RIGHT('Data Summary'!A118,LEN('Data Summary'!A118)-9)</f>
        <v>#VALUE!</v>
      </c>
      <c r="B118" s="38" t="str">
        <f ca="true">+IF(ISTEXT('Data Summary'!B118),'Data Summary'!B118,"")</f>
        <v/>
      </c>
      <c r="C118" s="331" t="e">
        <f ca="true">+VALUE('Data Summary'!C118)</f>
        <v>#VALUE!</v>
      </c>
      <c r="D118" s="97" t="e">
        <f ca="true">+IF(AND(ISNUMBER(OFFSET('Water Data'!$D$4,0,10*ROW('Water Data'!D112))),'Data Summary'!BS118="Yes"),100-OFFSET('Water Data'!$D$4,0,10*ROW('Water Data'!D112)),NA())</f>
        <v>#N/A</v>
      </c>
      <c r="E118" s="97" t="e">
        <f ca="true">+IF(AND(ISNUMBER(OFFSET('Water Data'!$D$6,0,10*ROW('Water Data'!D112))),'Data Summary'!BT118="Yes"),OFFSET('Water Data'!$D$6,0,10*ROW('Water Data'!D112)),NA())</f>
        <v>#N/A</v>
      </c>
      <c r="F118" s="97" t="e">
        <f ca="true">+IF(AND(ISNUMBER(OFFSET('Water Data'!$D$9,0,10*ROW('Water Data'!D112))),'Data Summary'!BU118="Yes"),OFFSET('Water Data'!$D$9,0,10*ROW('Water Data'!D112)),NA())</f>
        <v>#N/A</v>
      </c>
      <c r="G118" s="97" t="e">
        <f ca="true">+IF(AND(ISNUMBER(OFFSET('Water Data'!$E$4,0,10*ROW('Water Data'!E112))),'Data Summary'!BV118="Yes"),100-OFFSET('Water Data'!$E$4,0,10*ROW('Water Data'!E112)),NA())</f>
        <v>#N/A</v>
      </c>
      <c r="H118" s="97" t="e">
        <f ca="true">+IF(AND(ISNUMBER(OFFSET('Water Data'!$E$6,0,10*ROW('Water Data'!E112))),'Data Summary'!BW118="Yes"),OFFSET('Water Data'!$E$6,0,10*ROW('Water Data'!E112)),NA())</f>
        <v>#N/A</v>
      </c>
      <c r="I118" s="97" t="e">
        <f ca="true">+IF(AND(ISNUMBER(OFFSET('Water Data'!$E$9,0,10*ROW('Water Data'!E112))),'Data Summary'!BX118="Yes"),OFFSET('Water Data'!$E$9,0,10*ROW('Water Data'!E112)),NA())</f>
        <v>#N/A</v>
      </c>
      <c r="J118" s="97" t="e">
        <f ca="true">+IF(AND(ISNUMBER(OFFSET('Water Data'!$F$4,0,10*ROW('Water Data'!F112))),'Data Summary'!BY118="Yes"),100-OFFSET('Water Data'!$F$4,0,10*ROW('Water Data'!F112)),NA())</f>
        <v>#N/A</v>
      </c>
      <c r="K118" s="97" t="e">
        <f ca="true">+IF(AND(ISNUMBER(OFFSET('Water Data'!$F$6,0,10*ROW('Water Data'!F112))),'Data Summary'!BZ118="Yes"),OFFSET('Water Data'!$F$6,0,10*ROW('Water Data'!F112)),NA())</f>
        <v>#N/A</v>
      </c>
      <c r="L118" s="97" t="e">
        <f ca="true">+IF(AND(ISNUMBER(OFFSET('Water Data'!$F$9,0,10*ROW('Water Data'!F112))),'Data Summary'!CA118="Yes"),OFFSET('Water Data'!$F$9,0,10*ROW('Water Data'!F112)),NA())</f>
        <v>#N/A</v>
      </c>
      <c r="M118" s="97" t="e">
        <f ca="true">+IF(AND(ISNUMBER(OFFSET('Water Data'!$G$4,0,10*ROW('Water Data'!G112))),'Data Summary'!CB118="Yes"),100-OFFSET('Water Data'!$G$4,0,10*ROW('Water Data'!G112)),NA())</f>
        <v>#N/A</v>
      </c>
      <c r="N118" s="97" t="e">
        <f ca="true">+IF(AND(ISNUMBER(OFFSET('Water Data'!$G$6,0,10*ROW('Water Data'!G112))),'Data Summary'!CC118="Yes"),OFFSET('Water Data'!$G$6,0,10*ROW('Water Data'!G112)),NA())</f>
        <v>#N/A</v>
      </c>
      <c r="O118" s="97" t="e">
        <f ca="true">+IF(AND(ISNUMBER(OFFSET('Water Data'!$G$9,0,10*ROW('Water Data'!G112))),'Data Summary'!CD118="Yes"),OFFSET('Water Data'!$G$9,0,10*ROW('Water Data'!G112)),NA())</f>
        <v>#N/A</v>
      </c>
      <c r="P118" s="97" t="e">
        <f ca="true">+IF(AND(ISNUMBER(OFFSET('Water Data'!$H$4,0,10*ROW('Water Data'!H112))),'Data Summary'!CE118="Yes"),100-OFFSET('Water Data'!$H$4,0,10*ROW('Water Data'!H112)),NA())</f>
        <v>#N/A</v>
      </c>
      <c r="Q118" s="97" t="e">
        <f ca="true">+IF(AND(ISNUMBER(OFFSET('Water Data'!$H$6,0,10*ROW('Water Data'!H112))),'Data Summary'!CF118="Yes"),OFFSET('Water Data'!$H$6,0,10*ROW('Water Data'!H112)),NA())</f>
        <v>#N/A</v>
      </c>
      <c r="R118" s="97" t="e">
        <f ca="true">+IF(AND(ISNUMBER(OFFSET('Water Data'!$H$9,0,10*ROW('Water Data'!H112))),'Data Summary'!CG118="Yes"),OFFSET('Water Data'!$H$9,0,10*ROW('Water Data'!H112)),NA())</f>
        <v>#N/A</v>
      </c>
      <c r="S118" s="97" t="e">
        <f ca="true">+IF(AND(ISNUMBER(OFFSET('Water Data'!$I$4,0,10*ROW('Water Data'!I112))),'Data Summary'!CH118="Yes"),100-OFFSET('Water Data'!$I$4,0,10*ROW('Water Data'!I112)),NA())</f>
        <v>#N/A</v>
      </c>
      <c r="T118" s="97" t="e">
        <f ca="true">+IF(AND(ISNUMBER(OFFSET('Water Data'!$I$6,0,10*ROW('Water Data'!I112))),'Data Summary'!CI118="Yes"),OFFSET('Water Data'!$I$6,0,10*ROW('Water Data'!I112)),NA())</f>
        <v>#N/A</v>
      </c>
      <c r="U118" s="97" t="e">
        <f ca="true">+IF(AND(ISNUMBER(OFFSET('Water Data'!$I$9,0,10*ROW('Water Data'!I112))),'Data Summary'!CJ118="Yes"),OFFSET('Water Data'!$I$9,0,10*ROW('Water Data'!I112)),NA())</f>
        <v>#N/A</v>
      </c>
      <c r="V118" s="98" t="e">
        <f ca="true">+IF(AND(ISNUMBER(OFFSET('Sanitation Data'!$D$4,0,10*ROW('Sanitation Data'!D112))),'Data Summary'!CK118="Yes"),100-OFFSET('Sanitation Data'!$D$4,0,10*ROW('Sanitation Data'!D112)),NA())</f>
        <v>#N/A</v>
      </c>
      <c r="W118" s="98" t="e">
        <f ca="true">+IF(AND(ISNUMBER(OFFSET('Sanitation Data'!$D$6,0,10*ROW('Sanitation Data'!D112))),'Data Summary'!CL118="Yes"),OFFSET('Sanitation Data'!$D$6,0,10*ROW('Sanitation Data'!D112)),NA())</f>
        <v>#N/A</v>
      </c>
      <c r="X118" s="98" t="e">
        <f ca="true">+IF(AND(ISNUMBER(OFFSET('Sanitation Data'!$D$10,0,10*ROW('Sanitation Data'!D112))),'Data Summary'!CM118="Yes"),OFFSET('Sanitation Data'!$D$10,0,10*ROW('Sanitation Data'!D112)),NA())</f>
        <v>#N/A</v>
      </c>
      <c r="Y118" s="98" t="e">
        <f ca="true">+IF(AND(ISNUMBER(OFFSET('Sanitation Data'!$D$11,0,10*ROW('Sanitation Data'!D112))),'Data Summary'!CN118="Yes"),OFFSET('Sanitation Data'!$D$11,0,10*ROW('Sanitation Data'!D112)),NA())</f>
        <v>#N/A</v>
      </c>
      <c r="Z118" s="98" t="e">
        <f ca="true">+IF(AND(ISNUMBER(OFFSET('Sanitation Data'!$D$12,0,10*ROW('Sanitation Data'!D112))),'Data Summary'!CO118="Yes"),OFFSET('Sanitation Data'!$D$12,0,10*ROW('Sanitation Data'!D112)),NA())</f>
        <v>#N/A</v>
      </c>
      <c r="AA118" s="98" t="e">
        <f ca="true">+IF(AND(ISNUMBER(OFFSET('Sanitation Data'!$E$4,0,10*ROW('Sanitation Data'!E112))),'Data Summary'!CP118="Yes"),100-OFFSET('Sanitation Data'!$E$4,0,10*ROW('Sanitation Data'!E112)),NA())</f>
        <v>#N/A</v>
      </c>
      <c r="AB118" s="98" t="e">
        <f ca="true">+IF(AND(ISNUMBER(OFFSET('Sanitation Data'!$E$6,0,10*ROW('Sanitation Data'!E112))),'Data Summary'!CQ118="Yes"),OFFSET('Sanitation Data'!$E$6,0,10*ROW('Sanitation Data'!E112)),NA())</f>
        <v>#N/A</v>
      </c>
      <c r="AC118" s="98" t="e">
        <f ca="true">+IF(AND(ISNUMBER(OFFSET('Sanitation Data'!$E$10,0,10*ROW('Sanitation Data'!E112))),'Data Summary'!CR118="Yes"),OFFSET('Sanitation Data'!$E$10,0,10*ROW('Sanitation Data'!E112)),NA())</f>
        <v>#N/A</v>
      </c>
      <c r="AD118" s="98" t="e">
        <f ca="true">+IF(AND(ISNUMBER(OFFSET('Sanitation Data'!$E$11,0,10*ROW('Sanitation Data'!E112))),'Data Summary'!CS118="Yes"),OFFSET('Sanitation Data'!$E$11,0,10*ROW('Sanitation Data'!E112)),NA())</f>
        <v>#N/A</v>
      </c>
      <c r="AE118" s="98" t="e">
        <f ca="true">+IF(AND(ISNUMBER(OFFSET('Sanitation Data'!$E$12,0,10*ROW('Sanitation Data'!E112))),'Data Summary'!CT118="Yes"),OFFSET('Sanitation Data'!$E$12,0,10*ROW('Sanitation Data'!E112)),NA())</f>
        <v>#N/A</v>
      </c>
      <c r="AF118" s="98" t="e">
        <f ca="true">+IF(AND(ISNUMBER(OFFSET('Sanitation Data'!$F$4,0,10*ROW('Sanitation Data'!F112))),'Data Summary'!CU118="Yes"),100-OFFSET('Sanitation Data'!$F$4,0,10*ROW('Sanitation Data'!F112)),NA())</f>
        <v>#N/A</v>
      </c>
      <c r="AG118" s="98" t="e">
        <f ca="true">+IF(AND(ISNUMBER(OFFSET('Sanitation Data'!$F$6,0,10*ROW('Sanitation Data'!F112))),'Data Summary'!CV118="Yes"),OFFSET('Sanitation Data'!$F$6,0,10*ROW('Sanitation Data'!F112)),NA())</f>
        <v>#N/A</v>
      </c>
      <c r="AH118" s="98" t="e">
        <f ca="true">+IF(AND(ISNUMBER(OFFSET('Sanitation Data'!$F$10,0,10*ROW('Sanitation Data'!F112))),'Data Summary'!CW118="Yes"),OFFSET('Sanitation Data'!$F$10,0,10*ROW('Sanitation Data'!F112)),NA())</f>
        <v>#N/A</v>
      </c>
      <c r="AI118" s="98" t="e">
        <f ca="true">+IF(AND(ISNUMBER(OFFSET('Sanitation Data'!$F$11,0,10*ROW('Sanitation Data'!F112))),'Data Summary'!CX118="Yes"),OFFSET('Sanitation Data'!$F$11,0,10*ROW('Sanitation Data'!F112)),NA())</f>
        <v>#N/A</v>
      </c>
      <c r="AJ118" s="98" t="e">
        <f ca="true">+IF(AND(ISNUMBER(OFFSET('Sanitation Data'!$F$12,0,10*ROW('Sanitation Data'!F112))),'Data Summary'!CY118="Yes"),OFFSET('Sanitation Data'!$F$12,0,10*ROW('Sanitation Data'!F112)),NA())</f>
        <v>#N/A</v>
      </c>
      <c r="AK118" s="98" t="e">
        <f ca="true">+IF(AND(ISNUMBER(OFFSET('Sanitation Data'!$G$4,0,10*ROW('Sanitation Data'!G112))),'Data Summary'!CZ118="Yes"),100-OFFSET('Sanitation Data'!$G$4,0,10*ROW('Sanitation Data'!G112)),NA())</f>
        <v>#N/A</v>
      </c>
      <c r="AL118" s="98" t="e">
        <f ca="true">+IF(AND(ISNUMBER(OFFSET('Sanitation Data'!$G$6,0,10*ROW('Sanitation Data'!G112))),'Data Summary'!DA118="Yes"),OFFSET('Sanitation Data'!$G$6,0,10*ROW('Sanitation Data'!G112)),NA())</f>
        <v>#N/A</v>
      </c>
      <c r="AM118" s="98" t="e">
        <f ca="true">+IF(AND(ISNUMBER(OFFSET('Sanitation Data'!$G$10,0,10*ROW('Sanitation Data'!G112))),'Data Summary'!DB118="Yes"),OFFSET('Sanitation Data'!$G$10,0,10*ROW('Sanitation Data'!G112)),NA())</f>
        <v>#N/A</v>
      </c>
      <c r="AN118" s="98" t="e">
        <f ca="true">+IF(AND(ISNUMBER(OFFSET('Sanitation Data'!$G$11,0,10*ROW('Sanitation Data'!G112))),'Data Summary'!DC118="Yes"),OFFSET('Sanitation Data'!$G$11,0,10*ROW('Sanitation Data'!G112)),NA())</f>
        <v>#N/A</v>
      </c>
      <c r="AO118" s="98" t="e">
        <f ca="true">+IF(AND(ISNUMBER(OFFSET('Sanitation Data'!$G$12,0,10*ROW('Sanitation Data'!G112))),'Data Summary'!DD118="Yes"),OFFSET('Sanitation Data'!$G$12,0,10*ROW('Sanitation Data'!G112)),NA())</f>
        <v>#N/A</v>
      </c>
      <c r="AP118" s="98" t="e">
        <f ca="true">+IF(AND(ISNUMBER(OFFSET('Sanitation Data'!$H$4,0,10*ROW('Sanitation Data'!H112))),'Data Summary'!DE118="Yes"),100-OFFSET('Sanitation Data'!$H$4,0,10*ROW('Sanitation Data'!H112)),NA())</f>
        <v>#N/A</v>
      </c>
      <c r="AQ118" s="98" t="e">
        <f ca="true">+IF(AND(ISNUMBER(OFFSET('Sanitation Data'!$H$6,0,10*ROW('Sanitation Data'!H112))),'Data Summary'!DF118="Yes"),OFFSET('Sanitation Data'!$H$6,0,10*ROW('Sanitation Data'!H112)),NA())</f>
        <v>#N/A</v>
      </c>
      <c r="AR118" s="98" t="e">
        <f ca="true">+IF(AND(ISNUMBER(OFFSET('Sanitation Data'!$H$10,0,10*ROW('Sanitation Data'!H112))),'Data Summary'!DG118="Yes"),OFFSET('Sanitation Data'!$H$10,0,10*ROW('Sanitation Data'!H112)),NA())</f>
        <v>#N/A</v>
      </c>
      <c r="AS118" s="98" t="e">
        <f ca="true">+IF(AND(ISNUMBER(OFFSET('Sanitation Data'!$H$11,0,10*ROW('Sanitation Data'!H112))),'Data Summary'!DH118="Yes"),OFFSET('Sanitation Data'!$H$11,0,10*ROW('Sanitation Data'!H112)),NA())</f>
        <v>#N/A</v>
      </c>
      <c r="AT118" s="98" t="e">
        <f ca="true">+IF(AND(ISNUMBER(OFFSET('Sanitation Data'!$H$12,0,10*ROW('Sanitation Data'!H112))),'Data Summary'!DI118="Yes"),OFFSET('Sanitation Data'!$H$12,0,10*ROW('Sanitation Data'!H112)),NA())</f>
        <v>#N/A</v>
      </c>
      <c r="AU118" s="98" t="e">
        <f ca="true">+IF(AND(ISNUMBER(OFFSET('Sanitation Data'!$I$4,0,10*ROW('Sanitation Data'!I112))),'Data Summary'!DJ118="Yes"),100-OFFSET('Sanitation Data'!$I$4,0,10*ROW('Sanitation Data'!I112)),NA())</f>
        <v>#N/A</v>
      </c>
      <c r="AV118" s="98" t="e">
        <f ca="true">+IF(AND(ISNUMBER(OFFSET('Sanitation Data'!$I$6,0,10*ROW('Sanitation Data'!I112))),'Data Summary'!DK118="Yes"),OFFSET('Sanitation Data'!$I$6,0,10*ROW('Sanitation Data'!I112)),NA())</f>
        <v>#N/A</v>
      </c>
      <c r="AW118" s="98" t="e">
        <f ca="true">+IF(AND(ISNUMBER(OFFSET('Sanitation Data'!$I$10,0,10*ROW('Sanitation Data'!I112))),'Data Summary'!DL118="Yes"),OFFSET('Sanitation Data'!$I$10,0,10*ROW('Sanitation Data'!I112)),NA())</f>
        <v>#N/A</v>
      </c>
      <c r="AX118" s="98" t="e">
        <f ca="true">+IF(AND(ISNUMBER(OFFSET('Sanitation Data'!$I$11,0,10*ROW('Sanitation Data'!I112))),'Data Summary'!DM118="Yes"),OFFSET('Sanitation Data'!$I$11,0,10*ROW('Sanitation Data'!I112)),NA())</f>
        <v>#N/A</v>
      </c>
      <c r="AY118" s="98" t="e">
        <f ca="true">+IF(AND(ISNUMBER(OFFSET('Sanitation Data'!$I$12,0,10*ROW('Sanitation Data'!I112))),'Data Summary'!DN118="Yes"),OFFSET('Sanitation Data'!$I$12,0,10*ROW('Sanitation Data'!I112)),NA())</f>
        <v>#N/A</v>
      </c>
      <c r="AZ118" s="99" t="e">
        <f ca="true">+IF(AND(ISNUMBER(OFFSET('Hygiene Data'!$D$5,0,10*ROW('Hygiene Data'!D112))),'Data Summary'!DO118="Yes"),OFFSET('Hygiene Data'!$D$5,0,10*ROW('Hygiene Data'!D112)),NA())</f>
        <v>#N/A</v>
      </c>
      <c r="BA118" s="99" t="e">
        <f ca="true">+IF(AND(ISNUMBER(OFFSET('Hygiene Data'!$D$7,0,10*ROW('Hygiene Data'!D112))),'Data Summary'!DP118="Yes"),OFFSET('Hygiene Data'!$D$7,0,10*ROW('Hygiene Data'!D112)),NA())</f>
        <v>#N/A</v>
      </c>
      <c r="BB118" s="99" t="e">
        <f ca="true">+IF(AND(ISNUMBER(OFFSET('Hygiene Data'!$D$9,0,10*ROW('Hygiene Data'!D112))),'Data Summary'!DQ118="Yes"),OFFSET('Hygiene Data'!$D$9,0,10*ROW('Hygiene Data'!D112)),NA())</f>
        <v>#N/A</v>
      </c>
      <c r="BC118" s="99" t="e">
        <f ca="true">+IF(AND(ISNUMBER(OFFSET('Hygiene Data'!$E$5,0,10*ROW('Hygiene Data'!E112))),'Data Summary'!DR118="Yes"),OFFSET('Hygiene Data'!$E$5,0,10*ROW('Hygiene Data'!E112)),NA())</f>
        <v>#N/A</v>
      </c>
      <c r="BD118" s="99" t="e">
        <f ca="true">+IF(AND(ISNUMBER(OFFSET('Hygiene Data'!$E$7,0,10*ROW('Hygiene Data'!E112))),'Data Summary'!DS118="Yes"),OFFSET('Hygiene Data'!$E$7,0,10*ROW('Hygiene Data'!E112)),NA())</f>
        <v>#N/A</v>
      </c>
      <c r="BE118" s="99" t="e">
        <f ca="true">+IF(AND(ISNUMBER(OFFSET('Hygiene Data'!$E$9,0,10*ROW('Hygiene Data'!E112))),'Data Summary'!DT118="Yes"),OFFSET('Hygiene Data'!$E$9,0,10*ROW('Hygiene Data'!E112)),NA())</f>
        <v>#N/A</v>
      </c>
      <c r="BF118" s="99" t="e">
        <f ca="true">+IF(AND(ISNUMBER(OFFSET('Hygiene Data'!$F$5,0,10*ROW('Hygiene Data'!F112))),'Data Summary'!DU118="Yes"),OFFSET('Hygiene Data'!$F$5,0,10*ROW('Hygiene Data'!F112)),NA())</f>
        <v>#N/A</v>
      </c>
      <c r="BG118" s="99" t="e">
        <f ca="true">+IF(AND(ISNUMBER(OFFSET('Hygiene Data'!$F$7,0,10*ROW('Hygiene Data'!F112))),'Data Summary'!DV118="Yes"),OFFSET('Hygiene Data'!$F$7,0,10*ROW('Hygiene Data'!F112)),NA())</f>
        <v>#N/A</v>
      </c>
      <c r="BH118" s="99" t="e">
        <f ca="true">+IF(AND(ISNUMBER(OFFSET('Hygiene Data'!$F$9,0,10*ROW('Hygiene Data'!F112))),'Data Summary'!DW118="Yes"),OFFSET('Hygiene Data'!$F$9,0,10*ROW('Hygiene Data'!F112)),NA())</f>
        <v>#N/A</v>
      </c>
      <c r="BI118" s="99" t="e">
        <f ca="true">+IF(AND(ISNUMBER(OFFSET('Hygiene Data'!$G$5,0,10*ROW('Hygiene Data'!G112))),'Data Summary'!DX118="Yes"),OFFSET('Hygiene Data'!$G$5,0,10*ROW('Hygiene Data'!G112)),NA())</f>
        <v>#N/A</v>
      </c>
      <c r="BJ118" s="99" t="e">
        <f ca="true">+IF(AND(ISNUMBER(OFFSET('Hygiene Data'!$G$7,0,10*ROW('Hygiene Data'!G112))),'Data Summary'!DY118="Yes"),OFFSET('Hygiene Data'!$G$7,0,10*ROW('Hygiene Data'!G112)),NA())</f>
        <v>#N/A</v>
      </c>
      <c r="BK118" s="99" t="e">
        <f ca="true">+IF(AND(ISNUMBER(OFFSET('Hygiene Data'!$G$9,0,10*ROW('Hygiene Data'!G112))),'Data Summary'!DZ118="Yes"),OFFSET('Hygiene Data'!$G$9,0,10*ROW('Hygiene Data'!G112)),NA())</f>
        <v>#N/A</v>
      </c>
      <c r="BL118" s="99" t="e">
        <f ca="true">+IF(AND(ISNUMBER(OFFSET('Hygiene Data'!$H$5,0,10*ROW('Hygiene Data'!H112))),'Data Summary'!EA118="Yes"),OFFSET('Hygiene Data'!$H$5,0,10*ROW('Hygiene Data'!H112)),NA())</f>
        <v>#N/A</v>
      </c>
      <c r="BM118" s="99" t="e">
        <f ca="true">+IF(AND(ISNUMBER(OFFSET('Hygiene Data'!$H$7,0,10*ROW('Hygiene Data'!H112))),'Data Summary'!EB118="Yes"),OFFSET('Hygiene Data'!$H$7,0,10*ROW('Hygiene Data'!H112)),NA())</f>
        <v>#N/A</v>
      </c>
      <c r="BN118" s="99" t="e">
        <f ca="true">+IF(AND(ISNUMBER(OFFSET('Hygiene Data'!$H$9,0,10*ROW('Hygiene Data'!H112))),'Data Summary'!EC118="Yes"),OFFSET('Hygiene Data'!$H$9,0,10*ROW('Hygiene Data'!H112)),NA())</f>
        <v>#N/A</v>
      </c>
      <c r="BO118" s="99" t="e">
        <f ca="true">+IF(AND(ISNUMBER(OFFSET('Hygiene Data'!$I$5,0,10*ROW('Hygiene Data'!I112))),'Data Summary'!ED118="Yes"),OFFSET('Hygiene Data'!$I$5,0,10*ROW('Hygiene Data'!I112)),NA())</f>
        <v>#N/A</v>
      </c>
      <c r="BP118" s="99" t="e">
        <f ca="true">+IF(AND(ISNUMBER(OFFSET('Hygiene Data'!$I$7,0,10*ROW('Hygiene Data'!I112))),'Data Summary'!EE118="Yes"),OFFSET('Hygiene Data'!$I$7,0,10*ROW('Hygiene Data'!I112)),NA())</f>
        <v>#N/A</v>
      </c>
      <c r="BQ118" s="99" t="e">
        <f ca="true">+IF(AND(ISNUMBER(OFFSET('Hygiene Data'!$I$9,0,10*ROW('Hygiene Data'!I112))),'Data Summary'!EF118="Yes"),OFFSET('Hygiene Data'!$I$9,0,10*ROW('Hygiene Data'!I112)),NA())</f>
        <v>#N/A</v>
      </c>
    </row>
    <row xmlns:x14ac="http://schemas.microsoft.com/office/spreadsheetml/2009/9/ac" r="119" x14ac:dyDescent="0.2">
      <c r="A119" s="332" t="e">
        <f ca="true">+RIGHT('Data Summary'!A119,LEN('Data Summary'!A119)-9)</f>
        <v>#VALUE!</v>
      </c>
      <c r="B119" s="38" t="str">
        <f ca="true">+IF(ISTEXT('Data Summary'!B119),'Data Summary'!B119,"")</f>
        <v/>
      </c>
      <c r="C119" s="331" t="e">
        <f ca="true">+VALUE('Data Summary'!C119)</f>
        <v>#VALUE!</v>
      </c>
      <c r="D119" s="97" t="e">
        <f ca="true">+IF(AND(ISNUMBER(OFFSET('Water Data'!$D$4,0,10*ROW('Water Data'!D113))),'Data Summary'!BS119="Yes"),100-OFFSET('Water Data'!$D$4,0,10*ROW('Water Data'!D113)),NA())</f>
        <v>#N/A</v>
      </c>
      <c r="E119" s="97" t="e">
        <f ca="true">+IF(AND(ISNUMBER(OFFSET('Water Data'!$D$6,0,10*ROW('Water Data'!D113))),'Data Summary'!BT119="Yes"),OFFSET('Water Data'!$D$6,0,10*ROW('Water Data'!D113)),NA())</f>
        <v>#N/A</v>
      </c>
      <c r="F119" s="97" t="e">
        <f ca="true">+IF(AND(ISNUMBER(OFFSET('Water Data'!$D$9,0,10*ROW('Water Data'!D113))),'Data Summary'!BU119="Yes"),OFFSET('Water Data'!$D$9,0,10*ROW('Water Data'!D113)),NA())</f>
        <v>#N/A</v>
      </c>
      <c r="G119" s="97" t="e">
        <f ca="true">+IF(AND(ISNUMBER(OFFSET('Water Data'!$E$4,0,10*ROW('Water Data'!E113))),'Data Summary'!BV119="Yes"),100-OFFSET('Water Data'!$E$4,0,10*ROW('Water Data'!E113)),NA())</f>
        <v>#N/A</v>
      </c>
      <c r="H119" s="97" t="e">
        <f ca="true">+IF(AND(ISNUMBER(OFFSET('Water Data'!$E$6,0,10*ROW('Water Data'!E113))),'Data Summary'!BW119="Yes"),OFFSET('Water Data'!$E$6,0,10*ROW('Water Data'!E113)),NA())</f>
        <v>#N/A</v>
      </c>
      <c r="I119" s="97" t="e">
        <f ca="true">+IF(AND(ISNUMBER(OFFSET('Water Data'!$E$9,0,10*ROW('Water Data'!E113))),'Data Summary'!BX119="Yes"),OFFSET('Water Data'!$E$9,0,10*ROW('Water Data'!E113)),NA())</f>
        <v>#N/A</v>
      </c>
      <c r="J119" s="97" t="e">
        <f ca="true">+IF(AND(ISNUMBER(OFFSET('Water Data'!$F$4,0,10*ROW('Water Data'!F113))),'Data Summary'!BY119="Yes"),100-OFFSET('Water Data'!$F$4,0,10*ROW('Water Data'!F113)),NA())</f>
        <v>#N/A</v>
      </c>
      <c r="K119" s="97" t="e">
        <f ca="true">+IF(AND(ISNUMBER(OFFSET('Water Data'!$F$6,0,10*ROW('Water Data'!F113))),'Data Summary'!BZ119="Yes"),OFFSET('Water Data'!$F$6,0,10*ROW('Water Data'!F113)),NA())</f>
        <v>#N/A</v>
      </c>
      <c r="L119" s="97" t="e">
        <f ca="true">+IF(AND(ISNUMBER(OFFSET('Water Data'!$F$9,0,10*ROW('Water Data'!F113))),'Data Summary'!CA119="Yes"),OFFSET('Water Data'!$F$9,0,10*ROW('Water Data'!F113)),NA())</f>
        <v>#N/A</v>
      </c>
      <c r="M119" s="97" t="e">
        <f ca="true">+IF(AND(ISNUMBER(OFFSET('Water Data'!$G$4,0,10*ROW('Water Data'!G113))),'Data Summary'!CB119="Yes"),100-OFFSET('Water Data'!$G$4,0,10*ROW('Water Data'!G113)),NA())</f>
        <v>#N/A</v>
      </c>
      <c r="N119" s="97" t="e">
        <f ca="true">+IF(AND(ISNUMBER(OFFSET('Water Data'!$G$6,0,10*ROW('Water Data'!G113))),'Data Summary'!CC119="Yes"),OFFSET('Water Data'!$G$6,0,10*ROW('Water Data'!G113)),NA())</f>
        <v>#N/A</v>
      </c>
      <c r="O119" s="97" t="e">
        <f ca="true">+IF(AND(ISNUMBER(OFFSET('Water Data'!$G$9,0,10*ROW('Water Data'!G113))),'Data Summary'!CD119="Yes"),OFFSET('Water Data'!$G$9,0,10*ROW('Water Data'!G113)),NA())</f>
        <v>#N/A</v>
      </c>
      <c r="P119" s="97" t="e">
        <f ca="true">+IF(AND(ISNUMBER(OFFSET('Water Data'!$H$4,0,10*ROW('Water Data'!H113))),'Data Summary'!CE119="Yes"),100-OFFSET('Water Data'!$H$4,0,10*ROW('Water Data'!H113)),NA())</f>
        <v>#N/A</v>
      </c>
      <c r="Q119" s="97" t="e">
        <f ca="true">+IF(AND(ISNUMBER(OFFSET('Water Data'!$H$6,0,10*ROW('Water Data'!H113))),'Data Summary'!CF119="Yes"),OFFSET('Water Data'!$H$6,0,10*ROW('Water Data'!H113)),NA())</f>
        <v>#N/A</v>
      </c>
      <c r="R119" s="97" t="e">
        <f ca="true">+IF(AND(ISNUMBER(OFFSET('Water Data'!$H$9,0,10*ROW('Water Data'!H113))),'Data Summary'!CG119="Yes"),OFFSET('Water Data'!$H$9,0,10*ROW('Water Data'!H113)),NA())</f>
        <v>#N/A</v>
      </c>
      <c r="S119" s="97" t="e">
        <f ca="true">+IF(AND(ISNUMBER(OFFSET('Water Data'!$I$4,0,10*ROW('Water Data'!I113))),'Data Summary'!CH119="Yes"),100-OFFSET('Water Data'!$I$4,0,10*ROW('Water Data'!I113)),NA())</f>
        <v>#N/A</v>
      </c>
      <c r="T119" s="97" t="e">
        <f ca="true">+IF(AND(ISNUMBER(OFFSET('Water Data'!$I$6,0,10*ROW('Water Data'!I113))),'Data Summary'!CI119="Yes"),OFFSET('Water Data'!$I$6,0,10*ROW('Water Data'!I113)),NA())</f>
        <v>#N/A</v>
      </c>
      <c r="U119" s="97" t="e">
        <f ca="true">+IF(AND(ISNUMBER(OFFSET('Water Data'!$I$9,0,10*ROW('Water Data'!I113))),'Data Summary'!CJ119="Yes"),OFFSET('Water Data'!$I$9,0,10*ROW('Water Data'!I113)),NA())</f>
        <v>#N/A</v>
      </c>
      <c r="V119" s="98" t="e">
        <f ca="true">+IF(AND(ISNUMBER(OFFSET('Sanitation Data'!$D$4,0,10*ROW('Sanitation Data'!D113))),'Data Summary'!CK119="Yes"),100-OFFSET('Sanitation Data'!$D$4,0,10*ROW('Sanitation Data'!D113)),NA())</f>
        <v>#N/A</v>
      </c>
      <c r="W119" s="98" t="e">
        <f ca="true">+IF(AND(ISNUMBER(OFFSET('Sanitation Data'!$D$6,0,10*ROW('Sanitation Data'!D113))),'Data Summary'!CL119="Yes"),OFFSET('Sanitation Data'!$D$6,0,10*ROW('Sanitation Data'!D113)),NA())</f>
        <v>#N/A</v>
      </c>
      <c r="X119" s="98" t="e">
        <f ca="true">+IF(AND(ISNUMBER(OFFSET('Sanitation Data'!$D$10,0,10*ROW('Sanitation Data'!D113))),'Data Summary'!CM119="Yes"),OFFSET('Sanitation Data'!$D$10,0,10*ROW('Sanitation Data'!D113)),NA())</f>
        <v>#N/A</v>
      </c>
      <c r="Y119" s="98" t="e">
        <f ca="true">+IF(AND(ISNUMBER(OFFSET('Sanitation Data'!$D$11,0,10*ROW('Sanitation Data'!D113))),'Data Summary'!CN119="Yes"),OFFSET('Sanitation Data'!$D$11,0,10*ROW('Sanitation Data'!D113)),NA())</f>
        <v>#N/A</v>
      </c>
      <c r="Z119" s="98" t="e">
        <f ca="true">+IF(AND(ISNUMBER(OFFSET('Sanitation Data'!$D$12,0,10*ROW('Sanitation Data'!D113))),'Data Summary'!CO119="Yes"),OFFSET('Sanitation Data'!$D$12,0,10*ROW('Sanitation Data'!D113)),NA())</f>
        <v>#N/A</v>
      </c>
      <c r="AA119" s="98" t="e">
        <f ca="true">+IF(AND(ISNUMBER(OFFSET('Sanitation Data'!$E$4,0,10*ROW('Sanitation Data'!E113))),'Data Summary'!CP119="Yes"),100-OFFSET('Sanitation Data'!$E$4,0,10*ROW('Sanitation Data'!E113)),NA())</f>
        <v>#N/A</v>
      </c>
      <c r="AB119" s="98" t="e">
        <f ca="true">+IF(AND(ISNUMBER(OFFSET('Sanitation Data'!$E$6,0,10*ROW('Sanitation Data'!E113))),'Data Summary'!CQ119="Yes"),OFFSET('Sanitation Data'!$E$6,0,10*ROW('Sanitation Data'!E113)),NA())</f>
        <v>#N/A</v>
      </c>
      <c r="AC119" s="98" t="e">
        <f ca="true">+IF(AND(ISNUMBER(OFFSET('Sanitation Data'!$E$10,0,10*ROW('Sanitation Data'!E113))),'Data Summary'!CR119="Yes"),OFFSET('Sanitation Data'!$E$10,0,10*ROW('Sanitation Data'!E113)),NA())</f>
        <v>#N/A</v>
      </c>
      <c r="AD119" s="98" t="e">
        <f ca="true">+IF(AND(ISNUMBER(OFFSET('Sanitation Data'!$E$11,0,10*ROW('Sanitation Data'!E113))),'Data Summary'!CS119="Yes"),OFFSET('Sanitation Data'!$E$11,0,10*ROW('Sanitation Data'!E113)),NA())</f>
        <v>#N/A</v>
      </c>
      <c r="AE119" s="98" t="e">
        <f ca="true">+IF(AND(ISNUMBER(OFFSET('Sanitation Data'!$E$12,0,10*ROW('Sanitation Data'!E113))),'Data Summary'!CT119="Yes"),OFFSET('Sanitation Data'!$E$12,0,10*ROW('Sanitation Data'!E113)),NA())</f>
        <v>#N/A</v>
      </c>
      <c r="AF119" s="98" t="e">
        <f ca="true">+IF(AND(ISNUMBER(OFFSET('Sanitation Data'!$F$4,0,10*ROW('Sanitation Data'!F113))),'Data Summary'!CU119="Yes"),100-OFFSET('Sanitation Data'!$F$4,0,10*ROW('Sanitation Data'!F113)),NA())</f>
        <v>#N/A</v>
      </c>
      <c r="AG119" s="98" t="e">
        <f ca="true">+IF(AND(ISNUMBER(OFFSET('Sanitation Data'!$F$6,0,10*ROW('Sanitation Data'!F113))),'Data Summary'!CV119="Yes"),OFFSET('Sanitation Data'!$F$6,0,10*ROW('Sanitation Data'!F113)),NA())</f>
        <v>#N/A</v>
      </c>
      <c r="AH119" s="98" t="e">
        <f ca="true">+IF(AND(ISNUMBER(OFFSET('Sanitation Data'!$F$10,0,10*ROW('Sanitation Data'!F113))),'Data Summary'!CW119="Yes"),OFFSET('Sanitation Data'!$F$10,0,10*ROW('Sanitation Data'!F113)),NA())</f>
        <v>#N/A</v>
      </c>
      <c r="AI119" s="98" t="e">
        <f ca="true">+IF(AND(ISNUMBER(OFFSET('Sanitation Data'!$F$11,0,10*ROW('Sanitation Data'!F113))),'Data Summary'!CX119="Yes"),OFFSET('Sanitation Data'!$F$11,0,10*ROW('Sanitation Data'!F113)),NA())</f>
        <v>#N/A</v>
      </c>
      <c r="AJ119" s="98" t="e">
        <f ca="true">+IF(AND(ISNUMBER(OFFSET('Sanitation Data'!$F$12,0,10*ROW('Sanitation Data'!F113))),'Data Summary'!CY119="Yes"),OFFSET('Sanitation Data'!$F$12,0,10*ROW('Sanitation Data'!F113)),NA())</f>
        <v>#N/A</v>
      </c>
      <c r="AK119" s="98" t="e">
        <f ca="true">+IF(AND(ISNUMBER(OFFSET('Sanitation Data'!$G$4,0,10*ROW('Sanitation Data'!G113))),'Data Summary'!CZ119="Yes"),100-OFFSET('Sanitation Data'!$G$4,0,10*ROW('Sanitation Data'!G113)),NA())</f>
        <v>#N/A</v>
      </c>
      <c r="AL119" s="98" t="e">
        <f ca="true">+IF(AND(ISNUMBER(OFFSET('Sanitation Data'!$G$6,0,10*ROW('Sanitation Data'!G113))),'Data Summary'!DA119="Yes"),OFFSET('Sanitation Data'!$G$6,0,10*ROW('Sanitation Data'!G113)),NA())</f>
        <v>#N/A</v>
      </c>
      <c r="AM119" s="98" t="e">
        <f ca="true">+IF(AND(ISNUMBER(OFFSET('Sanitation Data'!$G$10,0,10*ROW('Sanitation Data'!G113))),'Data Summary'!DB119="Yes"),OFFSET('Sanitation Data'!$G$10,0,10*ROW('Sanitation Data'!G113)),NA())</f>
        <v>#N/A</v>
      </c>
      <c r="AN119" s="98" t="e">
        <f ca="true">+IF(AND(ISNUMBER(OFFSET('Sanitation Data'!$G$11,0,10*ROW('Sanitation Data'!G113))),'Data Summary'!DC119="Yes"),OFFSET('Sanitation Data'!$G$11,0,10*ROW('Sanitation Data'!G113)),NA())</f>
        <v>#N/A</v>
      </c>
      <c r="AO119" s="98" t="e">
        <f ca="true">+IF(AND(ISNUMBER(OFFSET('Sanitation Data'!$G$12,0,10*ROW('Sanitation Data'!G113))),'Data Summary'!DD119="Yes"),OFFSET('Sanitation Data'!$G$12,0,10*ROW('Sanitation Data'!G113)),NA())</f>
        <v>#N/A</v>
      </c>
      <c r="AP119" s="98" t="e">
        <f ca="true">+IF(AND(ISNUMBER(OFFSET('Sanitation Data'!$H$4,0,10*ROW('Sanitation Data'!H113))),'Data Summary'!DE119="Yes"),100-OFFSET('Sanitation Data'!$H$4,0,10*ROW('Sanitation Data'!H113)),NA())</f>
        <v>#N/A</v>
      </c>
      <c r="AQ119" s="98" t="e">
        <f ca="true">+IF(AND(ISNUMBER(OFFSET('Sanitation Data'!$H$6,0,10*ROW('Sanitation Data'!H113))),'Data Summary'!DF119="Yes"),OFFSET('Sanitation Data'!$H$6,0,10*ROW('Sanitation Data'!H113)),NA())</f>
        <v>#N/A</v>
      </c>
      <c r="AR119" s="98" t="e">
        <f ca="true">+IF(AND(ISNUMBER(OFFSET('Sanitation Data'!$H$10,0,10*ROW('Sanitation Data'!H113))),'Data Summary'!DG119="Yes"),OFFSET('Sanitation Data'!$H$10,0,10*ROW('Sanitation Data'!H113)),NA())</f>
        <v>#N/A</v>
      </c>
      <c r="AS119" s="98" t="e">
        <f ca="true">+IF(AND(ISNUMBER(OFFSET('Sanitation Data'!$H$11,0,10*ROW('Sanitation Data'!H113))),'Data Summary'!DH119="Yes"),OFFSET('Sanitation Data'!$H$11,0,10*ROW('Sanitation Data'!H113)),NA())</f>
        <v>#N/A</v>
      </c>
      <c r="AT119" s="98" t="e">
        <f ca="true">+IF(AND(ISNUMBER(OFFSET('Sanitation Data'!$H$12,0,10*ROW('Sanitation Data'!H113))),'Data Summary'!DI119="Yes"),OFFSET('Sanitation Data'!$H$12,0,10*ROW('Sanitation Data'!H113)),NA())</f>
        <v>#N/A</v>
      </c>
      <c r="AU119" s="98" t="e">
        <f ca="true">+IF(AND(ISNUMBER(OFFSET('Sanitation Data'!$I$4,0,10*ROW('Sanitation Data'!I113))),'Data Summary'!DJ119="Yes"),100-OFFSET('Sanitation Data'!$I$4,0,10*ROW('Sanitation Data'!I113)),NA())</f>
        <v>#N/A</v>
      </c>
      <c r="AV119" s="98" t="e">
        <f ca="true">+IF(AND(ISNUMBER(OFFSET('Sanitation Data'!$I$6,0,10*ROW('Sanitation Data'!I113))),'Data Summary'!DK119="Yes"),OFFSET('Sanitation Data'!$I$6,0,10*ROW('Sanitation Data'!I113)),NA())</f>
        <v>#N/A</v>
      </c>
      <c r="AW119" s="98" t="e">
        <f ca="true">+IF(AND(ISNUMBER(OFFSET('Sanitation Data'!$I$10,0,10*ROW('Sanitation Data'!I113))),'Data Summary'!DL119="Yes"),OFFSET('Sanitation Data'!$I$10,0,10*ROW('Sanitation Data'!I113)),NA())</f>
        <v>#N/A</v>
      </c>
      <c r="AX119" s="98" t="e">
        <f ca="true">+IF(AND(ISNUMBER(OFFSET('Sanitation Data'!$I$11,0,10*ROW('Sanitation Data'!I113))),'Data Summary'!DM119="Yes"),OFFSET('Sanitation Data'!$I$11,0,10*ROW('Sanitation Data'!I113)),NA())</f>
        <v>#N/A</v>
      </c>
      <c r="AY119" s="98" t="e">
        <f ca="true">+IF(AND(ISNUMBER(OFFSET('Sanitation Data'!$I$12,0,10*ROW('Sanitation Data'!I113))),'Data Summary'!DN119="Yes"),OFFSET('Sanitation Data'!$I$12,0,10*ROW('Sanitation Data'!I113)),NA())</f>
        <v>#N/A</v>
      </c>
      <c r="AZ119" s="99" t="e">
        <f ca="true">+IF(AND(ISNUMBER(OFFSET('Hygiene Data'!$D$5,0,10*ROW('Hygiene Data'!D113))),'Data Summary'!DO119="Yes"),OFFSET('Hygiene Data'!$D$5,0,10*ROW('Hygiene Data'!D113)),NA())</f>
        <v>#N/A</v>
      </c>
      <c r="BA119" s="99" t="e">
        <f ca="true">+IF(AND(ISNUMBER(OFFSET('Hygiene Data'!$D$7,0,10*ROW('Hygiene Data'!D113))),'Data Summary'!DP119="Yes"),OFFSET('Hygiene Data'!$D$7,0,10*ROW('Hygiene Data'!D113)),NA())</f>
        <v>#N/A</v>
      </c>
      <c r="BB119" s="99" t="e">
        <f ca="true">+IF(AND(ISNUMBER(OFFSET('Hygiene Data'!$D$9,0,10*ROW('Hygiene Data'!D113))),'Data Summary'!DQ119="Yes"),OFFSET('Hygiene Data'!$D$9,0,10*ROW('Hygiene Data'!D113)),NA())</f>
        <v>#N/A</v>
      </c>
      <c r="BC119" s="99" t="e">
        <f ca="true">+IF(AND(ISNUMBER(OFFSET('Hygiene Data'!$E$5,0,10*ROW('Hygiene Data'!E113))),'Data Summary'!DR119="Yes"),OFFSET('Hygiene Data'!$E$5,0,10*ROW('Hygiene Data'!E113)),NA())</f>
        <v>#N/A</v>
      </c>
      <c r="BD119" s="99" t="e">
        <f ca="true">+IF(AND(ISNUMBER(OFFSET('Hygiene Data'!$E$7,0,10*ROW('Hygiene Data'!E113))),'Data Summary'!DS119="Yes"),OFFSET('Hygiene Data'!$E$7,0,10*ROW('Hygiene Data'!E113)),NA())</f>
        <v>#N/A</v>
      </c>
      <c r="BE119" s="99" t="e">
        <f ca="true">+IF(AND(ISNUMBER(OFFSET('Hygiene Data'!$E$9,0,10*ROW('Hygiene Data'!E113))),'Data Summary'!DT119="Yes"),OFFSET('Hygiene Data'!$E$9,0,10*ROW('Hygiene Data'!E113)),NA())</f>
        <v>#N/A</v>
      </c>
      <c r="BF119" s="99" t="e">
        <f ca="true">+IF(AND(ISNUMBER(OFFSET('Hygiene Data'!$F$5,0,10*ROW('Hygiene Data'!F113))),'Data Summary'!DU119="Yes"),OFFSET('Hygiene Data'!$F$5,0,10*ROW('Hygiene Data'!F113)),NA())</f>
        <v>#N/A</v>
      </c>
      <c r="BG119" s="99" t="e">
        <f ca="true">+IF(AND(ISNUMBER(OFFSET('Hygiene Data'!$F$7,0,10*ROW('Hygiene Data'!F113))),'Data Summary'!DV119="Yes"),OFFSET('Hygiene Data'!$F$7,0,10*ROW('Hygiene Data'!F113)),NA())</f>
        <v>#N/A</v>
      </c>
      <c r="BH119" s="99" t="e">
        <f ca="true">+IF(AND(ISNUMBER(OFFSET('Hygiene Data'!$F$9,0,10*ROW('Hygiene Data'!F113))),'Data Summary'!DW119="Yes"),OFFSET('Hygiene Data'!$F$9,0,10*ROW('Hygiene Data'!F113)),NA())</f>
        <v>#N/A</v>
      </c>
      <c r="BI119" s="99" t="e">
        <f ca="true">+IF(AND(ISNUMBER(OFFSET('Hygiene Data'!$G$5,0,10*ROW('Hygiene Data'!G113))),'Data Summary'!DX119="Yes"),OFFSET('Hygiene Data'!$G$5,0,10*ROW('Hygiene Data'!G113)),NA())</f>
        <v>#N/A</v>
      </c>
      <c r="BJ119" s="99" t="e">
        <f ca="true">+IF(AND(ISNUMBER(OFFSET('Hygiene Data'!$G$7,0,10*ROW('Hygiene Data'!G113))),'Data Summary'!DY119="Yes"),OFFSET('Hygiene Data'!$G$7,0,10*ROW('Hygiene Data'!G113)),NA())</f>
        <v>#N/A</v>
      </c>
      <c r="BK119" s="99" t="e">
        <f ca="true">+IF(AND(ISNUMBER(OFFSET('Hygiene Data'!$G$9,0,10*ROW('Hygiene Data'!G113))),'Data Summary'!DZ119="Yes"),OFFSET('Hygiene Data'!$G$9,0,10*ROW('Hygiene Data'!G113)),NA())</f>
        <v>#N/A</v>
      </c>
      <c r="BL119" s="99" t="e">
        <f ca="true">+IF(AND(ISNUMBER(OFFSET('Hygiene Data'!$H$5,0,10*ROW('Hygiene Data'!H113))),'Data Summary'!EA119="Yes"),OFFSET('Hygiene Data'!$H$5,0,10*ROW('Hygiene Data'!H113)),NA())</f>
        <v>#N/A</v>
      </c>
      <c r="BM119" s="99" t="e">
        <f ca="true">+IF(AND(ISNUMBER(OFFSET('Hygiene Data'!$H$7,0,10*ROW('Hygiene Data'!H113))),'Data Summary'!EB119="Yes"),OFFSET('Hygiene Data'!$H$7,0,10*ROW('Hygiene Data'!H113)),NA())</f>
        <v>#N/A</v>
      </c>
      <c r="BN119" s="99" t="e">
        <f ca="true">+IF(AND(ISNUMBER(OFFSET('Hygiene Data'!$H$9,0,10*ROW('Hygiene Data'!H113))),'Data Summary'!EC119="Yes"),OFFSET('Hygiene Data'!$H$9,0,10*ROW('Hygiene Data'!H113)),NA())</f>
        <v>#N/A</v>
      </c>
      <c r="BO119" s="99" t="e">
        <f ca="true">+IF(AND(ISNUMBER(OFFSET('Hygiene Data'!$I$5,0,10*ROW('Hygiene Data'!I113))),'Data Summary'!ED119="Yes"),OFFSET('Hygiene Data'!$I$5,0,10*ROW('Hygiene Data'!I113)),NA())</f>
        <v>#N/A</v>
      </c>
      <c r="BP119" s="99" t="e">
        <f ca="true">+IF(AND(ISNUMBER(OFFSET('Hygiene Data'!$I$7,0,10*ROW('Hygiene Data'!I113))),'Data Summary'!EE119="Yes"),OFFSET('Hygiene Data'!$I$7,0,10*ROW('Hygiene Data'!I113)),NA())</f>
        <v>#N/A</v>
      </c>
      <c r="BQ119" s="99" t="e">
        <f ca="true">+IF(AND(ISNUMBER(OFFSET('Hygiene Data'!$I$9,0,10*ROW('Hygiene Data'!I113))),'Data Summary'!EF119="Yes"),OFFSET('Hygiene Data'!$I$9,0,10*ROW('Hygiene Data'!I113)),NA())</f>
        <v>#N/A</v>
      </c>
    </row>
    <row xmlns:x14ac="http://schemas.microsoft.com/office/spreadsheetml/2009/9/ac" r="120" x14ac:dyDescent="0.2">
      <c r="A120" s="332" t="e">
        <f ca="true">+RIGHT('Data Summary'!A120,LEN('Data Summary'!A120)-9)</f>
        <v>#VALUE!</v>
      </c>
      <c r="B120" s="38" t="str">
        <f ca="true">+IF(ISTEXT('Data Summary'!B120),'Data Summary'!B120,"")</f>
        <v/>
      </c>
      <c r="C120" s="331" t="e">
        <f ca="true">+VALUE('Data Summary'!C120)</f>
        <v>#VALUE!</v>
      </c>
      <c r="D120" s="97" t="e">
        <f ca="true">+IF(AND(ISNUMBER(OFFSET('Water Data'!$D$4,0,10*ROW('Water Data'!D114))),'Data Summary'!BS120="Yes"),100-OFFSET('Water Data'!$D$4,0,10*ROW('Water Data'!D114)),NA())</f>
        <v>#N/A</v>
      </c>
      <c r="E120" s="97" t="e">
        <f ca="true">+IF(AND(ISNUMBER(OFFSET('Water Data'!$D$6,0,10*ROW('Water Data'!D114))),'Data Summary'!BT120="Yes"),OFFSET('Water Data'!$D$6,0,10*ROW('Water Data'!D114)),NA())</f>
        <v>#N/A</v>
      </c>
      <c r="F120" s="97" t="e">
        <f ca="true">+IF(AND(ISNUMBER(OFFSET('Water Data'!$D$9,0,10*ROW('Water Data'!D114))),'Data Summary'!BU120="Yes"),OFFSET('Water Data'!$D$9,0,10*ROW('Water Data'!D114)),NA())</f>
        <v>#N/A</v>
      </c>
      <c r="G120" s="97" t="e">
        <f ca="true">+IF(AND(ISNUMBER(OFFSET('Water Data'!$E$4,0,10*ROW('Water Data'!E114))),'Data Summary'!BV120="Yes"),100-OFFSET('Water Data'!$E$4,0,10*ROW('Water Data'!E114)),NA())</f>
        <v>#N/A</v>
      </c>
      <c r="H120" s="97" t="e">
        <f ca="true">+IF(AND(ISNUMBER(OFFSET('Water Data'!$E$6,0,10*ROW('Water Data'!E114))),'Data Summary'!BW120="Yes"),OFFSET('Water Data'!$E$6,0,10*ROW('Water Data'!E114)),NA())</f>
        <v>#N/A</v>
      </c>
      <c r="I120" s="97" t="e">
        <f ca="true">+IF(AND(ISNUMBER(OFFSET('Water Data'!$E$9,0,10*ROW('Water Data'!E114))),'Data Summary'!BX120="Yes"),OFFSET('Water Data'!$E$9,0,10*ROW('Water Data'!E114)),NA())</f>
        <v>#N/A</v>
      </c>
      <c r="J120" s="97" t="e">
        <f ca="true">+IF(AND(ISNUMBER(OFFSET('Water Data'!$F$4,0,10*ROW('Water Data'!F114))),'Data Summary'!BY120="Yes"),100-OFFSET('Water Data'!$F$4,0,10*ROW('Water Data'!F114)),NA())</f>
        <v>#N/A</v>
      </c>
      <c r="K120" s="97" t="e">
        <f ca="true">+IF(AND(ISNUMBER(OFFSET('Water Data'!$F$6,0,10*ROW('Water Data'!F114))),'Data Summary'!BZ120="Yes"),OFFSET('Water Data'!$F$6,0,10*ROW('Water Data'!F114)),NA())</f>
        <v>#N/A</v>
      </c>
      <c r="L120" s="97" t="e">
        <f ca="true">+IF(AND(ISNUMBER(OFFSET('Water Data'!$F$9,0,10*ROW('Water Data'!F114))),'Data Summary'!CA120="Yes"),OFFSET('Water Data'!$F$9,0,10*ROW('Water Data'!F114)),NA())</f>
        <v>#N/A</v>
      </c>
      <c r="M120" s="97" t="e">
        <f ca="true">+IF(AND(ISNUMBER(OFFSET('Water Data'!$G$4,0,10*ROW('Water Data'!G114))),'Data Summary'!CB120="Yes"),100-OFFSET('Water Data'!$G$4,0,10*ROW('Water Data'!G114)),NA())</f>
        <v>#N/A</v>
      </c>
      <c r="N120" s="97" t="e">
        <f ca="true">+IF(AND(ISNUMBER(OFFSET('Water Data'!$G$6,0,10*ROW('Water Data'!G114))),'Data Summary'!CC120="Yes"),OFFSET('Water Data'!$G$6,0,10*ROW('Water Data'!G114)),NA())</f>
        <v>#N/A</v>
      </c>
      <c r="O120" s="97" t="e">
        <f ca="true">+IF(AND(ISNUMBER(OFFSET('Water Data'!$G$9,0,10*ROW('Water Data'!G114))),'Data Summary'!CD120="Yes"),OFFSET('Water Data'!$G$9,0,10*ROW('Water Data'!G114)),NA())</f>
        <v>#N/A</v>
      </c>
      <c r="P120" s="97" t="e">
        <f ca="true">+IF(AND(ISNUMBER(OFFSET('Water Data'!$H$4,0,10*ROW('Water Data'!H114))),'Data Summary'!CE120="Yes"),100-OFFSET('Water Data'!$H$4,0,10*ROW('Water Data'!H114)),NA())</f>
        <v>#N/A</v>
      </c>
      <c r="Q120" s="97" t="e">
        <f ca="true">+IF(AND(ISNUMBER(OFFSET('Water Data'!$H$6,0,10*ROW('Water Data'!H114))),'Data Summary'!CF120="Yes"),OFFSET('Water Data'!$H$6,0,10*ROW('Water Data'!H114)),NA())</f>
        <v>#N/A</v>
      </c>
      <c r="R120" s="97" t="e">
        <f ca="true">+IF(AND(ISNUMBER(OFFSET('Water Data'!$H$9,0,10*ROW('Water Data'!H114))),'Data Summary'!CG120="Yes"),OFFSET('Water Data'!$H$9,0,10*ROW('Water Data'!H114)),NA())</f>
        <v>#N/A</v>
      </c>
      <c r="S120" s="97" t="e">
        <f ca="true">+IF(AND(ISNUMBER(OFFSET('Water Data'!$I$4,0,10*ROW('Water Data'!I114))),'Data Summary'!CH120="Yes"),100-OFFSET('Water Data'!$I$4,0,10*ROW('Water Data'!I114)),NA())</f>
        <v>#N/A</v>
      </c>
      <c r="T120" s="97" t="e">
        <f ca="true">+IF(AND(ISNUMBER(OFFSET('Water Data'!$I$6,0,10*ROW('Water Data'!I114))),'Data Summary'!CI120="Yes"),OFFSET('Water Data'!$I$6,0,10*ROW('Water Data'!I114)),NA())</f>
        <v>#N/A</v>
      </c>
      <c r="U120" s="97" t="e">
        <f ca="true">+IF(AND(ISNUMBER(OFFSET('Water Data'!$I$9,0,10*ROW('Water Data'!I114))),'Data Summary'!CJ120="Yes"),OFFSET('Water Data'!$I$9,0,10*ROW('Water Data'!I114)),NA())</f>
        <v>#N/A</v>
      </c>
      <c r="V120" s="98" t="e">
        <f ca="true">+IF(AND(ISNUMBER(OFFSET('Sanitation Data'!$D$4,0,10*ROW('Sanitation Data'!D114))),'Data Summary'!CK120="Yes"),100-OFFSET('Sanitation Data'!$D$4,0,10*ROW('Sanitation Data'!D114)),NA())</f>
        <v>#N/A</v>
      </c>
      <c r="W120" s="98" t="e">
        <f ca="true">+IF(AND(ISNUMBER(OFFSET('Sanitation Data'!$D$6,0,10*ROW('Sanitation Data'!D114))),'Data Summary'!CL120="Yes"),OFFSET('Sanitation Data'!$D$6,0,10*ROW('Sanitation Data'!D114)),NA())</f>
        <v>#N/A</v>
      </c>
      <c r="X120" s="98" t="e">
        <f ca="true">+IF(AND(ISNUMBER(OFFSET('Sanitation Data'!$D$10,0,10*ROW('Sanitation Data'!D114))),'Data Summary'!CM120="Yes"),OFFSET('Sanitation Data'!$D$10,0,10*ROW('Sanitation Data'!D114)),NA())</f>
        <v>#N/A</v>
      </c>
      <c r="Y120" s="98" t="e">
        <f ca="true">+IF(AND(ISNUMBER(OFFSET('Sanitation Data'!$D$11,0,10*ROW('Sanitation Data'!D114))),'Data Summary'!CN120="Yes"),OFFSET('Sanitation Data'!$D$11,0,10*ROW('Sanitation Data'!D114)),NA())</f>
        <v>#N/A</v>
      </c>
      <c r="Z120" s="98" t="e">
        <f ca="true">+IF(AND(ISNUMBER(OFFSET('Sanitation Data'!$D$12,0,10*ROW('Sanitation Data'!D114))),'Data Summary'!CO120="Yes"),OFFSET('Sanitation Data'!$D$12,0,10*ROW('Sanitation Data'!D114)),NA())</f>
        <v>#N/A</v>
      </c>
      <c r="AA120" s="98" t="e">
        <f ca="true">+IF(AND(ISNUMBER(OFFSET('Sanitation Data'!$E$4,0,10*ROW('Sanitation Data'!E114))),'Data Summary'!CP120="Yes"),100-OFFSET('Sanitation Data'!$E$4,0,10*ROW('Sanitation Data'!E114)),NA())</f>
        <v>#N/A</v>
      </c>
      <c r="AB120" s="98" t="e">
        <f ca="true">+IF(AND(ISNUMBER(OFFSET('Sanitation Data'!$E$6,0,10*ROW('Sanitation Data'!E114))),'Data Summary'!CQ120="Yes"),OFFSET('Sanitation Data'!$E$6,0,10*ROW('Sanitation Data'!E114)),NA())</f>
        <v>#N/A</v>
      </c>
      <c r="AC120" s="98" t="e">
        <f ca="true">+IF(AND(ISNUMBER(OFFSET('Sanitation Data'!$E$10,0,10*ROW('Sanitation Data'!E114))),'Data Summary'!CR120="Yes"),OFFSET('Sanitation Data'!$E$10,0,10*ROW('Sanitation Data'!E114)),NA())</f>
        <v>#N/A</v>
      </c>
      <c r="AD120" s="98" t="e">
        <f ca="true">+IF(AND(ISNUMBER(OFFSET('Sanitation Data'!$E$11,0,10*ROW('Sanitation Data'!E114))),'Data Summary'!CS120="Yes"),OFFSET('Sanitation Data'!$E$11,0,10*ROW('Sanitation Data'!E114)),NA())</f>
        <v>#N/A</v>
      </c>
      <c r="AE120" s="98" t="e">
        <f ca="true">+IF(AND(ISNUMBER(OFFSET('Sanitation Data'!$E$12,0,10*ROW('Sanitation Data'!E114))),'Data Summary'!CT120="Yes"),OFFSET('Sanitation Data'!$E$12,0,10*ROW('Sanitation Data'!E114)),NA())</f>
        <v>#N/A</v>
      </c>
      <c r="AF120" s="98" t="e">
        <f ca="true">+IF(AND(ISNUMBER(OFFSET('Sanitation Data'!$F$4,0,10*ROW('Sanitation Data'!F114))),'Data Summary'!CU120="Yes"),100-OFFSET('Sanitation Data'!$F$4,0,10*ROW('Sanitation Data'!F114)),NA())</f>
        <v>#N/A</v>
      </c>
      <c r="AG120" s="98" t="e">
        <f ca="true">+IF(AND(ISNUMBER(OFFSET('Sanitation Data'!$F$6,0,10*ROW('Sanitation Data'!F114))),'Data Summary'!CV120="Yes"),OFFSET('Sanitation Data'!$F$6,0,10*ROW('Sanitation Data'!F114)),NA())</f>
        <v>#N/A</v>
      </c>
      <c r="AH120" s="98" t="e">
        <f ca="true">+IF(AND(ISNUMBER(OFFSET('Sanitation Data'!$F$10,0,10*ROW('Sanitation Data'!F114))),'Data Summary'!CW120="Yes"),OFFSET('Sanitation Data'!$F$10,0,10*ROW('Sanitation Data'!F114)),NA())</f>
        <v>#N/A</v>
      </c>
      <c r="AI120" s="98" t="e">
        <f ca="true">+IF(AND(ISNUMBER(OFFSET('Sanitation Data'!$F$11,0,10*ROW('Sanitation Data'!F114))),'Data Summary'!CX120="Yes"),OFFSET('Sanitation Data'!$F$11,0,10*ROW('Sanitation Data'!F114)),NA())</f>
        <v>#N/A</v>
      </c>
      <c r="AJ120" s="98" t="e">
        <f ca="true">+IF(AND(ISNUMBER(OFFSET('Sanitation Data'!$F$12,0,10*ROW('Sanitation Data'!F114))),'Data Summary'!CY120="Yes"),OFFSET('Sanitation Data'!$F$12,0,10*ROW('Sanitation Data'!F114)),NA())</f>
        <v>#N/A</v>
      </c>
      <c r="AK120" s="98" t="e">
        <f ca="true">+IF(AND(ISNUMBER(OFFSET('Sanitation Data'!$G$4,0,10*ROW('Sanitation Data'!G114))),'Data Summary'!CZ120="Yes"),100-OFFSET('Sanitation Data'!$G$4,0,10*ROW('Sanitation Data'!G114)),NA())</f>
        <v>#N/A</v>
      </c>
      <c r="AL120" s="98" t="e">
        <f ca="true">+IF(AND(ISNUMBER(OFFSET('Sanitation Data'!$G$6,0,10*ROW('Sanitation Data'!G114))),'Data Summary'!DA120="Yes"),OFFSET('Sanitation Data'!$G$6,0,10*ROW('Sanitation Data'!G114)),NA())</f>
        <v>#N/A</v>
      </c>
      <c r="AM120" s="98" t="e">
        <f ca="true">+IF(AND(ISNUMBER(OFFSET('Sanitation Data'!$G$10,0,10*ROW('Sanitation Data'!G114))),'Data Summary'!DB120="Yes"),OFFSET('Sanitation Data'!$G$10,0,10*ROW('Sanitation Data'!G114)),NA())</f>
        <v>#N/A</v>
      </c>
      <c r="AN120" s="98" t="e">
        <f ca="true">+IF(AND(ISNUMBER(OFFSET('Sanitation Data'!$G$11,0,10*ROW('Sanitation Data'!G114))),'Data Summary'!DC120="Yes"),OFFSET('Sanitation Data'!$G$11,0,10*ROW('Sanitation Data'!G114)),NA())</f>
        <v>#N/A</v>
      </c>
      <c r="AO120" s="98" t="e">
        <f ca="true">+IF(AND(ISNUMBER(OFFSET('Sanitation Data'!$G$12,0,10*ROW('Sanitation Data'!G114))),'Data Summary'!DD120="Yes"),OFFSET('Sanitation Data'!$G$12,0,10*ROW('Sanitation Data'!G114)),NA())</f>
        <v>#N/A</v>
      </c>
      <c r="AP120" s="98" t="e">
        <f ca="true">+IF(AND(ISNUMBER(OFFSET('Sanitation Data'!$H$4,0,10*ROW('Sanitation Data'!H114))),'Data Summary'!DE120="Yes"),100-OFFSET('Sanitation Data'!$H$4,0,10*ROW('Sanitation Data'!H114)),NA())</f>
        <v>#N/A</v>
      </c>
      <c r="AQ120" s="98" t="e">
        <f ca="true">+IF(AND(ISNUMBER(OFFSET('Sanitation Data'!$H$6,0,10*ROW('Sanitation Data'!H114))),'Data Summary'!DF120="Yes"),OFFSET('Sanitation Data'!$H$6,0,10*ROW('Sanitation Data'!H114)),NA())</f>
        <v>#N/A</v>
      </c>
      <c r="AR120" s="98" t="e">
        <f ca="true">+IF(AND(ISNUMBER(OFFSET('Sanitation Data'!$H$10,0,10*ROW('Sanitation Data'!H114))),'Data Summary'!DG120="Yes"),OFFSET('Sanitation Data'!$H$10,0,10*ROW('Sanitation Data'!H114)),NA())</f>
        <v>#N/A</v>
      </c>
      <c r="AS120" s="98" t="e">
        <f ca="true">+IF(AND(ISNUMBER(OFFSET('Sanitation Data'!$H$11,0,10*ROW('Sanitation Data'!H114))),'Data Summary'!DH120="Yes"),OFFSET('Sanitation Data'!$H$11,0,10*ROW('Sanitation Data'!H114)),NA())</f>
        <v>#N/A</v>
      </c>
      <c r="AT120" s="98" t="e">
        <f ca="true">+IF(AND(ISNUMBER(OFFSET('Sanitation Data'!$H$12,0,10*ROW('Sanitation Data'!H114))),'Data Summary'!DI120="Yes"),OFFSET('Sanitation Data'!$H$12,0,10*ROW('Sanitation Data'!H114)),NA())</f>
        <v>#N/A</v>
      </c>
      <c r="AU120" s="98" t="e">
        <f ca="true">+IF(AND(ISNUMBER(OFFSET('Sanitation Data'!$I$4,0,10*ROW('Sanitation Data'!I114))),'Data Summary'!DJ120="Yes"),100-OFFSET('Sanitation Data'!$I$4,0,10*ROW('Sanitation Data'!I114)),NA())</f>
        <v>#N/A</v>
      </c>
      <c r="AV120" s="98" t="e">
        <f ca="true">+IF(AND(ISNUMBER(OFFSET('Sanitation Data'!$I$6,0,10*ROW('Sanitation Data'!I114))),'Data Summary'!DK120="Yes"),OFFSET('Sanitation Data'!$I$6,0,10*ROW('Sanitation Data'!I114)),NA())</f>
        <v>#N/A</v>
      </c>
      <c r="AW120" s="98" t="e">
        <f ca="true">+IF(AND(ISNUMBER(OFFSET('Sanitation Data'!$I$10,0,10*ROW('Sanitation Data'!I114))),'Data Summary'!DL120="Yes"),OFFSET('Sanitation Data'!$I$10,0,10*ROW('Sanitation Data'!I114)),NA())</f>
        <v>#N/A</v>
      </c>
      <c r="AX120" s="98" t="e">
        <f ca="true">+IF(AND(ISNUMBER(OFFSET('Sanitation Data'!$I$11,0,10*ROW('Sanitation Data'!I114))),'Data Summary'!DM120="Yes"),OFFSET('Sanitation Data'!$I$11,0,10*ROW('Sanitation Data'!I114)),NA())</f>
        <v>#N/A</v>
      </c>
      <c r="AY120" s="98" t="e">
        <f ca="true">+IF(AND(ISNUMBER(OFFSET('Sanitation Data'!$I$12,0,10*ROW('Sanitation Data'!I114))),'Data Summary'!DN120="Yes"),OFFSET('Sanitation Data'!$I$12,0,10*ROW('Sanitation Data'!I114)),NA())</f>
        <v>#N/A</v>
      </c>
      <c r="AZ120" s="99" t="e">
        <f ca="true">+IF(AND(ISNUMBER(OFFSET('Hygiene Data'!$D$5,0,10*ROW('Hygiene Data'!D114))),'Data Summary'!DO120="Yes"),OFFSET('Hygiene Data'!$D$5,0,10*ROW('Hygiene Data'!D114)),NA())</f>
        <v>#N/A</v>
      </c>
      <c r="BA120" s="99" t="e">
        <f ca="true">+IF(AND(ISNUMBER(OFFSET('Hygiene Data'!$D$7,0,10*ROW('Hygiene Data'!D114))),'Data Summary'!DP120="Yes"),OFFSET('Hygiene Data'!$D$7,0,10*ROW('Hygiene Data'!D114)),NA())</f>
        <v>#N/A</v>
      </c>
      <c r="BB120" s="99" t="e">
        <f ca="true">+IF(AND(ISNUMBER(OFFSET('Hygiene Data'!$D$9,0,10*ROW('Hygiene Data'!D114))),'Data Summary'!DQ120="Yes"),OFFSET('Hygiene Data'!$D$9,0,10*ROW('Hygiene Data'!D114)),NA())</f>
        <v>#N/A</v>
      </c>
      <c r="BC120" s="99" t="e">
        <f ca="true">+IF(AND(ISNUMBER(OFFSET('Hygiene Data'!$E$5,0,10*ROW('Hygiene Data'!E114))),'Data Summary'!DR120="Yes"),OFFSET('Hygiene Data'!$E$5,0,10*ROW('Hygiene Data'!E114)),NA())</f>
        <v>#N/A</v>
      </c>
      <c r="BD120" s="99" t="e">
        <f ca="true">+IF(AND(ISNUMBER(OFFSET('Hygiene Data'!$E$7,0,10*ROW('Hygiene Data'!E114))),'Data Summary'!DS120="Yes"),OFFSET('Hygiene Data'!$E$7,0,10*ROW('Hygiene Data'!E114)),NA())</f>
        <v>#N/A</v>
      </c>
      <c r="BE120" s="99" t="e">
        <f ca="true">+IF(AND(ISNUMBER(OFFSET('Hygiene Data'!$E$9,0,10*ROW('Hygiene Data'!E114))),'Data Summary'!DT120="Yes"),OFFSET('Hygiene Data'!$E$9,0,10*ROW('Hygiene Data'!E114)),NA())</f>
        <v>#N/A</v>
      </c>
      <c r="BF120" s="99" t="e">
        <f ca="true">+IF(AND(ISNUMBER(OFFSET('Hygiene Data'!$F$5,0,10*ROW('Hygiene Data'!F114))),'Data Summary'!DU120="Yes"),OFFSET('Hygiene Data'!$F$5,0,10*ROW('Hygiene Data'!F114)),NA())</f>
        <v>#N/A</v>
      </c>
      <c r="BG120" s="99" t="e">
        <f ca="true">+IF(AND(ISNUMBER(OFFSET('Hygiene Data'!$F$7,0,10*ROW('Hygiene Data'!F114))),'Data Summary'!DV120="Yes"),OFFSET('Hygiene Data'!$F$7,0,10*ROW('Hygiene Data'!F114)),NA())</f>
        <v>#N/A</v>
      </c>
      <c r="BH120" s="99" t="e">
        <f ca="true">+IF(AND(ISNUMBER(OFFSET('Hygiene Data'!$F$9,0,10*ROW('Hygiene Data'!F114))),'Data Summary'!DW120="Yes"),OFFSET('Hygiene Data'!$F$9,0,10*ROW('Hygiene Data'!F114)),NA())</f>
        <v>#N/A</v>
      </c>
      <c r="BI120" s="99" t="e">
        <f ca="true">+IF(AND(ISNUMBER(OFFSET('Hygiene Data'!$G$5,0,10*ROW('Hygiene Data'!G114))),'Data Summary'!DX120="Yes"),OFFSET('Hygiene Data'!$G$5,0,10*ROW('Hygiene Data'!G114)),NA())</f>
        <v>#N/A</v>
      </c>
      <c r="BJ120" s="99" t="e">
        <f ca="true">+IF(AND(ISNUMBER(OFFSET('Hygiene Data'!$G$7,0,10*ROW('Hygiene Data'!G114))),'Data Summary'!DY120="Yes"),OFFSET('Hygiene Data'!$G$7,0,10*ROW('Hygiene Data'!G114)),NA())</f>
        <v>#N/A</v>
      </c>
      <c r="BK120" s="99" t="e">
        <f ca="true">+IF(AND(ISNUMBER(OFFSET('Hygiene Data'!$G$9,0,10*ROW('Hygiene Data'!G114))),'Data Summary'!DZ120="Yes"),OFFSET('Hygiene Data'!$G$9,0,10*ROW('Hygiene Data'!G114)),NA())</f>
        <v>#N/A</v>
      </c>
      <c r="BL120" s="99" t="e">
        <f ca="true">+IF(AND(ISNUMBER(OFFSET('Hygiene Data'!$H$5,0,10*ROW('Hygiene Data'!H114))),'Data Summary'!EA120="Yes"),OFFSET('Hygiene Data'!$H$5,0,10*ROW('Hygiene Data'!H114)),NA())</f>
        <v>#N/A</v>
      </c>
      <c r="BM120" s="99" t="e">
        <f ca="true">+IF(AND(ISNUMBER(OFFSET('Hygiene Data'!$H$7,0,10*ROW('Hygiene Data'!H114))),'Data Summary'!EB120="Yes"),OFFSET('Hygiene Data'!$H$7,0,10*ROW('Hygiene Data'!H114)),NA())</f>
        <v>#N/A</v>
      </c>
      <c r="BN120" s="99" t="e">
        <f ca="true">+IF(AND(ISNUMBER(OFFSET('Hygiene Data'!$H$9,0,10*ROW('Hygiene Data'!H114))),'Data Summary'!EC120="Yes"),OFFSET('Hygiene Data'!$H$9,0,10*ROW('Hygiene Data'!H114)),NA())</f>
        <v>#N/A</v>
      </c>
      <c r="BO120" s="99" t="e">
        <f ca="true">+IF(AND(ISNUMBER(OFFSET('Hygiene Data'!$I$5,0,10*ROW('Hygiene Data'!I114))),'Data Summary'!ED120="Yes"),OFFSET('Hygiene Data'!$I$5,0,10*ROW('Hygiene Data'!I114)),NA())</f>
        <v>#N/A</v>
      </c>
      <c r="BP120" s="99" t="e">
        <f ca="true">+IF(AND(ISNUMBER(OFFSET('Hygiene Data'!$I$7,0,10*ROW('Hygiene Data'!I114))),'Data Summary'!EE120="Yes"),OFFSET('Hygiene Data'!$I$7,0,10*ROW('Hygiene Data'!I114)),NA())</f>
        <v>#N/A</v>
      </c>
      <c r="BQ120" s="99" t="e">
        <f ca="true">+IF(AND(ISNUMBER(OFFSET('Hygiene Data'!$I$9,0,10*ROW('Hygiene Data'!I114))),'Data Summary'!EF120="Yes"),OFFSET('Hygiene Data'!$I$9,0,10*ROW('Hygiene Data'!I114)),NA())</f>
        <v>#N/A</v>
      </c>
    </row>
    <row xmlns:x14ac="http://schemas.microsoft.com/office/spreadsheetml/2009/9/ac" r="121" x14ac:dyDescent="0.2">
      <c r="A121" s="332" t="e">
        <f ca="true">+RIGHT('Data Summary'!A121,LEN('Data Summary'!A121)-9)</f>
        <v>#VALUE!</v>
      </c>
      <c r="B121" s="38" t="str">
        <f ca="true">+IF(ISTEXT('Data Summary'!B121),'Data Summary'!B121,"")</f>
        <v/>
      </c>
      <c r="C121" s="331" t="e">
        <f ca="true">+VALUE('Data Summary'!C121)</f>
        <v>#VALUE!</v>
      </c>
      <c r="D121" s="97" t="e">
        <f ca="true">+IF(AND(ISNUMBER(OFFSET('Water Data'!$D$4,0,10*ROW('Water Data'!D115))),'Data Summary'!BS121="Yes"),100-OFFSET('Water Data'!$D$4,0,10*ROW('Water Data'!D115)),NA())</f>
        <v>#N/A</v>
      </c>
      <c r="E121" s="97" t="e">
        <f ca="true">+IF(AND(ISNUMBER(OFFSET('Water Data'!$D$6,0,10*ROW('Water Data'!D115))),'Data Summary'!BT121="Yes"),OFFSET('Water Data'!$D$6,0,10*ROW('Water Data'!D115)),NA())</f>
        <v>#N/A</v>
      </c>
      <c r="F121" s="97" t="e">
        <f ca="true">+IF(AND(ISNUMBER(OFFSET('Water Data'!$D$9,0,10*ROW('Water Data'!D115))),'Data Summary'!BU121="Yes"),OFFSET('Water Data'!$D$9,0,10*ROW('Water Data'!D115)),NA())</f>
        <v>#N/A</v>
      </c>
      <c r="G121" s="97" t="e">
        <f ca="true">+IF(AND(ISNUMBER(OFFSET('Water Data'!$E$4,0,10*ROW('Water Data'!E115))),'Data Summary'!BV121="Yes"),100-OFFSET('Water Data'!$E$4,0,10*ROW('Water Data'!E115)),NA())</f>
        <v>#N/A</v>
      </c>
      <c r="H121" s="97" t="e">
        <f ca="true">+IF(AND(ISNUMBER(OFFSET('Water Data'!$E$6,0,10*ROW('Water Data'!E115))),'Data Summary'!BW121="Yes"),OFFSET('Water Data'!$E$6,0,10*ROW('Water Data'!E115)),NA())</f>
        <v>#N/A</v>
      </c>
      <c r="I121" s="97" t="e">
        <f ca="true">+IF(AND(ISNUMBER(OFFSET('Water Data'!$E$9,0,10*ROW('Water Data'!E115))),'Data Summary'!BX121="Yes"),OFFSET('Water Data'!$E$9,0,10*ROW('Water Data'!E115)),NA())</f>
        <v>#N/A</v>
      </c>
      <c r="J121" s="97" t="e">
        <f ca="true">+IF(AND(ISNUMBER(OFFSET('Water Data'!$F$4,0,10*ROW('Water Data'!F115))),'Data Summary'!BY121="Yes"),100-OFFSET('Water Data'!$F$4,0,10*ROW('Water Data'!F115)),NA())</f>
        <v>#N/A</v>
      </c>
      <c r="K121" s="97" t="e">
        <f ca="true">+IF(AND(ISNUMBER(OFFSET('Water Data'!$F$6,0,10*ROW('Water Data'!F115))),'Data Summary'!BZ121="Yes"),OFFSET('Water Data'!$F$6,0,10*ROW('Water Data'!F115)),NA())</f>
        <v>#N/A</v>
      </c>
      <c r="L121" s="97" t="e">
        <f ca="true">+IF(AND(ISNUMBER(OFFSET('Water Data'!$F$9,0,10*ROW('Water Data'!F115))),'Data Summary'!CA121="Yes"),OFFSET('Water Data'!$F$9,0,10*ROW('Water Data'!F115)),NA())</f>
        <v>#N/A</v>
      </c>
      <c r="M121" s="97" t="e">
        <f ca="true">+IF(AND(ISNUMBER(OFFSET('Water Data'!$G$4,0,10*ROW('Water Data'!G115))),'Data Summary'!CB121="Yes"),100-OFFSET('Water Data'!$G$4,0,10*ROW('Water Data'!G115)),NA())</f>
        <v>#N/A</v>
      </c>
      <c r="N121" s="97" t="e">
        <f ca="true">+IF(AND(ISNUMBER(OFFSET('Water Data'!$G$6,0,10*ROW('Water Data'!G115))),'Data Summary'!CC121="Yes"),OFFSET('Water Data'!$G$6,0,10*ROW('Water Data'!G115)),NA())</f>
        <v>#N/A</v>
      </c>
      <c r="O121" s="97" t="e">
        <f ca="true">+IF(AND(ISNUMBER(OFFSET('Water Data'!$G$9,0,10*ROW('Water Data'!G115))),'Data Summary'!CD121="Yes"),OFFSET('Water Data'!$G$9,0,10*ROW('Water Data'!G115)),NA())</f>
        <v>#N/A</v>
      </c>
      <c r="P121" s="97" t="e">
        <f ca="true">+IF(AND(ISNUMBER(OFFSET('Water Data'!$H$4,0,10*ROW('Water Data'!H115))),'Data Summary'!CE121="Yes"),100-OFFSET('Water Data'!$H$4,0,10*ROW('Water Data'!H115)),NA())</f>
        <v>#N/A</v>
      </c>
      <c r="Q121" s="97" t="e">
        <f ca="true">+IF(AND(ISNUMBER(OFFSET('Water Data'!$H$6,0,10*ROW('Water Data'!H115))),'Data Summary'!CF121="Yes"),OFFSET('Water Data'!$H$6,0,10*ROW('Water Data'!H115)),NA())</f>
        <v>#N/A</v>
      </c>
      <c r="R121" s="97" t="e">
        <f ca="true">+IF(AND(ISNUMBER(OFFSET('Water Data'!$H$9,0,10*ROW('Water Data'!H115))),'Data Summary'!CG121="Yes"),OFFSET('Water Data'!$H$9,0,10*ROW('Water Data'!H115)),NA())</f>
        <v>#N/A</v>
      </c>
      <c r="S121" s="97" t="e">
        <f ca="true">+IF(AND(ISNUMBER(OFFSET('Water Data'!$I$4,0,10*ROW('Water Data'!I115))),'Data Summary'!CH121="Yes"),100-OFFSET('Water Data'!$I$4,0,10*ROW('Water Data'!I115)),NA())</f>
        <v>#N/A</v>
      </c>
      <c r="T121" s="97" t="e">
        <f ca="true">+IF(AND(ISNUMBER(OFFSET('Water Data'!$I$6,0,10*ROW('Water Data'!I115))),'Data Summary'!CI121="Yes"),OFFSET('Water Data'!$I$6,0,10*ROW('Water Data'!I115)),NA())</f>
        <v>#N/A</v>
      </c>
      <c r="U121" s="97" t="e">
        <f ca="true">+IF(AND(ISNUMBER(OFFSET('Water Data'!$I$9,0,10*ROW('Water Data'!I115))),'Data Summary'!CJ121="Yes"),OFFSET('Water Data'!$I$9,0,10*ROW('Water Data'!I115)),NA())</f>
        <v>#N/A</v>
      </c>
      <c r="V121" s="98" t="e">
        <f ca="true">+IF(AND(ISNUMBER(OFFSET('Sanitation Data'!$D$4,0,10*ROW('Sanitation Data'!D115))),'Data Summary'!CK121="Yes"),100-OFFSET('Sanitation Data'!$D$4,0,10*ROW('Sanitation Data'!D115)),NA())</f>
        <v>#N/A</v>
      </c>
      <c r="W121" s="98" t="e">
        <f ca="true">+IF(AND(ISNUMBER(OFFSET('Sanitation Data'!$D$6,0,10*ROW('Sanitation Data'!D115))),'Data Summary'!CL121="Yes"),OFFSET('Sanitation Data'!$D$6,0,10*ROW('Sanitation Data'!D115)),NA())</f>
        <v>#N/A</v>
      </c>
      <c r="X121" s="98" t="e">
        <f ca="true">+IF(AND(ISNUMBER(OFFSET('Sanitation Data'!$D$10,0,10*ROW('Sanitation Data'!D115))),'Data Summary'!CM121="Yes"),OFFSET('Sanitation Data'!$D$10,0,10*ROW('Sanitation Data'!D115)),NA())</f>
        <v>#N/A</v>
      </c>
      <c r="Y121" s="98" t="e">
        <f ca="true">+IF(AND(ISNUMBER(OFFSET('Sanitation Data'!$D$11,0,10*ROW('Sanitation Data'!D115))),'Data Summary'!CN121="Yes"),OFFSET('Sanitation Data'!$D$11,0,10*ROW('Sanitation Data'!D115)),NA())</f>
        <v>#N/A</v>
      </c>
      <c r="Z121" s="98" t="e">
        <f ca="true">+IF(AND(ISNUMBER(OFFSET('Sanitation Data'!$D$12,0,10*ROW('Sanitation Data'!D115))),'Data Summary'!CO121="Yes"),OFFSET('Sanitation Data'!$D$12,0,10*ROW('Sanitation Data'!D115)),NA())</f>
        <v>#N/A</v>
      </c>
      <c r="AA121" s="98" t="e">
        <f ca="true">+IF(AND(ISNUMBER(OFFSET('Sanitation Data'!$E$4,0,10*ROW('Sanitation Data'!E115))),'Data Summary'!CP121="Yes"),100-OFFSET('Sanitation Data'!$E$4,0,10*ROW('Sanitation Data'!E115)),NA())</f>
        <v>#N/A</v>
      </c>
      <c r="AB121" s="98" t="e">
        <f ca="true">+IF(AND(ISNUMBER(OFFSET('Sanitation Data'!$E$6,0,10*ROW('Sanitation Data'!E115))),'Data Summary'!CQ121="Yes"),OFFSET('Sanitation Data'!$E$6,0,10*ROW('Sanitation Data'!E115)),NA())</f>
        <v>#N/A</v>
      </c>
      <c r="AC121" s="98" t="e">
        <f ca="true">+IF(AND(ISNUMBER(OFFSET('Sanitation Data'!$E$10,0,10*ROW('Sanitation Data'!E115))),'Data Summary'!CR121="Yes"),OFFSET('Sanitation Data'!$E$10,0,10*ROW('Sanitation Data'!E115)),NA())</f>
        <v>#N/A</v>
      </c>
      <c r="AD121" s="98" t="e">
        <f ca="true">+IF(AND(ISNUMBER(OFFSET('Sanitation Data'!$E$11,0,10*ROW('Sanitation Data'!E115))),'Data Summary'!CS121="Yes"),OFFSET('Sanitation Data'!$E$11,0,10*ROW('Sanitation Data'!E115)),NA())</f>
        <v>#N/A</v>
      </c>
      <c r="AE121" s="98" t="e">
        <f ca="true">+IF(AND(ISNUMBER(OFFSET('Sanitation Data'!$E$12,0,10*ROW('Sanitation Data'!E115))),'Data Summary'!CT121="Yes"),OFFSET('Sanitation Data'!$E$12,0,10*ROW('Sanitation Data'!E115)),NA())</f>
        <v>#N/A</v>
      </c>
      <c r="AF121" s="98" t="e">
        <f ca="true">+IF(AND(ISNUMBER(OFFSET('Sanitation Data'!$F$4,0,10*ROW('Sanitation Data'!F115))),'Data Summary'!CU121="Yes"),100-OFFSET('Sanitation Data'!$F$4,0,10*ROW('Sanitation Data'!F115)),NA())</f>
        <v>#N/A</v>
      </c>
      <c r="AG121" s="98" t="e">
        <f ca="true">+IF(AND(ISNUMBER(OFFSET('Sanitation Data'!$F$6,0,10*ROW('Sanitation Data'!F115))),'Data Summary'!CV121="Yes"),OFFSET('Sanitation Data'!$F$6,0,10*ROW('Sanitation Data'!F115)),NA())</f>
        <v>#N/A</v>
      </c>
      <c r="AH121" s="98" t="e">
        <f ca="true">+IF(AND(ISNUMBER(OFFSET('Sanitation Data'!$F$10,0,10*ROW('Sanitation Data'!F115))),'Data Summary'!CW121="Yes"),OFFSET('Sanitation Data'!$F$10,0,10*ROW('Sanitation Data'!F115)),NA())</f>
        <v>#N/A</v>
      </c>
      <c r="AI121" s="98" t="e">
        <f ca="true">+IF(AND(ISNUMBER(OFFSET('Sanitation Data'!$F$11,0,10*ROW('Sanitation Data'!F115))),'Data Summary'!CX121="Yes"),OFFSET('Sanitation Data'!$F$11,0,10*ROW('Sanitation Data'!F115)),NA())</f>
        <v>#N/A</v>
      </c>
      <c r="AJ121" s="98" t="e">
        <f ca="true">+IF(AND(ISNUMBER(OFFSET('Sanitation Data'!$F$12,0,10*ROW('Sanitation Data'!F115))),'Data Summary'!CY121="Yes"),OFFSET('Sanitation Data'!$F$12,0,10*ROW('Sanitation Data'!F115)),NA())</f>
        <v>#N/A</v>
      </c>
      <c r="AK121" s="98" t="e">
        <f ca="true">+IF(AND(ISNUMBER(OFFSET('Sanitation Data'!$G$4,0,10*ROW('Sanitation Data'!G115))),'Data Summary'!CZ121="Yes"),100-OFFSET('Sanitation Data'!$G$4,0,10*ROW('Sanitation Data'!G115)),NA())</f>
        <v>#N/A</v>
      </c>
      <c r="AL121" s="98" t="e">
        <f ca="true">+IF(AND(ISNUMBER(OFFSET('Sanitation Data'!$G$6,0,10*ROW('Sanitation Data'!G115))),'Data Summary'!DA121="Yes"),OFFSET('Sanitation Data'!$G$6,0,10*ROW('Sanitation Data'!G115)),NA())</f>
        <v>#N/A</v>
      </c>
      <c r="AM121" s="98" t="e">
        <f ca="true">+IF(AND(ISNUMBER(OFFSET('Sanitation Data'!$G$10,0,10*ROW('Sanitation Data'!G115))),'Data Summary'!DB121="Yes"),OFFSET('Sanitation Data'!$G$10,0,10*ROW('Sanitation Data'!G115)),NA())</f>
        <v>#N/A</v>
      </c>
      <c r="AN121" s="98" t="e">
        <f ca="true">+IF(AND(ISNUMBER(OFFSET('Sanitation Data'!$G$11,0,10*ROW('Sanitation Data'!G115))),'Data Summary'!DC121="Yes"),OFFSET('Sanitation Data'!$G$11,0,10*ROW('Sanitation Data'!G115)),NA())</f>
        <v>#N/A</v>
      </c>
      <c r="AO121" s="98" t="e">
        <f ca="true">+IF(AND(ISNUMBER(OFFSET('Sanitation Data'!$G$12,0,10*ROW('Sanitation Data'!G115))),'Data Summary'!DD121="Yes"),OFFSET('Sanitation Data'!$G$12,0,10*ROW('Sanitation Data'!G115)),NA())</f>
        <v>#N/A</v>
      </c>
      <c r="AP121" s="98" t="e">
        <f ca="true">+IF(AND(ISNUMBER(OFFSET('Sanitation Data'!$H$4,0,10*ROW('Sanitation Data'!H115))),'Data Summary'!DE121="Yes"),100-OFFSET('Sanitation Data'!$H$4,0,10*ROW('Sanitation Data'!H115)),NA())</f>
        <v>#N/A</v>
      </c>
      <c r="AQ121" s="98" t="e">
        <f ca="true">+IF(AND(ISNUMBER(OFFSET('Sanitation Data'!$H$6,0,10*ROW('Sanitation Data'!H115))),'Data Summary'!DF121="Yes"),OFFSET('Sanitation Data'!$H$6,0,10*ROW('Sanitation Data'!H115)),NA())</f>
        <v>#N/A</v>
      </c>
      <c r="AR121" s="98" t="e">
        <f ca="true">+IF(AND(ISNUMBER(OFFSET('Sanitation Data'!$H$10,0,10*ROW('Sanitation Data'!H115))),'Data Summary'!DG121="Yes"),OFFSET('Sanitation Data'!$H$10,0,10*ROW('Sanitation Data'!H115)),NA())</f>
        <v>#N/A</v>
      </c>
      <c r="AS121" s="98" t="e">
        <f ca="true">+IF(AND(ISNUMBER(OFFSET('Sanitation Data'!$H$11,0,10*ROW('Sanitation Data'!H115))),'Data Summary'!DH121="Yes"),OFFSET('Sanitation Data'!$H$11,0,10*ROW('Sanitation Data'!H115)),NA())</f>
        <v>#N/A</v>
      </c>
      <c r="AT121" s="98" t="e">
        <f ca="true">+IF(AND(ISNUMBER(OFFSET('Sanitation Data'!$H$12,0,10*ROW('Sanitation Data'!H115))),'Data Summary'!DI121="Yes"),OFFSET('Sanitation Data'!$H$12,0,10*ROW('Sanitation Data'!H115)),NA())</f>
        <v>#N/A</v>
      </c>
      <c r="AU121" s="98" t="e">
        <f ca="true">+IF(AND(ISNUMBER(OFFSET('Sanitation Data'!$I$4,0,10*ROW('Sanitation Data'!I115))),'Data Summary'!DJ121="Yes"),100-OFFSET('Sanitation Data'!$I$4,0,10*ROW('Sanitation Data'!I115)),NA())</f>
        <v>#N/A</v>
      </c>
      <c r="AV121" s="98" t="e">
        <f ca="true">+IF(AND(ISNUMBER(OFFSET('Sanitation Data'!$I$6,0,10*ROW('Sanitation Data'!I115))),'Data Summary'!DK121="Yes"),OFFSET('Sanitation Data'!$I$6,0,10*ROW('Sanitation Data'!I115)),NA())</f>
        <v>#N/A</v>
      </c>
      <c r="AW121" s="98" t="e">
        <f ca="true">+IF(AND(ISNUMBER(OFFSET('Sanitation Data'!$I$10,0,10*ROW('Sanitation Data'!I115))),'Data Summary'!DL121="Yes"),OFFSET('Sanitation Data'!$I$10,0,10*ROW('Sanitation Data'!I115)),NA())</f>
        <v>#N/A</v>
      </c>
      <c r="AX121" s="98" t="e">
        <f ca="true">+IF(AND(ISNUMBER(OFFSET('Sanitation Data'!$I$11,0,10*ROW('Sanitation Data'!I115))),'Data Summary'!DM121="Yes"),OFFSET('Sanitation Data'!$I$11,0,10*ROW('Sanitation Data'!I115)),NA())</f>
        <v>#N/A</v>
      </c>
      <c r="AY121" s="98" t="e">
        <f ca="true">+IF(AND(ISNUMBER(OFFSET('Sanitation Data'!$I$12,0,10*ROW('Sanitation Data'!I115))),'Data Summary'!DN121="Yes"),OFFSET('Sanitation Data'!$I$12,0,10*ROW('Sanitation Data'!I115)),NA())</f>
        <v>#N/A</v>
      </c>
      <c r="AZ121" s="99" t="e">
        <f ca="true">+IF(AND(ISNUMBER(OFFSET('Hygiene Data'!$D$5,0,10*ROW('Hygiene Data'!D115))),'Data Summary'!DO121="Yes"),OFFSET('Hygiene Data'!$D$5,0,10*ROW('Hygiene Data'!D115)),NA())</f>
        <v>#N/A</v>
      </c>
      <c r="BA121" s="99" t="e">
        <f ca="true">+IF(AND(ISNUMBER(OFFSET('Hygiene Data'!$D$7,0,10*ROW('Hygiene Data'!D115))),'Data Summary'!DP121="Yes"),OFFSET('Hygiene Data'!$D$7,0,10*ROW('Hygiene Data'!D115)),NA())</f>
        <v>#N/A</v>
      </c>
      <c r="BB121" s="99" t="e">
        <f ca="true">+IF(AND(ISNUMBER(OFFSET('Hygiene Data'!$D$9,0,10*ROW('Hygiene Data'!D115))),'Data Summary'!DQ121="Yes"),OFFSET('Hygiene Data'!$D$9,0,10*ROW('Hygiene Data'!D115)),NA())</f>
        <v>#N/A</v>
      </c>
      <c r="BC121" s="99" t="e">
        <f ca="true">+IF(AND(ISNUMBER(OFFSET('Hygiene Data'!$E$5,0,10*ROW('Hygiene Data'!E115))),'Data Summary'!DR121="Yes"),OFFSET('Hygiene Data'!$E$5,0,10*ROW('Hygiene Data'!E115)),NA())</f>
        <v>#N/A</v>
      </c>
      <c r="BD121" s="99" t="e">
        <f ca="true">+IF(AND(ISNUMBER(OFFSET('Hygiene Data'!$E$7,0,10*ROW('Hygiene Data'!E115))),'Data Summary'!DS121="Yes"),OFFSET('Hygiene Data'!$E$7,0,10*ROW('Hygiene Data'!E115)),NA())</f>
        <v>#N/A</v>
      </c>
      <c r="BE121" s="99" t="e">
        <f ca="true">+IF(AND(ISNUMBER(OFFSET('Hygiene Data'!$E$9,0,10*ROW('Hygiene Data'!E115))),'Data Summary'!DT121="Yes"),OFFSET('Hygiene Data'!$E$9,0,10*ROW('Hygiene Data'!E115)),NA())</f>
        <v>#N/A</v>
      </c>
      <c r="BF121" s="99" t="e">
        <f ca="true">+IF(AND(ISNUMBER(OFFSET('Hygiene Data'!$F$5,0,10*ROW('Hygiene Data'!F115))),'Data Summary'!DU121="Yes"),OFFSET('Hygiene Data'!$F$5,0,10*ROW('Hygiene Data'!F115)),NA())</f>
        <v>#N/A</v>
      </c>
      <c r="BG121" s="99" t="e">
        <f ca="true">+IF(AND(ISNUMBER(OFFSET('Hygiene Data'!$F$7,0,10*ROW('Hygiene Data'!F115))),'Data Summary'!DV121="Yes"),OFFSET('Hygiene Data'!$F$7,0,10*ROW('Hygiene Data'!F115)),NA())</f>
        <v>#N/A</v>
      </c>
      <c r="BH121" s="99" t="e">
        <f ca="true">+IF(AND(ISNUMBER(OFFSET('Hygiene Data'!$F$9,0,10*ROW('Hygiene Data'!F115))),'Data Summary'!DW121="Yes"),OFFSET('Hygiene Data'!$F$9,0,10*ROW('Hygiene Data'!F115)),NA())</f>
        <v>#N/A</v>
      </c>
      <c r="BI121" s="99" t="e">
        <f ca="true">+IF(AND(ISNUMBER(OFFSET('Hygiene Data'!$G$5,0,10*ROW('Hygiene Data'!G115))),'Data Summary'!DX121="Yes"),OFFSET('Hygiene Data'!$G$5,0,10*ROW('Hygiene Data'!G115)),NA())</f>
        <v>#N/A</v>
      </c>
      <c r="BJ121" s="99" t="e">
        <f ca="true">+IF(AND(ISNUMBER(OFFSET('Hygiene Data'!$G$7,0,10*ROW('Hygiene Data'!G115))),'Data Summary'!DY121="Yes"),OFFSET('Hygiene Data'!$G$7,0,10*ROW('Hygiene Data'!G115)),NA())</f>
        <v>#N/A</v>
      </c>
      <c r="BK121" s="99" t="e">
        <f ca="true">+IF(AND(ISNUMBER(OFFSET('Hygiene Data'!$G$9,0,10*ROW('Hygiene Data'!G115))),'Data Summary'!DZ121="Yes"),OFFSET('Hygiene Data'!$G$9,0,10*ROW('Hygiene Data'!G115)),NA())</f>
        <v>#N/A</v>
      </c>
      <c r="BL121" s="99" t="e">
        <f ca="true">+IF(AND(ISNUMBER(OFFSET('Hygiene Data'!$H$5,0,10*ROW('Hygiene Data'!H115))),'Data Summary'!EA121="Yes"),OFFSET('Hygiene Data'!$H$5,0,10*ROW('Hygiene Data'!H115)),NA())</f>
        <v>#N/A</v>
      </c>
      <c r="BM121" s="99" t="e">
        <f ca="true">+IF(AND(ISNUMBER(OFFSET('Hygiene Data'!$H$7,0,10*ROW('Hygiene Data'!H115))),'Data Summary'!EB121="Yes"),OFFSET('Hygiene Data'!$H$7,0,10*ROW('Hygiene Data'!H115)),NA())</f>
        <v>#N/A</v>
      </c>
      <c r="BN121" s="99" t="e">
        <f ca="true">+IF(AND(ISNUMBER(OFFSET('Hygiene Data'!$H$9,0,10*ROW('Hygiene Data'!H115))),'Data Summary'!EC121="Yes"),OFFSET('Hygiene Data'!$H$9,0,10*ROW('Hygiene Data'!H115)),NA())</f>
        <v>#N/A</v>
      </c>
      <c r="BO121" s="99" t="e">
        <f ca="true">+IF(AND(ISNUMBER(OFFSET('Hygiene Data'!$I$5,0,10*ROW('Hygiene Data'!I115))),'Data Summary'!ED121="Yes"),OFFSET('Hygiene Data'!$I$5,0,10*ROW('Hygiene Data'!I115)),NA())</f>
        <v>#N/A</v>
      </c>
      <c r="BP121" s="99" t="e">
        <f ca="true">+IF(AND(ISNUMBER(OFFSET('Hygiene Data'!$I$7,0,10*ROW('Hygiene Data'!I115))),'Data Summary'!EE121="Yes"),OFFSET('Hygiene Data'!$I$7,0,10*ROW('Hygiene Data'!I115)),NA())</f>
        <v>#N/A</v>
      </c>
      <c r="BQ121" s="99" t="e">
        <f ca="true">+IF(AND(ISNUMBER(OFFSET('Hygiene Data'!$I$9,0,10*ROW('Hygiene Data'!I115))),'Data Summary'!EF121="Yes"),OFFSET('Hygiene Data'!$I$9,0,10*ROW('Hygiene Data'!I115)),NA())</f>
        <v>#N/A</v>
      </c>
    </row>
    <row xmlns:x14ac="http://schemas.microsoft.com/office/spreadsheetml/2009/9/ac" r="122" x14ac:dyDescent="0.2">
      <c r="A122" s="332" t="e">
        <f ca="true">+RIGHT('Data Summary'!A122,LEN('Data Summary'!A122)-9)</f>
        <v>#VALUE!</v>
      </c>
      <c r="B122" s="38" t="str">
        <f ca="true">+IF(ISTEXT('Data Summary'!B122),'Data Summary'!B122,"")</f>
        <v/>
      </c>
      <c r="C122" s="331" t="e">
        <f ca="true">+VALUE('Data Summary'!C122)</f>
        <v>#VALUE!</v>
      </c>
      <c r="D122" s="97" t="e">
        <f ca="true">+IF(AND(ISNUMBER(OFFSET('Water Data'!$D$4,0,10*ROW('Water Data'!D116))),'Data Summary'!BS122="Yes"),100-OFFSET('Water Data'!$D$4,0,10*ROW('Water Data'!D116)),NA())</f>
        <v>#N/A</v>
      </c>
      <c r="E122" s="97" t="e">
        <f ca="true">+IF(AND(ISNUMBER(OFFSET('Water Data'!$D$6,0,10*ROW('Water Data'!D116))),'Data Summary'!BT122="Yes"),OFFSET('Water Data'!$D$6,0,10*ROW('Water Data'!D116)),NA())</f>
        <v>#N/A</v>
      </c>
      <c r="F122" s="97" t="e">
        <f ca="true">+IF(AND(ISNUMBER(OFFSET('Water Data'!$D$9,0,10*ROW('Water Data'!D116))),'Data Summary'!BU122="Yes"),OFFSET('Water Data'!$D$9,0,10*ROW('Water Data'!D116)),NA())</f>
        <v>#N/A</v>
      </c>
      <c r="G122" s="97" t="e">
        <f ca="true">+IF(AND(ISNUMBER(OFFSET('Water Data'!$E$4,0,10*ROW('Water Data'!E116))),'Data Summary'!BV122="Yes"),100-OFFSET('Water Data'!$E$4,0,10*ROW('Water Data'!E116)),NA())</f>
        <v>#N/A</v>
      </c>
      <c r="H122" s="97" t="e">
        <f ca="true">+IF(AND(ISNUMBER(OFFSET('Water Data'!$E$6,0,10*ROW('Water Data'!E116))),'Data Summary'!BW122="Yes"),OFFSET('Water Data'!$E$6,0,10*ROW('Water Data'!E116)),NA())</f>
        <v>#N/A</v>
      </c>
      <c r="I122" s="97" t="e">
        <f ca="true">+IF(AND(ISNUMBER(OFFSET('Water Data'!$E$9,0,10*ROW('Water Data'!E116))),'Data Summary'!BX122="Yes"),OFFSET('Water Data'!$E$9,0,10*ROW('Water Data'!E116)),NA())</f>
        <v>#N/A</v>
      </c>
      <c r="J122" s="97" t="e">
        <f ca="true">+IF(AND(ISNUMBER(OFFSET('Water Data'!$F$4,0,10*ROW('Water Data'!F116))),'Data Summary'!BY122="Yes"),100-OFFSET('Water Data'!$F$4,0,10*ROW('Water Data'!F116)),NA())</f>
        <v>#N/A</v>
      </c>
      <c r="K122" s="97" t="e">
        <f ca="true">+IF(AND(ISNUMBER(OFFSET('Water Data'!$F$6,0,10*ROW('Water Data'!F116))),'Data Summary'!BZ122="Yes"),OFFSET('Water Data'!$F$6,0,10*ROW('Water Data'!F116)),NA())</f>
        <v>#N/A</v>
      </c>
      <c r="L122" s="97" t="e">
        <f ca="true">+IF(AND(ISNUMBER(OFFSET('Water Data'!$F$9,0,10*ROW('Water Data'!F116))),'Data Summary'!CA122="Yes"),OFFSET('Water Data'!$F$9,0,10*ROW('Water Data'!F116)),NA())</f>
        <v>#N/A</v>
      </c>
      <c r="M122" s="97" t="e">
        <f ca="true">+IF(AND(ISNUMBER(OFFSET('Water Data'!$G$4,0,10*ROW('Water Data'!G116))),'Data Summary'!CB122="Yes"),100-OFFSET('Water Data'!$G$4,0,10*ROW('Water Data'!G116)),NA())</f>
        <v>#N/A</v>
      </c>
      <c r="N122" s="97" t="e">
        <f ca="true">+IF(AND(ISNUMBER(OFFSET('Water Data'!$G$6,0,10*ROW('Water Data'!G116))),'Data Summary'!CC122="Yes"),OFFSET('Water Data'!$G$6,0,10*ROW('Water Data'!G116)),NA())</f>
        <v>#N/A</v>
      </c>
      <c r="O122" s="97" t="e">
        <f ca="true">+IF(AND(ISNUMBER(OFFSET('Water Data'!$G$9,0,10*ROW('Water Data'!G116))),'Data Summary'!CD122="Yes"),OFFSET('Water Data'!$G$9,0,10*ROW('Water Data'!G116)),NA())</f>
        <v>#N/A</v>
      </c>
      <c r="P122" s="97" t="e">
        <f ca="true">+IF(AND(ISNUMBER(OFFSET('Water Data'!$H$4,0,10*ROW('Water Data'!H116))),'Data Summary'!CE122="Yes"),100-OFFSET('Water Data'!$H$4,0,10*ROW('Water Data'!H116)),NA())</f>
        <v>#N/A</v>
      </c>
      <c r="Q122" s="97" t="e">
        <f ca="true">+IF(AND(ISNUMBER(OFFSET('Water Data'!$H$6,0,10*ROW('Water Data'!H116))),'Data Summary'!CF122="Yes"),OFFSET('Water Data'!$H$6,0,10*ROW('Water Data'!H116)),NA())</f>
        <v>#N/A</v>
      </c>
      <c r="R122" s="97" t="e">
        <f ca="true">+IF(AND(ISNUMBER(OFFSET('Water Data'!$H$9,0,10*ROW('Water Data'!H116))),'Data Summary'!CG122="Yes"),OFFSET('Water Data'!$H$9,0,10*ROW('Water Data'!H116)),NA())</f>
        <v>#N/A</v>
      </c>
      <c r="S122" s="97" t="e">
        <f ca="true">+IF(AND(ISNUMBER(OFFSET('Water Data'!$I$4,0,10*ROW('Water Data'!I116))),'Data Summary'!CH122="Yes"),100-OFFSET('Water Data'!$I$4,0,10*ROW('Water Data'!I116)),NA())</f>
        <v>#N/A</v>
      </c>
      <c r="T122" s="97" t="e">
        <f ca="true">+IF(AND(ISNUMBER(OFFSET('Water Data'!$I$6,0,10*ROW('Water Data'!I116))),'Data Summary'!CI122="Yes"),OFFSET('Water Data'!$I$6,0,10*ROW('Water Data'!I116)),NA())</f>
        <v>#N/A</v>
      </c>
      <c r="U122" s="97" t="e">
        <f ca="true">+IF(AND(ISNUMBER(OFFSET('Water Data'!$I$9,0,10*ROW('Water Data'!I116))),'Data Summary'!CJ122="Yes"),OFFSET('Water Data'!$I$9,0,10*ROW('Water Data'!I116)),NA())</f>
        <v>#N/A</v>
      </c>
      <c r="V122" s="98" t="e">
        <f ca="true">+IF(AND(ISNUMBER(OFFSET('Sanitation Data'!$D$4,0,10*ROW('Sanitation Data'!D116))),'Data Summary'!CK122="Yes"),100-OFFSET('Sanitation Data'!$D$4,0,10*ROW('Sanitation Data'!D116)),NA())</f>
        <v>#N/A</v>
      </c>
      <c r="W122" s="98" t="e">
        <f ca="true">+IF(AND(ISNUMBER(OFFSET('Sanitation Data'!$D$6,0,10*ROW('Sanitation Data'!D116))),'Data Summary'!CL122="Yes"),OFFSET('Sanitation Data'!$D$6,0,10*ROW('Sanitation Data'!D116)),NA())</f>
        <v>#N/A</v>
      </c>
      <c r="X122" s="98" t="e">
        <f ca="true">+IF(AND(ISNUMBER(OFFSET('Sanitation Data'!$D$10,0,10*ROW('Sanitation Data'!D116))),'Data Summary'!CM122="Yes"),OFFSET('Sanitation Data'!$D$10,0,10*ROW('Sanitation Data'!D116)),NA())</f>
        <v>#N/A</v>
      </c>
      <c r="Y122" s="98" t="e">
        <f ca="true">+IF(AND(ISNUMBER(OFFSET('Sanitation Data'!$D$11,0,10*ROW('Sanitation Data'!D116))),'Data Summary'!CN122="Yes"),OFFSET('Sanitation Data'!$D$11,0,10*ROW('Sanitation Data'!D116)),NA())</f>
        <v>#N/A</v>
      </c>
      <c r="Z122" s="98" t="e">
        <f ca="true">+IF(AND(ISNUMBER(OFFSET('Sanitation Data'!$D$12,0,10*ROW('Sanitation Data'!D116))),'Data Summary'!CO122="Yes"),OFFSET('Sanitation Data'!$D$12,0,10*ROW('Sanitation Data'!D116)),NA())</f>
        <v>#N/A</v>
      </c>
      <c r="AA122" s="98" t="e">
        <f ca="true">+IF(AND(ISNUMBER(OFFSET('Sanitation Data'!$E$4,0,10*ROW('Sanitation Data'!E116))),'Data Summary'!CP122="Yes"),100-OFFSET('Sanitation Data'!$E$4,0,10*ROW('Sanitation Data'!E116)),NA())</f>
        <v>#N/A</v>
      </c>
      <c r="AB122" s="98" t="e">
        <f ca="true">+IF(AND(ISNUMBER(OFFSET('Sanitation Data'!$E$6,0,10*ROW('Sanitation Data'!E116))),'Data Summary'!CQ122="Yes"),OFFSET('Sanitation Data'!$E$6,0,10*ROW('Sanitation Data'!E116)),NA())</f>
        <v>#N/A</v>
      </c>
      <c r="AC122" s="98" t="e">
        <f ca="true">+IF(AND(ISNUMBER(OFFSET('Sanitation Data'!$E$10,0,10*ROW('Sanitation Data'!E116))),'Data Summary'!CR122="Yes"),OFFSET('Sanitation Data'!$E$10,0,10*ROW('Sanitation Data'!E116)),NA())</f>
        <v>#N/A</v>
      </c>
      <c r="AD122" s="98" t="e">
        <f ca="true">+IF(AND(ISNUMBER(OFFSET('Sanitation Data'!$E$11,0,10*ROW('Sanitation Data'!E116))),'Data Summary'!CS122="Yes"),OFFSET('Sanitation Data'!$E$11,0,10*ROW('Sanitation Data'!E116)),NA())</f>
        <v>#N/A</v>
      </c>
      <c r="AE122" s="98" t="e">
        <f ca="true">+IF(AND(ISNUMBER(OFFSET('Sanitation Data'!$E$12,0,10*ROW('Sanitation Data'!E116))),'Data Summary'!CT122="Yes"),OFFSET('Sanitation Data'!$E$12,0,10*ROW('Sanitation Data'!E116)),NA())</f>
        <v>#N/A</v>
      </c>
      <c r="AF122" s="98" t="e">
        <f ca="true">+IF(AND(ISNUMBER(OFFSET('Sanitation Data'!$F$4,0,10*ROW('Sanitation Data'!F116))),'Data Summary'!CU122="Yes"),100-OFFSET('Sanitation Data'!$F$4,0,10*ROW('Sanitation Data'!F116)),NA())</f>
        <v>#N/A</v>
      </c>
      <c r="AG122" s="98" t="e">
        <f ca="true">+IF(AND(ISNUMBER(OFFSET('Sanitation Data'!$F$6,0,10*ROW('Sanitation Data'!F116))),'Data Summary'!CV122="Yes"),OFFSET('Sanitation Data'!$F$6,0,10*ROW('Sanitation Data'!F116)),NA())</f>
        <v>#N/A</v>
      </c>
      <c r="AH122" s="98" t="e">
        <f ca="true">+IF(AND(ISNUMBER(OFFSET('Sanitation Data'!$F$10,0,10*ROW('Sanitation Data'!F116))),'Data Summary'!CW122="Yes"),OFFSET('Sanitation Data'!$F$10,0,10*ROW('Sanitation Data'!F116)),NA())</f>
        <v>#N/A</v>
      </c>
      <c r="AI122" s="98" t="e">
        <f ca="true">+IF(AND(ISNUMBER(OFFSET('Sanitation Data'!$F$11,0,10*ROW('Sanitation Data'!F116))),'Data Summary'!CX122="Yes"),OFFSET('Sanitation Data'!$F$11,0,10*ROW('Sanitation Data'!F116)),NA())</f>
        <v>#N/A</v>
      </c>
      <c r="AJ122" s="98" t="e">
        <f ca="true">+IF(AND(ISNUMBER(OFFSET('Sanitation Data'!$F$12,0,10*ROW('Sanitation Data'!F116))),'Data Summary'!CY122="Yes"),OFFSET('Sanitation Data'!$F$12,0,10*ROW('Sanitation Data'!F116)),NA())</f>
        <v>#N/A</v>
      </c>
      <c r="AK122" s="98" t="e">
        <f ca="true">+IF(AND(ISNUMBER(OFFSET('Sanitation Data'!$G$4,0,10*ROW('Sanitation Data'!G116))),'Data Summary'!CZ122="Yes"),100-OFFSET('Sanitation Data'!$G$4,0,10*ROW('Sanitation Data'!G116)),NA())</f>
        <v>#N/A</v>
      </c>
      <c r="AL122" s="98" t="e">
        <f ca="true">+IF(AND(ISNUMBER(OFFSET('Sanitation Data'!$G$6,0,10*ROW('Sanitation Data'!G116))),'Data Summary'!DA122="Yes"),OFFSET('Sanitation Data'!$G$6,0,10*ROW('Sanitation Data'!G116)),NA())</f>
        <v>#N/A</v>
      </c>
      <c r="AM122" s="98" t="e">
        <f ca="true">+IF(AND(ISNUMBER(OFFSET('Sanitation Data'!$G$10,0,10*ROW('Sanitation Data'!G116))),'Data Summary'!DB122="Yes"),OFFSET('Sanitation Data'!$G$10,0,10*ROW('Sanitation Data'!G116)),NA())</f>
        <v>#N/A</v>
      </c>
      <c r="AN122" s="98" t="e">
        <f ca="true">+IF(AND(ISNUMBER(OFFSET('Sanitation Data'!$G$11,0,10*ROW('Sanitation Data'!G116))),'Data Summary'!DC122="Yes"),OFFSET('Sanitation Data'!$G$11,0,10*ROW('Sanitation Data'!G116)),NA())</f>
        <v>#N/A</v>
      </c>
      <c r="AO122" s="98" t="e">
        <f ca="true">+IF(AND(ISNUMBER(OFFSET('Sanitation Data'!$G$12,0,10*ROW('Sanitation Data'!G116))),'Data Summary'!DD122="Yes"),OFFSET('Sanitation Data'!$G$12,0,10*ROW('Sanitation Data'!G116)),NA())</f>
        <v>#N/A</v>
      </c>
      <c r="AP122" s="98" t="e">
        <f ca="true">+IF(AND(ISNUMBER(OFFSET('Sanitation Data'!$H$4,0,10*ROW('Sanitation Data'!H116))),'Data Summary'!DE122="Yes"),100-OFFSET('Sanitation Data'!$H$4,0,10*ROW('Sanitation Data'!H116)),NA())</f>
        <v>#N/A</v>
      </c>
      <c r="AQ122" s="98" t="e">
        <f ca="true">+IF(AND(ISNUMBER(OFFSET('Sanitation Data'!$H$6,0,10*ROW('Sanitation Data'!H116))),'Data Summary'!DF122="Yes"),OFFSET('Sanitation Data'!$H$6,0,10*ROW('Sanitation Data'!H116)),NA())</f>
        <v>#N/A</v>
      </c>
      <c r="AR122" s="98" t="e">
        <f ca="true">+IF(AND(ISNUMBER(OFFSET('Sanitation Data'!$H$10,0,10*ROW('Sanitation Data'!H116))),'Data Summary'!DG122="Yes"),OFFSET('Sanitation Data'!$H$10,0,10*ROW('Sanitation Data'!H116)),NA())</f>
        <v>#N/A</v>
      </c>
      <c r="AS122" s="98" t="e">
        <f ca="true">+IF(AND(ISNUMBER(OFFSET('Sanitation Data'!$H$11,0,10*ROW('Sanitation Data'!H116))),'Data Summary'!DH122="Yes"),OFFSET('Sanitation Data'!$H$11,0,10*ROW('Sanitation Data'!H116)),NA())</f>
        <v>#N/A</v>
      </c>
      <c r="AT122" s="98" t="e">
        <f ca="true">+IF(AND(ISNUMBER(OFFSET('Sanitation Data'!$H$12,0,10*ROW('Sanitation Data'!H116))),'Data Summary'!DI122="Yes"),OFFSET('Sanitation Data'!$H$12,0,10*ROW('Sanitation Data'!H116)),NA())</f>
        <v>#N/A</v>
      </c>
      <c r="AU122" s="98" t="e">
        <f ca="true">+IF(AND(ISNUMBER(OFFSET('Sanitation Data'!$I$4,0,10*ROW('Sanitation Data'!I116))),'Data Summary'!DJ122="Yes"),100-OFFSET('Sanitation Data'!$I$4,0,10*ROW('Sanitation Data'!I116)),NA())</f>
        <v>#N/A</v>
      </c>
      <c r="AV122" s="98" t="e">
        <f ca="true">+IF(AND(ISNUMBER(OFFSET('Sanitation Data'!$I$6,0,10*ROW('Sanitation Data'!I116))),'Data Summary'!DK122="Yes"),OFFSET('Sanitation Data'!$I$6,0,10*ROW('Sanitation Data'!I116)),NA())</f>
        <v>#N/A</v>
      </c>
      <c r="AW122" s="98" t="e">
        <f ca="true">+IF(AND(ISNUMBER(OFFSET('Sanitation Data'!$I$10,0,10*ROW('Sanitation Data'!I116))),'Data Summary'!DL122="Yes"),OFFSET('Sanitation Data'!$I$10,0,10*ROW('Sanitation Data'!I116)),NA())</f>
        <v>#N/A</v>
      </c>
      <c r="AX122" s="98" t="e">
        <f ca="true">+IF(AND(ISNUMBER(OFFSET('Sanitation Data'!$I$11,0,10*ROW('Sanitation Data'!I116))),'Data Summary'!DM122="Yes"),OFFSET('Sanitation Data'!$I$11,0,10*ROW('Sanitation Data'!I116)),NA())</f>
        <v>#N/A</v>
      </c>
      <c r="AY122" s="98" t="e">
        <f ca="true">+IF(AND(ISNUMBER(OFFSET('Sanitation Data'!$I$12,0,10*ROW('Sanitation Data'!I116))),'Data Summary'!DN122="Yes"),OFFSET('Sanitation Data'!$I$12,0,10*ROW('Sanitation Data'!I116)),NA())</f>
        <v>#N/A</v>
      </c>
      <c r="AZ122" s="99" t="e">
        <f ca="true">+IF(AND(ISNUMBER(OFFSET('Hygiene Data'!$D$5,0,10*ROW('Hygiene Data'!D116))),'Data Summary'!DO122="Yes"),OFFSET('Hygiene Data'!$D$5,0,10*ROW('Hygiene Data'!D116)),NA())</f>
        <v>#N/A</v>
      </c>
      <c r="BA122" s="99" t="e">
        <f ca="true">+IF(AND(ISNUMBER(OFFSET('Hygiene Data'!$D$7,0,10*ROW('Hygiene Data'!D116))),'Data Summary'!DP122="Yes"),OFFSET('Hygiene Data'!$D$7,0,10*ROW('Hygiene Data'!D116)),NA())</f>
        <v>#N/A</v>
      </c>
      <c r="BB122" s="99" t="e">
        <f ca="true">+IF(AND(ISNUMBER(OFFSET('Hygiene Data'!$D$9,0,10*ROW('Hygiene Data'!D116))),'Data Summary'!DQ122="Yes"),OFFSET('Hygiene Data'!$D$9,0,10*ROW('Hygiene Data'!D116)),NA())</f>
        <v>#N/A</v>
      </c>
      <c r="BC122" s="99" t="e">
        <f ca="true">+IF(AND(ISNUMBER(OFFSET('Hygiene Data'!$E$5,0,10*ROW('Hygiene Data'!E116))),'Data Summary'!DR122="Yes"),OFFSET('Hygiene Data'!$E$5,0,10*ROW('Hygiene Data'!E116)),NA())</f>
        <v>#N/A</v>
      </c>
      <c r="BD122" s="99" t="e">
        <f ca="true">+IF(AND(ISNUMBER(OFFSET('Hygiene Data'!$E$7,0,10*ROW('Hygiene Data'!E116))),'Data Summary'!DS122="Yes"),OFFSET('Hygiene Data'!$E$7,0,10*ROW('Hygiene Data'!E116)),NA())</f>
        <v>#N/A</v>
      </c>
      <c r="BE122" s="99" t="e">
        <f ca="true">+IF(AND(ISNUMBER(OFFSET('Hygiene Data'!$E$9,0,10*ROW('Hygiene Data'!E116))),'Data Summary'!DT122="Yes"),OFFSET('Hygiene Data'!$E$9,0,10*ROW('Hygiene Data'!E116)),NA())</f>
        <v>#N/A</v>
      </c>
      <c r="BF122" s="99" t="e">
        <f ca="true">+IF(AND(ISNUMBER(OFFSET('Hygiene Data'!$F$5,0,10*ROW('Hygiene Data'!F116))),'Data Summary'!DU122="Yes"),OFFSET('Hygiene Data'!$F$5,0,10*ROW('Hygiene Data'!F116)),NA())</f>
        <v>#N/A</v>
      </c>
      <c r="BG122" s="99" t="e">
        <f ca="true">+IF(AND(ISNUMBER(OFFSET('Hygiene Data'!$F$7,0,10*ROW('Hygiene Data'!F116))),'Data Summary'!DV122="Yes"),OFFSET('Hygiene Data'!$F$7,0,10*ROW('Hygiene Data'!F116)),NA())</f>
        <v>#N/A</v>
      </c>
      <c r="BH122" s="99" t="e">
        <f ca="true">+IF(AND(ISNUMBER(OFFSET('Hygiene Data'!$F$9,0,10*ROW('Hygiene Data'!F116))),'Data Summary'!DW122="Yes"),OFFSET('Hygiene Data'!$F$9,0,10*ROW('Hygiene Data'!F116)),NA())</f>
        <v>#N/A</v>
      </c>
      <c r="BI122" s="99" t="e">
        <f ca="true">+IF(AND(ISNUMBER(OFFSET('Hygiene Data'!$G$5,0,10*ROW('Hygiene Data'!G116))),'Data Summary'!DX122="Yes"),OFFSET('Hygiene Data'!$G$5,0,10*ROW('Hygiene Data'!G116)),NA())</f>
        <v>#N/A</v>
      </c>
      <c r="BJ122" s="99" t="e">
        <f ca="true">+IF(AND(ISNUMBER(OFFSET('Hygiene Data'!$G$7,0,10*ROW('Hygiene Data'!G116))),'Data Summary'!DY122="Yes"),OFFSET('Hygiene Data'!$G$7,0,10*ROW('Hygiene Data'!G116)),NA())</f>
        <v>#N/A</v>
      </c>
      <c r="BK122" s="99" t="e">
        <f ca="true">+IF(AND(ISNUMBER(OFFSET('Hygiene Data'!$G$9,0,10*ROW('Hygiene Data'!G116))),'Data Summary'!DZ122="Yes"),OFFSET('Hygiene Data'!$G$9,0,10*ROW('Hygiene Data'!G116)),NA())</f>
        <v>#N/A</v>
      </c>
      <c r="BL122" s="99" t="e">
        <f ca="true">+IF(AND(ISNUMBER(OFFSET('Hygiene Data'!$H$5,0,10*ROW('Hygiene Data'!H116))),'Data Summary'!EA122="Yes"),OFFSET('Hygiene Data'!$H$5,0,10*ROW('Hygiene Data'!H116)),NA())</f>
        <v>#N/A</v>
      </c>
      <c r="BM122" s="99" t="e">
        <f ca="true">+IF(AND(ISNUMBER(OFFSET('Hygiene Data'!$H$7,0,10*ROW('Hygiene Data'!H116))),'Data Summary'!EB122="Yes"),OFFSET('Hygiene Data'!$H$7,0,10*ROW('Hygiene Data'!H116)),NA())</f>
        <v>#N/A</v>
      </c>
      <c r="BN122" s="99" t="e">
        <f ca="true">+IF(AND(ISNUMBER(OFFSET('Hygiene Data'!$H$9,0,10*ROW('Hygiene Data'!H116))),'Data Summary'!EC122="Yes"),OFFSET('Hygiene Data'!$H$9,0,10*ROW('Hygiene Data'!H116)),NA())</f>
        <v>#N/A</v>
      </c>
      <c r="BO122" s="99" t="e">
        <f ca="true">+IF(AND(ISNUMBER(OFFSET('Hygiene Data'!$I$5,0,10*ROW('Hygiene Data'!I116))),'Data Summary'!ED122="Yes"),OFFSET('Hygiene Data'!$I$5,0,10*ROW('Hygiene Data'!I116)),NA())</f>
        <v>#N/A</v>
      </c>
      <c r="BP122" s="99" t="e">
        <f ca="true">+IF(AND(ISNUMBER(OFFSET('Hygiene Data'!$I$7,0,10*ROW('Hygiene Data'!I116))),'Data Summary'!EE122="Yes"),OFFSET('Hygiene Data'!$I$7,0,10*ROW('Hygiene Data'!I116)),NA())</f>
        <v>#N/A</v>
      </c>
      <c r="BQ122" s="99" t="e">
        <f ca="true">+IF(AND(ISNUMBER(OFFSET('Hygiene Data'!$I$9,0,10*ROW('Hygiene Data'!I116))),'Data Summary'!EF122="Yes"),OFFSET('Hygiene Data'!$I$9,0,10*ROW('Hygiene Data'!I116)),NA())</f>
        <v>#N/A</v>
      </c>
    </row>
    <row xmlns:x14ac="http://schemas.microsoft.com/office/spreadsheetml/2009/9/ac" r="123" x14ac:dyDescent="0.2">
      <c r="A123" s="332" t="e">
        <f ca="true">+RIGHT('Data Summary'!A123,LEN('Data Summary'!A123)-9)</f>
        <v>#VALUE!</v>
      </c>
      <c r="B123" s="38" t="str">
        <f ca="true">+IF(ISTEXT('Data Summary'!B123),'Data Summary'!B123,"")</f>
        <v/>
      </c>
      <c r="C123" s="331" t="e">
        <f ca="true">+VALUE('Data Summary'!C123)</f>
        <v>#VALUE!</v>
      </c>
      <c r="D123" s="97" t="e">
        <f ca="true">+IF(AND(ISNUMBER(OFFSET('Water Data'!$D$4,0,10*ROW('Water Data'!D117))),'Data Summary'!BS123="Yes"),100-OFFSET('Water Data'!$D$4,0,10*ROW('Water Data'!D117)),NA())</f>
        <v>#N/A</v>
      </c>
      <c r="E123" s="97" t="e">
        <f ca="true">+IF(AND(ISNUMBER(OFFSET('Water Data'!$D$6,0,10*ROW('Water Data'!D117))),'Data Summary'!BT123="Yes"),OFFSET('Water Data'!$D$6,0,10*ROW('Water Data'!D117)),NA())</f>
        <v>#N/A</v>
      </c>
      <c r="F123" s="97" t="e">
        <f ca="true">+IF(AND(ISNUMBER(OFFSET('Water Data'!$D$9,0,10*ROW('Water Data'!D117))),'Data Summary'!BU123="Yes"),OFFSET('Water Data'!$D$9,0,10*ROW('Water Data'!D117)),NA())</f>
        <v>#N/A</v>
      </c>
      <c r="G123" s="97" t="e">
        <f ca="true">+IF(AND(ISNUMBER(OFFSET('Water Data'!$E$4,0,10*ROW('Water Data'!E117))),'Data Summary'!BV123="Yes"),100-OFFSET('Water Data'!$E$4,0,10*ROW('Water Data'!E117)),NA())</f>
        <v>#N/A</v>
      </c>
      <c r="H123" s="97" t="e">
        <f ca="true">+IF(AND(ISNUMBER(OFFSET('Water Data'!$E$6,0,10*ROW('Water Data'!E117))),'Data Summary'!BW123="Yes"),OFFSET('Water Data'!$E$6,0,10*ROW('Water Data'!E117)),NA())</f>
        <v>#N/A</v>
      </c>
      <c r="I123" s="97" t="e">
        <f ca="true">+IF(AND(ISNUMBER(OFFSET('Water Data'!$E$9,0,10*ROW('Water Data'!E117))),'Data Summary'!BX123="Yes"),OFFSET('Water Data'!$E$9,0,10*ROW('Water Data'!E117)),NA())</f>
        <v>#N/A</v>
      </c>
      <c r="J123" s="97" t="e">
        <f ca="true">+IF(AND(ISNUMBER(OFFSET('Water Data'!$F$4,0,10*ROW('Water Data'!F117))),'Data Summary'!BY123="Yes"),100-OFFSET('Water Data'!$F$4,0,10*ROW('Water Data'!F117)),NA())</f>
        <v>#N/A</v>
      </c>
      <c r="K123" s="97" t="e">
        <f ca="true">+IF(AND(ISNUMBER(OFFSET('Water Data'!$F$6,0,10*ROW('Water Data'!F117))),'Data Summary'!BZ123="Yes"),OFFSET('Water Data'!$F$6,0,10*ROW('Water Data'!F117)),NA())</f>
        <v>#N/A</v>
      </c>
      <c r="L123" s="97" t="e">
        <f ca="true">+IF(AND(ISNUMBER(OFFSET('Water Data'!$F$9,0,10*ROW('Water Data'!F117))),'Data Summary'!CA123="Yes"),OFFSET('Water Data'!$F$9,0,10*ROW('Water Data'!F117)),NA())</f>
        <v>#N/A</v>
      </c>
      <c r="M123" s="97" t="e">
        <f ca="true">+IF(AND(ISNUMBER(OFFSET('Water Data'!$G$4,0,10*ROW('Water Data'!G117))),'Data Summary'!CB123="Yes"),100-OFFSET('Water Data'!$G$4,0,10*ROW('Water Data'!G117)),NA())</f>
        <v>#N/A</v>
      </c>
      <c r="N123" s="97" t="e">
        <f ca="true">+IF(AND(ISNUMBER(OFFSET('Water Data'!$G$6,0,10*ROW('Water Data'!G117))),'Data Summary'!CC123="Yes"),OFFSET('Water Data'!$G$6,0,10*ROW('Water Data'!G117)),NA())</f>
        <v>#N/A</v>
      </c>
      <c r="O123" s="97" t="e">
        <f ca="true">+IF(AND(ISNUMBER(OFFSET('Water Data'!$G$9,0,10*ROW('Water Data'!G117))),'Data Summary'!CD123="Yes"),OFFSET('Water Data'!$G$9,0,10*ROW('Water Data'!G117)),NA())</f>
        <v>#N/A</v>
      </c>
      <c r="P123" s="97" t="e">
        <f ca="true">+IF(AND(ISNUMBER(OFFSET('Water Data'!$H$4,0,10*ROW('Water Data'!H117))),'Data Summary'!CE123="Yes"),100-OFFSET('Water Data'!$H$4,0,10*ROW('Water Data'!H117)),NA())</f>
        <v>#N/A</v>
      </c>
      <c r="Q123" s="97" t="e">
        <f ca="true">+IF(AND(ISNUMBER(OFFSET('Water Data'!$H$6,0,10*ROW('Water Data'!H117))),'Data Summary'!CF123="Yes"),OFFSET('Water Data'!$H$6,0,10*ROW('Water Data'!H117)),NA())</f>
        <v>#N/A</v>
      </c>
      <c r="R123" s="97" t="e">
        <f ca="true">+IF(AND(ISNUMBER(OFFSET('Water Data'!$H$9,0,10*ROW('Water Data'!H117))),'Data Summary'!CG123="Yes"),OFFSET('Water Data'!$H$9,0,10*ROW('Water Data'!H117)),NA())</f>
        <v>#N/A</v>
      </c>
      <c r="S123" s="97" t="e">
        <f ca="true">+IF(AND(ISNUMBER(OFFSET('Water Data'!$I$4,0,10*ROW('Water Data'!I117))),'Data Summary'!CH123="Yes"),100-OFFSET('Water Data'!$I$4,0,10*ROW('Water Data'!I117)),NA())</f>
        <v>#N/A</v>
      </c>
      <c r="T123" s="97" t="e">
        <f ca="true">+IF(AND(ISNUMBER(OFFSET('Water Data'!$I$6,0,10*ROW('Water Data'!I117))),'Data Summary'!CI123="Yes"),OFFSET('Water Data'!$I$6,0,10*ROW('Water Data'!I117)),NA())</f>
        <v>#N/A</v>
      </c>
      <c r="U123" s="97" t="e">
        <f ca="true">+IF(AND(ISNUMBER(OFFSET('Water Data'!$I$9,0,10*ROW('Water Data'!I117))),'Data Summary'!CJ123="Yes"),OFFSET('Water Data'!$I$9,0,10*ROW('Water Data'!I117)),NA())</f>
        <v>#N/A</v>
      </c>
      <c r="V123" s="98" t="e">
        <f ca="true">+IF(AND(ISNUMBER(OFFSET('Sanitation Data'!$D$4,0,10*ROW('Sanitation Data'!D117))),'Data Summary'!CK123="Yes"),100-OFFSET('Sanitation Data'!$D$4,0,10*ROW('Sanitation Data'!D117)),NA())</f>
        <v>#N/A</v>
      </c>
      <c r="W123" s="98" t="e">
        <f ca="true">+IF(AND(ISNUMBER(OFFSET('Sanitation Data'!$D$6,0,10*ROW('Sanitation Data'!D117))),'Data Summary'!CL123="Yes"),OFFSET('Sanitation Data'!$D$6,0,10*ROW('Sanitation Data'!D117)),NA())</f>
        <v>#N/A</v>
      </c>
      <c r="X123" s="98" t="e">
        <f ca="true">+IF(AND(ISNUMBER(OFFSET('Sanitation Data'!$D$10,0,10*ROW('Sanitation Data'!D117))),'Data Summary'!CM123="Yes"),OFFSET('Sanitation Data'!$D$10,0,10*ROW('Sanitation Data'!D117)),NA())</f>
        <v>#N/A</v>
      </c>
      <c r="Y123" s="98" t="e">
        <f ca="true">+IF(AND(ISNUMBER(OFFSET('Sanitation Data'!$D$11,0,10*ROW('Sanitation Data'!D117))),'Data Summary'!CN123="Yes"),OFFSET('Sanitation Data'!$D$11,0,10*ROW('Sanitation Data'!D117)),NA())</f>
        <v>#N/A</v>
      </c>
      <c r="Z123" s="98" t="e">
        <f ca="true">+IF(AND(ISNUMBER(OFFSET('Sanitation Data'!$D$12,0,10*ROW('Sanitation Data'!D117))),'Data Summary'!CO123="Yes"),OFFSET('Sanitation Data'!$D$12,0,10*ROW('Sanitation Data'!D117)),NA())</f>
        <v>#N/A</v>
      </c>
      <c r="AA123" s="98" t="e">
        <f ca="true">+IF(AND(ISNUMBER(OFFSET('Sanitation Data'!$E$4,0,10*ROW('Sanitation Data'!E117))),'Data Summary'!CP123="Yes"),100-OFFSET('Sanitation Data'!$E$4,0,10*ROW('Sanitation Data'!E117)),NA())</f>
        <v>#N/A</v>
      </c>
      <c r="AB123" s="98" t="e">
        <f ca="true">+IF(AND(ISNUMBER(OFFSET('Sanitation Data'!$E$6,0,10*ROW('Sanitation Data'!E117))),'Data Summary'!CQ123="Yes"),OFFSET('Sanitation Data'!$E$6,0,10*ROW('Sanitation Data'!E117)),NA())</f>
        <v>#N/A</v>
      </c>
      <c r="AC123" s="98" t="e">
        <f ca="true">+IF(AND(ISNUMBER(OFFSET('Sanitation Data'!$E$10,0,10*ROW('Sanitation Data'!E117))),'Data Summary'!CR123="Yes"),OFFSET('Sanitation Data'!$E$10,0,10*ROW('Sanitation Data'!E117)),NA())</f>
        <v>#N/A</v>
      </c>
      <c r="AD123" s="98" t="e">
        <f ca="true">+IF(AND(ISNUMBER(OFFSET('Sanitation Data'!$E$11,0,10*ROW('Sanitation Data'!E117))),'Data Summary'!CS123="Yes"),OFFSET('Sanitation Data'!$E$11,0,10*ROW('Sanitation Data'!E117)),NA())</f>
        <v>#N/A</v>
      </c>
      <c r="AE123" s="98" t="e">
        <f ca="true">+IF(AND(ISNUMBER(OFFSET('Sanitation Data'!$E$12,0,10*ROW('Sanitation Data'!E117))),'Data Summary'!CT123="Yes"),OFFSET('Sanitation Data'!$E$12,0,10*ROW('Sanitation Data'!E117)),NA())</f>
        <v>#N/A</v>
      </c>
      <c r="AF123" s="98" t="e">
        <f ca="true">+IF(AND(ISNUMBER(OFFSET('Sanitation Data'!$F$4,0,10*ROW('Sanitation Data'!F117))),'Data Summary'!CU123="Yes"),100-OFFSET('Sanitation Data'!$F$4,0,10*ROW('Sanitation Data'!F117)),NA())</f>
        <v>#N/A</v>
      </c>
      <c r="AG123" s="98" t="e">
        <f ca="true">+IF(AND(ISNUMBER(OFFSET('Sanitation Data'!$F$6,0,10*ROW('Sanitation Data'!F117))),'Data Summary'!CV123="Yes"),OFFSET('Sanitation Data'!$F$6,0,10*ROW('Sanitation Data'!F117)),NA())</f>
        <v>#N/A</v>
      </c>
      <c r="AH123" s="98" t="e">
        <f ca="true">+IF(AND(ISNUMBER(OFFSET('Sanitation Data'!$F$10,0,10*ROW('Sanitation Data'!F117))),'Data Summary'!CW123="Yes"),OFFSET('Sanitation Data'!$F$10,0,10*ROW('Sanitation Data'!F117)),NA())</f>
        <v>#N/A</v>
      </c>
      <c r="AI123" s="98" t="e">
        <f ca="true">+IF(AND(ISNUMBER(OFFSET('Sanitation Data'!$F$11,0,10*ROW('Sanitation Data'!F117))),'Data Summary'!CX123="Yes"),OFFSET('Sanitation Data'!$F$11,0,10*ROW('Sanitation Data'!F117)),NA())</f>
        <v>#N/A</v>
      </c>
      <c r="AJ123" s="98" t="e">
        <f ca="true">+IF(AND(ISNUMBER(OFFSET('Sanitation Data'!$F$12,0,10*ROW('Sanitation Data'!F117))),'Data Summary'!CY123="Yes"),OFFSET('Sanitation Data'!$F$12,0,10*ROW('Sanitation Data'!F117)),NA())</f>
        <v>#N/A</v>
      </c>
      <c r="AK123" s="98" t="e">
        <f ca="true">+IF(AND(ISNUMBER(OFFSET('Sanitation Data'!$G$4,0,10*ROW('Sanitation Data'!G117))),'Data Summary'!CZ123="Yes"),100-OFFSET('Sanitation Data'!$G$4,0,10*ROW('Sanitation Data'!G117)),NA())</f>
        <v>#N/A</v>
      </c>
      <c r="AL123" s="98" t="e">
        <f ca="true">+IF(AND(ISNUMBER(OFFSET('Sanitation Data'!$G$6,0,10*ROW('Sanitation Data'!G117))),'Data Summary'!DA123="Yes"),OFFSET('Sanitation Data'!$G$6,0,10*ROW('Sanitation Data'!G117)),NA())</f>
        <v>#N/A</v>
      </c>
      <c r="AM123" s="98" t="e">
        <f ca="true">+IF(AND(ISNUMBER(OFFSET('Sanitation Data'!$G$10,0,10*ROW('Sanitation Data'!G117))),'Data Summary'!DB123="Yes"),OFFSET('Sanitation Data'!$G$10,0,10*ROW('Sanitation Data'!G117)),NA())</f>
        <v>#N/A</v>
      </c>
      <c r="AN123" s="98" t="e">
        <f ca="true">+IF(AND(ISNUMBER(OFFSET('Sanitation Data'!$G$11,0,10*ROW('Sanitation Data'!G117))),'Data Summary'!DC123="Yes"),OFFSET('Sanitation Data'!$G$11,0,10*ROW('Sanitation Data'!G117)),NA())</f>
        <v>#N/A</v>
      </c>
      <c r="AO123" s="98" t="e">
        <f ca="true">+IF(AND(ISNUMBER(OFFSET('Sanitation Data'!$G$12,0,10*ROW('Sanitation Data'!G117))),'Data Summary'!DD123="Yes"),OFFSET('Sanitation Data'!$G$12,0,10*ROW('Sanitation Data'!G117)),NA())</f>
        <v>#N/A</v>
      </c>
      <c r="AP123" s="98" t="e">
        <f ca="true">+IF(AND(ISNUMBER(OFFSET('Sanitation Data'!$H$4,0,10*ROW('Sanitation Data'!H117))),'Data Summary'!DE123="Yes"),100-OFFSET('Sanitation Data'!$H$4,0,10*ROW('Sanitation Data'!H117)),NA())</f>
        <v>#N/A</v>
      </c>
      <c r="AQ123" s="98" t="e">
        <f ca="true">+IF(AND(ISNUMBER(OFFSET('Sanitation Data'!$H$6,0,10*ROW('Sanitation Data'!H117))),'Data Summary'!DF123="Yes"),OFFSET('Sanitation Data'!$H$6,0,10*ROW('Sanitation Data'!H117)),NA())</f>
        <v>#N/A</v>
      </c>
      <c r="AR123" s="98" t="e">
        <f ca="true">+IF(AND(ISNUMBER(OFFSET('Sanitation Data'!$H$10,0,10*ROW('Sanitation Data'!H117))),'Data Summary'!DG123="Yes"),OFFSET('Sanitation Data'!$H$10,0,10*ROW('Sanitation Data'!H117)),NA())</f>
        <v>#N/A</v>
      </c>
      <c r="AS123" s="98" t="e">
        <f ca="true">+IF(AND(ISNUMBER(OFFSET('Sanitation Data'!$H$11,0,10*ROW('Sanitation Data'!H117))),'Data Summary'!DH123="Yes"),OFFSET('Sanitation Data'!$H$11,0,10*ROW('Sanitation Data'!H117)),NA())</f>
        <v>#N/A</v>
      </c>
      <c r="AT123" s="98" t="e">
        <f ca="true">+IF(AND(ISNUMBER(OFFSET('Sanitation Data'!$H$12,0,10*ROW('Sanitation Data'!H117))),'Data Summary'!DI123="Yes"),OFFSET('Sanitation Data'!$H$12,0,10*ROW('Sanitation Data'!H117)),NA())</f>
        <v>#N/A</v>
      </c>
      <c r="AU123" s="98" t="e">
        <f ca="true">+IF(AND(ISNUMBER(OFFSET('Sanitation Data'!$I$4,0,10*ROW('Sanitation Data'!I117))),'Data Summary'!DJ123="Yes"),100-OFFSET('Sanitation Data'!$I$4,0,10*ROW('Sanitation Data'!I117)),NA())</f>
        <v>#N/A</v>
      </c>
      <c r="AV123" s="98" t="e">
        <f ca="true">+IF(AND(ISNUMBER(OFFSET('Sanitation Data'!$I$6,0,10*ROW('Sanitation Data'!I117))),'Data Summary'!DK123="Yes"),OFFSET('Sanitation Data'!$I$6,0,10*ROW('Sanitation Data'!I117)),NA())</f>
        <v>#N/A</v>
      </c>
      <c r="AW123" s="98" t="e">
        <f ca="true">+IF(AND(ISNUMBER(OFFSET('Sanitation Data'!$I$10,0,10*ROW('Sanitation Data'!I117))),'Data Summary'!DL123="Yes"),OFFSET('Sanitation Data'!$I$10,0,10*ROW('Sanitation Data'!I117)),NA())</f>
        <v>#N/A</v>
      </c>
      <c r="AX123" s="98" t="e">
        <f ca="true">+IF(AND(ISNUMBER(OFFSET('Sanitation Data'!$I$11,0,10*ROW('Sanitation Data'!I117))),'Data Summary'!DM123="Yes"),OFFSET('Sanitation Data'!$I$11,0,10*ROW('Sanitation Data'!I117)),NA())</f>
        <v>#N/A</v>
      </c>
      <c r="AY123" s="98" t="e">
        <f ca="true">+IF(AND(ISNUMBER(OFFSET('Sanitation Data'!$I$12,0,10*ROW('Sanitation Data'!I117))),'Data Summary'!DN123="Yes"),OFFSET('Sanitation Data'!$I$12,0,10*ROW('Sanitation Data'!I117)),NA())</f>
        <v>#N/A</v>
      </c>
      <c r="AZ123" s="99" t="e">
        <f ca="true">+IF(AND(ISNUMBER(OFFSET('Hygiene Data'!$D$5,0,10*ROW('Hygiene Data'!D117))),'Data Summary'!DO123="Yes"),OFFSET('Hygiene Data'!$D$5,0,10*ROW('Hygiene Data'!D117)),NA())</f>
        <v>#N/A</v>
      </c>
      <c r="BA123" s="99" t="e">
        <f ca="true">+IF(AND(ISNUMBER(OFFSET('Hygiene Data'!$D$7,0,10*ROW('Hygiene Data'!D117))),'Data Summary'!DP123="Yes"),OFFSET('Hygiene Data'!$D$7,0,10*ROW('Hygiene Data'!D117)),NA())</f>
        <v>#N/A</v>
      </c>
      <c r="BB123" s="99" t="e">
        <f ca="true">+IF(AND(ISNUMBER(OFFSET('Hygiene Data'!$D$9,0,10*ROW('Hygiene Data'!D117))),'Data Summary'!DQ123="Yes"),OFFSET('Hygiene Data'!$D$9,0,10*ROW('Hygiene Data'!D117)),NA())</f>
        <v>#N/A</v>
      </c>
      <c r="BC123" s="99" t="e">
        <f ca="true">+IF(AND(ISNUMBER(OFFSET('Hygiene Data'!$E$5,0,10*ROW('Hygiene Data'!E117))),'Data Summary'!DR123="Yes"),OFFSET('Hygiene Data'!$E$5,0,10*ROW('Hygiene Data'!E117)),NA())</f>
        <v>#N/A</v>
      </c>
      <c r="BD123" s="99" t="e">
        <f ca="true">+IF(AND(ISNUMBER(OFFSET('Hygiene Data'!$E$7,0,10*ROW('Hygiene Data'!E117))),'Data Summary'!DS123="Yes"),OFFSET('Hygiene Data'!$E$7,0,10*ROW('Hygiene Data'!E117)),NA())</f>
        <v>#N/A</v>
      </c>
      <c r="BE123" s="99" t="e">
        <f ca="true">+IF(AND(ISNUMBER(OFFSET('Hygiene Data'!$E$9,0,10*ROW('Hygiene Data'!E117))),'Data Summary'!DT123="Yes"),OFFSET('Hygiene Data'!$E$9,0,10*ROW('Hygiene Data'!E117)),NA())</f>
        <v>#N/A</v>
      </c>
      <c r="BF123" s="99" t="e">
        <f ca="true">+IF(AND(ISNUMBER(OFFSET('Hygiene Data'!$F$5,0,10*ROW('Hygiene Data'!F117))),'Data Summary'!DU123="Yes"),OFFSET('Hygiene Data'!$F$5,0,10*ROW('Hygiene Data'!F117)),NA())</f>
        <v>#N/A</v>
      </c>
      <c r="BG123" s="99" t="e">
        <f ca="true">+IF(AND(ISNUMBER(OFFSET('Hygiene Data'!$F$7,0,10*ROW('Hygiene Data'!F117))),'Data Summary'!DV123="Yes"),OFFSET('Hygiene Data'!$F$7,0,10*ROW('Hygiene Data'!F117)),NA())</f>
        <v>#N/A</v>
      </c>
      <c r="BH123" s="99" t="e">
        <f ca="true">+IF(AND(ISNUMBER(OFFSET('Hygiene Data'!$F$9,0,10*ROW('Hygiene Data'!F117))),'Data Summary'!DW123="Yes"),OFFSET('Hygiene Data'!$F$9,0,10*ROW('Hygiene Data'!F117)),NA())</f>
        <v>#N/A</v>
      </c>
      <c r="BI123" s="99" t="e">
        <f ca="true">+IF(AND(ISNUMBER(OFFSET('Hygiene Data'!$G$5,0,10*ROW('Hygiene Data'!G117))),'Data Summary'!DX123="Yes"),OFFSET('Hygiene Data'!$G$5,0,10*ROW('Hygiene Data'!G117)),NA())</f>
        <v>#N/A</v>
      </c>
      <c r="BJ123" s="99" t="e">
        <f ca="true">+IF(AND(ISNUMBER(OFFSET('Hygiene Data'!$G$7,0,10*ROW('Hygiene Data'!G117))),'Data Summary'!DY123="Yes"),OFFSET('Hygiene Data'!$G$7,0,10*ROW('Hygiene Data'!G117)),NA())</f>
        <v>#N/A</v>
      </c>
      <c r="BK123" s="99" t="e">
        <f ca="true">+IF(AND(ISNUMBER(OFFSET('Hygiene Data'!$G$9,0,10*ROW('Hygiene Data'!G117))),'Data Summary'!DZ123="Yes"),OFFSET('Hygiene Data'!$G$9,0,10*ROW('Hygiene Data'!G117)),NA())</f>
        <v>#N/A</v>
      </c>
      <c r="BL123" s="99" t="e">
        <f ca="true">+IF(AND(ISNUMBER(OFFSET('Hygiene Data'!$H$5,0,10*ROW('Hygiene Data'!H117))),'Data Summary'!EA123="Yes"),OFFSET('Hygiene Data'!$H$5,0,10*ROW('Hygiene Data'!H117)),NA())</f>
        <v>#N/A</v>
      </c>
      <c r="BM123" s="99" t="e">
        <f ca="true">+IF(AND(ISNUMBER(OFFSET('Hygiene Data'!$H$7,0,10*ROW('Hygiene Data'!H117))),'Data Summary'!EB123="Yes"),OFFSET('Hygiene Data'!$H$7,0,10*ROW('Hygiene Data'!H117)),NA())</f>
        <v>#N/A</v>
      </c>
      <c r="BN123" s="99" t="e">
        <f ca="true">+IF(AND(ISNUMBER(OFFSET('Hygiene Data'!$H$9,0,10*ROW('Hygiene Data'!H117))),'Data Summary'!EC123="Yes"),OFFSET('Hygiene Data'!$H$9,0,10*ROW('Hygiene Data'!H117)),NA())</f>
        <v>#N/A</v>
      </c>
      <c r="BO123" s="99" t="e">
        <f ca="true">+IF(AND(ISNUMBER(OFFSET('Hygiene Data'!$I$5,0,10*ROW('Hygiene Data'!I117))),'Data Summary'!ED123="Yes"),OFFSET('Hygiene Data'!$I$5,0,10*ROW('Hygiene Data'!I117)),NA())</f>
        <v>#N/A</v>
      </c>
      <c r="BP123" s="99" t="e">
        <f ca="true">+IF(AND(ISNUMBER(OFFSET('Hygiene Data'!$I$7,0,10*ROW('Hygiene Data'!I117))),'Data Summary'!EE123="Yes"),OFFSET('Hygiene Data'!$I$7,0,10*ROW('Hygiene Data'!I117)),NA())</f>
        <v>#N/A</v>
      </c>
      <c r="BQ123" s="99" t="e">
        <f ca="true">+IF(AND(ISNUMBER(OFFSET('Hygiene Data'!$I$9,0,10*ROW('Hygiene Data'!I117))),'Data Summary'!EF123="Yes"),OFFSET('Hygiene Data'!$I$9,0,10*ROW('Hygiene Data'!I117)),NA())</f>
        <v>#N/A</v>
      </c>
    </row>
    <row xmlns:x14ac="http://schemas.microsoft.com/office/spreadsheetml/2009/9/ac" r="124" x14ac:dyDescent="0.2">
      <c r="A124" s="332" t="e">
        <f ca="true">+RIGHT('Data Summary'!A124,LEN('Data Summary'!A124)-9)</f>
        <v>#VALUE!</v>
      </c>
      <c r="B124" s="38" t="str">
        <f ca="true">+IF(ISTEXT('Data Summary'!B124),'Data Summary'!B124,"")</f>
        <v/>
      </c>
      <c r="C124" s="331" t="e">
        <f ca="true">+VALUE('Data Summary'!C124)</f>
        <v>#VALUE!</v>
      </c>
      <c r="D124" s="97" t="e">
        <f ca="true">+IF(AND(ISNUMBER(OFFSET('Water Data'!$D$4,0,10*ROW('Water Data'!D118))),'Data Summary'!BS124="Yes"),100-OFFSET('Water Data'!$D$4,0,10*ROW('Water Data'!D118)),NA())</f>
        <v>#N/A</v>
      </c>
      <c r="E124" s="97" t="e">
        <f ca="true">+IF(AND(ISNUMBER(OFFSET('Water Data'!$D$6,0,10*ROW('Water Data'!D118))),'Data Summary'!BT124="Yes"),OFFSET('Water Data'!$D$6,0,10*ROW('Water Data'!D118)),NA())</f>
        <v>#N/A</v>
      </c>
      <c r="F124" s="97" t="e">
        <f ca="true">+IF(AND(ISNUMBER(OFFSET('Water Data'!$D$9,0,10*ROW('Water Data'!D118))),'Data Summary'!BU124="Yes"),OFFSET('Water Data'!$D$9,0,10*ROW('Water Data'!D118)),NA())</f>
        <v>#N/A</v>
      </c>
      <c r="G124" s="97" t="e">
        <f ca="true">+IF(AND(ISNUMBER(OFFSET('Water Data'!$E$4,0,10*ROW('Water Data'!E118))),'Data Summary'!BV124="Yes"),100-OFFSET('Water Data'!$E$4,0,10*ROW('Water Data'!E118)),NA())</f>
        <v>#N/A</v>
      </c>
      <c r="H124" s="97" t="e">
        <f ca="true">+IF(AND(ISNUMBER(OFFSET('Water Data'!$E$6,0,10*ROW('Water Data'!E118))),'Data Summary'!BW124="Yes"),OFFSET('Water Data'!$E$6,0,10*ROW('Water Data'!E118)),NA())</f>
        <v>#N/A</v>
      </c>
      <c r="I124" s="97" t="e">
        <f ca="true">+IF(AND(ISNUMBER(OFFSET('Water Data'!$E$9,0,10*ROW('Water Data'!E118))),'Data Summary'!BX124="Yes"),OFFSET('Water Data'!$E$9,0,10*ROW('Water Data'!E118)),NA())</f>
        <v>#N/A</v>
      </c>
      <c r="J124" s="97" t="e">
        <f ca="true">+IF(AND(ISNUMBER(OFFSET('Water Data'!$F$4,0,10*ROW('Water Data'!F118))),'Data Summary'!BY124="Yes"),100-OFFSET('Water Data'!$F$4,0,10*ROW('Water Data'!F118)),NA())</f>
        <v>#N/A</v>
      </c>
      <c r="K124" s="97" t="e">
        <f ca="true">+IF(AND(ISNUMBER(OFFSET('Water Data'!$F$6,0,10*ROW('Water Data'!F118))),'Data Summary'!BZ124="Yes"),OFFSET('Water Data'!$F$6,0,10*ROW('Water Data'!F118)),NA())</f>
        <v>#N/A</v>
      </c>
      <c r="L124" s="97" t="e">
        <f ca="true">+IF(AND(ISNUMBER(OFFSET('Water Data'!$F$9,0,10*ROW('Water Data'!F118))),'Data Summary'!CA124="Yes"),OFFSET('Water Data'!$F$9,0,10*ROW('Water Data'!F118)),NA())</f>
        <v>#N/A</v>
      </c>
      <c r="M124" s="97" t="e">
        <f ca="true">+IF(AND(ISNUMBER(OFFSET('Water Data'!$G$4,0,10*ROW('Water Data'!G118))),'Data Summary'!CB124="Yes"),100-OFFSET('Water Data'!$G$4,0,10*ROW('Water Data'!G118)),NA())</f>
        <v>#N/A</v>
      </c>
      <c r="N124" s="97" t="e">
        <f ca="true">+IF(AND(ISNUMBER(OFFSET('Water Data'!$G$6,0,10*ROW('Water Data'!G118))),'Data Summary'!CC124="Yes"),OFFSET('Water Data'!$G$6,0,10*ROW('Water Data'!G118)),NA())</f>
        <v>#N/A</v>
      </c>
      <c r="O124" s="97" t="e">
        <f ca="true">+IF(AND(ISNUMBER(OFFSET('Water Data'!$G$9,0,10*ROW('Water Data'!G118))),'Data Summary'!CD124="Yes"),OFFSET('Water Data'!$G$9,0,10*ROW('Water Data'!G118)),NA())</f>
        <v>#N/A</v>
      </c>
      <c r="P124" s="97" t="e">
        <f ca="true">+IF(AND(ISNUMBER(OFFSET('Water Data'!$H$4,0,10*ROW('Water Data'!H118))),'Data Summary'!CE124="Yes"),100-OFFSET('Water Data'!$H$4,0,10*ROW('Water Data'!H118)),NA())</f>
        <v>#N/A</v>
      </c>
      <c r="Q124" s="97" t="e">
        <f ca="true">+IF(AND(ISNUMBER(OFFSET('Water Data'!$H$6,0,10*ROW('Water Data'!H118))),'Data Summary'!CF124="Yes"),OFFSET('Water Data'!$H$6,0,10*ROW('Water Data'!H118)),NA())</f>
        <v>#N/A</v>
      </c>
      <c r="R124" s="97" t="e">
        <f ca="true">+IF(AND(ISNUMBER(OFFSET('Water Data'!$H$9,0,10*ROW('Water Data'!H118))),'Data Summary'!CG124="Yes"),OFFSET('Water Data'!$H$9,0,10*ROW('Water Data'!H118)),NA())</f>
        <v>#N/A</v>
      </c>
      <c r="S124" s="97" t="e">
        <f ca="true">+IF(AND(ISNUMBER(OFFSET('Water Data'!$I$4,0,10*ROW('Water Data'!I118))),'Data Summary'!CH124="Yes"),100-OFFSET('Water Data'!$I$4,0,10*ROW('Water Data'!I118)),NA())</f>
        <v>#N/A</v>
      </c>
      <c r="T124" s="97" t="e">
        <f ca="true">+IF(AND(ISNUMBER(OFFSET('Water Data'!$I$6,0,10*ROW('Water Data'!I118))),'Data Summary'!CI124="Yes"),OFFSET('Water Data'!$I$6,0,10*ROW('Water Data'!I118)),NA())</f>
        <v>#N/A</v>
      </c>
      <c r="U124" s="97" t="e">
        <f ca="true">+IF(AND(ISNUMBER(OFFSET('Water Data'!$I$9,0,10*ROW('Water Data'!I118))),'Data Summary'!CJ124="Yes"),OFFSET('Water Data'!$I$9,0,10*ROW('Water Data'!I118)),NA())</f>
        <v>#N/A</v>
      </c>
      <c r="V124" s="98" t="e">
        <f ca="true">+IF(AND(ISNUMBER(OFFSET('Sanitation Data'!$D$4,0,10*ROW('Sanitation Data'!D118))),'Data Summary'!CK124="Yes"),100-OFFSET('Sanitation Data'!$D$4,0,10*ROW('Sanitation Data'!D118)),NA())</f>
        <v>#N/A</v>
      </c>
      <c r="W124" s="98" t="e">
        <f ca="true">+IF(AND(ISNUMBER(OFFSET('Sanitation Data'!$D$6,0,10*ROW('Sanitation Data'!D118))),'Data Summary'!CL124="Yes"),OFFSET('Sanitation Data'!$D$6,0,10*ROW('Sanitation Data'!D118)),NA())</f>
        <v>#N/A</v>
      </c>
      <c r="X124" s="98" t="e">
        <f ca="true">+IF(AND(ISNUMBER(OFFSET('Sanitation Data'!$D$10,0,10*ROW('Sanitation Data'!D118))),'Data Summary'!CM124="Yes"),OFFSET('Sanitation Data'!$D$10,0,10*ROW('Sanitation Data'!D118)),NA())</f>
        <v>#N/A</v>
      </c>
      <c r="Y124" s="98" t="e">
        <f ca="true">+IF(AND(ISNUMBER(OFFSET('Sanitation Data'!$D$11,0,10*ROW('Sanitation Data'!D118))),'Data Summary'!CN124="Yes"),OFFSET('Sanitation Data'!$D$11,0,10*ROW('Sanitation Data'!D118)),NA())</f>
        <v>#N/A</v>
      </c>
      <c r="Z124" s="98" t="e">
        <f ca="true">+IF(AND(ISNUMBER(OFFSET('Sanitation Data'!$D$12,0,10*ROW('Sanitation Data'!D118))),'Data Summary'!CO124="Yes"),OFFSET('Sanitation Data'!$D$12,0,10*ROW('Sanitation Data'!D118)),NA())</f>
        <v>#N/A</v>
      </c>
      <c r="AA124" s="98" t="e">
        <f ca="true">+IF(AND(ISNUMBER(OFFSET('Sanitation Data'!$E$4,0,10*ROW('Sanitation Data'!E118))),'Data Summary'!CP124="Yes"),100-OFFSET('Sanitation Data'!$E$4,0,10*ROW('Sanitation Data'!E118)),NA())</f>
        <v>#N/A</v>
      </c>
      <c r="AB124" s="98" t="e">
        <f ca="true">+IF(AND(ISNUMBER(OFFSET('Sanitation Data'!$E$6,0,10*ROW('Sanitation Data'!E118))),'Data Summary'!CQ124="Yes"),OFFSET('Sanitation Data'!$E$6,0,10*ROW('Sanitation Data'!E118)),NA())</f>
        <v>#N/A</v>
      </c>
      <c r="AC124" s="98" t="e">
        <f ca="true">+IF(AND(ISNUMBER(OFFSET('Sanitation Data'!$E$10,0,10*ROW('Sanitation Data'!E118))),'Data Summary'!CR124="Yes"),OFFSET('Sanitation Data'!$E$10,0,10*ROW('Sanitation Data'!E118)),NA())</f>
        <v>#N/A</v>
      </c>
      <c r="AD124" s="98" t="e">
        <f ca="true">+IF(AND(ISNUMBER(OFFSET('Sanitation Data'!$E$11,0,10*ROW('Sanitation Data'!E118))),'Data Summary'!CS124="Yes"),OFFSET('Sanitation Data'!$E$11,0,10*ROW('Sanitation Data'!E118)),NA())</f>
        <v>#N/A</v>
      </c>
      <c r="AE124" s="98" t="e">
        <f ca="true">+IF(AND(ISNUMBER(OFFSET('Sanitation Data'!$E$12,0,10*ROW('Sanitation Data'!E118))),'Data Summary'!CT124="Yes"),OFFSET('Sanitation Data'!$E$12,0,10*ROW('Sanitation Data'!E118)),NA())</f>
        <v>#N/A</v>
      </c>
      <c r="AF124" s="98" t="e">
        <f ca="true">+IF(AND(ISNUMBER(OFFSET('Sanitation Data'!$F$4,0,10*ROW('Sanitation Data'!F118))),'Data Summary'!CU124="Yes"),100-OFFSET('Sanitation Data'!$F$4,0,10*ROW('Sanitation Data'!F118)),NA())</f>
        <v>#N/A</v>
      </c>
      <c r="AG124" s="98" t="e">
        <f ca="true">+IF(AND(ISNUMBER(OFFSET('Sanitation Data'!$F$6,0,10*ROW('Sanitation Data'!F118))),'Data Summary'!CV124="Yes"),OFFSET('Sanitation Data'!$F$6,0,10*ROW('Sanitation Data'!F118)),NA())</f>
        <v>#N/A</v>
      </c>
      <c r="AH124" s="98" t="e">
        <f ca="true">+IF(AND(ISNUMBER(OFFSET('Sanitation Data'!$F$10,0,10*ROW('Sanitation Data'!F118))),'Data Summary'!CW124="Yes"),OFFSET('Sanitation Data'!$F$10,0,10*ROW('Sanitation Data'!F118)),NA())</f>
        <v>#N/A</v>
      </c>
      <c r="AI124" s="98" t="e">
        <f ca="true">+IF(AND(ISNUMBER(OFFSET('Sanitation Data'!$F$11,0,10*ROW('Sanitation Data'!F118))),'Data Summary'!CX124="Yes"),OFFSET('Sanitation Data'!$F$11,0,10*ROW('Sanitation Data'!F118)),NA())</f>
        <v>#N/A</v>
      </c>
      <c r="AJ124" s="98" t="e">
        <f ca="true">+IF(AND(ISNUMBER(OFFSET('Sanitation Data'!$F$12,0,10*ROW('Sanitation Data'!F118))),'Data Summary'!CY124="Yes"),OFFSET('Sanitation Data'!$F$12,0,10*ROW('Sanitation Data'!F118)),NA())</f>
        <v>#N/A</v>
      </c>
      <c r="AK124" s="98" t="e">
        <f ca="true">+IF(AND(ISNUMBER(OFFSET('Sanitation Data'!$G$4,0,10*ROW('Sanitation Data'!G118))),'Data Summary'!CZ124="Yes"),100-OFFSET('Sanitation Data'!$G$4,0,10*ROW('Sanitation Data'!G118)),NA())</f>
        <v>#N/A</v>
      </c>
      <c r="AL124" s="98" t="e">
        <f ca="true">+IF(AND(ISNUMBER(OFFSET('Sanitation Data'!$G$6,0,10*ROW('Sanitation Data'!G118))),'Data Summary'!DA124="Yes"),OFFSET('Sanitation Data'!$G$6,0,10*ROW('Sanitation Data'!G118)),NA())</f>
        <v>#N/A</v>
      </c>
      <c r="AM124" s="98" t="e">
        <f ca="true">+IF(AND(ISNUMBER(OFFSET('Sanitation Data'!$G$10,0,10*ROW('Sanitation Data'!G118))),'Data Summary'!DB124="Yes"),OFFSET('Sanitation Data'!$G$10,0,10*ROW('Sanitation Data'!G118)),NA())</f>
        <v>#N/A</v>
      </c>
      <c r="AN124" s="98" t="e">
        <f ca="true">+IF(AND(ISNUMBER(OFFSET('Sanitation Data'!$G$11,0,10*ROW('Sanitation Data'!G118))),'Data Summary'!DC124="Yes"),OFFSET('Sanitation Data'!$G$11,0,10*ROW('Sanitation Data'!G118)),NA())</f>
        <v>#N/A</v>
      </c>
      <c r="AO124" s="98" t="e">
        <f ca="true">+IF(AND(ISNUMBER(OFFSET('Sanitation Data'!$G$12,0,10*ROW('Sanitation Data'!G118))),'Data Summary'!DD124="Yes"),OFFSET('Sanitation Data'!$G$12,0,10*ROW('Sanitation Data'!G118)),NA())</f>
        <v>#N/A</v>
      </c>
      <c r="AP124" s="98" t="e">
        <f ca="true">+IF(AND(ISNUMBER(OFFSET('Sanitation Data'!$H$4,0,10*ROW('Sanitation Data'!H118))),'Data Summary'!DE124="Yes"),100-OFFSET('Sanitation Data'!$H$4,0,10*ROW('Sanitation Data'!H118)),NA())</f>
        <v>#N/A</v>
      </c>
      <c r="AQ124" s="98" t="e">
        <f ca="true">+IF(AND(ISNUMBER(OFFSET('Sanitation Data'!$H$6,0,10*ROW('Sanitation Data'!H118))),'Data Summary'!DF124="Yes"),OFFSET('Sanitation Data'!$H$6,0,10*ROW('Sanitation Data'!H118)),NA())</f>
        <v>#N/A</v>
      </c>
      <c r="AR124" s="98" t="e">
        <f ca="true">+IF(AND(ISNUMBER(OFFSET('Sanitation Data'!$H$10,0,10*ROW('Sanitation Data'!H118))),'Data Summary'!DG124="Yes"),OFFSET('Sanitation Data'!$H$10,0,10*ROW('Sanitation Data'!H118)),NA())</f>
        <v>#N/A</v>
      </c>
      <c r="AS124" s="98" t="e">
        <f ca="true">+IF(AND(ISNUMBER(OFFSET('Sanitation Data'!$H$11,0,10*ROW('Sanitation Data'!H118))),'Data Summary'!DH124="Yes"),OFFSET('Sanitation Data'!$H$11,0,10*ROW('Sanitation Data'!H118)),NA())</f>
        <v>#N/A</v>
      </c>
      <c r="AT124" s="98" t="e">
        <f ca="true">+IF(AND(ISNUMBER(OFFSET('Sanitation Data'!$H$12,0,10*ROW('Sanitation Data'!H118))),'Data Summary'!DI124="Yes"),OFFSET('Sanitation Data'!$H$12,0,10*ROW('Sanitation Data'!H118)),NA())</f>
        <v>#N/A</v>
      </c>
      <c r="AU124" s="98" t="e">
        <f ca="true">+IF(AND(ISNUMBER(OFFSET('Sanitation Data'!$I$4,0,10*ROW('Sanitation Data'!I118))),'Data Summary'!DJ124="Yes"),100-OFFSET('Sanitation Data'!$I$4,0,10*ROW('Sanitation Data'!I118)),NA())</f>
        <v>#N/A</v>
      </c>
      <c r="AV124" s="98" t="e">
        <f ca="true">+IF(AND(ISNUMBER(OFFSET('Sanitation Data'!$I$6,0,10*ROW('Sanitation Data'!I118))),'Data Summary'!DK124="Yes"),OFFSET('Sanitation Data'!$I$6,0,10*ROW('Sanitation Data'!I118)),NA())</f>
        <v>#N/A</v>
      </c>
      <c r="AW124" s="98" t="e">
        <f ca="true">+IF(AND(ISNUMBER(OFFSET('Sanitation Data'!$I$10,0,10*ROW('Sanitation Data'!I118))),'Data Summary'!DL124="Yes"),OFFSET('Sanitation Data'!$I$10,0,10*ROW('Sanitation Data'!I118)),NA())</f>
        <v>#N/A</v>
      </c>
      <c r="AX124" s="98" t="e">
        <f ca="true">+IF(AND(ISNUMBER(OFFSET('Sanitation Data'!$I$11,0,10*ROW('Sanitation Data'!I118))),'Data Summary'!DM124="Yes"),OFFSET('Sanitation Data'!$I$11,0,10*ROW('Sanitation Data'!I118)),NA())</f>
        <v>#N/A</v>
      </c>
      <c r="AY124" s="98" t="e">
        <f ca="true">+IF(AND(ISNUMBER(OFFSET('Sanitation Data'!$I$12,0,10*ROW('Sanitation Data'!I118))),'Data Summary'!DN124="Yes"),OFFSET('Sanitation Data'!$I$12,0,10*ROW('Sanitation Data'!I118)),NA())</f>
        <v>#N/A</v>
      </c>
      <c r="AZ124" s="99" t="e">
        <f ca="true">+IF(AND(ISNUMBER(OFFSET('Hygiene Data'!$D$5,0,10*ROW('Hygiene Data'!D118))),'Data Summary'!DO124="Yes"),OFFSET('Hygiene Data'!$D$5,0,10*ROW('Hygiene Data'!D118)),NA())</f>
        <v>#N/A</v>
      </c>
      <c r="BA124" s="99" t="e">
        <f ca="true">+IF(AND(ISNUMBER(OFFSET('Hygiene Data'!$D$7,0,10*ROW('Hygiene Data'!D118))),'Data Summary'!DP124="Yes"),OFFSET('Hygiene Data'!$D$7,0,10*ROW('Hygiene Data'!D118)),NA())</f>
        <v>#N/A</v>
      </c>
      <c r="BB124" s="99" t="e">
        <f ca="true">+IF(AND(ISNUMBER(OFFSET('Hygiene Data'!$D$9,0,10*ROW('Hygiene Data'!D118))),'Data Summary'!DQ124="Yes"),OFFSET('Hygiene Data'!$D$9,0,10*ROW('Hygiene Data'!D118)),NA())</f>
        <v>#N/A</v>
      </c>
      <c r="BC124" s="99" t="e">
        <f ca="true">+IF(AND(ISNUMBER(OFFSET('Hygiene Data'!$E$5,0,10*ROW('Hygiene Data'!E118))),'Data Summary'!DR124="Yes"),OFFSET('Hygiene Data'!$E$5,0,10*ROW('Hygiene Data'!E118)),NA())</f>
        <v>#N/A</v>
      </c>
      <c r="BD124" s="99" t="e">
        <f ca="true">+IF(AND(ISNUMBER(OFFSET('Hygiene Data'!$E$7,0,10*ROW('Hygiene Data'!E118))),'Data Summary'!DS124="Yes"),OFFSET('Hygiene Data'!$E$7,0,10*ROW('Hygiene Data'!E118)),NA())</f>
        <v>#N/A</v>
      </c>
      <c r="BE124" s="99" t="e">
        <f ca="true">+IF(AND(ISNUMBER(OFFSET('Hygiene Data'!$E$9,0,10*ROW('Hygiene Data'!E118))),'Data Summary'!DT124="Yes"),OFFSET('Hygiene Data'!$E$9,0,10*ROW('Hygiene Data'!E118)),NA())</f>
        <v>#N/A</v>
      </c>
      <c r="BF124" s="99" t="e">
        <f ca="true">+IF(AND(ISNUMBER(OFFSET('Hygiene Data'!$F$5,0,10*ROW('Hygiene Data'!F118))),'Data Summary'!DU124="Yes"),OFFSET('Hygiene Data'!$F$5,0,10*ROW('Hygiene Data'!F118)),NA())</f>
        <v>#N/A</v>
      </c>
      <c r="BG124" s="99" t="e">
        <f ca="true">+IF(AND(ISNUMBER(OFFSET('Hygiene Data'!$F$7,0,10*ROW('Hygiene Data'!F118))),'Data Summary'!DV124="Yes"),OFFSET('Hygiene Data'!$F$7,0,10*ROW('Hygiene Data'!F118)),NA())</f>
        <v>#N/A</v>
      </c>
      <c r="BH124" s="99" t="e">
        <f ca="true">+IF(AND(ISNUMBER(OFFSET('Hygiene Data'!$F$9,0,10*ROW('Hygiene Data'!F118))),'Data Summary'!DW124="Yes"),OFFSET('Hygiene Data'!$F$9,0,10*ROW('Hygiene Data'!F118)),NA())</f>
        <v>#N/A</v>
      </c>
      <c r="BI124" s="99" t="e">
        <f ca="true">+IF(AND(ISNUMBER(OFFSET('Hygiene Data'!$G$5,0,10*ROW('Hygiene Data'!G118))),'Data Summary'!DX124="Yes"),OFFSET('Hygiene Data'!$G$5,0,10*ROW('Hygiene Data'!G118)),NA())</f>
        <v>#N/A</v>
      </c>
      <c r="BJ124" s="99" t="e">
        <f ca="true">+IF(AND(ISNUMBER(OFFSET('Hygiene Data'!$G$7,0,10*ROW('Hygiene Data'!G118))),'Data Summary'!DY124="Yes"),OFFSET('Hygiene Data'!$G$7,0,10*ROW('Hygiene Data'!G118)),NA())</f>
        <v>#N/A</v>
      </c>
      <c r="BK124" s="99" t="e">
        <f ca="true">+IF(AND(ISNUMBER(OFFSET('Hygiene Data'!$G$9,0,10*ROW('Hygiene Data'!G118))),'Data Summary'!DZ124="Yes"),OFFSET('Hygiene Data'!$G$9,0,10*ROW('Hygiene Data'!G118)),NA())</f>
        <v>#N/A</v>
      </c>
      <c r="BL124" s="99" t="e">
        <f ca="true">+IF(AND(ISNUMBER(OFFSET('Hygiene Data'!$H$5,0,10*ROW('Hygiene Data'!H118))),'Data Summary'!EA124="Yes"),OFFSET('Hygiene Data'!$H$5,0,10*ROW('Hygiene Data'!H118)),NA())</f>
        <v>#N/A</v>
      </c>
      <c r="BM124" s="99" t="e">
        <f ca="true">+IF(AND(ISNUMBER(OFFSET('Hygiene Data'!$H$7,0,10*ROW('Hygiene Data'!H118))),'Data Summary'!EB124="Yes"),OFFSET('Hygiene Data'!$H$7,0,10*ROW('Hygiene Data'!H118)),NA())</f>
        <v>#N/A</v>
      </c>
      <c r="BN124" s="99" t="e">
        <f ca="true">+IF(AND(ISNUMBER(OFFSET('Hygiene Data'!$H$9,0,10*ROW('Hygiene Data'!H118))),'Data Summary'!EC124="Yes"),OFFSET('Hygiene Data'!$H$9,0,10*ROW('Hygiene Data'!H118)),NA())</f>
        <v>#N/A</v>
      </c>
      <c r="BO124" s="99" t="e">
        <f ca="true">+IF(AND(ISNUMBER(OFFSET('Hygiene Data'!$I$5,0,10*ROW('Hygiene Data'!I118))),'Data Summary'!ED124="Yes"),OFFSET('Hygiene Data'!$I$5,0,10*ROW('Hygiene Data'!I118)),NA())</f>
        <v>#N/A</v>
      </c>
      <c r="BP124" s="99" t="e">
        <f ca="true">+IF(AND(ISNUMBER(OFFSET('Hygiene Data'!$I$7,0,10*ROW('Hygiene Data'!I118))),'Data Summary'!EE124="Yes"),OFFSET('Hygiene Data'!$I$7,0,10*ROW('Hygiene Data'!I118)),NA())</f>
        <v>#N/A</v>
      </c>
      <c r="BQ124" s="99" t="e">
        <f ca="true">+IF(AND(ISNUMBER(OFFSET('Hygiene Data'!$I$9,0,10*ROW('Hygiene Data'!I118))),'Data Summary'!EF124="Yes"),OFFSET('Hygiene Data'!$I$9,0,10*ROW('Hygiene Data'!I118)),NA())</f>
        <v>#N/A</v>
      </c>
    </row>
    <row xmlns:x14ac="http://schemas.microsoft.com/office/spreadsheetml/2009/9/ac" r="125" x14ac:dyDescent="0.2">
      <c r="A125" s="332" t="e">
        <f ca="true">+RIGHT('Data Summary'!A125,LEN('Data Summary'!A125)-9)</f>
        <v>#VALUE!</v>
      </c>
      <c r="B125" s="38" t="str">
        <f ca="true">+IF(ISTEXT('Data Summary'!B125),'Data Summary'!B125,"")</f>
        <v/>
      </c>
      <c r="C125" s="331" t="e">
        <f ca="true">+VALUE('Data Summary'!C125)</f>
        <v>#VALUE!</v>
      </c>
      <c r="D125" s="97" t="e">
        <f ca="true">+IF(AND(ISNUMBER(OFFSET('Water Data'!$D$4,0,10*ROW('Water Data'!D119))),'Data Summary'!BS125="Yes"),100-OFFSET('Water Data'!$D$4,0,10*ROW('Water Data'!D119)),NA())</f>
        <v>#N/A</v>
      </c>
      <c r="E125" s="97" t="e">
        <f ca="true">+IF(AND(ISNUMBER(OFFSET('Water Data'!$D$6,0,10*ROW('Water Data'!D119))),'Data Summary'!BT125="Yes"),OFFSET('Water Data'!$D$6,0,10*ROW('Water Data'!D119)),NA())</f>
        <v>#N/A</v>
      </c>
      <c r="F125" s="97" t="e">
        <f ca="true">+IF(AND(ISNUMBER(OFFSET('Water Data'!$D$9,0,10*ROW('Water Data'!D119))),'Data Summary'!BU125="Yes"),OFFSET('Water Data'!$D$9,0,10*ROW('Water Data'!D119)),NA())</f>
        <v>#N/A</v>
      </c>
      <c r="G125" s="97" t="e">
        <f ca="true">+IF(AND(ISNUMBER(OFFSET('Water Data'!$E$4,0,10*ROW('Water Data'!E119))),'Data Summary'!BV125="Yes"),100-OFFSET('Water Data'!$E$4,0,10*ROW('Water Data'!E119)),NA())</f>
        <v>#N/A</v>
      </c>
      <c r="H125" s="97" t="e">
        <f ca="true">+IF(AND(ISNUMBER(OFFSET('Water Data'!$E$6,0,10*ROW('Water Data'!E119))),'Data Summary'!BW125="Yes"),OFFSET('Water Data'!$E$6,0,10*ROW('Water Data'!E119)),NA())</f>
        <v>#N/A</v>
      </c>
      <c r="I125" s="97" t="e">
        <f ca="true">+IF(AND(ISNUMBER(OFFSET('Water Data'!$E$9,0,10*ROW('Water Data'!E119))),'Data Summary'!BX125="Yes"),OFFSET('Water Data'!$E$9,0,10*ROW('Water Data'!E119)),NA())</f>
        <v>#N/A</v>
      </c>
      <c r="J125" s="97" t="e">
        <f ca="true">+IF(AND(ISNUMBER(OFFSET('Water Data'!$F$4,0,10*ROW('Water Data'!F119))),'Data Summary'!BY125="Yes"),100-OFFSET('Water Data'!$F$4,0,10*ROW('Water Data'!F119)),NA())</f>
        <v>#N/A</v>
      </c>
      <c r="K125" s="97" t="e">
        <f ca="true">+IF(AND(ISNUMBER(OFFSET('Water Data'!$F$6,0,10*ROW('Water Data'!F119))),'Data Summary'!BZ125="Yes"),OFFSET('Water Data'!$F$6,0,10*ROW('Water Data'!F119)),NA())</f>
        <v>#N/A</v>
      </c>
      <c r="L125" s="97" t="e">
        <f ca="true">+IF(AND(ISNUMBER(OFFSET('Water Data'!$F$9,0,10*ROW('Water Data'!F119))),'Data Summary'!CA125="Yes"),OFFSET('Water Data'!$F$9,0,10*ROW('Water Data'!F119)),NA())</f>
        <v>#N/A</v>
      </c>
      <c r="M125" s="97" t="e">
        <f ca="true">+IF(AND(ISNUMBER(OFFSET('Water Data'!$G$4,0,10*ROW('Water Data'!G119))),'Data Summary'!CB125="Yes"),100-OFFSET('Water Data'!$G$4,0,10*ROW('Water Data'!G119)),NA())</f>
        <v>#N/A</v>
      </c>
      <c r="N125" s="97" t="e">
        <f ca="true">+IF(AND(ISNUMBER(OFFSET('Water Data'!$G$6,0,10*ROW('Water Data'!G119))),'Data Summary'!CC125="Yes"),OFFSET('Water Data'!$G$6,0,10*ROW('Water Data'!G119)),NA())</f>
        <v>#N/A</v>
      </c>
      <c r="O125" s="97" t="e">
        <f ca="true">+IF(AND(ISNUMBER(OFFSET('Water Data'!$G$9,0,10*ROW('Water Data'!G119))),'Data Summary'!CD125="Yes"),OFFSET('Water Data'!$G$9,0,10*ROW('Water Data'!G119)),NA())</f>
        <v>#N/A</v>
      </c>
      <c r="P125" s="97" t="e">
        <f ca="true">+IF(AND(ISNUMBER(OFFSET('Water Data'!$H$4,0,10*ROW('Water Data'!H119))),'Data Summary'!CE125="Yes"),100-OFFSET('Water Data'!$H$4,0,10*ROW('Water Data'!H119)),NA())</f>
        <v>#N/A</v>
      </c>
      <c r="Q125" s="97" t="e">
        <f ca="true">+IF(AND(ISNUMBER(OFFSET('Water Data'!$H$6,0,10*ROW('Water Data'!H119))),'Data Summary'!CF125="Yes"),OFFSET('Water Data'!$H$6,0,10*ROW('Water Data'!H119)),NA())</f>
        <v>#N/A</v>
      </c>
      <c r="R125" s="97" t="e">
        <f ca="true">+IF(AND(ISNUMBER(OFFSET('Water Data'!$H$9,0,10*ROW('Water Data'!H119))),'Data Summary'!CG125="Yes"),OFFSET('Water Data'!$H$9,0,10*ROW('Water Data'!H119)),NA())</f>
        <v>#N/A</v>
      </c>
      <c r="S125" s="97" t="e">
        <f ca="true">+IF(AND(ISNUMBER(OFFSET('Water Data'!$I$4,0,10*ROW('Water Data'!I119))),'Data Summary'!CH125="Yes"),100-OFFSET('Water Data'!$I$4,0,10*ROW('Water Data'!I119)),NA())</f>
        <v>#N/A</v>
      </c>
      <c r="T125" s="97" t="e">
        <f ca="true">+IF(AND(ISNUMBER(OFFSET('Water Data'!$I$6,0,10*ROW('Water Data'!I119))),'Data Summary'!CI125="Yes"),OFFSET('Water Data'!$I$6,0,10*ROW('Water Data'!I119)),NA())</f>
        <v>#N/A</v>
      </c>
      <c r="U125" s="97" t="e">
        <f ca="true">+IF(AND(ISNUMBER(OFFSET('Water Data'!$I$9,0,10*ROW('Water Data'!I119))),'Data Summary'!CJ125="Yes"),OFFSET('Water Data'!$I$9,0,10*ROW('Water Data'!I119)),NA())</f>
        <v>#N/A</v>
      </c>
      <c r="V125" s="98" t="e">
        <f ca="true">+IF(AND(ISNUMBER(OFFSET('Sanitation Data'!$D$4,0,10*ROW('Sanitation Data'!D119))),'Data Summary'!CK125="Yes"),100-OFFSET('Sanitation Data'!$D$4,0,10*ROW('Sanitation Data'!D119)),NA())</f>
        <v>#N/A</v>
      </c>
      <c r="W125" s="98" t="e">
        <f ca="true">+IF(AND(ISNUMBER(OFFSET('Sanitation Data'!$D$6,0,10*ROW('Sanitation Data'!D119))),'Data Summary'!CL125="Yes"),OFFSET('Sanitation Data'!$D$6,0,10*ROW('Sanitation Data'!D119)),NA())</f>
        <v>#N/A</v>
      </c>
      <c r="X125" s="98" t="e">
        <f ca="true">+IF(AND(ISNUMBER(OFFSET('Sanitation Data'!$D$10,0,10*ROW('Sanitation Data'!D119))),'Data Summary'!CM125="Yes"),OFFSET('Sanitation Data'!$D$10,0,10*ROW('Sanitation Data'!D119)),NA())</f>
        <v>#N/A</v>
      </c>
      <c r="Y125" s="98" t="e">
        <f ca="true">+IF(AND(ISNUMBER(OFFSET('Sanitation Data'!$D$11,0,10*ROW('Sanitation Data'!D119))),'Data Summary'!CN125="Yes"),OFFSET('Sanitation Data'!$D$11,0,10*ROW('Sanitation Data'!D119)),NA())</f>
        <v>#N/A</v>
      </c>
      <c r="Z125" s="98" t="e">
        <f ca="true">+IF(AND(ISNUMBER(OFFSET('Sanitation Data'!$D$12,0,10*ROW('Sanitation Data'!D119))),'Data Summary'!CO125="Yes"),OFFSET('Sanitation Data'!$D$12,0,10*ROW('Sanitation Data'!D119)),NA())</f>
        <v>#N/A</v>
      </c>
      <c r="AA125" s="98" t="e">
        <f ca="true">+IF(AND(ISNUMBER(OFFSET('Sanitation Data'!$E$4,0,10*ROW('Sanitation Data'!E119))),'Data Summary'!CP125="Yes"),100-OFFSET('Sanitation Data'!$E$4,0,10*ROW('Sanitation Data'!E119)),NA())</f>
        <v>#N/A</v>
      </c>
      <c r="AB125" s="98" t="e">
        <f ca="true">+IF(AND(ISNUMBER(OFFSET('Sanitation Data'!$E$6,0,10*ROW('Sanitation Data'!E119))),'Data Summary'!CQ125="Yes"),OFFSET('Sanitation Data'!$E$6,0,10*ROW('Sanitation Data'!E119)),NA())</f>
        <v>#N/A</v>
      </c>
      <c r="AC125" s="98" t="e">
        <f ca="true">+IF(AND(ISNUMBER(OFFSET('Sanitation Data'!$E$10,0,10*ROW('Sanitation Data'!E119))),'Data Summary'!CR125="Yes"),OFFSET('Sanitation Data'!$E$10,0,10*ROW('Sanitation Data'!E119)),NA())</f>
        <v>#N/A</v>
      </c>
      <c r="AD125" s="98" t="e">
        <f ca="true">+IF(AND(ISNUMBER(OFFSET('Sanitation Data'!$E$11,0,10*ROW('Sanitation Data'!E119))),'Data Summary'!CS125="Yes"),OFFSET('Sanitation Data'!$E$11,0,10*ROW('Sanitation Data'!E119)),NA())</f>
        <v>#N/A</v>
      </c>
      <c r="AE125" s="98" t="e">
        <f ca="true">+IF(AND(ISNUMBER(OFFSET('Sanitation Data'!$E$12,0,10*ROW('Sanitation Data'!E119))),'Data Summary'!CT125="Yes"),OFFSET('Sanitation Data'!$E$12,0,10*ROW('Sanitation Data'!E119)),NA())</f>
        <v>#N/A</v>
      </c>
      <c r="AF125" s="98" t="e">
        <f ca="true">+IF(AND(ISNUMBER(OFFSET('Sanitation Data'!$F$4,0,10*ROW('Sanitation Data'!F119))),'Data Summary'!CU125="Yes"),100-OFFSET('Sanitation Data'!$F$4,0,10*ROW('Sanitation Data'!F119)),NA())</f>
        <v>#N/A</v>
      </c>
      <c r="AG125" s="98" t="e">
        <f ca="true">+IF(AND(ISNUMBER(OFFSET('Sanitation Data'!$F$6,0,10*ROW('Sanitation Data'!F119))),'Data Summary'!CV125="Yes"),OFFSET('Sanitation Data'!$F$6,0,10*ROW('Sanitation Data'!F119)),NA())</f>
        <v>#N/A</v>
      </c>
      <c r="AH125" s="98" t="e">
        <f ca="true">+IF(AND(ISNUMBER(OFFSET('Sanitation Data'!$F$10,0,10*ROW('Sanitation Data'!F119))),'Data Summary'!CW125="Yes"),OFFSET('Sanitation Data'!$F$10,0,10*ROW('Sanitation Data'!F119)),NA())</f>
        <v>#N/A</v>
      </c>
      <c r="AI125" s="98" t="e">
        <f ca="true">+IF(AND(ISNUMBER(OFFSET('Sanitation Data'!$F$11,0,10*ROW('Sanitation Data'!F119))),'Data Summary'!CX125="Yes"),OFFSET('Sanitation Data'!$F$11,0,10*ROW('Sanitation Data'!F119)),NA())</f>
        <v>#N/A</v>
      </c>
      <c r="AJ125" s="98" t="e">
        <f ca="true">+IF(AND(ISNUMBER(OFFSET('Sanitation Data'!$F$12,0,10*ROW('Sanitation Data'!F119))),'Data Summary'!CY125="Yes"),OFFSET('Sanitation Data'!$F$12,0,10*ROW('Sanitation Data'!F119)),NA())</f>
        <v>#N/A</v>
      </c>
      <c r="AK125" s="98" t="e">
        <f ca="true">+IF(AND(ISNUMBER(OFFSET('Sanitation Data'!$G$4,0,10*ROW('Sanitation Data'!G119))),'Data Summary'!CZ125="Yes"),100-OFFSET('Sanitation Data'!$G$4,0,10*ROW('Sanitation Data'!G119)),NA())</f>
        <v>#N/A</v>
      </c>
      <c r="AL125" s="98" t="e">
        <f ca="true">+IF(AND(ISNUMBER(OFFSET('Sanitation Data'!$G$6,0,10*ROW('Sanitation Data'!G119))),'Data Summary'!DA125="Yes"),OFFSET('Sanitation Data'!$G$6,0,10*ROW('Sanitation Data'!G119)),NA())</f>
        <v>#N/A</v>
      </c>
      <c r="AM125" s="98" t="e">
        <f ca="true">+IF(AND(ISNUMBER(OFFSET('Sanitation Data'!$G$10,0,10*ROW('Sanitation Data'!G119))),'Data Summary'!DB125="Yes"),OFFSET('Sanitation Data'!$G$10,0,10*ROW('Sanitation Data'!G119)),NA())</f>
        <v>#N/A</v>
      </c>
      <c r="AN125" s="98" t="e">
        <f ca="true">+IF(AND(ISNUMBER(OFFSET('Sanitation Data'!$G$11,0,10*ROW('Sanitation Data'!G119))),'Data Summary'!DC125="Yes"),OFFSET('Sanitation Data'!$G$11,0,10*ROW('Sanitation Data'!G119)),NA())</f>
        <v>#N/A</v>
      </c>
      <c r="AO125" s="98" t="e">
        <f ca="true">+IF(AND(ISNUMBER(OFFSET('Sanitation Data'!$G$12,0,10*ROW('Sanitation Data'!G119))),'Data Summary'!DD125="Yes"),OFFSET('Sanitation Data'!$G$12,0,10*ROW('Sanitation Data'!G119)),NA())</f>
        <v>#N/A</v>
      </c>
      <c r="AP125" s="98" t="e">
        <f ca="true">+IF(AND(ISNUMBER(OFFSET('Sanitation Data'!$H$4,0,10*ROW('Sanitation Data'!H119))),'Data Summary'!DE125="Yes"),100-OFFSET('Sanitation Data'!$H$4,0,10*ROW('Sanitation Data'!H119)),NA())</f>
        <v>#N/A</v>
      </c>
      <c r="AQ125" s="98" t="e">
        <f ca="true">+IF(AND(ISNUMBER(OFFSET('Sanitation Data'!$H$6,0,10*ROW('Sanitation Data'!H119))),'Data Summary'!DF125="Yes"),OFFSET('Sanitation Data'!$H$6,0,10*ROW('Sanitation Data'!H119)),NA())</f>
        <v>#N/A</v>
      </c>
      <c r="AR125" s="98" t="e">
        <f ca="true">+IF(AND(ISNUMBER(OFFSET('Sanitation Data'!$H$10,0,10*ROW('Sanitation Data'!H119))),'Data Summary'!DG125="Yes"),OFFSET('Sanitation Data'!$H$10,0,10*ROW('Sanitation Data'!H119)),NA())</f>
        <v>#N/A</v>
      </c>
      <c r="AS125" s="98" t="e">
        <f ca="true">+IF(AND(ISNUMBER(OFFSET('Sanitation Data'!$H$11,0,10*ROW('Sanitation Data'!H119))),'Data Summary'!DH125="Yes"),OFFSET('Sanitation Data'!$H$11,0,10*ROW('Sanitation Data'!H119)),NA())</f>
        <v>#N/A</v>
      </c>
      <c r="AT125" s="98" t="e">
        <f ca="true">+IF(AND(ISNUMBER(OFFSET('Sanitation Data'!$H$12,0,10*ROW('Sanitation Data'!H119))),'Data Summary'!DI125="Yes"),OFFSET('Sanitation Data'!$H$12,0,10*ROW('Sanitation Data'!H119)),NA())</f>
        <v>#N/A</v>
      </c>
      <c r="AU125" s="98" t="e">
        <f ca="true">+IF(AND(ISNUMBER(OFFSET('Sanitation Data'!$I$4,0,10*ROW('Sanitation Data'!I119))),'Data Summary'!DJ125="Yes"),100-OFFSET('Sanitation Data'!$I$4,0,10*ROW('Sanitation Data'!I119)),NA())</f>
        <v>#N/A</v>
      </c>
      <c r="AV125" s="98" t="e">
        <f ca="true">+IF(AND(ISNUMBER(OFFSET('Sanitation Data'!$I$6,0,10*ROW('Sanitation Data'!I119))),'Data Summary'!DK125="Yes"),OFFSET('Sanitation Data'!$I$6,0,10*ROW('Sanitation Data'!I119)),NA())</f>
        <v>#N/A</v>
      </c>
      <c r="AW125" s="98" t="e">
        <f ca="true">+IF(AND(ISNUMBER(OFFSET('Sanitation Data'!$I$10,0,10*ROW('Sanitation Data'!I119))),'Data Summary'!DL125="Yes"),OFFSET('Sanitation Data'!$I$10,0,10*ROW('Sanitation Data'!I119)),NA())</f>
        <v>#N/A</v>
      </c>
      <c r="AX125" s="98" t="e">
        <f ca="true">+IF(AND(ISNUMBER(OFFSET('Sanitation Data'!$I$11,0,10*ROW('Sanitation Data'!I119))),'Data Summary'!DM125="Yes"),OFFSET('Sanitation Data'!$I$11,0,10*ROW('Sanitation Data'!I119)),NA())</f>
        <v>#N/A</v>
      </c>
      <c r="AY125" s="98" t="e">
        <f ca="true">+IF(AND(ISNUMBER(OFFSET('Sanitation Data'!$I$12,0,10*ROW('Sanitation Data'!I119))),'Data Summary'!DN125="Yes"),OFFSET('Sanitation Data'!$I$12,0,10*ROW('Sanitation Data'!I119)),NA())</f>
        <v>#N/A</v>
      </c>
      <c r="AZ125" s="99" t="e">
        <f ca="true">+IF(AND(ISNUMBER(OFFSET('Hygiene Data'!$D$5,0,10*ROW('Hygiene Data'!D119))),'Data Summary'!DO125="Yes"),OFFSET('Hygiene Data'!$D$5,0,10*ROW('Hygiene Data'!D119)),NA())</f>
        <v>#N/A</v>
      </c>
      <c r="BA125" s="99" t="e">
        <f ca="true">+IF(AND(ISNUMBER(OFFSET('Hygiene Data'!$D$7,0,10*ROW('Hygiene Data'!D119))),'Data Summary'!DP125="Yes"),OFFSET('Hygiene Data'!$D$7,0,10*ROW('Hygiene Data'!D119)),NA())</f>
        <v>#N/A</v>
      </c>
      <c r="BB125" s="99" t="e">
        <f ca="true">+IF(AND(ISNUMBER(OFFSET('Hygiene Data'!$D$9,0,10*ROW('Hygiene Data'!D119))),'Data Summary'!DQ125="Yes"),OFFSET('Hygiene Data'!$D$9,0,10*ROW('Hygiene Data'!D119)),NA())</f>
        <v>#N/A</v>
      </c>
      <c r="BC125" s="99" t="e">
        <f ca="true">+IF(AND(ISNUMBER(OFFSET('Hygiene Data'!$E$5,0,10*ROW('Hygiene Data'!E119))),'Data Summary'!DR125="Yes"),OFFSET('Hygiene Data'!$E$5,0,10*ROW('Hygiene Data'!E119)),NA())</f>
        <v>#N/A</v>
      </c>
      <c r="BD125" s="99" t="e">
        <f ca="true">+IF(AND(ISNUMBER(OFFSET('Hygiene Data'!$E$7,0,10*ROW('Hygiene Data'!E119))),'Data Summary'!DS125="Yes"),OFFSET('Hygiene Data'!$E$7,0,10*ROW('Hygiene Data'!E119)),NA())</f>
        <v>#N/A</v>
      </c>
      <c r="BE125" s="99" t="e">
        <f ca="true">+IF(AND(ISNUMBER(OFFSET('Hygiene Data'!$E$9,0,10*ROW('Hygiene Data'!E119))),'Data Summary'!DT125="Yes"),OFFSET('Hygiene Data'!$E$9,0,10*ROW('Hygiene Data'!E119)),NA())</f>
        <v>#N/A</v>
      </c>
      <c r="BF125" s="99" t="e">
        <f ca="true">+IF(AND(ISNUMBER(OFFSET('Hygiene Data'!$F$5,0,10*ROW('Hygiene Data'!F119))),'Data Summary'!DU125="Yes"),OFFSET('Hygiene Data'!$F$5,0,10*ROW('Hygiene Data'!F119)),NA())</f>
        <v>#N/A</v>
      </c>
      <c r="BG125" s="99" t="e">
        <f ca="true">+IF(AND(ISNUMBER(OFFSET('Hygiene Data'!$F$7,0,10*ROW('Hygiene Data'!F119))),'Data Summary'!DV125="Yes"),OFFSET('Hygiene Data'!$F$7,0,10*ROW('Hygiene Data'!F119)),NA())</f>
        <v>#N/A</v>
      </c>
      <c r="BH125" s="99" t="e">
        <f ca="true">+IF(AND(ISNUMBER(OFFSET('Hygiene Data'!$F$9,0,10*ROW('Hygiene Data'!F119))),'Data Summary'!DW125="Yes"),OFFSET('Hygiene Data'!$F$9,0,10*ROW('Hygiene Data'!F119)),NA())</f>
        <v>#N/A</v>
      </c>
      <c r="BI125" s="99" t="e">
        <f ca="true">+IF(AND(ISNUMBER(OFFSET('Hygiene Data'!$G$5,0,10*ROW('Hygiene Data'!G119))),'Data Summary'!DX125="Yes"),OFFSET('Hygiene Data'!$G$5,0,10*ROW('Hygiene Data'!G119)),NA())</f>
        <v>#N/A</v>
      </c>
      <c r="BJ125" s="99" t="e">
        <f ca="true">+IF(AND(ISNUMBER(OFFSET('Hygiene Data'!$G$7,0,10*ROW('Hygiene Data'!G119))),'Data Summary'!DY125="Yes"),OFFSET('Hygiene Data'!$G$7,0,10*ROW('Hygiene Data'!G119)),NA())</f>
        <v>#N/A</v>
      </c>
      <c r="BK125" s="99" t="e">
        <f ca="true">+IF(AND(ISNUMBER(OFFSET('Hygiene Data'!$G$9,0,10*ROW('Hygiene Data'!G119))),'Data Summary'!DZ125="Yes"),OFFSET('Hygiene Data'!$G$9,0,10*ROW('Hygiene Data'!G119)),NA())</f>
        <v>#N/A</v>
      </c>
      <c r="BL125" s="99" t="e">
        <f ca="true">+IF(AND(ISNUMBER(OFFSET('Hygiene Data'!$H$5,0,10*ROW('Hygiene Data'!H119))),'Data Summary'!EA125="Yes"),OFFSET('Hygiene Data'!$H$5,0,10*ROW('Hygiene Data'!H119)),NA())</f>
        <v>#N/A</v>
      </c>
      <c r="BM125" s="99" t="e">
        <f ca="true">+IF(AND(ISNUMBER(OFFSET('Hygiene Data'!$H$7,0,10*ROW('Hygiene Data'!H119))),'Data Summary'!EB125="Yes"),OFFSET('Hygiene Data'!$H$7,0,10*ROW('Hygiene Data'!H119)),NA())</f>
        <v>#N/A</v>
      </c>
      <c r="BN125" s="99" t="e">
        <f ca="true">+IF(AND(ISNUMBER(OFFSET('Hygiene Data'!$H$9,0,10*ROW('Hygiene Data'!H119))),'Data Summary'!EC125="Yes"),OFFSET('Hygiene Data'!$H$9,0,10*ROW('Hygiene Data'!H119)),NA())</f>
        <v>#N/A</v>
      </c>
      <c r="BO125" s="99" t="e">
        <f ca="true">+IF(AND(ISNUMBER(OFFSET('Hygiene Data'!$I$5,0,10*ROW('Hygiene Data'!I119))),'Data Summary'!ED125="Yes"),OFFSET('Hygiene Data'!$I$5,0,10*ROW('Hygiene Data'!I119)),NA())</f>
        <v>#N/A</v>
      </c>
      <c r="BP125" s="99" t="e">
        <f ca="true">+IF(AND(ISNUMBER(OFFSET('Hygiene Data'!$I$7,0,10*ROW('Hygiene Data'!I119))),'Data Summary'!EE125="Yes"),OFFSET('Hygiene Data'!$I$7,0,10*ROW('Hygiene Data'!I119)),NA())</f>
        <v>#N/A</v>
      </c>
      <c r="BQ125" s="99" t="e">
        <f ca="true">+IF(AND(ISNUMBER(OFFSET('Hygiene Data'!$I$9,0,10*ROW('Hygiene Data'!I119))),'Data Summary'!EF125="Yes"),OFFSET('Hygiene Data'!$I$9,0,10*ROW('Hygiene Data'!I119)),NA())</f>
        <v>#N/A</v>
      </c>
    </row>
    <row xmlns:x14ac="http://schemas.microsoft.com/office/spreadsheetml/2009/9/ac" r="126" x14ac:dyDescent="0.2">
      <c r="A126" s="332" t="e">
        <f ca="true">+RIGHT('Data Summary'!A126,LEN('Data Summary'!A126)-9)</f>
        <v>#VALUE!</v>
      </c>
      <c r="B126" s="38" t="str">
        <f ca="true">+IF(ISTEXT('Data Summary'!B126),'Data Summary'!B126,"")</f>
        <v/>
      </c>
      <c r="C126" s="331" t="e">
        <f ca="true">+VALUE('Data Summary'!C126)</f>
        <v>#VALUE!</v>
      </c>
      <c r="D126" s="97" t="e">
        <f ca="true">+IF(AND(ISNUMBER(OFFSET('Water Data'!$D$4,0,10*ROW('Water Data'!D120))),'Data Summary'!BS126="Yes"),100-OFFSET('Water Data'!$D$4,0,10*ROW('Water Data'!D120)),NA())</f>
        <v>#N/A</v>
      </c>
      <c r="E126" s="97" t="e">
        <f ca="true">+IF(AND(ISNUMBER(OFFSET('Water Data'!$D$6,0,10*ROW('Water Data'!D120))),'Data Summary'!BT126="Yes"),OFFSET('Water Data'!$D$6,0,10*ROW('Water Data'!D120)),NA())</f>
        <v>#N/A</v>
      </c>
      <c r="F126" s="97" t="e">
        <f ca="true">+IF(AND(ISNUMBER(OFFSET('Water Data'!$D$9,0,10*ROW('Water Data'!D120))),'Data Summary'!BU126="Yes"),OFFSET('Water Data'!$D$9,0,10*ROW('Water Data'!D120)),NA())</f>
        <v>#N/A</v>
      </c>
      <c r="G126" s="97" t="e">
        <f ca="true">+IF(AND(ISNUMBER(OFFSET('Water Data'!$E$4,0,10*ROW('Water Data'!E120))),'Data Summary'!BV126="Yes"),100-OFFSET('Water Data'!$E$4,0,10*ROW('Water Data'!E120)),NA())</f>
        <v>#N/A</v>
      </c>
      <c r="H126" s="97" t="e">
        <f ca="true">+IF(AND(ISNUMBER(OFFSET('Water Data'!$E$6,0,10*ROW('Water Data'!E120))),'Data Summary'!BW126="Yes"),OFFSET('Water Data'!$E$6,0,10*ROW('Water Data'!E120)),NA())</f>
        <v>#N/A</v>
      </c>
      <c r="I126" s="97" t="e">
        <f ca="true">+IF(AND(ISNUMBER(OFFSET('Water Data'!$E$9,0,10*ROW('Water Data'!E120))),'Data Summary'!BX126="Yes"),OFFSET('Water Data'!$E$9,0,10*ROW('Water Data'!E120)),NA())</f>
        <v>#N/A</v>
      </c>
      <c r="J126" s="97" t="e">
        <f ca="true">+IF(AND(ISNUMBER(OFFSET('Water Data'!$F$4,0,10*ROW('Water Data'!F120))),'Data Summary'!BY126="Yes"),100-OFFSET('Water Data'!$F$4,0,10*ROW('Water Data'!F120)),NA())</f>
        <v>#N/A</v>
      </c>
      <c r="K126" s="97" t="e">
        <f ca="true">+IF(AND(ISNUMBER(OFFSET('Water Data'!$F$6,0,10*ROW('Water Data'!F120))),'Data Summary'!BZ126="Yes"),OFFSET('Water Data'!$F$6,0,10*ROW('Water Data'!F120)),NA())</f>
        <v>#N/A</v>
      </c>
      <c r="L126" s="97" t="e">
        <f ca="true">+IF(AND(ISNUMBER(OFFSET('Water Data'!$F$9,0,10*ROW('Water Data'!F120))),'Data Summary'!CA126="Yes"),OFFSET('Water Data'!$F$9,0,10*ROW('Water Data'!F120)),NA())</f>
        <v>#N/A</v>
      </c>
      <c r="M126" s="97" t="e">
        <f ca="true">+IF(AND(ISNUMBER(OFFSET('Water Data'!$G$4,0,10*ROW('Water Data'!G120))),'Data Summary'!CB126="Yes"),100-OFFSET('Water Data'!$G$4,0,10*ROW('Water Data'!G120)),NA())</f>
        <v>#N/A</v>
      </c>
      <c r="N126" s="97" t="e">
        <f ca="true">+IF(AND(ISNUMBER(OFFSET('Water Data'!$G$6,0,10*ROW('Water Data'!G120))),'Data Summary'!CC126="Yes"),OFFSET('Water Data'!$G$6,0,10*ROW('Water Data'!G120)),NA())</f>
        <v>#N/A</v>
      </c>
      <c r="O126" s="97" t="e">
        <f ca="true">+IF(AND(ISNUMBER(OFFSET('Water Data'!$G$9,0,10*ROW('Water Data'!G120))),'Data Summary'!CD126="Yes"),OFFSET('Water Data'!$G$9,0,10*ROW('Water Data'!G120)),NA())</f>
        <v>#N/A</v>
      </c>
      <c r="P126" s="97" t="e">
        <f ca="true">+IF(AND(ISNUMBER(OFFSET('Water Data'!$H$4,0,10*ROW('Water Data'!H120))),'Data Summary'!CE126="Yes"),100-OFFSET('Water Data'!$H$4,0,10*ROW('Water Data'!H120)),NA())</f>
        <v>#N/A</v>
      </c>
      <c r="Q126" s="97" t="e">
        <f ca="true">+IF(AND(ISNUMBER(OFFSET('Water Data'!$H$6,0,10*ROW('Water Data'!H120))),'Data Summary'!CF126="Yes"),OFFSET('Water Data'!$H$6,0,10*ROW('Water Data'!H120)),NA())</f>
        <v>#N/A</v>
      </c>
      <c r="R126" s="97" t="e">
        <f ca="true">+IF(AND(ISNUMBER(OFFSET('Water Data'!$H$9,0,10*ROW('Water Data'!H120))),'Data Summary'!CG126="Yes"),OFFSET('Water Data'!$H$9,0,10*ROW('Water Data'!H120)),NA())</f>
        <v>#N/A</v>
      </c>
      <c r="S126" s="97" t="e">
        <f ca="true">+IF(AND(ISNUMBER(OFFSET('Water Data'!$I$4,0,10*ROW('Water Data'!I120))),'Data Summary'!CH126="Yes"),100-OFFSET('Water Data'!$I$4,0,10*ROW('Water Data'!I120)),NA())</f>
        <v>#N/A</v>
      </c>
      <c r="T126" s="97" t="e">
        <f ca="true">+IF(AND(ISNUMBER(OFFSET('Water Data'!$I$6,0,10*ROW('Water Data'!I120))),'Data Summary'!CI126="Yes"),OFFSET('Water Data'!$I$6,0,10*ROW('Water Data'!I120)),NA())</f>
        <v>#N/A</v>
      </c>
      <c r="U126" s="97" t="e">
        <f ca="true">+IF(AND(ISNUMBER(OFFSET('Water Data'!$I$9,0,10*ROW('Water Data'!I120))),'Data Summary'!CJ126="Yes"),OFFSET('Water Data'!$I$9,0,10*ROW('Water Data'!I120)),NA())</f>
        <v>#N/A</v>
      </c>
      <c r="V126" s="98" t="e">
        <f ca="true">+IF(AND(ISNUMBER(OFFSET('Sanitation Data'!$D$4,0,10*ROW('Sanitation Data'!D120))),'Data Summary'!CK126="Yes"),100-OFFSET('Sanitation Data'!$D$4,0,10*ROW('Sanitation Data'!D120)),NA())</f>
        <v>#N/A</v>
      </c>
      <c r="W126" s="98" t="e">
        <f ca="true">+IF(AND(ISNUMBER(OFFSET('Sanitation Data'!$D$6,0,10*ROW('Sanitation Data'!D120))),'Data Summary'!CL126="Yes"),OFFSET('Sanitation Data'!$D$6,0,10*ROW('Sanitation Data'!D120)),NA())</f>
        <v>#N/A</v>
      </c>
      <c r="X126" s="98" t="e">
        <f ca="true">+IF(AND(ISNUMBER(OFFSET('Sanitation Data'!$D$10,0,10*ROW('Sanitation Data'!D120))),'Data Summary'!CM126="Yes"),OFFSET('Sanitation Data'!$D$10,0,10*ROW('Sanitation Data'!D120)),NA())</f>
        <v>#N/A</v>
      </c>
      <c r="Y126" s="98" t="e">
        <f ca="true">+IF(AND(ISNUMBER(OFFSET('Sanitation Data'!$D$11,0,10*ROW('Sanitation Data'!D120))),'Data Summary'!CN126="Yes"),OFFSET('Sanitation Data'!$D$11,0,10*ROW('Sanitation Data'!D120)),NA())</f>
        <v>#N/A</v>
      </c>
      <c r="Z126" s="98" t="e">
        <f ca="true">+IF(AND(ISNUMBER(OFFSET('Sanitation Data'!$D$12,0,10*ROW('Sanitation Data'!D120))),'Data Summary'!CO126="Yes"),OFFSET('Sanitation Data'!$D$12,0,10*ROW('Sanitation Data'!D120)),NA())</f>
        <v>#N/A</v>
      </c>
      <c r="AA126" s="98" t="e">
        <f ca="true">+IF(AND(ISNUMBER(OFFSET('Sanitation Data'!$E$4,0,10*ROW('Sanitation Data'!E120))),'Data Summary'!CP126="Yes"),100-OFFSET('Sanitation Data'!$E$4,0,10*ROW('Sanitation Data'!E120)),NA())</f>
        <v>#N/A</v>
      </c>
      <c r="AB126" s="98" t="e">
        <f ca="true">+IF(AND(ISNUMBER(OFFSET('Sanitation Data'!$E$6,0,10*ROW('Sanitation Data'!E120))),'Data Summary'!CQ126="Yes"),OFFSET('Sanitation Data'!$E$6,0,10*ROW('Sanitation Data'!E120)),NA())</f>
        <v>#N/A</v>
      </c>
      <c r="AC126" s="98" t="e">
        <f ca="true">+IF(AND(ISNUMBER(OFFSET('Sanitation Data'!$E$10,0,10*ROW('Sanitation Data'!E120))),'Data Summary'!CR126="Yes"),OFFSET('Sanitation Data'!$E$10,0,10*ROW('Sanitation Data'!E120)),NA())</f>
        <v>#N/A</v>
      </c>
      <c r="AD126" s="98" t="e">
        <f ca="true">+IF(AND(ISNUMBER(OFFSET('Sanitation Data'!$E$11,0,10*ROW('Sanitation Data'!E120))),'Data Summary'!CS126="Yes"),OFFSET('Sanitation Data'!$E$11,0,10*ROW('Sanitation Data'!E120)),NA())</f>
        <v>#N/A</v>
      </c>
      <c r="AE126" s="98" t="e">
        <f ca="true">+IF(AND(ISNUMBER(OFFSET('Sanitation Data'!$E$12,0,10*ROW('Sanitation Data'!E120))),'Data Summary'!CT126="Yes"),OFFSET('Sanitation Data'!$E$12,0,10*ROW('Sanitation Data'!E120)),NA())</f>
        <v>#N/A</v>
      </c>
      <c r="AF126" s="98" t="e">
        <f ca="true">+IF(AND(ISNUMBER(OFFSET('Sanitation Data'!$F$4,0,10*ROW('Sanitation Data'!F120))),'Data Summary'!CU126="Yes"),100-OFFSET('Sanitation Data'!$F$4,0,10*ROW('Sanitation Data'!F120)),NA())</f>
        <v>#N/A</v>
      </c>
      <c r="AG126" s="98" t="e">
        <f ca="true">+IF(AND(ISNUMBER(OFFSET('Sanitation Data'!$F$6,0,10*ROW('Sanitation Data'!F120))),'Data Summary'!CV126="Yes"),OFFSET('Sanitation Data'!$F$6,0,10*ROW('Sanitation Data'!F120)),NA())</f>
        <v>#N/A</v>
      </c>
      <c r="AH126" s="98" t="e">
        <f ca="true">+IF(AND(ISNUMBER(OFFSET('Sanitation Data'!$F$10,0,10*ROW('Sanitation Data'!F120))),'Data Summary'!CW126="Yes"),OFFSET('Sanitation Data'!$F$10,0,10*ROW('Sanitation Data'!F120)),NA())</f>
        <v>#N/A</v>
      </c>
      <c r="AI126" s="98" t="e">
        <f ca="true">+IF(AND(ISNUMBER(OFFSET('Sanitation Data'!$F$11,0,10*ROW('Sanitation Data'!F120))),'Data Summary'!CX126="Yes"),OFFSET('Sanitation Data'!$F$11,0,10*ROW('Sanitation Data'!F120)),NA())</f>
        <v>#N/A</v>
      </c>
      <c r="AJ126" s="98" t="e">
        <f ca="true">+IF(AND(ISNUMBER(OFFSET('Sanitation Data'!$F$12,0,10*ROW('Sanitation Data'!F120))),'Data Summary'!CY126="Yes"),OFFSET('Sanitation Data'!$F$12,0,10*ROW('Sanitation Data'!F120)),NA())</f>
        <v>#N/A</v>
      </c>
      <c r="AK126" s="98" t="e">
        <f ca="true">+IF(AND(ISNUMBER(OFFSET('Sanitation Data'!$G$4,0,10*ROW('Sanitation Data'!G120))),'Data Summary'!CZ126="Yes"),100-OFFSET('Sanitation Data'!$G$4,0,10*ROW('Sanitation Data'!G120)),NA())</f>
        <v>#N/A</v>
      </c>
      <c r="AL126" s="98" t="e">
        <f ca="true">+IF(AND(ISNUMBER(OFFSET('Sanitation Data'!$G$6,0,10*ROW('Sanitation Data'!G120))),'Data Summary'!DA126="Yes"),OFFSET('Sanitation Data'!$G$6,0,10*ROW('Sanitation Data'!G120)),NA())</f>
        <v>#N/A</v>
      </c>
      <c r="AM126" s="98" t="e">
        <f ca="true">+IF(AND(ISNUMBER(OFFSET('Sanitation Data'!$G$10,0,10*ROW('Sanitation Data'!G120))),'Data Summary'!DB126="Yes"),OFFSET('Sanitation Data'!$G$10,0,10*ROW('Sanitation Data'!G120)),NA())</f>
        <v>#N/A</v>
      </c>
      <c r="AN126" s="98" t="e">
        <f ca="true">+IF(AND(ISNUMBER(OFFSET('Sanitation Data'!$G$11,0,10*ROW('Sanitation Data'!G120))),'Data Summary'!DC126="Yes"),OFFSET('Sanitation Data'!$G$11,0,10*ROW('Sanitation Data'!G120)),NA())</f>
        <v>#N/A</v>
      </c>
      <c r="AO126" s="98" t="e">
        <f ca="true">+IF(AND(ISNUMBER(OFFSET('Sanitation Data'!$G$12,0,10*ROW('Sanitation Data'!G120))),'Data Summary'!DD126="Yes"),OFFSET('Sanitation Data'!$G$12,0,10*ROW('Sanitation Data'!G120)),NA())</f>
        <v>#N/A</v>
      </c>
      <c r="AP126" s="98" t="e">
        <f ca="true">+IF(AND(ISNUMBER(OFFSET('Sanitation Data'!$H$4,0,10*ROW('Sanitation Data'!H120))),'Data Summary'!DE126="Yes"),100-OFFSET('Sanitation Data'!$H$4,0,10*ROW('Sanitation Data'!H120)),NA())</f>
        <v>#N/A</v>
      </c>
      <c r="AQ126" s="98" t="e">
        <f ca="true">+IF(AND(ISNUMBER(OFFSET('Sanitation Data'!$H$6,0,10*ROW('Sanitation Data'!H120))),'Data Summary'!DF126="Yes"),OFFSET('Sanitation Data'!$H$6,0,10*ROW('Sanitation Data'!H120)),NA())</f>
        <v>#N/A</v>
      </c>
      <c r="AR126" s="98" t="e">
        <f ca="true">+IF(AND(ISNUMBER(OFFSET('Sanitation Data'!$H$10,0,10*ROW('Sanitation Data'!H120))),'Data Summary'!DG126="Yes"),OFFSET('Sanitation Data'!$H$10,0,10*ROW('Sanitation Data'!H120)),NA())</f>
        <v>#N/A</v>
      </c>
      <c r="AS126" s="98" t="e">
        <f ca="true">+IF(AND(ISNUMBER(OFFSET('Sanitation Data'!$H$11,0,10*ROW('Sanitation Data'!H120))),'Data Summary'!DH126="Yes"),OFFSET('Sanitation Data'!$H$11,0,10*ROW('Sanitation Data'!H120)),NA())</f>
        <v>#N/A</v>
      </c>
      <c r="AT126" s="98" t="e">
        <f ca="true">+IF(AND(ISNUMBER(OFFSET('Sanitation Data'!$H$12,0,10*ROW('Sanitation Data'!H120))),'Data Summary'!DI126="Yes"),OFFSET('Sanitation Data'!$H$12,0,10*ROW('Sanitation Data'!H120)),NA())</f>
        <v>#N/A</v>
      </c>
      <c r="AU126" s="98" t="e">
        <f ca="true">+IF(AND(ISNUMBER(OFFSET('Sanitation Data'!$I$4,0,10*ROW('Sanitation Data'!I120))),'Data Summary'!DJ126="Yes"),100-OFFSET('Sanitation Data'!$I$4,0,10*ROW('Sanitation Data'!I120)),NA())</f>
        <v>#N/A</v>
      </c>
      <c r="AV126" s="98" t="e">
        <f ca="true">+IF(AND(ISNUMBER(OFFSET('Sanitation Data'!$I$6,0,10*ROW('Sanitation Data'!I120))),'Data Summary'!DK126="Yes"),OFFSET('Sanitation Data'!$I$6,0,10*ROW('Sanitation Data'!I120)),NA())</f>
        <v>#N/A</v>
      </c>
      <c r="AW126" s="98" t="e">
        <f ca="true">+IF(AND(ISNUMBER(OFFSET('Sanitation Data'!$I$10,0,10*ROW('Sanitation Data'!I120))),'Data Summary'!DL126="Yes"),OFFSET('Sanitation Data'!$I$10,0,10*ROW('Sanitation Data'!I120)),NA())</f>
        <v>#N/A</v>
      </c>
      <c r="AX126" s="98" t="e">
        <f ca="true">+IF(AND(ISNUMBER(OFFSET('Sanitation Data'!$I$11,0,10*ROW('Sanitation Data'!I120))),'Data Summary'!DM126="Yes"),OFFSET('Sanitation Data'!$I$11,0,10*ROW('Sanitation Data'!I120)),NA())</f>
        <v>#N/A</v>
      </c>
      <c r="AY126" s="98" t="e">
        <f ca="true">+IF(AND(ISNUMBER(OFFSET('Sanitation Data'!$I$12,0,10*ROW('Sanitation Data'!I120))),'Data Summary'!DN126="Yes"),OFFSET('Sanitation Data'!$I$12,0,10*ROW('Sanitation Data'!I120)),NA())</f>
        <v>#N/A</v>
      </c>
      <c r="AZ126" s="99" t="e">
        <f ca="true">+IF(AND(ISNUMBER(OFFSET('Hygiene Data'!$D$5,0,10*ROW('Hygiene Data'!D120))),'Data Summary'!DO126="Yes"),OFFSET('Hygiene Data'!$D$5,0,10*ROW('Hygiene Data'!D120)),NA())</f>
        <v>#N/A</v>
      </c>
      <c r="BA126" s="99" t="e">
        <f ca="true">+IF(AND(ISNUMBER(OFFSET('Hygiene Data'!$D$7,0,10*ROW('Hygiene Data'!D120))),'Data Summary'!DP126="Yes"),OFFSET('Hygiene Data'!$D$7,0,10*ROW('Hygiene Data'!D120)),NA())</f>
        <v>#N/A</v>
      </c>
      <c r="BB126" s="99" t="e">
        <f ca="true">+IF(AND(ISNUMBER(OFFSET('Hygiene Data'!$D$9,0,10*ROW('Hygiene Data'!D120))),'Data Summary'!DQ126="Yes"),OFFSET('Hygiene Data'!$D$9,0,10*ROW('Hygiene Data'!D120)),NA())</f>
        <v>#N/A</v>
      </c>
      <c r="BC126" s="99" t="e">
        <f ca="true">+IF(AND(ISNUMBER(OFFSET('Hygiene Data'!$E$5,0,10*ROW('Hygiene Data'!E120))),'Data Summary'!DR126="Yes"),OFFSET('Hygiene Data'!$E$5,0,10*ROW('Hygiene Data'!E120)),NA())</f>
        <v>#N/A</v>
      </c>
      <c r="BD126" s="99" t="e">
        <f ca="true">+IF(AND(ISNUMBER(OFFSET('Hygiene Data'!$E$7,0,10*ROW('Hygiene Data'!E120))),'Data Summary'!DS126="Yes"),OFFSET('Hygiene Data'!$E$7,0,10*ROW('Hygiene Data'!E120)),NA())</f>
        <v>#N/A</v>
      </c>
      <c r="BE126" s="99" t="e">
        <f ca="true">+IF(AND(ISNUMBER(OFFSET('Hygiene Data'!$E$9,0,10*ROW('Hygiene Data'!E120))),'Data Summary'!DT126="Yes"),OFFSET('Hygiene Data'!$E$9,0,10*ROW('Hygiene Data'!E120)),NA())</f>
        <v>#N/A</v>
      </c>
      <c r="BF126" s="99" t="e">
        <f ca="true">+IF(AND(ISNUMBER(OFFSET('Hygiene Data'!$F$5,0,10*ROW('Hygiene Data'!F120))),'Data Summary'!DU126="Yes"),OFFSET('Hygiene Data'!$F$5,0,10*ROW('Hygiene Data'!F120)),NA())</f>
        <v>#N/A</v>
      </c>
      <c r="BG126" s="99" t="e">
        <f ca="true">+IF(AND(ISNUMBER(OFFSET('Hygiene Data'!$F$7,0,10*ROW('Hygiene Data'!F120))),'Data Summary'!DV126="Yes"),OFFSET('Hygiene Data'!$F$7,0,10*ROW('Hygiene Data'!F120)),NA())</f>
        <v>#N/A</v>
      </c>
      <c r="BH126" s="99" t="e">
        <f ca="true">+IF(AND(ISNUMBER(OFFSET('Hygiene Data'!$F$9,0,10*ROW('Hygiene Data'!F120))),'Data Summary'!DW126="Yes"),OFFSET('Hygiene Data'!$F$9,0,10*ROW('Hygiene Data'!F120)),NA())</f>
        <v>#N/A</v>
      </c>
      <c r="BI126" s="99" t="e">
        <f ca="true">+IF(AND(ISNUMBER(OFFSET('Hygiene Data'!$G$5,0,10*ROW('Hygiene Data'!G120))),'Data Summary'!DX126="Yes"),OFFSET('Hygiene Data'!$G$5,0,10*ROW('Hygiene Data'!G120)),NA())</f>
        <v>#N/A</v>
      </c>
      <c r="BJ126" s="99" t="e">
        <f ca="true">+IF(AND(ISNUMBER(OFFSET('Hygiene Data'!$G$7,0,10*ROW('Hygiene Data'!G120))),'Data Summary'!DY126="Yes"),OFFSET('Hygiene Data'!$G$7,0,10*ROW('Hygiene Data'!G120)),NA())</f>
        <v>#N/A</v>
      </c>
      <c r="BK126" s="99" t="e">
        <f ca="true">+IF(AND(ISNUMBER(OFFSET('Hygiene Data'!$G$9,0,10*ROW('Hygiene Data'!G120))),'Data Summary'!DZ126="Yes"),OFFSET('Hygiene Data'!$G$9,0,10*ROW('Hygiene Data'!G120)),NA())</f>
        <v>#N/A</v>
      </c>
      <c r="BL126" s="99" t="e">
        <f ca="true">+IF(AND(ISNUMBER(OFFSET('Hygiene Data'!$H$5,0,10*ROW('Hygiene Data'!H120))),'Data Summary'!EA126="Yes"),OFFSET('Hygiene Data'!$H$5,0,10*ROW('Hygiene Data'!H120)),NA())</f>
        <v>#N/A</v>
      </c>
      <c r="BM126" s="99" t="e">
        <f ca="true">+IF(AND(ISNUMBER(OFFSET('Hygiene Data'!$H$7,0,10*ROW('Hygiene Data'!H120))),'Data Summary'!EB126="Yes"),OFFSET('Hygiene Data'!$H$7,0,10*ROW('Hygiene Data'!H120)),NA())</f>
        <v>#N/A</v>
      </c>
      <c r="BN126" s="99" t="e">
        <f ca="true">+IF(AND(ISNUMBER(OFFSET('Hygiene Data'!$H$9,0,10*ROW('Hygiene Data'!H120))),'Data Summary'!EC126="Yes"),OFFSET('Hygiene Data'!$H$9,0,10*ROW('Hygiene Data'!H120)),NA())</f>
        <v>#N/A</v>
      </c>
      <c r="BO126" s="99" t="e">
        <f ca="true">+IF(AND(ISNUMBER(OFFSET('Hygiene Data'!$I$5,0,10*ROW('Hygiene Data'!I120))),'Data Summary'!ED126="Yes"),OFFSET('Hygiene Data'!$I$5,0,10*ROW('Hygiene Data'!I120)),NA())</f>
        <v>#N/A</v>
      </c>
      <c r="BP126" s="99" t="e">
        <f ca="true">+IF(AND(ISNUMBER(OFFSET('Hygiene Data'!$I$7,0,10*ROW('Hygiene Data'!I120))),'Data Summary'!EE126="Yes"),OFFSET('Hygiene Data'!$I$7,0,10*ROW('Hygiene Data'!I120)),NA())</f>
        <v>#N/A</v>
      </c>
      <c r="BQ126" s="99" t="e">
        <f ca="true">+IF(AND(ISNUMBER(OFFSET('Hygiene Data'!$I$9,0,10*ROW('Hygiene Data'!I120))),'Data Summary'!EF126="Yes"),OFFSET('Hygiene Data'!$I$9,0,10*ROW('Hygiene Data'!I120)),NA())</f>
        <v>#N/A</v>
      </c>
    </row>
    <row xmlns:x14ac="http://schemas.microsoft.com/office/spreadsheetml/2009/9/ac" r="127" x14ac:dyDescent="0.2">
      <c r="A127" s="332" t="e">
        <f ca="true">+RIGHT('Data Summary'!A127,LEN('Data Summary'!A127)-9)</f>
        <v>#VALUE!</v>
      </c>
      <c r="B127" s="38" t="str">
        <f ca="true">+IF(ISTEXT('Data Summary'!B127),'Data Summary'!B127,"")</f>
        <v/>
      </c>
      <c r="C127" s="331" t="e">
        <f ca="true">+VALUE('Data Summary'!C127)</f>
        <v>#VALUE!</v>
      </c>
      <c r="D127" s="97" t="e">
        <f ca="true">+IF(AND(ISNUMBER(OFFSET('Water Data'!$D$4,0,10*ROW('Water Data'!D121))),'Data Summary'!BS127="Yes"),100-OFFSET('Water Data'!$D$4,0,10*ROW('Water Data'!D121)),NA())</f>
        <v>#N/A</v>
      </c>
      <c r="E127" s="97" t="e">
        <f ca="true">+IF(AND(ISNUMBER(OFFSET('Water Data'!$D$6,0,10*ROW('Water Data'!D121))),'Data Summary'!BT127="Yes"),OFFSET('Water Data'!$D$6,0,10*ROW('Water Data'!D121)),NA())</f>
        <v>#N/A</v>
      </c>
      <c r="F127" s="97" t="e">
        <f ca="true">+IF(AND(ISNUMBER(OFFSET('Water Data'!$D$9,0,10*ROW('Water Data'!D121))),'Data Summary'!BU127="Yes"),OFFSET('Water Data'!$D$9,0,10*ROW('Water Data'!D121)),NA())</f>
        <v>#N/A</v>
      </c>
      <c r="G127" s="97" t="e">
        <f ca="true">+IF(AND(ISNUMBER(OFFSET('Water Data'!$E$4,0,10*ROW('Water Data'!E121))),'Data Summary'!BV127="Yes"),100-OFFSET('Water Data'!$E$4,0,10*ROW('Water Data'!E121)),NA())</f>
        <v>#N/A</v>
      </c>
      <c r="H127" s="97" t="e">
        <f ca="true">+IF(AND(ISNUMBER(OFFSET('Water Data'!$E$6,0,10*ROW('Water Data'!E121))),'Data Summary'!BW127="Yes"),OFFSET('Water Data'!$E$6,0,10*ROW('Water Data'!E121)),NA())</f>
        <v>#N/A</v>
      </c>
      <c r="I127" s="97" t="e">
        <f ca="true">+IF(AND(ISNUMBER(OFFSET('Water Data'!$E$9,0,10*ROW('Water Data'!E121))),'Data Summary'!BX127="Yes"),OFFSET('Water Data'!$E$9,0,10*ROW('Water Data'!E121)),NA())</f>
        <v>#N/A</v>
      </c>
      <c r="J127" s="97" t="e">
        <f ca="true">+IF(AND(ISNUMBER(OFFSET('Water Data'!$F$4,0,10*ROW('Water Data'!F121))),'Data Summary'!BY127="Yes"),100-OFFSET('Water Data'!$F$4,0,10*ROW('Water Data'!F121)),NA())</f>
        <v>#N/A</v>
      </c>
      <c r="K127" s="97" t="e">
        <f ca="true">+IF(AND(ISNUMBER(OFFSET('Water Data'!$F$6,0,10*ROW('Water Data'!F121))),'Data Summary'!BZ127="Yes"),OFFSET('Water Data'!$F$6,0,10*ROW('Water Data'!F121)),NA())</f>
        <v>#N/A</v>
      </c>
      <c r="L127" s="97" t="e">
        <f ca="true">+IF(AND(ISNUMBER(OFFSET('Water Data'!$F$9,0,10*ROW('Water Data'!F121))),'Data Summary'!CA127="Yes"),OFFSET('Water Data'!$F$9,0,10*ROW('Water Data'!F121)),NA())</f>
        <v>#N/A</v>
      </c>
      <c r="M127" s="97" t="e">
        <f ca="true">+IF(AND(ISNUMBER(OFFSET('Water Data'!$G$4,0,10*ROW('Water Data'!G121))),'Data Summary'!CB127="Yes"),100-OFFSET('Water Data'!$G$4,0,10*ROW('Water Data'!G121)),NA())</f>
        <v>#N/A</v>
      </c>
      <c r="N127" s="97" t="e">
        <f ca="true">+IF(AND(ISNUMBER(OFFSET('Water Data'!$G$6,0,10*ROW('Water Data'!G121))),'Data Summary'!CC127="Yes"),OFFSET('Water Data'!$G$6,0,10*ROW('Water Data'!G121)),NA())</f>
        <v>#N/A</v>
      </c>
      <c r="O127" s="97" t="e">
        <f ca="true">+IF(AND(ISNUMBER(OFFSET('Water Data'!$G$9,0,10*ROW('Water Data'!G121))),'Data Summary'!CD127="Yes"),OFFSET('Water Data'!$G$9,0,10*ROW('Water Data'!G121)),NA())</f>
        <v>#N/A</v>
      </c>
      <c r="P127" s="97" t="e">
        <f ca="true">+IF(AND(ISNUMBER(OFFSET('Water Data'!$H$4,0,10*ROW('Water Data'!H121))),'Data Summary'!CE127="Yes"),100-OFFSET('Water Data'!$H$4,0,10*ROW('Water Data'!H121)),NA())</f>
        <v>#N/A</v>
      </c>
      <c r="Q127" s="97" t="e">
        <f ca="true">+IF(AND(ISNUMBER(OFFSET('Water Data'!$H$6,0,10*ROW('Water Data'!H121))),'Data Summary'!CF127="Yes"),OFFSET('Water Data'!$H$6,0,10*ROW('Water Data'!H121)),NA())</f>
        <v>#N/A</v>
      </c>
      <c r="R127" s="97" t="e">
        <f ca="true">+IF(AND(ISNUMBER(OFFSET('Water Data'!$H$9,0,10*ROW('Water Data'!H121))),'Data Summary'!CG127="Yes"),OFFSET('Water Data'!$H$9,0,10*ROW('Water Data'!H121)),NA())</f>
        <v>#N/A</v>
      </c>
      <c r="S127" s="97" t="e">
        <f ca="true">+IF(AND(ISNUMBER(OFFSET('Water Data'!$I$4,0,10*ROW('Water Data'!I121))),'Data Summary'!CH127="Yes"),100-OFFSET('Water Data'!$I$4,0,10*ROW('Water Data'!I121)),NA())</f>
        <v>#N/A</v>
      </c>
      <c r="T127" s="97" t="e">
        <f ca="true">+IF(AND(ISNUMBER(OFFSET('Water Data'!$I$6,0,10*ROW('Water Data'!I121))),'Data Summary'!CI127="Yes"),OFFSET('Water Data'!$I$6,0,10*ROW('Water Data'!I121)),NA())</f>
        <v>#N/A</v>
      </c>
      <c r="U127" s="97" t="e">
        <f ca="true">+IF(AND(ISNUMBER(OFFSET('Water Data'!$I$9,0,10*ROW('Water Data'!I121))),'Data Summary'!CJ127="Yes"),OFFSET('Water Data'!$I$9,0,10*ROW('Water Data'!I121)),NA())</f>
        <v>#N/A</v>
      </c>
      <c r="V127" s="98" t="e">
        <f ca="true">+IF(AND(ISNUMBER(OFFSET('Sanitation Data'!$D$4,0,10*ROW('Sanitation Data'!D121))),'Data Summary'!CK127="Yes"),100-OFFSET('Sanitation Data'!$D$4,0,10*ROW('Sanitation Data'!D121)),NA())</f>
        <v>#N/A</v>
      </c>
      <c r="W127" s="98" t="e">
        <f ca="true">+IF(AND(ISNUMBER(OFFSET('Sanitation Data'!$D$6,0,10*ROW('Sanitation Data'!D121))),'Data Summary'!CL127="Yes"),OFFSET('Sanitation Data'!$D$6,0,10*ROW('Sanitation Data'!D121)),NA())</f>
        <v>#N/A</v>
      </c>
      <c r="X127" s="98" t="e">
        <f ca="true">+IF(AND(ISNUMBER(OFFSET('Sanitation Data'!$D$10,0,10*ROW('Sanitation Data'!D121))),'Data Summary'!CM127="Yes"),OFFSET('Sanitation Data'!$D$10,0,10*ROW('Sanitation Data'!D121)),NA())</f>
        <v>#N/A</v>
      </c>
      <c r="Y127" s="98" t="e">
        <f ca="true">+IF(AND(ISNUMBER(OFFSET('Sanitation Data'!$D$11,0,10*ROW('Sanitation Data'!D121))),'Data Summary'!CN127="Yes"),OFFSET('Sanitation Data'!$D$11,0,10*ROW('Sanitation Data'!D121)),NA())</f>
        <v>#N/A</v>
      </c>
      <c r="Z127" s="98" t="e">
        <f ca="true">+IF(AND(ISNUMBER(OFFSET('Sanitation Data'!$D$12,0,10*ROW('Sanitation Data'!D121))),'Data Summary'!CO127="Yes"),OFFSET('Sanitation Data'!$D$12,0,10*ROW('Sanitation Data'!D121)),NA())</f>
        <v>#N/A</v>
      </c>
      <c r="AA127" s="98" t="e">
        <f ca="true">+IF(AND(ISNUMBER(OFFSET('Sanitation Data'!$E$4,0,10*ROW('Sanitation Data'!E121))),'Data Summary'!CP127="Yes"),100-OFFSET('Sanitation Data'!$E$4,0,10*ROW('Sanitation Data'!E121)),NA())</f>
        <v>#N/A</v>
      </c>
      <c r="AB127" s="98" t="e">
        <f ca="true">+IF(AND(ISNUMBER(OFFSET('Sanitation Data'!$E$6,0,10*ROW('Sanitation Data'!E121))),'Data Summary'!CQ127="Yes"),OFFSET('Sanitation Data'!$E$6,0,10*ROW('Sanitation Data'!E121)),NA())</f>
        <v>#N/A</v>
      </c>
      <c r="AC127" s="98" t="e">
        <f ca="true">+IF(AND(ISNUMBER(OFFSET('Sanitation Data'!$E$10,0,10*ROW('Sanitation Data'!E121))),'Data Summary'!CR127="Yes"),OFFSET('Sanitation Data'!$E$10,0,10*ROW('Sanitation Data'!E121)),NA())</f>
        <v>#N/A</v>
      </c>
      <c r="AD127" s="98" t="e">
        <f ca="true">+IF(AND(ISNUMBER(OFFSET('Sanitation Data'!$E$11,0,10*ROW('Sanitation Data'!E121))),'Data Summary'!CS127="Yes"),OFFSET('Sanitation Data'!$E$11,0,10*ROW('Sanitation Data'!E121)),NA())</f>
        <v>#N/A</v>
      </c>
      <c r="AE127" s="98" t="e">
        <f ca="true">+IF(AND(ISNUMBER(OFFSET('Sanitation Data'!$E$12,0,10*ROW('Sanitation Data'!E121))),'Data Summary'!CT127="Yes"),OFFSET('Sanitation Data'!$E$12,0,10*ROW('Sanitation Data'!E121)),NA())</f>
        <v>#N/A</v>
      </c>
      <c r="AF127" s="98" t="e">
        <f ca="true">+IF(AND(ISNUMBER(OFFSET('Sanitation Data'!$F$4,0,10*ROW('Sanitation Data'!F121))),'Data Summary'!CU127="Yes"),100-OFFSET('Sanitation Data'!$F$4,0,10*ROW('Sanitation Data'!F121)),NA())</f>
        <v>#N/A</v>
      </c>
      <c r="AG127" s="98" t="e">
        <f ca="true">+IF(AND(ISNUMBER(OFFSET('Sanitation Data'!$F$6,0,10*ROW('Sanitation Data'!F121))),'Data Summary'!CV127="Yes"),OFFSET('Sanitation Data'!$F$6,0,10*ROW('Sanitation Data'!F121)),NA())</f>
        <v>#N/A</v>
      </c>
      <c r="AH127" s="98" t="e">
        <f ca="true">+IF(AND(ISNUMBER(OFFSET('Sanitation Data'!$F$10,0,10*ROW('Sanitation Data'!F121))),'Data Summary'!CW127="Yes"),OFFSET('Sanitation Data'!$F$10,0,10*ROW('Sanitation Data'!F121)),NA())</f>
        <v>#N/A</v>
      </c>
      <c r="AI127" s="98" t="e">
        <f ca="true">+IF(AND(ISNUMBER(OFFSET('Sanitation Data'!$F$11,0,10*ROW('Sanitation Data'!F121))),'Data Summary'!CX127="Yes"),OFFSET('Sanitation Data'!$F$11,0,10*ROW('Sanitation Data'!F121)),NA())</f>
        <v>#N/A</v>
      </c>
      <c r="AJ127" s="98" t="e">
        <f ca="true">+IF(AND(ISNUMBER(OFFSET('Sanitation Data'!$F$12,0,10*ROW('Sanitation Data'!F121))),'Data Summary'!CY127="Yes"),OFFSET('Sanitation Data'!$F$12,0,10*ROW('Sanitation Data'!F121)),NA())</f>
        <v>#N/A</v>
      </c>
      <c r="AK127" s="98" t="e">
        <f ca="true">+IF(AND(ISNUMBER(OFFSET('Sanitation Data'!$G$4,0,10*ROW('Sanitation Data'!G121))),'Data Summary'!CZ127="Yes"),100-OFFSET('Sanitation Data'!$G$4,0,10*ROW('Sanitation Data'!G121)),NA())</f>
        <v>#N/A</v>
      </c>
      <c r="AL127" s="98" t="e">
        <f ca="true">+IF(AND(ISNUMBER(OFFSET('Sanitation Data'!$G$6,0,10*ROW('Sanitation Data'!G121))),'Data Summary'!DA127="Yes"),OFFSET('Sanitation Data'!$G$6,0,10*ROW('Sanitation Data'!G121)),NA())</f>
        <v>#N/A</v>
      </c>
      <c r="AM127" s="98" t="e">
        <f ca="true">+IF(AND(ISNUMBER(OFFSET('Sanitation Data'!$G$10,0,10*ROW('Sanitation Data'!G121))),'Data Summary'!DB127="Yes"),OFFSET('Sanitation Data'!$G$10,0,10*ROW('Sanitation Data'!G121)),NA())</f>
        <v>#N/A</v>
      </c>
      <c r="AN127" s="98" t="e">
        <f ca="true">+IF(AND(ISNUMBER(OFFSET('Sanitation Data'!$G$11,0,10*ROW('Sanitation Data'!G121))),'Data Summary'!DC127="Yes"),OFFSET('Sanitation Data'!$G$11,0,10*ROW('Sanitation Data'!G121)),NA())</f>
        <v>#N/A</v>
      </c>
      <c r="AO127" s="98" t="e">
        <f ca="true">+IF(AND(ISNUMBER(OFFSET('Sanitation Data'!$G$12,0,10*ROW('Sanitation Data'!G121))),'Data Summary'!DD127="Yes"),OFFSET('Sanitation Data'!$G$12,0,10*ROW('Sanitation Data'!G121)),NA())</f>
        <v>#N/A</v>
      </c>
      <c r="AP127" s="98" t="e">
        <f ca="true">+IF(AND(ISNUMBER(OFFSET('Sanitation Data'!$H$4,0,10*ROW('Sanitation Data'!H121))),'Data Summary'!DE127="Yes"),100-OFFSET('Sanitation Data'!$H$4,0,10*ROW('Sanitation Data'!H121)),NA())</f>
        <v>#N/A</v>
      </c>
      <c r="AQ127" s="98" t="e">
        <f ca="true">+IF(AND(ISNUMBER(OFFSET('Sanitation Data'!$H$6,0,10*ROW('Sanitation Data'!H121))),'Data Summary'!DF127="Yes"),OFFSET('Sanitation Data'!$H$6,0,10*ROW('Sanitation Data'!H121)),NA())</f>
        <v>#N/A</v>
      </c>
      <c r="AR127" s="98" t="e">
        <f ca="true">+IF(AND(ISNUMBER(OFFSET('Sanitation Data'!$H$10,0,10*ROW('Sanitation Data'!H121))),'Data Summary'!DG127="Yes"),OFFSET('Sanitation Data'!$H$10,0,10*ROW('Sanitation Data'!H121)),NA())</f>
        <v>#N/A</v>
      </c>
      <c r="AS127" s="98" t="e">
        <f ca="true">+IF(AND(ISNUMBER(OFFSET('Sanitation Data'!$H$11,0,10*ROW('Sanitation Data'!H121))),'Data Summary'!DH127="Yes"),OFFSET('Sanitation Data'!$H$11,0,10*ROW('Sanitation Data'!H121)),NA())</f>
        <v>#N/A</v>
      </c>
      <c r="AT127" s="98" t="e">
        <f ca="true">+IF(AND(ISNUMBER(OFFSET('Sanitation Data'!$H$12,0,10*ROW('Sanitation Data'!H121))),'Data Summary'!DI127="Yes"),OFFSET('Sanitation Data'!$H$12,0,10*ROW('Sanitation Data'!H121)),NA())</f>
        <v>#N/A</v>
      </c>
      <c r="AU127" s="98" t="e">
        <f ca="true">+IF(AND(ISNUMBER(OFFSET('Sanitation Data'!$I$4,0,10*ROW('Sanitation Data'!I121))),'Data Summary'!DJ127="Yes"),100-OFFSET('Sanitation Data'!$I$4,0,10*ROW('Sanitation Data'!I121)),NA())</f>
        <v>#N/A</v>
      </c>
      <c r="AV127" s="98" t="e">
        <f ca="true">+IF(AND(ISNUMBER(OFFSET('Sanitation Data'!$I$6,0,10*ROW('Sanitation Data'!I121))),'Data Summary'!DK127="Yes"),OFFSET('Sanitation Data'!$I$6,0,10*ROW('Sanitation Data'!I121)),NA())</f>
        <v>#N/A</v>
      </c>
      <c r="AW127" s="98" t="e">
        <f ca="true">+IF(AND(ISNUMBER(OFFSET('Sanitation Data'!$I$10,0,10*ROW('Sanitation Data'!I121))),'Data Summary'!DL127="Yes"),OFFSET('Sanitation Data'!$I$10,0,10*ROW('Sanitation Data'!I121)),NA())</f>
        <v>#N/A</v>
      </c>
      <c r="AX127" s="98" t="e">
        <f ca="true">+IF(AND(ISNUMBER(OFFSET('Sanitation Data'!$I$11,0,10*ROW('Sanitation Data'!I121))),'Data Summary'!DM127="Yes"),OFFSET('Sanitation Data'!$I$11,0,10*ROW('Sanitation Data'!I121)),NA())</f>
        <v>#N/A</v>
      </c>
      <c r="AY127" s="98" t="e">
        <f ca="true">+IF(AND(ISNUMBER(OFFSET('Sanitation Data'!$I$12,0,10*ROW('Sanitation Data'!I121))),'Data Summary'!DN127="Yes"),OFFSET('Sanitation Data'!$I$12,0,10*ROW('Sanitation Data'!I121)),NA())</f>
        <v>#N/A</v>
      </c>
      <c r="AZ127" s="99" t="e">
        <f ca="true">+IF(AND(ISNUMBER(OFFSET('Hygiene Data'!$D$5,0,10*ROW('Hygiene Data'!D121))),'Data Summary'!DO127="Yes"),OFFSET('Hygiene Data'!$D$5,0,10*ROW('Hygiene Data'!D121)),NA())</f>
        <v>#N/A</v>
      </c>
      <c r="BA127" s="99" t="e">
        <f ca="true">+IF(AND(ISNUMBER(OFFSET('Hygiene Data'!$D$7,0,10*ROW('Hygiene Data'!D121))),'Data Summary'!DP127="Yes"),OFFSET('Hygiene Data'!$D$7,0,10*ROW('Hygiene Data'!D121)),NA())</f>
        <v>#N/A</v>
      </c>
      <c r="BB127" s="99" t="e">
        <f ca="true">+IF(AND(ISNUMBER(OFFSET('Hygiene Data'!$D$9,0,10*ROW('Hygiene Data'!D121))),'Data Summary'!DQ127="Yes"),OFFSET('Hygiene Data'!$D$9,0,10*ROW('Hygiene Data'!D121)),NA())</f>
        <v>#N/A</v>
      </c>
      <c r="BC127" s="99" t="e">
        <f ca="true">+IF(AND(ISNUMBER(OFFSET('Hygiene Data'!$E$5,0,10*ROW('Hygiene Data'!E121))),'Data Summary'!DR127="Yes"),OFFSET('Hygiene Data'!$E$5,0,10*ROW('Hygiene Data'!E121)),NA())</f>
        <v>#N/A</v>
      </c>
      <c r="BD127" s="99" t="e">
        <f ca="true">+IF(AND(ISNUMBER(OFFSET('Hygiene Data'!$E$7,0,10*ROW('Hygiene Data'!E121))),'Data Summary'!DS127="Yes"),OFFSET('Hygiene Data'!$E$7,0,10*ROW('Hygiene Data'!E121)),NA())</f>
        <v>#N/A</v>
      </c>
      <c r="BE127" s="99" t="e">
        <f ca="true">+IF(AND(ISNUMBER(OFFSET('Hygiene Data'!$E$9,0,10*ROW('Hygiene Data'!E121))),'Data Summary'!DT127="Yes"),OFFSET('Hygiene Data'!$E$9,0,10*ROW('Hygiene Data'!E121)),NA())</f>
        <v>#N/A</v>
      </c>
      <c r="BF127" s="99" t="e">
        <f ca="true">+IF(AND(ISNUMBER(OFFSET('Hygiene Data'!$F$5,0,10*ROW('Hygiene Data'!F121))),'Data Summary'!DU127="Yes"),OFFSET('Hygiene Data'!$F$5,0,10*ROW('Hygiene Data'!F121)),NA())</f>
        <v>#N/A</v>
      </c>
      <c r="BG127" s="99" t="e">
        <f ca="true">+IF(AND(ISNUMBER(OFFSET('Hygiene Data'!$F$7,0,10*ROW('Hygiene Data'!F121))),'Data Summary'!DV127="Yes"),OFFSET('Hygiene Data'!$F$7,0,10*ROW('Hygiene Data'!F121)),NA())</f>
        <v>#N/A</v>
      </c>
      <c r="BH127" s="99" t="e">
        <f ca="true">+IF(AND(ISNUMBER(OFFSET('Hygiene Data'!$F$9,0,10*ROW('Hygiene Data'!F121))),'Data Summary'!DW127="Yes"),OFFSET('Hygiene Data'!$F$9,0,10*ROW('Hygiene Data'!F121)),NA())</f>
        <v>#N/A</v>
      </c>
      <c r="BI127" s="99" t="e">
        <f ca="true">+IF(AND(ISNUMBER(OFFSET('Hygiene Data'!$G$5,0,10*ROW('Hygiene Data'!G121))),'Data Summary'!DX127="Yes"),OFFSET('Hygiene Data'!$G$5,0,10*ROW('Hygiene Data'!G121)),NA())</f>
        <v>#N/A</v>
      </c>
      <c r="BJ127" s="99" t="e">
        <f ca="true">+IF(AND(ISNUMBER(OFFSET('Hygiene Data'!$G$7,0,10*ROW('Hygiene Data'!G121))),'Data Summary'!DY127="Yes"),OFFSET('Hygiene Data'!$G$7,0,10*ROW('Hygiene Data'!G121)),NA())</f>
        <v>#N/A</v>
      </c>
      <c r="BK127" s="99" t="e">
        <f ca="true">+IF(AND(ISNUMBER(OFFSET('Hygiene Data'!$G$9,0,10*ROW('Hygiene Data'!G121))),'Data Summary'!DZ127="Yes"),OFFSET('Hygiene Data'!$G$9,0,10*ROW('Hygiene Data'!G121)),NA())</f>
        <v>#N/A</v>
      </c>
      <c r="BL127" s="99" t="e">
        <f ca="true">+IF(AND(ISNUMBER(OFFSET('Hygiene Data'!$H$5,0,10*ROW('Hygiene Data'!H121))),'Data Summary'!EA127="Yes"),OFFSET('Hygiene Data'!$H$5,0,10*ROW('Hygiene Data'!H121)),NA())</f>
        <v>#N/A</v>
      </c>
      <c r="BM127" s="99" t="e">
        <f ca="true">+IF(AND(ISNUMBER(OFFSET('Hygiene Data'!$H$7,0,10*ROW('Hygiene Data'!H121))),'Data Summary'!EB127="Yes"),OFFSET('Hygiene Data'!$H$7,0,10*ROW('Hygiene Data'!H121)),NA())</f>
        <v>#N/A</v>
      </c>
      <c r="BN127" s="99" t="e">
        <f ca="true">+IF(AND(ISNUMBER(OFFSET('Hygiene Data'!$H$9,0,10*ROW('Hygiene Data'!H121))),'Data Summary'!EC127="Yes"),OFFSET('Hygiene Data'!$H$9,0,10*ROW('Hygiene Data'!H121)),NA())</f>
        <v>#N/A</v>
      </c>
      <c r="BO127" s="99" t="e">
        <f ca="true">+IF(AND(ISNUMBER(OFFSET('Hygiene Data'!$I$5,0,10*ROW('Hygiene Data'!I121))),'Data Summary'!ED127="Yes"),OFFSET('Hygiene Data'!$I$5,0,10*ROW('Hygiene Data'!I121)),NA())</f>
        <v>#N/A</v>
      </c>
      <c r="BP127" s="99" t="e">
        <f ca="true">+IF(AND(ISNUMBER(OFFSET('Hygiene Data'!$I$7,0,10*ROW('Hygiene Data'!I121))),'Data Summary'!EE127="Yes"),OFFSET('Hygiene Data'!$I$7,0,10*ROW('Hygiene Data'!I121)),NA())</f>
        <v>#N/A</v>
      </c>
      <c r="BQ127" s="99" t="e">
        <f ca="true">+IF(AND(ISNUMBER(OFFSET('Hygiene Data'!$I$9,0,10*ROW('Hygiene Data'!I121))),'Data Summary'!EF127="Yes"),OFFSET('Hygiene Data'!$I$9,0,10*ROW('Hygiene Data'!I121)),NA())</f>
        <v>#N/A</v>
      </c>
    </row>
    <row xmlns:x14ac="http://schemas.microsoft.com/office/spreadsheetml/2009/9/ac" r="128" x14ac:dyDescent="0.2">
      <c r="A128" s="332" t="e">
        <f ca="true">+RIGHT('Data Summary'!A128,LEN('Data Summary'!A128)-9)</f>
        <v>#VALUE!</v>
      </c>
      <c r="B128" s="38" t="str">
        <f ca="true">+IF(ISTEXT('Data Summary'!B128),'Data Summary'!B128,"")</f>
        <v/>
      </c>
      <c r="C128" s="331" t="e">
        <f ca="true">+VALUE('Data Summary'!C128)</f>
        <v>#VALUE!</v>
      </c>
      <c r="D128" s="97" t="e">
        <f ca="true">+IF(AND(ISNUMBER(OFFSET('Water Data'!$D$4,0,10*ROW('Water Data'!D122))),'Data Summary'!BS128="Yes"),100-OFFSET('Water Data'!$D$4,0,10*ROW('Water Data'!D122)),NA())</f>
        <v>#N/A</v>
      </c>
      <c r="E128" s="97" t="e">
        <f ca="true">+IF(AND(ISNUMBER(OFFSET('Water Data'!$D$6,0,10*ROW('Water Data'!D122))),'Data Summary'!BT128="Yes"),OFFSET('Water Data'!$D$6,0,10*ROW('Water Data'!D122)),NA())</f>
        <v>#N/A</v>
      </c>
      <c r="F128" s="97" t="e">
        <f ca="true">+IF(AND(ISNUMBER(OFFSET('Water Data'!$D$9,0,10*ROW('Water Data'!D122))),'Data Summary'!BU128="Yes"),OFFSET('Water Data'!$D$9,0,10*ROW('Water Data'!D122)),NA())</f>
        <v>#N/A</v>
      </c>
      <c r="G128" s="97" t="e">
        <f ca="true">+IF(AND(ISNUMBER(OFFSET('Water Data'!$E$4,0,10*ROW('Water Data'!E122))),'Data Summary'!BV128="Yes"),100-OFFSET('Water Data'!$E$4,0,10*ROW('Water Data'!E122)),NA())</f>
        <v>#N/A</v>
      </c>
      <c r="H128" s="97" t="e">
        <f ca="true">+IF(AND(ISNUMBER(OFFSET('Water Data'!$E$6,0,10*ROW('Water Data'!E122))),'Data Summary'!BW128="Yes"),OFFSET('Water Data'!$E$6,0,10*ROW('Water Data'!E122)),NA())</f>
        <v>#N/A</v>
      </c>
      <c r="I128" s="97" t="e">
        <f ca="true">+IF(AND(ISNUMBER(OFFSET('Water Data'!$E$9,0,10*ROW('Water Data'!E122))),'Data Summary'!BX128="Yes"),OFFSET('Water Data'!$E$9,0,10*ROW('Water Data'!E122)),NA())</f>
        <v>#N/A</v>
      </c>
      <c r="J128" s="97" t="e">
        <f ca="true">+IF(AND(ISNUMBER(OFFSET('Water Data'!$F$4,0,10*ROW('Water Data'!F122))),'Data Summary'!BY128="Yes"),100-OFFSET('Water Data'!$F$4,0,10*ROW('Water Data'!F122)),NA())</f>
        <v>#N/A</v>
      </c>
      <c r="K128" s="97" t="e">
        <f ca="true">+IF(AND(ISNUMBER(OFFSET('Water Data'!$F$6,0,10*ROW('Water Data'!F122))),'Data Summary'!BZ128="Yes"),OFFSET('Water Data'!$F$6,0,10*ROW('Water Data'!F122)),NA())</f>
        <v>#N/A</v>
      </c>
      <c r="L128" s="97" t="e">
        <f ca="true">+IF(AND(ISNUMBER(OFFSET('Water Data'!$F$9,0,10*ROW('Water Data'!F122))),'Data Summary'!CA128="Yes"),OFFSET('Water Data'!$F$9,0,10*ROW('Water Data'!F122)),NA())</f>
        <v>#N/A</v>
      </c>
      <c r="M128" s="97" t="e">
        <f ca="true">+IF(AND(ISNUMBER(OFFSET('Water Data'!$G$4,0,10*ROW('Water Data'!G122))),'Data Summary'!CB128="Yes"),100-OFFSET('Water Data'!$G$4,0,10*ROW('Water Data'!G122)),NA())</f>
        <v>#N/A</v>
      </c>
      <c r="N128" s="97" t="e">
        <f ca="true">+IF(AND(ISNUMBER(OFFSET('Water Data'!$G$6,0,10*ROW('Water Data'!G122))),'Data Summary'!CC128="Yes"),OFFSET('Water Data'!$G$6,0,10*ROW('Water Data'!G122)),NA())</f>
        <v>#N/A</v>
      </c>
      <c r="O128" s="97" t="e">
        <f ca="true">+IF(AND(ISNUMBER(OFFSET('Water Data'!$G$9,0,10*ROW('Water Data'!G122))),'Data Summary'!CD128="Yes"),OFFSET('Water Data'!$G$9,0,10*ROW('Water Data'!G122)),NA())</f>
        <v>#N/A</v>
      </c>
      <c r="P128" s="97" t="e">
        <f ca="true">+IF(AND(ISNUMBER(OFFSET('Water Data'!$H$4,0,10*ROW('Water Data'!H122))),'Data Summary'!CE128="Yes"),100-OFFSET('Water Data'!$H$4,0,10*ROW('Water Data'!H122)),NA())</f>
        <v>#N/A</v>
      </c>
      <c r="Q128" s="97" t="e">
        <f ca="true">+IF(AND(ISNUMBER(OFFSET('Water Data'!$H$6,0,10*ROW('Water Data'!H122))),'Data Summary'!CF128="Yes"),OFFSET('Water Data'!$H$6,0,10*ROW('Water Data'!H122)),NA())</f>
        <v>#N/A</v>
      </c>
      <c r="R128" s="97" t="e">
        <f ca="true">+IF(AND(ISNUMBER(OFFSET('Water Data'!$H$9,0,10*ROW('Water Data'!H122))),'Data Summary'!CG128="Yes"),OFFSET('Water Data'!$H$9,0,10*ROW('Water Data'!H122)),NA())</f>
        <v>#N/A</v>
      </c>
      <c r="S128" s="97" t="e">
        <f ca="true">+IF(AND(ISNUMBER(OFFSET('Water Data'!$I$4,0,10*ROW('Water Data'!I122))),'Data Summary'!CH128="Yes"),100-OFFSET('Water Data'!$I$4,0,10*ROW('Water Data'!I122)),NA())</f>
        <v>#N/A</v>
      </c>
      <c r="T128" s="97" t="e">
        <f ca="true">+IF(AND(ISNUMBER(OFFSET('Water Data'!$I$6,0,10*ROW('Water Data'!I122))),'Data Summary'!CI128="Yes"),OFFSET('Water Data'!$I$6,0,10*ROW('Water Data'!I122)),NA())</f>
        <v>#N/A</v>
      </c>
      <c r="U128" s="97" t="e">
        <f ca="true">+IF(AND(ISNUMBER(OFFSET('Water Data'!$I$9,0,10*ROW('Water Data'!I122))),'Data Summary'!CJ128="Yes"),OFFSET('Water Data'!$I$9,0,10*ROW('Water Data'!I122)),NA())</f>
        <v>#N/A</v>
      </c>
      <c r="V128" s="98" t="e">
        <f ca="true">+IF(AND(ISNUMBER(OFFSET('Sanitation Data'!$D$4,0,10*ROW('Sanitation Data'!D122))),'Data Summary'!CK128="Yes"),100-OFFSET('Sanitation Data'!$D$4,0,10*ROW('Sanitation Data'!D122)),NA())</f>
        <v>#N/A</v>
      </c>
      <c r="W128" s="98" t="e">
        <f ca="true">+IF(AND(ISNUMBER(OFFSET('Sanitation Data'!$D$6,0,10*ROW('Sanitation Data'!D122))),'Data Summary'!CL128="Yes"),OFFSET('Sanitation Data'!$D$6,0,10*ROW('Sanitation Data'!D122)),NA())</f>
        <v>#N/A</v>
      </c>
      <c r="X128" s="98" t="e">
        <f ca="true">+IF(AND(ISNUMBER(OFFSET('Sanitation Data'!$D$10,0,10*ROW('Sanitation Data'!D122))),'Data Summary'!CM128="Yes"),OFFSET('Sanitation Data'!$D$10,0,10*ROW('Sanitation Data'!D122)),NA())</f>
        <v>#N/A</v>
      </c>
      <c r="Y128" s="98" t="e">
        <f ca="true">+IF(AND(ISNUMBER(OFFSET('Sanitation Data'!$D$11,0,10*ROW('Sanitation Data'!D122))),'Data Summary'!CN128="Yes"),OFFSET('Sanitation Data'!$D$11,0,10*ROW('Sanitation Data'!D122)),NA())</f>
        <v>#N/A</v>
      </c>
      <c r="Z128" s="98" t="e">
        <f ca="true">+IF(AND(ISNUMBER(OFFSET('Sanitation Data'!$D$12,0,10*ROW('Sanitation Data'!D122))),'Data Summary'!CO128="Yes"),OFFSET('Sanitation Data'!$D$12,0,10*ROW('Sanitation Data'!D122)),NA())</f>
        <v>#N/A</v>
      </c>
      <c r="AA128" s="98" t="e">
        <f ca="true">+IF(AND(ISNUMBER(OFFSET('Sanitation Data'!$E$4,0,10*ROW('Sanitation Data'!E122))),'Data Summary'!CP128="Yes"),100-OFFSET('Sanitation Data'!$E$4,0,10*ROW('Sanitation Data'!E122)),NA())</f>
        <v>#N/A</v>
      </c>
      <c r="AB128" s="98" t="e">
        <f ca="true">+IF(AND(ISNUMBER(OFFSET('Sanitation Data'!$E$6,0,10*ROW('Sanitation Data'!E122))),'Data Summary'!CQ128="Yes"),OFFSET('Sanitation Data'!$E$6,0,10*ROW('Sanitation Data'!E122)),NA())</f>
        <v>#N/A</v>
      </c>
      <c r="AC128" s="98" t="e">
        <f ca="true">+IF(AND(ISNUMBER(OFFSET('Sanitation Data'!$E$10,0,10*ROW('Sanitation Data'!E122))),'Data Summary'!CR128="Yes"),OFFSET('Sanitation Data'!$E$10,0,10*ROW('Sanitation Data'!E122)),NA())</f>
        <v>#N/A</v>
      </c>
      <c r="AD128" s="98" t="e">
        <f ca="true">+IF(AND(ISNUMBER(OFFSET('Sanitation Data'!$E$11,0,10*ROW('Sanitation Data'!E122))),'Data Summary'!CS128="Yes"),OFFSET('Sanitation Data'!$E$11,0,10*ROW('Sanitation Data'!E122)),NA())</f>
        <v>#N/A</v>
      </c>
      <c r="AE128" s="98" t="e">
        <f ca="true">+IF(AND(ISNUMBER(OFFSET('Sanitation Data'!$E$12,0,10*ROW('Sanitation Data'!E122))),'Data Summary'!CT128="Yes"),OFFSET('Sanitation Data'!$E$12,0,10*ROW('Sanitation Data'!E122)),NA())</f>
        <v>#N/A</v>
      </c>
      <c r="AF128" s="98" t="e">
        <f ca="true">+IF(AND(ISNUMBER(OFFSET('Sanitation Data'!$F$4,0,10*ROW('Sanitation Data'!F122))),'Data Summary'!CU128="Yes"),100-OFFSET('Sanitation Data'!$F$4,0,10*ROW('Sanitation Data'!F122)),NA())</f>
        <v>#N/A</v>
      </c>
      <c r="AG128" s="98" t="e">
        <f ca="true">+IF(AND(ISNUMBER(OFFSET('Sanitation Data'!$F$6,0,10*ROW('Sanitation Data'!F122))),'Data Summary'!CV128="Yes"),OFFSET('Sanitation Data'!$F$6,0,10*ROW('Sanitation Data'!F122)),NA())</f>
        <v>#N/A</v>
      </c>
      <c r="AH128" s="98" t="e">
        <f ca="true">+IF(AND(ISNUMBER(OFFSET('Sanitation Data'!$F$10,0,10*ROW('Sanitation Data'!F122))),'Data Summary'!CW128="Yes"),OFFSET('Sanitation Data'!$F$10,0,10*ROW('Sanitation Data'!F122)),NA())</f>
        <v>#N/A</v>
      </c>
      <c r="AI128" s="98" t="e">
        <f ca="true">+IF(AND(ISNUMBER(OFFSET('Sanitation Data'!$F$11,0,10*ROW('Sanitation Data'!F122))),'Data Summary'!CX128="Yes"),OFFSET('Sanitation Data'!$F$11,0,10*ROW('Sanitation Data'!F122)),NA())</f>
        <v>#N/A</v>
      </c>
      <c r="AJ128" s="98" t="e">
        <f ca="true">+IF(AND(ISNUMBER(OFFSET('Sanitation Data'!$F$12,0,10*ROW('Sanitation Data'!F122))),'Data Summary'!CY128="Yes"),OFFSET('Sanitation Data'!$F$12,0,10*ROW('Sanitation Data'!F122)),NA())</f>
        <v>#N/A</v>
      </c>
      <c r="AK128" s="98" t="e">
        <f ca="true">+IF(AND(ISNUMBER(OFFSET('Sanitation Data'!$G$4,0,10*ROW('Sanitation Data'!G122))),'Data Summary'!CZ128="Yes"),100-OFFSET('Sanitation Data'!$G$4,0,10*ROW('Sanitation Data'!G122)),NA())</f>
        <v>#N/A</v>
      </c>
      <c r="AL128" s="98" t="e">
        <f ca="true">+IF(AND(ISNUMBER(OFFSET('Sanitation Data'!$G$6,0,10*ROW('Sanitation Data'!G122))),'Data Summary'!DA128="Yes"),OFFSET('Sanitation Data'!$G$6,0,10*ROW('Sanitation Data'!G122)),NA())</f>
        <v>#N/A</v>
      </c>
      <c r="AM128" s="98" t="e">
        <f ca="true">+IF(AND(ISNUMBER(OFFSET('Sanitation Data'!$G$10,0,10*ROW('Sanitation Data'!G122))),'Data Summary'!DB128="Yes"),OFFSET('Sanitation Data'!$G$10,0,10*ROW('Sanitation Data'!G122)),NA())</f>
        <v>#N/A</v>
      </c>
      <c r="AN128" s="98" t="e">
        <f ca="true">+IF(AND(ISNUMBER(OFFSET('Sanitation Data'!$G$11,0,10*ROW('Sanitation Data'!G122))),'Data Summary'!DC128="Yes"),OFFSET('Sanitation Data'!$G$11,0,10*ROW('Sanitation Data'!G122)),NA())</f>
        <v>#N/A</v>
      </c>
      <c r="AO128" s="98" t="e">
        <f ca="true">+IF(AND(ISNUMBER(OFFSET('Sanitation Data'!$G$12,0,10*ROW('Sanitation Data'!G122))),'Data Summary'!DD128="Yes"),OFFSET('Sanitation Data'!$G$12,0,10*ROW('Sanitation Data'!G122)),NA())</f>
        <v>#N/A</v>
      </c>
      <c r="AP128" s="98" t="e">
        <f ca="true">+IF(AND(ISNUMBER(OFFSET('Sanitation Data'!$H$4,0,10*ROW('Sanitation Data'!H122))),'Data Summary'!DE128="Yes"),100-OFFSET('Sanitation Data'!$H$4,0,10*ROW('Sanitation Data'!H122)),NA())</f>
        <v>#N/A</v>
      </c>
      <c r="AQ128" s="98" t="e">
        <f ca="true">+IF(AND(ISNUMBER(OFFSET('Sanitation Data'!$H$6,0,10*ROW('Sanitation Data'!H122))),'Data Summary'!DF128="Yes"),OFFSET('Sanitation Data'!$H$6,0,10*ROW('Sanitation Data'!H122)),NA())</f>
        <v>#N/A</v>
      </c>
      <c r="AR128" s="98" t="e">
        <f ca="true">+IF(AND(ISNUMBER(OFFSET('Sanitation Data'!$H$10,0,10*ROW('Sanitation Data'!H122))),'Data Summary'!DG128="Yes"),OFFSET('Sanitation Data'!$H$10,0,10*ROW('Sanitation Data'!H122)),NA())</f>
        <v>#N/A</v>
      </c>
      <c r="AS128" s="98" t="e">
        <f ca="true">+IF(AND(ISNUMBER(OFFSET('Sanitation Data'!$H$11,0,10*ROW('Sanitation Data'!H122))),'Data Summary'!DH128="Yes"),OFFSET('Sanitation Data'!$H$11,0,10*ROW('Sanitation Data'!H122)),NA())</f>
        <v>#N/A</v>
      </c>
      <c r="AT128" s="98" t="e">
        <f ca="true">+IF(AND(ISNUMBER(OFFSET('Sanitation Data'!$H$12,0,10*ROW('Sanitation Data'!H122))),'Data Summary'!DI128="Yes"),OFFSET('Sanitation Data'!$H$12,0,10*ROW('Sanitation Data'!H122)),NA())</f>
        <v>#N/A</v>
      </c>
      <c r="AU128" s="98" t="e">
        <f ca="true">+IF(AND(ISNUMBER(OFFSET('Sanitation Data'!$I$4,0,10*ROW('Sanitation Data'!I122))),'Data Summary'!DJ128="Yes"),100-OFFSET('Sanitation Data'!$I$4,0,10*ROW('Sanitation Data'!I122)),NA())</f>
        <v>#N/A</v>
      </c>
      <c r="AV128" s="98" t="e">
        <f ca="true">+IF(AND(ISNUMBER(OFFSET('Sanitation Data'!$I$6,0,10*ROW('Sanitation Data'!I122))),'Data Summary'!DK128="Yes"),OFFSET('Sanitation Data'!$I$6,0,10*ROW('Sanitation Data'!I122)),NA())</f>
        <v>#N/A</v>
      </c>
      <c r="AW128" s="98" t="e">
        <f ca="true">+IF(AND(ISNUMBER(OFFSET('Sanitation Data'!$I$10,0,10*ROW('Sanitation Data'!I122))),'Data Summary'!DL128="Yes"),OFFSET('Sanitation Data'!$I$10,0,10*ROW('Sanitation Data'!I122)),NA())</f>
        <v>#N/A</v>
      </c>
      <c r="AX128" s="98" t="e">
        <f ca="true">+IF(AND(ISNUMBER(OFFSET('Sanitation Data'!$I$11,0,10*ROW('Sanitation Data'!I122))),'Data Summary'!DM128="Yes"),OFFSET('Sanitation Data'!$I$11,0,10*ROW('Sanitation Data'!I122)),NA())</f>
        <v>#N/A</v>
      </c>
      <c r="AY128" s="98" t="e">
        <f ca="true">+IF(AND(ISNUMBER(OFFSET('Sanitation Data'!$I$12,0,10*ROW('Sanitation Data'!I122))),'Data Summary'!DN128="Yes"),OFFSET('Sanitation Data'!$I$12,0,10*ROW('Sanitation Data'!I122)),NA())</f>
        <v>#N/A</v>
      </c>
      <c r="AZ128" s="99" t="e">
        <f ca="true">+IF(AND(ISNUMBER(OFFSET('Hygiene Data'!$D$5,0,10*ROW('Hygiene Data'!D122))),'Data Summary'!DO128="Yes"),OFFSET('Hygiene Data'!$D$5,0,10*ROW('Hygiene Data'!D122)),NA())</f>
        <v>#N/A</v>
      </c>
      <c r="BA128" s="99" t="e">
        <f ca="true">+IF(AND(ISNUMBER(OFFSET('Hygiene Data'!$D$7,0,10*ROW('Hygiene Data'!D122))),'Data Summary'!DP128="Yes"),OFFSET('Hygiene Data'!$D$7,0,10*ROW('Hygiene Data'!D122)),NA())</f>
        <v>#N/A</v>
      </c>
      <c r="BB128" s="99" t="e">
        <f ca="true">+IF(AND(ISNUMBER(OFFSET('Hygiene Data'!$D$9,0,10*ROW('Hygiene Data'!D122))),'Data Summary'!DQ128="Yes"),OFFSET('Hygiene Data'!$D$9,0,10*ROW('Hygiene Data'!D122)),NA())</f>
        <v>#N/A</v>
      </c>
      <c r="BC128" s="99" t="e">
        <f ca="true">+IF(AND(ISNUMBER(OFFSET('Hygiene Data'!$E$5,0,10*ROW('Hygiene Data'!E122))),'Data Summary'!DR128="Yes"),OFFSET('Hygiene Data'!$E$5,0,10*ROW('Hygiene Data'!E122)),NA())</f>
        <v>#N/A</v>
      </c>
      <c r="BD128" s="99" t="e">
        <f ca="true">+IF(AND(ISNUMBER(OFFSET('Hygiene Data'!$E$7,0,10*ROW('Hygiene Data'!E122))),'Data Summary'!DS128="Yes"),OFFSET('Hygiene Data'!$E$7,0,10*ROW('Hygiene Data'!E122)),NA())</f>
        <v>#N/A</v>
      </c>
      <c r="BE128" s="99" t="e">
        <f ca="true">+IF(AND(ISNUMBER(OFFSET('Hygiene Data'!$E$9,0,10*ROW('Hygiene Data'!E122))),'Data Summary'!DT128="Yes"),OFFSET('Hygiene Data'!$E$9,0,10*ROW('Hygiene Data'!E122)),NA())</f>
        <v>#N/A</v>
      </c>
      <c r="BF128" s="99" t="e">
        <f ca="true">+IF(AND(ISNUMBER(OFFSET('Hygiene Data'!$F$5,0,10*ROW('Hygiene Data'!F122))),'Data Summary'!DU128="Yes"),OFFSET('Hygiene Data'!$F$5,0,10*ROW('Hygiene Data'!F122)),NA())</f>
        <v>#N/A</v>
      </c>
      <c r="BG128" s="99" t="e">
        <f ca="true">+IF(AND(ISNUMBER(OFFSET('Hygiene Data'!$F$7,0,10*ROW('Hygiene Data'!F122))),'Data Summary'!DV128="Yes"),OFFSET('Hygiene Data'!$F$7,0,10*ROW('Hygiene Data'!F122)),NA())</f>
        <v>#N/A</v>
      </c>
      <c r="BH128" s="99" t="e">
        <f ca="true">+IF(AND(ISNUMBER(OFFSET('Hygiene Data'!$F$9,0,10*ROW('Hygiene Data'!F122))),'Data Summary'!DW128="Yes"),OFFSET('Hygiene Data'!$F$9,0,10*ROW('Hygiene Data'!F122)),NA())</f>
        <v>#N/A</v>
      </c>
      <c r="BI128" s="99" t="e">
        <f ca="true">+IF(AND(ISNUMBER(OFFSET('Hygiene Data'!$G$5,0,10*ROW('Hygiene Data'!G122))),'Data Summary'!DX128="Yes"),OFFSET('Hygiene Data'!$G$5,0,10*ROW('Hygiene Data'!G122)),NA())</f>
        <v>#N/A</v>
      </c>
      <c r="BJ128" s="99" t="e">
        <f ca="true">+IF(AND(ISNUMBER(OFFSET('Hygiene Data'!$G$7,0,10*ROW('Hygiene Data'!G122))),'Data Summary'!DY128="Yes"),OFFSET('Hygiene Data'!$G$7,0,10*ROW('Hygiene Data'!G122)),NA())</f>
        <v>#N/A</v>
      </c>
      <c r="BK128" s="99" t="e">
        <f ca="true">+IF(AND(ISNUMBER(OFFSET('Hygiene Data'!$G$9,0,10*ROW('Hygiene Data'!G122))),'Data Summary'!DZ128="Yes"),OFFSET('Hygiene Data'!$G$9,0,10*ROW('Hygiene Data'!G122)),NA())</f>
        <v>#N/A</v>
      </c>
      <c r="BL128" s="99" t="e">
        <f ca="true">+IF(AND(ISNUMBER(OFFSET('Hygiene Data'!$H$5,0,10*ROW('Hygiene Data'!H122))),'Data Summary'!EA128="Yes"),OFFSET('Hygiene Data'!$H$5,0,10*ROW('Hygiene Data'!H122)),NA())</f>
        <v>#N/A</v>
      </c>
      <c r="BM128" s="99" t="e">
        <f ca="true">+IF(AND(ISNUMBER(OFFSET('Hygiene Data'!$H$7,0,10*ROW('Hygiene Data'!H122))),'Data Summary'!EB128="Yes"),OFFSET('Hygiene Data'!$H$7,0,10*ROW('Hygiene Data'!H122)),NA())</f>
        <v>#N/A</v>
      </c>
      <c r="BN128" s="99" t="e">
        <f ca="true">+IF(AND(ISNUMBER(OFFSET('Hygiene Data'!$H$9,0,10*ROW('Hygiene Data'!H122))),'Data Summary'!EC128="Yes"),OFFSET('Hygiene Data'!$H$9,0,10*ROW('Hygiene Data'!H122)),NA())</f>
        <v>#N/A</v>
      </c>
      <c r="BO128" s="99" t="e">
        <f ca="true">+IF(AND(ISNUMBER(OFFSET('Hygiene Data'!$I$5,0,10*ROW('Hygiene Data'!I122))),'Data Summary'!ED128="Yes"),OFFSET('Hygiene Data'!$I$5,0,10*ROW('Hygiene Data'!I122)),NA())</f>
        <v>#N/A</v>
      </c>
      <c r="BP128" s="99" t="e">
        <f ca="true">+IF(AND(ISNUMBER(OFFSET('Hygiene Data'!$I$7,0,10*ROW('Hygiene Data'!I122))),'Data Summary'!EE128="Yes"),OFFSET('Hygiene Data'!$I$7,0,10*ROW('Hygiene Data'!I122)),NA())</f>
        <v>#N/A</v>
      </c>
      <c r="BQ128" s="99" t="e">
        <f ca="true">+IF(AND(ISNUMBER(OFFSET('Hygiene Data'!$I$9,0,10*ROW('Hygiene Data'!I122))),'Data Summary'!EF128="Yes"),OFFSET('Hygiene Data'!$I$9,0,10*ROW('Hygiene Data'!I122)),NA())</f>
        <v>#N/A</v>
      </c>
    </row>
    <row xmlns:x14ac="http://schemas.microsoft.com/office/spreadsheetml/2009/9/ac" r="129" x14ac:dyDescent="0.2">
      <c r="A129" s="332" t="e">
        <f ca="true">+RIGHT('Data Summary'!A129,LEN('Data Summary'!A129)-9)</f>
        <v>#VALUE!</v>
      </c>
      <c r="B129" s="38" t="str">
        <f ca="true">+IF(ISTEXT('Data Summary'!B129),'Data Summary'!B129,"")</f>
        <v/>
      </c>
      <c r="C129" s="331" t="e">
        <f ca="true">+VALUE('Data Summary'!C129)</f>
        <v>#VALUE!</v>
      </c>
      <c r="D129" s="97" t="e">
        <f ca="true">+IF(AND(ISNUMBER(OFFSET('Water Data'!$D$4,0,10*ROW('Water Data'!D123))),'Data Summary'!BS129="Yes"),100-OFFSET('Water Data'!$D$4,0,10*ROW('Water Data'!D123)),NA())</f>
        <v>#N/A</v>
      </c>
      <c r="E129" s="97" t="e">
        <f ca="true">+IF(AND(ISNUMBER(OFFSET('Water Data'!$D$6,0,10*ROW('Water Data'!D123))),'Data Summary'!BT129="Yes"),OFFSET('Water Data'!$D$6,0,10*ROW('Water Data'!D123)),NA())</f>
        <v>#N/A</v>
      </c>
      <c r="F129" s="97" t="e">
        <f ca="true">+IF(AND(ISNUMBER(OFFSET('Water Data'!$D$9,0,10*ROW('Water Data'!D123))),'Data Summary'!BU129="Yes"),OFFSET('Water Data'!$D$9,0,10*ROW('Water Data'!D123)),NA())</f>
        <v>#N/A</v>
      </c>
      <c r="G129" s="97" t="e">
        <f ca="true">+IF(AND(ISNUMBER(OFFSET('Water Data'!$E$4,0,10*ROW('Water Data'!E123))),'Data Summary'!BV129="Yes"),100-OFFSET('Water Data'!$E$4,0,10*ROW('Water Data'!E123)),NA())</f>
        <v>#N/A</v>
      </c>
      <c r="H129" s="97" t="e">
        <f ca="true">+IF(AND(ISNUMBER(OFFSET('Water Data'!$E$6,0,10*ROW('Water Data'!E123))),'Data Summary'!BW129="Yes"),OFFSET('Water Data'!$E$6,0,10*ROW('Water Data'!E123)),NA())</f>
        <v>#N/A</v>
      </c>
      <c r="I129" s="97" t="e">
        <f ca="true">+IF(AND(ISNUMBER(OFFSET('Water Data'!$E$9,0,10*ROW('Water Data'!E123))),'Data Summary'!BX129="Yes"),OFFSET('Water Data'!$E$9,0,10*ROW('Water Data'!E123)),NA())</f>
        <v>#N/A</v>
      </c>
      <c r="J129" s="97" t="e">
        <f ca="true">+IF(AND(ISNUMBER(OFFSET('Water Data'!$F$4,0,10*ROW('Water Data'!F123))),'Data Summary'!BY129="Yes"),100-OFFSET('Water Data'!$F$4,0,10*ROW('Water Data'!F123)),NA())</f>
        <v>#N/A</v>
      </c>
      <c r="K129" s="97" t="e">
        <f ca="true">+IF(AND(ISNUMBER(OFFSET('Water Data'!$F$6,0,10*ROW('Water Data'!F123))),'Data Summary'!BZ129="Yes"),OFFSET('Water Data'!$F$6,0,10*ROW('Water Data'!F123)),NA())</f>
        <v>#N/A</v>
      </c>
      <c r="L129" s="97" t="e">
        <f ca="true">+IF(AND(ISNUMBER(OFFSET('Water Data'!$F$9,0,10*ROW('Water Data'!F123))),'Data Summary'!CA129="Yes"),OFFSET('Water Data'!$F$9,0,10*ROW('Water Data'!F123)),NA())</f>
        <v>#N/A</v>
      </c>
      <c r="M129" s="97" t="e">
        <f ca="true">+IF(AND(ISNUMBER(OFFSET('Water Data'!$G$4,0,10*ROW('Water Data'!G123))),'Data Summary'!CB129="Yes"),100-OFFSET('Water Data'!$G$4,0,10*ROW('Water Data'!G123)),NA())</f>
        <v>#N/A</v>
      </c>
      <c r="N129" s="97" t="e">
        <f ca="true">+IF(AND(ISNUMBER(OFFSET('Water Data'!$G$6,0,10*ROW('Water Data'!G123))),'Data Summary'!CC129="Yes"),OFFSET('Water Data'!$G$6,0,10*ROW('Water Data'!G123)),NA())</f>
        <v>#N/A</v>
      </c>
      <c r="O129" s="97" t="e">
        <f ca="true">+IF(AND(ISNUMBER(OFFSET('Water Data'!$G$9,0,10*ROW('Water Data'!G123))),'Data Summary'!CD129="Yes"),OFFSET('Water Data'!$G$9,0,10*ROW('Water Data'!G123)),NA())</f>
        <v>#N/A</v>
      </c>
      <c r="P129" s="97" t="e">
        <f ca="true">+IF(AND(ISNUMBER(OFFSET('Water Data'!$H$4,0,10*ROW('Water Data'!H123))),'Data Summary'!CE129="Yes"),100-OFFSET('Water Data'!$H$4,0,10*ROW('Water Data'!H123)),NA())</f>
        <v>#N/A</v>
      </c>
      <c r="Q129" s="97" t="e">
        <f ca="true">+IF(AND(ISNUMBER(OFFSET('Water Data'!$H$6,0,10*ROW('Water Data'!H123))),'Data Summary'!CF129="Yes"),OFFSET('Water Data'!$H$6,0,10*ROW('Water Data'!H123)),NA())</f>
        <v>#N/A</v>
      </c>
      <c r="R129" s="97" t="e">
        <f ca="true">+IF(AND(ISNUMBER(OFFSET('Water Data'!$H$9,0,10*ROW('Water Data'!H123))),'Data Summary'!CG129="Yes"),OFFSET('Water Data'!$H$9,0,10*ROW('Water Data'!H123)),NA())</f>
        <v>#N/A</v>
      </c>
      <c r="S129" s="97" t="e">
        <f ca="true">+IF(AND(ISNUMBER(OFFSET('Water Data'!$I$4,0,10*ROW('Water Data'!I123))),'Data Summary'!CH129="Yes"),100-OFFSET('Water Data'!$I$4,0,10*ROW('Water Data'!I123)),NA())</f>
        <v>#N/A</v>
      </c>
      <c r="T129" s="97" t="e">
        <f ca="true">+IF(AND(ISNUMBER(OFFSET('Water Data'!$I$6,0,10*ROW('Water Data'!I123))),'Data Summary'!CI129="Yes"),OFFSET('Water Data'!$I$6,0,10*ROW('Water Data'!I123)),NA())</f>
        <v>#N/A</v>
      </c>
      <c r="U129" s="97" t="e">
        <f ca="true">+IF(AND(ISNUMBER(OFFSET('Water Data'!$I$9,0,10*ROW('Water Data'!I123))),'Data Summary'!CJ129="Yes"),OFFSET('Water Data'!$I$9,0,10*ROW('Water Data'!I123)),NA())</f>
        <v>#N/A</v>
      </c>
      <c r="V129" s="98" t="e">
        <f ca="true">+IF(AND(ISNUMBER(OFFSET('Sanitation Data'!$D$4,0,10*ROW('Sanitation Data'!D123))),'Data Summary'!CK129="Yes"),100-OFFSET('Sanitation Data'!$D$4,0,10*ROW('Sanitation Data'!D123)),NA())</f>
        <v>#N/A</v>
      </c>
      <c r="W129" s="98" t="e">
        <f ca="true">+IF(AND(ISNUMBER(OFFSET('Sanitation Data'!$D$6,0,10*ROW('Sanitation Data'!D123))),'Data Summary'!CL129="Yes"),OFFSET('Sanitation Data'!$D$6,0,10*ROW('Sanitation Data'!D123)),NA())</f>
        <v>#N/A</v>
      </c>
      <c r="X129" s="98" t="e">
        <f ca="true">+IF(AND(ISNUMBER(OFFSET('Sanitation Data'!$D$10,0,10*ROW('Sanitation Data'!D123))),'Data Summary'!CM129="Yes"),OFFSET('Sanitation Data'!$D$10,0,10*ROW('Sanitation Data'!D123)),NA())</f>
        <v>#N/A</v>
      </c>
      <c r="Y129" s="98" t="e">
        <f ca="true">+IF(AND(ISNUMBER(OFFSET('Sanitation Data'!$D$11,0,10*ROW('Sanitation Data'!D123))),'Data Summary'!CN129="Yes"),OFFSET('Sanitation Data'!$D$11,0,10*ROW('Sanitation Data'!D123)),NA())</f>
        <v>#N/A</v>
      </c>
      <c r="Z129" s="98" t="e">
        <f ca="true">+IF(AND(ISNUMBER(OFFSET('Sanitation Data'!$D$12,0,10*ROW('Sanitation Data'!D123))),'Data Summary'!CO129="Yes"),OFFSET('Sanitation Data'!$D$12,0,10*ROW('Sanitation Data'!D123)),NA())</f>
        <v>#N/A</v>
      </c>
      <c r="AA129" s="98" t="e">
        <f ca="true">+IF(AND(ISNUMBER(OFFSET('Sanitation Data'!$E$4,0,10*ROW('Sanitation Data'!E123))),'Data Summary'!CP129="Yes"),100-OFFSET('Sanitation Data'!$E$4,0,10*ROW('Sanitation Data'!E123)),NA())</f>
        <v>#N/A</v>
      </c>
      <c r="AB129" s="98" t="e">
        <f ca="true">+IF(AND(ISNUMBER(OFFSET('Sanitation Data'!$E$6,0,10*ROW('Sanitation Data'!E123))),'Data Summary'!CQ129="Yes"),OFFSET('Sanitation Data'!$E$6,0,10*ROW('Sanitation Data'!E123)),NA())</f>
        <v>#N/A</v>
      </c>
      <c r="AC129" s="98" t="e">
        <f ca="true">+IF(AND(ISNUMBER(OFFSET('Sanitation Data'!$E$10,0,10*ROW('Sanitation Data'!E123))),'Data Summary'!CR129="Yes"),OFFSET('Sanitation Data'!$E$10,0,10*ROW('Sanitation Data'!E123)),NA())</f>
        <v>#N/A</v>
      </c>
      <c r="AD129" s="98" t="e">
        <f ca="true">+IF(AND(ISNUMBER(OFFSET('Sanitation Data'!$E$11,0,10*ROW('Sanitation Data'!E123))),'Data Summary'!CS129="Yes"),OFFSET('Sanitation Data'!$E$11,0,10*ROW('Sanitation Data'!E123)),NA())</f>
        <v>#N/A</v>
      </c>
      <c r="AE129" s="98" t="e">
        <f ca="true">+IF(AND(ISNUMBER(OFFSET('Sanitation Data'!$E$12,0,10*ROW('Sanitation Data'!E123))),'Data Summary'!CT129="Yes"),OFFSET('Sanitation Data'!$E$12,0,10*ROW('Sanitation Data'!E123)),NA())</f>
        <v>#N/A</v>
      </c>
      <c r="AF129" s="98" t="e">
        <f ca="true">+IF(AND(ISNUMBER(OFFSET('Sanitation Data'!$F$4,0,10*ROW('Sanitation Data'!F123))),'Data Summary'!CU129="Yes"),100-OFFSET('Sanitation Data'!$F$4,0,10*ROW('Sanitation Data'!F123)),NA())</f>
        <v>#N/A</v>
      </c>
      <c r="AG129" s="98" t="e">
        <f ca="true">+IF(AND(ISNUMBER(OFFSET('Sanitation Data'!$F$6,0,10*ROW('Sanitation Data'!F123))),'Data Summary'!CV129="Yes"),OFFSET('Sanitation Data'!$F$6,0,10*ROW('Sanitation Data'!F123)),NA())</f>
        <v>#N/A</v>
      </c>
      <c r="AH129" s="98" t="e">
        <f ca="true">+IF(AND(ISNUMBER(OFFSET('Sanitation Data'!$F$10,0,10*ROW('Sanitation Data'!F123))),'Data Summary'!CW129="Yes"),OFFSET('Sanitation Data'!$F$10,0,10*ROW('Sanitation Data'!F123)),NA())</f>
        <v>#N/A</v>
      </c>
      <c r="AI129" s="98" t="e">
        <f ca="true">+IF(AND(ISNUMBER(OFFSET('Sanitation Data'!$F$11,0,10*ROW('Sanitation Data'!F123))),'Data Summary'!CX129="Yes"),OFFSET('Sanitation Data'!$F$11,0,10*ROW('Sanitation Data'!F123)),NA())</f>
        <v>#N/A</v>
      </c>
      <c r="AJ129" s="98" t="e">
        <f ca="true">+IF(AND(ISNUMBER(OFFSET('Sanitation Data'!$F$12,0,10*ROW('Sanitation Data'!F123))),'Data Summary'!CY129="Yes"),OFFSET('Sanitation Data'!$F$12,0,10*ROW('Sanitation Data'!F123)),NA())</f>
        <v>#N/A</v>
      </c>
      <c r="AK129" s="98" t="e">
        <f ca="true">+IF(AND(ISNUMBER(OFFSET('Sanitation Data'!$G$4,0,10*ROW('Sanitation Data'!G123))),'Data Summary'!CZ129="Yes"),100-OFFSET('Sanitation Data'!$G$4,0,10*ROW('Sanitation Data'!G123)),NA())</f>
        <v>#N/A</v>
      </c>
      <c r="AL129" s="98" t="e">
        <f ca="true">+IF(AND(ISNUMBER(OFFSET('Sanitation Data'!$G$6,0,10*ROW('Sanitation Data'!G123))),'Data Summary'!DA129="Yes"),OFFSET('Sanitation Data'!$G$6,0,10*ROW('Sanitation Data'!G123)),NA())</f>
        <v>#N/A</v>
      </c>
      <c r="AM129" s="98" t="e">
        <f ca="true">+IF(AND(ISNUMBER(OFFSET('Sanitation Data'!$G$10,0,10*ROW('Sanitation Data'!G123))),'Data Summary'!DB129="Yes"),OFFSET('Sanitation Data'!$G$10,0,10*ROW('Sanitation Data'!G123)),NA())</f>
        <v>#N/A</v>
      </c>
      <c r="AN129" s="98" t="e">
        <f ca="true">+IF(AND(ISNUMBER(OFFSET('Sanitation Data'!$G$11,0,10*ROW('Sanitation Data'!G123))),'Data Summary'!DC129="Yes"),OFFSET('Sanitation Data'!$G$11,0,10*ROW('Sanitation Data'!G123)),NA())</f>
        <v>#N/A</v>
      </c>
      <c r="AO129" s="98" t="e">
        <f ca="true">+IF(AND(ISNUMBER(OFFSET('Sanitation Data'!$G$12,0,10*ROW('Sanitation Data'!G123))),'Data Summary'!DD129="Yes"),OFFSET('Sanitation Data'!$G$12,0,10*ROW('Sanitation Data'!G123)),NA())</f>
        <v>#N/A</v>
      </c>
      <c r="AP129" s="98" t="e">
        <f ca="true">+IF(AND(ISNUMBER(OFFSET('Sanitation Data'!$H$4,0,10*ROW('Sanitation Data'!H123))),'Data Summary'!DE129="Yes"),100-OFFSET('Sanitation Data'!$H$4,0,10*ROW('Sanitation Data'!H123)),NA())</f>
        <v>#N/A</v>
      </c>
      <c r="AQ129" s="98" t="e">
        <f ca="true">+IF(AND(ISNUMBER(OFFSET('Sanitation Data'!$H$6,0,10*ROW('Sanitation Data'!H123))),'Data Summary'!DF129="Yes"),OFFSET('Sanitation Data'!$H$6,0,10*ROW('Sanitation Data'!H123)),NA())</f>
        <v>#N/A</v>
      </c>
      <c r="AR129" s="98" t="e">
        <f ca="true">+IF(AND(ISNUMBER(OFFSET('Sanitation Data'!$H$10,0,10*ROW('Sanitation Data'!H123))),'Data Summary'!DG129="Yes"),OFFSET('Sanitation Data'!$H$10,0,10*ROW('Sanitation Data'!H123)),NA())</f>
        <v>#N/A</v>
      </c>
      <c r="AS129" s="98" t="e">
        <f ca="true">+IF(AND(ISNUMBER(OFFSET('Sanitation Data'!$H$11,0,10*ROW('Sanitation Data'!H123))),'Data Summary'!DH129="Yes"),OFFSET('Sanitation Data'!$H$11,0,10*ROW('Sanitation Data'!H123)),NA())</f>
        <v>#N/A</v>
      </c>
      <c r="AT129" s="98" t="e">
        <f ca="true">+IF(AND(ISNUMBER(OFFSET('Sanitation Data'!$H$12,0,10*ROW('Sanitation Data'!H123))),'Data Summary'!DI129="Yes"),OFFSET('Sanitation Data'!$H$12,0,10*ROW('Sanitation Data'!H123)),NA())</f>
        <v>#N/A</v>
      </c>
      <c r="AU129" s="98" t="e">
        <f ca="true">+IF(AND(ISNUMBER(OFFSET('Sanitation Data'!$I$4,0,10*ROW('Sanitation Data'!I123))),'Data Summary'!DJ129="Yes"),100-OFFSET('Sanitation Data'!$I$4,0,10*ROW('Sanitation Data'!I123)),NA())</f>
        <v>#N/A</v>
      </c>
      <c r="AV129" s="98" t="e">
        <f ca="true">+IF(AND(ISNUMBER(OFFSET('Sanitation Data'!$I$6,0,10*ROW('Sanitation Data'!I123))),'Data Summary'!DK129="Yes"),OFFSET('Sanitation Data'!$I$6,0,10*ROW('Sanitation Data'!I123)),NA())</f>
        <v>#N/A</v>
      </c>
      <c r="AW129" s="98" t="e">
        <f ca="true">+IF(AND(ISNUMBER(OFFSET('Sanitation Data'!$I$10,0,10*ROW('Sanitation Data'!I123))),'Data Summary'!DL129="Yes"),OFFSET('Sanitation Data'!$I$10,0,10*ROW('Sanitation Data'!I123)),NA())</f>
        <v>#N/A</v>
      </c>
      <c r="AX129" s="98" t="e">
        <f ca="true">+IF(AND(ISNUMBER(OFFSET('Sanitation Data'!$I$11,0,10*ROW('Sanitation Data'!I123))),'Data Summary'!DM129="Yes"),OFFSET('Sanitation Data'!$I$11,0,10*ROW('Sanitation Data'!I123)),NA())</f>
        <v>#N/A</v>
      </c>
      <c r="AY129" s="98" t="e">
        <f ca="true">+IF(AND(ISNUMBER(OFFSET('Sanitation Data'!$I$12,0,10*ROW('Sanitation Data'!I123))),'Data Summary'!DN129="Yes"),OFFSET('Sanitation Data'!$I$12,0,10*ROW('Sanitation Data'!I123)),NA())</f>
        <v>#N/A</v>
      </c>
      <c r="AZ129" s="99" t="e">
        <f ca="true">+IF(AND(ISNUMBER(OFFSET('Hygiene Data'!$D$5,0,10*ROW('Hygiene Data'!D123))),'Data Summary'!DO129="Yes"),OFFSET('Hygiene Data'!$D$5,0,10*ROW('Hygiene Data'!D123)),NA())</f>
        <v>#N/A</v>
      </c>
      <c r="BA129" s="99" t="e">
        <f ca="true">+IF(AND(ISNUMBER(OFFSET('Hygiene Data'!$D$7,0,10*ROW('Hygiene Data'!D123))),'Data Summary'!DP129="Yes"),OFFSET('Hygiene Data'!$D$7,0,10*ROW('Hygiene Data'!D123)),NA())</f>
        <v>#N/A</v>
      </c>
      <c r="BB129" s="99" t="e">
        <f ca="true">+IF(AND(ISNUMBER(OFFSET('Hygiene Data'!$D$9,0,10*ROW('Hygiene Data'!D123))),'Data Summary'!DQ129="Yes"),OFFSET('Hygiene Data'!$D$9,0,10*ROW('Hygiene Data'!D123)),NA())</f>
        <v>#N/A</v>
      </c>
      <c r="BC129" s="99" t="e">
        <f ca="true">+IF(AND(ISNUMBER(OFFSET('Hygiene Data'!$E$5,0,10*ROW('Hygiene Data'!E123))),'Data Summary'!DR129="Yes"),OFFSET('Hygiene Data'!$E$5,0,10*ROW('Hygiene Data'!E123)),NA())</f>
        <v>#N/A</v>
      </c>
      <c r="BD129" s="99" t="e">
        <f ca="true">+IF(AND(ISNUMBER(OFFSET('Hygiene Data'!$E$7,0,10*ROW('Hygiene Data'!E123))),'Data Summary'!DS129="Yes"),OFFSET('Hygiene Data'!$E$7,0,10*ROW('Hygiene Data'!E123)),NA())</f>
        <v>#N/A</v>
      </c>
      <c r="BE129" s="99" t="e">
        <f ca="true">+IF(AND(ISNUMBER(OFFSET('Hygiene Data'!$E$9,0,10*ROW('Hygiene Data'!E123))),'Data Summary'!DT129="Yes"),OFFSET('Hygiene Data'!$E$9,0,10*ROW('Hygiene Data'!E123)),NA())</f>
        <v>#N/A</v>
      </c>
      <c r="BF129" s="99" t="e">
        <f ca="true">+IF(AND(ISNUMBER(OFFSET('Hygiene Data'!$F$5,0,10*ROW('Hygiene Data'!F123))),'Data Summary'!DU129="Yes"),OFFSET('Hygiene Data'!$F$5,0,10*ROW('Hygiene Data'!F123)),NA())</f>
        <v>#N/A</v>
      </c>
      <c r="BG129" s="99" t="e">
        <f ca="true">+IF(AND(ISNUMBER(OFFSET('Hygiene Data'!$F$7,0,10*ROW('Hygiene Data'!F123))),'Data Summary'!DV129="Yes"),OFFSET('Hygiene Data'!$F$7,0,10*ROW('Hygiene Data'!F123)),NA())</f>
        <v>#N/A</v>
      </c>
      <c r="BH129" s="99" t="e">
        <f ca="true">+IF(AND(ISNUMBER(OFFSET('Hygiene Data'!$F$9,0,10*ROW('Hygiene Data'!F123))),'Data Summary'!DW129="Yes"),OFFSET('Hygiene Data'!$F$9,0,10*ROW('Hygiene Data'!F123)),NA())</f>
        <v>#N/A</v>
      </c>
      <c r="BI129" s="99" t="e">
        <f ca="true">+IF(AND(ISNUMBER(OFFSET('Hygiene Data'!$G$5,0,10*ROW('Hygiene Data'!G123))),'Data Summary'!DX129="Yes"),OFFSET('Hygiene Data'!$G$5,0,10*ROW('Hygiene Data'!G123)),NA())</f>
        <v>#N/A</v>
      </c>
      <c r="BJ129" s="99" t="e">
        <f ca="true">+IF(AND(ISNUMBER(OFFSET('Hygiene Data'!$G$7,0,10*ROW('Hygiene Data'!G123))),'Data Summary'!DY129="Yes"),OFFSET('Hygiene Data'!$G$7,0,10*ROW('Hygiene Data'!G123)),NA())</f>
        <v>#N/A</v>
      </c>
      <c r="BK129" s="99" t="e">
        <f ca="true">+IF(AND(ISNUMBER(OFFSET('Hygiene Data'!$G$9,0,10*ROW('Hygiene Data'!G123))),'Data Summary'!DZ129="Yes"),OFFSET('Hygiene Data'!$G$9,0,10*ROW('Hygiene Data'!G123)),NA())</f>
        <v>#N/A</v>
      </c>
      <c r="BL129" s="99" t="e">
        <f ca="true">+IF(AND(ISNUMBER(OFFSET('Hygiene Data'!$H$5,0,10*ROW('Hygiene Data'!H123))),'Data Summary'!EA129="Yes"),OFFSET('Hygiene Data'!$H$5,0,10*ROW('Hygiene Data'!H123)),NA())</f>
        <v>#N/A</v>
      </c>
      <c r="BM129" s="99" t="e">
        <f ca="true">+IF(AND(ISNUMBER(OFFSET('Hygiene Data'!$H$7,0,10*ROW('Hygiene Data'!H123))),'Data Summary'!EB129="Yes"),OFFSET('Hygiene Data'!$H$7,0,10*ROW('Hygiene Data'!H123)),NA())</f>
        <v>#N/A</v>
      </c>
      <c r="BN129" s="99" t="e">
        <f ca="true">+IF(AND(ISNUMBER(OFFSET('Hygiene Data'!$H$9,0,10*ROW('Hygiene Data'!H123))),'Data Summary'!EC129="Yes"),OFFSET('Hygiene Data'!$H$9,0,10*ROW('Hygiene Data'!H123)),NA())</f>
        <v>#N/A</v>
      </c>
      <c r="BO129" s="99" t="e">
        <f ca="true">+IF(AND(ISNUMBER(OFFSET('Hygiene Data'!$I$5,0,10*ROW('Hygiene Data'!I123))),'Data Summary'!ED129="Yes"),OFFSET('Hygiene Data'!$I$5,0,10*ROW('Hygiene Data'!I123)),NA())</f>
        <v>#N/A</v>
      </c>
      <c r="BP129" s="99" t="e">
        <f ca="true">+IF(AND(ISNUMBER(OFFSET('Hygiene Data'!$I$7,0,10*ROW('Hygiene Data'!I123))),'Data Summary'!EE129="Yes"),OFFSET('Hygiene Data'!$I$7,0,10*ROW('Hygiene Data'!I123)),NA())</f>
        <v>#N/A</v>
      </c>
      <c r="BQ129" s="99" t="e">
        <f ca="true">+IF(AND(ISNUMBER(OFFSET('Hygiene Data'!$I$9,0,10*ROW('Hygiene Data'!I123))),'Data Summary'!EF129="Yes"),OFFSET('Hygiene Data'!$I$9,0,10*ROW('Hygiene Data'!I123)),NA())</f>
        <v>#N/A</v>
      </c>
    </row>
    <row xmlns:x14ac="http://schemas.microsoft.com/office/spreadsheetml/2009/9/ac" r="130" x14ac:dyDescent="0.2">
      <c r="A130" s="332" t="e">
        <f ca="true">+RIGHT('Data Summary'!A130,LEN('Data Summary'!A130)-9)</f>
        <v>#VALUE!</v>
      </c>
      <c r="B130" s="38" t="str">
        <f ca="true">+IF(ISTEXT('Data Summary'!B130),'Data Summary'!B130,"")</f>
        <v/>
      </c>
      <c r="C130" s="331" t="e">
        <f ca="true">+VALUE('Data Summary'!C130)</f>
        <v>#VALUE!</v>
      </c>
      <c r="D130" s="97" t="e">
        <f ca="true">+IF(AND(ISNUMBER(OFFSET('Water Data'!$D$4,0,10*ROW('Water Data'!D124))),'Data Summary'!BS130="Yes"),100-OFFSET('Water Data'!$D$4,0,10*ROW('Water Data'!D124)),NA())</f>
        <v>#N/A</v>
      </c>
      <c r="E130" s="97" t="e">
        <f ca="true">+IF(AND(ISNUMBER(OFFSET('Water Data'!$D$6,0,10*ROW('Water Data'!D124))),'Data Summary'!BT130="Yes"),OFFSET('Water Data'!$D$6,0,10*ROW('Water Data'!D124)),NA())</f>
        <v>#N/A</v>
      </c>
      <c r="F130" s="97" t="e">
        <f ca="true">+IF(AND(ISNUMBER(OFFSET('Water Data'!$D$9,0,10*ROW('Water Data'!D124))),'Data Summary'!BU130="Yes"),OFFSET('Water Data'!$D$9,0,10*ROW('Water Data'!D124)),NA())</f>
        <v>#N/A</v>
      </c>
      <c r="G130" s="97" t="e">
        <f ca="true">+IF(AND(ISNUMBER(OFFSET('Water Data'!$E$4,0,10*ROW('Water Data'!E124))),'Data Summary'!BV130="Yes"),100-OFFSET('Water Data'!$E$4,0,10*ROW('Water Data'!E124)),NA())</f>
        <v>#N/A</v>
      </c>
      <c r="H130" s="97" t="e">
        <f ca="true">+IF(AND(ISNUMBER(OFFSET('Water Data'!$E$6,0,10*ROW('Water Data'!E124))),'Data Summary'!BW130="Yes"),OFFSET('Water Data'!$E$6,0,10*ROW('Water Data'!E124)),NA())</f>
        <v>#N/A</v>
      </c>
      <c r="I130" s="97" t="e">
        <f ca="true">+IF(AND(ISNUMBER(OFFSET('Water Data'!$E$9,0,10*ROW('Water Data'!E124))),'Data Summary'!BX130="Yes"),OFFSET('Water Data'!$E$9,0,10*ROW('Water Data'!E124)),NA())</f>
        <v>#N/A</v>
      </c>
      <c r="J130" s="97" t="e">
        <f ca="true">+IF(AND(ISNUMBER(OFFSET('Water Data'!$F$4,0,10*ROW('Water Data'!F124))),'Data Summary'!BY130="Yes"),100-OFFSET('Water Data'!$F$4,0,10*ROW('Water Data'!F124)),NA())</f>
        <v>#N/A</v>
      </c>
      <c r="K130" s="97" t="e">
        <f ca="true">+IF(AND(ISNUMBER(OFFSET('Water Data'!$F$6,0,10*ROW('Water Data'!F124))),'Data Summary'!BZ130="Yes"),OFFSET('Water Data'!$F$6,0,10*ROW('Water Data'!F124)),NA())</f>
        <v>#N/A</v>
      </c>
      <c r="L130" s="97" t="e">
        <f ca="true">+IF(AND(ISNUMBER(OFFSET('Water Data'!$F$9,0,10*ROW('Water Data'!F124))),'Data Summary'!CA130="Yes"),OFFSET('Water Data'!$F$9,0,10*ROW('Water Data'!F124)),NA())</f>
        <v>#N/A</v>
      </c>
      <c r="M130" s="97" t="e">
        <f ca="true">+IF(AND(ISNUMBER(OFFSET('Water Data'!$G$4,0,10*ROW('Water Data'!G124))),'Data Summary'!CB130="Yes"),100-OFFSET('Water Data'!$G$4,0,10*ROW('Water Data'!G124)),NA())</f>
        <v>#N/A</v>
      </c>
      <c r="N130" s="97" t="e">
        <f ca="true">+IF(AND(ISNUMBER(OFFSET('Water Data'!$G$6,0,10*ROW('Water Data'!G124))),'Data Summary'!CC130="Yes"),OFFSET('Water Data'!$G$6,0,10*ROW('Water Data'!G124)),NA())</f>
        <v>#N/A</v>
      </c>
      <c r="O130" s="97" t="e">
        <f ca="true">+IF(AND(ISNUMBER(OFFSET('Water Data'!$G$9,0,10*ROW('Water Data'!G124))),'Data Summary'!CD130="Yes"),OFFSET('Water Data'!$G$9,0,10*ROW('Water Data'!G124)),NA())</f>
        <v>#N/A</v>
      </c>
      <c r="P130" s="97" t="e">
        <f ca="true">+IF(AND(ISNUMBER(OFFSET('Water Data'!$H$4,0,10*ROW('Water Data'!H124))),'Data Summary'!CE130="Yes"),100-OFFSET('Water Data'!$H$4,0,10*ROW('Water Data'!H124)),NA())</f>
        <v>#N/A</v>
      </c>
      <c r="Q130" s="97" t="e">
        <f ca="true">+IF(AND(ISNUMBER(OFFSET('Water Data'!$H$6,0,10*ROW('Water Data'!H124))),'Data Summary'!CF130="Yes"),OFFSET('Water Data'!$H$6,0,10*ROW('Water Data'!H124)),NA())</f>
        <v>#N/A</v>
      </c>
      <c r="R130" s="97" t="e">
        <f ca="true">+IF(AND(ISNUMBER(OFFSET('Water Data'!$H$9,0,10*ROW('Water Data'!H124))),'Data Summary'!CG130="Yes"),OFFSET('Water Data'!$H$9,0,10*ROW('Water Data'!H124)),NA())</f>
        <v>#N/A</v>
      </c>
      <c r="S130" s="97" t="e">
        <f ca="true">+IF(AND(ISNUMBER(OFFSET('Water Data'!$I$4,0,10*ROW('Water Data'!I124))),'Data Summary'!CH130="Yes"),100-OFFSET('Water Data'!$I$4,0,10*ROW('Water Data'!I124)),NA())</f>
        <v>#N/A</v>
      </c>
      <c r="T130" s="97" t="e">
        <f ca="true">+IF(AND(ISNUMBER(OFFSET('Water Data'!$I$6,0,10*ROW('Water Data'!I124))),'Data Summary'!CI130="Yes"),OFFSET('Water Data'!$I$6,0,10*ROW('Water Data'!I124)),NA())</f>
        <v>#N/A</v>
      </c>
      <c r="U130" s="97" t="e">
        <f ca="true">+IF(AND(ISNUMBER(OFFSET('Water Data'!$I$9,0,10*ROW('Water Data'!I124))),'Data Summary'!CJ130="Yes"),OFFSET('Water Data'!$I$9,0,10*ROW('Water Data'!I124)),NA())</f>
        <v>#N/A</v>
      </c>
      <c r="V130" s="98" t="e">
        <f ca="true">+IF(AND(ISNUMBER(OFFSET('Sanitation Data'!$D$4,0,10*ROW('Sanitation Data'!D124))),'Data Summary'!CK130="Yes"),100-OFFSET('Sanitation Data'!$D$4,0,10*ROW('Sanitation Data'!D124)),NA())</f>
        <v>#N/A</v>
      </c>
      <c r="W130" s="98" t="e">
        <f ca="true">+IF(AND(ISNUMBER(OFFSET('Sanitation Data'!$D$6,0,10*ROW('Sanitation Data'!D124))),'Data Summary'!CL130="Yes"),OFFSET('Sanitation Data'!$D$6,0,10*ROW('Sanitation Data'!D124)),NA())</f>
        <v>#N/A</v>
      </c>
      <c r="X130" s="98" t="e">
        <f ca="true">+IF(AND(ISNUMBER(OFFSET('Sanitation Data'!$D$10,0,10*ROW('Sanitation Data'!D124))),'Data Summary'!CM130="Yes"),OFFSET('Sanitation Data'!$D$10,0,10*ROW('Sanitation Data'!D124)),NA())</f>
        <v>#N/A</v>
      </c>
      <c r="Y130" s="98" t="e">
        <f ca="true">+IF(AND(ISNUMBER(OFFSET('Sanitation Data'!$D$11,0,10*ROW('Sanitation Data'!D124))),'Data Summary'!CN130="Yes"),OFFSET('Sanitation Data'!$D$11,0,10*ROW('Sanitation Data'!D124)),NA())</f>
        <v>#N/A</v>
      </c>
      <c r="Z130" s="98" t="e">
        <f ca="true">+IF(AND(ISNUMBER(OFFSET('Sanitation Data'!$D$12,0,10*ROW('Sanitation Data'!D124))),'Data Summary'!CO130="Yes"),OFFSET('Sanitation Data'!$D$12,0,10*ROW('Sanitation Data'!D124)),NA())</f>
        <v>#N/A</v>
      </c>
      <c r="AA130" s="98" t="e">
        <f ca="true">+IF(AND(ISNUMBER(OFFSET('Sanitation Data'!$E$4,0,10*ROW('Sanitation Data'!E124))),'Data Summary'!CP130="Yes"),100-OFFSET('Sanitation Data'!$E$4,0,10*ROW('Sanitation Data'!E124)),NA())</f>
        <v>#N/A</v>
      </c>
      <c r="AB130" s="98" t="e">
        <f ca="true">+IF(AND(ISNUMBER(OFFSET('Sanitation Data'!$E$6,0,10*ROW('Sanitation Data'!E124))),'Data Summary'!CQ130="Yes"),OFFSET('Sanitation Data'!$E$6,0,10*ROW('Sanitation Data'!E124)),NA())</f>
        <v>#N/A</v>
      </c>
      <c r="AC130" s="98" t="e">
        <f ca="true">+IF(AND(ISNUMBER(OFFSET('Sanitation Data'!$E$10,0,10*ROW('Sanitation Data'!E124))),'Data Summary'!CR130="Yes"),OFFSET('Sanitation Data'!$E$10,0,10*ROW('Sanitation Data'!E124)),NA())</f>
        <v>#N/A</v>
      </c>
      <c r="AD130" s="98" t="e">
        <f ca="true">+IF(AND(ISNUMBER(OFFSET('Sanitation Data'!$E$11,0,10*ROW('Sanitation Data'!E124))),'Data Summary'!CS130="Yes"),OFFSET('Sanitation Data'!$E$11,0,10*ROW('Sanitation Data'!E124)),NA())</f>
        <v>#N/A</v>
      </c>
      <c r="AE130" s="98" t="e">
        <f ca="true">+IF(AND(ISNUMBER(OFFSET('Sanitation Data'!$E$12,0,10*ROW('Sanitation Data'!E124))),'Data Summary'!CT130="Yes"),OFFSET('Sanitation Data'!$E$12,0,10*ROW('Sanitation Data'!E124)),NA())</f>
        <v>#N/A</v>
      </c>
      <c r="AF130" s="98" t="e">
        <f ca="true">+IF(AND(ISNUMBER(OFFSET('Sanitation Data'!$F$4,0,10*ROW('Sanitation Data'!F124))),'Data Summary'!CU130="Yes"),100-OFFSET('Sanitation Data'!$F$4,0,10*ROW('Sanitation Data'!F124)),NA())</f>
        <v>#N/A</v>
      </c>
      <c r="AG130" s="98" t="e">
        <f ca="true">+IF(AND(ISNUMBER(OFFSET('Sanitation Data'!$F$6,0,10*ROW('Sanitation Data'!F124))),'Data Summary'!CV130="Yes"),OFFSET('Sanitation Data'!$F$6,0,10*ROW('Sanitation Data'!F124)),NA())</f>
        <v>#N/A</v>
      </c>
      <c r="AH130" s="98" t="e">
        <f ca="true">+IF(AND(ISNUMBER(OFFSET('Sanitation Data'!$F$10,0,10*ROW('Sanitation Data'!F124))),'Data Summary'!CW130="Yes"),OFFSET('Sanitation Data'!$F$10,0,10*ROW('Sanitation Data'!F124)),NA())</f>
        <v>#N/A</v>
      </c>
      <c r="AI130" s="98" t="e">
        <f ca="true">+IF(AND(ISNUMBER(OFFSET('Sanitation Data'!$F$11,0,10*ROW('Sanitation Data'!F124))),'Data Summary'!CX130="Yes"),OFFSET('Sanitation Data'!$F$11,0,10*ROW('Sanitation Data'!F124)),NA())</f>
        <v>#N/A</v>
      </c>
      <c r="AJ130" s="98" t="e">
        <f ca="true">+IF(AND(ISNUMBER(OFFSET('Sanitation Data'!$F$12,0,10*ROW('Sanitation Data'!F124))),'Data Summary'!CY130="Yes"),OFFSET('Sanitation Data'!$F$12,0,10*ROW('Sanitation Data'!F124)),NA())</f>
        <v>#N/A</v>
      </c>
      <c r="AK130" s="98" t="e">
        <f ca="true">+IF(AND(ISNUMBER(OFFSET('Sanitation Data'!$G$4,0,10*ROW('Sanitation Data'!G124))),'Data Summary'!CZ130="Yes"),100-OFFSET('Sanitation Data'!$G$4,0,10*ROW('Sanitation Data'!G124)),NA())</f>
        <v>#N/A</v>
      </c>
      <c r="AL130" s="98" t="e">
        <f ca="true">+IF(AND(ISNUMBER(OFFSET('Sanitation Data'!$G$6,0,10*ROW('Sanitation Data'!G124))),'Data Summary'!DA130="Yes"),OFFSET('Sanitation Data'!$G$6,0,10*ROW('Sanitation Data'!G124)),NA())</f>
        <v>#N/A</v>
      </c>
      <c r="AM130" s="98" t="e">
        <f ca="true">+IF(AND(ISNUMBER(OFFSET('Sanitation Data'!$G$10,0,10*ROW('Sanitation Data'!G124))),'Data Summary'!DB130="Yes"),OFFSET('Sanitation Data'!$G$10,0,10*ROW('Sanitation Data'!G124)),NA())</f>
        <v>#N/A</v>
      </c>
      <c r="AN130" s="98" t="e">
        <f ca="true">+IF(AND(ISNUMBER(OFFSET('Sanitation Data'!$G$11,0,10*ROW('Sanitation Data'!G124))),'Data Summary'!DC130="Yes"),OFFSET('Sanitation Data'!$G$11,0,10*ROW('Sanitation Data'!G124)),NA())</f>
        <v>#N/A</v>
      </c>
      <c r="AO130" s="98" t="e">
        <f ca="true">+IF(AND(ISNUMBER(OFFSET('Sanitation Data'!$G$12,0,10*ROW('Sanitation Data'!G124))),'Data Summary'!DD130="Yes"),OFFSET('Sanitation Data'!$G$12,0,10*ROW('Sanitation Data'!G124)),NA())</f>
        <v>#N/A</v>
      </c>
      <c r="AP130" s="98" t="e">
        <f ca="true">+IF(AND(ISNUMBER(OFFSET('Sanitation Data'!$H$4,0,10*ROW('Sanitation Data'!H124))),'Data Summary'!DE130="Yes"),100-OFFSET('Sanitation Data'!$H$4,0,10*ROW('Sanitation Data'!H124)),NA())</f>
        <v>#N/A</v>
      </c>
      <c r="AQ130" s="98" t="e">
        <f ca="true">+IF(AND(ISNUMBER(OFFSET('Sanitation Data'!$H$6,0,10*ROW('Sanitation Data'!H124))),'Data Summary'!DF130="Yes"),OFFSET('Sanitation Data'!$H$6,0,10*ROW('Sanitation Data'!H124)),NA())</f>
        <v>#N/A</v>
      </c>
      <c r="AR130" s="98" t="e">
        <f ca="true">+IF(AND(ISNUMBER(OFFSET('Sanitation Data'!$H$10,0,10*ROW('Sanitation Data'!H124))),'Data Summary'!DG130="Yes"),OFFSET('Sanitation Data'!$H$10,0,10*ROW('Sanitation Data'!H124)),NA())</f>
        <v>#N/A</v>
      </c>
      <c r="AS130" s="98" t="e">
        <f ca="true">+IF(AND(ISNUMBER(OFFSET('Sanitation Data'!$H$11,0,10*ROW('Sanitation Data'!H124))),'Data Summary'!DH130="Yes"),OFFSET('Sanitation Data'!$H$11,0,10*ROW('Sanitation Data'!H124)),NA())</f>
        <v>#N/A</v>
      </c>
      <c r="AT130" s="98" t="e">
        <f ca="true">+IF(AND(ISNUMBER(OFFSET('Sanitation Data'!$H$12,0,10*ROW('Sanitation Data'!H124))),'Data Summary'!DI130="Yes"),OFFSET('Sanitation Data'!$H$12,0,10*ROW('Sanitation Data'!H124)),NA())</f>
        <v>#N/A</v>
      </c>
      <c r="AU130" s="98" t="e">
        <f ca="true">+IF(AND(ISNUMBER(OFFSET('Sanitation Data'!$I$4,0,10*ROW('Sanitation Data'!I124))),'Data Summary'!DJ130="Yes"),100-OFFSET('Sanitation Data'!$I$4,0,10*ROW('Sanitation Data'!I124)),NA())</f>
        <v>#N/A</v>
      </c>
      <c r="AV130" s="98" t="e">
        <f ca="true">+IF(AND(ISNUMBER(OFFSET('Sanitation Data'!$I$6,0,10*ROW('Sanitation Data'!I124))),'Data Summary'!DK130="Yes"),OFFSET('Sanitation Data'!$I$6,0,10*ROW('Sanitation Data'!I124)),NA())</f>
        <v>#N/A</v>
      </c>
      <c r="AW130" s="98" t="e">
        <f ca="true">+IF(AND(ISNUMBER(OFFSET('Sanitation Data'!$I$10,0,10*ROW('Sanitation Data'!I124))),'Data Summary'!DL130="Yes"),OFFSET('Sanitation Data'!$I$10,0,10*ROW('Sanitation Data'!I124)),NA())</f>
        <v>#N/A</v>
      </c>
      <c r="AX130" s="98" t="e">
        <f ca="true">+IF(AND(ISNUMBER(OFFSET('Sanitation Data'!$I$11,0,10*ROW('Sanitation Data'!I124))),'Data Summary'!DM130="Yes"),OFFSET('Sanitation Data'!$I$11,0,10*ROW('Sanitation Data'!I124)),NA())</f>
        <v>#N/A</v>
      </c>
      <c r="AY130" s="98" t="e">
        <f ca="true">+IF(AND(ISNUMBER(OFFSET('Sanitation Data'!$I$12,0,10*ROW('Sanitation Data'!I124))),'Data Summary'!DN130="Yes"),OFFSET('Sanitation Data'!$I$12,0,10*ROW('Sanitation Data'!I124)),NA())</f>
        <v>#N/A</v>
      </c>
      <c r="AZ130" s="99" t="e">
        <f ca="true">+IF(AND(ISNUMBER(OFFSET('Hygiene Data'!$D$5,0,10*ROW('Hygiene Data'!D124))),'Data Summary'!DO130="Yes"),OFFSET('Hygiene Data'!$D$5,0,10*ROW('Hygiene Data'!D124)),NA())</f>
        <v>#N/A</v>
      </c>
      <c r="BA130" s="99" t="e">
        <f ca="true">+IF(AND(ISNUMBER(OFFSET('Hygiene Data'!$D$7,0,10*ROW('Hygiene Data'!D124))),'Data Summary'!DP130="Yes"),OFFSET('Hygiene Data'!$D$7,0,10*ROW('Hygiene Data'!D124)),NA())</f>
        <v>#N/A</v>
      </c>
      <c r="BB130" s="99" t="e">
        <f ca="true">+IF(AND(ISNUMBER(OFFSET('Hygiene Data'!$D$9,0,10*ROW('Hygiene Data'!D124))),'Data Summary'!DQ130="Yes"),OFFSET('Hygiene Data'!$D$9,0,10*ROW('Hygiene Data'!D124)),NA())</f>
        <v>#N/A</v>
      </c>
      <c r="BC130" s="99" t="e">
        <f ca="true">+IF(AND(ISNUMBER(OFFSET('Hygiene Data'!$E$5,0,10*ROW('Hygiene Data'!E124))),'Data Summary'!DR130="Yes"),OFFSET('Hygiene Data'!$E$5,0,10*ROW('Hygiene Data'!E124)),NA())</f>
        <v>#N/A</v>
      </c>
      <c r="BD130" s="99" t="e">
        <f ca="true">+IF(AND(ISNUMBER(OFFSET('Hygiene Data'!$E$7,0,10*ROW('Hygiene Data'!E124))),'Data Summary'!DS130="Yes"),OFFSET('Hygiene Data'!$E$7,0,10*ROW('Hygiene Data'!E124)),NA())</f>
        <v>#N/A</v>
      </c>
      <c r="BE130" s="99" t="e">
        <f ca="true">+IF(AND(ISNUMBER(OFFSET('Hygiene Data'!$E$9,0,10*ROW('Hygiene Data'!E124))),'Data Summary'!DT130="Yes"),OFFSET('Hygiene Data'!$E$9,0,10*ROW('Hygiene Data'!E124)),NA())</f>
        <v>#N/A</v>
      </c>
      <c r="BF130" s="99" t="e">
        <f ca="true">+IF(AND(ISNUMBER(OFFSET('Hygiene Data'!$F$5,0,10*ROW('Hygiene Data'!F124))),'Data Summary'!DU130="Yes"),OFFSET('Hygiene Data'!$F$5,0,10*ROW('Hygiene Data'!F124)),NA())</f>
        <v>#N/A</v>
      </c>
      <c r="BG130" s="99" t="e">
        <f ca="true">+IF(AND(ISNUMBER(OFFSET('Hygiene Data'!$F$7,0,10*ROW('Hygiene Data'!F124))),'Data Summary'!DV130="Yes"),OFFSET('Hygiene Data'!$F$7,0,10*ROW('Hygiene Data'!F124)),NA())</f>
        <v>#N/A</v>
      </c>
      <c r="BH130" s="99" t="e">
        <f ca="true">+IF(AND(ISNUMBER(OFFSET('Hygiene Data'!$F$9,0,10*ROW('Hygiene Data'!F124))),'Data Summary'!DW130="Yes"),OFFSET('Hygiene Data'!$F$9,0,10*ROW('Hygiene Data'!F124)),NA())</f>
        <v>#N/A</v>
      </c>
      <c r="BI130" s="99" t="e">
        <f ca="true">+IF(AND(ISNUMBER(OFFSET('Hygiene Data'!$G$5,0,10*ROW('Hygiene Data'!G124))),'Data Summary'!DX130="Yes"),OFFSET('Hygiene Data'!$G$5,0,10*ROW('Hygiene Data'!G124)),NA())</f>
        <v>#N/A</v>
      </c>
      <c r="BJ130" s="99" t="e">
        <f ca="true">+IF(AND(ISNUMBER(OFFSET('Hygiene Data'!$G$7,0,10*ROW('Hygiene Data'!G124))),'Data Summary'!DY130="Yes"),OFFSET('Hygiene Data'!$G$7,0,10*ROW('Hygiene Data'!G124)),NA())</f>
        <v>#N/A</v>
      </c>
      <c r="BK130" s="99" t="e">
        <f ca="true">+IF(AND(ISNUMBER(OFFSET('Hygiene Data'!$G$9,0,10*ROW('Hygiene Data'!G124))),'Data Summary'!DZ130="Yes"),OFFSET('Hygiene Data'!$G$9,0,10*ROW('Hygiene Data'!G124)),NA())</f>
        <v>#N/A</v>
      </c>
      <c r="BL130" s="99" t="e">
        <f ca="true">+IF(AND(ISNUMBER(OFFSET('Hygiene Data'!$H$5,0,10*ROW('Hygiene Data'!H124))),'Data Summary'!EA130="Yes"),OFFSET('Hygiene Data'!$H$5,0,10*ROW('Hygiene Data'!H124)),NA())</f>
        <v>#N/A</v>
      </c>
      <c r="BM130" s="99" t="e">
        <f ca="true">+IF(AND(ISNUMBER(OFFSET('Hygiene Data'!$H$7,0,10*ROW('Hygiene Data'!H124))),'Data Summary'!EB130="Yes"),OFFSET('Hygiene Data'!$H$7,0,10*ROW('Hygiene Data'!H124)),NA())</f>
        <v>#N/A</v>
      </c>
      <c r="BN130" s="99" t="e">
        <f ca="true">+IF(AND(ISNUMBER(OFFSET('Hygiene Data'!$H$9,0,10*ROW('Hygiene Data'!H124))),'Data Summary'!EC130="Yes"),OFFSET('Hygiene Data'!$H$9,0,10*ROW('Hygiene Data'!H124)),NA())</f>
        <v>#N/A</v>
      </c>
      <c r="BO130" s="99" t="e">
        <f ca="true">+IF(AND(ISNUMBER(OFFSET('Hygiene Data'!$I$5,0,10*ROW('Hygiene Data'!I124))),'Data Summary'!ED130="Yes"),OFFSET('Hygiene Data'!$I$5,0,10*ROW('Hygiene Data'!I124)),NA())</f>
        <v>#N/A</v>
      </c>
      <c r="BP130" s="99" t="e">
        <f ca="true">+IF(AND(ISNUMBER(OFFSET('Hygiene Data'!$I$7,0,10*ROW('Hygiene Data'!I124))),'Data Summary'!EE130="Yes"),OFFSET('Hygiene Data'!$I$7,0,10*ROW('Hygiene Data'!I124)),NA())</f>
        <v>#N/A</v>
      </c>
      <c r="BQ130" s="99" t="e">
        <f ca="true">+IF(AND(ISNUMBER(OFFSET('Hygiene Data'!$I$9,0,10*ROW('Hygiene Data'!I124))),'Data Summary'!EF130="Yes"),OFFSET('Hygiene Data'!$I$9,0,10*ROW('Hygiene Data'!I124)),NA())</f>
        <v>#N/A</v>
      </c>
    </row>
    <row xmlns:x14ac="http://schemas.microsoft.com/office/spreadsheetml/2009/9/ac" r="131" x14ac:dyDescent="0.2">
      <c r="A131" s="332" t="e">
        <f ca="true">+RIGHT('Data Summary'!A131,LEN('Data Summary'!A131)-9)</f>
        <v>#VALUE!</v>
      </c>
      <c r="B131" s="38" t="str">
        <f ca="true">+IF(ISTEXT('Data Summary'!B131),'Data Summary'!B131,"")</f>
        <v/>
      </c>
      <c r="C131" s="331" t="e">
        <f ca="true">+VALUE('Data Summary'!C131)</f>
        <v>#VALUE!</v>
      </c>
      <c r="D131" s="97" t="e">
        <f ca="true">+IF(AND(ISNUMBER(OFFSET('Water Data'!$D$4,0,10*ROW('Water Data'!D125))),'Data Summary'!BS131="Yes"),100-OFFSET('Water Data'!$D$4,0,10*ROW('Water Data'!D125)),NA())</f>
        <v>#N/A</v>
      </c>
      <c r="E131" s="97" t="e">
        <f ca="true">+IF(AND(ISNUMBER(OFFSET('Water Data'!$D$6,0,10*ROW('Water Data'!D125))),'Data Summary'!BT131="Yes"),OFFSET('Water Data'!$D$6,0,10*ROW('Water Data'!D125)),NA())</f>
        <v>#N/A</v>
      </c>
      <c r="F131" s="97" t="e">
        <f ca="true">+IF(AND(ISNUMBER(OFFSET('Water Data'!$D$9,0,10*ROW('Water Data'!D125))),'Data Summary'!BU131="Yes"),OFFSET('Water Data'!$D$9,0,10*ROW('Water Data'!D125)),NA())</f>
        <v>#N/A</v>
      </c>
      <c r="G131" s="97" t="e">
        <f ca="true">+IF(AND(ISNUMBER(OFFSET('Water Data'!$E$4,0,10*ROW('Water Data'!E125))),'Data Summary'!BV131="Yes"),100-OFFSET('Water Data'!$E$4,0,10*ROW('Water Data'!E125)),NA())</f>
        <v>#N/A</v>
      </c>
      <c r="H131" s="97" t="e">
        <f ca="true">+IF(AND(ISNUMBER(OFFSET('Water Data'!$E$6,0,10*ROW('Water Data'!E125))),'Data Summary'!BW131="Yes"),OFFSET('Water Data'!$E$6,0,10*ROW('Water Data'!E125)),NA())</f>
        <v>#N/A</v>
      </c>
      <c r="I131" s="97" t="e">
        <f ca="true">+IF(AND(ISNUMBER(OFFSET('Water Data'!$E$9,0,10*ROW('Water Data'!E125))),'Data Summary'!BX131="Yes"),OFFSET('Water Data'!$E$9,0,10*ROW('Water Data'!E125)),NA())</f>
        <v>#N/A</v>
      </c>
      <c r="J131" s="97" t="e">
        <f ca="true">+IF(AND(ISNUMBER(OFFSET('Water Data'!$F$4,0,10*ROW('Water Data'!F125))),'Data Summary'!BY131="Yes"),100-OFFSET('Water Data'!$F$4,0,10*ROW('Water Data'!F125)),NA())</f>
        <v>#N/A</v>
      </c>
      <c r="K131" s="97" t="e">
        <f ca="true">+IF(AND(ISNUMBER(OFFSET('Water Data'!$F$6,0,10*ROW('Water Data'!F125))),'Data Summary'!BZ131="Yes"),OFFSET('Water Data'!$F$6,0,10*ROW('Water Data'!F125)),NA())</f>
        <v>#N/A</v>
      </c>
      <c r="L131" s="97" t="e">
        <f ca="true">+IF(AND(ISNUMBER(OFFSET('Water Data'!$F$9,0,10*ROW('Water Data'!F125))),'Data Summary'!CA131="Yes"),OFFSET('Water Data'!$F$9,0,10*ROW('Water Data'!F125)),NA())</f>
        <v>#N/A</v>
      </c>
      <c r="M131" s="97" t="e">
        <f ca="true">+IF(AND(ISNUMBER(OFFSET('Water Data'!$G$4,0,10*ROW('Water Data'!G125))),'Data Summary'!CB131="Yes"),100-OFFSET('Water Data'!$G$4,0,10*ROW('Water Data'!G125)),NA())</f>
        <v>#N/A</v>
      </c>
      <c r="N131" s="97" t="e">
        <f ca="true">+IF(AND(ISNUMBER(OFFSET('Water Data'!$G$6,0,10*ROW('Water Data'!G125))),'Data Summary'!CC131="Yes"),OFFSET('Water Data'!$G$6,0,10*ROW('Water Data'!G125)),NA())</f>
        <v>#N/A</v>
      </c>
      <c r="O131" s="97" t="e">
        <f ca="true">+IF(AND(ISNUMBER(OFFSET('Water Data'!$G$9,0,10*ROW('Water Data'!G125))),'Data Summary'!CD131="Yes"),OFFSET('Water Data'!$G$9,0,10*ROW('Water Data'!G125)),NA())</f>
        <v>#N/A</v>
      </c>
      <c r="P131" s="97" t="e">
        <f ca="true">+IF(AND(ISNUMBER(OFFSET('Water Data'!$H$4,0,10*ROW('Water Data'!H125))),'Data Summary'!CE131="Yes"),100-OFFSET('Water Data'!$H$4,0,10*ROW('Water Data'!H125)),NA())</f>
        <v>#N/A</v>
      </c>
      <c r="Q131" s="97" t="e">
        <f ca="true">+IF(AND(ISNUMBER(OFFSET('Water Data'!$H$6,0,10*ROW('Water Data'!H125))),'Data Summary'!CF131="Yes"),OFFSET('Water Data'!$H$6,0,10*ROW('Water Data'!H125)),NA())</f>
        <v>#N/A</v>
      </c>
      <c r="R131" s="97" t="e">
        <f ca="true">+IF(AND(ISNUMBER(OFFSET('Water Data'!$H$9,0,10*ROW('Water Data'!H125))),'Data Summary'!CG131="Yes"),OFFSET('Water Data'!$H$9,0,10*ROW('Water Data'!H125)),NA())</f>
        <v>#N/A</v>
      </c>
      <c r="S131" s="97" t="e">
        <f ca="true">+IF(AND(ISNUMBER(OFFSET('Water Data'!$I$4,0,10*ROW('Water Data'!I125))),'Data Summary'!CH131="Yes"),100-OFFSET('Water Data'!$I$4,0,10*ROW('Water Data'!I125)),NA())</f>
        <v>#N/A</v>
      </c>
      <c r="T131" s="97" t="e">
        <f ca="true">+IF(AND(ISNUMBER(OFFSET('Water Data'!$I$6,0,10*ROW('Water Data'!I125))),'Data Summary'!CI131="Yes"),OFFSET('Water Data'!$I$6,0,10*ROW('Water Data'!I125)),NA())</f>
        <v>#N/A</v>
      </c>
      <c r="U131" s="97" t="e">
        <f ca="true">+IF(AND(ISNUMBER(OFFSET('Water Data'!$I$9,0,10*ROW('Water Data'!I125))),'Data Summary'!CJ131="Yes"),OFFSET('Water Data'!$I$9,0,10*ROW('Water Data'!I125)),NA())</f>
        <v>#N/A</v>
      </c>
      <c r="V131" s="98" t="e">
        <f ca="true">+IF(AND(ISNUMBER(OFFSET('Sanitation Data'!$D$4,0,10*ROW('Sanitation Data'!D125))),'Data Summary'!CK131="Yes"),100-OFFSET('Sanitation Data'!$D$4,0,10*ROW('Sanitation Data'!D125)),NA())</f>
        <v>#N/A</v>
      </c>
      <c r="W131" s="98" t="e">
        <f ca="true">+IF(AND(ISNUMBER(OFFSET('Sanitation Data'!$D$6,0,10*ROW('Sanitation Data'!D125))),'Data Summary'!CL131="Yes"),OFFSET('Sanitation Data'!$D$6,0,10*ROW('Sanitation Data'!D125)),NA())</f>
        <v>#N/A</v>
      </c>
      <c r="X131" s="98" t="e">
        <f ca="true">+IF(AND(ISNUMBER(OFFSET('Sanitation Data'!$D$10,0,10*ROW('Sanitation Data'!D125))),'Data Summary'!CM131="Yes"),OFFSET('Sanitation Data'!$D$10,0,10*ROW('Sanitation Data'!D125)),NA())</f>
        <v>#N/A</v>
      </c>
      <c r="Y131" s="98" t="e">
        <f ca="true">+IF(AND(ISNUMBER(OFFSET('Sanitation Data'!$D$11,0,10*ROW('Sanitation Data'!D125))),'Data Summary'!CN131="Yes"),OFFSET('Sanitation Data'!$D$11,0,10*ROW('Sanitation Data'!D125)),NA())</f>
        <v>#N/A</v>
      </c>
      <c r="Z131" s="98" t="e">
        <f ca="true">+IF(AND(ISNUMBER(OFFSET('Sanitation Data'!$D$12,0,10*ROW('Sanitation Data'!D125))),'Data Summary'!CO131="Yes"),OFFSET('Sanitation Data'!$D$12,0,10*ROW('Sanitation Data'!D125)),NA())</f>
        <v>#N/A</v>
      </c>
      <c r="AA131" s="98" t="e">
        <f ca="true">+IF(AND(ISNUMBER(OFFSET('Sanitation Data'!$E$4,0,10*ROW('Sanitation Data'!E125))),'Data Summary'!CP131="Yes"),100-OFFSET('Sanitation Data'!$E$4,0,10*ROW('Sanitation Data'!E125)),NA())</f>
        <v>#N/A</v>
      </c>
      <c r="AB131" s="98" t="e">
        <f ca="true">+IF(AND(ISNUMBER(OFFSET('Sanitation Data'!$E$6,0,10*ROW('Sanitation Data'!E125))),'Data Summary'!CQ131="Yes"),OFFSET('Sanitation Data'!$E$6,0,10*ROW('Sanitation Data'!E125)),NA())</f>
        <v>#N/A</v>
      </c>
      <c r="AC131" s="98" t="e">
        <f ca="true">+IF(AND(ISNUMBER(OFFSET('Sanitation Data'!$E$10,0,10*ROW('Sanitation Data'!E125))),'Data Summary'!CR131="Yes"),OFFSET('Sanitation Data'!$E$10,0,10*ROW('Sanitation Data'!E125)),NA())</f>
        <v>#N/A</v>
      </c>
      <c r="AD131" s="98" t="e">
        <f ca="true">+IF(AND(ISNUMBER(OFFSET('Sanitation Data'!$E$11,0,10*ROW('Sanitation Data'!E125))),'Data Summary'!CS131="Yes"),OFFSET('Sanitation Data'!$E$11,0,10*ROW('Sanitation Data'!E125)),NA())</f>
        <v>#N/A</v>
      </c>
      <c r="AE131" s="98" t="e">
        <f ca="true">+IF(AND(ISNUMBER(OFFSET('Sanitation Data'!$E$12,0,10*ROW('Sanitation Data'!E125))),'Data Summary'!CT131="Yes"),OFFSET('Sanitation Data'!$E$12,0,10*ROW('Sanitation Data'!E125)),NA())</f>
        <v>#N/A</v>
      </c>
      <c r="AF131" s="98" t="e">
        <f ca="true">+IF(AND(ISNUMBER(OFFSET('Sanitation Data'!$F$4,0,10*ROW('Sanitation Data'!F125))),'Data Summary'!CU131="Yes"),100-OFFSET('Sanitation Data'!$F$4,0,10*ROW('Sanitation Data'!F125)),NA())</f>
        <v>#N/A</v>
      </c>
      <c r="AG131" s="98" t="e">
        <f ca="true">+IF(AND(ISNUMBER(OFFSET('Sanitation Data'!$F$6,0,10*ROW('Sanitation Data'!F125))),'Data Summary'!CV131="Yes"),OFFSET('Sanitation Data'!$F$6,0,10*ROW('Sanitation Data'!F125)),NA())</f>
        <v>#N/A</v>
      </c>
      <c r="AH131" s="98" t="e">
        <f ca="true">+IF(AND(ISNUMBER(OFFSET('Sanitation Data'!$F$10,0,10*ROW('Sanitation Data'!F125))),'Data Summary'!CW131="Yes"),OFFSET('Sanitation Data'!$F$10,0,10*ROW('Sanitation Data'!F125)),NA())</f>
        <v>#N/A</v>
      </c>
      <c r="AI131" s="98" t="e">
        <f ca="true">+IF(AND(ISNUMBER(OFFSET('Sanitation Data'!$F$11,0,10*ROW('Sanitation Data'!F125))),'Data Summary'!CX131="Yes"),OFFSET('Sanitation Data'!$F$11,0,10*ROW('Sanitation Data'!F125)),NA())</f>
        <v>#N/A</v>
      </c>
      <c r="AJ131" s="98" t="e">
        <f ca="true">+IF(AND(ISNUMBER(OFFSET('Sanitation Data'!$F$12,0,10*ROW('Sanitation Data'!F125))),'Data Summary'!CY131="Yes"),OFFSET('Sanitation Data'!$F$12,0,10*ROW('Sanitation Data'!F125)),NA())</f>
        <v>#N/A</v>
      </c>
      <c r="AK131" s="98" t="e">
        <f ca="true">+IF(AND(ISNUMBER(OFFSET('Sanitation Data'!$G$4,0,10*ROW('Sanitation Data'!G125))),'Data Summary'!CZ131="Yes"),100-OFFSET('Sanitation Data'!$G$4,0,10*ROW('Sanitation Data'!G125)),NA())</f>
        <v>#N/A</v>
      </c>
      <c r="AL131" s="98" t="e">
        <f ca="true">+IF(AND(ISNUMBER(OFFSET('Sanitation Data'!$G$6,0,10*ROW('Sanitation Data'!G125))),'Data Summary'!DA131="Yes"),OFFSET('Sanitation Data'!$G$6,0,10*ROW('Sanitation Data'!G125)),NA())</f>
        <v>#N/A</v>
      </c>
      <c r="AM131" s="98" t="e">
        <f ca="true">+IF(AND(ISNUMBER(OFFSET('Sanitation Data'!$G$10,0,10*ROW('Sanitation Data'!G125))),'Data Summary'!DB131="Yes"),OFFSET('Sanitation Data'!$G$10,0,10*ROW('Sanitation Data'!G125)),NA())</f>
        <v>#N/A</v>
      </c>
      <c r="AN131" s="98" t="e">
        <f ca="true">+IF(AND(ISNUMBER(OFFSET('Sanitation Data'!$G$11,0,10*ROW('Sanitation Data'!G125))),'Data Summary'!DC131="Yes"),OFFSET('Sanitation Data'!$G$11,0,10*ROW('Sanitation Data'!G125)),NA())</f>
        <v>#N/A</v>
      </c>
      <c r="AO131" s="98" t="e">
        <f ca="true">+IF(AND(ISNUMBER(OFFSET('Sanitation Data'!$G$12,0,10*ROW('Sanitation Data'!G125))),'Data Summary'!DD131="Yes"),OFFSET('Sanitation Data'!$G$12,0,10*ROW('Sanitation Data'!G125)),NA())</f>
        <v>#N/A</v>
      </c>
      <c r="AP131" s="98" t="e">
        <f ca="true">+IF(AND(ISNUMBER(OFFSET('Sanitation Data'!$H$4,0,10*ROW('Sanitation Data'!H125))),'Data Summary'!DE131="Yes"),100-OFFSET('Sanitation Data'!$H$4,0,10*ROW('Sanitation Data'!H125)),NA())</f>
        <v>#N/A</v>
      </c>
      <c r="AQ131" s="98" t="e">
        <f ca="true">+IF(AND(ISNUMBER(OFFSET('Sanitation Data'!$H$6,0,10*ROW('Sanitation Data'!H125))),'Data Summary'!DF131="Yes"),OFFSET('Sanitation Data'!$H$6,0,10*ROW('Sanitation Data'!H125)),NA())</f>
        <v>#N/A</v>
      </c>
      <c r="AR131" s="98" t="e">
        <f ca="true">+IF(AND(ISNUMBER(OFFSET('Sanitation Data'!$H$10,0,10*ROW('Sanitation Data'!H125))),'Data Summary'!DG131="Yes"),OFFSET('Sanitation Data'!$H$10,0,10*ROW('Sanitation Data'!H125)),NA())</f>
        <v>#N/A</v>
      </c>
      <c r="AS131" s="98" t="e">
        <f ca="true">+IF(AND(ISNUMBER(OFFSET('Sanitation Data'!$H$11,0,10*ROW('Sanitation Data'!H125))),'Data Summary'!DH131="Yes"),OFFSET('Sanitation Data'!$H$11,0,10*ROW('Sanitation Data'!H125)),NA())</f>
        <v>#N/A</v>
      </c>
      <c r="AT131" s="98" t="e">
        <f ca="true">+IF(AND(ISNUMBER(OFFSET('Sanitation Data'!$H$12,0,10*ROW('Sanitation Data'!H125))),'Data Summary'!DI131="Yes"),OFFSET('Sanitation Data'!$H$12,0,10*ROW('Sanitation Data'!H125)),NA())</f>
        <v>#N/A</v>
      </c>
      <c r="AU131" s="98" t="e">
        <f ca="true">+IF(AND(ISNUMBER(OFFSET('Sanitation Data'!$I$4,0,10*ROW('Sanitation Data'!I125))),'Data Summary'!DJ131="Yes"),100-OFFSET('Sanitation Data'!$I$4,0,10*ROW('Sanitation Data'!I125)),NA())</f>
        <v>#N/A</v>
      </c>
      <c r="AV131" s="98" t="e">
        <f ca="true">+IF(AND(ISNUMBER(OFFSET('Sanitation Data'!$I$6,0,10*ROW('Sanitation Data'!I125))),'Data Summary'!DK131="Yes"),OFFSET('Sanitation Data'!$I$6,0,10*ROW('Sanitation Data'!I125)),NA())</f>
        <v>#N/A</v>
      </c>
      <c r="AW131" s="98" t="e">
        <f ca="true">+IF(AND(ISNUMBER(OFFSET('Sanitation Data'!$I$10,0,10*ROW('Sanitation Data'!I125))),'Data Summary'!DL131="Yes"),OFFSET('Sanitation Data'!$I$10,0,10*ROW('Sanitation Data'!I125)),NA())</f>
        <v>#N/A</v>
      </c>
      <c r="AX131" s="98" t="e">
        <f ca="true">+IF(AND(ISNUMBER(OFFSET('Sanitation Data'!$I$11,0,10*ROW('Sanitation Data'!I125))),'Data Summary'!DM131="Yes"),OFFSET('Sanitation Data'!$I$11,0,10*ROW('Sanitation Data'!I125)),NA())</f>
        <v>#N/A</v>
      </c>
      <c r="AY131" s="98" t="e">
        <f ca="true">+IF(AND(ISNUMBER(OFFSET('Sanitation Data'!$I$12,0,10*ROW('Sanitation Data'!I125))),'Data Summary'!DN131="Yes"),OFFSET('Sanitation Data'!$I$12,0,10*ROW('Sanitation Data'!I125)),NA())</f>
        <v>#N/A</v>
      </c>
      <c r="AZ131" s="99" t="e">
        <f ca="true">+IF(AND(ISNUMBER(OFFSET('Hygiene Data'!$D$5,0,10*ROW('Hygiene Data'!D125))),'Data Summary'!DO131="Yes"),OFFSET('Hygiene Data'!$D$5,0,10*ROW('Hygiene Data'!D125)),NA())</f>
        <v>#N/A</v>
      </c>
      <c r="BA131" s="99" t="e">
        <f ca="true">+IF(AND(ISNUMBER(OFFSET('Hygiene Data'!$D$7,0,10*ROW('Hygiene Data'!D125))),'Data Summary'!DP131="Yes"),OFFSET('Hygiene Data'!$D$7,0,10*ROW('Hygiene Data'!D125)),NA())</f>
        <v>#N/A</v>
      </c>
      <c r="BB131" s="99" t="e">
        <f ca="true">+IF(AND(ISNUMBER(OFFSET('Hygiene Data'!$D$9,0,10*ROW('Hygiene Data'!D125))),'Data Summary'!DQ131="Yes"),OFFSET('Hygiene Data'!$D$9,0,10*ROW('Hygiene Data'!D125)),NA())</f>
        <v>#N/A</v>
      </c>
      <c r="BC131" s="99" t="e">
        <f ca="true">+IF(AND(ISNUMBER(OFFSET('Hygiene Data'!$E$5,0,10*ROW('Hygiene Data'!E125))),'Data Summary'!DR131="Yes"),OFFSET('Hygiene Data'!$E$5,0,10*ROW('Hygiene Data'!E125)),NA())</f>
        <v>#N/A</v>
      </c>
      <c r="BD131" s="99" t="e">
        <f ca="true">+IF(AND(ISNUMBER(OFFSET('Hygiene Data'!$E$7,0,10*ROW('Hygiene Data'!E125))),'Data Summary'!DS131="Yes"),OFFSET('Hygiene Data'!$E$7,0,10*ROW('Hygiene Data'!E125)),NA())</f>
        <v>#N/A</v>
      </c>
      <c r="BE131" s="99" t="e">
        <f ca="true">+IF(AND(ISNUMBER(OFFSET('Hygiene Data'!$E$9,0,10*ROW('Hygiene Data'!E125))),'Data Summary'!DT131="Yes"),OFFSET('Hygiene Data'!$E$9,0,10*ROW('Hygiene Data'!E125)),NA())</f>
        <v>#N/A</v>
      </c>
      <c r="BF131" s="99" t="e">
        <f ca="true">+IF(AND(ISNUMBER(OFFSET('Hygiene Data'!$F$5,0,10*ROW('Hygiene Data'!F125))),'Data Summary'!DU131="Yes"),OFFSET('Hygiene Data'!$F$5,0,10*ROW('Hygiene Data'!F125)),NA())</f>
        <v>#N/A</v>
      </c>
      <c r="BG131" s="99" t="e">
        <f ca="true">+IF(AND(ISNUMBER(OFFSET('Hygiene Data'!$F$7,0,10*ROW('Hygiene Data'!F125))),'Data Summary'!DV131="Yes"),OFFSET('Hygiene Data'!$F$7,0,10*ROW('Hygiene Data'!F125)),NA())</f>
        <v>#N/A</v>
      </c>
      <c r="BH131" s="99" t="e">
        <f ca="true">+IF(AND(ISNUMBER(OFFSET('Hygiene Data'!$F$9,0,10*ROW('Hygiene Data'!F125))),'Data Summary'!DW131="Yes"),OFFSET('Hygiene Data'!$F$9,0,10*ROW('Hygiene Data'!F125)),NA())</f>
        <v>#N/A</v>
      </c>
      <c r="BI131" s="99" t="e">
        <f ca="true">+IF(AND(ISNUMBER(OFFSET('Hygiene Data'!$G$5,0,10*ROW('Hygiene Data'!G125))),'Data Summary'!DX131="Yes"),OFFSET('Hygiene Data'!$G$5,0,10*ROW('Hygiene Data'!G125)),NA())</f>
        <v>#N/A</v>
      </c>
      <c r="BJ131" s="99" t="e">
        <f ca="true">+IF(AND(ISNUMBER(OFFSET('Hygiene Data'!$G$7,0,10*ROW('Hygiene Data'!G125))),'Data Summary'!DY131="Yes"),OFFSET('Hygiene Data'!$G$7,0,10*ROW('Hygiene Data'!G125)),NA())</f>
        <v>#N/A</v>
      </c>
      <c r="BK131" s="99" t="e">
        <f ca="true">+IF(AND(ISNUMBER(OFFSET('Hygiene Data'!$G$9,0,10*ROW('Hygiene Data'!G125))),'Data Summary'!DZ131="Yes"),OFFSET('Hygiene Data'!$G$9,0,10*ROW('Hygiene Data'!G125)),NA())</f>
        <v>#N/A</v>
      </c>
      <c r="BL131" s="99" t="e">
        <f ca="true">+IF(AND(ISNUMBER(OFFSET('Hygiene Data'!$H$5,0,10*ROW('Hygiene Data'!H125))),'Data Summary'!EA131="Yes"),OFFSET('Hygiene Data'!$H$5,0,10*ROW('Hygiene Data'!H125)),NA())</f>
        <v>#N/A</v>
      </c>
      <c r="BM131" s="99" t="e">
        <f ca="true">+IF(AND(ISNUMBER(OFFSET('Hygiene Data'!$H$7,0,10*ROW('Hygiene Data'!H125))),'Data Summary'!EB131="Yes"),OFFSET('Hygiene Data'!$H$7,0,10*ROW('Hygiene Data'!H125)),NA())</f>
        <v>#N/A</v>
      </c>
      <c r="BN131" s="99" t="e">
        <f ca="true">+IF(AND(ISNUMBER(OFFSET('Hygiene Data'!$H$9,0,10*ROW('Hygiene Data'!H125))),'Data Summary'!EC131="Yes"),OFFSET('Hygiene Data'!$H$9,0,10*ROW('Hygiene Data'!H125)),NA())</f>
        <v>#N/A</v>
      </c>
      <c r="BO131" s="99" t="e">
        <f ca="true">+IF(AND(ISNUMBER(OFFSET('Hygiene Data'!$I$5,0,10*ROW('Hygiene Data'!I125))),'Data Summary'!ED131="Yes"),OFFSET('Hygiene Data'!$I$5,0,10*ROW('Hygiene Data'!I125)),NA())</f>
        <v>#N/A</v>
      </c>
      <c r="BP131" s="99" t="e">
        <f ca="true">+IF(AND(ISNUMBER(OFFSET('Hygiene Data'!$I$7,0,10*ROW('Hygiene Data'!I125))),'Data Summary'!EE131="Yes"),OFFSET('Hygiene Data'!$I$7,0,10*ROW('Hygiene Data'!I125)),NA())</f>
        <v>#N/A</v>
      </c>
      <c r="BQ131" s="99" t="e">
        <f ca="true">+IF(AND(ISNUMBER(OFFSET('Hygiene Data'!$I$9,0,10*ROW('Hygiene Data'!I125))),'Data Summary'!EF131="Yes"),OFFSET('Hygiene Data'!$I$9,0,10*ROW('Hygiene Data'!I125)),NA())</f>
        <v>#N/A</v>
      </c>
    </row>
    <row xmlns:x14ac="http://schemas.microsoft.com/office/spreadsheetml/2009/9/ac" r="132" x14ac:dyDescent="0.2">
      <c r="A132" s="332" t="e">
        <f ca="true">+RIGHT('Data Summary'!A132,LEN('Data Summary'!A132)-9)</f>
        <v>#VALUE!</v>
      </c>
      <c r="B132" s="38" t="str">
        <f ca="true">+IF(ISTEXT('Data Summary'!B132),'Data Summary'!B132,"")</f>
        <v/>
      </c>
      <c r="C132" s="331" t="e">
        <f ca="true">+VALUE('Data Summary'!C132)</f>
        <v>#VALUE!</v>
      </c>
      <c r="D132" s="97" t="e">
        <f ca="true">+IF(AND(ISNUMBER(OFFSET('Water Data'!$D$4,0,10*ROW('Water Data'!D126))),'Data Summary'!BS132="Yes"),100-OFFSET('Water Data'!$D$4,0,10*ROW('Water Data'!D126)),NA())</f>
        <v>#N/A</v>
      </c>
      <c r="E132" s="97" t="e">
        <f ca="true">+IF(AND(ISNUMBER(OFFSET('Water Data'!$D$6,0,10*ROW('Water Data'!D126))),'Data Summary'!BT132="Yes"),OFFSET('Water Data'!$D$6,0,10*ROW('Water Data'!D126)),NA())</f>
        <v>#N/A</v>
      </c>
      <c r="F132" s="97" t="e">
        <f ca="true">+IF(AND(ISNUMBER(OFFSET('Water Data'!$D$9,0,10*ROW('Water Data'!D126))),'Data Summary'!BU132="Yes"),OFFSET('Water Data'!$D$9,0,10*ROW('Water Data'!D126)),NA())</f>
        <v>#N/A</v>
      </c>
      <c r="G132" s="97" t="e">
        <f ca="true">+IF(AND(ISNUMBER(OFFSET('Water Data'!$E$4,0,10*ROW('Water Data'!E126))),'Data Summary'!BV132="Yes"),100-OFFSET('Water Data'!$E$4,0,10*ROW('Water Data'!E126)),NA())</f>
        <v>#N/A</v>
      </c>
      <c r="H132" s="97" t="e">
        <f ca="true">+IF(AND(ISNUMBER(OFFSET('Water Data'!$E$6,0,10*ROW('Water Data'!E126))),'Data Summary'!BW132="Yes"),OFFSET('Water Data'!$E$6,0,10*ROW('Water Data'!E126)),NA())</f>
        <v>#N/A</v>
      </c>
      <c r="I132" s="97" t="e">
        <f ca="true">+IF(AND(ISNUMBER(OFFSET('Water Data'!$E$9,0,10*ROW('Water Data'!E126))),'Data Summary'!BX132="Yes"),OFFSET('Water Data'!$E$9,0,10*ROW('Water Data'!E126)),NA())</f>
        <v>#N/A</v>
      </c>
      <c r="J132" s="97" t="e">
        <f ca="true">+IF(AND(ISNUMBER(OFFSET('Water Data'!$F$4,0,10*ROW('Water Data'!F126))),'Data Summary'!BY132="Yes"),100-OFFSET('Water Data'!$F$4,0,10*ROW('Water Data'!F126)),NA())</f>
        <v>#N/A</v>
      </c>
      <c r="K132" s="97" t="e">
        <f ca="true">+IF(AND(ISNUMBER(OFFSET('Water Data'!$F$6,0,10*ROW('Water Data'!F126))),'Data Summary'!BZ132="Yes"),OFFSET('Water Data'!$F$6,0,10*ROW('Water Data'!F126)),NA())</f>
        <v>#N/A</v>
      </c>
      <c r="L132" s="97" t="e">
        <f ca="true">+IF(AND(ISNUMBER(OFFSET('Water Data'!$F$9,0,10*ROW('Water Data'!F126))),'Data Summary'!CA132="Yes"),OFFSET('Water Data'!$F$9,0,10*ROW('Water Data'!F126)),NA())</f>
        <v>#N/A</v>
      </c>
      <c r="M132" s="97" t="e">
        <f ca="true">+IF(AND(ISNUMBER(OFFSET('Water Data'!$G$4,0,10*ROW('Water Data'!G126))),'Data Summary'!CB132="Yes"),100-OFFSET('Water Data'!$G$4,0,10*ROW('Water Data'!G126)),NA())</f>
        <v>#N/A</v>
      </c>
      <c r="N132" s="97" t="e">
        <f ca="true">+IF(AND(ISNUMBER(OFFSET('Water Data'!$G$6,0,10*ROW('Water Data'!G126))),'Data Summary'!CC132="Yes"),OFFSET('Water Data'!$G$6,0,10*ROW('Water Data'!G126)),NA())</f>
        <v>#N/A</v>
      </c>
      <c r="O132" s="97" t="e">
        <f ca="true">+IF(AND(ISNUMBER(OFFSET('Water Data'!$G$9,0,10*ROW('Water Data'!G126))),'Data Summary'!CD132="Yes"),OFFSET('Water Data'!$G$9,0,10*ROW('Water Data'!G126)),NA())</f>
        <v>#N/A</v>
      </c>
      <c r="P132" s="97" t="e">
        <f ca="true">+IF(AND(ISNUMBER(OFFSET('Water Data'!$H$4,0,10*ROW('Water Data'!H126))),'Data Summary'!CE132="Yes"),100-OFFSET('Water Data'!$H$4,0,10*ROW('Water Data'!H126)),NA())</f>
        <v>#N/A</v>
      </c>
      <c r="Q132" s="97" t="e">
        <f ca="true">+IF(AND(ISNUMBER(OFFSET('Water Data'!$H$6,0,10*ROW('Water Data'!H126))),'Data Summary'!CF132="Yes"),OFFSET('Water Data'!$H$6,0,10*ROW('Water Data'!H126)),NA())</f>
        <v>#N/A</v>
      </c>
      <c r="R132" s="97" t="e">
        <f ca="true">+IF(AND(ISNUMBER(OFFSET('Water Data'!$H$9,0,10*ROW('Water Data'!H126))),'Data Summary'!CG132="Yes"),OFFSET('Water Data'!$H$9,0,10*ROW('Water Data'!H126)),NA())</f>
        <v>#N/A</v>
      </c>
      <c r="S132" s="97" t="e">
        <f ca="true">+IF(AND(ISNUMBER(OFFSET('Water Data'!$I$4,0,10*ROW('Water Data'!I126))),'Data Summary'!CH132="Yes"),100-OFFSET('Water Data'!$I$4,0,10*ROW('Water Data'!I126)),NA())</f>
        <v>#N/A</v>
      </c>
      <c r="T132" s="97" t="e">
        <f ca="true">+IF(AND(ISNUMBER(OFFSET('Water Data'!$I$6,0,10*ROW('Water Data'!I126))),'Data Summary'!CI132="Yes"),OFFSET('Water Data'!$I$6,0,10*ROW('Water Data'!I126)),NA())</f>
        <v>#N/A</v>
      </c>
      <c r="U132" s="97" t="e">
        <f ca="true">+IF(AND(ISNUMBER(OFFSET('Water Data'!$I$9,0,10*ROW('Water Data'!I126))),'Data Summary'!CJ132="Yes"),OFFSET('Water Data'!$I$9,0,10*ROW('Water Data'!I126)),NA())</f>
        <v>#N/A</v>
      </c>
      <c r="V132" s="98" t="e">
        <f ca="true">+IF(AND(ISNUMBER(OFFSET('Sanitation Data'!$D$4,0,10*ROW('Sanitation Data'!D126))),'Data Summary'!CK132="Yes"),100-OFFSET('Sanitation Data'!$D$4,0,10*ROW('Sanitation Data'!D126)),NA())</f>
        <v>#N/A</v>
      </c>
      <c r="W132" s="98" t="e">
        <f ca="true">+IF(AND(ISNUMBER(OFFSET('Sanitation Data'!$D$6,0,10*ROW('Sanitation Data'!D126))),'Data Summary'!CL132="Yes"),OFFSET('Sanitation Data'!$D$6,0,10*ROW('Sanitation Data'!D126)),NA())</f>
        <v>#N/A</v>
      </c>
      <c r="X132" s="98" t="e">
        <f ca="true">+IF(AND(ISNUMBER(OFFSET('Sanitation Data'!$D$10,0,10*ROW('Sanitation Data'!D126))),'Data Summary'!CM132="Yes"),OFFSET('Sanitation Data'!$D$10,0,10*ROW('Sanitation Data'!D126)),NA())</f>
        <v>#N/A</v>
      </c>
      <c r="Y132" s="98" t="e">
        <f ca="true">+IF(AND(ISNUMBER(OFFSET('Sanitation Data'!$D$11,0,10*ROW('Sanitation Data'!D126))),'Data Summary'!CN132="Yes"),OFFSET('Sanitation Data'!$D$11,0,10*ROW('Sanitation Data'!D126)),NA())</f>
        <v>#N/A</v>
      </c>
      <c r="Z132" s="98" t="e">
        <f ca="true">+IF(AND(ISNUMBER(OFFSET('Sanitation Data'!$D$12,0,10*ROW('Sanitation Data'!D126))),'Data Summary'!CO132="Yes"),OFFSET('Sanitation Data'!$D$12,0,10*ROW('Sanitation Data'!D126)),NA())</f>
        <v>#N/A</v>
      </c>
      <c r="AA132" s="98" t="e">
        <f ca="true">+IF(AND(ISNUMBER(OFFSET('Sanitation Data'!$E$4,0,10*ROW('Sanitation Data'!E126))),'Data Summary'!CP132="Yes"),100-OFFSET('Sanitation Data'!$E$4,0,10*ROW('Sanitation Data'!E126)),NA())</f>
        <v>#N/A</v>
      </c>
      <c r="AB132" s="98" t="e">
        <f ca="true">+IF(AND(ISNUMBER(OFFSET('Sanitation Data'!$E$6,0,10*ROW('Sanitation Data'!E126))),'Data Summary'!CQ132="Yes"),OFFSET('Sanitation Data'!$E$6,0,10*ROW('Sanitation Data'!E126)),NA())</f>
        <v>#N/A</v>
      </c>
      <c r="AC132" s="98" t="e">
        <f ca="true">+IF(AND(ISNUMBER(OFFSET('Sanitation Data'!$E$10,0,10*ROW('Sanitation Data'!E126))),'Data Summary'!CR132="Yes"),OFFSET('Sanitation Data'!$E$10,0,10*ROW('Sanitation Data'!E126)),NA())</f>
        <v>#N/A</v>
      </c>
      <c r="AD132" s="98" t="e">
        <f ca="true">+IF(AND(ISNUMBER(OFFSET('Sanitation Data'!$E$11,0,10*ROW('Sanitation Data'!E126))),'Data Summary'!CS132="Yes"),OFFSET('Sanitation Data'!$E$11,0,10*ROW('Sanitation Data'!E126)),NA())</f>
        <v>#N/A</v>
      </c>
      <c r="AE132" s="98" t="e">
        <f ca="true">+IF(AND(ISNUMBER(OFFSET('Sanitation Data'!$E$12,0,10*ROW('Sanitation Data'!E126))),'Data Summary'!CT132="Yes"),OFFSET('Sanitation Data'!$E$12,0,10*ROW('Sanitation Data'!E126)),NA())</f>
        <v>#N/A</v>
      </c>
      <c r="AF132" s="98" t="e">
        <f ca="true">+IF(AND(ISNUMBER(OFFSET('Sanitation Data'!$F$4,0,10*ROW('Sanitation Data'!F126))),'Data Summary'!CU132="Yes"),100-OFFSET('Sanitation Data'!$F$4,0,10*ROW('Sanitation Data'!F126)),NA())</f>
        <v>#N/A</v>
      </c>
      <c r="AG132" s="98" t="e">
        <f ca="true">+IF(AND(ISNUMBER(OFFSET('Sanitation Data'!$F$6,0,10*ROW('Sanitation Data'!F126))),'Data Summary'!CV132="Yes"),OFFSET('Sanitation Data'!$F$6,0,10*ROW('Sanitation Data'!F126)),NA())</f>
        <v>#N/A</v>
      </c>
      <c r="AH132" s="98" t="e">
        <f ca="true">+IF(AND(ISNUMBER(OFFSET('Sanitation Data'!$F$10,0,10*ROW('Sanitation Data'!F126))),'Data Summary'!CW132="Yes"),OFFSET('Sanitation Data'!$F$10,0,10*ROW('Sanitation Data'!F126)),NA())</f>
        <v>#N/A</v>
      </c>
      <c r="AI132" s="98" t="e">
        <f ca="true">+IF(AND(ISNUMBER(OFFSET('Sanitation Data'!$F$11,0,10*ROW('Sanitation Data'!F126))),'Data Summary'!CX132="Yes"),OFFSET('Sanitation Data'!$F$11,0,10*ROW('Sanitation Data'!F126)),NA())</f>
        <v>#N/A</v>
      </c>
      <c r="AJ132" s="98" t="e">
        <f ca="true">+IF(AND(ISNUMBER(OFFSET('Sanitation Data'!$F$12,0,10*ROW('Sanitation Data'!F126))),'Data Summary'!CY132="Yes"),OFFSET('Sanitation Data'!$F$12,0,10*ROW('Sanitation Data'!F126)),NA())</f>
        <v>#N/A</v>
      </c>
      <c r="AK132" s="98" t="e">
        <f ca="true">+IF(AND(ISNUMBER(OFFSET('Sanitation Data'!$G$4,0,10*ROW('Sanitation Data'!G126))),'Data Summary'!CZ132="Yes"),100-OFFSET('Sanitation Data'!$G$4,0,10*ROW('Sanitation Data'!G126)),NA())</f>
        <v>#N/A</v>
      </c>
      <c r="AL132" s="98" t="e">
        <f ca="true">+IF(AND(ISNUMBER(OFFSET('Sanitation Data'!$G$6,0,10*ROW('Sanitation Data'!G126))),'Data Summary'!DA132="Yes"),OFFSET('Sanitation Data'!$G$6,0,10*ROW('Sanitation Data'!G126)),NA())</f>
        <v>#N/A</v>
      </c>
      <c r="AM132" s="98" t="e">
        <f ca="true">+IF(AND(ISNUMBER(OFFSET('Sanitation Data'!$G$10,0,10*ROW('Sanitation Data'!G126))),'Data Summary'!DB132="Yes"),OFFSET('Sanitation Data'!$G$10,0,10*ROW('Sanitation Data'!G126)),NA())</f>
        <v>#N/A</v>
      </c>
      <c r="AN132" s="98" t="e">
        <f ca="true">+IF(AND(ISNUMBER(OFFSET('Sanitation Data'!$G$11,0,10*ROW('Sanitation Data'!G126))),'Data Summary'!DC132="Yes"),OFFSET('Sanitation Data'!$G$11,0,10*ROW('Sanitation Data'!G126)),NA())</f>
        <v>#N/A</v>
      </c>
      <c r="AO132" s="98" t="e">
        <f ca="true">+IF(AND(ISNUMBER(OFFSET('Sanitation Data'!$G$12,0,10*ROW('Sanitation Data'!G126))),'Data Summary'!DD132="Yes"),OFFSET('Sanitation Data'!$G$12,0,10*ROW('Sanitation Data'!G126)),NA())</f>
        <v>#N/A</v>
      </c>
      <c r="AP132" s="98" t="e">
        <f ca="true">+IF(AND(ISNUMBER(OFFSET('Sanitation Data'!$H$4,0,10*ROW('Sanitation Data'!H126))),'Data Summary'!DE132="Yes"),100-OFFSET('Sanitation Data'!$H$4,0,10*ROW('Sanitation Data'!H126)),NA())</f>
        <v>#N/A</v>
      </c>
      <c r="AQ132" s="98" t="e">
        <f ca="true">+IF(AND(ISNUMBER(OFFSET('Sanitation Data'!$H$6,0,10*ROW('Sanitation Data'!H126))),'Data Summary'!DF132="Yes"),OFFSET('Sanitation Data'!$H$6,0,10*ROW('Sanitation Data'!H126)),NA())</f>
        <v>#N/A</v>
      </c>
      <c r="AR132" s="98" t="e">
        <f ca="true">+IF(AND(ISNUMBER(OFFSET('Sanitation Data'!$H$10,0,10*ROW('Sanitation Data'!H126))),'Data Summary'!DG132="Yes"),OFFSET('Sanitation Data'!$H$10,0,10*ROW('Sanitation Data'!H126)),NA())</f>
        <v>#N/A</v>
      </c>
      <c r="AS132" s="98" t="e">
        <f ca="true">+IF(AND(ISNUMBER(OFFSET('Sanitation Data'!$H$11,0,10*ROW('Sanitation Data'!H126))),'Data Summary'!DH132="Yes"),OFFSET('Sanitation Data'!$H$11,0,10*ROW('Sanitation Data'!H126)),NA())</f>
        <v>#N/A</v>
      </c>
      <c r="AT132" s="98" t="e">
        <f ca="true">+IF(AND(ISNUMBER(OFFSET('Sanitation Data'!$H$12,0,10*ROW('Sanitation Data'!H126))),'Data Summary'!DI132="Yes"),OFFSET('Sanitation Data'!$H$12,0,10*ROW('Sanitation Data'!H126)),NA())</f>
        <v>#N/A</v>
      </c>
      <c r="AU132" s="98" t="e">
        <f ca="true">+IF(AND(ISNUMBER(OFFSET('Sanitation Data'!$I$4,0,10*ROW('Sanitation Data'!I126))),'Data Summary'!DJ132="Yes"),100-OFFSET('Sanitation Data'!$I$4,0,10*ROW('Sanitation Data'!I126)),NA())</f>
        <v>#N/A</v>
      </c>
      <c r="AV132" s="98" t="e">
        <f ca="true">+IF(AND(ISNUMBER(OFFSET('Sanitation Data'!$I$6,0,10*ROW('Sanitation Data'!I126))),'Data Summary'!DK132="Yes"),OFFSET('Sanitation Data'!$I$6,0,10*ROW('Sanitation Data'!I126)),NA())</f>
        <v>#N/A</v>
      </c>
      <c r="AW132" s="98" t="e">
        <f ca="true">+IF(AND(ISNUMBER(OFFSET('Sanitation Data'!$I$10,0,10*ROW('Sanitation Data'!I126))),'Data Summary'!DL132="Yes"),OFFSET('Sanitation Data'!$I$10,0,10*ROW('Sanitation Data'!I126)),NA())</f>
        <v>#N/A</v>
      </c>
      <c r="AX132" s="98" t="e">
        <f ca="true">+IF(AND(ISNUMBER(OFFSET('Sanitation Data'!$I$11,0,10*ROW('Sanitation Data'!I126))),'Data Summary'!DM132="Yes"),OFFSET('Sanitation Data'!$I$11,0,10*ROW('Sanitation Data'!I126)),NA())</f>
        <v>#N/A</v>
      </c>
      <c r="AY132" s="98" t="e">
        <f ca="true">+IF(AND(ISNUMBER(OFFSET('Sanitation Data'!$I$12,0,10*ROW('Sanitation Data'!I126))),'Data Summary'!DN132="Yes"),OFFSET('Sanitation Data'!$I$12,0,10*ROW('Sanitation Data'!I126)),NA())</f>
        <v>#N/A</v>
      </c>
      <c r="AZ132" s="99" t="e">
        <f ca="true">+IF(AND(ISNUMBER(OFFSET('Hygiene Data'!$D$5,0,10*ROW('Hygiene Data'!D126))),'Data Summary'!DO132="Yes"),OFFSET('Hygiene Data'!$D$5,0,10*ROW('Hygiene Data'!D126)),NA())</f>
        <v>#N/A</v>
      </c>
      <c r="BA132" s="99" t="e">
        <f ca="true">+IF(AND(ISNUMBER(OFFSET('Hygiene Data'!$D$7,0,10*ROW('Hygiene Data'!D126))),'Data Summary'!DP132="Yes"),OFFSET('Hygiene Data'!$D$7,0,10*ROW('Hygiene Data'!D126)),NA())</f>
        <v>#N/A</v>
      </c>
      <c r="BB132" s="99" t="e">
        <f ca="true">+IF(AND(ISNUMBER(OFFSET('Hygiene Data'!$D$9,0,10*ROW('Hygiene Data'!D126))),'Data Summary'!DQ132="Yes"),OFFSET('Hygiene Data'!$D$9,0,10*ROW('Hygiene Data'!D126)),NA())</f>
        <v>#N/A</v>
      </c>
      <c r="BC132" s="99" t="e">
        <f ca="true">+IF(AND(ISNUMBER(OFFSET('Hygiene Data'!$E$5,0,10*ROW('Hygiene Data'!E126))),'Data Summary'!DR132="Yes"),OFFSET('Hygiene Data'!$E$5,0,10*ROW('Hygiene Data'!E126)),NA())</f>
        <v>#N/A</v>
      </c>
      <c r="BD132" s="99" t="e">
        <f ca="true">+IF(AND(ISNUMBER(OFFSET('Hygiene Data'!$E$7,0,10*ROW('Hygiene Data'!E126))),'Data Summary'!DS132="Yes"),OFFSET('Hygiene Data'!$E$7,0,10*ROW('Hygiene Data'!E126)),NA())</f>
        <v>#N/A</v>
      </c>
      <c r="BE132" s="99" t="e">
        <f ca="true">+IF(AND(ISNUMBER(OFFSET('Hygiene Data'!$E$9,0,10*ROW('Hygiene Data'!E126))),'Data Summary'!DT132="Yes"),OFFSET('Hygiene Data'!$E$9,0,10*ROW('Hygiene Data'!E126)),NA())</f>
        <v>#N/A</v>
      </c>
      <c r="BF132" s="99" t="e">
        <f ca="true">+IF(AND(ISNUMBER(OFFSET('Hygiene Data'!$F$5,0,10*ROW('Hygiene Data'!F126))),'Data Summary'!DU132="Yes"),OFFSET('Hygiene Data'!$F$5,0,10*ROW('Hygiene Data'!F126)),NA())</f>
        <v>#N/A</v>
      </c>
      <c r="BG132" s="99" t="e">
        <f ca="true">+IF(AND(ISNUMBER(OFFSET('Hygiene Data'!$F$7,0,10*ROW('Hygiene Data'!F126))),'Data Summary'!DV132="Yes"),OFFSET('Hygiene Data'!$F$7,0,10*ROW('Hygiene Data'!F126)),NA())</f>
        <v>#N/A</v>
      </c>
      <c r="BH132" s="99" t="e">
        <f ca="true">+IF(AND(ISNUMBER(OFFSET('Hygiene Data'!$F$9,0,10*ROW('Hygiene Data'!F126))),'Data Summary'!DW132="Yes"),OFFSET('Hygiene Data'!$F$9,0,10*ROW('Hygiene Data'!F126)),NA())</f>
        <v>#N/A</v>
      </c>
      <c r="BI132" s="99" t="e">
        <f ca="true">+IF(AND(ISNUMBER(OFFSET('Hygiene Data'!$G$5,0,10*ROW('Hygiene Data'!G126))),'Data Summary'!DX132="Yes"),OFFSET('Hygiene Data'!$G$5,0,10*ROW('Hygiene Data'!G126)),NA())</f>
        <v>#N/A</v>
      </c>
      <c r="BJ132" s="99" t="e">
        <f ca="true">+IF(AND(ISNUMBER(OFFSET('Hygiene Data'!$G$7,0,10*ROW('Hygiene Data'!G126))),'Data Summary'!DY132="Yes"),OFFSET('Hygiene Data'!$G$7,0,10*ROW('Hygiene Data'!G126)),NA())</f>
        <v>#N/A</v>
      </c>
      <c r="BK132" s="99" t="e">
        <f ca="true">+IF(AND(ISNUMBER(OFFSET('Hygiene Data'!$G$9,0,10*ROW('Hygiene Data'!G126))),'Data Summary'!DZ132="Yes"),OFFSET('Hygiene Data'!$G$9,0,10*ROW('Hygiene Data'!G126)),NA())</f>
        <v>#N/A</v>
      </c>
      <c r="BL132" s="99" t="e">
        <f ca="true">+IF(AND(ISNUMBER(OFFSET('Hygiene Data'!$H$5,0,10*ROW('Hygiene Data'!H126))),'Data Summary'!EA132="Yes"),OFFSET('Hygiene Data'!$H$5,0,10*ROW('Hygiene Data'!H126)),NA())</f>
        <v>#N/A</v>
      </c>
      <c r="BM132" s="99" t="e">
        <f ca="true">+IF(AND(ISNUMBER(OFFSET('Hygiene Data'!$H$7,0,10*ROW('Hygiene Data'!H126))),'Data Summary'!EB132="Yes"),OFFSET('Hygiene Data'!$H$7,0,10*ROW('Hygiene Data'!H126)),NA())</f>
        <v>#N/A</v>
      </c>
      <c r="BN132" s="99" t="e">
        <f ca="true">+IF(AND(ISNUMBER(OFFSET('Hygiene Data'!$H$9,0,10*ROW('Hygiene Data'!H126))),'Data Summary'!EC132="Yes"),OFFSET('Hygiene Data'!$H$9,0,10*ROW('Hygiene Data'!H126)),NA())</f>
        <v>#N/A</v>
      </c>
      <c r="BO132" s="99" t="e">
        <f ca="true">+IF(AND(ISNUMBER(OFFSET('Hygiene Data'!$I$5,0,10*ROW('Hygiene Data'!I126))),'Data Summary'!ED132="Yes"),OFFSET('Hygiene Data'!$I$5,0,10*ROW('Hygiene Data'!I126)),NA())</f>
        <v>#N/A</v>
      </c>
      <c r="BP132" s="99" t="e">
        <f ca="true">+IF(AND(ISNUMBER(OFFSET('Hygiene Data'!$I$7,0,10*ROW('Hygiene Data'!I126))),'Data Summary'!EE132="Yes"),OFFSET('Hygiene Data'!$I$7,0,10*ROW('Hygiene Data'!I126)),NA())</f>
        <v>#N/A</v>
      </c>
      <c r="BQ132" s="99" t="e">
        <f ca="true">+IF(AND(ISNUMBER(OFFSET('Hygiene Data'!$I$9,0,10*ROW('Hygiene Data'!I126))),'Data Summary'!EF132="Yes"),OFFSET('Hygiene Data'!$I$9,0,10*ROW('Hygiene Data'!I126)),NA())</f>
        <v>#N/A</v>
      </c>
    </row>
    <row xmlns:x14ac="http://schemas.microsoft.com/office/spreadsheetml/2009/9/ac" r="133" x14ac:dyDescent="0.2">
      <c r="A133" s="332" t="e">
        <f ca="true">+RIGHT('Data Summary'!A133,LEN('Data Summary'!A133)-9)</f>
        <v>#VALUE!</v>
      </c>
      <c r="B133" s="38" t="str">
        <f ca="true">+IF(ISTEXT('Data Summary'!B133),'Data Summary'!B133,"")</f>
        <v/>
      </c>
      <c r="C133" s="331" t="e">
        <f ca="true">+VALUE('Data Summary'!C133)</f>
        <v>#VALUE!</v>
      </c>
      <c r="D133" s="97" t="e">
        <f ca="true">+IF(AND(ISNUMBER(OFFSET('Water Data'!$D$4,0,10*ROW('Water Data'!D127))),'Data Summary'!BS133="Yes"),100-OFFSET('Water Data'!$D$4,0,10*ROW('Water Data'!D127)),NA())</f>
        <v>#N/A</v>
      </c>
      <c r="E133" s="97" t="e">
        <f ca="true">+IF(AND(ISNUMBER(OFFSET('Water Data'!$D$6,0,10*ROW('Water Data'!D127))),'Data Summary'!BT133="Yes"),OFFSET('Water Data'!$D$6,0,10*ROW('Water Data'!D127)),NA())</f>
        <v>#N/A</v>
      </c>
      <c r="F133" s="97" t="e">
        <f ca="true">+IF(AND(ISNUMBER(OFFSET('Water Data'!$D$9,0,10*ROW('Water Data'!D127))),'Data Summary'!BU133="Yes"),OFFSET('Water Data'!$D$9,0,10*ROW('Water Data'!D127)),NA())</f>
        <v>#N/A</v>
      </c>
      <c r="G133" s="97" t="e">
        <f ca="true">+IF(AND(ISNUMBER(OFFSET('Water Data'!$E$4,0,10*ROW('Water Data'!E127))),'Data Summary'!BV133="Yes"),100-OFFSET('Water Data'!$E$4,0,10*ROW('Water Data'!E127)),NA())</f>
        <v>#N/A</v>
      </c>
      <c r="H133" s="97" t="e">
        <f ca="true">+IF(AND(ISNUMBER(OFFSET('Water Data'!$E$6,0,10*ROW('Water Data'!E127))),'Data Summary'!BW133="Yes"),OFFSET('Water Data'!$E$6,0,10*ROW('Water Data'!E127)),NA())</f>
        <v>#N/A</v>
      </c>
      <c r="I133" s="97" t="e">
        <f ca="true">+IF(AND(ISNUMBER(OFFSET('Water Data'!$E$9,0,10*ROW('Water Data'!E127))),'Data Summary'!BX133="Yes"),OFFSET('Water Data'!$E$9,0,10*ROW('Water Data'!E127)),NA())</f>
        <v>#N/A</v>
      </c>
      <c r="J133" s="97" t="e">
        <f ca="true">+IF(AND(ISNUMBER(OFFSET('Water Data'!$F$4,0,10*ROW('Water Data'!F127))),'Data Summary'!BY133="Yes"),100-OFFSET('Water Data'!$F$4,0,10*ROW('Water Data'!F127)),NA())</f>
        <v>#N/A</v>
      </c>
      <c r="K133" s="97" t="e">
        <f ca="true">+IF(AND(ISNUMBER(OFFSET('Water Data'!$F$6,0,10*ROW('Water Data'!F127))),'Data Summary'!BZ133="Yes"),OFFSET('Water Data'!$F$6,0,10*ROW('Water Data'!F127)),NA())</f>
        <v>#N/A</v>
      </c>
      <c r="L133" s="97" t="e">
        <f ca="true">+IF(AND(ISNUMBER(OFFSET('Water Data'!$F$9,0,10*ROW('Water Data'!F127))),'Data Summary'!CA133="Yes"),OFFSET('Water Data'!$F$9,0,10*ROW('Water Data'!F127)),NA())</f>
        <v>#N/A</v>
      </c>
      <c r="M133" s="97" t="e">
        <f ca="true">+IF(AND(ISNUMBER(OFFSET('Water Data'!$G$4,0,10*ROW('Water Data'!G127))),'Data Summary'!CB133="Yes"),100-OFFSET('Water Data'!$G$4,0,10*ROW('Water Data'!G127)),NA())</f>
        <v>#N/A</v>
      </c>
      <c r="N133" s="97" t="e">
        <f ca="true">+IF(AND(ISNUMBER(OFFSET('Water Data'!$G$6,0,10*ROW('Water Data'!G127))),'Data Summary'!CC133="Yes"),OFFSET('Water Data'!$G$6,0,10*ROW('Water Data'!G127)),NA())</f>
        <v>#N/A</v>
      </c>
      <c r="O133" s="97" t="e">
        <f ca="true">+IF(AND(ISNUMBER(OFFSET('Water Data'!$G$9,0,10*ROW('Water Data'!G127))),'Data Summary'!CD133="Yes"),OFFSET('Water Data'!$G$9,0,10*ROW('Water Data'!G127)),NA())</f>
        <v>#N/A</v>
      </c>
      <c r="P133" s="97" t="e">
        <f ca="true">+IF(AND(ISNUMBER(OFFSET('Water Data'!$H$4,0,10*ROW('Water Data'!H127))),'Data Summary'!CE133="Yes"),100-OFFSET('Water Data'!$H$4,0,10*ROW('Water Data'!H127)),NA())</f>
        <v>#N/A</v>
      </c>
      <c r="Q133" s="97" t="e">
        <f ca="true">+IF(AND(ISNUMBER(OFFSET('Water Data'!$H$6,0,10*ROW('Water Data'!H127))),'Data Summary'!CF133="Yes"),OFFSET('Water Data'!$H$6,0,10*ROW('Water Data'!H127)),NA())</f>
        <v>#N/A</v>
      </c>
      <c r="R133" s="97" t="e">
        <f ca="true">+IF(AND(ISNUMBER(OFFSET('Water Data'!$H$9,0,10*ROW('Water Data'!H127))),'Data Summary'!CG133="Yes"),OFFSET('Water Data'!$H$9,0,10*ROW('Water Data'!H127)),NA())</f>
        <v>#N/A</v>
      </c>
      <c r="S133" s="97" t="e">
        <f ca="true">+IF(AND(ISNUMBER(OFFSET('Water Data'!$I$4,0,10*ROW('Water Data'!I127))),'Data Summary'!CH133="Yes"),100-OFFSET('Water Data'!$I$4,0,10*ROW('Water Data'!I127)),NA())</f>
        <v>#N/A</v>
      </c>
      <c r="T133" s="97" t="e">
        <f ca="true">+IF(AND(ISNUMBER(OFFSET('Water Data'!$I$6,0,10*ROW('Water Data'!I127))),'Data Summary'!CI133="Yes"),OFFSET('Water Data'!$I$6,0,10*ROW('Water Data'!I127)),NA())</f>
        <v>#N/A</v>
      </c>
      <c r="U133" s="97" t="e">
        <f ca="true">+IF(AND(ISNUMBER(OFFSET('Water Data'!$I$9,0,10*ROW('Water Data'!I127))),'Data Summary'!CJ133="Yes"),OFFSET('Water Data'!$I$9,0,10*ROW('Water Data'!I127)),NA())</f>
        <v>#N/A</v>
      </c>
      <c r="V133" s="98" t="e">
        <f ca="true">+IF(AND(ISNUMBER(OFFSET('Sanitation Data'!$D$4,0,10*ROW('Sanitation Data'!D127))),'Data Summary'!CK133="Yes"),100-OFFSET('Sanitation Data'!$D$4,0,10*ROW('Sanitation Data'!D127)),NA())</f>
        <v>#N/A</v>
      </c>
      <c r="W133" s="98" t="e">
        <f ca="true">+IF(AND(ISNUMBER(OFFSET('Sanitation Data'!$D$6,0,10*ROW('Sanitation Data'!D127))),'Data Summary'!CL133="Yes"),OFFSET('Sanitation Data'!$D$6,0,10*ROW('Sanitation Data'!D127)),NA())</f>
        <v>#N/A</v>
      </c>
      <c r="X133" s="98" t="e">
        <f ca="true">+IF(AND(ISNUMBER(OFFSET('Sanitation Data'!$D$10,0,10*ROW('Sanitation Data'!D127))),'Data Summary'!CM133="Yes"),OFFSET('Sanitation Data'!$D$10,0,10*ROW('Sanitation Data'!D127)),NA())</f>
        <v>#N/A</v>
      </c>
      <c r="Y133" s="98" t="e">
        <f ca="true">+IF(AND(ISNUMBER(OFFSET('Sanitation Data'!$D$11,0,10*ROW('Sanitation Data'!D127))),'Data Summary'!CN133="Yes"),OFFSET('Sanitation Data'!$D$11,0,10*ROW('Sanitation Data'!D127)),NA())</f>
        <v>#N/A</v>
      </c>
      <c r="Z133" s="98" t="e">
        <f ca="true">+IF(AND(ISNUMBER(OFFSET('Sanitation Data'!$D$12,0,10*ROW('Sanitation Data'!D127))),'Data Summary'!CO133="Yes"),OFFSET('Sanitation Data'!$D$12,0,10*ROW('Sanitation Data'!D127)),NA())</f>
        <v>#N/A</v>
      </c>
      <c r="AA133" s="98" t="e">
        <f ca="true">+IF(AND(ISNUMBER(OFFSET('Sanitation Data'!$E$4,0,10*ROW('Sanitation Data'!E127))),'Data Summary'!CP133="Yes"),100-OFFSET('Sanitation Data'!$E$4,0,10*ROW('Sanitation Data'!E127)),NA())</f>
        <v>#N/A</v>
      </c>
      <c r="AB133" s="98" t="e">
        <f ca="true">+IF(AND(ISNUMBER(OFFSET('Sanitation Data'!$E$6,0,10*ROW('Sanitation Data'!E127))),'Data Summary'!CQ133="Yes"),OFFSET('Sanitation Data'!$E$6,0,10*ROW('Sanitation Data'!E127)),NA())</f>
        <v>#N/A</v>
      </c>
      <c r="AC133" s="98" t="e">
        <f ca="true">+IF(AND(ISNUMBER(OFFSET('Sanitation Data'!$E$10,0,10*ROW('Sanitation Data'!E127))),'Data Summary'!CR133="Yes"),OFFSET('Sanitation Data'!$E$10,0,10*ROW('Sanitation Data'!E127)),NA())</f>
        <v>#N/A</v>
      </c>
      <c r="AD133" s="98" t="e">
        <f ca="true">+IF(AND(ISNUMBER(OFFSET('Sanitation Data'!$E$11,0,10*ROW('Sanitation Data'!E127))),'Data Summary'!CS133="Yes"),OFFSET('Sanitation Data'!$E$11,0,10*ROW('Sanitation Data'!E127)),NA())</f>
        <v>#N/A</v>
      </c>
      <c r="AE133" s="98" t="e">
        <f ca="true">+IF(AND(ISNUMBER(OFFSET('Sanitation Data'!$E$12,0,10*ROW('Sanitation Data'!E127))),'Data Summary'!CT133="Yes"),OFFSET('Sanitation Data'!$E$12,0,10*ROW('Sanitation Data'!E127)),NA())</f>
        <v>#N/A</v>
      </c>
      <c r="AF133" s="98" t="e">
        <f ca="true">+IF(AND(ISNUMBER(OFFSET('Sanitation Data'!$F$4,0,10*ROW('Sanitation Data'!F127))),'Data Summary'!CU133="Yes"),100-OFFSET('Sanitation Data'!$F$4,0,10*ROW('Sanitation Data'!F127)),NA())</f>
        <v>#N/A</v>
      </c>
      <c r="AG133" s="98" t="e">
        <f ca="true">+IF(AND(ISNUMBER(OFFSET('Sanitation Data'!$F$6,0,10*ROW('Sanitation Data'!F127))),'Data Summary'!CV133="Yes"),OFFSET('Sanitation Data'!$F$6,0,10*ROW('Sanitation Data'!F127)),NA())</f>
        <v>#N/A</v>
      </c>
      <c r="AH133" s="98" t="e">
        <f ca="true">+IF(AND(ISNUMBER(OFFSET('Sanitation Data'!$F$10,0,10*ROW('Sanitation Data'!F127))),'Data Summary'!CW133="Yes"),OFFSET('Sanitation Data'!$F$10,0,10*ROW('Sanitation Data'!F127)),NA())</f>
        <v>#N/A</v>
      </c>
      <c r="AI133" s="98" t="e">
        <f ca="true">+IF(AND(ISNUMBER(OFFSET('Sanitation Data'!$F$11,0,10*ROW('Sanitation Data'!F127))),'Data Summary'!CX133="Yes"),OFFSET('Sanitation Data'!$F$11,0,10*ROW('Sanitation Data'!F127)),NA())</f>
        <v>#N/A</v>
      </c>
      <c r="AJ133" s="98" t="e">
        <f ca="true">+IF(AND(ISNUMBER(OFFSET('Sanitation Data'!$F$12,0,10*ROW('Sanitation Data'!F127))),'Data Summary'!CY133="Yes"),OFFSET('Sanitation Data'!$F$12,0,10*ROW('Sanitation Data'!F127)),NA())</f>
        <v>#N/A</v>
      </c>
      <c r="AK133" s="98" t="e">
        <f ca="true">+IF(AND(ISNUMBER(OFFSET('Sanitation Data'!$G$4,0,10*ROW('Sanitation Data'!G127))),'Data Summary'!CZ133="Yes"),100-OFFSET('Sanitation Data'!$G$4,0,10*ROW('Sanitation Data'!G127)),NA())</f>
        <v>#N/A</v>
      </c>
      <c r="AL133" s="98" t="e">
        <f ca="true">+IF(AND(ISNUMBER(OFFSET('Sanitation Data'!$G$6,0,10*ROW('Sanitation Data'!G127))),'Data Summary'!DA133="Yes"),OFFSET('Sanitation Data'!$G$6,0,10*ROW('Sanitation Data'!G127)),NA())</f>
        <v>#N/A</v>
      </c>
      <c r="AM133" s="98" t="e">
        <f ca="true">+IF(AND(ISNUMBER(OFFSET('Sanitation Data'!$G$10,0,10*ROW('Sanitation Data'!G127))),'Data Summary'!DB133="Yes"),OFFSET('Sanitation Data'!$G$10,0,10*ROW('Sanitation Data'!G127)),NA())</f>
        <v>#N/A</v>
      </c>
      <c r="AN133" s="98" t="e">
        <f ca="true">+IF(AND(ISNUMBER(OFFSET('Sanitation Data'!$G$11,0,10*ROW('Sanitation Data'!G127))),'Data Summary'!DC133="Yes"),OFFSET('Sanitation Data'!$G$11,0,10*ROW('Sanitation Data'!G127)),NA())</f>
        <v>#N/A</v>
      </c>
      <c r="AO133" s="98" t="e">
        <f ca="true">+IF(AND(ISNUMBER(OFFSET('Sanitation Data'!$G$12,0,10*ROW('Sanitation Data'!G127))),'Data Summary'!DD133="Yes"),OFFSET('Sanitation Data'!$G$12,0,10*ROW('Sanitation Data'!G127)),NA())</f>
        <v>#N/A</v>
      </c>
      <c r="AP133" s="98" t="e">
        <f ca="true">+IF(AND(ISNUMBER(OFFSET('Sanitation Data'!$H$4,0,10*ROW('Sanitation Data'!H127))),'Data Summary'!DE133="Yes"),100-OFFSET('Sanitation Data'!$H$4,0,10*ROW('Sanitation Data'!H127)),NA())</f>
        <v>#N/A</v>
      </c>
      <c r="AQ133" s="98" t="e">
        <f ca="true">+IF(AND(ISNUMBER(OFFSET('Sanitation Data'!$H$6,0,10*ROW('Sanitation Data'!H127))),'Data Summary'!DF133="Yes"),OFFSET('Sanitation Data'!$H$6,0,10*ROW('Sanitation Data'!H127)),NA())</f>
        <v>#N/A</v>
      </c>
      <c r="AR133" s="98" t="e">
        <f ca="true">+IF(AND(ISNUMBER(OFFSET('Sanitation Data'!$H$10,0,10*ROW('Sanitation Data'!H127))),'Data Summary'!DG133="Yes"),OFFSET('Sanitation Data'!$H$10,0,10*ROW('Sanitation Data'!H127)),NA())</f>
        <v>#N/A</v>
      </c>
      <c r="AS133" s="98" t="e">
        <f ca="true">+IF(AND(ISNUMBER(OFFSET('Sanitation Data'!$H$11,0,10*ROW('Sanitation Data'!H127))),'Data Summary'!DH133="Yes"),OFFSET('Sanitation Data'!$H$11,0,10*ROW('Sanitation Data'!H127)),NA())</f>
        <v>#N/A</v>
      </c>
      <c r="AT133" s="98" t="e">
        <f ca="true">+IF(AND(ISNUMBER(OFFSET('Sanitation Data'!$H$12,0,10*ROW('Sanitation Data'!H127))),'Data Summary'!DI133="Yes"),OFFSET('Sanitation Data'!$H$12,0,10*ROW('Sanitation Data'!H127)),NA())</f>
        <v>#N/A</v>
      </c>
      <c r="AU133" s="98" t="e">
        <f ca="true">+IF(AND(ISNUMBER(OFFSET('Sanitation Data'!$I$4,0,10*ROW('Sanitation Data'!I127))),'Data Summary'!DJ133="Yes"),100-OFFSET('Sanitation Data'!$I$4,0,10*ROW('Sanitation Data'!I127)),NA())</f>
        <v>#N/A</v>
      </c>
      <c r="AV133" s="98" t="e">
        <f ca="true">+IF(AND(ISNUMBER(OFFSET('Sanitation Data'!$I$6,0,10*ROW('Sanitation Data'!I127))),'Data Summary'!DK133="Yes"),OFFSET('Sanitation Data'!$I$6,0,10*ROW('Sanitation Data'!I127)),NA())</f>
        <v>#N/A</v>
      </c>
      <c r="AW133" s="98" t="e">
        <f ca="true">+IF(AND(ISNUMBER(OFFSET('Sanitation Data'!$I$10,0,10*ROW('Sanitation Data'!I127))),'Data Summary'!DL133="Yes"),OFFSET('Sanitation Data'!$I$10,0,10*ROW('Sanitation Data'!I127)),NA())</f>
        <v>#N/A</v>
      </c>
      <c r="AX133" s="98" t="e">
        <f ca="true">+IF(AND(ISNUMBER(OFFSET('Sanitation Data'!$I$11,0,10*ROW('Sanitation Data'!I127))),'Data Summary'!DM133="Yes"),OFFSET('Sanitation Data'!$I$11,0,10*ROW('Sanitation Data'!I127)),NA())</f>
        <v>#N/A</v>
      </c>
      <c r="AY133" s="98" t="e">
        <f ca="true">+IF(AND(ISNUMBER(OFFSET('Sanitation Data'!$I$12,0,10*ROW('Sanitation Data'!I127))),'Data Summary'!DN133="Yes"),OFFSET('Sanitation Data'!$I$12,0,10*ROW('Sanitation Data'!I127)),NA())</f>
        <v>#N/A</v>
      </c>
      <c r="AZ133" s="99" t="e">
        <f ca="true">+IF(AND(ISNUMBER(OFFSET('Hygiene Data'!$D$5,0,10*ROW('Hygiene Data'!D127))),'Data Summary'!DO133="Yes"),OFFSET('Hygiene Data'!$D$5,0,10*ROW('Hygiene Data'!D127)),NA())</f>
        <v>#N/A</v>
      </c>
      <c r="BA133" s="99" t="e">
        <f ca="true">+IF(AND(ISNUMBER(OFFSET('Hygiene Data'!$D$7,0,10*ROW('Hygiene Data'!D127))),'Data Summary'!DP133="Yes"),OFFSET('Hygiene Data'!$D$7,0,10*ROW('Hygiene Data'!D127)),NA())</f>
        <v>#N/A</v>
      </c>
      <c r="BB133" s="99" t="e">
        <f ca="true">+IF(AND(ISNUMBER(OFFSET('Hygiene Data'!$D$9,0,10*ROW('Hygiene Data'!D127))),'Data Summary'!DQ133="Yes"),OFFSET('Hygiene Data'!$D$9,0,10*ROW('Hygiene Data'!D127)),NA())</f>
        <v>#N/A</v>
      </c>
      <c r="BC133" s="99" t="e">
        <f ca="true">+IF(AND(ISNUMBER(OFFSET('Hygiene Data'!$E$5,0,10*ROW('Hygiene Data'!E127))),'Data Summary'!DR133="Yes"),OFFSET('Hygiene Data'!$E$5,0,10*ROW('Hygiene Data'!E127)),NA())</f>
        <v>#N/A</v>
      </c>
      <c r="BD133" s="99" t="e">
        <f ca="true">+IF(AND(ISNUMBER(OFFSET('Hygiene Data'!$E$7,0,10*ROW('Hygiene Data'!E127))),'Data Summary'!DS133="Yes"),OFFSET('Hygiene Data'!$E$7,0,10*ROW('Hygiene Data'!E127)),NA())</f>
        <v>#N/A</v>
      </c>
      <c r="BE133" s="99" t="e">
        <f ca="true">+IF(AND(ISNUMBER(OFFSET('Hygiene Data'!$E$9,0,10*ROW('Hygiene Data'!E127))),'Data Summary'!DT133="Yes"),OFFSET('Hygiene Data'!$E$9,0,10*ROW('Hygiene Data'!E127)),NA())</f>
        <v>#N/A</v>
      </c>
      <c r="BF133" s="99" t="e">
        <f ca="true">+IF(AND(ISNUMBER(OFFSET('Hygiene Data'!$F$5,0,10*ROW('Hygiene Data'!F127))),'Data Summary'!DU133="Yes"),OFFSET('Hygiene Data'!$F$5,0,10*ROW('Hygiene Data'!F127)),NA())</f>
        <v>#N/A</v>
      </c>
      <c r="BG133" s="99" t="e">
        <f ca="true">+IF(AND(ISNUMBER(OFFSET('Hygiene Data'!$F$7,0,10*ROW('Hygiene Data'!F127))),'Data Summary'!DV133="Yes"),OFFSET('Hygiene Data'!$F$7,0,10*ROW('Hygiene Data'!F127)),NA())</f>
        <v>#N/A</v>
      </c>
      <c r="BH133" s="99" t="e">
        <f ca="true">+IF(AND(ISNUMBER(OFFSET('Hygiene Data'!$F$9,0,10*ROW('Hygiene Data'!F127))),'Data Summary'!DW133="Yes"),OFFSET('Hygiene Data'!$F$9,0,10*ROW('Hygiene Data'!F127)),NA())</f>
        <v>#N/A</v>
      </c>
      <c r="BI133" s="99" t="e">
        <f ca="true">+IF(AND(ISNUMBER(OFFSET('Hygiene Data'!$G$5,0,10*ROW('Hygiene Data'!G127))),'Data Summary'!DX133="Yes"),OFFSET('Hygiene Data'!$G$5,0,10*ROW('Hygiene Data'!G127)),NA())</f>
        <v>#N/A</v>
      </c>
      <c r="BJ133" s="99" t="e">
        <f ca="true">+IF(AND(ISNUMBER(OFFSET('Hygiene Data'!$G$7,0,10*ROW('Hygiene Data'!G127))),'Data Summary'!DY133="Yes"),OFFSET('Hygiene Data'!$G$7,0,10*ROW('Hygiene Data'!G127)),NA())</f>
        <v>#N/A</v>
      </c>
      <c r="BK133" s="99" t="e">
        <f ca="true">+IF(AND(ISNUMBER(OFFSET('Hygiene Data'!$G$9,0,10*ROW('Hygiene Data'!G127))),'Data Summary'!DZ133="Yes"),OFFSET('Hygiene Data'!$G$9,0,10*ROW('Hygiene Data'!G127)),NA())</f>
        <v>#N/A</v>
      </c>
      <c r="BL133" s="99" t="e">
        <f ca="true">+IF(AND(ISNUMBER(OFFSET('Hygiene Data'!$H$5,0,10*ROW('Hygiene Data'!H127))),'Data Summary'!EA133="Yes"),OFFSET('Hygiene Data'!$H$5,0,10*ROW('Hygiene Data'!H127)),NA())</f>
        <v>#N/A</v>
      </c>
      <c r="BM133" s="99" t="e">
        <f ca="true">+IF(AND(ISNUMBER(OFFSET('Hygiene Data'!$H$7,0,10*ROW('Hygiene Data'!H127))),'Data Summary'!EB133="Yes"),OFFSET('Hygiene Data'!$H$7,0,10*ROW('Hygiene Data'!H127)),NA())</f>
        <v>#N/A</v>
      </c>
      <c r="BN133" s="99" t="e">
        <f ca="true">+IF(AND(ISNUMBER(OFFSET('Hygiene Data'!$H$9,0,10*ROW('Hygiene Data'!H127))),'Data Summary'!EC133="Yes"),OFFSET('Hygiene Data'!$H$9,0,10*ROW('Hygiene Data'!H127)),NA())</f>
        <v>#N/A</v>
      </c>
      <c r="BO133" s="99" t="e">
        <f ca="true">+IF(AND(ISNUMBER(OFFSET('Hygiene Data'!$I$5,0,10*ROW('Hygiene Data'!I127))),'Data Summary'!ED133="Yes"),OFFSET('Hygiene Data'!$I$5,0,10*ROW('Hygiene Data'!I127)),NA())</f>
        <v>#N/A</v>
      </c>
      <c r="BP133" s="99" t="e">
        <f ca="true">+IF(AND(ISNUMBER(OFFSET('Hygiene Data'!$I$7,0,10*ROW('Hygiene Data'!I127))),'Data Summary'!EE133="Yes"),OFFSET('Hygiene Data'!$I$7,0,10*ROW('Hygiene Data'!I127)),NA())</f>
        <v>#N/A</v>
      </c>
      <c r="BQ133" s="99" t="e">
        <f ca="true">+IF(AND(ISNUMBER(OFFSET('Hygiene Data'!$I$9,0,10*ROW('Hygiene Data'!I127))),'Data Summary'!EF133="Yes"),OFFSET('Hygiene Data'!$I$9,0,10*ROW('Hygiene Data'!I127)),NA())</f>
        <v>#N/A</v>
      </c>
    </row>
    <row xmlns:x14ac="http://schemas.microsoft.com/office/spreadsheetml/2009/9/ac" r="134" x14ac:dyDescent="0.2">
      <c r="A134" s="332" t="e">
        <f ca="true">+RIGHT('Data Summary'!A134,LEN('Data Summary'!A134)-9)</f>
        <v>#VALUE!</v>
      </c>
      <c r="B134" s="38" t="str">
        <f ca="true">+IF(ISTEXT('Data Summary'!B134),'Data Summary'!B134,"")</f>
        <v/>
      </c>
      <c r="C134" s="331" t="e">
        <f ca="true">+VALUE('Data Summary'!C134)</f>
        <v>#VALUE!</v>
      </c>
      <c r="D134" s="97" t="e">
        <f ca="true">+IF(AND(ISNUMBER(OFFSET('Water Data'!$D$4,0,10*ROW('Water Data'!D128))),'Data Summary'!BS134="Yes"),100-OFFSET('Water Data'!$D$4,0,10*ROW('Water Data'!D128)),NA())</f>
        <v>#N/A</v>
      </c>
      <c r="E134" s="97" t="e">
        <f ca="true">+IF(AND(ISNUMBER(OFFSET('Water Data'!$D$6,0,10*ROW('Water Data'!D128))),'Data Summary'!BT134="Yes"),OFFSET('Water Data'!$D$6,0,10*ROW('Water Data'!D128)),NA())</f>
        <v>#N/A</v>
      </c>
      <c r="F134" s="97" t="e">
        <f ca="true">+IF(AND(ISNUMBER(OFFSET('Water Data'!$D$9,0,10*ROW('Water Data'!D128))),'Data Summary'!BU134="Yes"),OFFSET('Water Data'!$D$9,0,10*ROW('Water Data'!D128)),NA())</f>
        <v>#N/A</v>
      </c>
      <c r="G134" s="97" t="e">
        <f ca="true">+IF(AND(ISNUMBER(OFFSET('Water Data'!$E$4,0,10*ROW('Water Data'!E128))),'Data Summary'!BV134="Yes"),100-OFFSET('Water Data'!$E$4,0,10*ROW('Water Data'!E128)),NA())</f>
        <v>#N/A</v>
      </c>
      <c r="H134" s="97" t="e">
        <f ca="true">+IF(AND(ISNUMBER(OFFSET('Water Data'!$E$6,0,10*ROW('Water Data'!E128))),'Data Summary'!BW134="Yes"),OFFSET('Water Data'!$E$6,0,10*ROW('Water Data'!E128)),NA())</f>
        <v>#N/A</v>
      </c>
      <c r="I134" s="97" t="e">
        <f ca="true">+IF(AND(ISNUMBER(OFFSET('Water Data'!$E$9,0,10*ROW('Water Data'!E128))),'Data Summary'!BX134="Yes"),OFFSET('Water Data'!$E$9,0,10*ROW('Water Data'!E128)),NA())</f>
        <v>#N/A</v>
      </c>
      <c r="J134" s="97" t="e">
        <f ca="true">+IF(AND(ISNUMBER(OFFSET('Water Data'!$F$4,0,10*ROW('Water Data'!F128))),'Data Summary'!BY134="Yes"),100-OFFSET('Water Data'!$F$4,0,10*ROW('Water Data'!F128)),NA())</f>
        <v>#N/A</v>
      </c>
      <c r="K134" s="97" t="e">
        <f ca="true">+IF(AND(ISNUMBER(OFFSET('Water Data'!$F$6,0,10*ROW('Water Data'!F128))),'Data Summary'!BZ134="Yes"),OFFSET('Water Data'!$F$6,0,10*ROW('Water Data'!F128)),NA())</f>
        <v>#N/A</v>
      </c>
      <c r="L134" s="97" t="e">
        <f ca="true">+IF(AND(ISNUMBER(OFFSET('Water Data'!$F$9,0,10*ROW('Water Data'!F128))),'Data Summary'!CA134="Yes"),OFFSET('Water Data'!$F$9,0,10*ROW('Water Data'!F128)),NA())</f>
        <v>#N/A</v>
      </c>
      <c r="M134" s="97" t="e">
        <f ca="true">+IF(AND(ISNUMBER(OFFSET('Water Data'!$G$4,0,10*ROW('Water Data'!G128))),'Data Summary'!CB134="Yes"),100-OFFSET('Water Data'!$G$4,0,10*ROW('Water Data'!G128)),NA())</f>
        <v>#N/A</v>
      </c>
      <c r="N134" s="97" t="e">
        <f ca="true">+IF(AND(ISNUMBER(OFFSET('Water Data'!$G$6,0,10*ROW('Water Data'!G128))),'Data Summary'!CC134="Yes"),OFFSET('Water Data'!$G$6,0,10*ROW('Water Data'!G128)),NA())</f>
        <v>#N/A</v>
      </c>
      <c r="O134" s="97" t="e">
        <f ca="true">+IF(AND(ISNUMBER(OFFSET('Water Data'!$G$9,0,10*ROW('Water Data'!G128))),'Data Summary'!CD134="Yes"),OFFSET('Water Data'!$G$9,0,10*ROW('Water Data'!G128)),NA())</f>
        <v>#N/A</v>
      </c>
      <c r="P134" s="97" t="e">
        <f ca="true">+IF(AND(ISNUMBER(OFFSET('Water Data'!$H$4,0,10*ROW('Water Data'!H128))),'Data Summary'!CE134="Yes"),100-OFFSET('Water Data'!$H$4,0,10*ROW('Water Data'!H128)),NA())</f>
        <v>#N/A</v>
      </c>
      <c r="Q134" s="97" t="e">
        <f ca="true">+IF(AND(ISNUMBER(OFFSET('Water Data'!$H$6,0,10*ROW('Water Data'!H128))),'Data Summary'!CF134="Yes"),OFFSET('Water Data'!$H$6,0,10*ROW('Water Data'!H128)),NA())</f>
        <v>#N/A</v>
      </c>
      <c r="R134" s="97" t="e">
        <f ca="true">+IF(AND(ISNUMBER(OFFSET('Water Data'!$H$9,0,10*ROW('Water Data'!H128))),'Data Summary'!CG134="Yes"),OFFSET('Water Data'!$H$9,0,10*ROW('Water Data'!H128)),NA())</f>
        <v>#N/A</v>
      </c>
      <c r="S134" s="97" t="e">
        <f ca="true">+IF(AND(ISNUMBER(OFFSET('Water Data'!$I$4,0,10*ROW('Water Data'!I128))),'Data Summary'!CH134="Yes"),100-OFFSET('Water Data'!$I$4,0,10*ROW('Water Data'!I128)),NA())</f>
        <v>#N/A</v>
      </c>
      <c r="T134" s="97" t="e">
        <f ca="true">+IF(AND(ISNUMBER(OFFSET('Water Data'!$I$6,0,10*ROW('Water Data'!I128))),'Data Summary'!CI134="Yes"),OFFSET('Water Data'!$I$6,0,10*ROW('Water Data'!I128)),NA())</f>
        <v>#N/A</v>
      </c>
      <c r="U134" s="97" t="e">
        <f ca="true">+IF(AND(ISNUMBER(OFFSET('Water Data'!$I$9,0,10*ROW('Water Data'!I128))),'Data Summary'!CJ134="Yes"),OFFSET('Water Data'!$I$9,0,10*ROW('Water Data'!I128)),NA())</f>
        <v>#N/A</v>
      </c>
      <c r="V134" s="98" t="e">
        <f ca="true">+IF(AND(ISNUMBER(OFFSET('Sanitation Data'!$D$4,0,10*ROW('Sanitation Data'!D128))),'Data Summary'!CK134="Yes"),100-OFFSET('Sanitation Data'!$D$4,0,10*ROW('Sanitation Data'!D128)),NA())</f>
        <v>#N/A</v>
      </c>
      <c r="W134" s="98" t="e">
        <f ca="true">+IF(AND(ISNUMBER(OFFSET('Sanitation Data'!$D$6,0,10*ROW('Sanitation Data'!D128))),'Data Summary'!CL134="Yes"),OFFSET('Sanitation Data'!$D$6,0,10*ROW('Sanitation Data'!D128)),NA())</f>
        <v>#N/A</v>
      </c>
      <c r="X134" s="98" t="e">
        <f ca="true">+IF(AND(ISNUMBER(OFFSET('Sanitation Data'!$D$10,0,10*ROW('Sanitation Data'!D128))),'Data Summary'!CM134="Yes"),OFFSET('Sanitation Data'!$D$10,0,10*ROW('Sanitation Data'!D128)),NA())</f>
        <v>#N/A</v>
      </c>
      <c r="Y134" s="98" t="e">
        <f ca="true">+IF(AND(ISNUMBER(OFFSET('Sanitation Data'!$D$11,0,10*ROW('Sanitation Data'!D128))),'Data Summary'!CN134="Yes"),OFFSET('Sanitation Data'!$D$11,0,10*ROW('Sanitation Data'!D128)),NA())</f>
        <v>#N/A</v>
      </c>
      <c r="Z134" s="98" t="e">
        <f ca="true">+IF(AND(ISNUMBER(OFFSET('Sanitation Data'!$D$12,0,10*ROW('Sanitation Data'!D128))),'Data Summary'!CO134="Yes"),OFFSET('Sanitation Data'!$D$12,0,10*ROW('Sanitation Data'!D128)),NA())</f>
        <v>#N/A</v>
      </c>
      <c r="AA134" s="98" t="e">
        <f ca="true">+IF(AND(ISNUMBER(OFFSET('Sanitation Data'!$E$4,0,10*ROW('Sanitation Data'!E128))),'Data Summary'!CP134="Yes"),100-OFFSET('Sanitation Data'!$E$4,0,10*ROW('Sanitation Data'!E128)),NA())</f>
        <v>#N/A</v>
      </c>
      <c r="AB134" s="98" t="e">
        <f ca="true">+IF(AND(ISNUMBER(OFFSET('Sanitation Data'!$E$6,0,10*ROW('Sanitation Data'!E128))),'Data Summary'!CQ134="Yes"),OFFSET('Sanitation Data'!$E$6,0,10*ROW('Sanitation Data'!E128)),NA())</f>
        <v>#N/A</v>
      </c>
      <c r="AC134" s="98" t="e">
        <f ca="true">+IF(AND(ISNUMBER(OFFSET('Sanitation Data'!$E$10,0,10*ROW('Sanitation Data'!E128))),'Data Summary'!CR134="Yes"),OFFSET('Sanitation Data'!$E$10,0,10*ROW('Sanitation Data'!E128)),NA())</f>
        <v>#N/A</v>
      </c>
      <c r="AD134" s="98" t="e">
        <f ca="true">+IF(AND(ISNUMBER(OFFSET('Sanitation Data'!$E$11,0,10*ROW('Sanitation Data'!E128))),'Data Summary'!CS134="Yes"),OFFSET('Sanitation Data'!$E$11,0,10*ROW('Sanitation Data'!E128)),NA())</f>
        <v>#N/A</v>
      </c>
      <c r="AE134" s="98" t="e">
        <f ca="true">+IF(AND(ISNUMBER(OFFSET('Sanitation Data'!$E$12,0,10*ROW('Sanitation Data'!E128))),'Data Summary'!CT134="Yes"),OFFSET('Sanitation Data'!$E$12,0,10*ROW('Sanitation Data'!E128)),NA())</f>
        <v>#N/A</v>
      </c>
      <c r="AF134" s="98" t="e">
        <f ca="true">+IF(AND(ISNUMBER(OFFSET('Sanitation Data'!$F$4,0,10*ROW('Sanitation Data'!F128))),'Data Summary'!CU134="Yes"),100-OFFSET('Sanitation Data'!$F$4,0,10*ROW('Sanitation Data'!F128)),NA())</f>
        <v>#N/A</v>
      </c>
      <c r="AG134" s="98" t="e">
        <f ca="true">+IF(AND(ISNUMBER(OFFSET('Sanitation Data'!$F$6,0,10*ROW('Sanitation Data'!F128))),'Data Summary'!CV134="Yes"),OFFSET('Sanitation Data'!$F$6,0,10*ROW('Sanitation Data'!F128)),NA())</f>
        <v>#N/A</v>
      </c>
      <c r="AH134" s="98" t="e">
        <f ca="true">+IF(AND(ISNUMBER(OFFSET('Sanitation Data'!$F$10,0,10*ROW('Sanitation Data'!F128))),'Data Summary'!CW134="Yes"),OFFSET('Sanitation Data'!$F$10,0,10*ROW('Sanitation Data'!F128)),NA())</f>
        <v>#N/A</v>
      </c>
      <c r="AI134" s="98" t="e">
        <f ca="true">+IF(AND(ISNUMBER(OFFSET('Sanitation Data'!$F$11,0,10*ROW('Sanitation Data'!F128))),'Data Summary'!CX134="Yes"),OFFSET('Sanitation Data'!$F$11,0,10*ROW('Sanitation Data'!F128)),NA())</f>
        <v>#N/A</v>
      </c>
      <c r="AJ134" s="98" t="e">
        <f ca="true">+IF(AND(ISNUMBER(OFFSET('Sanitation Data'!$F$12,0,10*ROW('Sanitation Data'!F128))),'Data Summary'!CY134="Yes"),OFFSET('Sanitation Data'!$F$12,0,10*ROW('Sanitation Data'!F128)),NA())</f>
        <v>#N/A</v>
      </c>
      <c r="AK134" s="98" t="e">
        <f ca="true">+IF(AND(ISNUMBER(OFFSET('Sanitation Data'!$G$4,0,10*ROW('Sanitation Data'!G128))),'Data Summary'!CZ134="Yes"),100-OFFSET('Sanitation Data'!$G$4,0,10*ROW('Sanitation Data'!G128)),NA())</f>
        <v>#N/A</v>
      </c>
      <c r="AL134" s="98" t="e">
        <f ca="true">+IF(AND(ISNUMBER(OFFSET('Sanitation Data'!$G$6,0,10*ROW('Sanitation Data'!G128))),'Data Summary'!DA134="Yes"),OFFSET('Sanitation Data'!$G$6,0,10*ROW('Sanitation Data'!G128)),NA())</f>
        <v>#N/A</v>
      </c>
      <c r="AM134" s="98" t="e">
        <f ca="true">+IF(AND(ISNUMBER(OFFSET('Sanitation Data'!$G$10,0,10*ROW('Sanitation Data'!G128))),'Data Summary'!DB134="Yes"),OFFSET('Sanitation Data'!$G$10,0,10*ROW('Sanitation Data'!G128)),NA())</f>
        <v>#N/A</v>
      </c>
      <c r="AN134" s="98" t="e">
        <f ca="true">+IF(AND(ISNUMBER(OFFSET('Sanitation Data'!$G$11,0,10*ROW('Sanitation Data'!G128))),'Data Summary'!DC134="Yes"),OFFSET('Sanitation Data'!$G$11,0,10*ROW('Sanitation Data'!G128)),NA())</f>
        <v>#N/A</v>
      </c>
      <c r="AO134" s="98" t="e">
        <f ca="true">+IF(AND(ISNUMBER(OFFSET('Sanitation Data'!$G$12,0,10*ROW('Sanitation Data'!G128))),'Data Summary'!DD134="Yes"),OFFSET('Sanitation Data'!$G$12,0,10*ROW('Sanitation Data'!G128)),NA())</f>
        <v>#N/A</v>
      </c>
      <c r="AP134" s="98" t="e">
        <f ca="true">+IF(AND(ISNUMBER(OFFSET('Sanitation Data'!$H$4,0,10*ROW('Sanitation Data'!H128))),'Data Summary'!DE134="Yes"),100-OFFSET('Sanitation Data'!$H$4,0,10*ROW('Sanitation Data'!H128)),NA())</f>
        <v>#N/A</v>
      </c>
      <c r="AQ134" s="98" t="e">
        <f ca="true">+IF(AND(ISNUMBER(OFFSET('Sanitation Data'!$H$6,0,10*ROW('Sanitation Data'!H128))),'Data Summary'!DF134="Yes"),OFFSET('Sanitation Data'!$H$6,0,10*ROW('Sanitation Data'!H128)),NA())</f>
        <v>#N/A</v>
      </c>
      <c r="AR134" s="98" t="e">
        <f ca="true">+IF(AND(ISNUMBER(OFFSET('Sanitation Data'!$H$10,0,10*ROW('Sanitation Data'!H128))),'Data Summary'!DG134="Yes"),OFFSET('Sanitation Data'!$H$10,0,10*ROW('Sanitation Data'!H128)),NA())</f>
        <v>#N/A</v>
      </c>
      <c r="AS134" s="98" t="e">
        <f ca="true">+IF(AND(ISNUMBER(OFFSET('Sanitation Data'!$H$11,0,10*ROW('Sanitation Data'!H128))),'Data Summary'!DH134="Yes"),OFFSET('Sanitation Data'!$H$11,0,10*ROW('Sanitation Data'!H128)),NA())</f>
        <v>#N/A</v>
      </c>
      <c r="AT134" s="98" t="e">
        <f ca="true">+IF(AND(ISNUMBER(OFFSET('Sanitation Data'!$H$12,0,10*ROW('Sanitation Data'!H128))),'Data Summary'!DI134="Yes"),OFFSET('Sanitation Data'!$H$12,0,10*ROW('Sanitation Data'!H128)),NA())</f>
        <v>#N/A</v>
      </c>
      <c r="AU134" s="98" t="e">
        <f ca="true">+IF(AND(ISNUMBER(OFFSET('Sanitation Data'!$I$4,0,10*ROW('Sanitation Data'!I128))),'Data Summary'!DJ134="Yes"),100-OFFSET('Sanitation Data'!$I$4,0,10*ROW('Sanitation Data'!I128)),NA())</f>
        <v>#N/A</v>
      </c>
      <c r="AV134" s="98" t="e">
        <f ca="true">+IF(AND(ISNUMBER(OFFSET('Sanitation Data'!$I$6,0,10*ROW('Sanitation Data'!I128))),'Data Summary'!DK134="Yes"),OFFSET('Sanitation Data'!$I$6,0,10*ROW('Sanitation Data'!I128)),NA())</f>
        <v>#N/A</v>
      </c>
      <c r="AW134" s="98" t="e">
        <f ca="true">+IF(AND(ISNUMBER(OFFSET('Sanitation Data'!$I$10,0,10*ROW('Sanitation Data'!I128))),'Data Summary'!DL134="Yes"),OFFSET('Sanitation Data'!$I$10,0,10*ROW('Sanitation Data'!I128)),NA())</f>
        <v>#N/A</v>
      </c>
      <c r="AX134" s="98" t="e">
        <f ca="true">+IF(AND(ISNUMBER(OFFSET('Sanitation Data'!$I$11,0,10*ROW('Sanitation Data'!I128))),'Data Summary'!DM134="Yes"),OFFSET('Sanitation Data'!$I$11,0,10*ROW('Sanitation Data'!I128)),NA())</f>
        <v>#N/A</v>
      </c>
      <c r="AY134" s="98" t="e">
        <f ca="true">+IF(AND(ISNUMBER(OFFSET('Sanitation Data'!$I$12,0,10*ROW('Sanitation Data'!I128))),'Data Summary'!DN134="Yes"),OFFSET('Sanitation Data'!$I$12,0,10*ROW('Sanitation Data'!I128)),NA())</f>
        <v>#N/A</v>
      </c>
      <c r="AZ134" s="99" t="e">
        <f ca="true">+IF(AND(ISNUMBER(OFFSET('Hygiene Data'!$D$5,0,10*ROW('Hygiene Data'!D128))),'Data Summary'!DO134="Yes"),OFFSET('Hygiene Data'!$D$5,0,10*ROW('Hygiene Data'!D128)),NA())</f>
        <v>#N/A</v>
      </c>
      <c r="BA134" s="99" t="e">
        <f ca="true">+IF(AND(ISNUMBER(OFFSET('Hygiene Data'!$D$7,0,10*ROW('Hygiene Data'!D128))),'Data Summary'!DP134="Yes"),OFFSET('Hygiene Data'!$D$7,0,10*ROW('Hygiene Data'!D128)),NA())</f>
        <v>#N/A</v>
      </c>
      <c r="BB134" s="99" t="e">
        <f ca="true">+IF(AND(ISNUMBER(OFFSET('Hygiene Data'!$D$9,0,10*ROW('Hygiene Data'!D128))),'Data Summary'!DQ134="Yes"),OFFSET('Hygiene Data'!$D$9,0,10*ROW('Hygiene Data'!D128)),NA())</f>
        <v>#N/A</v>
      </c>
      <c r="BC134" s="99" t="e">
        <f ca="true">+IF(AND(ISNUMBER(OFFSET('Hygiene Data'!$E$5,0,10*ROW('Hygiene Data'!E128))),'Data Summary'!DR134="Yes"),OFFSET('Hygiene Data'!$E$5,0,10*ROW('Hygiene Data'!E128)),NA())</f>
        <v>#N/A</v>
      </c>
      <c r="BD134" s="99" t="e">
        <f ca="true">+IF(AND(ISNUMBER(OFFSET('Hygiene Data'!$E$7,0,10*ROW('Hygiene Data'!E128))),'Data Summary'!DS134="Yes"),OFFSET('Hygiene Data'!$E$7,0,10*ROW('Hygiene Data'!E128)),NA())</f>
        <v>#N/A</v>
      </c>
      <c r="BE134" s="99" t="e">
        <f ca="true">+IF(AND(ISNUMBER(OFFSET('Hygiene Data'!$E$9,0,10*ROW('Hygiene Data'!E128))),'Data Summary'!DT134="Yes"),OFFSET('Hygiene Data'!$E$9,0,10*ROW('Hygiene Data'!E128)),NA())</f>
        <v>#N/A</v>
      </c>
      <c r="BF134" s="99" t="e">
        <f ca="true">+IF(AND(ISNUMBER(OFFSET('Hygiene Data'!$F$5,0,10*ROW('Hygiene Data'!F128))),'Data Summary'!DU134="Yes"),OFFSET('Hygiene Data'!$F$5,0,10*ROW('Hygiene Data'!F128)),NA())</f>
        <v>#N/A</v>
      </c>
      <c r="BG134" s="99" t="e">
        <f ca="true">+IF(AND(ISNUMBER(OFFSET('Hygiene Data'!$F$7,0,10*ROW('Hygiene Data'!F128))),'Data Summary'!DV134="Yes"),OFFSET('Hygiene Data'!$F$7,0,10*ROW('Hygiene Data'!F128)),NA())</f>
        <v>#N/A</v>
      </c>
      <c r="BH134" s="99" t="e">
        <f ca="true">+IF(AND(ISNUMBER(OFFSET('Hygiene Data'!$F$9,0,10*ROW('Hygiene Data'!F128))),'Data Summary'!DW134="Yes"),OFFSET('Hygiene Data'!$F$9,0,10*ROW('Hygiene Data'!F128)),NA())</f>
        <v>#N/A</v>
      </c>
      <c r="BI134" s="99" t="e">
        <f ca="true">+IF(AND(ISNUMBER(OFFSET('Hygiene Data'!$G$5,0,10*ROW('Hygiene Data'!G128))),'Data Summary'!DX134="Yes"),OFFSET('Hygiene Data'!$G$5,0,10*ROW('Hygiene Data'!G128)),NA())</f>
        <v>#N/A</v>
      </c>
      <c r="BJ134" s="99" t="e">
        <f ca="true">+IF(AND(ISNUMBER(OFFSET('Hygiene Data'!$G$7,0,10*ROW('Hygiene Data'!G128))),'Data Summary'!DY134="Yes"),OFFSET('Hygiene Data'!$G$7,0,10*ROW('Hygiene Data'!G128)),NA())</f>
        <v>#N/A</v>
      </c>
      <c r="BK134" s="99" t="e">
        <f ca="true">+IF(AND(ISNUMBER(OFFSET('Hygiene Data'!$G$9,0,10*ROW('Hygiene Data'!G128))),'Data Summary'!DZ134="Yes"),OFFSET('Hygiene Data'!$G$9,0,10*ROW('Hygiene Data'!G128)),NA())</f>
        <v>#N/A</v>
      </c>
      <c r="BL134" s="99" t="e">
        <f ca="true">+IF(AND(ISNUMBER(OFFSET('Hygiene Data'!$H$5,0,10*ROW('Hygiene Data'!H128))),'Data Summary'!EA134="Yes"),OFFSET('Hygiene Data'!$H$5,0,10*ROW('Hygiene Data'!H128)),NA())</f>
        <v>#N/A</v>
      </c>
      <c r="BM134" s="99" t="e">
        <f ca="true">+IF(AND(ISNUMBER(OFFSET('Hygiene Data'!$H$7,0,10*ROW('Hygiene Data'!H128))),'Data Summary'!EB134="Yes"),OFFSET('Hygiene Data'!$H$7,0,10*ROW('Hygiene Data'!H128)),NA())</f>
        <v>#N/A</v>
      </c>
      <c r="BN134" s="99" t="e">
        <f ca="true">+IF(AND(ISNUMBER(OFFSET('Hygiene Data'!$H$9,0,10*ROW('Hygiene Data'!H128))),'Data Summary'!EC134="Yes"),OFFSET('Hygiene Data'!$H$9,0,10*ROW('Hygiene Data'!H128)),NA())</f>
        <v>#N/A</v>
      </c>
      <c r="BO134" s="99" t="e">
        <f ca="true">+IF(AND(ISNUMBER(OFFSET('Hygiene Data'!$I$5,0,10*ROW('Hygiene Data'!I128))),'Data Summary'!ED134="Yes"),OFFSET('Hygiene Data'!$I$5,0,10*ROW('Hygiene Data'!I128)),NA())</f>
        <v>#N/A</v>
      </c>
      <c r="BP134" s="99" t="e">
        <f ca="true">+IF(AND(ISNUMBER(OFFSET('Hygiene Data'!$I$7,0,10*ROW('Hygiene Data'!I128))),'Data Summary'!EE134="Yes"),OFFSET('Hygiene Data'!$I$7,0,10*ROW('Hygiene Data'!I128)),NA())</f>
        <v>#N/A</v>
      </c>
      <c r="BQ134" s="99" t="e">
        <f ca="true">+IF(AND(ISNUMBER(OFFSET('Hygiene Data'!$I$9,0,10*ROW('Hygiene Data'!I128))),'Data Summary'!EF134="Yes"),OFFSET('Hygiene Data'!$I$9,0,10*ROW('Hygiene Data'!I128)),NA())</f>
        <v>#N/A</v>
      </c>
    </row>
    <row xmlns:x14ac="http://schemas.microsoft.com/office/spreadsheetml/2009/9/ac" r="135" x14ac:dyDescent="0.2">
      <c r="A135" s="332" t="e">
        <f ca="true">+RIGHT('Data Summary'!A135,LEN('Data Summary'!A135)-9)</f>
        <v>#VALUE!</v>
      </c>
      <c r="B135" s="38" t="str">
        <f ca="true">+IF(ISTEXT('Data Summary'!B135),'Data Summary'!B135,"")</f>
        <v/>
      </c>
      <c r="C135" s="331" t="e">
        <f ca="true">+VALUE('Data Summary'!C135)</f>
        <v>#VALUE!</v>
      </c>
      <c r="D135" s="97" t="e">
        <f ca="true">+IF(AND(ISNUMBER(OFFSET('Water Data'!$D$4,0,10*ROW('Water Data'!D129))),'Data Summary'!BS135="Yes"),100-OFFSET('Water Data'!$D$4,0,10*ROW('Water Data'!D129)),NA())</f>
        <v>#N/A</v>
      </c>
      <c r="E135" s="97" t="e">
        <f ca="true">+IF(AND(ISNUMBER(OFFSET('Water Data'!$D$6,0,10*ROW('Water Data'!D129))),'Data Summary'!BT135="Yes"),OFFSET('Water Data'!$D$6,0,10*ROW('Water Data'!D129)),NA())</f>
        <v>#N/A</v>
      </c>
      <c r="F135" s="97" t="e">
        <f ca="true">+IF(AND(ISNUMBER(OFFSET('Water Data'!$D$9,0,10*ROW('Water Data'!D129))),'Data Summary'!BU135="Yes"),OFFSET('Water Data'!$D$9,0,10*ROW('Water Data'!D129)),NA())</f>
        <v>#N/A</v>
      </c>
      <c r="G135" s="97" t="e">
        <f ca="true">+IF(AND(ISNUMBER(OFFSET('Water Data'!$E$4,0,10*ROW('Water Data'!E129))),'Data Summary'!BV135="Yes"),100-OFFSET('Water Data'!$E$4,0,10*ROW('Water Data'!E129)),NA())</f>
        <v>#N/A</v>
      </c>
      <c r="H135" s="97" t="e">
        <f ca="true">+IF(AND(ISNUMBER(OFFSET('Water Data'!$E$6,0,10*ROW('Water Data'!E129))),'Data Summary'!BW135="Yes"),OFFSET('Water Data'!$E$6,0,10*ROW('Water Data'!E129)),NA())</f>
        <v>#N/A</v>
      </c>
      <c r="I135" s="97" t="e">
        <f ca="true">+IF(AND(ISNUMBER(OFFSET('Water Data'!$E$9,0,10*ROW('Water Data'!E129))),'Data Summary'!BX135="Yes"),OFFSET('Water Data'!$E$9,0,10*ROW('Water Data'!E129)),NA())</f>
        <v>#N/A</v>
      </c>
      <c r="J135" s="97" t="e">
        <f ca="true">+IF(AND(ISNUMBER(OFFSET('Water Data'!$F$4,0,10*ROW('Water Data'!F129))),'Data Summary'!BY135="Yes"),100-OFFSET('Water Data'!$F$4,0,10*ROW('Water Data'!F129)),NA())</f>
        <v>#N/A</v>
      </c>
      <c r="K135" s="97" t="e">
        <f ca="true">+IF(AND(ISNUMBER(OFFSET('Water Data'!$F$6,0,10*ROW('Water Data'!F129))),'Data Summary'!BZ135="Yes"),OFFSET('Water Data'!$F$6,0,10*ROW('Water Data'!F129)),NA())</f>
        <v>#N/A</v>
      </c>
      <c r="L135" s="97" t="e">
        <f ca="true">+IF(AND(ISNUMBER(OFFSET('Water Data'!$F$9,0,10*ROW('Water Data'!F129))),'Data Summary'!CA135="Yes"),OFFSET('Water Data'!$F$9,0,10*ROW('Water Data'!F129)),NA())</f>
        <v>#N/A</v>
      </c>
      <c r="M135" s="97" t="e">
        <f ca="true">+IF(AND(ISNUMBER(OFFSET('Water Data'!$G$4,0,10*ROW('Water Data'!G129))),'Data Summary'!CB135="Yes"),100-OFFSET('Water Data'!$G$4,0,10*ROW('Water Data'!G129)),NA())</f>
        <v>#N/A</v>
      </c>
      <c r="N135" s="97" t="e">
        <f ca="true">+IF(AND(ISNUMBER(OFFSET('Water Data'!$G$6,0,10*ROW('Water Data'!G129))),'Data Summary'!CC135="Yes"),OFFSET('Water Data'!$G$6,0,10*ROW('Water Data'!G129)),NA())</f>
        <v>#N/A</v>
      </c>
      <c r="O135" s="97" t="e">
        <f ca="true">+IF(AND(ISNUMBER(OFFSET('Water Data'!$G$9,0,10*ROW('Water Data'!G129))),'Data Summary'!CD135="Yes"),OFFSET('Water Data'!$G$9,0,10*ROW('Water Data'!G129)),NA())</f>
        <v>#N/A</v>
      </c>
      <c r="P135" s="97" t="e">
        <f ca="true">+IF(AND(ISNUMBER(OFFSET('Water Data'!$H$4,0,10*ROW('Water Data'!H129))),'Data Summary'!CE135="Yes"),100-OFFSET('Water Data'!$H$4,0,10*ROW('Water Data'!H129)),NA())</f>
        <v>#N/A</v>
      </c>
      <c r="Q135" s="97" t="e">
        <f ca="true">+IF(AND(ISNUMBER(OFFSET('Water Data'!$H$6,0,10*ROW('Water Data'!H129))),'Data Summary'!CF135="Yes"),OFFSET('Water Data'!$H$6,0,10*ROW('Water Data'!H129)),NA())</f>
        <v>#N/A</v>
      </c>
      <c r="R135" s="97" t="e">
        <f ca="true">+IF(AND(ISNUMBER(OFFSET('Water Data'!$H$9,0,10*ROW('Water Data'!H129))),'Data Summary'!CG135="Yes"),OFFSET('Water Data'!$H$9,0,10*ROW('Water Data'!H129)),NA())</f>
        <v>#N/A</v>
      </c>
      <c r="S135" s="97" t="e">
        <f ca="true">+IF(AND(ISNUMBER(OFFSET('Water Data'!$I$4,0,10*ROW('Water Data'!I129))),'Data Summary'!CH135="Yes"),100-OFFSET('Water Data'!$I$4,0,10*ROW('Water Data'!I129)),NA())</f>
        <v>#N/A</v>
      </c>
      <c r="T135" s="97" t="e">
        <f ca="true">+IF(AND(ISNUMBER(OFFSET('Water Data'!$I$6,0,10*ROW('Water Data'!I129))),'Data Summary'!CI135="Yes"),OFFSET('Water Data'!$I$6,0,10*ROW('Water Data'!I129)),NA())</f>
        <v>#N/A</v>
      </c>
      <c r="U135" s="97" t="e">
        <f ca="true">+IF(AND(ISNUMBER(OFFSET('Water Data'!$I$9,0,10*ROW('Water Data'!I129))),'Data Summary'!CJ135="Yes"),OFFSET('Water Data'!$I$9,0,10*ROW('Water Data'!I129)),NA())</f>
        <v>#N/A</v>
      </c>
      <c r="V135" s="98" t="e">
        <f ca="true">+IF(AND(ISNUMBER(OFFSET('Sanitation Data'!$D$4,0,10*ROW('Sanitation Data'!D129))),'Data Summary'!CK135="Yes"),100-OFFSET('Sanitation Data'!$D$4,0,10*ROW('Sanitation Data'!D129)),NA())</f>
        <v>#N/A</v>
      </c>
      <c r="W135" s="98" t="e">
        <f ca="true">+IF(AND(ISNUMBER(OFFSET('Sanitation Data'!$D$6,0,10*ROW('Sanitation Data'!D129))),'Data Summary'!CL135="Yes"),OFFSET('Sanitation Data'!$D$6,0,10*ROW('Sanitation Data'!D129)),NA())</f>
        <v>#N/A</v>
      </c>
      <c r="X135" s="98" t="e">
        <f ca="true">+IF(AND(ISNUMBER(OFFSET('Sanitation Data'!$D$10,0,10*ROW('Sanitation Data'!D129))),'Data Summary'!CM135="Yes"),OFFSET('Sanitation Data'!$D$10,0,10*ROW('Sanitation Data'!D129)),NA())</f>
        <v>#N/A</v>
      </c>
      <c r="Y135" s="98" t="e">
        <f ca="true">+IF(AND(ISNUMBER(OFFSET('Sanitation Data'!$D$11,0,10*ROW('Sanitation Data'!D129))),'Data Summary'!CN135="Yes"),OFFSET('Sanitation Data'!$D$11,0,10*ROW('Sanitation Data'!D129)),NA())</f>
        <v>#N/A</v>
      </c>
      <c r="Z135" s="98" t="e">
        <f ca="true">+IF(AND(ISNUMBER(OFFSET('Sanitation Data'!$D$12,0,10*ROW('Sanitation Data'!D129))),'Data Summary'!CO135="Yes"),OFFSET('Sanitation Data'!$D$12,0,10*ROW('Sanitation Data'!D129)),NA())</f>
        <v>#N/A</v>
      </c>
      <c r="AA135" s="98" t="e">
        <f ca="true">+IF(AND(ISNUMBER(OFFSET('Sanitation Data'!$E$4,0,10*ROW('Sanitation Data'!E129))),'Data Summary'!CP135="Yes"),100-OFFSET('Sanitation Data'!$E$4,0,10*ROW('Sanitation Data'!E129)),NA())</f>
        <v>#N/A</v>
      </c>
      <c r="AB135" s="98" t="e">
        <f ca="true">+IF(AND(ISNUMBER(OFFSET('Sanitation Data'!$E$6,0,10*ROW('Sanitation Data'!E129))),'Data Summary'!CQ135="Yes"),OFFSET('Sanitation Data'!$E$6,0,10*ROW('Sanitation Data'!E129)),NA())</f>
        <v>#N/A</v>
      </c>
      <c r="AC135" s="98" t="e">
        <f ca="true">+IF(AND(ISNUMBER(OFFSET('Sanitation Data'!$E$10,0,10*ROW('Sanitation Data'!E129))),'Data Summary'!CR135="Yes"),OFFSET('Sanitation Data'!$E$10,0,10*ROW('Sanitation Data'!E129)),NA())</f>
        <v>#N/A</v>
      </c>
      <c r="AD135" s="98" t="e">
        <f ca="true">+IF(AND(ISNUMBER(OFFSET('Sanitation Data'!$E$11,0,10*ROW('Sanitation Data'!E129))),'Data Summary'!CS135="Yes"),OFFSET('Sanitation Data'!$E$11,0,10*ROW('Sanitation Data'!E129)),NA())</f>
        <v>#N/A</v>
      </c>
      <c r="AE135" s="98" t="e">
        <f ca="true">+IF(AND(ISNUMBER(OFFSET('Sanitation Data'!$E$12,0,10*ROW('Sanitation Data'!E129))),'Data Summary'!CT135="Yes"),OFFSET('Sanitation Data'!$E$12,0,10*ROW('Sanitation Data'!E129)),NA())</f>
        <v>#N/A</v>
      </c>
      <c r="AF135" s="98" t="e">
        <f ca="true">+IF(AND(ISNUMBER(OFFSET('Sanitation Data'!$F$4,0,10*ROW('Sanitation Data'!F129))),'Data Summary'!CU135="Yes"),100-OFFSET('Sanitation Data'!$F$4,0,10*ROW('Sanitation Data'!F129)),NA())</f>
        <v>#N/A</v>
      </c>
      <c r="AG135" s="98" t="e">
        <f ca="true">+IF(AND(ISNUMBER(OFFSET('Sanitation Data'!$F$6,0,10*ROW('Sanitation Data'!F129))),'Data Summary'!CV135="Yes"),OFFSET('Sanitation Data'!$F$6,0,10*ROW('Sanitation Data'!F129)),NA())</f>
        <v>#N/A</v>
      </c>
      <c r="AH135" s="98" t="e">
        <f ca="true">+IF(AND(ISNUMBER(OFFSET('Sanitation Data'!$F$10,0,10*ROW('Sanitation Data'!F129))),'Data Summary'!CW135="Yes"),OFFSET('Sanitation Data'!$F$10,0,10*ROW('Sanitation Data'!F129)),NA())</f>
        <v>#N/A</v>
      </c>
      <c r="AI135" s="98" t="e">
        <f ca="true">+IF(AND(ISNUMBER(OFFSET('Sanitation Data'!$F$11,0,10*ROW('Sanitation Data'!F129))),'Data Summary'!CX135="Yes"),OFFSET('Sanitation Data'!$F$11,0,10*ROW('Sanitation Data'!F129)),NA())</f>
        <v>#N/A</v>
      </c>
      <c r="AJ135" s="98" t="e">
        <f ca="true">+IF(AND(ISNUMBER(OFFSET('Sanitation Data'!$F$12,0,10*ROW('Sanitation Data'!F129))),'Data Summary'!CY135="Yes"),OFFSET('Sanitation Data'!$F$12,0,10*ROW('Sanitation Data'!F129)),NA())</f>
        <v>#N/A</v>
      </c>
      <c r="AK135" s="98" t="e">
        <f ca="true">+IF(AND(ISNUMBER(OFFSET('Sanitation Data'!$G$4,0,10*ROW('Sanitation Data'!G129))),'Data Summary'!CZ135="Yes"),100-OFFSET('Sanitation Data'!$G$4,0,10*ROW('Sanitation Data'!G129)),NA())</f>
        <v>#N/A</v>
      </c>
      <c r="AL135" s="98" t="e">
        <f ca="true">+IF(AND(ISNUMBER(OFFSET('Sanitation Data'!$G$6,0,10*ROW('Sanitation Data'!G129))),'Data Summary'!DA135="Yes"),OFFSET('Sanitation Data'!$G$6,0,10*ROW('Sanitation Data'!G129)),NA())</f>
        <v>#N/A</v>
      </c>
      <c r="AM135" s="98" t="e">
        <f ca="true">+IF(AND(ISNUMBER(OFFSET('Sanitation Data'!$G$10,0,10*ROW('Sanitation Data'!G129))),'Data Summary'!DB135="Yes"),OFFSET('Sanitation Data'!$G$10,0,10*ROW('Sanitation Data'!G129)),NA())</f>
        <v>#N/A</v>
      </c>
      <c r="AN135" s="98" t="e">
        <f ca="true">+IF(AND(ISNUMBER(OFFSET('Sanitation Data'!$G$11,0,10*ROW('Sanitation Data'!G129))),'Data Summary'!DC135="Yes"),OFFSET('Sanitation Data'!$G$11,0,10*ROW('Sanitation Data'!G129)),NA())</f>
        <v>#N/A</v>
      </c>
      <c r="AO135" s="98" t="e">
        <f ca="true">+IF(AND(ISNUMBER(OFFSET('Sanitation Data'!$G$12,0,10*ROW('Sanitation Data'!G129))),'Data Summary'!DD135="Yes"),OFFSET('Sanitation Data'!$G$12,0,10*ROW('Sanitation Data'!G129)),NA())</f>
        <v>#N/A</v>
      </c>
      <c r="AP135" s="98" t="e">
        <f ca="true">+IF(AND(ISNUMBER(OFFSET('Sanitation Data'!$H$4,0,10*ROW('Sanitation Data'!H129))),'Data Summary'!DE135="Yes"),100-OFFSET('Sanitation Data'!$H$4,0,10*ROW('Sanitation Data'!H129)),NA())</f>
        <v>#N/A</v>
      </c>
      <c r="AQ135" s="98" t="e">
        <f ca="true">+IF(AND(ISNUMBER(OFFSET('Sanitation Data'!$H$6,0,10*ROW('Sanitation Data'!H129))),'Data Summary'!DF135="Yes"),OFFSET('Sanitation Data'!$H$6,0,10*ROW('Sanitation Data'!H129)),NA())</f>
        <v>#N/A</v>
      </c>
      <c r="AR135" s="98" t="e">
        <f ca="true">+IF(AND(ISNUMBER(OFFSET('Sanitation Data'!$H$10,0,10*ROW('Sanitation Data'!H129))),'Data Summary'!DG135="Yes"),OFFSET('Sanitation Data'!$H$10,0,10*ROW('Sanitation Data'!H129)),NA())</f>
        <v>#N/A</v>
      </c>
      <c r="AS135" s="98" t="e">
        <f ca="true">+IF(AND(ISNUMBER(OFFSET('Sanitation Data'!$H$11,0,10*ROW('Sanitation Data'!H129))),'Data Summary'!DH135="Yes"),OFFSET('Sanitation Data'!$H$11,0,10*ROW('Sanitation Data'!H129)),NA())</f>
        <v>#N/A</v>
      </c>
      <c r="AT135" s="98" t="e">
        <f ca="true">+IF(AND(ISNUMBER(OFFSET('Sanitation Data'!$H$12,0,10*ROW('Sanitation Data'!H129))),'Data Summary'!DI135="Yes"),OFFSET('Sanitation Data'!$H$12,0,10*ROW('Sanitation Data'!H129)),NA())</f>
        <v>#N/A</v>
      </c>
      <c r="AU135" s="98" t="e">
        <f ca="true">+IF(AND(ISNUMBER(OFFSET('Sanitation Data'!$I$4,0,10*ROW('Sanitation Data'!I129))),'Data Summary'!DJ135="Yes"),100-OFFSET('Sanitation Data'!$I$4,0,10*ROW('Sanitation Data'!I129)),NA())</f>
        <v>#N/A</v>
      </c>
      <c r="AV135" s="98" t="e">
        <f ca="true">+IF(AND(ISNUMBER(OFFSET('Sanitation Data'!$I$6,0,10*ROW('Sanitation Data'!I129))),'Data Summary'!DK135="Yes"),OFFSET('Sanitation Data'!$I$6,0,10*ROW('Sanitation Data'!I129)),NA())</f>
        <v>#N/A</v>
      </c>
      <c r="AW135" s="98" t="e">
        <f ca="true">+IF(AND(ISNUMBER(OFFSET('Sanitation Data'!$I$10,0,10*ROW('Sanitation Data'!I129))),'Data Summary'!DL135="Yes"),OFFSET('Sanitation Data'!$I$10,0,10*ROW('Sanitation Data'!I129)),NA())</f>
        <v>#N/A</v>
      </c>
      <c r="AX135" s="98" t="e">
        <f ca="true">+IF(AND(ISNUMBER(OFFSET('Sanitation Data'!$I$11,0,10*ROW('Sanitation Data'!I129))),'Data Summary'!DM135="Yes"),OFFSET('Sanitation Data'!$I$11,0,10*ROW('Sanitation Data'!I129)),NA())</f>
        <v>#N/A</v>
      </c>
      <c r="AY135" s="98" t="e">
        <f ca="true">+IF(AND(ISNUMBER(OFFSET('Sanitation Data'!$I$12,0,10*ROW('Sanitation Data'!I129))),'Data Summary'!DN135="Yes"),OFFSET('Sanitation Data'!$I$12,0,10*ROW('Sanitation Data'!I129)),NA())</f>
        <v>#N/A</v>
      </c>
      <c r="AZ135" s="99" t="e">
        <f ca="true">+IF(AND(ISNUMBER(OFFSET('Hygiene Data'!$D$5,0,10*ROW('Hygiene Data'!D129))),'Data Summary'!DO135="Yes"),OFFSET('Hygiene Data'!$D$5,0,10*ROW('Hygiene Data'!D129)),NA())</f>
        <v>#N/A</v>
      </c>
      <c r="BA135" s="99" t="e">
        <f ca="true">+IF(AND(ISNUMBER(OFFSET('Hygiene Data'!$D$7,0,10*ROW('Hygiene Data'!D129))),'Data Summary'!DP135="Yes"),OFFSET('Hygiene Data'!$D$7,0,10*ROW('Hygiene Data'!D129)),NA())</f>
        <v>#N/A</v>
      </c>
      <c r="BB135" s="99" t="e">
        <f ca="true">+IF(AND(ISNUMBER(OFFSET('Hygiene Data'!$D$9,0,10*ROW('Hygiene Data'!D129))),'Data Summary'!DQ135="Yes"),OFFSET('Hygiene Data'!$D$9,0,10*ROW('Hygiene Data'!D129)),NA())</f>
        <v>#N/A</v>
      </c>
      <c r="BC135" s="99" t="e">
        <f ca="true">+IF(AND(ISNUMBER(OFFSET('Hygiene Data'!$E$5,0,10*ROW('Hygiene Data'!E129))),'Data Summary'!DR135="Yes"),OFFSET('Hygiene Data'!$E$5,0,10*ROW('Hygiene Data'!E129)),NA())</f>
        <v>#N/A</v>
      </c>
      <c r="BD135" s="99" t="e">
        <f ca="true">+IF(AND(ISNUMBER(OFFSET('Hygiene Data'!$E$7,0,10*ROW('Hygiene Data'!E129))),'Data Summary'!DS135="Yes"),OFFSET('Hygiene Data'!$E$7,0,10*ROW('Hygiene Data'!E129)),NA())</f>
        <v>#N/A</v>
      </c>
      <c r="BE135" s="99" t="e">
        <f ca="true">+IF(AND(ISNUMBER(OFFSET('Hygiene Data'!$E$9,0,10*ROW('Hygiene Data'!E129))),'Data Summary'!DT135="Yes"),OFFSET('Hygiene Data'!$E$9,0,10*ROW('Hygiene Data'!E129)),NA())</f>
        <v>#N/A</v>
      </c>
      <c r="BF135" s="99" t="e">
        <f ca="true">+IF(AND(ISNUMBER(OFFSET('Hygiene Data'!$F$5,0,10*ROW('Hygiene Data'!F129))),'Data Summary'!DU135="Yes"),OFFSET('Hygiene Data'!$F$5,0,10*ROW('Hygiene Data'!F129)),NA())</f>
        <v>#N/A</v>
      </c>
      <c r="BG135" s="99" t="e">
        <f ca="true">+IF(AND(ISNUMBER(OFFSET('Hygiene Data'!$F$7,0,10*ROW('Hygiene Data'!F129))),'Data Summary'!DV135="Yes"),OFFSET('Hygiene Data'!$F$7,0,10*ROW('Hygiene Data'!F129)),NA())</f>
        <v>#N/A</v>
      </c>
      <c r="BH135" s="99" t="e">
        <f ca="true">+IF(AND(ISNUMBER(OFFSET('Hygiene Data'!$F$9,0,10*ROW('Hygiene Data'!F129))),'Data Summary'!DW135="Yes"),OFFSET('Hygiene Data'!$F$9,0,10*ROW('Hygiene Data'!F129)),NA())</f>
        <v>#N/A</v>
      </c>
      <c r="BI135" s="99" t="e">
        <f ca="true">+IF(AND(ISNUMBER(OFFSET('Hygiene Data'!$G$5,0,10*ROW('Hygiene Data'!G129))),'Data Summary'!DX135="Yes"),OFFSET('Hygiene Data'!$G$5,0,10*ROW('Hygiene Data'!G129)),NA())</f>
        <v>#N/A</v>
      </c>
      <c r="BJ135" s="99" t="e">
        <f ca="true">+IF(AND(ISNUMBER(OFFSET('Hygiene Data'!$G$7,0,10*ROW('Hygiene Data'!G129))),'Data Summary'!DY135="Yes"),OFFSET('Hygiene Data'!$G$7,0,10*ROW('Hygiene Data'!G129)),NA())</f>
        <v>#N/A</v>
      </c>
      <c r="BK135" s="99" t="e">
        <f ca="true">+IF(AND(ISNUMBER(OFFSET('Hygiene Data'!$G$9,0,10*ROW('Hygiene Data'!G129))),'Data Summary'!DZ135="Yes"),OFFSET('Hygiene Data'!$G$9,0,10*ROW('Hygiene Data'!G129)),NA())</f>
        <v>#N/A</v>
      </c>
      <c r="BL135" s="99" t="e">
        <f ca="true">+IF(AND(ISNUMBER(OFFSET('Hygiene Data'!$H$5,0,10*ROW('Hygiene Data'!H129))),'Data Summary'!EA135="Yes"),OFFSET('Hygiene Data'!$H$5,0,10*ROW('Hygiene Data'!H129)),NA())</f>
        <v>#N/A</v>
      </c>
      <c r="BM135" s="99" t="e">
        <f ca="true">+IF(AND(ISNUMBER(OFFSET('Hygiene Data'!$H$7,0,10*ROW('Hygiene Data'!H129))),'Data Summary'!EB135="Yes"),OFFSET('Hygiene Data'!$H$7,0,10*ROW('Hygiene Data'!H129)),NA())</f>
        <v>#N/A</v>
      </c>
      <c r="BN135" s="99" t="e">
        <f ca="true">+IF(AND(ISNUMBER(OFFSET('Hygiene Data'!$H$9,0,10*ROW('Hygiene Data'!H129))),'Data Summary'!EC135="Yes"),OFFSET('Hygiene Data'!$H$9,0,10*ROW('Hygiene Data'!H129)),NA())</f>
        <v>#N/A</v>
      </c>
      <c r="BO135" s="99" t="e">
        <f ca="true">+IF(AND(ISNUMBER(OFFSET('Hygiene Data'!$I$5,0,10*ROW('Hygiene Data'!I129))),'Data Summary'!ED135="Yes"),OFFSET('Hygiene Data'!$I$5,0,10*ROW('Hygiene Data'!I129)),NA())</f>
        <v>#N/A</v>
      </c>
      <c r="BP135" s="99" t="e">
        <f ca="true">+IF(AND(ISNUMBER(OFFSET('Hygiene Data'!$I$7,0,10*ROW('Hygiene Data'!I129))),'Data Summary'!EE135="Yes"),OFFSET('Hygiene Data'!$I$7,0,10*ROW('Hygiene Data'!I129)),NA())</f>
        <v>#N/A</v>
      </c>
      <c r="BQ135" s="99" t="e">
        <f ca="true">+IF(AND(ISNUMBER(OFFSET('Hygiene Data'!$I$9,0,10*ROW('Hygiene Data'!I129))),'Data Summary'!EF135="Yes"),OFFSET('Hygiene Data'!$I$9,0,10*ROW('Hygiene Data'!I129)),NA())</f>
        <v>#N/A</v>
      </c>
    </row>
    <row xmlns:x14ac="http://schemas.microsoft.com/office/spreadsheetml/2009/9/ac" r="136" x14ac:dyDescent="0.2">
      <c r="A136" s="332" t="e">
        <f ca="true">+RIGHT('Data Summary'!A136,LEN('Data Summary'!A136)-9)</f>
        <v>#VALUE!</v>
      </c>
      <c r="B136" s="38" t="str">
        <f ca="true">+IF(ISTEXT('Data Summary'!B136),'Data Summary'!B136,"")</f>
        <v/>
      </c>
      <c r="C136" s="331" t="e">
        <f ca="true">+VALUE('Data Summary'!C136)</f>
        <v>#VALUE!</v>
      </c>
      <c r="D136" s="97" t="e">
        <f ca="true">+IF(AND(ISNUMBER(OFFSET('Water Data'!$D$4,0,10*ROW('Water Data'!D130))),'Data Summary'!BS136="Yes"),100-OFFSET('Water Data'!$D$4,0,10*ROW('Water Data'!D130)),NA())</f>
        <v>#N/A</v>
      </c>
      <c r="E136" s="97" t="e">
        <f ca="true">+IF(AND(ISNUMBER(OFFSET('Water Data'!$D$6,0,10*ROW('Water Data'!D130))),'Data Summary'!BT136="Yes"),OFFSET('Water Data'!$D$6,0,10*ROW('Water Data'!D130)),NA())</f>
        <v>#N/A</v>
      </c>
      <c r="F136" s="97" t="e">
        <f ca="true">+IF(AND(ISNUMBER(OFFSET('Water Data'!$D$9,0,10*ROW('Water Data'!D130))),'Data Summary'!BU136="Yes"),OFFSET('Water Data'!$D$9,0,10*ROW('Water Data'!D130)),NA())</f>
        <v>#N/A</v>
      </c>
      <c r="G136" s="97" t="e">
        <f ca="true">+IF(AND(ISNUMBER(OFFSET('Water Data'!$E$4,0,10*ROW('Water Data'!E130))),'Data Summary'!BV136="Yes"),100-OFFSET('Water Data'!$E$4,0,10*ROW('Water Data'!E130)),NA())</f>
        <v>#N/A</v>
      </c>
      <c r="H136" s="97" t="e">
        <f ca="true">+IF(AND(ISNUMBER(OFFSET('Water Data'!$E$6,0,10*ROW('Water Data'!E130))),'Data Summary'!BW136="Yes"),OFFSET('Water Data'!$E$6,0,10*ROW('Water Data'!E130)),NA())</f>
        <v>#N/A</v>
      </c>
      <c r="I136" s="97" t="e">
        <f ca="true">+IF(AND(ISNUMBER(OFFSET('Water Data'!$E$9,0,10*ROW('Water Data'!E130))),'Data Summary'!BX136="Yes"),OFFSET('Water Data'!$E$9,0,10*ROW('Water Data'!E130)),NA())</f>
        <v>#N/A</v>
      </c>
      <c r="J136" s="97" t="e">
        <f ca="true">+IF(AND(ISNUMBER(OFFSET('Water Data'!$F$4,0,10*ROW('Water Data'!F130))),'Data Summary'!BY136="Yes"),100-OFFSET('Water Data'!$F$4,0,10*ROW('Water Data'!F130)),NA())</f>
        <v>#N/A</v>
      </c>
      <c r="K136" s="97" t="e">
        <f ca="true">+IF(AND(ISNUMBER(OFFSET('Water Data'!$F$6,0,10*ROW('Water Data'!F130))),'Data Summary'!BZ136="Yes"),OFFSET('Water Data'!$F$6,0,10*ROW('Water Data'!F130)),NA())</f>
        <v>#N/A</v>
      </c>
      <c r="L136" s="97" t="e">
        <f ca="true">+IF(AND(ISNUMBER(OFFSET('Water Data'!$F$9,0,10*ROW('Water Data'!F130))),'Data Summary'!CA136="Yes"),OFFSET('Water Data'!$F$9,0,10*ROW('Water Data'!F130)),NA())</f>
        <v>#N/A</v>
      </c>
      <c r="M136" s="97" t="e">
        <f ca="true">+IF(AND(ISNUMBER(OFFSET('Water Data'!$G$4,0,10*ROW('Water Data'!G130))),'Data Summary'!CB136="Yes"),100-OFFSET('Water Data'!$G$4,0,10*ROW('Water Data'!G130)),NA())</f>
        <v>#N/A</v>
      </c>
      <c r="N136" s="97" t="e">
        <f ca="true">+IF(AND(ISNUMBER(OFFSET('Water Data'!$G$6,0,10*ROW('Water Data'!G130))),'Data Summary'!CC136="Yes"),OFFSET('Water Data'!$G$6,0,10*ROW('Water Data'!G130)),NA())</f>
        <v>#N/A</v>
      </c>
      <c r="O136" s="97" t="e">
        <f ca="true">+IF(AND(ISNUMBER(OFFSET('Water Data'!$G$9,0,10*ROW('Water Data'!G130))),'Data Summary'!CD136="Yes"),OFFSET('Water Data'!$G$9,0,10*ROW('Water Data'!G130)),NA())</f>
        <v>#N/A</v>
      </c>
      <c r="P136" s="97" t="e">
        <f ca="true">+IF(AND(ISNUMBER(OFFSET('Water Data'!$H$4,0,10*ROW('Water Data'!H130))),'Data Summary'!CE136="Yes"),100-OFFSET('Water Data'!$H$4,0,10*ROW('Water Data'!H130)),NA())</f>
        <v>#N/A</v>
      </c>
      <c r="Q136" s="97" t="e">
        <f ca="true">+IF(AND(ISNUMBER(OFFSET('Water Data'!$H$6,0,10*ROW('Water Data'!H130))),'Data Summary'!CF136="Yes"),OFFSET('Water Data'!$H$6,0,10*ROW('Water Data'!H130)),NA())</f>
        <v>#N/A</v>
      </c>
      <c r="R136" s="97" t="e">
        <f ca="true">+IF(AND(ISNUMBER(OFFSET('Water Data'!$H$9,0,10*ROW('Water Data'!H130))),'Data Summary'!CG136="Yes"),OFFSET('Water Data'!$H$9,0,10*ROW('Water Data'!H130)),NA())</f>
        <v>#N/A</v>
      </c>
      <c r="S136" s="97" t="e">
        <f ca="true">+IF(AND(ISNUMBER(OFFSET('Water Data'!$I$4,0,10*ROW('Water Data'!I130))),'Data Summary'!CH136="Yes"),100-OFFSET('Water Data'!$I$4,0,10*ROW('Water Data'!I130)),NA())</f>
        <v>#N/A</v>
      </c>
      <c r="T136" s="97" t="e">
        <f ca="true">+IF(AND(ISNUMBER(OFFSET('Water Data'!$I$6,0,10*ROW('Water Data'!I130))),'Data Summary'!CI136="Yes"),OFFSET('Water Data'!$I$6,0,10*ROW('Water Data'!I130)),NA())</f>
        <v>#N/A</v>
      </c>
      <c r="U136" s="97" t="e">
        <f ca="true">+IF(AND(ISNUMBER(OFFSET('Water Data'!$I$9,0,10*ROW('Water Data'!I130))),'Data Summary'!CJ136="Yes"),OFFSET('Water Data'!$I$9,0,10*ROW('Water Data'!I130)),NA())</f>
        <v>#N/A</v>
      </c>
      <c r="V136" s="98" t="e">
        <f ca="true">+IF(AND(ISNUMBER(OFFSET('Sanitation Data'!$D$4,0,10*ROW('Sanitation Data'!D130))),'Data Summary'!CK136="Yes"),100-OFFSET('Sanitation Data'!$D$4,0,10*ROW('Sanitation Data'!D130)),NA())</f>
        <v>#N/A</v>
      </c>
      <c r="W136" s="98" t="e">
        <f ca="true">+IF(AND(ISNUMBER(OFFSET('Sanitation Data'!$D$6,0,10*ROW('Sanitation Data'!D130))),'Data Summary'!CL136="Yes"),OFFSET('Sanitation Data'!$D$6,0,10*ROW('Sanitation Data'!D130)),NA())</f>
        <v>#N/A</v>
      </c>
      <c r="X136" s="98" t="e">
        <f ca="true">+IF(AND(ISNUMBER(OFFSET('Sanitation Data'!$D$10,0,10*ROW('Sanitation Data'!D130))),'Data Summary'!CM136="Yes"),OFFSET('Sanitation Data'!$D$10,0,10*ROW('Sanitation Data'!D130)),NA())</f>
        <v>#N/A</v>
      </c>
      <c r="Y136" s="98" t="e">
        <f ca="true">+IF(AND(ISNUMBER(OFFSET('Sanitation Data'!$D$11,0,10*ROW('Sanitation Data'!D130))),'Data Summary'!CN136="Yes"),OFFSET('Sanitation Data'!$D$11,0,10*ROW('Sanitation Data'!D130)),NA())</f>
        <v>#N/A</v>
      </c>
      <c r="Z136" s="98" t="e">
        <f ca="true">+IF(AND(ISNUMBER(OFFSET('Sanitation Data'!$D$12,0,10*ROW('Sanitation Data'!D130))),'Data Summary'!CO136="Yes"),OFFSET('Sanitation Data'!$D$12,0,10*ROW('Sanitation Data'!D130)),NA())</f>
        <v>#N/A</v>
      </c>
      <c r="AA136" s="98" t="e">
        <f ca="true">+IF(AND(ISNUMBER(OFFSET('Sanitation Data'!$E$4,0,10*ROW('Sanitation Data'!E130))),'Data Summary'!CP136="Yes"),100-OFFSET('Sanitation Data'!$E$4,0,10*ROW('Sanitation Data'!E130)),NA())</f>
        <v>#N/A</v>
      </c>
      <c r="AB136" s="98" t="e">
        <f ca="true">+IF(AND(ISNUMBER(OFFSET('Sanitation Data'!$E$6,0,10*ROW('Sanitation Data'!E130))),'Data Summary'!CQ136="Yes"),OFFSET('Sanitation Data'!$E$6,0,10*ROW('Sanitation Data'!E130)),NA())</f>
        <v>#N/A</v>
      </c>
      <c r="AC136" s="98" t="e">
        <f ca="true">+IF(AND(ISNUMBER(OFFSET('Sanitation Data'!$E$10,0,10*ROW('Sanitation Data'!E130))),'Data Summary'!CR136="Yes"),OFFSET('Sanitation Data'!$E$10,0,10*ROW('Sanitation Data'!E130)),NA())</f>
        <v>#N/A</v>
      </c>
      <c r="AD136" s="98" t="e">
        <f ca="true">+IF(AND(ISNUMBER(OFFSET('Sanitation Data'!$E$11,0,10*ROW('Sanitation Data'!E130))),'Data Summary'!CS136="Yes"),OFFSET('Sanitation Data'!$E$11,0,10*ROW('Sanitation Data'!E130)),NA())</f>
        <v>#N/A</v>
      </c>
      <c r="AE136" s="98" t="e">
        <f ca="true">+IF(AND(ISNUMBER(OFFSET('Sanitation Data'!$E$12,0,10*ROW('Sanitation Data'!E130))),'Data Summary'!CT136="Yes"),OFFSET('Sanitation Data'!$E$12,0,10*ROW('Sanitation Data'!E130)),NA())</f>
        <v>#N/A</v>
      </c>
      <c r="AF136" s="98" t="e">
        <f ca="true">+IF(AND(ISNUMBER(OFFSET('Sanitation Data'!$F$4,0,10*ROW('Sanitation Data'!F130))),'Data Summary'!CU136="Yes"),100-OFFSET('Sanitation Data'!$F$4,0,10*ROW('Sanitation Data'!F130)),NA())</f>
        <v>#N/A</v>
      </c>
      <c r="AG136" s="98" t="e">
        <f ca="true">+IF(AND(ISNUMBER(OFFSET('Sanitation Data'!$F$6,0,10*ROW('Sanitation Data'!F130))),'Data Summary'!CV136="Yes"),OFFSET('Sanitation Data'!$F$6,0,10*ROW('Sanitation Data'!F130)),NA())</f>
        <v>#N/A</v>
      </c>
      <c r="AH136" s="98" t="e">
        <f ca="true">+IF(AND(ISNUMBER(OFFSET('Sanitation Data'!$F$10,0,10*ROW('Sanitation Data'!F130))),'Data Summary'!CW136="Yes"),OFFSET('Sanitation Data'!$F$10,0,10*ROW('Sanitation Data'!F130)),NA())</f>
        <v>#N/A</v>
      </c>
      <c r="AI136" s="98" t="e">
        <f ca="true">+IF(AND(ISNUMBER(OFFSET('Sanitation Data'!$F$11,0,10*ROW('Sanitation Data'!F130))),'Data Summary'!CX136="Yes"),OFFSET('Sanitation Data'!$F$11,0,10*ROW('Sanitation Data'!F130)),NA())</f>
        <v>#N/A</v>
      </c>
      <c r="AJ136" s="98" t="e">
        <f ca="true">+IF(AND(ISNUMBER(OFFSET('Sanitation Data'!$F$12,0,10*ROW('Sanitation Data'!F130))),'Data Summary'!CY136="Yes"),OFFSET('Sanitation Data'!$F$12,0,10*ROW('Sanitation Data'!F130)),NA())</f>
        <v>#N/A</v>
      </c>
      <c r="AK136" s="98" t="e">
        <f ca="true">+IF(AND(ISNUMBER(OFFSET('Sanitation Data'!$G$4,0,10*ROW('Sanitation Data'!G130))),'Data Summary'!CZ136="Yes"),100-OFFSET('Sanitation Data'!$G$4,0,10*ROW('Sanitation Data'!G130)),NA())</f>
        <v>#N/A</v>
      </c>
      <c r="AL136" s="98" t="e">
        <f ca="true">+IF(AND(ISNUMBER(OFFSET('Sanitation Data'!$G$6,0,10*ROW('Sanitation Data'!G130))),'Data Summary'!DA136="Yes"),OFFSET('Sanitation Data'!$G$6,0,10*ROW('Sanitation Data'!G130)),NA())</f>
        <v>#N/A</v>
      </c>
      <c r="AM136" s="98" t="e">
        <f ca="true">+IF(AND(ISNUMBER(OFFSET('Sanitation Data'!$G$10,0,10*ROW('Sanitation Data'!G130))),'Data Summary'!DB136="Yes"),OFFSET('Sanitation Data'!$G$10,0,10*ROW('Sanitation Data'!G130)),NA())</f>
        <v>#N/A</v>
      </c>
      <c r="AN136" s="98" t="e">
        <f ca="true">+IF(AND(ISNUMBER(OFFSET('Sanitation Data'!$G$11,0,10*ROW('Sanitation Data'!G130))),'Data Summary'!DC136="Yes"),OFFSET('Sanitation Data'!$G$11,0,10*ROW('Sanitation Data'!G130)),NA())</f>
        <v>#N/A</v>
      </c>
      <c r="AO136" s="98" t="e">
        <f ca="true">+IF(AND(ISNUMBER(OFFSET('Sanitation Data'!$G$12,0,10*ROW('Sanitation Data'!G130))),'Data Summary'!DD136="Yes"),OFFSET('Sanitation Data'!$G$12,0,10*ROW('Sanitation Data'!G130)),NA())</f>
        <v>#N/A</v>
      </c>
      <c r="AP136" s="98" t="e">
        <f ca="true">+IF(AND(ISNUMBER(OFFSET('Sanitation Data'!$H$4,0,10*ROW('Sanitation Data'!H130))),'Data Summary'!DE136="Yes"),100-OFFSET('Sanitation Data'!$H$4,0,10*ROW('Sanitation Data'!H130)),NA())</f>
        <v>#N/A</v>
      </c>
      <c r="AQ136" s="98" t="e">
        <f ca="true">+IF(AND(ISNUMBER(OFFSET('Sanitation Data'!$H$6,0,10*ROW('Sanitation Data'!H130))),'Data Summary'!DF136="Yes"),OFFSET('Sanitation Data'!$H$6,0,10*ROW('Sanitation Data'!H130)),NA())</f>
        <v>#N/A</v>
      </c>
      <c r="AR136" s="98" t="e">
        <f ca="true">+IF(AND(ISNUMBER(OFFSET('Sanitation Data'!$H$10,0,10*ROW('Sanitation Data'!H130))),'Data Summary'!DG136="Yes"),OFFSET('Sanitation Data'!$H$10,0,10*ROW('Sanitation Data'!H130)),NA())</f>
        <v>#N/A</v>
      </c>
      <c r="AS136" s="98" t="e">
        <f ca="true">+IF(AND(ISNUMBER(OFFSET('Sanitation Data'!$H$11,0,10*ROW('Sanitation Data'!H130))),'Data Summary'!DH136="Yes"),OFFSET('Sanitation Data'!$H$11,0,10*ROW('Sanitation Data'!H130)),NA())</f>
        <v>#N/A</v>
      </c>
      <c r="AT136" s="98" t="e">
        <f ca="true">+IF(AND(ISNUMBER(OFFSET('Sanitation Data'!$H$12,0,10*ROW('Sanitation Data'!H130))),'Data Summary'!DI136="Yes"),OFFSET('Sanitation Data'!$H$12,0,10*ROW('Sanitation Data'!H130)),NA())</f>
        <v>#N/A</v>
      </c>
      <c r="AU136" s="98" t="e">
        <f ca="true">+IF(AND(ISNUMBER(OFFSET('Sanitation Data'!$I$4,0,10*ROW('Sanitation Data'!I130))),'Data Summary'!DJ136="Yes"),100-OFFSET('Sanitation Data'!$I$4,0,10*ROW('Sanitation Data'!I130)),NA())</f>
        <v>#N/A</v>
      </c>
      <c r="AV136" s="98" t="e">
        <f ca="true">+IF(AND(ISNUMBER(OFFSET('Sanitation Data'!$I$6,0,10*ROW('Sanitation Data'!I130))),'Data Summary'!DK136="Yes"),OFFSET('Sanitation Data'!$I$6,0,10*ROW('Sanitation Data'!I130)),NA())</f>
        <v>#N/A</v>
      </c>
      <c r="AW136" s="98" t="e">
        <f ca="true">+IF(AND(ISNUMBER(OFFSET('Sanitation Data'!$I$10,0,10*ROW('Sanitation Data'!I130))),'Data Summary'!DL136="Yes"),OFFSET('Sanitation Data'!$I$10,0,10*ROW('Sanitation Data'!I130)),NA())</f>
        <v>#N/A</v>
      </c>
      <c r="AX136" s="98" t="e">
        <f ca="true">+IF(AND(ISNUMBER(OFFSET('Sanitation Data'!$I$11,0,10*ROW('Sanitation Data'!I130))),'Data Summary'!DM136="Yes"),OFFSET('Sanitation Data'!$I$11,0,10*ROW('Sanitation Data'!I130)),NA())</f>
        <v>#N/A</v>
      </c>
      <c r="AY136" s="98" t="e">
        <f ca="true">+IF(AND(ISNUMBER(OFFSET('Sanitation Data'!$I$12,0,10*ROW('Sanitation Data'!I130))),'Data Summary'!DN136="Yes"),OFFSET('Sanitation Data'!$I$12,0,10*ROW('Sanitation Data'!I130)),NA())</f>
        <v>#N/A</v>
      </c>
      <c r="AZ136" s="99" t="e">
        <f ca="true">+IF(AND(ISNUMBER(OFFSET('Hygiene Data'!$D$5,0,10*ROW('Hygiene Data'!D130))),'Data Summary'!DO136="Yes"),OFFSET('Hygiene Data'!$D$5,0,10*ROW('Hygiene Data'!D130)),NA())</f>
        <v>#N/A</v>
      </c>
      <c r="BA136" s="99" t="e">
        <f ca="true">+IF(AND(ISNUMBER(OFFSET('Hygiene Data'!$D$7,0,10*ROW('Hygiene Data'!D130))),'Data Summary'!DP136="Yes"),OFFSET('Hygiene Data'!$D$7,0,10*ROW('Hygiene Data'!D130)),NA())</f>
        <v>#N/A</v>
      </c>
      <c r="BB136" s="99" t="e">
        <f ca="true">+IF(AND(ISNUMBER(OFFSET('Hygiene Data'!$D$9,0,10*ROW('Hygiene Data'!D130))),'Data Summary'!DQ136="Yes"),OFFSET('Hygiene Data'!$D$9,0,10*ROW('Hygiene Data'!D130)),NA())</f>
        <v>#N/A</v>
      </c>
      <c r="BC136" s="99" t="e">
        <f ca="true">+IF(AND(ISNUMBER(OFFSET('Hygiene Data'!$E$5,0,10*ROW('Hygiene Data'!E130))),'Data Summary'!DR136="Yes"),OFFSET('Hygiene Data'!$E$5,0,10*ROW('Hygiene Data'!E130)),NA())</f>
        <v>#N/A</v>
      </c>
      <c r="BD136" s="99" t="e">
        <f ca="true">+IF(AND(ISNUMBER(OFFSET('Hygiene Data'!$E$7,0,10*ROW('Hygiene Data'!E130))),'Data Summary'!DS136="Yes"),OFFSET('Hygiene Data'!$E$7,0,10*ROW('Hygiene Data'!E130)),NA())</f>
        <v>#N/A</v>
      </c>
      <c r="BE136" s="99" t="e">
        <f ca="true">+IF(AND(ISNUMBER(OFFSET('Hygiene Data'!$E$9,0,10*ROW('Hygiene Data'!E130))),'Data Summary'!DT136="Yes"),OFFSET('Hygiene Data'!$E$9,0,10*ROW('Hygiene Data'!E130)),NA())</f>
        <v>#N/A</v>
      </c>
      <c r="BF136" s="99" t="e">
        <f ca="true">+IF(AND(ISNUMBER(OFFSET('Hygiene Data'!$F$5,0,10*ROW('Hygiene Data'!F130))),'Data Summary'!DU136="Yes"),OFFSET('Hygiene Data'!$F$5,0,10*ROW('Hygiene Data'!F130)),NA())</f>
        <v>#N/A</v>
      </c>
      <c r="BG136" s="99" t="e">
        <f ca="true">+IF(AND(ISNUMBER(OFFSET('Hygiene Data'!$F$7,0,10*ROW('Hygiene Data'!F130))),'Data Summary'!DV136="Yes"),OFFSET('Hygiene Data'!$F$7,0,10*ROW('Hygiene Data'!F130)),NA())</f>
        <v>#N/A</v>
      </c>
      <c r="BH136" s="99" t="e">
        <f ca="true">+IF(AND(ISNUMBER(OFFSET('Hygiene Data'!$F$9,0,10*ROW('Hygiene Data'!F130))),'Data Summary'!DW136="Yes"),OFFSET('Hygiene Data'!$F$9,0,10*ROW('Hygiene Data'!F130)),NA())</f>
        <v>#N/A</v>
      </c>
      <c r="BI136" s="99" t="e">
        <f ca="true">+IF(AND(ISNUMBER(OFFSET('Hygiene Data'!$G$5,0,10*ROW('Hygiene Data'!G130))),'Data Summary'!DX136="Yes"),OFFSET('Hygiene Data'!$G$5,0,10*ROW('Hygiene Data'!G130)),NA())</f>
        <v>#N/A</v>
      </c>
      <c r="BJ136" s="99" t="e">
        <f ca="true">+IF(AND(ISNUMBER(OFFSET('Hygiene Data'!$G$7,0,10*ROW('Hygiene Data'!G130))),'Data Summary'!DY136="Yes"),OFFSET('Hygiene Data'!$G$7,0,10*ROW('Hygiene Data'!G130)),NA())</f>
        <v>#N/A</v>
      </c>
      <c r="BK136" s="99" t="e">
        <f ca="true">+IF(AND(ISNUMBER(OFFSET('Hygiene Data'!$G$9,0,10*ROW('Hygiene Data'!G130))),'Data Summary'!DZ136="Yes"),OFFSET('Hygiene Data'!$G$9,0,10*ROW('Hygiene Data'!G130)),NA())</f>
        <v>#N/A</v>
      </c>
      <c r="BL136" s="99" t="e">
        <f ca="true">+IF(AND(ISNUMBER(OFFSET('Hygiene Data'!$H$5,0,10*ROW('Hygiene Data'!H130))),'Data Summary'!EA136="Yes"),OFFSET('Hygiene Data'!$H$5,0,10*ROW('Hygiene Data'!H130)),NA())</f>
        <v>#N/A</v>
      </c>
      <c r="BM136" s="99" t="e">
        <f ca="true">+IF(AND(ISNUMBER(OFFSET('Hygiene Data'!$H$7,0,10*ROW('Hygiene Data'!H130))),'Data Summary'!EB136="Yes"),OFFSET('Hygiene Data'!$H$7,0,10*ROW('Hygiene Data'!H130)),NA())</f>
        <v>#N/A</v>
      </c>
      <c r="BN136" s="99" t="e">
        <f ca="true">+IF(AND(ISNUMBER(OFFSET('Hygiene Data'!$H$9,0,10*ROW('Hygiene Data'!H130))),'Data Summary'!EC136="Yes"),OFFSET('Hygiene Data'!$H$9,0,10*ROW('Hygiene Data'!H130)),NA())</f>
        <v>#N/A</v>
      </c>
      <c r="BO136" s="99" t="e">
        <f ca="true">+IF(AND(ISNUMBER(OFFSET('Hygiene Data'!$I$5,0,10*ROW('Hygiene Data'!I130))),'Data Summary'!ED136="Yes"),OFFSET('Hygiene Data'!$I$5,0,10*ROW('Hygiene Data'!I130)),NA())</f>
        <v>#N/A</v>
      </c>
      <c r="BP136" s="99" t="e">
        <f ca="true">+IF(AND(ISNUMBER(OFFSET('Hygiene Data'!$I$7,0,10*ROW('Hygiene Data'!I130))),'Data Summary'!EE136="Yes"),OFFSET('Hygiene Data'!$I$7,0,10*ROW('Hygiene Data'!I130)),NA())</f>
        <v>#N/A</v>
      </c>
      <c r="BQ136" s="99" t="e">
        <f ca="true">+IF(AND(ISNUMBER(OFFSET('Hygiene Data'!$I$9,0,10*ROW('Hygiene Data'!I130))),'Data Summary'!EF136="Yes"),OFFSET('Hygiene Data'!$I$9,0,10*ROW('Hygiene Data'!I130)),NA())</f>
        <v>#N/A</v>
      </c>
    </row>
    <row xmlns:x14ac="http://schemas.microsoft.com/office/spreadsheetml/2009/9/ac" r="137" x14ac:dyDescent="0.2">
      <c r="A137" s="332" t="e">
        <f ca="true">+RIGHT('Data Summary'!A137,LEN('Data Summary'!A137)-9)</f>
        <v>#VALUE!</v>
      </c>
      <c r="B137" s="38" t="str">
        <f ca="true">+IF(ISTEXT('Data Summary'!B137),'Data Summary'!B137,"")</f>
        <v/>
      </c>
      <c r="C137" s="331" t="e">
        <f ca="true">+VALUE('Data Summary'!C137)</f>
        <v>#VALUE!</v>
      </c>
      <c r="D137" s="97" t="e">
        <f ca="true">+IF(AND(ISNUMBER(OFFSET('Water Data'!$D$4,0,10*ROW('Water Data'!D131))),'Data Summary'!BS137="Yes"),100-OFFSET('Water Data'!$D$4,0,10*ROW('Water Data'!D131)),NA())</f>
        <v>#N/A</v>
      </c>
      <c r="E137" s="97" t="e">
        <f ca="true">+IF(AND(ISNUMBER(OFFSET('Water Data'!$D$6,0,10*ROW('Water Data'!D131))),'Data Summary'!BT137="Yes"),OFFSET('Water Data'!$D$6,0,10*ROW('Water Data'!D131)),NA())</f>
        <v>#N/A</v>
      </c>
      <c r="F137" s="97" t="e">
        <f ca="true">+IF(AND(ISNUMBER(OFFSET('Water Data'!$D$9,0,10*ROW('Water Data'!D131))),'Data Summary'!BU137="Yes"),OFFSET('Water Data'!$D$9,0,10*ROW('Water Data'!D131)),NA())</f>
        <v>#N/A</v>
      </c>
      <c r="G137" s="97" t="e">
        <f ca="true">+IF(AND(ISNUMBER(OFFSET('Water Data'!$E$4,0,10*ROW('Water Data'!E131))),'Data Summary'!BV137="Yes"),100-OFFSET('Water Data'!$E$4,0,10*ROW('Water Data'!E131)),NA())</f>
        <v>#N/A</v>
      </c>
      <c r="H137" s="97" t="e">
        <f ca="true">+IF(AND(ISNUMBER(OFFSET('Water Data'!$E$6,0,10*ROW('Water Data'!E131))),'Data Summary'!BW137="Yes"),OFFSET('Water Data'!$E$6,0,10*ROW('Water Data'!E131)),NA())</f>
        <v>#N/A</v>
      </c>
      <c r="I137" s="97" t="e">
        <f ca="true">+IF(AND(ISNUMBER(OFFSET('Water Data'!$E$9,0,10*ROW('Water Data'!E131))),'Data Summary'!BX137="Yes"),OFFSET('Water Data'!$E$9,0,10*ROW('Water Data'!E131)),NA())</f>
        <v>#N/A</v>
      </c>
      <c r="J137" s="97" t="e">
        <f ca="true">+IF(AND(ISNUMBER(OFFSET('Water Data'!$F$4,0,10*ROW('Water Data'!F131))),'Data Summary'!BY137="Yes"),100-OFFSET('Water Data'!$F$4,0,10*ROW('Water Data'!F131)),NA())</f>
        <v>#N/A</v>
      </c>
      <c r="K137" s="97" t="e">
        <f ca="true">+IF(AND(ISNUMBER(OFFSET('Water Data'!$F$6,0,10*ROW('Water Data'!F131))),'Data Summary'!BZ137="Yes"),OFFSET('Water Data'!$F$6,0,10*ROW('Water Data'!F131)),NA())</f>
        <v>#N/A</v>
      </c>
      <c r="L137" s="97" t="e">
        <f ca="true">+IF(AND(ISNUMBER(OFFSET('Water Data'!$F$9,0,10*ROW('Water Data'!F131))),'Data Summary'!CA137="Yes"),OFFSET('Water Data'!$F$9,0,10*ROW('Water Data'!F131)),NA())</f>
        <v>#N/A</v>
      </c>
      <c r="M137" s="97" t="e">
        <f ca="true">+IF(AND(ISNUMBER(OFFSET('Water Data'!$G$4,0,10*ROW('Water Data'!G131))),'Data Summary'!CB137="Yes"),100-OFFSET('Water Data'!$G$4,0,10*ROW('Water Data'!G131)),NA())</f>
        <v>#N/A</v>
      </c>
      <c r="N137" s="97" t="e">
        <f ca="true">+IF(AND(ISNUMBER(OFFSET('Water Data'!$G$6,0,10*ROW('Water Data'!G131))),'Data Summary'!CC137="Yes"),OFFSET('Water Data'!$G$6,0,10*ROW('Water Data'!G131)),NA())</f>
        <v>#N/A</v>
      </c>
      <c r="O137" s="97" t="e">
        <f ca="true">+IF(AND(ISNUMBER(OFFSET('Water Data'!$G$9,0,10*ROW('Water Data'!G131))),'Data Summary'!CD137="Yes"),OFFSET('Water Data'!$G$9,0,10*ROW('Water Data'!G131)),NA())</f>
        <v>#N/A</v>
      </c>
      <c r="P137" s="97" t="e">
        <f ca="true">+IF(AND(ISNUMBER(OFFSET('Water Data'!$H$4,0,10*ROW('Water Data'!H131))),'Data Summary'!CE137="Yes"),100-OFFSET('Water Data'!$H$4,0,10*ROW('Water Data'!H131)),NA())</f>
        <v>#N/A</v>
      </c>
      <c r="Q137" s="97" t="e">
        <f ca="true">+IF(AND(ISNUMBER(OFFSET('Water Data'!$H$6,0,10*ROW('Water Data'!H131))),'Data Summary'!CF137="Yes"),OFFSET('Water Data'!$H$6,0,10*ROW('Water Data'!H131)),NA())</f>
        <v>#N/A</v>
      </c>
      <c r="R137" s="97" t="e">
        <f ca="true">+IF(AND(ISNUMBER(OFFSET('Water Data'!$H$9,0,10*ROW('Water Data'!H131))),'Data Summary'!CG137="Yes"),OFFSET('Water Data'!$H$9,0,10*ROW('Water Data'!H131)),NA())</f>
        <v>#N/A</v>
      </c>
      <c r="S137" s="97" t="e">
        <f ca="true">+IF(AND(ISNUMBER(OFFSET('Water Data'!$I$4,0,10*ROW('Water Data'!I131))),'Data Summary'!CH137="Yes"),100-OFFSET('Water Data'!$I$4,0,10*ROW('Water Data'!I131)),NA())</f>
        <v>#N/A</v>
      </c>
      <c r="T137" s="97" t="e">
        <f ca="true">+IF(AND(ISNUMBER(OFFSET('Water Data'!$I$6,0,10*ROW('Water Data'!I131))),'Data Summary'!CI137="Yes"),OFFSET('Water Data'!$I$6,0,10*ROW('Water Data'!I131)),NA())</f>
        <v>#N/A</v>
      </c>
      <c r="U137" s="97" t="e">
        <f ca="true">+IF(AND(ISNUMBER(OFFSET('Water Data'!$I$9,0,10*ROW('Water Data'!I131))),'Data Summary'!CJ137="Yes"),OFFSET('Water Data'!$I$9,0,10*ROW('Water Data'!I131)),NA())</f>
        <v>#N/A</v>
      </c>
      <c r="V137" s="98" t="e">
        <f ca="true">+IF(AND(ISNUMBER(OFFSET('Sanitation Data'!$D$4,0,10*ROW('Sanitation Data'!D131))),'Data Summary'!CK137="Yes"),100-OFFSET('Sanitation Data'!$D$4,0,10*ROW('Sanitation Data'!D131)),NA())</f>
        <v>#N/A</v>
      </c>
      <c r="W137" s="98" t="e">
        <f ca="true">+IF(AND(ISNUMBER(OFFSET('Sanitation Data'!$D$6,0,10*ROW('Sanitation Data'!D131))),'Data Summary'!CL137="Yes"),OFFSET('Sanitation Data'!$D$6,0,10*ROW('Sanitation Data'!D131)),NA())</f>
        <v>#N/A</v>
      </c>
      <c r="X137" s="98" t="e">
        <f ca="true">+IF(AND(ISNUMBER(OFFSET('Sanitation Data'!$D$10,0,10*ROW('Sanitation Data'!D131))),'Data Summary'!CM137="Yes"),OFFSET('Sanitation Data'!$D$10,0,10*ROW('Sanitation Data'!D131)),NA())</f>
        <v>#N/A</v>
      </c>
      <c r="Y137" s="98" t="e">
        <f ca="true">+IF(AND(ISNUMBER(OFFSET('Sanitation Data'!$D$11,0,10*ROW('Sanitation Data'!D131))),'Data Summary'!CN137="Yes"),OFFSET('Sanitation Data'!$D$11,0,10*ROW('Sanitation Data'!D131)),NA())</f>
        <v>#N/A</v>
      </c>
      <c r="Z137" s="98" t="e">
        <f ca="true">+IF(AND(ISNUMBER(OFFSET('Sanitation Data'!$D$12,0,10*ROW('Sanitation Data'!D131))),'Data Summary'!CO137="Yes"),OFFSET('Sanitation Data'!$D$12,0,10*ROW('Sanitation Data'!D131)),NA())</f>
        <v>#N/A</v>
      </c>
      <c r="AA137" s="98" t="e">
        <f ca="true">+IF(AND(ISNUMBER(OFFSET('Sanitation Data'!$E$4,0,10*ROW('Sanitation Data'!E131))),'Data Summary'!CP137="Yes"),100-OFFSET('Sanitation Data'!$E$4,0,10*ROW('Sanitation Data'!E131)),NA())</f>
        <v>#N/A</v>
      </c>
      <c r="AB137" s="98" t="e">
        <f ca="true">+IF(AND(ISNUMBER(OFFSET('Sanitation Data'!$E$6,0,10*ROW('Sanitation Data'!E131))),'Data Summary'!CQ137="Yes"),OFFSET('Sanitation Data'!$E$6,0,10*ROW('Sanitation Data'!E131)),NA())</f>
        <v>#N/A</v>
      </c>
      <c r="AC137" s="98" t="e">
        <f ca="true">+IF(AND(ISNUMBER(OFFSET('Sanitation Data'!$E$10,0,10*ROW('Sanitation Data'!E131))),'Data Summary'!CR137="Yes"),OFFSET('Sanitation Data'!$E$10,0,10*ROW('Sanitation Data'!E131)),NA())</f>
        <v>#N/A</v>
      </c>
      <c r="AD137" s="98" t="e">
        <f ca="true">+IF(AND(ISNUMBER(OFFSET('Sanitation Data'!$E$11,0,10*ROW('Sanitation Data'!E131))),'Data Summary'!CS137="Yes"),OFFSET('Sanitation Data'!$E$11,0,10*ROW('Sanitation Data'!E131)),NA())</f>
        <v>#N/A</v>
      </c>
      <c r="AE137" s="98" t="e">
        <f ca="true">+IF(AND(ISNUMBER(OFFSET('Sanitation Data'!$E$12,0,10*ROW('Sanitation Data'!E131))),'Data Summary'!CT137="Yes"),OFFSET('Sanitation Data'!$E$12,0,10*ROW('Sanitation Data'!E131)),NA())</f>
        <v>#N/A</v>
      </c>
      <c r="AF137" s="98" t="e">
        <f ca="true">+IF(AND(ISNUMBER(OFFSET('Sanitation Data'!$F$4,0,10*ROW('Sanitation Data'!F131))),'Data Summary'!CU137="Yes"),100-OFFSET('Sanitation Data'!$F$4,0,10*ROW('Sanitation Data'!F131)),NA())</f>
        <v>#N/A</v>
      </c>
      <c r="AG137" s="98" t="e">
        <f ca="true">+IF(AND(ISNUMBER(OFFSET('Sanitation Data'!$F$6,0,10*ROW('Sanitation Data'!F131))),'Data Summary'!CV137="Yes"),OFFSET('Sanitation Data'!$F$6,0,10*ROW('Sanitation Data'!F131)),NA())</f>
        <v>#N/A</v>
      </c>
      <c r="AH137" s="98" t="e">
        <f ca="true">+IF(AND(ISNUMBER(OFFSET('Sanitation Data'!$F$10,0,10*ROW('Sanitation Data'!F131))),'Data Summary'!CW137="Yes"),OFFSET('Sanitation Data'!$F$10,0,10*ROW('Sanitation Data'!F131)),NA())</f>
        <v>#N/A</v>
      </c>
      <c r="AI137" s="98" t="e">
        <f ca="true">+IF(AND(ISNUMBER(OFFSET('Sanitation Data'!$F$11,0,10*ROW('Sanitation Data'!F131))),'Data Summary'!CX137="Yes"),OFFSET('Sanitation Data'!$F$11,0,10*ROW('Sanitation Data'!F131)),NA())</f>
        <v>#N/A</v>
      </c>
      <c r="AJ137" s="98" t="e">
        <f ca="true">+IF(AND(ISNUMBER(OFFSET('Sanitation Data'!$F$12,0,10*ROW('Sanitation Data'!F131))),'Data Summary'!CY137="Yes"),OFFSET('Sanitation Data'!$F$12,0,10*ROW('Sanitation Data'!F131)),NA())</f>
        <v>#N/A</v>
      </c>
      <c r="AK137" s="98" t="e">
        <f ca="true">+IF(AND(ISNUMBER(OFFSET('Sanitation Data'!$G$4,0,10*ROW('Sanitation Data'!G131))),'Data Summary'!CZ137="Yes"),100-OFFSET('Sanitation Data'!$G$4,0,10*ROW('Sanitation Data'!G131)),NA())</f>
        <v>#N/A</v>
      </c>
      <c r="AL137" s="98" t="e">
        <f ca="true">+IF(AND(ISNUMBER(OFFSET('Sanitation Data'!$G$6,0,10*ROW('Sanitation Data'!G131))),'Data Summary'!DA137="Yes"),OFFSET('Sanitation Data'!$G$6,0,10*ROW('Sanitation Data'!G131)),NA())</f>
        <v>#N/A</v>
      </c>
      <c r="AM137" s="98" t="e">
        <f ca="true">+IF(AND(ISNUMBER(OFFSET('Sanitation Data'!$G$10,0,10*ROW('Sanitation Data'!G131))),'Data Summary'!DB137="Yes"),OFFSET('Sanitation Data'!$G$10,0,10*ROW('Sanitation Data'!G131)),NA())</f>
        <v>#N/A</v>
      </c>
      <c r="AN137" s="98" t="e">
        <f ca="true">+IF(AND(ISNUMBER(OFFSET('Sanitation Data'!$G$11,0,10*ROW('Sanitation Data'!G131))),'Data Summary'!DC137="Yes"),OFFSET('Sanitation Data'!$G$11,0,10*ROW('Sanitation Data'!G131)),NA())</f>
        <v>#N/A</v>
      </c>
      <c r="AO137" s="98" t="e">
        <f ca="true">+IF(AND(ISNUMBER(OFFSET('Sanitation Data'!$G$12,0,10*ROW('Sanitation Data'!G131))),'Data Summary'!DD137="Yes"),OFFSET('Sanitation Data'!$G$12,0,10*ROW('Sanitation Data'!G131)),NA())</f>
        <v>#N/A</v>
      </c>
      <c r="AP137" s="98" t="e">
        <f ca="true">+IF(AND(ISNUMBER(OFFSET('Sanitation Data'!$H$4,0,10*ROW('Sanitation Data'!H131))),'Data Summary'!DE137="Yes"),100-OFFSET('Sanitation Data'!$H$4,0,10*ROW('Sanitation Data'!H131)),NA())</f>
        <v>#N/A</v>
      </c>
      <c r="AQ137" s="98" t="e">
        <f ca="true">+IF(AND(ISNUMBER(OFFSET('Sanitation Data'!$H$6,0,10*ROW('Sanitation Data'!H131))),'Data Summary'!DF137="Yes"),OFFSET('Sanitation Data'!$H$6,0,10*ROW('Sanitation Data'!H131)),NA())</f>
        <v>#N/A</v>
      </c>
      <c r="AR137" s="98" t="e">
        <f ca="true">+IF(AND(ISNUMBER(OFFSET('Sanitation Data'!$H$10,0,10*ROW('Sanitation Data'!H131))),'Data Summary'!DG137="Yes"),OFFSET('Sanitation Data'!$H$10,0,10*ROW('Sanitation Data'!H131)),NA())</f>
        <v>#N/A</v>
      </c>
      <c r="AS137" s="98" t="e">
        <f ca="true">+IF(AND(ISNUMBER(OFFSET('Sanitation Data'!$H$11,0,10*ROW('Sanitation Data'!H131))),'Data Summary'!DH137="Yes"),OFFSET('Sanitation Data'!$H$11,0,10*ROW('Sanitation Data'!H131)),NA())</f>
        <v>#N/A</v>
      </c>
      <c r="AT137" s="98" t="e">
        <f ca="true">+IF(AND(ISNUMBER(OFFSET('Sanitation Data'!$H$12,0,10*ROW('Sanitation Data'!H131))),'Data Summary'!DI137="Yes"),OFFSET('Sanitation Data'!$H$12,0,10*ROW('Sanitation Data'!H131)),NA())</f>
        <v>#N/A</v>
      </c>
      <c r="AU137" s="98" t="e">
        <f ca="true">+IF(AND(ISNUMBER(OFFSET('Sanitation Data'!$I$4,0,10*ROW('Sanitation Data'!I131))),'Data Summary'!DJ137="Yes"),100-OFFSET('Sanitation Data'!$I$4,0,10*ROW('Sanitation Data'!I131)),NA())</f>
        <v>#N/A</v>
      </c>
      <c r="AV137" s="98" t="e">
        <f ca="true">+IF(AND(ISNUMBER(OFFSET('Sanitation Data'!$I$6,0,10*ROW('Sanitation Data'!I131))),'Data Summary'!DK137="Yes"),OFFSET('Sanitation Data'!$I$6,0,10*ROW('Sanitation Data'!I131)),NA())</f>
        <v>#N/A</v>
      </c>
      <c r="AW137" s="98" t="e">
        <f ca="true">+IF(AND(ISNUMBER(OFFSET('Sanitation Data'!$I$10,0,10*ROW('Sanitation Data'!I131))),'Data Summary'!DL137="Yes"),OFFSET('Sanitation Data'!$I$10,0,10*ROW('Sanitation Data'!I131)),NA())</f>
        <v>#N/A</v>
      </c>
      <c r="AX137" s="98" t="e">
        <f ca="true">+IF(AND(ISNUMBER(OFFSET('Sanitation Data'!$I$11,0,10*ROW('Sanitation Data'!I131))),'Data Summary'!DM137="Yes"),OFFSET('Sanitation Data'!$I$11,0,10*ROW('Sanitation Data'!I131)),NA())</f>
        <v>#N/A</v>
      </c>
      <c r="AY137" s="98" t="e">
        <f ca="true">+IF(AND(ISNUMBER(OFFSET('Sanitation Data'!$I$12,0,10*ROW('Sanitation Data'!I131))),'Data Summary'!DN137="Yes"),OFFSET('Sanitation Data'!$I$12,0,10*ROW('Sanitation Data'!I131)),NA())</f>
        <v>#N/A</v>
      </c>
      <c r="AZ137" s="99" t="e">
        <f ca="true">+IF(AND(ISNUMBER(OFFSET('Hygiene Data'!$D$5,0,10*ROW('Hygiene Data'!D131))),'Data Summary'!DO137="Yes"),OFFSET('Hygiene Data'!$D$5,0,10*ROW('Hygiene Data'!D131)),NA())</f>
        <v>#N/A</v>
      </c>
      <c r="BA137" s="99" t="e">
        <f ca="true">+IF(AND(ISNUMBER(OFFSET('Hygiene Data'!$D$7,0,10*ROW('Hygiene Data'!D131))),'Data Summary'!DP137="Yes"),OFFSET('Hygiene Data'!$D$7,0,10*ROW('Hygiene Data'!D131)),NA())</f>
        <v>#N/A</v>
      </c>
      <c r="BB137" s="99" t="e">
        <f ca="true">+IF(AND(ISNUMBER(OFFSET('Hygiene Data'!$D$9,0,10*ROW('Hygiene Data'!D131))),'Data Summary'!DQ137="Yes"),OFFSET('Hygiene Data'!$D$9,0,10*ROW('Hygiene Data'!D131)),NA())</f>
        <v>#N/A</v>
      </c>
      <c r="BC137" s="99" t="e">
        <f ca="true">+IF(AND(ISNUMBER(OFFSET('Hygiene Data'!$E$5,0,10*ROW('Hygiene Data'!E131))),'Data Summary'!DR137="Yes"),OFFSET('Hygiene Data'!$E$5,0,10*ROW('Hygiene Data'!E131)),NA())</f>
        <v>#N/A</v>
      </c>
      <c r="BD137" s="99" t="e">
        <f ca="true">+IF(AND(ISNUMBER(OFFSET('Hygiene Data'!$E$7,0,10*ROW('Hygiene Data'!E131))),'Data Summary'!DS137="Yes"),OFFSET('Hygiene Data'!$E$7,0,10*ROW('Hygiene Data'!E131)),NA())</f>
        <v>#N/A</v>
      </c>
      <c r="BE137" s="99" t="e">
        <f ca="true">+IF(AND(ISNUMBER(OFFSET('Hygiene Data'!$E$9,0,10*ROW('Hygiene Data'!E131))),'Data Summary'!DT137="Yes"),OFFSET('Hygiene Data'!$E$9,0,10*ROW('Hygiene Data'!E131)),NA())</f>
        <v>#N/A</v>
      </c>
      <c r="BF137" s="99" t="e">
        <f ca="true">+IF(AND(ISNUMBER(OFFSET('Hygiene Data'!$F$5,0,10*ROW('Hygiene Data'!F131))),'Data Summary'!DU137="Yes"),OFFSET('Hygiene Data'!$F$5,0,10*ROW('Hygiene Data'!F131)),NA())</f>
        <v>#N/A</v>
      </c>
      <c r="BG137" s="99" t="e">
        <f ca="true">+IF(AND(ISNUMBER(OFFSET('Hygiene Data'!$F$7,0,10*ROW('Hygiene Data'!F131))),'Data Summary'!DV137="Yes"),OFFSET('Hygiene Data'!$F$7,0,10*ROW('Hygiene Data'!F131)),NA())</f>
        <v>#N/A</v>
      </c>
      <c r="BH137" s="99" t="e">
        <f ca="true">+IF(AND(ISNUMBER(OFFSET('Hygiene Data'!$F$9,0,10*ROW('Hygiene Data'!F131))),'Data Summary'!DW137="Yes"),OFFSET('Hygiene Data'!$F$9,0,10*ROW('Hygiene Data'!F131)),NA())</f>
        <v>#N/A</v>
      </c>
      <c r="BI137" s="99" t="e">
        <f ca="true">+IF(AND(ISNUMBER(OFFSET('Hygiene Data'!$G$5,0,10*ROW('Hygiene Data'!G131))),'Data Summary'!DX137="Yes"),OFFSET('Hygiene Data'!$G$5,0,10*ROW('Hygiene Data'!G131)),NA())</f>
        <v>#N/A</v>
      </c>
      <c r="BJ137" s="99" t="e">
        <f ca="true">+IF(AND(ISNUMBER(OFFSET('Hygiene Data'!$G$7,0,10*ROW('Hygiene Data'!G131))),'Data Summary'!DY137="Yes"),OFFSET('Hygiene Data'!$G$7,0,10*ROW('Hygiene Data'!G131)),NA())</f>
        <v>#N/A</v>
      </c>
      <c r="BK137" s="99" t="e">
        <f ca="true">+IF(AND(ISNUMBER(OFFSET('Hygiene Data'!$G$9,0,10*ROW('Hygiene Data'!G131))),'Data Summary'!DZ137="Yes"),OFFSET('Hygiene Data'!$G$9,0,10*ROW('Hygiene Data'!G131)),NA())</f>
        <v>#N/A</v>
      </c>
      <c r="BL137" s="99" t="e">
        <f ca="true">+IF(AND(ISNUMBER(OFFSET('Hygiene Data'!$H$5,0,10*ROW('Hygiene Data'!H131))),'Data Summary'!EA137="Yes"),OFFSET('Hygiene Data'!$H$5,0,10*ROW('Hygiene Data'!H131)),NA())</f>
        <v>#N/A</v>
      </c>
      <c r="BM137" s="99" t="e">
        <f ca="true">+IF(AND(ISNUMBER(OFFSET('Hygiene Data'!$H$7,0,10*ROW('Hygiene Data'!H131))),'Data Summary'!EB137="Yes"),OFFSET('Hygiene Data'!$H$7,0,10*ROW('Hygiene Data'!H131)),NA())</f>
        <v>#N/A</v>
      </c>
      <c r="BN137" s="99" t="e">
        <f ca="true">+IF(AND(ISNUMBER(OFFSET('Hygiene Data'!$H$9,0,10*ROW('Hygiene Data'!H131))),'Data Summary'!EC137="Yes"),OFFSET('Hygiene Data'!$H$9,0,10*ROW('Hygiene Data'!H131)),NA())</f>
        <v>#N/A</v>
      </c>
      <c r="BO137" s="99" t="e">
        <f ca="true">+IF(AND(ISNUMBER(OFFSET('Hygiene Data'!$I$5,0,10*ROW('Hygiene Data'!I131))),'Data Summary'!ED137="Yes"),OFFSET('Hygiene Data'!$I$5,0,10*ROW('Hygiene Data'!I131)),NA())</f>
        <v>#N/A</v>
      </c>
      <c r="BP137" s="99" t="e">
        <f ca="true">+IF(AND(ISNUMBER(OFFSET('Hygiene Data'!$I$7,0,10*ROW('Hygiene Data'!I131))),'Data Summary'!EE137="Yes"),OFFSET('Hygiene Data'!$I$7,0,10*ROW('Hygiene Data'!I131)),NA())</f>
        <v>#N/A</v>
      </c>
      <c r="BQ137" s="99" t="e">
        <f ca="true">+IF(AND(ISNUMBER(OFFSET('Hygiene Data'!$I$9,0,10*ROW('Hygiene Data'!I131))),'Data Summary'!EF137="Yes"),OFFSET('Hygiene Data'!$I$9,0,10*ROW('Hygiene Data'!I131)),NA())</f>
        <v>#N/A</v>
      </c>
    </row>
    <row xmlns:x14ac="http://schemas.microsoft.com/office/spreadsheetml/2009/9/ac" r="138" x14ac:dyDescent="0.2">
      <c r="A138" s="332" t="e">
        <f ca="true">+RIGHT('Data Summary'!A138,LEN('Data Summary'!A138)-9)</f>
        <v>#VALUE!</v>
      </c>
      <c r="B138" s="38" t="str">
        <f ca="true">+IF(ISTEXT('Data Summary'!B138),'Data Summary'!B138,"")</f>
        <v/>
      </c>
      <c r="C138" s="331" t="e">
        <f ca="true">+VALUE('Data Summary'!C138)</f>
        <v>#VALUE!</v>
      </c>
      <c r="D138" s="97" t="e">
        <f ca="true">+IF(AND(ISNUMBER(OFFSET('Water Data'!$D$4,0,10*ROW('Water Data'!D132))),'Data Summary'!BS138="Yes"),100-OFFSET('Water Data'!$D$4,0,10*ROW('Water Data'!D132)),NA())</f>
        <v>#N/A</v>
      </c>
      <c r="E138" s="97" t="e">
        <f ca="true">+IF(AND(ISNUMBER(OFFSET('Water Data'!$D$6,0,10*ROW('Water Data'!D132))),'Data Summary'!BT138="Yes"),OFFSET('Water Data'!$D$6,0,10*ROW('Water Data'!D132)),NA())</f>
        <v>#N/A</v>
      </c>
      <c r="F138" s="97" t="e">
        <f ca="true">+IF(AND(ISNUMBER(OFFSET('Water Data'!$D$9,0,10*ROW('Water Data'!D132))),'Data Summary'!BU138="Yes"),OFFSET('Water Data'!$D$9,0,10*ROW('Water Data'!D132)),NA())</f>
        <v>#N/A</v>
      </c>
      <c r="G138" s="97" t="e">
        <f ca="true">+IF(AND(ISNUMBER(OFFSET('Water Data'!$E$4,0,10*ROW('Water Data'!E132))),'Data Summary'!BV138="Yes"),100-OFFSET('Water Data'!$E$4,0,10*ROW('Water Data'!E132)),NA())</f>
        <v>#N/A</v>
      </c>
      <c r="H138" s="97" t="e">
        <f ca="true">+IF(AND(ISNUMBER(OFFSET('Water Data'!$E$6,0,10*ROW('Water Data'!E132))),'Data Summary'!BW138="Yes"),OFFSET('Water Data'!$E$6,0,10*ROW('Water Data'!E132)),NA())</f>
        <v>#N/A</v>
      </c>
      <c r="I138" s="97" t="e">
        <f ca="true">+IF(AND(ISNUMBER(OFFSET('Water Data'!$E$9,0,10*ROW('Water Data'!E132))),'Data Summary'!BX138="Yes"),OFFSET('Water Data'!$E$9,0,10*ROW('Water Data'!E132)),NA())</f>
        <v>#N/A</v>
      </c>
      <c r="J138" s="97" t="e">
        <f ca="true">+IF(AND(ISNUMBER(OFFSET('Water Data'!$F$4,0,10*ROW('Water Data'!F132))),'Data Summary'!BY138="Yes"),100-OFFSET('Water Data'!$F$4,0,10*ROW('Water Data'!F132)),NA())</f>
        <v>#N/A</v>
      </c>
      <c r="K138" s="97" t="e">
        <f ca="true">+IF(AND(ISNUMBER(OFFSET('Water Data'!$F$6,0,10*ROW('Water Data'!F132))),'Data Summary'!BZ138="Yes"),OFFSET('Water Data'!$F$6,0,10*ROW('Water Data'!F132)),NA())</f>
        <v>#N/A</v>
      </c>
      <c r="L138" s="97" t="e">
        <f ca="true">+IF(AND(ISNUMBER(OFFSET('Water Data'!$F$9,0,10*ROW('Water Data'!F132))),'Data Summary'!CA138="Yes"),OFFSET('Water Data'!$F$9,0,10*ROW('Water Data'!F132)),NA())</f>
        <v>#N/A</v>
      </c>
      <c r="M138" s="97" t="e">
        <f ca="true">+IF(AND(ISNUMBER(OFFSET('Water Data'!$G$4,0,10*ROW('Water Data'!G132))),'Data Summary'!CB138="Yes"),100-OFFSET('Water Data'!$G$4,0,10*ROW('Water Data'!G132)),NA())</f>
        <v>#N/A</v>
      </c>
      <c r="N138" s="97" t="e">
        <f ca="true">+IF(AND(ISNUMBER(OFFSET('Water Data'!$G$6,0,10*ROW('Water Data'!G132))),'Data Summary'!CC138="Yes"),OFFSET('Water Data'!$G$6,0,10*ROW('Water Data'!G132)),NA())</f>
        <v>#N/A</v>
      </c>
      <c r="O138" s="97" t="e">
        <f ca="true">+IF(AND(ISNUMBER(OFFSET('Water Data'!$G$9,0,10*ROW('Water Data'!G132))),'Data Summary'!CD138="Yes"),OFFSET('Water Data'!$G$9,0,10*ROW('Water Data'!G132)),NA())</f>
        <v>#N/A</v>
      </c>
      <c r="P138" s="97" t="e">
        <f ca="true">+IF(AND(ISNUMBER(OFFSET('Water Data'!$H$4,0,10*ROW('Water Data'!H132))),'Data Summary'!CE138="Yes"),100-OFFSET('Water Data'!$H$4,0,10*ROW('Water Data'!H132)),NA())</f>
        <v>#N/A</v>
      </c>
      <c r="Q138" s="97" t="e">
        <f ca="true">+IF(AND(ISNUMBER(OFFSET('Water Data'!$H$6,0,10*ROW('Water Data'!H132))),'Data Summary'!CF138="Yes"),OFFSET('Water Data'!$H$6,0,10*ROW('Water Data'!H132)),NA())</f>
        <v>#N/A</v>
      </c>
      <c r="R138" s="97" t="e">
        <f ca="true">+IF(AND(ISNUMBER(OFFSET('Water Data'!$H$9,0,10*ROW('Water Data'!H132))),'Data Summary'!CG138="Yes"),OFFSET('Water Data'!$H$9,0,10*ROW('Water Data'!H132)),NA())</f>
        <v>#N/A</v>
      </c>
      <c r="S138" s="97" t="e">
        <f ca="true">+IF(AND(ISNUMBER(OFFSET('Water Data'!$I$4,0,10*ROW('Water Data'!I132))),'Data Summary'!CH138="Yes"),100-OFFSET('Water Data'!$I$4,0,10*ROW('Water Data'!I132)),NA())</f>
        <v>#N/A</v>
      </c>
      <c r="T138" s="97" t="e">
        <f ca="true">+IF(AND(ISNUMBER(OFFSET('Water Data'!$I$6,0,10*ROW('Water Data'!I132))),'Data Summary'!CI138="Yes"),OFFSET('Water Data'!$I$6,0,10*ROW('Water Data'!I132)),NA())</f>
        <v>#N/A</v>
      </c>
      <c r="U138" s="97" t="e">
        <f ca="true">+IF(AND(ISNUMBER(OFFSET('Water Data'!$I$9,0,10*ROW('Water Data'!I132))),'Data Summary'!CJ138="Yes"),OFFSET('Water Data'!$I$9,0,10*ROW('Water Data'!I132)),NA())</f>
        <v>#N/A</v>
      </c>
      <c r="V138" s="98" t="e">
        <f ca="true">+IF(AND(ISNUMBER(OFFSET('Sanitation Data'!$D$4,0,10*ROW('Sanitation Data'!D132))),'Data Summary'!CK138="Yes"),100-OFFSET('Sanitation Data'!$D$4,0,10*ROW('Sanitation Data'!D132)),NA())</f>
        <v>#N/A</v>
      </c>
      <c r="W138" s="98" t="e">
        <f ca="true">+IF(AND(ISNUMBER(OFFSET('Sanitation Data'!$D$6,0,10*ROW('Sanitation Data'!D132))),'Data Summary'!CL138="Yes"),OFFSET('Sanitation Data'!$D$6,0,10*ROW('Sanitation Data'!D132)),NA())</f>
        <v>#N/A</v>
      </c>
      <c r="X138" s="98" t="e">
        <f ca="true">+IF(AND(ISNUMBER(OFFSET('Sanitation Data'!$D$10,0,10*ROW('Sanitation Data'!D132))),'Data Summary'!CM138="Yes"),OFFSET('Sanitation Data'!$D$10,0,10*ROW('Sanitation Data'!D132)),NA())</f>
        <v>#N/A</v>
      </c>
      <c r="Y138" s="98" t="e">
        <f ca="true">+IF(AND(ISNUMBER(OFFSET('Sanitation Data'!$D$11,0,10*ROW('Sanitation Data'!D132))),'Data Summary'!CN138="Yes"),OFFSET('Sanitation Data'!$D$11,0,10*ROW('Sanitation Data'!D132)),NA())</f>
        <v>#N/A</v>
      </c>
      <c r="Z138" s="98" t="e">
        <f ca="true">+IF(AND(ISNUMBER(OFFSET('Sanitation Data'!$D$12,0,10*ROW('Sanitation Data'!D132))),'Data Summary'!CO138="Yes"),OFFSET('Sanitation Data'!$D$12,0,10*ROW('Sanitation Data'!D132)),NA())</f>
        <v>#N/A</v>
      </c>
      <c r="AA138" s="98" t="e">
        <f ca="true">+IF(AND(ISNUMBER(OFFSET('Sanitation Data'!$E$4,0,10*ROW('Sanitation Data'!E132))),'Data Summary'!CP138="Yes"),100-OFFSET('Sanitation Data'!$E$4,0,10*ROW('Sanitation Data'!E132)),NA())</f>
        <v>#N/A</v>
      </c>
      <c r="AB138" s="98" t="e">
        <f ca="true">+IF(AND(ISNUMBER(OFFSET('Sanitation Data'!$E$6,0,10*ROW('Sanitation Data'!E132))),'Data Summary'!CQ138="Yes"),OFFSET('Sanitation Data'!$E$6,0,10*ROW('Sanitation Data'!E132)),NA())</f>
        <v>#N/A</v>
      </c>
      <c r="AC138" s="98" t="e">
        <f ca="true">+IF(AND(ISNUMBER(OFFSET('Sanitation Data'!$E$10,0,10*ROW('Sanitation Data'!E132))),'Data Summary'!CR138="Yes"),OFFSET('Sanitation Data'!$E$10,0,10*ROW('Sanitation Data'!E132)),NA())</f>
        <v>#N/A</v>
      </c>
      <c r="AD138" s="98" t="e">
        <f ca="true">+IF(AND(ISNUMBER(OFFSET('Sanitation Data'!$E$11,0,10*ROW('Sanitation Data'!E132))),'Data Summary'!CS138="Yes"),OFFSET('Sanitation Data'!$E$11,0,10*ROW('Sanitation Data'!E132)),NA())</f>
        <v>#N/A</v>
      </c>
      <c r="AE138" s="98" t="e">
        <f ca="true">+IF(AND(ISNUMBER(OFFSET('Sanitation Data'!$E$12,0,10*ROW('Sanitation Data'!E132))),'Data Summary'!CT138="Yes"),OFFSET('Sanitation Data'!$E$12,0,10*ROW('Sanitation Data'!E132)),NA())</f>
        <v>#N/A</v>
      </c>
      <c r="AF138" s="98" t="e">
        <f ca="true">+IF(AND(ISNUMBER(OFFSET('Sanitation Data'!$F$4,0,10*ROW('Sanitation Data'!F132))),'Data Summary'!CU138="Yes"),100-OFFSET('Sanitation Data'!$F$4,0,10*ROW('Sanitation Data'!F132)),NA())</f>
        <v>#N/A</v>
      </c>
      <c r="AG138" s="98" t="e">
        <f ca="true">+IF(AND(ISNUMBER(OFFSET('Sanitation Data'!$F$6,0,10*ROW('Sanitation Data'!F132))),'Data Summary'!CV138="Yes"),OFFSET('Sanitation Data'!$F$6,0,10*ROW('Sanitation Data'!F132)),NA())</f>
        <v>#N/A</v>
      </c>
      <c r="AH138" s="98" t="e">
        <f ca="true">+IF(AND(ISNUMBER(OFFSET('Sanitation Data'!$F$10,0,10*ROW('Sanitation Data'!F132))),'Data Summary'!CW138="Yes"),OFFSET('Sanitation Data'!$F$10,0,10*ROW('Sanitation Data'!F132)),NA())</f>
        <v>#N/A</v>
      </c>
      <c r="AI138" s="98" t="e">
        <f ca="true">+IF(AND(ISNUMBER(OFFSET('Sanitation Data'!$F$11,0,10*ROW('Sanitation Data'!F132))),'Data Summary'!CX138="Yes"),OFFSET('Sanitation Data'!$F$11,0,10*ROW('Sanitation Data'!F132)),NA())</f>
        <v>#N/A</v>
      </c>
      <c r="AJ138" s="98" t="e">
        <f ca="true">+IF(AND(ISNUMBER(OFFSET('Sanitation Data'!$F$12,0,10*ROW('Sanitation Data'!F132))),'Data Summary'!CY138="Yes"),OFFSET('Sanitation Data'!$F$12,0,10*ROW('Sanitation Data'!F132)),NA())</f>
        <v>#N/A</v>
      </c>
      <c r="AK138" s="98" t="e">
        <f ca="true">+IF(AND(ISNUMBER(OFFSET('Sanitation Data'!$G$4,0,10*ROW('Sanitation Data'!G132))),'Data Summary'!CZ138="Yes"),100-OFFSET('Sanitation Data'!$G$4,0,10*ROW('Sanitation Data'!G132)),NA())</f>
        <v>#N/A</v>
      </c>
      <c r="AL138" s="98" t="e">
        <f ca="true">+IF(AND(ISNUMBER(OFFSET('Sanitation Data'!$G$6,0,10*ROW('Sanitation Data'!G132))),'Data Summary'!DA138="Yes"),OFFSET('Sanitation Data'!$G$6,0,10*ROW('Sanitation Data'!G132)),NA())</f>
        <v>#N/A</v>
      </c>
      <c r="AM138" s="98" t="e">
        <f ca="true">+IF(AND(ISNUMBER(OFFSET('Sanitation Data'!$G$10,0,10*ROW('Sanitation Data'!G132))),'Data Summary'!DB138="Yes"),OFFSET('Sanitation Data'!$G$10,0,10*ROW('Sanitation Data'!G132)),NA())</f>
        <v>#N/A</v>
      </c>
      <c r="AN138" s="98" t="e">
        <f ca="true">+IF(AND(ISNUMBER(OFFSET('Sanitation Data'!$G$11,0,10*ROW('Sanitation Data'!G132))),'Data Summary'!DC138="Yes"),OFFSET('Sanitation Data'!$G$11,0,10*ROW('Sanitation Data'!G132)),NA())</f>
        <v>#N/A</v>
      </c>
      <c r="AO138" s="98" t="e">
        <f ca="true">+IF(AND(ISNUMBER(OFFSET('Sanitation Data'!$G$12,0,10*ROW('Sanitation Data'!G132))),'Data Summary'!DD138="Yes"),OFFSET('Sanitation Data'!$G$12,0,10*ROW('Sanitation Data'!G132)),NA())</f>
        <v>#N/A</v>
      </c>
      <c r="AP138" s="98" t="e">
        <f ca="true">+IF(AND(ISNUMBER(OFFSET('Sanitation Data'!$H$4,0,10*ROW('Sanitation Data'!H132))),'Data Summary'!DE138="Yes"),100-OFFSET('Sanitation Data'!$H$4,0,10*ROW('Sanitation Data'!H132)),NA())</f>
        <v>#N/A</v>
      </c>
      <c r="AQ138" s="98" t="e">
        <f ca="true">+IF(AND(ISNUMBER(OFFSET('Sanitation Data'!$H$6,0,10*ROW('Sanitation Data'!H132))),'Data Summary'!DF138="Yes"),OFFSET('Sanitation Data'!$H$6,0,10*ROW('Sanitation Data'!H132)),NA())</f>
        <v>#N/A</v>
      </c>
      <c r="AR138" s="98" t="e">
        <f ca="true">+IF(AND(ISNUMBER(OFFSET('Sanitation Data'!$H$10,0,10*ROW('Sanitation Data'!H132))),'Data Summary'!DG138="Yes"),OFFSET('Sanitation Data'!$H$10,0,10*ROW('Sanitation Data'!H132)),NA())</f>
        <v>#N/A</v>
      </c>
      <c r="AS138" s="98" t="e">
        <f ca="true">+IF(AND(ISNUMBER(OFFSET('Sanitation Data'!$H$11,0,10*ROW('Sanitation Data'!H132))),'Data Summary'!DH138="Yes"),OFFSET('Sanitation Data'!$H$11,0,10*ROW('Sanitation Data'!H132)),NA())</f>
        <v>#N/A</v>
      </c>
      <c r="AT138" s="98" t="e">
        <f ca="true">+IF(AND(ISNUMBER(OFFSET('Sanitation Data'!$H$12,0,10*ROW('Sanitation Data'!H132))),'Data Summary'!DI138="Yes"),OFFSET('Sanitation Data'!$H$12,0,10*ROW('Sanitation Data'!H132)),NA())</f>
        <v>#N/A</v>
      </c>
      <c r="AU138" s="98" t="e">
        <f ca="true">+IF(AND(ISNUMBER(OFFSET('Sanitation Data'!$I$4,0,10*ROW('Sanitation Data'!I132))),'Data Summary'!DJ138="Yes"),100-OFFSET('Sanitation Data'!$I$4,0,10*ROW('Sanitation Data'!I132)),NA())</f>
        <v>#N/A</v>
      </c>
      <c r="AV138" s="98" t="e">
        <f ca="true">+IF(AND(ISNUMBER(OFFSET('Sanitation Data'!$I$6,0,10*ROW('Sanitation Data'!I132))),'Data Summary'!DK138="Yes"),OFFSET('Sanitation Data'!$I$6,0,10*ROW('Sanitation Data'!I132)),NA())</f>
        <v>#N/A</v>
      </c>
      <c r="AW138" s="98" t="e">
        <f ca="true">+IF(AND(ISNUMBER(OFFSET('Sanitation Data'!$I$10,0,10*ROW('Sanitation Data'!I132))),'Data Summary'!DL138="Yes"),OFFSET('Sanitation Data'!$I$10,0,10*ROW('Sanitation Data'!I132)),NA())</f>
        <v>#N/A</v>
      </c>
      <c r="AX138" s="98" t="e">
        <f ca="true">+IF(AND(ISNUMBER(OFFSET('Sanitation Data'!$I$11,0,10*ROW('Sanitation Data'!I132))),'Data Summary'!DM138="Yes"),OFFSET('Sanitation Data'!$I$11,0,10*ROW('Sanitation Data'!I132)),NA())</f>
        <v>#N/A</v>
      </c>
      <c r="AY138" s="98" t="e">
        <f ca="true">+IF(AND(ISNUMBER(OFFSET('Sanitation Data'!$I$12,0,10*ROW('Sanitation Data'!I132))),'Data Summary'!DN138="Yes"),OFFSET('Sanitation Data'!$I$12,0,10*ROW('Sanitation Data'!I132)),NA())</f>
        <v>#N/A</v>
      </c>
      <c r="AZ138" s="99" t="e">
        <f ca="true">+IF(AND(ISNUMBER(OFFSET('Hygiene Data'!$D$5,0,10*ROW('Hygiene Data'!D132))),'Data Summary'!DO138="Yes"),OFFSET('Hygiene Data'!$D$5,0,10*ROW('Hygiene Data'!D132)),NA())</f>
        <v>#N/A</v>
      </c>
      <c r="BA138" s="99" t="e">
        <f ca="true">+IF(AND(ISNUMBER(OFFSET('Hygiene Data'!$D$7,0,10*ROW('Hygiene Data'!D132))),'Data Summary'!DP138="Yes"),OFFSET('Hygiene Data'!$D$7,0,10*ROW('Hygiene Data'!D132)),NA())</f>
        <v>#N/A</v>
      </c>
      <c r="BB138" s="99" t="e">
        <f ca="true">+IF(AND(ISNUMBER(OFFSET('Hygiene Data'!$D$9,0,10*ROW('Hygiene Data'!D132))),'Data Summary'!DQ138="Yes"),OFFSET('Hygiene Data'!$D$9,0,10*ROW('Hygiene Data'!D132)),NA())</f>
        <v>#N/A</v>
      </c>
      <c r="BC138" s="99" t="e">
        <f ca="true">+IF(AND(ISNUMBER(OFFSET('Hygiene Data'!$E$5,0,10*ROW('Hygiene Data'!E132))),'Data Summary'!DR138="Yes"),OFFSET('Hygiene Data'!$E$5,0,10*ROW('Hygiene Data'!E132)),NA())</f>
        <v>#N/A</v>
      </c>
      <c r="BD138" s="99" t="e">
        <f ca="true">+IF(AND(ISNUMBER(OFFSET('Hygiene Data'!$E$7,0,10*ROW('Hygiene Data'!E132))),'Data Summary'!DS138="Yes"),OFFSET('Hygiene Data'!$E$7,0,10*ROW('Hygiene Data'!E132)),NA())</f>
        <v>#N/A</v>
      </c>
      <c r="BE138" s="99" t="e">
        <f ca="true">+IF(AND(ISNUMBER(OFFSET('Hygiene Data'!$E$9,0,10*ROW('Hygiene Data'!E132))),'Data Summary'!DT138="Yes"),OFFSET('Hygiene Data'!$E$9,0,10*ROW('Hygiene Data'!E132)),NA())</f>
        <v>#N/A</v>
      </c>
      <c r="BF138" s="99" t="e">
        <f ca="true">+IF(AND(ISNUMBER(OFFSET('Hygiene Data'!$F$5,0,10*ROW('Hygiene Data'!F132))),'Data Summary'!DU138="Yes"),OFFSET('Hygiene Data'!$F$5,0,10*ROW('Hygiene Data'!F132)),NA())</f>
        <v>#N/A</v>
      </c>
      <c r="BG138" s="99" t="e">
        <f ca="true">+IF(AND(ISNUMBER(OFFSET('Hygiene Data'!$F$7,0,10*ROW('Hygiene Data'!F132))),'Data Summary'!DV138="Yes"),OFFSET('Hygiene Data'!$F$7,0,10*ROW('Hygiene Data'!F132)),NA())</f>
        <v>#N/A</v>
      </c>
      <c r="BH138" s="99" t="e">
        <f ca="true">+IF(AND(ISNUMBER(OFFSET('Hygiene Data'!$F$9,0,10*ROW('Hygiene Data'!F132))),'Data Summary'!DW138="Yes"),OFFSET('Hygiene Data'!$F$9,0,10*ROW('Hygiene Data'!F132)),NA())</f>
        <v>#N/A</v>
      </c>
      <c r="BI138" s="99" t="e">
        <f ca="true">+IF(AND(ISNUMBER(OFFSET('Hygiene Data'!$G$5,0,10*ROW('Hygiene Data'!G132))),'Data Summary'!DX138="Yes"),OFFSET('Hygiene Data'!$G$5,0,10*ROW('Hygiene Data'!G132)),NA())</f>
        <v>#N/A</v>
      </c>
      <c r="BJ138" s="99" t="e">
        <f ca="true">+IF(AND(ISNUMBER(OFFSET('Hygiene Data'!$G$7,0,10*ROW('Hygiene Data'!G132))),'Data Summary'!DY138="Yes"),OFFSET('Hygiene Data'!$G$7,0,10*ROW('Hygiene Data'!G132)),NA())</f>
        <v>#N/A</v>
      </c>
      <c r="BK138" s="99" t="e">
        <f ca="true">+IF(AND(ISNUMBER(OFFSET('Hygiene Data'!$G$9,0,10*ROW('Hygiene Data'!G132))),'Data Summary'!DZ138="Yes"),OFFSET('Hygiene Data'!$G$9,0,10*ROW('Hygiene Data'!G132)),NA())</f>
        <v>#N/A</v>
      </c>
      <c r="BL138" s="99" t="e">
        <f ca="true">+IF(AND(ISNUMBER(OFFSET('Hygiene Data'!$H$5,0,10*ROW('Hygiene Data'!H132))),'Data Summary'!EA138="Yes"),OFFSET('Hygiene Data'!$H$5,0,10*ROW('Hygiene Data'!H132)),NA())</f>
        <v>#N/A</v>
      </c>
      <c r="BM138" s="99" t="e">
        <f ca="true">+IF(AND(ISNUMBER(OFFSET('Hygiene Data'!$H$7,0,10*ROW('Hygiene Data'!H132))),'Data Summary'!EB138="Yes"),OFFSET('Hygiene Data'!$H$7,0,10*ROW('Hygiene Data'!H132)),NA())</f>
        <v>#N/A</v>
      </c>
      <c r="BN138" s="99" t="e">
        <f ca="true">+IF(AND(ISNUMBER(OFFSET('Hygiene Data'!$H$9,0,10*ROW('Hygiene Data'!H132))),'Data Summary'!EC138="Yes"),OFFSET('Hygiene Data'!$H$9,0,10*ROW('Hygiene Data'!H132)),NA())</f>
        <v>#N/A</v>
      </c>
      <c r="BO138" s="99" t="e">
        <f ca="true">+IF(AND(ISNUMBER(OFFSET('Hygiene Data'!$I$5,0,10*ROW('Hygiene Data'!I132))),'Data Summary'!ED138="Yes"),OFFSET('Hygiene Data'!$I$5,0,10*ROW('Hygiene Data'!I132)),NA())</f>
        <v>#N/A</v>
      </c>
      <c r="BP138" s="99" t="e">
        <f ca="true">+IF(AND(ISNUMBER(OFFSET('Hygiene Data'!$I$7,0,10*ROW('Hygiene Data'!I132))),'Data Summary'!EE138="Yes"),OFFSET('Hygiene Data'!$I$7,0,10*ROW('Hygiene Data'!I132)),NA())</f>
        <v>#N/A</v>
      </c>
      <c r="BQ138" s="99" t="e">
        <f ca="true">+IF(AND(ISNUMBER(OFFSET('Hygiene Data'!$I$9,0,10*ROW('Hygiene Data'!I132))),'Data Summary'!EF138="Yes"),OFFSET('Hygiene Data'!$I$9,0,10*ROW('Hygiene Data'!I132)),NA())</f>
        <v>#N/A</v>
      </c>
    </row>
    <row xmlns:x14ac="http://schemas.microsoft.com/office/spreadsheetml/2009/9/ac" r="139" x14ac:dyDescent="0.2">
      <c r="A139" s="332" t="e">
        <f ca="true">+RIGHT('Data Summary'!A139,LEN('Data Summary'!A139)-9)</f>
        <v>#VALUE!</v>
      </c>
      <c r="B139" s="38" t="str">
        <f ca="true">+IF(ISTEXT('Data Summary'!B139),'Data Summary'!B139,"")</f>
        <v/>
      </c>
      <c r="C139" s="331" t="e">
        <f ca="true">+VALUE('Data Summary'!C139)</f>
        <v>#VALUE!</v>
      </c>
      <c r="D139" s="97" t="e">
        <f ca="true">+IF(AND(ISNUMBER(OFFSET('Water Data'!$D$4,0,10*ROW('Water Data'!D133))),'Data Summary'!BS139="Yes"),100-OFFSET('Water Data'!$D$4,0,10*ROW('Water Data'!D133)),NA())</f>
        <v>#N/A</v>
      </c>
      <c r="E139" s="97" t="e">
        <f ca="true">+IF(AND(ISNUMBER(OFFSET('Water Data'!$D$6,0,10*ROW('Water Data'!D133))),'Data Summary'!BT139="Yes"),OFFSET('Water Data'!$D$6,0,10*ROW('Water Data'!D133)),NA())</f>
        <v>#N/A</v>
      </c>
      <c r="F139" s="97" t="e">
        <f ca="true">+IF(AND(ISNUMBER(OFFSET('Water Data'!$D$9,0,10*ROW('Water Data'!D133))),'Data Summary'!BU139="Yes"),OFFSET('Water Data'!$D$9,0,10*ROW('Water Data'!D133)),NA())</f>
        <v>#N/A</v>
      </c>
      <c r="G139" s="97" t="e">
        <f ca="true">+IF(AND(ISNUMBER(OFFSET('Water Data'!$E$4,0,10*ROW('Water Data'!E133))),'Data Summary'!BV139="Yes"),100-OFFSET('Water Data'!$E$4,0,10*ROW('Water Data'!E133)),NA())</f>
        <v>#N/A</v>
      </c>
      <c r="H139" s="97" t="e">
        <f ca="true">+IF(AND(ISNUMBER(OFFSET('Water Data'!$E$6,0,10*ROW('Water Data'!E133))),'Data Summary'!BW139="Yes"),OFFSET('Water Data'!$E$6,0,10*ROW('Water Data'!E133)),NA())</f>
        <v>#N/A</v>
      </c>
      <c r="I139" s="97" t="e">
        <f ca="true">+IF(AND(ISNUMBER(OFFSET('Water Data'!$E$9,0,10*ROW('Water Data'!E133))),'Data Summary'!BX139="Yes"),OFFSET('Water Data'!$E$9,0,10*ROW('Water Data'!E133)),NA())</f>
        <v>#N/A</v>
      </c>
      <c r="J139" s="97" t="e">
        <f ca="true">+IF(AND(ISNUMBER(OFFSET('Water Data'!$F$4,0,10*ROW('Water Data'!F133))),'Data Summary'!BY139="Yes"),100-OFFSET('Water Data'!$F$4,0,10*ROW('Water Data'!F133)),NA())</f>
        <v>#N/A</v>
      </c>
      <c r="K139" s="97" t="e">
        <f ca="true">+IF(AND(ISNUMBER(OFFSET('Water Data'!$F$6,0,10*ROW('Water Data'!F133))),'Data Summary'!BZ139="Yes"),OFFSET('Water Data'!$F$6,0,10*ROW('Water Data'!F133)),NA())</f>
        <v>#N/A</v>
      </c>
      <c r="L139" s="97" t="e">
        <f ca="true">+IF(AND(ISNUMBER(OFFSET('Water Data'!$F$9,0,10*ROW('Water Data'!F133))),'Data Summary'!CA139="Yes"),OFFSET('Water Data'!$F$9,0,10*ROW('Water Data'!F133)),NA())</f>
        <v>#N/A</v>
      </c>
      <c r="M139" s="97" t="e">
        <f ca="true">+IF(AND(ISNUMBER(OFFSET('Water Data'!$G$4,0,10*ROW('Water Data'!G133))),'Data Summary'!CB139="Yes"),100-OFFSET('Water Data'!$G$4,0,10*ROW('Water Data'!G133)),NA())</f>
        <v>#N/A</v>
      </c>
      <c r="N139" s="97" t="e">
        <f ca="true">+IF(AND(ISNUMBER(OFFSET('Water Data'!$G$6,0,10*ROW('Water Data'!G133))),'Data Summary'!CC139="Yes"),OFFSET('Water Data'!$G$6,0,10*ROW('Water Data'!G133)),NA())</f>
        <v>#N/A</v>
      </c>
      <c r="O139" s="97" t="e">
        <f ca="true">+IF(AND(ISNUMBER(OFFSET('Water Data'!$G$9,0,10*ROW('Water Data'!G133))),'Data Summary'!CD139="Yes"),OFFSET('Water Data'!$G$9,0,10*ROW('Water Data'!G133)),NA())</f>
        <v>#N/A</v>
      </c>
      <c r="P139" s="97" t="e">
        <f ca="true">+IF(AND(ISNUMBER(OFFSET('Water Data'!$H$4,0,10*ROW('Water Data'!H133))),'Data Summary'!CE139="Yes"),100-OFFSET('Water Data'!$H$4,0,10*ROW('Water Data'!H133)),NA())</f>
        <v>#N/A</v>
      </c>
      <c r="Q139" s="97" t="e">
        <f ca="true">+IF(AND(ISNUMBER(OFFSET('Water Data'!$H$6,0,10*ROW('Water Data'!H133))),'Data Summary'!CF139="Yes"),OFFSET('Water Data'!$H$6,0,10*ROW('Water Data'!H133)),NA())</f>
        <v>#N/A</v>
      </c>
      <c r="R139" s="97" t="e">
        <f ca="true">+IF(AND(ISNUMBER(OFFSET('Water Data'!$H$9,0,10*ROW('Water Data'!H133))),'Data Summary'!CG139="Yes"),OFFSET('Water Data'!$H$9,0,10*ROW('Water Data'!H133)),NA())</f>
        <v>#N/A</v>
      </c>
      <c r="S139" s="97" t="e">
        <f ca="true">+IF(AND(ISNUMBER(OFFSET('Water Data'!$I$4,0,10*ROW('Water Data'!I133))),'Data Summary'!CH139="Yes"),100-OFFSET('Water Data'!$I$4,0,10*ROW('Water Data'!I133)),NA())</f>
        <v>#N/A</v>
      </c>
      <c r="T139" s="97" t="e">
        <f ca="true">+IF(AND(ISNUMBER(OFFSET('Water Data'!$I$6,0,10*ROW('Water Data'!I133))),'Data Summary'!CI139="Yes"),OFFSET('Water Data'!$I$6,0,10*ROW('Water Data'!I133)),NA())</f>
        <v>#N/A</v>
      </c>
      <c r="U139" s="97" t="e">
        <f ca="true">+IF(AND(ISNUMBER(OFFSET('Water Data'!$I$9,0,10*ROW('Water Data'!I133))),'Data Summary'!CJ139="Yes"),OFFSET('Water Data'!$I$9,0,10*ROW('Water Data'!I133)),NA())</f>
        <v>#N/A</v>
      </c>
      <c r="V139" s="98" t="e">
        <f ca="true">+IF(AND(ISNUMBER(OFFSET('Sanitation Data'!$D$4,0,10*ROW('Sanitation Data'!D133))),'Data Summary'!CK139="Yes"),100-OFFSET('Sanitation Data'!$D$4,0,10*ROW('Sanitation Data'!D133)),NA())</f>
        <v>#N/A</v>
      </c>
      <c r="W139" s="98" t="e">
        <f ca="true">+IF(AND(ISNUMBER(OFFSET('Sanitation Data'!$D$6,0,10*ROW('Sanitation Data'!D133))),'Data Summary'!CL139="Yes"),OFFSET('Sanitation Data'!$D$6,0,10*ROW('Sanitation Data'!D133)),NA())</f>
        <v>#N/A</v>
      </c>
      <c r="X139" s="98" t="e">
        <f ca="true">+IF(AND(ISNUMBER(OFFSET('Sanitation Data'!$D$10,0,10*ROW('Sanitation Data'!D133))),'Data Summary'!CM139="Yes"),OFFSET('Sanitation Data'!$D$10,0,10*ROW('Sanitation Data'!D133)),NA())</f>
        <v>#N/A</v>
      </c>
      <c r="Y139" s="98" t="e">
        <f ca="true">+IF(AND(ISNUMBER(OFFSET('Sanitation Data'!$D$11,0,10*ROW('Sanitation Data'!D133))),'Data Summary'!CN139="Yes"),OFFSET('Sanitation Data'!$D$11,0,10*ROW('Sanitation Data'!D133)),NA())</f>
        <v>#N/A</v>
      </c>
      <c r="Z139" s="98" t="e">
        <f ca="true">+IF(AND(ISNUMBER(OFFSET('Sanitation Data'!$D$12,0,10*ROW('Sanitation Data'!D133))),'Data Summary'!CO139="Yes"),OFFSET('Sanitation Data'!$D$12,0,10*ROW('Sanitation Data'!D133)),NA())</f>
        <v>#N/A</v>
      </c>
      <c r="AA139" s="98" t="e">
        <f ca="true">+IF(AND(ISNUMBER(OFFSET('Sanitation Data'!$E$4,0,10*ROW('Sanitation Data'!E133))),'Data Summary'!CP139="Yes"),100-OFFSET('Sanitation Data'!$E$4,0,10*ROW('Sanitation Data'!E133)),NA())</f>
        <v>#N/A</v>
      </c>
      <c r="AB139" s="98" t="e">
        <f ca="true">+IF(AND(ISNUMBER(OFFSET('Sanitation Data'!$E$6,0,10*ROW('Sanitation Data'!E133))),'Data Summary'!CQ139="Yes"),OFFSET('Sanitation Data'!$E$6,0,10*ROW('Sanitation Data'!E133)),NA())</f>
        <v>#N/A</v>
      </c>
      <c r="AC139" s="98" t="e">
        <f ca="true">+IF(AND(ISNUMBER(OFFSET('Sanitation Data'!$E$10,0,10*ROW('Sanitation Data'!E133))),'Data Summary'!CR139="Yes"),OFFSET('Sanitation Data'!$E$10,0,10*ROW('Sanitation Data'!E133)),NA())</f>
        <v>#N/A</v>
      </c>
      <c r="AD139" s="98" t="e">
        <f ca="true">+IF(AND(ISNUMBER(OFFSET('Sanitation Data'!$E$11,0,10*ROW('Sanitation Data'!E133))),'Data Summary'!CS139="Yes"),OFFSET('Sanitation Data'!$E$11,0,10*ROW('Sanitation Data'!E133)),NA())</f>
        <v>#N/A</v>
      </c>
      <c r="AE139" s="98" t="e">
        <f ca="true">+IF(AND(ISNUMBER(OFFSET('Sanitation Data'!$E$12,0,10*ROW('Sanitation Data'!E133))),'Data Summary'!CT139="Yes"),OFFSET('Sanitation Data'!$E$12,0,10*ROW('Sanitation Data'!E133)),NA())</f>
        <v>#N/A</v>
      </c>
      <c r="AF139" s="98" t="e">
        <f ca="true">+IF(AND(ISNUMBER(OFFSET('Sanitation Data'!$F$4,0,10*ROW('Sanitation Data'!F133))),'Data Summary'!CU139="Yes"),100-OFFSET('Sanitation Data'!$F$4,0,10*ROW('Sanitation Data'!F133)),NA())</f>
        <v>#N/A</v>
      </c>
      <c r="AG139" s="98" t="e">
        <f ca="true">+IF(AND(ISNUMBER(OFFSET('Sanitation Data'!$F$6,0,10*ROW('Sanitation Data'!F133))),'Data Summary'!CV139="Yes"),OFFSET('Sanitation Data'!$F$6,0,10*ROW('Sanitation Data'!F133)),NA())</f>
        <v>#N/A</v>
      </c>
      <c r="AH139" s="98" t="e">
        <f ca="true">+IF(AND(ISNUMBER(OFFSET('Sanitation Data'!$F$10,0,10*ROW('Sanitation Data'!F133))),'Data Summary'!CW139="Yes"),OFFSET('Sanitation Data'!$F$10,0,10*ROW('Sanitation Data'!F133)),NA())</f>
        <v>#N/A</v>
      </c>
      <c r="AI139" s="98" t="e">
        <f ca="true">+IF(AND(ISNUMBER(OFFSET('Sanitation Data'!$F$11,0,10*ROW('Sanitation Data'!F133))),'Data Summary'!CX139="Yes"),OFFSET('Sanitation Data'!$F$11,0,10*ROW('Sanitation Data'!F133)),NA())</f>
        <v>#N/A</v>
      </c>
      <c r="AJ139" s="98" t="e">
        <f ca="true">+IF(AND(ISNUMBER(OFFSET('Sanitation Data'!$F$12,0,10*ROW('Sanitation Data'!F133))),'Data Summary'!CY139="Yes"),OFFSET('Sanitation Data'!$F$12,0,10*ROW('Sanitation Data'!F133)),NA())</f>
        <v>#N/A</v>
      </c>
      <c r="AK139" s="98" t="e">
        <f ca="true">+IF(AND(ISNUMBER(OFFSET('Sanitation Data'!$G$4,0,10*ROW('Sanitation Data'!G133))),'Data Summary'!CZ139="Yes"),100-OFFSET('Sanitation Data'!$G$4,0,10*ROW('Sanitation Data'!G133)),NA())</f>
        <v>#N/A</v>
      </c>
      <c r="AL139" s="98" t="e">
        <f ca="true">+IF(AND(ISNUMBER(OFFSET('Sanitation Data'!$G$6,0,10*ROW('Sanitation Data'!G133))),'Data Summary'!DA139="Yes"),OFFSET('Sanitation Data'!$G$6,0,10*ROW('Sanitation Data'!G133)),NA())</f>
        <v>#N/A</v>
      </c>
      <c r="AM139" s="98" t="e">
        <f ca="true">+IF(AND(ISNUMBER(OFFSET('Sanitation Data'!$G$10,0,10*ROW('Sanitation Data'!G133))),'Data Summary'!DB139="Yes"),OFFSET('Sanitation Data'!$G$10,0,10*ROW('Sanitation Data'!G133)),NA())</f>
        <v>#N/A</v>
      </c>
      <c r="AN139" s="98" t="e">
        <f ca="true">+IF(AND(ISNUMBER(OFFSET('Sanitation Data'!$G$11,0,10*ROW('Sanitation Data'!G133))),'Data Summary'!DC139="Yes"),OFFSET('Sanitation Data'!$G$11,0,10*ROW('Sanitation Data'!G133)),NA())</f>
        <v>#N/A</v>
      </c>
      <c r="AO139" s="98" t="e">
        <f ca="true">+IF(AND(ISNUMBER(OFFSET('Sanitation Data'!$G$12,0,10*ROW('Sanitation Data'!G133))),'Data Summary'!DD139="Yes"),OFFSET('Sanitation Data'!$G$12,0,10*ROW('Sanitation Data'!G133)),NA())</f>
        <v>#N/A</v>
      </c>
      <c r="AP139" s="98" t="e">
        <f ca="true">+IF(AND(ISNUMBER(OFFSET('Sanitation Data'!$H$4,0,10*ROW('Sanitation Data'!H133))),'Data Summary'!DE139="Yes"),100-OFFSET('Sanitation Data'!$H$4,0,10*ROW('Sanitation Data'!H133)),NA())</f>
        <v>#N/A</v>
      </c>
      <c r="AQ139" s="98" t="e">
        <f ca="true">+IF(AND(ISNUMBER(OFFSET('Sanitation Data'!$H$6,0,10*ROW('Sanitation Data'!H133))),'Data Summary'!DF139="Yes"),OFFSET('Sanitation Data'!$H$6,0,10*ROW('Sanitation Data'!H133)),NA())</f>
        <v>#N/A</v>
      </c>
      <c r="AR139" s="98" t="e">
        <f ca="true">+IF(AND(ISNUMBER(OFFSET('Sanitation Data'!$H$10,0,10*ROW('Sanitation Data'!H133))),'Data Summary'!DG139="Yes"),OFFSET('Sanitation Data'!$H$10,0,10*ROW('Sanitation Data'!H133)),NA())</f>
        <v>#N/A</v>
      </c>
      <c r="AS139" s="98" t="e">
        <f ca="true">+IF(AND(ISNUMBER(OFFSET('Sanitation Data'!$H$11,0,10*ROW('Sanitation Data'!H133))),'Data Summary'!DH139="Yes"),OFFSET('Sanitation Data'!$H$11,0,10*ROW('Sanitation Data'!H133)),NA())</f>
        <v>#N/A</v>
      </c>
      <c r="AT139" s="98" t="e">
        <f ca="true">+IF(AND(ISNUMBER(OFFSET('Sanitation Data'!$H$12,0,10*ROW('Sanitation Data'!H133))),'Data Summary'!DI139="Yes"),OFFSET('Sanitation Data'!$H$12,0,10*ROW('Sanitation Data'!H133)),NA())</f>
        <v>#N/A</v>
      </c>
      <c r="AU139" s="98" t="e">
        <f ca="true">+IF(AND(ISNUMBER(OFFSET('Sanitation Data'!$I$4,0,10*ROW('Sanitation Data'!I133))),'Data Summary'!DJ139="Yes"),100-OFFSET('Sanitation Data'!$I$4,0,10*ROW('Sanitation Data'!I133)),NA())</f>
        <v>#N/A</v>
      </c>
      <c r="AV139" s="98" t="e">
        <f ca="true">+IF(AND(ISNUMBER(OFFSET('Sanitation Data'!$I$6,0,10*ROW('Sanitation Data'!I133))),'Data Summary'!DK139="Yes"),OFFSET('Sanitation Data'!$I$6,0,10*ROW('Sanitation Data'!I133)),NA())</f>
        <v>#N/A</v>
      </c>
      <c r="AW139" s="98" t="e">
        <f ca="true">+IF(AND(ISNUMBER(OFFSET('Sanitation Data'!$I$10,0,10*ROW('Sanitation Data'!I133))),'Data Summary'!DL139="Yes"),OFFSET('Sanitation Data'!$I$10,0,10*ROW('Sanitation Data'!I133)),NA())</f>
        <v>#N/A</v>
      </c>
      <c r="AX139" s="98" t="e">
        <f ca="true">+IF(AND(ISNUMBER(OFFSET('Sanitation Data'!$I$11,0,10*ROW('Sanitation Data'!I133))),'Data Summary'!DM139="Yes"),OFFSET('Sanitation Data'!$I$11,0,10*ROW('Sanitation Data'!I133)),NA())</f>
        <v>#N/A</v>
      </c>
      <c r="AY139" s="98" t="e">
        <f ca="true">+IF(AND(ISNUMBER(OFFSET('Sanitation Data'!$I$12,0,10*ROW('Sanitation Data'!I133))),'Data Summary'!DN139="Yes"),OFFSET('Sanitation Data'!$I$12,0,10*ROW('Sanitation Data'!I133)),NA())</f>
        <v>#N/A</v>
      </c>
      <c r="AZ139" s="99" t="e">
        <f ca="true">+IF(AND(ISNUMBER(OFFSET('Hygiene Data'!$D$5,0,10*ROW('Hygiene Data'!D133))),'Data Summary'!DO139="Yes"),OFFSET('Hygiene Data'!$D$5,0,10*ROW('Hygiene Data'!D133)),NA())</f>
        <v>#N/A</v>
      </c>
      <c r="BA139" s="99" t="e">
        <f ca="true">+IF(AND(ISNUMBER(OFFSET('Hygiene Data'!$D$7,0,10*ROW('Hygiene Data'!D133))),'Data Summary'!DP139="Yes"),OFFSET('Hygiene Data'!$D$7,0,10*ROW('Hygiene Data'!D133)),NA())</f>
        <v>#N/A</v>
      </c>
      <c r="BB139" s="99" t="e">
        <f ca="true">+IF(AND(ISNUMBER(OFFSET('Hygiene Data'!$D$9,0,10*ROW('Hygiene Data'!D133))),'Data Summary'!DQ139="Yes"),OFFSET('Hygiene Data'!$D$9,0,10*ROW('Hygiene Data'!D133)),NA())</f>
        <v>#N/A</v>
      </c>
      <c r="BC139" s="99" t="e">
        <f ca="true">+IF(AND(ISNUMBER(OFFSET('Hygiene Data'!$E$5,0,10*ROW('Hygiene Data'!E133))),'Data Summary'!DR139="Yes"),OFFSET('Hygiene Data'!$E$5,0,10*ROW('Hygiene Data'!E133)),NA())</f>
        <v>#N/A</v>
      </c>
      <c r="BD139" s="99" t="e">
        <f ca="true">+IF(AND(ISNUMBER(OFFSET('Hygiene Data'!$E$7,0,10*ROW('Hygiene Data'!E133))),'Data Summary'!DS139="Yes"),OFFSET('Hygiene Data'!$E$7,0,10*ROW('Hygiene Data'!E133)),NA())</f>
        <v>#N/A</v>
      </c>
      <c r="BE139" s="99" t="e">
        <f ca="true">+IF(AND(ISNUMBER(OFFSET('Hygiene Data'!$E$9,0,10*ROW('Hygiene Data'!E133))),'Data Summary'!DT139="Yes"),OFFSET('Hygiene Data'!$E$9,0,10*ROW('Hygiene Data'!E133)),NA())</f>
        <v>#N/A</v>
      </c>
      <c r="BF139" s="99" t="e">
        <f ca="true">+IF(AND(ISNUMBER(OFFSET('Hygiene Data'!$F$5,0,10*ROW('Hygiene Data'!F133))),'Data Summary'!DU139="Yes"),OFFSET('Hygiene Data'!$F$5,0,10*ROW('Hygiene Data'!F133)),NA())</f>
        <v>#N/A</v>
      </c>
      <c r="BG139" s="99" t="e">
        <f ca="true">+IF(AND(ISNUMBER(OFFSET('Hygiene Data'!$F$7,0,10*ROW('Hygiene Data'!F133))),'Data Summary'!DV139="Yes"),OFFSET('Hygiene Data'!$F$7,0,10*ROW('Hygiene Data'!F133)),NA())</f>
        <v>#N/A</v>
      </c>
      <c r="BH139" s="99" t="e">
        <f ca="true">+IF(AND(ISNUMBER(OFFSET('Hygiene Data'!$F$9,0,10*ROW('Hygiene Data'!F133))),'Data Summary'!DW139="Yes"),OFFSET('Hygiene Data'!$F$9,0,10*ROW('Hygiene Data'!F133)),NA())</f>
        <v>#N/A</v>
      </c>
      <c r="BI139" s="99" t="e">
        <f ca="true">+IF(AND(ISNUMBER(OFFSET('Hygiene Data'!$G$5,0,10*ROW('Hygiene Data'!G133))),'Data Summary'!DX139="Yes"),OFFSET('Hygiene Data'!$G$5,0,10*ROW('Hygiene Data'!G133)),NA())</f>
        <v>#N/A</v>
      </c>
      <c r="BJ139" s="99" t="e">
        <f ca="true">+IF(AND(ISNUMBER(OFFSET('Hygiene Data'!$G$7,0,10*ROW('Hygiene Data'!G133))),'Data Summary'!DY139="Yes"),OFFSET('Hygiene Data'!$G$7,0,10*ROW('Hygiene Data'!G133)),NA())</f>
        <v>#N/A</v>
      </c>
      <c r="BK139" s="99" t="e">
        <f ca="true">+IF(AND(ISNUMBER(OFFSET('Hygiene Data'!$G$9,0,10*ROW('Hygiene Data'!G133))),'Data Summary'!DZ139="Yes"),OFFSET('Hygiene Data'!$G$9,0,10*ROW('Hygiene Data'!G133)),NA())</f>
        <v>#N/A</v>
      </c>
      <c r="BL139" s="99" t="e">
        <f ca="true">+IF(AND(ISNUMBER(OFFSET('Hygiene Data'!$H$5,0,10*ROW('Hygiene Data'!H133))),'Data Summary'!EA139="Yes"),OFFSET('Hygiene Data'!$H$5,0,10*ROW('Hygiene Data'!H133)),NA())</f>
        <v>#N/A</v>
      </c>
      <c r="BM139" s="99" t="e">
        <f ca="true">+IF(AND(ISNUMBER(OFFSET('Hygiene Data'!$H$7,0,10*ROW('Hygiene Data'!H133))),'Data Summary'!EB139="Yes"),OFFSET('Hygiene Data'!$H$7,0,10*ROW('Hygiene Data'!H133)),NA())</f>
        <v>#N/A</v>
      </c>
      <c r="BN139" s="99" t="e">
        <f ca="true">+IF(AND(ISNUMBER(OFFSET('Hygiene Data'!$H$9,0,10*ROW('Hygiene Data'!H133))),'Data Summary'!EC139="Yes"),OFFSET('Hygiene Data'!$H$9,0,10*ROW('Hygiene Data'!H133)),NA())</f>
        <v>#N/A</v>
      </c>
      <c r="BO139" s="99" t="e">
        <f ca="true">+IF(AND(ISNUMBER(OFFSET('Hygiene Data'!$I$5,0,10*ROW('Hygiene Data'!I133))),'Data Summary'!ED139="Yes"),OFFSET('Hygiene Data'!$I$5,0,10*ROW('Hygiene Data'!I133)),NA())</f>
        <v>#N/A</v>
      </c>
      <c r="BP139" s="99" t="e">
        <f ca="true">+IF(AND(ISNUMBER(OFFSET('Hygiene Data'!$I$7,0,10*ROW('Hygiene Data'!I133))),'Data Summary'!EE139="Yes"),OFFSET('Hygiene Data'!$I$7,0,10*ROW('Hygiene Data'!I133)),NA())</f>
        <v>#N/A</v>
      </c>
      <c r="BQ139" s="99" t="e">
        <f ca="true">+IF(AND(ISNUMBER(OFFSET('Hygiene Data'!$I$9,0,10*ROW('Hygiene Data'!I133))),'Data Summary'!EF139="Yes"),OFFSET('Hygiene Data'!$I$9,0,10*ROW('Hygiene Data'!I133)),NA())</f>
        <v>#N/A</v>
      </c>
    </row>
    <row xmlns:x14ac="http://schemas.microsoft.com/office/spreadsheetml/2009/9/ac" r="140" x14ac:dyDescent="0.2">
      <c r="A140" s="332" t="e">
        <f ca="true">+RIGHT('Data Summary'!A140,LEN('Data Summary'!A140)-9)</f>
        <v>#VALUE!</v>
      </c>
      <c r="B140" s="38" t="str">
        <f ca="true">+IF(ISTEXT('Data Summary'!B140),'Data Summary'!B140,"")</f>
        <v/>
      </c>
      <c r="C140" s="331" t="e">
        <f ca="true">+VALUE('Data Summary'!C140)</f>
        <v>#VALUE!</v>
      </c>
      <c r="D140" s="97" t="e">
        <f ca="true">+IF(AND(ISNUMBER(OFFSET('Water Data'!$D$4,0,10*ROW('Water Data'!D134))),'Data Summary'!BS140="Yes"),100-OFFSET('Water Data'!$D$4,0,10*ROW('Water Data'!D134)),NA())</f>
        <v>#N/A</v>
      </c>
      <c r="E140" s="97" t="e">
        <f ca="true">+IF(AND(ISNUMBER(OFFSET('Water Data'!$D$6,0,10*ROW('Water Data'!D134))),'Data Summary'!BT140="Yes"),OFFSET('Water Data'!$D$6,0,10*ROW('Water Data'!D134)),NA())</f>
        <v>#N/A</v>
      </c>
      <c r="F140" s="97" t="e">
        <f ca="true">+IF(AND(ISNUMBER(OFFSET('Water Data'!$D$9,0,10*ROW('Water Data'!D134))),'Data Summary'!BU140="Yes"),OFFSET('Water Data'!$D$9,0,10*ROW('Water Data'!D134)),NA())</f>
        <v>#N/A</v>
      </c>
      <c r="G140" s="97" t="e">
        <f ca="true">+IF(AND(ISNUMBER(OFFSET('Water Data'!$E$4,0,10*ROW('Water Data'!E134))),'Data Summary'!BV140="Yes"),100-OFFSET('Water Data'!$E$4,0,10*ROW('Water Data'!E134)),NA())</f>
        <v>#N/A</v>
      </c>
      <c r="H140" s="97" t="e">
        <f ca="true">+IF(AND(ISNUMBER(OFFSET('Water Data'!$E$6,0,10*ROW('Water Data'!E134))),'Data Summary'!BW140="Yes"),OFFSET('Water Data'!$E$6,0,10*ROW('Water Data'!E134)),NA())</f>
        <v>#N/A</v>
      </c>
      <c r="I140" s="97" t="e">
        <f ca="true">+IF(AND(ISNUMBER(OFFSET('Water Data'!$E$9,0,10*ROW('Water Data'!E134))),'Data Summary'!BX140="Yes"),OFFSET('Water Data'!$E$9,0,10*ROW('Water Data'!E134)),NA())</f>
        <v>#N/A</v>
      </c>
      <c r="J140" s="97" t="e">
        <f ca="true">+IF(AND(ISNUMBER(OFFSET('Water Data'!$F$4,0,10*ROW('Water Data'!F134))),'Data Summary'!BY140="Yes"),100-OFFSET('Water Data'!$F$4,0,10*ROW('Water Data'!F134)),NA())</f>
        <v>#N/A</v>
      </c>
      <c r="K140" s="97" t="e">
        <f ca="true">+IF(AND(ISNUMBER(OFFSET('Water Data'!$F$6,0,10*ROW('Water Data'!F134))),'Data Summary'!BZ140="Yes"),OFFSET('Water Data'!$F$6,0,10*ROW('Water Data'!F134)),NA())</f>
        <v>#N/A</v>
      </c>
      <c r="L140" s="97" t="e">
        <f ca="true">+IF(AND(ISNUMBER(OFFSET('Water Data'!$F$9,0,10*ROW('Water Data'!F134))),'Data Summary'!CA140="Yes"),OFFSET('Water Data'!$F$9,0,10*ROW('Water Data'!F134)),NA())</f>
        <v>#N/A</v>
      </c>
      <c r="M140" s="97" t="e">
        <f ca="true">+IF(AND(ISNUMBER(OFFSET('Water Data'!$G$4,0,10*ROW('Water Data'!G134))),'Data Summary'!CB140="Yes"),100-OFFSET('Water Data'!$G$4,0,10*ROW('Water Data'!G134)),NA())</f>
        <v>#N/A</v>
      </c>
      <c r="N140" s="97" t="e">
        <f ca="true">+IF(AND(ISNUMBER(OFFSET('Water Data'!$G$6,0,10*ROW('Water Data'!G134))),'Data Summary'!CC140="Yes"),OFFSET('Water Data'!$G$6,0,10*ROW('Water Data'!G134)),NA())</f>
        <v>#N/A</v>
      </c>
      <c r="O140" s="97" t="e">
        <f ca="true">+IF(AND(ISNUMBER(OFFSET('Water Data'!$G$9,0,10*ROW('Water Data'!G134))),'Data Summary'!CD140="Yes"),OFFSET('Water Data'!$G$9,0,10*ROW('Water Data'!G134)),NA())</f>
        <v>#N/A</v>
      </c>
      <c r="P140" s="97" t="e">
        <f ca="true">+IF(AND(ISNUMBER(OFFSET('Water Data'!$H$4,0,10*ROW('Water Data'!H134))),'Data Summary'!CE140="Yes"),100-OFFSET('Water Data'!$H$4,0,10*ROW('Water Data'!H134)),NA())</f>
        <v>#N/A</v>
      </c>
      <c r="Q140" s="97" t="e">
        <f ca="true">+IF(AND(ISNUMBER(OFFSET('Water Data'!$H$6,0,10*ROW('Water Data'!H134))),'Data Summary'!CF140="Yes"),OFFSET('Water Data'!$H$6,0,10*ROW('Water Data'!H134)),NA())</f>
        <v>#N/A</v>
      </c>
      <c r="R140" s="97" t="e">
        <f ca="true">+IF(AND(ISNUMBER(OFFSET('Water Data'!$H$9,0,10*ROW('Water Data'!H134))),'Data Summary'!CG140="Yes"),OFFSET('Water Data'!$H$9,0,10*ROW('Water Data'!H134)),NA())</f>
        <v>#N/A</v>
      </c>
      <c r="S140" s="97" t="e">
        <f ca="true">+IF(AND(ISNUMBER(OFFSET('Water Data'!$I$4,0,10*ROW('Water Data'!I134))),'Data Summary'!CH140="Yes"),100-OFFSET('Water Data'!$I$4,0,10*ROW('Water Data'!I134)),NA())</f>
        <v>#N/A</v>
      </c>
      <c r="T140" s="97" t="e">
        <f ca="true">+IF(AND(ISNUMBER(OFFSET('Water Data'!$I$6,0,10*ROW('Water Data'!I134))),'Data Summary'!CI140="Yes"),OFFSET('Water Data'!$I$6,0,10*ROW('Water Data'!I134)),NA())</f>
        <v>#N/A</v>
      </c>
      <c r="U140" s="97" t="e">
        <f ca="true">+IF(AND(ISNUMBER(OFFSET('Water Data'!$I$9,0,10*ROW('Water Data'!I134))),'Data Summary'!CJ140="Yes"),OFFSET('Water Data'!$I$9,0,10*ROW('Water Data'!I134)),NA())</f>
        <v>#N/A</v>
      </c>
      <c r="V140" s="98" t="e">
        <f ca="true">+IF(AND(ISNUMBER(OFFSET('Sanitation Data'!$D$4,0,10*ROW('Sanitation Data'!D134))),'Data Summary'!CK140="Yes"),100-OFFSET('Sanitation Data'!$D$4,0,10*ROW('Sanitation Data'!D134)),NA())</f>
        <v>#N/A</v>
      </c>
      <c r="W140" s="98" t="e">
        <f ca="true">+IF(AND(ISNUMBER(OFFSET('Sanitation Data'!$D$6,0,10*ROW('Sanitation Data'!D134))),'Data Summary'!CL140="Yes"),OFFSET('Sanitation Data'!$D$6,0,10*ROW('Sanitation Data'!D134)),NA())</f>
        <v>#N/A</v>
      </c>
      <c r="X140" s="98" t="e">
        <f ca="true">+IF(AND(ISNUMBER(OFFSET('Sanitation Data'!$D$10,0,10*ROW('Sanitation Data'!D134))),'Data Summary'!CM140="Yes"),OFFSET('Sanitation Data'!$D$10,0,10*ROW('Sanitation Data'!D134)),NA())</f>
        <v>#N/A</v>
      </c>
      <c r="Y140" s="98" t="e">
        <f ca="true">+IF(AND(ISNUMBER(OFFSET('Sanitation Data'!$D$11,0,10*ROW('Sanitation Data'!D134))),'Data Summary'!CN140="Yes"),OFFSET('Sanitation Data'!$D$11,0,10*ROW('Sanitation Data'!D134)),NA())</f>
        <v>#N/A</v>
      </c>
      <c r="Z140" s="98" t="e">
        <f ca="true">+IF(AND(ISNUMBER(OFFSET('Sanitation Data'!$D$12,0,10*ROW('Sanitation Data'!D134))),'Data Summary'!CO140="Yes"),OFFSET('Sanitation Data'!$D$12,0,10*ROW('Sanitation Data'!D134)),NA())</f>
        <v>#N/A</v>
      </c>
      <c r="AA140" s="98" t="e">
        <f ca="true">+IF(AND(ISNUMBER(OFFSET('Sanitation Data'!$E$4,0,10*ROW('Sanitation Data'!E134))),'Data Summary'!CP140="Yes"),100-OFFSET('Sanitation Data'!$E$4,0,10*ROW('Sanitation Data'!E134)),NA())</f>
        <v>#N/A</v>
      </c>
      <c r="AB140" s="98" t="e">
        <f ca="true">+IF(AND(ISNUMBER(OFFSET('Sanitation Data'!$E$6,0,10*ROW('Sanitation Data'!E134))),'Data Summary'!CQ140="Yes"),OFFSET('Sanitation Data'!$E$6,0,10*ROW('Sanitation Data'!E134)),NA())</f>
        <v>#N/A</v>
      </c>
      <c r="AC140" s="98" t="e">
        <f ca="true">+IF(AND(ISNUMBER(OFFSET('Sanitation Data'!$E$10,0,10*ROW('Sanitation Data'!E134))),'Data Summary'!CR140="Yes"),OFFSET('Sanitation Data'!$E$10,0,10*ROW('Sanitation Data'!E134)),NA())</f>
        <v>#N/A</v>
      </c>
      <c r="AD140" s="98" t="e">
        <f ca="true">+IF(AND(ISNUMBER(OFFSET('Sanitation Data'!$E$11,0,10*ROW('Sanitation Data'!E134))),'Data Summary'!CS140="Yes"),OFFSET('Sanitation Data'!$E$11,0,10*ROW('Sanitation Data'!E134)),NA())</f>
        <v>#N/A</v>
      </c>
      <c r="AE140" s="98" t="e">
        <f ca="true">+IF(AND(ISNUMBER(OFFSET('Sanitation Data'!$E$12,0,10*ROW('Sanitation Data'!E134))),'Data Summary'!CT140="Yes"),OFFSET('Sanitation Data'!$E$12,0,10*ROW('Sanitation Data'!E134)),NA())</f>
        <v>#N/A</v>
      </c>
      <c r="AF140" s="98" t="e">
        <f ca="true">+IF(AND(ISNUMBER(OFFSET('Sanitation Data'!$F$4,0,10*ROW('Sanitation Data'!F134))),'Data Summary'!CU140="Yes"),100-OFFSET('Sanitation Data'!$F$4,0,10*ROW('Sanitation Data'!F134)),NA())</f>
        <v>#N/A</v>
      </c>
      <c r="AG140" s="98" t="e">
        <f ca="true">+IF(AND(ISNUMBER(OFFSET('Sanitation Data'!$F$6,0,10*ROW('Sanitation Data'!F134))),'Data Summary'!CV140="Yes"),OFFSET('Sanitation Data'!$F$6,0,10*ROW('Sanitation Data'!F134)),NA())</f>
        <v>#N/A</v>
      </c>
      <c r="AH140" s="98" t="e">
        <f ca="true">+IF(AND(ISNUMBER(OFFSET('Sanitation Data'!$F$10,0,10*ROW('Sanitation Data'!F134))),'Data Summary'!CW140="Yes"),OFFSET('Sanitation Data'!$F$10,0,10*ROW('Sanitation Data'!F134)),NA())</f>
        <v>#N/A</v>
      </c>
      <c r="AI140" s="98" t="e">
        <f ca="true">+IF(AND(ISNUMBER(OFFSET('Sanitation Data'!$F$11,0,10*ROW('Sanitation Data'!F134))),'Data Summary'!CX140="Yes"),OFFSET('Sanitation Data'!$F$11,0,10*ROW('Sanitation Data'!F134)),NA())</f>
        <v>#N/A</v>
      </c>
      <c r="AJ140" s="98" t="e">
        <f ca="true">+IF(AND(ISNUMBER(OFFSET('Sanitation Data'!$F$12,0,10*ROW('Sanitation Data'!F134))),'Data Summary'!CY140="Yes"),OFFSET('Sanitation Data'!$F$12,0,10*ROW('Sanitation Data'!F134)),NA())</f>
        <v>#N/A</v>
      </c>
      <c r="AK140" s="98" t="e">
        <f ca="true">+IF(AND(ISNUMBER(OFFSET('Sanitation Data'!$G$4,0,10*ROW('Sanitation Data'!G134))),'Data Summary'!CZ140="Yes"),100-OFFSET('Sanitation Data'!$G$4,0,10*ROW('Sanitation Data'!G134)),NA())</f>
        <v>#N/A</v>
      </c>
      <c r="AL140" s="98" t="e">
        <f ca="true">+IF(AND(ISNUMBER(OFFSET('Sanitation Data'!$G$6,0,10*ROW('Sanitation Data'!G134))),'Data Summary'!DA140="Yes"),OFFSET('Sanitation Data'!$G$6,0,10*ROW('Sanitation Data'!G134)),NA())</f>
        <v>#N/A</v>
      </c>
      <c r="AM140" s="98" t="e">
        <f ca="true">+IF(AND(ISNUMBER(OFFSET('Sanitation Data'!$G$10,0,10*ROW('Sanitation Data'!G134))),'Data Summary'!DB140="Yes"),OFFSET('Sanitation Data'!$G$10,0,10*ROW('Sanitation Data'!G134)),NA())</f>
        <v>#N/A</v>
      </c>
      <c r="AN140" s="98" t="e">
        <f ca="true">+IF(AND(ISNUMBER(OFFSET('Sanitation Data'!$G$11,0,10*ROW('Sanitation Data'!G134))),'Data Summary'!DC140="Yes"),OFFSET('Sanitation Data'!$G$11,0,10*ROW('Sanitation Data'!G134)),NA())</f>
        <v>#N/A</v>
      </c>
      <c r="AO140" s="98" t="e">
        <f ca="true">+IF(AND(ISNUMBER(OFFSET('Sanitation Data'!$G$12,0,10*ROW('Sanitation Data'!G134))),'Data Summary'!DD140="Yes"),OFFSET('Sanitation Data'!$G$12,0,10*ROW('Sanitation Data'!G134)),NA())</f>
        <v>#N/A</v>
      </c>
      <c r="AP140" s="98" t="e">
        <f ca="true">+IF(AND(ISNUMBER(OFFSET('Sanitation Data'!$H$4,0,10*ROW('Sanitation Data'!H134))),'Data Summary'!DE140="Yes"),100-OFFSET('Sanitation Data'!$H$4,0,10*ROW('Sanitation Data'!H134)),NA())</f>
        <v>#N/A</v>
      </c>
      <c r="AQ140" s="98" t="e">
        <f ca="true">+IF(AND(ISNUMBER(OFFSET('Sanitation Data'!$H$6,0,10*ROW('Sanitation Data'!H134))),'Data Summary'!DF140="Yes"),OFFSET('Sanitation Data'!$H$6,0,10*ROW('Sanitation Data'!H134)),NA())</f>
        <v>#N/A</v>
      </c>
      <c r="AR140" s="98" t="e">
        <f ca="true">+IF(AND(ISNUMBER(OFFSET('Sanitation Data'!$H$10,0,10*ROW('Sanitation Data'!H134))),'Data Summary'!DG140="Yes"),OFFSET('Sanitation Data'!$H$10,0,10*ROW('Sanitation Data'!H134)),NA())</f>
        <v>#N/A</v>
      </c>
      <c r="AS140" s="98" t="e">
        <f ca="true">+IF(AND(ISNUMBER(OFFSET('Sanitation Data'!$H$11,0,10*ROW('Sanitation Data'!H134))),'Data Summary'!DH140="Yes"),OFFSET('Sanitation Data'!$H$11,0,10*ROW('Sanitation Data'!H134)),NA())</f>
        <v>#N/A</v>
      </c>
      <c r="AT140" s="98" t="e">
        <f ca="true">+IF(AND(ISNUMBER(OFFSET('Sanitation Data'!$H$12,0,10*ROW('Sanitation Data'!H134))),'Data Summary'!DI140="Yes"),OFFSET('Sanitation Data'!$H$12,0,10*ROW('Sanitation Data'!H134)),NA())</f>
        <v>#N/A</v>
      </c>
      <c r="AU140" s="98" t="e">
        <f ca="true">+IF(AND(ISNUMBER(OFFSET('Sanitation Data'!$I$4,0,10*ROW('Sanitation Data'!I134))),'Data Summary'!DJ140="Yes"),100-OFFSET('Sanitation Data'!$I$4,0,10*ROW('Sanitation Data'!I134)),NA())</f>
        <v>#N/A</v>
      </c>
      <c r="AV140" s="98" t="e">
        <f ca="true">+IF(AND(ISNUMBER(OFFSET('Sanitation Data'!$I$6,0,10*ROW('Sanitation Data'!I134))),'Data Summary'!DK140="Yes"),OFFSET('Sanitation Data'!$I$6,0,10*ROW('Sanitation Data'!I134)),NA())</f>
        <v>#N/A</v>
      </c>
      <c r="AW140" s="98" t="e">
        <f ca="true">+IF(AND(ISNUMBER(OFFSET('Sanitation Data'!$I$10,0,10*ROW('Sanitation Data'!I134))),'Data Summary'!DL140="Yes"),OFFSET('Sanitation Data'!$I$10,0,10*ROW('Sanitation Data'!I134)),NA())</f>
        <v>#N/A</v>
      </c>
      <c r="AX140" s="98" t="e">
        <f ca="true">+IF(AND(ISNUMBER(OFFSET('Sanitation Data'!$I$11,0,10*ROW('Sanitation Data'!I134))),'Data Summary'!DM140="Yes"),OFFSET('Sanitation Data'!$I$11,0,10*ROW('Sanitation Data'!I134)),NA())</f>
        <v>#N/A</v>
      </c>
      <c r="AY140" s="98" t="e">
        <f ca="true">+IF(AND(ISNUMBER(OFFSET('Sanitation Data'!$I$12,0,10*ROW('Sanitation Data'!I134))),'Data Summary'!DN140="Yes"),OFFSET('Sanitation Data'!$I$12,0,10*ROW('Sanitation Data'!I134)),NA())</f>
        <v>#N/A</v>
      </c>
      <c r="AZ140" s="99" t="e">
        <f ca="true">+IF(AND(ISNUMBER(OFFSET('Hygiene Data'!$D$5,0,10*ROW('Hygiene Data'!D134))),'Data Summary'!DO140="Yes"),OFFSET('Hygiene Data'!$D$5,0,10*ROW('Hygiene Data'!D134)),NA())</f>
        <v>#N/A</v>
      </c>
      <c r="BA140" s="99" t="e">
        <f ca="true">+IF(AND(ISNUMBER(OFFSET('Hygiene Data'!$D$7,0,10*ROW('Hygiene Data'!D134))),'Data Summary'!DP140="Yes"),OFFSET('Hygiene Data'!$D$7,0,10*ROW('Hygiene Data'!D134)),NA())</f>
        <v>#N/A</v>
      </c>
      <c r="BB140" s="99" t="e">
        <f ca="true">+IF(AND(ISNUMBER(OFFSET('Hygiene Data'!$D$9,0,10*ROW('Hygiene Data'!D134))),'Data Summary'!DQ140="Yes"),OFFSET('Hygiene Data'!$D$9,0,10*ROW('Hygiene Data'!D134)),NA())</f>
        <v>#N/A</v>
      </c>
      <c r="BC140" s="99" t="e">
        <f ca="true">+IF(AND(ISNUMBER(OFFSET('Hygiene Data'!$E$5,0,10*ROW('Hygiene Data'!E134))),'Data Summary'!DR140="Yes"),OFFSET('Hygiene Data'!$E$5,0,10*ROW('Hygiene Data'!E134)),NA())</f>
        <v>#N/A</v>
      </c>
      <c r="BD140" s="99" t="e">
        <f ca="true">+IF(AND(ISNUMBER(OFFSET('Hygiene Data'!$E$7,0,10*ROW('Hygiene Data'!E134))),'Data Summary'!DS140="Yes"),OFFSET('Hygiene Data'!$E$7,0,10*ROW('Hygiene Data'!E134)),NA())</f>
        <v>#N/A</v>
      </c>
      <c r="BE140" s="99" t="e">
        <f ca="true">+IF(AND(ISNUMBER(OFFSET('Hygiene Data'!$E$9,0,10*ROW('Hygiene Data'!E134))),'Data Summary'!DT140="Yes"),OFFSET('Hygiene Data'!$E$9,0,10*ROW('Hygiene Data'!E134)),NA())</f>
        <v>#N/A</v>
      </c>
      <c r="BF140" s="99" t="e">
        <f ca="true">+IF(AND(ISNUMBER(OFFSET('Hygiene Data'!$F$5,0,10*ROW('Hygiene Data'!F134))),'Data Summary'!DU140="Yes"),OFFSET('Hygiene Data'!$F$5,0,10*ROW('Hygiene Data'!F134)),NA())</f>
        <v>#N/A</v>
      </c>
      <c r="BG140" s="99" t="e">
        <f ca="true">+IF(AND(ISNUMBER(OFFSET('Hygiene Data'!$F$7,0,10*ROW('Hygiene Data'!F134))),'Data Summary'!DV140="Yes"),OFFSET('Hygiene Data'!$F$7,0,10*ROW('Hygiene Data'!F134)),NA())</f>
        <v>#N/A</v>
      </c>
      <c r="BH140" s="99" t="e">
        <f ca="true">+IF(AND(ISNUMBER(OFFSET('Hygiene Data'!$F$9,0,10*ROW('Hygiene Data'!F134))),'Data Summary'!DW140="Yes"),OFFSET('Hygiene Data'!$F$9,0,10*ROW('Hygiene Data'!F134)),NA())</f>
        <v>#N/A</v>
      </c>
      <c r="BI140" s="99" t="e">
        <f ca="true">+IF(AND(ISNUMBER(OFFSET('Hygiene Data'!$G$5,0,10*ROW('Hygiene Data'!G134))),'Data Summary'!DX140="Yes"),OFFSET('Hygiene Data'!$G$5,0,10*ROW('Hygiene Data'!G134)),NA())</f>
        <v>#N/A</v>
      </c>
      <c r="BJ140" s="99" t="e">
        <f ca="true">+IF(AND(ISNUMBER(OFFSET('Hygiene Data'!$G$7,0,10*ROW('Hygiene Data'!G134))),'Data Summary'!DY140="Yes"),OFFSET('Hygiene Data'!$G$7,0,10*ROW('Hygiene Data'!G134)),NA())</f>
        <v>#N/A</v>
      </c>
      <c r="BK140" s="99" t="e">
        <f ca="true">+IF(AND(ISNUMBER(OFFSET('Hygiene Data'!$G$9,0,10*ROW('Hygiene Data'!G134))),'Data Summary'!DZ140="Yes"),OFFSET('Hygiene Data'!$G$9,0,10*ROW('Hygiene Data'!G134)),NA())</f>
        <v>#N/A</v>
      </c>
      <c r="BL140" s="99" t="e">
        <f ca="true">+IF(AND(ISNUMBER(OFFSET('Hygiene Data'!$H$5,0,10*ROW('Hygiene Data'!H134))),'Data Summary'!EA140="Yes"),OFFSET('Hygiene Data'!$H$5,0,10*ROW('Hygiene Data'!H134)),NA())</f>
        <v>#N/A</v>
      </c>
      <c r="BM140" s="99" t="e">
        <f ca="true">+IF(AND(ISNUMBER(OFFSET('Hygiene Data'!$H$7,0,10*ROW('Hygiene Data'!H134))),'Data Summary'!EB140="Yes"),OFFSET('Hygiene Data'!$H$7,0,10*ROW('Hygiene Data'!H134)),NA())</f>
        <v>#N/A</v>
      </c>
      <c r="BN140" s="99" t="e">
        <f ca="true">+IF(AND(ISNUMBER(OFFSET('Hygiene Data'!$H$9,0,10*ROW('Hygiene Data'!H134))),'Data Summary'!EC140="Yes"),OFFSET('Hygiene Data'!$H$9,0,10*ROW('Hygiene Data'!H134)),NA())</f>
        <v>#N/A</v>
      </c>
      <c r="BO140" s="99" t="e">
        <f ca="true">+IF(AND(ISNUMBER(OFFSET('Hygiene Data'!$I$5,0,10*ROW('Hygiene Data'!I134))),'Data Summary'!ED140="Yes"),OFFSET('Hygiene Data'!$I$5,0,10*ROW('Hygiene Data'!I134)),NA())</f>
        <v>#N/A</v>
      </c>
      <c r="BP140" s="99" t="e">
        <f ca="true">+IF(AND(ISNUMBER(OFFSET('Hygiene Data'!$I$7,0,10*ROW('Hygiene Data'!I134))),'Data Summary'!EE140="Yes"),OFFSET('Hygiene Data'!$I$7,0,10*ROW('Hygiene Data'!I134)),NA())</f>
        <v>#N/A</v>
      </c>
      <c r="BQ140" s="99" t="e">
        <f ca="true">+IF(AND(ISNUMBER(OFFSET('Hygiene Data'!$I$9,0,10*ROW('Hygiene Data'!I134))),'Data Summary'!EF140="Yes"),OFFSET('Hygiene Data'!$I$9,0,10*ROW('Hygiene Data'!I134)),NA())</f>
        <v>#N/A</v>
      </c>
    </row>
    <row xmlns:x14ac="http://schemas.microsoft.com/office/spreadsheetml/2009/9/ac" r="141" x14ac:dyDescent="0.2">
      <c r="A141" s="332" t="e">
        <f ca="true">+RIGHT('Data Summary'!A141,LEN('Data Summary'!A141)-9)</f>
        <v>#VALUE!</v>
      </c>
      <c r="B141" s="38" t="str">
        <f ca="true">+IF(ISTEXT('Data Summary'!B141),'Data Summary'!B141,"")</f>
        <v/>
      </c>
      <c r="C141" s="331" t="e">
        <f ca="true">+VALUE('Data Summary'!C141)</f>
        <v>#VALUE!</v>
      </c>
      <c r="D141" s="97" t="e">
        <f ca="true">+IF(AND(ISNUMBER(OFFSET('Water Data'!$D$4,0,10*ROW('Water Data'!D135))),'Data Summary'!BS141="Yes"),100-OFFSET('Water Data'!$D$4,0,10*ROW('Water Data'!D135)),NA())</f>
        <v>#N/A</v>
      </c>
      <c r="E141" s="97" t="e">
        <f ca="true">+IF(AND(ISNUMBER(OFFSET('Water Data'!$D$6,0,10*ROW('Water Data'!D135))),'Data Summary'!BT141="Yes"),OFFSET('Water Data'!$D$6,0,10*ROW('Water Data'!D135)),NA())</f>
        <v>#N/A</v>
      </c>
      <c r="F141" s="97" t="e">
        <f ca="true">+IF(AND(ISNUMBER(OFFSET('Water Data'!$D$9,0,10*ROW('Water Data'!D135))),'Data Summary'!BU141="Yes"),OFFSET('Water Data'!$D$9,0,10*ROW('Water Data'!D135)),NA())</f>
        <v>#N/A</v>
      </c>
      <c r="G141" s="97" t="e">
        <f ca="true">+IF(AND(ISNUMBER(OFFSET('Water Data'!$E$4,0,10*ROW('Water Data'!E135))),'Data Summary'!BV141="Yes"),100-OFFSET('Water Data'!$E$4,0,10*ROW('Water Data'!E135)),NA())</f>
        <v>#N/A</v>
      </c>
      <c r="H141" s="97" t="e">
        <f ca="true">+IF(AND(ISNUMBER(OFFSET('Water Data'!$E$6,0,10*ROW('Water Data'!E135))),'Data Summary'!BW141="Yes"),OFFSET('Water Data'!$E$6,0,10*ROW('Water Data'!E135)),NA())</f>
        <v>#N/A</v>
      </c>
      <c r="I141" s="97" t="e">
        <f ca="true">+IF(AND(ISNUMBER(OFFSET('Water Data'!$E$9,0,10*ROW('Water Data'!E135))),'Data Summary'!BX141="Yes"),OFFSET('Water Data'!$E$9,0,10*ROW('Water Data'!E135)),NA())</f>
        <v>#N/A</v>
      </c>
      <c r="J141" s="97" t="e">
        <f ca="true">+IF(AND(ISNUMBER(OFFSET('Water Data'!$F$4,0,10*ROW('Water Data'!F135))),'Data Summary'!BY141="Yes"),100-OFFSET('Water Data'!$F$4,0,10*ROW('Water Data'!F135)),NA())</f>
        <v>#N/A</v>
      </c>
      <c r="K141" s="97" t="e">
        <f ca="true">+IF(AND(ISNUMBER(OFFSET('Water Data'!$F$6,0,10*ROW('Water Data'!F135))),'Data Summary'!BZ141="Yes"),OFFSET('Water Data'!$F$6,0,10*ROW('Water Data'!F135)),NA())</f>
        <v>#N/A</v>
      </c>
      <c r="L141" s="97" t="e">
        <f ca="true">+IF(AND(ISNUMBER(OFFSET('Water Data'!$F$9,0,10*ROW('Water Data'!F135))),'Data Summary'!CA141="Yes"),OFFSET('Water Data'!$F$9,0,10*ROW('Water Data'!F135)),NA())</f>
        <v>#N/A</v>
      </c>
      <c r="M141" s="97" t="e">
        <f ca="true">+IF(AND(ISNUMBER(OFFSET('Water Data'!$G$4,0,10*ROW('Water Data'!G135))),'Data Summary'!CB141="Yes"),100-OFFSET('Water Data'!$G$4,0,10*ROW('Water Data'!G135)),NA())</f>
        <v>#N/A</v>
      </c>
      <c r="N141" s="97" t="e">
        <f ca="true">+IF(AND(ISNUMBER(OFFSET('Water Data'!$G$6,0,10*ROW('Water Data'!G135))),'Data Summary'!CC141="Yes"),OFFSET('Water Data'!$G$6,0,10*ROW('Water Data'!G135)),NA())</f>
        <v>#N/A</v>
      </c>
      <c r="O141" s="97" t="e">
        <f ca="true">+IF(AND(ISNUMBER(OFFSET('Water Data'!$G$9,0,10*ROW('Water Data'!G135))),'Data Summary'!CD141="Yes"),OFFSET('Water Data'!$G$9,0,10*ROW('Water Data'!G135)),NA())</f>
        <v>#N/A</v>
      </c>
      <c r="P141" s="97" t="e">
        <f ca="true">+IF(AND(ISNUMBER(OFFSET('Water Data'!$H$4,0,10*ROW('Water Data'!H135))),'Data Summary'!CE141="Yes"),100-OFFSET('Water Data'!$H$4,0,10*ROW('Water Data'!H135)),NA())</f>
        <v>#N/A</v>
      </c>
      <c r="Q141" s="97" t="e">
        <f ca="true">+IF(AND(ISNUMBER(OFFSET('Water Data'!$H$6,0,10*ROW('Water Data'!H135))),'Data Summary'!CF141="Yes"),OFFSET('Water Data'!$H$6,0,10*ROW('Water Data'!H135)),NA())</f>
        <v>#N/A</v>
      </c>
      <c r="R141" s="97" t="e">
        <f ca="true">+IF(AND(ISNUMBER(OFFSET('Water Data'!$H$9,0,10*ROW('Water Data'!H135))),'Data Summary'!CG141="Yes"),OFFSET('Water Data'!$H$9,0,10*ROW('Water Data'!H135)),NA())</f>
        <v>#N/A</v>
      </c>
      <c r="S141" s="97" t="e">
        <f ca="true">+IF(AND(ISNUMBER(OFFSET('Water Data'!$I$4,0,10*ROW('Water Data'!I135))),'Data Summary'!CH141="Yes"),100-OFFSET('Water Data'!$I$4,0,10*ROW('Water Data'!I135)),NA())</f>
        <v>#N/A</v>
      </c>
      <c r="T141" s="97" t="e">
        <f ca="true">+IF(AND(ISNUMBER(OFFSET('Water Data'!$I$6,0,10*ROW('Water Data'!I135))),'Data Summary'!CI141="Yes"),OFFSET('Water Data'!$I$6,0,10*ROW('Water Data'!I135)),NA())</f>
        <v>#N/A</v>
      </c>
      <c r="U141" s="97" t="e">
        <f ca="true">+IF(AND(ISNUMBER(OFFSET('Water Data'!$I$9,0,10*ROW('Water Data'!I135))),'Data Summary'!CJ141="Yes"),OFFSET('Water Data'!$I$9,0,10*ROW('Water Data'!I135)),NA())</f>
        <v>#N/A</v>
      </c>
      <c r="V141" s="98" t="e">
        <f ca="true">+IF(AND(ISNUMBER(OFFSET('Sanitation Data'!$D$4,0,10*ROW('Sanitation Data'!D135))),'Data Summary'!CK141="Yes"),100-OFFSET('Sanitation Data'!$D$4,0,10*ROW('Sanitation Data'!D135)),NA())</f>
        <v>#N/A</v>
      </c>
      <c r="W141" s="98" t="e">
        <f ca="true">+IF(AND(ISNUMBER(OFFSET('Sanitation Data'!$D$6,0,10*ROW('Sanitation Data'!D135))),'Data Summary'!CL141="Yes"),OFFSET('Sanitation Data'!$D$6,0,10*ROW('Sanitation Data'!D135)),NA())</f>
        <v>#N/A</v>
      </c>
      <c r="X141" s="98" t="e">
        <f ca="true">+IF(AND(ISNUMBER(OFFSET('Sanitation Data'!$D$10,0,10*ROW('Sanitation Data'!D135))),'Data Summary'!CM141="Yes"),OFFSET('Sanitation Data'!$D$10,0,10*ROW('Sanitation Data'!D135)),NA())</f>
        <v>#N/A</v>
      </c>
      <c r="Y141" s="98" t="e">
        <f ca="true">+IF(AND(ISNUMBER(OFFSET('Sanitation Data'!$D$11,0,10*ROW('Sanitation Data'!D135))),'Data Summary'!CN141="Yes"),OFFSET('Sanitation Data'!$D$11,0,10*ROW('Sanitation Data'!D135)),NA())</f>
        <v>#N/A</v>
      </c>
      <c r="Z141" s="98" t="e">
        <f ca="true">+IF(AND(ISNUMBER(OFFSET('Sanitation Data'!$D$12,0,10*ROW('Sanitation Data'!D135))),'Data Summary'!CO141="Yes"),OFFSET('Sanitation Data'!$D$12,0,10*ROW('Sanitation Data'!D135)),NA())</f>
        <v>#N/A</v>
      </c>
      <c r="AA141" s="98" t="e">
        <f ca="true">+IF(AND(ISNUMBER(OFFSET('Sanitation Data'!$E$4,0,10*ROW('Sanitation Data'!E135))),'Data Summary'!CP141="Yes"),100-OFFSET('Sanitation Data'!$E$4,0,10*ROW('Sanitation Data'!E135)),NA())</f>
        <v>#N/A</v>
      </c>
      <c r="AB141" s="98" t="e">
        <f ca="true">+IF(AND(ISNUMBER(OFFSET('Sanitation Data'!$E$6,0,10*ROW('Sanitation Data'!E135))),'Data Summary'!CQ141="Yes"),OFFSET('Sanitation Data'!$E$6,0,10*ROW('Sanitation Data'!E135)),NA())</f>
        <v>#N/A</v>
      </c>
      <c r="AC141" s="98" t="e">
        <f ca="true">+IF(AND(ISNUMBER(OFFSET('Sanitation Data'!$E$10,0,10*ROW('Sanitation Data'!E135))),'Data Summary'!CR141="Yes"),OFFSET('Sanitation Data'!$E$10,0,10*ROW('Sanitation Data'!E135)),NA())</f>
        <v>#N/A</v>
      </c>
      <c r="AD141" s="98" t="e">
        <f ca="true">+IF(AND(ISNUMBER(OFFSET('Sanitation Data'!$E$11,0,10*ROW('Sanitation Data'!E135))),'Data Summary'!CS141="Yes"),OFFSET('Sanitation Data'!$E$11,0,10*ROW('Sanitation Data'!E135)),NA())</f>
        <v>#N/A</v>
      </c>
      <c r="AE141" s="98" t="e">
        <f ca="true">+IF(AND(ISNUMBER(OFFSET('Sanitation Data'!$E$12,0,10*ROW('Sanitation Data'!E135))),'Data Summary'!CT141="Yes"),OFFSET('Sanitation Data'!$E$12,0,10*ROW('Sanitation Data'!E135)),NA())</f>
        <v>#N/A</v>
      </c>
      <c r="AF141" s="98" t="e">
        <f ca="true">+IF(AND(ISNUMBER(OFFSET('Sanitation Data'!$F$4,0,10*ROW('Sanitation Data'!F135))),'Data Summary'!CU141="Yes"),100-OFFSET('Sanitation Data'!$F$4,0,10*ROW('Sanitation Data'!F135)),NA())</f>
        <v>#N/A</v>
      </c>
      <c r="AG141" s="98" t="e">
        <f ca="true">+IF(AND(ISNUMBER(OFFSET('Sanitation Data'!$F$6,0,10*ROW('Sanitation Data'!F135))),'Data Summary'!CV141="Yes"),OFFSET('Sanitation Data'!$F$6,0,10*ROW('Sanitation Data'!F135)),NA())</f>
        <v>#N/A</v>
      </c>
      <c r="AH141" s="98" t="e">
        <f ca="true">+IF(AND(ISNUMBER(OFFSET('Sanitation Data'!$F$10,0,10*ROW('Sanitation Data'!F135))),'Data Summary'!CW141="Yes"),OFFSET('Sanitation Data'!$F$10,0,10*ROW('Sanitation Data'!F135)),NA())</f>
        <v>#N/A</v>
      </c>
      <c r="AI141" s="98" t="e">
        <f ca="true">+IF(AND(ISNUMBER(OFFSET('Sanitation Data'!$F$11,0,10*ROW('Sanitation Data'!F135))),'Data Summary'!CX141="Yes"),OFFSET('Sanitation Data'!$F$11,0,10*ROW('Sanitation Data'!F135)),NA())</f>
        <v>#N/A</v>
      </c>
      <c r="AJ141" s="98" t="e">
        <f ca="true">+IF(AND(ISNUMBER(OFFSET('Sanitation Data'!$F$12,0,10*ROW('Sanitation Data'!F135))),'Data Summary'!CY141="Yes"),OFFSET('Sanitation Data'!$F$12,0,10*ROW('Sanitation Data'!F135)),NA())</f>
        <v>#N/A</v>
      </c>
      <c r="AK141" s="98" t="e">
        <f ca="true">+IF(AND(ISNUMBER(OFFSET('Sanitation Data'!$G$4,0,10*ROW('Sanitation Data'!G135))),'Data Summary'!CZ141="Yes"),100-OFFSET('Sanitation Data'!$G$4,0,10*ROW('Sanitation Data'!G135)),NA())</f>
        <v>#N/A</v>
      </c>
      <c r="AL141" s="98" t="e">
        <f ca="true">+IF(AND(ISNUMBER(OFFSET('Sanitation Data'!$G$6,0,10*ROW('Sanitation Data'!G135))),'Data Summary'!DA141="Yes"),OFFSET('Sanitation Data'!$G$6,0,10*ROW('Sanitation Data'!G135)),NA())</f>
        <v>#N/A</v>
      </c>
      <c r="AM141" s="98" t="e">
        <f ca="true">+IF(AND(ISNUMBER(OFFSET('Sanitation Data'!$G$10,0,10*ROW('Sanitation Data'!G135))),'Data Summary'!DB141="Yes"),OFFSET('Sanitation Data'!$G$10,0,10*ROW('Sanitation Data'!G135)),NA())</f>
        <v>#N/A</v>
      </c>
      <c r="AN141" s="98" t="e">
        <f ca="true">+IF(AND(ISNUMBER(OFFSET('Sanitation Data'!$G$11,0,10*ROW('Sanitation Data'!G135))),'Data Summary'!DC141="Yes"),OFFSET('Sanitation Data'!$G$11,0,10*ROW('Sanitation Data'!G135)),NA())</f>
        <v>#N/A</v>
      </c>
      <c r="AO141" s="98" t="e">
        <f ca="true">+IF(AND(ISNUMBER(OFFSET('Sanitation Data'!$G$12,0,10*ROW('Sanitation Data'!G135))),'Data Summary'!DD141="Yes"),OFFSET('Sanitation Data'!$G$12,0,10*ROW('Sanitation Data'!G135)),NA())</f>
        <v>#N/A</v>
      </c>
      <c r="AP141" s="98" t="e">
        <f ca="true">+IF(AND(ISNUMBER(OFFSET('Sanitation Data'!$H$4,0,10*ROW('Sanitation Data'!H135))),'Data Summary'!DE141="Yes"),100-OFFSET('Sanitation Data'!$H$4,0,10*ROW('Sanitation Data'!H135)),NA())</f>
        <v>#N/A</v>
      </c>
      <c r="AQ141" s="98" t="e">
        <f ca="true">+IF(AND(ISNUMBER(OFFSET('Sanitation Data'!$H$6,0,10*ROW('Sanitation Data'!H135))),'Data Summary'!DF141="Yes"),OFFSET('Sanitation Data'!$H$6,0,10*ROW('Sanitation Data'!H135)),NA())</f>
        <v>#N/A</v>
      </c>
      <c r="AR141" s="98" t="e">
        <f ca="true">+IF(AND(ISNUMBER(OFFSET('Sanitation Data'!$H$10,0,10*ROW('Sanitation Data'!H135))),'Data Summary'!DG141="Yes"),OFFSET('Sanitation Data'!$H$10,0,10*ROW('Sanitation Data'!H135)),NA())</f>
        <v>#N/A</v>
      </c>
      <c r="AS141" s="98" t="e">
        <f ca="true">+IF(AND(ISNUMBER(OFFSET('Sanitation Data'!$H$11,0,10*ROW('Sanitation Data'!H135))),'Data Summary'!DH141="Yes"),OFFSET('Sanitation Data'!$H$11,0,10*ROW('Sanitation Data'!H135)),NA())</f>
        <v>#N/A</v>
      </c>
      <c r="AT141" s="98" t="e">
        <f ca="true">+IF(AND(ISNUMBER(OFFSET('Sanitation Data'!$H$12,0,10*ROW('Sanitation Data'!H135))),'Data Summary'!DI141="Yes"),OFFSET('Sanitation Data'!$H$12,0,10*ROW('Sanitation Data'!H135)),NA())</f>
        <v>#N/A</v>
      </c>
      <c r="AU141" s="98" t="e">
        <f ca="true">+IF(AND(ISNUMBER(OFFSET('Sanitation Data'!$I$4,0,10*ROW('Sanitation Data'!I135))),'Data Summary'!DJ141="Yes"),100-OFFSET('Sanitation Data'!$I$4,0,10*ROW('Sanitation Data'!I135)),NA())</f>
        <v>#N/A</v>
      </c>
      <c r="AV141" s="98" t="e">
        <f ca="true">+IF(AND(ISNUMBER(OFFSET('Sanitation Data'!$I$6,0,10*ROW('Sanitation Data'!I135))),'Data Summary'!DK141="Yes"),OFFSET('Sanitation Data'!$I$6,0,10*ROW('Sanitation Data'!I135)),NA())</f>
        <v>#N/A</v>
      </c>
      <c r="AW141" s="98" t="e">
        <f ca="true">+IF(AND(ISNUMBER(OFFSET('Sanitation Data'!$I$10,0,10*ROW('Sanitation Data'!I135))),'Data Summary'!DL141="Yes"),OFFSET('Sanitation Data'!$I$10,0,10*ROW('Sanitation Data'!I135)),NA())</f>
        <v>#N/A</v>
      </c>
      <c r="AX141" s="98" t="e">
        <f ca="true">+IF(AND(ISNUMBER(OFFSET('Sanitation Data'!$I$11,0,10*ROW('Sanitation Data'!I135))),'Data Summary'!DM141="Yes"),OFFSET('Sanitation Data'!$I$11,0,10*ROW('Sanitation Data'!I135)),NA())</f>
        <v>#N/A</v>
      </c>
      <c r="AY141" s="98" t="e">
        <f ca="true">+IF(AND(ISNUMBER(OFFSET('Sanitation Data'!$I$12,0,10*ROW('Sanitation Data'!I135))),'Data Summary'!DN141="Yes"),OFFSET('Sanitation Data'!$I$12,0,10*ROW('Sanitation Data'!I135)),NA())</f>
        <v>#N/A</v>
      </c>
      <c r="AZ141" s="99" t="e">
        <f ca="true">+IF(AND(ISNUMBER(OFFSET('Hygiene Data'!$D$5,0,10*ROW('Hygiene Data'!D135))),'Data Summary'!DO141="Yes"),OFFSET('Hygiene Data'!$D$5,0,10*ROW('Hygiene Data'!D135)),NA())</f>
        <v>#N/A</v>
      </c>
      <c r="BA141" s="99" t="e">
        <f ca="true">+IF(AND(ISNUMBER(OFFSET('Hygiene Data'!$D$7,0,10*ROW('Hygiene Data'!D135))),'Data Summary'!DP141="Yes"),OFFSET('Hygiene Data'!$D$7,0,10*ROW('Hygiene Data'!D135)),NA())</f>
        <v>#N/A</v>
      </c>
      <c r="BB141" s="99" t="e">
        <f ca="true">+IF(AND(ISNUMBER(OFFSET('Hygiene Data'!$D$9,0,10*ROW('Hygiene Data'!D135))),'Data Summary'!DQ141="Yes"),OFFSET('Hygiene Data'!$D$9,0,10*ROW('Hygiene Data'!D135)),NA())</f>
        <v>#N/A</v>
      </c>
      <c r="BC141" s="99" t="e">
        <f ca="true">+IF(AND(ISNUMBER(OFFSET('Hygiene Data'!$E$5,0,10*ROW('Hygiene Data'!E135))),'Data Summary'!DR141="Yes"),OFFSET('Hygiene Data'!$E$5,0,10*ROW('Hygiene Data'!E135)),NA())</f>
        <v>#N/A</v>
      </c>
      <c r="BD141" s="99" t="e">
        <f ca="true">+IF(AND(ISNUMBER(OFFSET('Hygiene Data'!$E$7,0,10*ROW('Hygiene Data'!E135))),'Data Summary'!DS141="Yes"),OFFSET('Hygiene Data'!$E$7,0,10*ROW('Hygiene Data'!E135)),NA())</f>
        <v>#N/A</v>
      </c>
      <c r="BE141" s="99" t="e">
        <f ca="true">+IF(AND(ISNUMBER(OFFSET('Hygiene Data'!$E$9,0,10*ROW('Hygiene Data'!E135))),'Data Summary'!DT141="Yes"),OFFSET('Hygiene Data'!$E$9,0,10*ROW('Hygiene Data'!E135)),NA())</f>
        <v>#N/A</v>
      </c>
      <c r="BF141" s="99" t="e">
        <f ca="true">+IF(AND(ISNUMBER(OFFSET('Hygiene Data'!$F$5,0,10*ROW('Hygiene Data'!F135))),'Data Summary'!DU141="Yes"),OFFSET('Hygiene Data'!$F$5,0,10*ROW('Hygiene Data'!F135)),NA())</f>
        <v>#N/A</v>
      </c>
      <c r="BG141" s="99" t="e">
        <f ca="true">+IF(AND(ISNUMBER(OFFSET('Hygiene Data'!$F$7,0,10*ROW('Hygiene Data'!F135))),'Data Summary'!DV141="Yes"),OFFSET('Hygiene Data'!$F$7,0,10*ROW('Hygiene Data'!F135)),NA())</f>
        <v>#N/A</v>
      </c>
      <c r="BH141" s="99" t="e">
        <f ca="true">+IF(AND(ISNUMBER(OFFSET('Hygiene Data'!$F$9,0,10*ROW('Hygiene Data'!F135))),'Data Summary'!DW141="Yes"),OFFSET('Hygiene Data'!$F$9,0,10*ROW('Hygiene Data'!F135)),NA())</f>
        <v>#N/A</v>
      </c>
      <c r="BI141" s="99" t="e">
        <f ca="true">+IF(AND(ISNUMBER(OFFSET('Hygiene Data'!$G$5,0,10*ROW('Hygiene Data'!G135))),'Data Summary'!DX141="Yes"),OFFSET('Hygiene Data'!$G$5,0,10*ROW('Hygiene Data'!G135)),NA())</f>
        <v>#N/A</v>
      </c>
      <c r="BJ141" s="99" t="e">
        <f ca="true">+IF(AND(ISNUMBER(OFFSET('Hygiene Data'!$G$7,0,10*ROW('Hygiene Data'!G135))),'Data Summary'!DY141="Yes"),OFFSET('Hygiene Data'!$G$7,0,10*ROW('Hygiene Data'!G135)),NA())</f>
        <v>#N/A</v>
      </c>
      <c r="BK141" s="99" t="e">
        <f ca="true">+IF(AND(ISNUMBER(OFFSET('Hygiene Data'!$G$9,0,10*ROW('Hygiene Data'!G135))),'Data Summary'!DZ141="Yes"),OFFSET('Hygiene Data'!$G$9,0,10*ROW('Hygiene Data'!G135)),NA())</f>
        <v>#N/A</v>
      </c>
      <c r="BL141" s="99" t="e">
        <f ca="true">+IF(AND(ISNUMBER(OFFSET('Hygiene Data'!$H$5,0,10*ROW('Hygiene Data'!H135))),'Data Summary'!EA141="Yes"),OFFSET('Hygiene Data'!$H$5,0,10*ROW('Hygiene Data'!H135)),NA())</f>
        <v>#N/A</v>
      </c>
      <c r="BM141" s="99" t="e">
        <f ca="true">+IF(AND(ISNUMBER(OFFSET('Hygiene Data'!$H$7,0,10*ROW('Hygiene Data'!H135))),'Data Summary'!EB141="Yes"),OFFSET('Hygiene Data'!$H$7,0,10*ROW('Hygiene Data'!H135)),NA())</f>
        <v>#N/A</v>
      </c>
      <c r="BN141" s="99" t="e">
        <f ca="true">+IF(AND(ISNUMBER(OFFSET('Hygiene Data'!$H$9,0,10*ROW('Hygiene Data'!H135))),'Data Summary'!EC141="Yes"),OFFSET('Hygiene Data'!$H$9,0,10*ROW('Hygiene Data'!H135)),NA())</f>
        <v>#N/A</v>
      </c>
      <c r="BO141" s="99" t="e">
        <f ca="true">+IF(AND(ISNUMBER(OFFSET('Hygiene Data'!$I$5,0,10*ROW('Hygiene Data'!I135))),'Data Summary'!ED141="Yes"),OFFSET('Hygiene Data'!$I$5,0,10*ROW('Hygiene Data'!I135)),NA())</f>
        <v>#N/A</v>
      </c>
      <c r="BP141" s="99" t="e">
        <f ca="true">+IF(AND(ISNUMBER(OFFSET('Hygiene Data'!$I$7,0,10*ROW('Hygiene Data'!I135))),'Data Summary'!EE141="Yes"),OFFSET('Hygiene Data'!$I$7,0,10*ROW('Hygiene Data'!I135)),NA())</f>
        <v>#N/A</v>
      </c>
      <c r="BQ141" s="99" t="e">
        <f ca="true">+IF(AND(ISNUMBER(OFFSET('Hygiene Data'!$I$9,0,10*ROW('Hygiene Data'!I135))),'Data Summary'!EF141="Yes"),OFFSET('Hygiene Data'!$I$9,0,10*ROW('Hygiene Data'!I135)),NA())</f>
        <v>#N/A</v>
      </c>
    </row>
    <row xmlns:x14ac="http://schemas.microsoft.com/office/spreadsheetml/2009/9/ac" r="142" x14ac:dyDescent="0.2">
      <c r="A142" s="332" t="e">
        <f ca="true">+RIGHT('Data Summary'!A142,LEN('Data Summary'!A142)-9)</f>
        <v>#VALUE!</v>
      </c>
      <c r="B142" s="38" t="str">
        <f ca="true">+IF(ISTEXT('Data Summary'!B142),'Data Summary'!B142,"")</f>
        <v/>
      </c>
      <c r="C142" s="331" t="e">
        <f ca="true">+VALUE('Data Summary'!C142)</f>
        <v>#VALUE!</v>
      </c>
      <c r="D142" s="97" t="e">
        <f ca="true">+IF(AND(ISNUMBER(OFFSET('Water Data'!$D$4,0,10*ROW('Water Data'!D136))),'Data Summary'!BS142="Yes"),100-OFFSET('Water Data'!$D$4,0,10*ROW('Water Data'!D136)),NA())</f>
        <v>#N/A</v>
      </c>
      <c r="E142" s="97" t="e">
        <f ca="true">+IF(AND(ISNUMBER(OFFSET('Water Data'!$D$6,0,10*ROW('Water Data'!D136))),'Data Summary'!BT142="Yes"),OFFSET('Water Data'!$D$6,0,10*ROW('Water Data'!D136)),NA())</f>
        <v>#N/A</v>
      </c>
      <c r="F142" s="97" t="e">
        <f ca="true">+IF(AND(ISNUMBER(OFFSET('Water Data'!$D$9,0,10*ROW('Water Data'!D136))),'Data Summary'!BU142="Yes"),OFFSET('Water Data'!$D$9,0,10*ROW('Water Data'!D136)),NA())</f>
        <v>#N/A</v>
      </c>
      <c r="G142" s="97" t="e">
        <f ca="true">+IF(AND(ISNUMBER(OFFSET('Water Data'!$E$4,0,10*ROW('Water Data'!E136))),'Data Summary'!BV142="Yes"),100-OFFSET('Water Data'!$E$4,0,10*ROW('Water Data'!E136)),NA())</f>
        <v>#N/A</v>
      </c>
      <c r="H142" s="97" t="e">
        <f ca="true">+IF(AND(ISNUMBER(OFFSET('Water Data'!$E$6,0,10*ROW('Water Data'!E136))),'Data Summary'!BW142="Yes"),OFFSET('Water Data'!$E$6,0,10*ROW('Water Data'!E136)),NA())</f>
        <v>#N/A</v>
      </c>
      <c r="I142" s="97" t="e">
        <f ca="true">+IF(AND(ISNUMBER(OFFSET('Water Data'!$E$9,0,10*ROW('Water Data'!E136))),'Data Summary'!BX142="Yes"),OFFSET('Water Data'!$E$9,0,10*ROW('Water Data'!E136)),NA())</f>
        <v>#N/A</v>
      </c>
      <c r="J142" s="97" t="e">
        <f ca="true">+IF(AND(ISNUMBER(OFFSET('Water Data'!$F$4,0,10*ROW('Water Data'!F136))),'Data Summary'!BY142="Yes"),100-OFFSET('Water Data'!$F$4,0,10*ROW('Water Data'!F136)),NA())</f>
        <v>#N/A</v>
      </c>
      <c r="K142" s="97" t="e">
        <f ca="true">+IF(AND(ISNUMBER(OFFSET('Water Data'!$F$6,0,10*ROW('Water Data'!F136))),'Data Summary'!BZ142="Yes"),OFFSET('Water Data'!$F$6,0,10*ROW('Water Data'!F136)),NA())</f>
        <v>#N/A</v>
      </c>
      <c r="L142" s="97" t="e">
        <f ca="true">+IF(AND(ISNUMBER(OFFSET('Water Data'!$F$9,0,10*ROW('Water Data'!F136))),'Data Summary'!CA142="Yes"),OFFSET('Water Data'!$F$9,0,10*ROW('Water Data'!F136)),NA())</f>
        <v>#N/A</v>
      </c>
      <c r="M142" s="97" t="e">
        <f ca="true">+IF(AND(ISNUMBER(OFFSET('Water Data'!$G$4,0,10*ROW('Water Data'!G136))),'Data Summary'!CB142="Yes"),100-OFFSET('Water Data'!$G$4,0,10*ROW('Water Data'!G136)),NA())</f>
        <v>#N/A</v>
      </c>
      <c r="N142" s="97" t="e">
        <f ca="true">+IF(AND(ISNUMBER(OFFSET('Water Data'!$G$6,0,10*ROW('Water Data'!G136))),'Data Summary'!CC142="Yes"),OFFSET('Water Data'!$G$6,0,10*ROW('Water Data'!G136)),NA())</f>
        <v>#N/A</v>
      </c>
      <c r="O142" s="97" t="e">
        <f ca="true">+IF(AND(ISNUMBER(OFFSET('Water Data'!$G$9,0,10*ROW('Water Data'!G136))),'Data Summary'!CD142="Yes"),OFFSET('Water Data'!$G$9,0,10*ROW('Water Data'!G136)),NA())</f>
        <v>#N/A</v>
      </c>
      <c r="P142" s="97" t="e">
        <f ca="true">+IF(AND(ISNUMBER(OFFSET('Water Data'!$H$4,0,10*ROW('Water Data'!H136))),'Data Summary'!CE142="Yes"),100-OFFSET('Water Data'!$H$4,0,10*ROW('Water Data'!H136)),NA())</f>
        <v>#N/A</v>
      </c>
      <c r="Q142" s="97" t="e">
        <f ca="true">+IF(AND(ISNUMBER(OFFSET('Water Data'!$H$6,0,10*ROW('Water Data'!H136))),'Data Summary'!CF142="Yes"),OFFSET('Water Data'!$H$6,0,10*ROW('Water Data'!H136)),NA())</f>
        <v>#N/A</v>
      </c>
      <c r="R142" s="97" t="e">
        <f ca="true">+IF(AND(ISNUMBER(OFFSET('Water Data'!$H$9,0,10*ROW('Water Data'!H136))),'Data Summary'!CG142="Yes"),OFFSET('Water Data'!$H$9,0,10*ROW('Water Data'!H136)),NA())</f>
        <v>#N/A</v>
      </c>
      <c r="S142" s="97" t="e">
        <f ca="true">+IF(AND(ISNUMBER(OFFSET('Water Data'!$I$4,0,10*ROW('Water Data'!I136))),'Data Summary'!CH142="Yes"),100-OFFSET('Water Data'!$I$4,0,10*ROW('Water Data'!I136)),NA())</f>
        <v>#N/A</v>
      </c>
      <c r="T142" s="97" t="e">
        <f ca="true">+IF(AND(ISNUMBER(OFFSET('Water Data'!$I$6,0,10*ROW('Water Data'!I136))),'Data Summary'!CI142="Yes"),OFFSET('Water Data'!$I$6,0,10*ROW('Water Data'!I136)),NA())</f>
        <v>#N/A</v>
      </c>
      <c r="U142" s="97" t="e">
        <f ca="true">+IF(AND(ISNUMBER(OFFSET('Water Data'!$I$9,0,10*ROW('Water Data'!I136))),'Data Summary'!CJ142="Yes"),OFFSET('Water Data'!$I$9,0,10*ROW('Water Data'!I136)),NA())</f>
        <v>#N/A</v>
      </c>
      <c r="V142" s="98" t="e">
        <f ca="true">+IF(AND(ISNUMBER(OFFSET('Sanitation Data'!$D$4,0,10*ROW('Sanitation Data'!D136))),'Data Summary'!CK142="Yes"),100-OFFSET('Sanitation Data'!$D$4,0,10*ROW('Sanitation Data'!D136)),NA())</f>
        <v>#N/A</v>
      </c>
      <c r="W142" s="98" t="e">
        <f ca="true">+IF(AND(ISNUMBER(OFFSET('Sanitation Data'!$D$6,0,10*ROW('Sanitation Data'!D136))),'Data Summary'!CL142="Yes"),OFFSET('Sanitation Data'!$D$6,0,10*ROW('Sanitation Data'!D136)),NA())</f>
        <v>#N/A</v>
      </c>
      <c r="X142" s="98" t="e">
        <f ca="true">+IF(AND(ISNUMBER(OFFSET('Sanitation Data'!$D$10,0,10*ROW('Sanitation Data'!D136))),'Data Summary'!CM142="Yes"),OFFSET('Sanitation Data'!$D$10,0,10*ROW('Sanitation Data'!D136)),NA())</f>
        <v>#N/A</v>
      </c>
      <c r="Y142" s="98" t="e">
        <f ca="true">+IF(AND(ISNUMBER(OFFSET('Sanitation Data'!$D$11,0,10*ROW('Sanitation Data'!D136))),'Data Summary'!CN142="Yes"),OFFSET('Sanitation Data'!$D$11,0,10*ROW('Sanitation Data'!D136)),NA())</f>
        <v>#N/A</v>
      </c>
      <c r="Z142" s="98" t="e">
        <f ca="true">+IF(AND(ISNUMBER(OFFSET('Sanitation Data'!$D$12,0,10*ROW('Sanitation Data'!D136))),'Data Summary'!CO142="Yes"),OFFSET('Sanitation Data'!$D$12,0,10*ROW('Sanitation Data'!D136)),NA())</f>
        <v>#N/A</v>
      </c>
      <c r="AA142" s="98" t="e">
        <f ca="true">+IF(AND(ISNUMBER(OFFSET('Sanitation Data'!$E$4,0,10*ROW('Sanitation Data'!E136))),'Data Summary'!CP142="Yes"),100-OFFSET('Sanitation Data'!$E$4,0,10*ROW('Sanitation Data'!E136)),NA())</f>
        <v>#N/A</v>
      </c>
      <c r="AB142" s="98" t="e">
        <f ca="true">+IF(AND(ISNUMBER(OFFSET('Sanitation Data'!$E$6,0,10*ROW('Sanitation Data'!E136))),'Data Summary'!CQ142="Yes"),OFFSET('Sanitation Data'!$E$6,0,10*ROW('Sanitation Data'!E136)),NA())</f>
        <v>#N/A</v>
      </c>
      <c r="AC142" s="98" t="e">
        <f ca="true">+IF(AND(ISNUMBER(OFFSET('Sanitation Data'!$E$10,0,10*ROW('Sanitation Data'!E136))),'Data Summary'!CR142="Yes"),OFFSET('Sanitation Data'!$E$10,0,10*ROW('Sanitation Data'!E136)),NA())</f>
        <v>#N/A</v>
      </c>
      <c r="AD142" s="98" t="e">
        <f ca="true">+IF(AND(ISNUMBER(OFFSET('Sanitation Data'!$E$11,0,10*ROW('Sanitation Data'!E136))),'Data Summary'!CS142="Yes"),OFFSET('Sanitation Data'!$E$11,0,10*ROW('Sanitation Data'!E136)),NA())</f>
        <v>#N/A</v>
      </c>
      <c r="AE142" s="98" t="e">
        <f ca="true">+IF(AND(ISNUMBER(OFFSET('Sanitation Data'!$E$12,0,10*ROW('Sanitation Data'!E136))),'Data Summary'!CT142="Yes"),OFFSET('Sanitation Data'!$E$12,0,10*ROW('Sanitation Data'!E136)),NA())</f>
        <v>#N/A</v>
      </c>
      <c r="AF142" s="98" t="e">
        <f ca="true">+IF(AND(ISNUMBER(OFFSET('Sanitation Data'!$F$4,0,10*ROW('Sanitation Data'!F136))),'Data Summary'!CU142="Yes"),100-OFFSET('Sanitation Data'!$F$4,0,10*ROW('Sanitation Data'!F136)),NA())</f>
        <v>#N/A</v>
      </c>
      <c r="AG142" s="98" t="e">
        <f ca="true">+IF(AND(ISNUMBER(OFFSET('Sanitation Data'!$F$6,0,10*ROW('Sanitation Data'!F136))),'Data Summary'!CV142="Yes"),OFFSET('Sanitation Data'!$F$6,0,10*ROW('Sanitation Data'!F136)),NA())</f>
        <v>#N/A</v>
      </c>
      <c r="AH142" s="98" t="e">
        <f ca="true">+IF(AND(ISNUMBER(OFFSET('Sanitation Data'!$F$10,0,10*ROW('Sanitation Data'!F136))),'Data Summary'!CW142="Yes"),OFFSET('Sanitation Data'!$F$10,0,10*ROW('Sanitation Data'!F136)),NA())</f>
        <v>#N/A</v>
      </c>
      <c r="AI142" s="98" t="e">
        <f ca="true">+IF(AND(ISNUMBER(OFFSET('Sanitation Data'!$F$11,0,10*ROW('Sanitation Data'!F136))),'Data Summary'!CX142="Yes"),OFFSET('Sanitation Data'!$F$11,0,10*ROW('Sanitation Data'!F136)),NA())</f>
        <v>#N/A</v>
      </c>
      <c r="AJ142" s="98" t="e">
        <f ca="true">+IF(AND(ISNUMBER(OFFSET('Sanitation Data'!$F$12,0,10*ROW('Sanitation Data'!F136))),'Data Summary'!CY142="Yes"),OFFSET('Sanitation Data'!$F$12,0,10*ROW('Sanitation Data'!F136)),NA())</f>
        <v>#N/A</v>
      </c>
      <c r="AK142" s="98" t="e">
        <f ca="true">+IF(AND(ISNUMBER(OFFSET('Sanitation Data'!$G$4,0,10*ROW('Sanitation Data'!G136))),'Data Summary'!CZ142="Yes"),100-OFFSET('Sanitation Data'!$G$4,0,10*ROW('Sanitation Data'!G136)),NA())</f>
        <v>#N/A</v>
      </c>
      <c r="AL142" s="98" t="e">
        <f ca="true">+IF(AND(ISNUMBER(OFFSET('Sanitation Data'!$G$6,0,10*ROW('Sanitation Data'!G136))),'Data Summary'!DA142="Yes"),OFFSET('Sanitation Data'!$G$6,0,10*ROW('Sanitation Data'!G136)),NA())</f>
        <v>#N/A</v>
      </c>
      <c r="AM142" s="98" t="e">
        <f ca="true">+IF(AND(ISNUMBER(OFFSET('Sanitation Data'!$G$10,0,10*ROW('Sanitation Data'!G136))),'Data Summary'!DB142="Yes"),OFFSET('Sanitation Data'!$G$10,0,10*ROW('Sanitation Data'!G136)),NA())</f>
        <v>#N/A</v>
      </c>
      <c r="AN142" s="98" t="e">
        <f ca="true">+IF(AND(ISNUMBER(OFFSET('Sanitation Data'!$G$11,0,10*ROW('Sanitation Data'!G136))),'Data Summary'!DC142="Yes"),OFFSET('Sanitation Data'!$G$11,0,10*ROW('Sanitation Data'!G136)),NA())</f>
        <v>#N/A</v>
      </c>
      <c r="AO142" s="98" t="e">
        <f ca="true">+IF(AND(ISNUMBER(OFFSET('Sanitation Data'!$G$12,0,10*ROW('Sanitation Data'!G136))),'Data Summary'!DD142="Yes"),OFFSET('Sanitation Data'!$G$12,0,10*ROW('Sanitation Data'!G136)),NA())</f>
        <v>#N/A</v>
      </c>
      <c r="AP142" s="98" t="e">
        <f ca="true">+IF(AND(ISNUMBER(OFFSET('Sanitation Data'!$H$4,0,10*ROW('Sanitation Data'!H136))),'Data Summary'!DE142="Yes"),100-OFFSET('Sanitation Data'!$H$4,0,10*ROW('Sanitation Data'!H136)),NA())</f>
        <v>#N/A</v>
      </c>
      <c r="AQ142" s="98" t="e">
        <f ca="true">+IF(AND(ISNUMBER(OFFSET('Sanitation Data'!$H$6,0,10*ROW('Sanitation Data'!H136))),'Data Summary'!DF142="Yes"),OFFSET('Sanitation Data'!$H$6,0,10*ROW('Sanitation Data'!H136)),NA())</f>
        <v>#N/A</v>
      </c>
      <c r="AR142" s="98" t="e">
        <f ca="true">+IF(AND(ISNUMBER(OFFSET('Sanitation Data'!$H$10,0,10*ROW('Sanitation Data'!H136))),'Data Summary'!DG142="Yes"),OFFSET('Sanitation Data'!$H$10,0,10*ROW('Sanitation Data'!H136)),NA())</f>
        <v>#N/A</v>
      </c>
      <c r="AS142" s="98" t="e">
        <f ca="true">+IF(AND(ISNUMBER(OFFSET('Sanitation Data'!$H$11,0,10*ROW('Sanitation Data'!H136))),'Data Summary'!DH142="Yes"),OFFSET('Sanitation Data'!$H$11,0,10*ROW('Sanitation Data'!H136)),NA())</f>
        <v>#N/A</v>
      </c>
      <c r="AT142" s="98" t="e">
        <f ca="true">+IF(AND(ISNUMBER(OFFSET('Sanitation Data'!$H$12,0,10*ROW('Sanitation Data'!H136))),'Data Summary'!DI142="Yes"),OFFSET('Sanitation Data'!$H$12,0,10*ROW('Sanitation Data'!H136)),NA())</f>
        <v>#N/A</v>
      </c>
      <c r="AU142" s="98" t="e">
        <f ca="true">+IF(AND(ISNUMBER(OFFSET('Sanitation Data'!$I$4,0,10*ROW('Sanitation Data'!I136))),'Data Summary'!DJ142="Yes"),100-OFFSET('Sanitation Data'!$I$4,0,10*ROW('Sanitation Data'!I136)),NA())</f>
        <v>#N/A</v>
      </c>
      <c r="AV142" s="98" t="e">
        <f ca="true">+IF(AND(ISNUMBER(OFFSET('Sanitation Data'!$I$6,0,10*ROW('Sanitation Data'!I136))),'Data Summary'!DK142="Yes"),OFFSET('Sanitation Data'!$I$6,0,10*ROW('Sanitation Data'!I136)),NA())</f>
        <v>#N/A</v>
      </c>
      <c r="AW142" s="98" t="e">
        <f ca="true">+IF(AND(ISNUMBER(OFFSET('Sanitation Data'!$I$10,0,10*ROW('Sanitation Data'!I136))),'Data Summary'!DL142="Yes"),OFFSET('Sanitation Data'!$I$10,0,10*ROW('Sanitation Data'!I136)),NA())</f>
        <v>#N/A</v>
      </c>
      <c r="AX142" s="98" t="e">
        <f ca="true">+IF(AND(ISNUMBER(OFFSET('Sanitation Data'!$I$11,0,10*ROW('Sanitation Data'!I136))),'Data Summary'!DM142="Yes"),OFFSET('Sanitation Data'!$I$11,0,10*ROW('Sanitation Data'!I136)),NA())</f>
        <v>#N/A</v>
      </c>
      <c r="AY142" s="98" t="e">
        <f ca="true">+IF(AND(ISNUMBER(OFFSET('Sanitation Data'!$I$12,0,10*ROW('Sanitation Data'!I136))),'Data Summary'!DN142="Yes"),OFFSET('Sanitation Data'!$I$12,0,10*ROW('Sanitation Data'!I136)),NA())</f>
        <v>#N/A</v>
      </c>
      <c r="AZ142" s="99" t="e">
        <f ca="true">+IF(AND(ISNUMBER(OFFSET('Hygiene Data'!$D$5,0,10*ROW('Hygiene Data'!D136))),'Data Summary'!DO142="Yes"),OFFSET('Hygiene Data'!$D$5,0,10*ROW('Hygiene Data'!D136)),NA())</f>
        <v>#N/A</v>
      </c>
      <c r="BA142" s="99" t="e">
        <f ca="true">+IF(AND(ISNUMBER(OFFSET('Hygiene Data'!$D$7,0,10*ROW('Hygiene Data'!D136))),'Data Summary'!DP142="Yes"),OFFSET('Hygiene Data'!$D$7,0,10*ROW('Hygiene Data'!D136)),NA())</f>
        <v>#N/A</v>
      </c>
      <c r="BB142" s="99" t="e">
        <f ca="true">+IF(AND(ISNUMBER(OFFSET('Hygiene Data'!$D$9,0,10*ROW('Hygiene Data'!D136))),'Data Summary'!DQ142="Yes"),OFFSET('Hygiene Data'!$D$9,0,10*ROW('Hygiene Data'!D136)),NA())</f>
        <v>#N/A</v>
      </c>
      <c r="BC142" s="99" t="e">
        <f ca="true">+IF(AND(ISNUMBER(OFFSET('Hygiene Data'!$E$5,0,10*ROW('Hygiene Data'!E136))),'Data Summary'!DR142="Yes"),OFFSET('Hygiene Data'!$E$5,0,10*ROW('Hygiene Data'!E136)),NA())</f>
        <v>#N/A</v>
      </c>
      <c r="BD142" s="99" t="e">
        <f ca="true">+IF(AND(ISNUMBER(OFFSET('Hygiene Data'!$E$7,0,10*ROW('Hygiene Data'!E136))),'Data Summary'!DS142="Yes"),OFFSET('Hygiene Data'!$E$7,0,10*ROW('Hygiene Data'!E136)),NA())</f>
        <v>#N/A</v>
      </c>
      <c r="BE142" s="99" t="e">
        <f ca="true">+IF(AND(ISNUMBER(OFFSET('Hygiene Data'!$E$9,0,10*ROW('Hygiene Data'!E136))),'Data Summary'!DT142="Yes"),OFFSET('Hygiene Data'!$E$9,0,10*ROW('Hygiene Data'!E136)),NA())</f>
        <v>#N/A</v>
      </c>
      <c r="BF142" s="99" t="e">
        <f ca="true">+IF(AND(ISNUMBER(OFFSET('Hygiene Data'!$F$5,0,10*ROW('Hygiene Data'!F136))),'Data Summary'!DU142="Yes"),OFFSET('Hygiene Data'!$F$5,0,10*ROW('Hygiene Data'!F136)),NA())</f>
        <v>#N/A</v>
      </c>
      <c r="BG142" s="99" t="e">
        <f ca="true">+IF(AND(ISNUMBER(OFFSET('Hygiene Data'!$F$7,0,10*ROW('Hygiene Data'!F136))),'Data Summary'!DV142="Yes"),OFFSET('Hygiene Data'!$F$7,0,10*ROW('Hygiene Data'!F136)),NA())</f>
        <v>#N/A</v>
      </c>
      <c r="BH142" s="99" t="e">
        <f ca="true">+IF(AND(ISNUMBER(OFFSET('Hygiene Data'!$F$9,0,10*ROW('Hygiene Data'!F136))),'Data Summary'!DW142="Yes"),OFFSET('Hygiene Data'!$F$9,0,10*ROW('Hygiene Data'!F136)),NA())</f>
        <v>#N/A</v>
      </c>
      <c r="BI142" s="99" t="e">
        <f ca="true">+IF(AND(ISNUMBER(OFFSET('Hygiene Data'!$G$5,0,10*ROW('Hygiene Data'!G136))),'Data Summary'!DX142="Yes"),OFFSET('Hygiene Data'!$G$5,0,10*ROW('Hygiene Data'!G136)),NA())</f>
        <v>#N/A</v>
      </c>
      <c r="BJ142" s="99" t="e">
        <f ca="true">+IF(AND(ISNUMBER(OFFSET('Hygiene Data'!$G$7,0,10*ROW('Hygiene Data'!G136))),'Data Summary'!DY142="Yes"),OFFSET('Hygiene Data'!$G$7,0,10*ROW('Hygiene Data'!G136)),NA())</f>
        <v>#N/A</v>
      </c>
      <c r="BK142" s="99" t="e">
        <f ca="true">+IF(AND(ISNUMBER(OFFSET('Hygiene Data'!$G$9,0,10*ROW('Hygiene Data'!G136))),'Data Summary'!DZ142="Yes"),OFFSET('Hygiene Data'!$G$9,0,10*ROW('Hygiene Data'!G136)),NA())</f>
        <v>#N/A</v>
      </c>
      <c r="BL142" s="99" t="e">
        <f ca="true">+IF(AND(ISNUMBER(OFFSET('Hygiene Data'!$H$5,0,10*ROW('Hygiene Data'!H136))),'Data Summary'!EA142="Yes"),OFFSET('Hygiene Data'!$H$5,0,10*ROW('Hygiene Data'!H136)),NA())</f>
        <v>#N/A</v>
      </c>
      <c r="BM142" s="99" t="e">
        <f ca="true">+IF(AND(ISNUMBER(OFFSET('Hygiene Data'!$H$7,0,10*ROW('Hygiene Data'!H136))),'Data Summary'!EB142="Yes"),OFFSET('Hygiene Data'!$H$7,0,10*ROW('Hygiene Data'!H136)),NA())</f>
        <v>#N/A</v>
      </c>
      <c r="BN142" s="99" t="e">
        <f ca="true">+IF(AND(ISNUMBER(OFFSET('Hygiene Data'!$H$9,0,10*ROW('Hygiene Data'!H136))),'Data Summary'!EC142="Yes"),OFFSET('Hygiene Data'!$H$9,0,10*ROW('Hygiene Data'!H136)),NA())</f>
        <v>#N/A</v>
      </c>
      <c r="BO142" s="99" t="e">
        <f ca="true">+IF(AND(ISNUMBER(OFFSET('Hygiene Data'!$I$5,0,10*ROW('Hygiene Data'!I136))),'Data Summary'!ED142="Yes"),OFFSET('Hygiene Data'!$I$5,0,10*ROW('Hygiene Data'!I136)),NA())</f>
        <v>#N/A</v>
      </c>
      <c r="BP142" s="99" t="e">
        <f ca="true">+IF(AND(ISNUMBER(OFFSET('Hygiene Data'!$I$7,0,10*ROW('Hygiene Data'!I136))),'Data Summary'!EE142="Yes"),OFFSET('Hygiene Data'!$I$7,0,10*ROW('Hygiene Data'!I136)),NA())</f>
        <v>#N/A</v>
      </c>
      <c r="BQ142" s="99" t="e">
        <f ca="true">+IF(AND(ISNUMBER(OFFSET('Hygiene Data'!$I$9,0,10*ROW('Hygiene Data'!I136))),'Data Summary'!EF142="Yes"),OFFSET('Hygiene Data'!$I$9,0,10*ROW('Hygiene Data'!I136)),NA())</f>
        <v>#N/A</v>
      </c>
    </row>
    <row xmlns:x14ac="http://schemas.microsoft.com/office/spreadsheetml/2009/9/ac" r="143" x14ac:dyDescent="0.2">
      <c r="A143" s="332" t="e">
        <f ca="true">+RIGHT('Data Summary'!A143,LEN('Data Summary'!A143)-9)</f>
        <v>#VALUE!</v>
      </c>
      <c r="B143" s="38" t="str">
        <f ca="true">+IF(ISTEXT('Data Summary'!B143),'Data Summary'!B143,"")</f>
        <v/>
      </c>
      <c r="C143" s="331" t="e">
        <f ca="true">+VALUE('Data Summary'!C143)</f>
        <v>#VALUE!</v>
      </c>
      <c r="D143" s="97" t="e">
        <f ca="true">+IF(AND(ISNUMBER(OFFSET('Water Data'!$D$4,0,10*ROW('Water Data'!D137))),'Data Summary'!BS143="Yes"),100-OFFSET('Water Data'!$D$4,0,10*ROW('Water Data'!D137)),NA())</f>
        <v>#N/A</v>
      </c>
      <c r="E143" s="97" t="e">
        <f ca="true">+IF(AND(ISNUMBER(OFFSET('Water Data'!$D$6,0,10*ROW('Water Data'!D137))),'Data Summary'!BT143="Yes"),OFFSET('Water Data'!$D$6,0,10*ROW('Water Data'!D137)),NA())</f>
        <v>#N/A</v>
      </c>
      <c r="F143" s="97" t="e">
        <f ca="true">+IF(AND(ISNUMBER(OFFSET('Water Data'!$D$9,0,10*ROW('Water Data'!D137))),'Data Summary'!BU143="Yes"),OFFSET('Water Data'!$D$9,0,10*ROW('Water Data'!D137)),NA())</f>
        <v>#N/A</v>
      </c>
      <c r="G143" s="97" t="e">
        <f ca="true">+IF(AND(ISNUMBER(OFFSET('Water Data'!$E$4,0,10*ROW('Water Data'!E137))),'Data Summary'!BV143="Yes"),100-OFFSET('Water Data'!$E$4,0,10*ROW('Water Data'!E137)),NA())</f>
        <v>#N/A</v>
      </c>
      <c r="H143" s="97" t="e">
        <f ca="true">+IF(AND(ISNUMBER(OFFSET('Water Data'!$E$6,0,10*ROW('Water Data'!E137))),'Data Summary'!BW143="Yes"),OFFSET('Water Data'!$E$6,0,10*ROW('Water Data'!E137)),NA())</f>
        <v>#N/A</v>
      </c>
      <c r="I143" s="97" t="e">
        <f ca="true">+IF(AND(ISNUMBER(OFFSET('Water Data'!$E$9,0,10*ROW('Water Data'!E137))),'Data Summary'!BX143="Yes"),OFFSET('Water Data'!$E$9,0,10*ROW('Water Data'!E137)),NA())</f>
        <v>#N/A</v>
      </c>
      <c r="J143" s="97" t="e">
        <f ca="true">+IF(AND(ISNUMBER(OFFSET('Water Data'!$F$4,0,10*ROW('Water Data'!F137))),'Data Summary'!BY143="Yes"),100-OFFSET('Water Data'!$F$4,0,10*ROW('Water Data'!F137)),NA())</f>
        <v>#N/A</v>
      </c>
      <c r="K143" s="97" t="e">
        <f ca="true">+IF(AND(ISNUMBER(OFFSET('Water Data'!$F$6,0,10*ROW('Water Data'!F137))),'Data Summary'!BZ143="Yes"),OFFSET('Water Data'!$F$6,0,10*ROW('Water Data'!F137)),NA())</f>
        <v>#N/A</v>
      </c>
      <c r="L143" s="97" t="e">
        <f ca="true">+IF(AND(ISNUMBER(OFFSET('Water Data'!$F$9,0,10*ROW('Water Data'!F137))),'Data Summary'!CA143="Yes"),OFFSET('Water Data'!$F$9,0,10*ROW('Water Data'!F137)),NA())</f>
        <v>#N/A</v>
      </c>
      <c r="M143" s="97" t="e">
        <f ca="true">+IF(AND(ISNUMBER(OFFSET('Water Data'!$G$4,0,10*ROW('Water Data'!G137))),'Data Summary'!CB143="Yes"),100-OFFSET('Water Data'!$G$4,0,10*ROW('Water Data'!G137)),NA())</f>
        <v>#N/A</v>
      </c>
      <c r="N143" s="97" t="e">
        <f ca="true">+IF(AND(ISNUMBER(OFFSET('Water Data'!$G$6,0,10*ROW('Water Data'!G137))),'Data Summary'!CC143="Yes"),OFFSET('Water Data'!$G$6,0,10*ROW('Water Data'!G137)),NA())</f>
        <v>#N/A</v>
      </c>
      <c r="O143" s="97" t="e">
        <f ca="true">+IF(AND(ISNUMBER(OFFSET('Water Data'!$G$9,0,10*ROW('Water Data'!G137))),'Data Summary'!CD143="Yes"),OFFSET('Water Data'!$G$9,0,10*ROW('Water Data'!G137)),NA())</f>
        <v>#N/A</v>
      </c>
      <c r="P143" s="97" t="e">
        <f ca="true">+IF(AND(ISNUMBER(OFFSET('Water Data'!$H$4,0,10*ROW('Water Data'!H137))),'Data Summary'!CE143="Yes"),100-OFFSET('Water Data'!$H$4,0,10*ROW('Water Data'!H137)),NA())</f>
        <v>#N/A</v>
      </c>
      <c r="Q143" s="97" t="e">
        <f ca="true">+IF(AND(ISNUMBER(OFFSET('Water Data'!$H$6,0,10*ROW('Water Data'!H137))),'Data Summary'!CF143="Yes"),OFFSET('Water Data'!$H$6,0,10*ROW('Water Data'!H137)),NA())</f>
        <v>#N/A</v>
      </c>
      <c r="R143" s="97" t="e">
        <f ca="true">+IF(AND(ISNUMBER(OFFSET('Water Data'!$H$9,0,10*ROW('Water Data'!H137))),'Data Summary'!CG143="Yes"),OFFSET('Water Data'!$H$9,0,10*ROW('Water Data'!H137)),NA())</f>
        <v>#N/A</v>
      </c>
      <c r="S143" s="97" t="e">
        <f ca="true">+IF(AND(ISNUMBER(OFFSET('Water Data'!$I$4,0,10*ROW('Water Data'!I137))),'Data Summary'!CH143="Yes"),100-OFFSET('Water Data'!$I$4,0,10*ROW('Water Data'!I137)),NA())</f>
        <v>#N/A</v>
      </c>
      <c r="T143" s="97" t="e">
        <f ca="true">+IF(AND(ISNUMBER(OFFSET('Water Data'!$I$6,0,10*ROW('Water Data'!I137))),'Data Summary'!CI143="Yes"),OFFSET('Water Data'!$I$6,0,10*ROW('Water Data'!I137)),NA())</f>
        <v>#N/A</v>
      </c>
      <c r="U143" s="97" t="e">
        <f ca="true">+IF(AND(ISNUMBER(OFFSET('Water Data'!$I$9,0,10*ROW('Water Data'!I137))),'Data Summary'!CJ143="Yes"),OFFSET('Water Data'!$I$9,0,10*ROW('Water Data'!I137)),NA())</f>
        <v>#N/A</v>
      </c>
      <c r="V143" s="98" t="e">
        <f ca="true">+IF(AND(ISNUMBER(OFFSET('Sanitation Data'!$D$4,0,10*ROW('Sanitation Data'!D137))),'Data Summary'!CK143="Yes"),100-OFFSET('Sanitation Data'!$D$4,0,10*ROW('Sanitation Data'!D137)),NA())</f>
        <v>#N/A</v>
      </c>
      <c r="W143" s="98" t="e">
        <f ca="true">+IF(AND(ISNUMBER(OFFSET('Sanitation Data'!$D$6,0,10*ROW('Sanitation Data'!D137))),'Data Summary'!CL143="Yes"),OFFSET('Sanitation Data'!$D$6,0,10*ROW('Sanitation Data'!D137)),NA())</f>
        <v>#N/A</v>
      </c>
      <c r="X143" s="98" t="e">
        <f ca="true">+IF(AND(ISNUMBER(OFFSET('Sanitation Data'!$D$10,0,10*ROW('Sanitation Data'!D137))),'Data Summary'!CM143="Yes"),OFFSET('Sanitation Data'!$D$10,0,10*ROW('Sanitation Data'!D137)),NA())</f>
        <v>#N/A</v>
      </c>
      <c r="Y143" s="98" t="e">
        <f ca="true">+IF(AND(ISNUMBER(OFFSET('Sanitation Data'!$D$11,0,10*ROW('Sanitation Data'!D137))),'Data Summary'!CN143="Yes"),OFFSET('Sanitation Data'!$D$11,0,10*ROW('Sanitation Data'!D137)),NA())</f>
        <v>#N/A</v>
      </c>
      <c r="Z143" s="98" t="e">
        <f ca="true">+IF(AND(ISNUMBER(OFFSET('Sanitation Data'!$D$12,0,10*ROW('Sanitation Data'!D137))),'Data Summary'!CO143="Yes"),OFFSET('Sanitation Data'!$D$12,0,10*ROW('Sanitation Data'!D137)),NA())</f>
        <v>#N/A</v>
      </c>
      <c r="AA143" s="98" t="e">
        <f ca="true">+IF(AND(ISNUMBER(OFFSET('Sanitation Data'!$E$4,0,10*ROW('Sanitation Data'!E137))),'Data Summary'!CP143="Yes"),100-OFFSET('Sanitation Data'!$E$4,0,10*ROW('Sanitation Data'!E137)),NA())</f>
        <v>#N/A</v>
      </c>
      <c r="AB143" s="98" t="e">
        <f ca="true">+IF(AND(ISNUMBER(OFFSET('Sanitation Data'!$E$6,0,10*ROW('Sanitation Data'!E137))),'Data Summary'!CQ143="Yes"),OFFSET('Sanitation Data'!$E$6,0,10*ROW('Sanitation Data'!E137)),NA())</f>
        <v>#N/A</v>
      </c>
      <c r="AC143" s="98" t="e">
        <f ca="true">+IF(AND(ISNUMBER(OFFSET('Sanitation Data'!$E$10,0,10*ROW('Sanitation Data'!E137))),'Data Summary'!CR143="Yes"),OFFSET('Sanitation Data'!$E$10,0,10*ROW('Sanitation Data'!E137)),NA())</f>
        <v>#N/A</v>
      </c>
      <c r="AD143" s="98" t="e">
        <f ca="true">+IF(AND(ISNUMBER(OFFSET('Sanitation Data'!$E$11,0,10*ROW('Sanitation Data'!E137))),'Data Summary'!CS143="Yes"),OFFSET('Sanitation Data'!$E$11,0,10*ROW('Sanitation Data'!E137)),NA())</f>
        <v>#N/A</v>
      </c>
      <c r="AE143" s="98" t="e">
        <f ca="true">+IF(AND(ISNUMBER(OFFSET('Sanitation Data'!$E$12,0,10*ROW('Sanitation Data'!E137))),'Data Summary'!CT143="Yes"),OFFSET('Sanitation Data'!$E$12,0,10*ROW('Sanitation Data'!E137)),NA())</f>
        <v>#N/A</v>
      </c>
      <c r="AF143" s="98" t="e">
        <f ca="true">+IF(AND(ISNUMBER(OFFSET('Sanitation Data'!$F$4,0,10*ROW('Sanitation Data'!F137))),'Data Summary'!CU143="Yes"),100-OFFSET('Sanitation Data'!$F$4,0,10*ROW('Sanitation Data'!F137)),NA())</f>
        <v>#N/A</v>
      </c>
      <c r="AG143" s="98" t="e">
        <f ca="true">+IF(AND(ISNUMBER(OFFSET('Sanitation Data'!$F$6,0,10*ROW('Sanitation Data'!F137))),'Data Summary'!CV143="Yes"),OFFSET('Sanitation Data'!$F$6,0,10*ROW('Sanitation Data'!F137)),NA())</f>
        <v>#N/A</v>
      </c>
      <c r="AH143" s="98" t="e">
        <f ca="true">+IF(AND(ISNUMBER(OFFSET('Sanitation Data'!$F$10,0,10*ROW('Sanitation Data'!F137))),'Data Summary'!CW143="Yes"),OFFSET('Sanitation Data'!$F$10,0,10*ROW('Sanitation Data'!F137)),NA())</f>
        <v>#N/A</v>
      </c>
      <c r="AI143" s="98" t="e">
        <f ca="true">+IF(AND(ISNUMBER(OFFSET('Sanitation Data'!$F$11,0,10*ROW('Sanitation Data'!F137))),'Data Summary'!CX143="Yes"),OFFSET('Sanitation Data'!$F$11,0,10*ROW('Sanitation Data'!F137)),NA())</f>
        <v>#N/A</v>
      </c>
      <c r="AJ143" s="98" t="e">
        <f ca="true">+IF(AND(ISNUMBER(OFFSET('Sanitation Data'!$F$12,0,10*ROW('Sanitation Data'!F137))),'Data Summary'!CY143="Yes"),OFFSET('Sanitation Data'!$F$12,0,10*ROW('Sanitation Data'!F137)),NA())</f>
        <v>#N/A</v>
      </c>
      <c r="AK143" s="98" t="e">
        <f ca="true">+IF(AND(ISNUMBER(OFFSET('Sanitation Data'!$G$4,0,10*ROW('Sanitation Data'!G137))),'Data Summary'!CZ143="Yes"),100-OFFSET('Sanitation Data'!$G$4,0,10*ROW('Sanitation Data'!G137)),NA())</f>
        <v>#N/A</v>
      </c>
      <c r="AL143" s="98" t="e">
        <f ca="true">+IF(AND(ISNUMBER(OFFSET('Sanitation Data'!$G$6,0,10*ROW('Sanitation Data'!G137))),'Data Summary'!DA143="Yes"),OFFSET('Sanitation Data'!$G$6,0,10*ROW('Sanitation Data'!G137)),NA())</f>
        <v>#N/A</v>
      </c>
      <c r="AM143" s="98" t="e">
        <f ca="true">+IF(AND(ISNUMBER(OFFSET('Sanitation Data'!$G$10,0,10*ROW('Sanitation Data'!G137))),'Data Summary'!DB143="Yes"),OFFSET('Sanitation Data'!$G$10,0,10*ROW('Sanitation Data'!G137)),NA())</f>
        <v>#N/A</v>
      </c>
      <c r="AN143" s="98" t="e">
        <f ca="true">+IF(AND(ISNUMBER(OFFSET('Sanitation Data'!$G$11,0,10*ROW('Sanitation Data'!G137))),'Data Summary'!DC143="Yes"),OFFSET('Sanitation Data'!$G$11,0,10*ROW('Sanitation Data'!G137)),NA())</f>
        <v>#N/A</v>
      </c>
      <c r="AO143" s="98" t="e">
        <f ca="true">+IF(AND(ISNUMBER(OFFSET('Sanitation Data'!$G$12,0,10*ROW('Sanitation Data'!G137))),'Data Summary'!DD143="Yes"),OFFSET('Sanitation Data'!$G$12,0,10*ROW('Sanitation Data'!G137)),NA())</f>
        <v>#N/A</v>
      </c>
      <c r="AP143" s="98" t="e">
        <f ca="true">+IF(AND(ISNUMBER(OFFSET('Sanitation Data'!$H$4,0,10*ROW('Sanitation Data'!H137))),'Data Summary'!DE143="Yes"),100-OFFSET('Sanitation Data'!$H$4,0,10*ROW('Sanitation Data'!H137)),NA())</f>
        <v>#N/A</v>
      </c>
      <c r="AQ143" s="98" t="e">
        <f ca="true">+IF(AND(ISNUMBER(OFFSET('Sanitation Data'!$H$6,0,10*ROW('Sanitation Data'!H137))),'Data Summary'!DF143="Yes"),OFFSET('Sanitation Data'!$H$6,0,10*ROW('Sanitation Data'!H137)),NA())</f>
        <v>#N/A</v>
      </c>
      <c r="AR143" s="98" t="e">
        <f ca="true">+IF(AND(ISNUMBER(OFFSET('Sanitation Data'!$H$10,0,10*ROW('Sanitation Data'!H137))),'Data Summary'!DG143="Yes"),OFFSET('Sanitation Data'!$H$10,0,10*ROW('Sanitation Data'!H137)),NA())</f>
        <v>#N/A</v>
      </c>
      <c r="AS143" s="98" t="e">
        <f ca="true">+IF(AND(ISNUMBER(OFFSET('Sanitation Data'!$H$11,0,10*ROW('Sanitation Data'!H137))),'Data Summary'!DH143="Yes"),OFFSET('Sanitation Data'!$H$11,0,10*ROW('Sanitation Data'!H137)),NA())</f>
        <v>#N/A</v>
      </c>
      <c r="AT143" s="98" t="e">
        <f ca="true">+IF(AND(ISNUMBER(OFFSET('Sanitation Data'!$H$12,0,10*ROW('Sanitation Data'!H137))),'Data Summary'!DI143="Yes"),OFFSET('Sanitation Data'!$H$12,0,10*ROW('Sanitation Data'!H137)),NA())</f>
        <v>#N/A</v>
      </c>
      <c r="AU143" s="98" t="e">
        <f ca="true">+IF(AND(ISNUMBER(OFFSET('Sanitation Data'!$I$4,0,10*ROW('Sanitation Data'!I137))),'Data Summary'!DJ143="Yes"),100-OFFSET('Sanitation Data'!$I$4,0,10*ROW('Sanitation Data'!I137)),NA())</f>
        <v>#N/A</v>
      </c>
      <c r="AV143" s="98" t="e">
        <f ca="true">+IF(AND(ISNUMBER(OFFSET('Sanitation Data'!$I$6,0,10*ROW('Sanitation Data'!I137))),'Data Summary'!DK143="Yes"),OFFSET('Sanitation Data'!$I$6,0,10*ROW('Sanitation Data'!I137)),NA())</f>
        <v>#N/A</v>
      </c>
      <c r="AW143" s="98" t="e">
        <f ca="true">+IF(AND(ISNUMBER(OFFSET('Sanitation Data'!$I$10,0,10*ROW('Sanitation Data'!I137))),'Data Summary'!DL143="Yes"),OFFSET('Sanitation Data'!$I$10,0,10*ROW('Sanitation Data'!I137)),NA())</f>
        <v>#N/A</v>
      </c>
      <c r="AX143" s="98" t="e">
        <f ca="true">+IF(AND(ISNUMBER(OFFSET('Sanitation Data'!$I$11,0,10*ROW('Sanitation Data'!I137))),'Data Summary'!DM143="Yes"),OFFSET('Sanitation Data'!$I$11,0,10*ROW('Sanitation Data'!I137)),NA())</f>
        <v>#N/A</v>
      </c>
      <c r="AY143" s="98" t="e">
        <f ca="true">+IF(AND(ISNUMBER(OFFSET('Sanitation Data'!$I$12,0,10*ROW('Sanitation Data'!I137))),'Data Summary'!DN143="Yes"),OFFSET('Sanitation Data'!$I$12,0,10*ROW('Sanitation Data'!I137)),NA())</f>
        <v>#N/A</v>
      </c>
      <c r="AZ143" s="99" t="e">
        <f ca="true">+IF(AND(ISNUMBER(OFFSET('Hygiene Data'!$D$5,0,10*ROW('Hygiene Data'!D137))),'Data Summary'!DO143="Yes"),OFFSET('Hygiene Data'!$D$5,0,10*ROW('Hygiene Data'!D137)),NA())</f>
        <v>#N/A</v>
      </c>
      <c r="BA143" s="99" t="e">
        <f ca="true">+IF(AND(ISNUMBER(OFFSET('Hygiene Data'!$D$7,0,10*ROW('Hygiene Data'!D137))),'Data Summary'!DP143="Yes"),OFFSET('Hygiene Data'!$D$7,0,10*ROW('Hygiene Data'!D137)),NA())</f>
        <v>#N/A</v>
      </c>
      <c r="BB143" s="99" t="e">
        <f ca="true">+IF(AND(ISNUMBER(OFFSET('Hygiene Data'!$D$9,0,10*ROW('Hygiene Data'!D137))),'Data Summary'!DQ143="Yes"),OFFSET('Hygiene Data'!$D$9,0,10*ROW('Hygiene Data'!D137)),NA())</f>
        <v>#N/A</v>
      </c>
      <c r="BC143" s="99" t="e">
        <f ca="true">+IF(AND(ISNUMBER(OFFSET('Hygiene Data'!$E$5,0,10*ROW('Hygiene Data'!E137))),'Data Summary'!DR143="Yes"),OFFSET('Hygiene Data'!$E$5,0,10*ROW('Hygiene Data'!E137)),NA())</f>
        <v>#N/A</v>
      </c>
      <c r="BD143" s="99" t="e">
        <f ca="true">+IF(AND(ISNUMBER(OFFSET('Hygiene Data'!$E$7,0,10*ROW('Hygiene Data'!E137))),'Data Summary'!DS143="Yes"),OFFSET('Hygiene Data'!$E$7,0,10*ROW('Hygiene Data'!E137)),NA())</f>
        <v>#N/A</v>
      </c>
      <c r="BE143" s="99" t="e">
        <f ca="true">+IF(AND(ISNUMBER(OFFSET('Hygiene Data'!$E$9,0,10*ROW('Hygiene Data'!E137))),'Data Summary'!DT143="Yes"),OFFSET('Hygiene Data'!$E$9,0,10*ROW('Hygiene Data'!E137)),NA())</f>
        <v>#N/A</v>
      </c>
      <c r="BF143" s="99" t="e">
        <f ca="true">+IF(AND(ISNUMBER(OFFSET('Hygiene Data'!$F$5,0,10*ROW('Hygiene Data'!F137))),'Data Summary'!DU143="Yes"),OFFSET('Hygiene Data'!$F$5,0,10*ROW('Hygiene Data'!F137)),NA())</f>
        <v>#N/A</v>
      </c>
      <c r="BG143" s="99" t="e">
        <f ca="true">+IF(AND(ISNUMBER(OFFSET('Hygiene Data'!$F$7,0,10*ROW('Hygiene Data'!F137))),'Data Summary'!DV143="Yes"),OFFSET('Hygiene Data'!$F$7,0,10*ROW('Hygiene Data'!F137)),NA())</f>
        <v>#N/A</v>
      </c>
      <c r="BH143" s="99" t="e">
        <f ca="true">+IF(AND(ISNUMBER(OFFSET('Hygiene Data'!$F$9,0,10*ROW('Hygiene Data'!F137))),'Data Summary'!DW143="Yes"),OFFSET('Hygiene Data'!$F$9,0,10*ROW('Hygiene Data'!F137)),NA())</f>
        <v>#N/A</v>
      </c>
      <c r="BI143" s="99" t="e">
        <f ca="true">+IF(AND(ISNUMBER(OFFSET('Hygiene Data'!$G$5,0,10*ROW('Hygiene Data'!G137))),'Data Summary'!DX143="Yes"),OFFSET('Hygiene Data'!$G$5,0,10*ROW('Hygiene Data'!G137)),NA())</f>
        <v>#N/A</v>
      </c>
      <c r="BJ143" s="99" t="e">
        <f ca="true">+IF(AND(ISNUMBER(OFFSET('Hygiene Data'!$G$7,0,10*ROW('Hygiene Data'!G137))),'Data Summary'!DY143="Yes"),OFFSET('Hygiene Data'!$G$7,0,10*ROW('Hygiene Data'!G137)),NA())</f>
        <v>#N/A</v>
      </c>
      <c r="BK143" s="99" t="e">
        <f ca="true">+IF(AND(ISNUMBER(OFFSET('Hygiene Data'!$G$9,0,10*ROW('Hygiene Data'!G137))),'Data Summary'!DZ143="Yes"),OFFSET('Hygiene Data'!$G$9,0,10*ROW('Hygiene Data'!G137)),NA())</f>
        <v>#N/A</v>
      </c>
      <c r="BL143" s="99" t="e">
        <f ca="true">+IF(AND(ISNUMBER(OFFSET('Hygiene Data'!$H$5,0,10*ROW('Hygiene Data'!H137))),'Data Summary'!EA143="Yes"),OFFSET('Hygiene Data'!$H$5,0,10*ROW('Hygiene Data'!H137)),NA())</f>
        <v>#N/A</v>
      </c>
      <c r="BM143" s="99" t="e">
        <f ca="true">+IF(AND(ISNUMBER(OFFSET('Hygiene Data'!$H$7,0,10*ROW('Hygiene Data'!H137))),'Data Summary'!EB143="Yes"),OFFSET('Hygiene Data'!$H$7,0,10*ROW('Hygiene Data'!H137)),NA())</f>
        <v>#N/A</v>
      </c>
      <c r="BN143" s="99" t="e">
        <f ca="true">+IF(AND(ISNUMBER(OFFSET('Hygiene Data'!$H$9,0,10*ROW('Hygiene Data'!H137))),'Data Summary'!EC143="Yes"),OFFSET('Hygiene Data'!$H$9,0,10*ROW('Hygiene Data'!H137)),NA())</f>
        <v>#N/A</v>
      </c>
      <c r="BO143" s="99" t="e">
        <f ca="true">+IF(AND(ISNUMBER(OFFSET('Hygiene Data'!$I$5,0,10*ROW('Hygiene Data'!I137))),'Data Summary'!ED143="Yes"),OFFSET('Hygiene Data'!$I$5,0,10*ROW('Hygiene Data'!I137)),NA())</f>
        <v>#N/A</v>
      </c>
      <c r="BP143" s="99" t="e">
        <f ca="true">+IF(AND(ISNUMBER(OFFSET('Hygiene Data'!$I$7,0,10*ROW('Hygiene Data'!I137))),'Data Summary'!EE143="Yes"),OFFSET('Hygiene Data'!$I$7,0,10*ROW('Hygiene Data'!I137)),NA())</f>
        <v>#N/A</v>
      </c>
      <c r="BQ143" s="99" t="e">
        <f ca="true">+IF(AND(ISNUMBER(OFFSET('Hygiene Data'!$I$9,0,10*ROW('Hygiene Data'!I137))),'Data Summary'!EF143="Yes"),OFFSET('Hygiene Data'!$I$9,0,10*ROW('Hygiene Data'!I137)),NA())</f>
        <v>#N/A</v>
      </c>
    </row>
    <row xmlns:x14ac="http://schemas.microsoft.com/office/spreadsheetml/2009/9/ac" r="144" x14ac:dyDescent="0.2">
      <c r="A144" s="332" t="e">
        <f ca="true">+RIGHT('Data Summary'!A144,LEN('Data Summary'!A144)-9)</f>
        <v>#VALUE!</v>
      </c>
      <c r="B144" s="38" t="str">
        <f ca="true">+IF(ISTEXT('Data Summary'!B144),'Data Summary'!B144,"")</f>
        <v/>
      </c>
      <c r="C144" s="331" t="e">
        <f ca="true">+VALUE('Data Summary'!C144)</f>
        <v>#VALUE!</v>
      </c>
      <c r="D144" s="97" t="e">
        <f ca="true">+IF(AND(ISNUMBER(OFFSET('Water Data'!$D$4,0,10*ROW('Water Data'!D138))),'Data Summary'!BS144="Yes"),100-OFFSET('Water Data'!$D$4,0,10*ROW('Water Data'!D138)),NA())</f>
        <v>#N/A</v>
      </c>
      <c r="E144" s="97" t="e">
        <f ca="true">+IF(AND(ISNUMBER(OFFSET('Water Data'!$D$6,0,10*ROW('Water Data'!D138))),'Data Summary'!BT144="Yes"),OFFSET('Water Data'!$D$6,0,10*ROW('Water Data'!D138)),NA())</f>
        <v>#N/A</v>
      </c>
      <c r="F144" s="97" t="e">
        <f ca="true">+IF(AND(ISNUMBER(OFFSET('Water Data'!$D$9,0,10*ROW('Water Data'!D138))),'Data Summary'!BU144="Yes"),OFFSET('Water Data'!$D$9,0,10*ROW('Water Data'!D138)),NA())</f>
        <v>#N/A</v>
      </c>
      <c r="G144" s="97" t="e">
        <f ca="true">+IF(AND(ISNUMBER(OFFSET('Water Data'!$E$4,0,10*ROW('Water Data'!E138))),'Data Summary'!BV144="Yes"),100-OFFSET('Water Data'!$E$4,0,10*ROW('Water Data'!E138)),NA())</f>
        <v>#N/A</v>
      </c>
      <c r="H144" s="97" t="e">
        <f ca="true">+IF(AND(ISNUMBER(OFFSET('Water Data'!$E$6,0,10*ROW('Water Data'!E138))),'Data Summary'!BW144="Yes"),OFFSET('Water Data'!$E$6,0,10*ROW('Water Data'!E138)),NA())</f>
        <v>#N/A</v>
      </c>
      <c r="I144" s="97" t="e">
        <f ca="true">+IF(AND(ISNUMBER(OFFSET('Water Data'!$E$9,0,10*ROW('Water Data'!E138))),'Data Summary'!BX144="Yes"),OFFSET('Water Data'!$E$9,0,10*ROW('Water Data'!E138)),NA())</f>
        <v>#N/A</v>
      </c>
      <c r="J144" s="97" t="e">
        <f ca="true">+IF(AND(ISNUMBER(OFFSET('Water Data'!$F$4,0,10*ROW('Water Data'!F138))),'Data Summary'!BY144="Yes"),100-OFFSET('Water Data'!$F$4,0,10*ROW('Water Data'!F138)),NA())</f>
        <v>#N/A</v>
      </c>
      <c r="K144" s="97" t="e">
        <f ca="true">+IF(AND(ISNUMBER(OFFSET('Water Data'!$F$6,0,10*ROW('Water Data'!F138))),'Data Summary'!BZ144="Yes"),OFFSET('Water Data'!$F$6,0,10*ROW('Water Data'!F138)),NA())</f>
        <v>#N/A</v>
      </c>
      <c r="L144" s="97" t="e">
        <f ca="true">+IF(AND(ISNUMBER(OFFSET('Water Data'!$F$9,0,10*ROW('Water Data'!F138))),'Data Summary'!CA144="Yes"),OFFSET('Water Data'!$F$9,0,10*ROW('Water Data'!F138)),NA())</f>
        <v>#N/A</v>
      </c>
      <c r="M144" s="97" t="e">
        <f ca="true">+IF(AND(ISNUMBER(OFFSET('Water Data'!$G$4,0,10*ROW('Water Data'!G138))),'Data Summary'!CB144="Yes"),100-OFFSET('Water Data'!$G$4,0,10*ROW('Water Data'!G138)),NA())</f>
        <v>#N/A</v>
      </c>
      <c r="N144" s="97" t="e">
        <f ca="true">+IF(AND(ISNUMBER(OFFSET('Water Data'!$G$6,0,10*ROW('Water Data'!G138))),'Data Summary'!CC144="Yes"),OFFSET('Water Data'!$G$6,0,10*ROW('Water Data'!G138)),NA())</f>
        <v>#N/A</v>
      </c>
      <c r="O144" s="97" t="e">
        <f ca="true">+IF(AND(ISNUMBER(OFFSET('Water Data'!$G$9,0,10*ROW('Water Data'!G138))),'Data Summary'!CD144="Yes"),OFFSET('Water Data'!$G$9,0,10*ROW('Water Data'!G138)),NA())</f>
        <v>#N/A</v>
      </c>
      <c r="P144" s="97" t="e">
        <f ca="true">+IF(AND(ISNUMBER(OFFSET('Water Data'!$H$4,0,10*ROW('Water Data'!H138))),'Data Summary'!CE144="Yes"),100-OFFSET('Water Data'!$H$4,0,10*ROW('Water Data'!H138)),NA())</f>
        <v>#N/A</v>
      </c>
      <c r="Q144" s="97" t="e">
        <f ca="true">+IF(AND(ISNUMBER(OFFSET('Water Data'!$H$6,0,10*ROW('Water Data'!H138))),'Data Summary'!CF144="Yes"),OFFSET('Water Data'!$H$6,0,10*ROW('Water Data'!H138)),NA())</f>
        <v>#N/A</v>
      </c>
      <c r="R144" s="97" t="e">
        <f ca="true">+IF(AND(ISNUMBER(OFFSET('Water Data'!$H$9,0,10*ROW('Water Data'!H138))),'Data Summary'!CG144="Yes"),OFFSET('Water Data'!$H$9,0,10*ROW('Water Data'!H138)),NA())</f>
        <v>#N/A</v>
      </c>
      <c r="S144" s="97" t="e">
        <f ca="true">+IF(AND(ISNUMBER(OFFSET('Water Data'!$I$4,0,10*ROW('Water Data'!I138))),'Data Summary'!CH144="Yes"),100-OFFSET('Water Data'!$I$4,0,10*ROW('Water Data'!I138)),NA())</f>
        <v>#N/A</v>
      </c>
      <c r="T144" s="97" t="e">
        <f ca="true">+IF(AND(ISNUMBER(OFFSET('Water Data'!$I$6,0,10*ROW('Water Data'!I138))),'Data Summary'!CI144="Yes"),OFFSET('Water Data'!$I$6,0,10*ROW('Water Data'!I138)),NA())</f>
        <v>#N/A</v>
      </c>
      <c r="U144" s="97" t="e">
        <f ca="true">+IF(AND(ISNUMBER(OFFSET('Water Data'!$I$9,0,10*ROW('Water Data'!I138))),'Data Summary'!CJ144="Yes"),OFFSET('Water Data'!$I$9,0,10*ROW('Water Data'!I138)),NA())</f>
        <v>#N/A</v>
      </c>
      <c r="V144" s="98" t="e">
        <f ca="true">+IF(AND(ISNUMBER(OFFSET('Sanitation Data'!$D$4,0,10*ROW('Sanitation Data'!D138))),'Data Summary'!CK144="Yes"),100-OFFSET('Sanitation Data'!$D$4,0,10*ROW('Sanitation Data'!D138)),NA())</f>
        <v>#N/A</v>
      </c>
      <c r="W144" s="98" t="e">
        <f ca="true">+IF(AND(ISNUMBER(OFFSET('Sanitation Data'!$D$6,0,10*ROW('Sanitation Data'!D138))),'Data Summary'!CL144="Yes"),OFFSET('Sanitation Data'!$D$6,0,10*ROW('Sanitation Data'!D138)),NA())</f>
        <v>#N/A</v>
      </c>
      <c r="X144" s="98" t="e">
        <f ca="true">+IF(AND(ISNUMBER(OFFSET('Sanitation Data'!$D$10,0,10*ROW('Sanitation Data'!D138))),'Data Summary'!CM144="Yes"),OFFSET('Sanitation Data'!$D$10,0,10*ROW('Sanitation Data'!D138)),NA())</f>
        <v>#N/A</v>
      </c>
      <c r="Y144" s="98" t="e">
        <f ca="true">+IF(AND(ISNUMBER(OFFSET('Sanitation Data'!$D$11,0,10*ROW('Sanitation Data'!D138))),'Data Summary'!CN144="Yes"),OFFSET('Sanitation Data'!$D$11,0,10*ROW('Sanitation Data'!D138)),NA())</f>
        <v>#N/A</v>
      </c>
      <c r="Z144" s="98" t="e">
        <f ca="true">+IF(AND(ISNUMBER(OFFSET('Sanitation Data'!$D$12,0,10*ROW('Sanitation Data'!D138))),'Data Summary'!CO144="Yes"),OFFSET('Sanitation Data'!$D$12,0,10*ROW('Sanitation Data'!D138)),NA())</f>
        <v>#N/A</v>
      </c>
      <c r="AA144" s="98" t="e">
        <f ca="true">+IF(AND(ISNUMBER(OFFSET('Sanitation Data'!$E$4,0,10*ROW('Sanitation Data'!E138))),'Data Summary'!CP144="Yes"),100-OFFSET('Sanitation Data'!$E$4,0,10*ROW('Sanitation Data'!E138)),NA())</f>
        <v>#N/A</v>
      </c>
      <c r="AB144" s="98" t="e">
        <f ca="true">+IF(AND(ISNUMBER(OFFSET('Sanitation Data'!$E$6,0,10*ROW('Sanitation Data'!E138))),'Data Summary'!CQ144="Yes"),OFFSET('Sanitation Data'!$E$6,0,10*ROW('Sanitation Data'!E138)),NA())</f>
        <v>#N/A</v>
      </c>
      <c r="AC144" s="98" t="e">
        <f ca="true">+IF(AND(ISNUMBER(OFFSET('Sanitation Data'!$E$10,0,10*ROW('Sanitation Data'!E138))),'Data Summary'!CR144="Yes"),OFFSET('Sanitation Data'!$E$10,0,10*ROW('Sanitation Data'!E138)),NA())</f>
        <v>#N/A</v>
      </c>
      <c r="AD144" s="98" t="e">
        <f ca="true">+IF(AND(ISNUMBER(OFFSET('Sanitation Data'!$E$11,0,10*ROW('Sanitation Data'!E138))),'Data Summary'!CS144="Yes"),OFFSET('Sanitation Data'!$E$11,0,10*ROW('Sanitation Data'!E138)),NA())</f>
        <v>#N/A</v>
      </c>
      <c r="AE144" s="98" t="e">
        <f ca="true">+IF(AND(ISNUMBER(OFFSET('Sanitation Data'!$E$12,0,10*ROW('Sanitation Data'!E138))),'Data Summary'!CT144="Yes"),OFFSET('Sanitation Data'!$E$12,0,10*ROW('Sanitation Data'!E138)),NA())</f>
        <v>#N/A</v>
      </c>
      <c r="AF144" s="98" t="e">
        <f ca="true">+IF(AND(ISNUMBER(OFFSET('Sanitation Data'!$F$4,0,10*ROW('Sanitation Data'!F138))),'Data Summary'!CU144="Yes"),100-OFFSET('Sanitation Data'!$F$4,0,10*ROW('Sanitation Data'!F138)),NA())</f>
        <v>#N/A</v>
      </c>
      <c r="AG144" s="98" t="e">
        <f ca="true">+IF(AND(ISNUMBER(OFFSET('Sanitation Data'!$F$6,0,10*ROW('Sanitation Data'!F138))),'Data Summary'!CV144="Yes"),OFFSET('Sanitation Data'!$F$6,0,10*ROW('Sanitation Data'!F138)),NA())</f>
        <v>#N/A</v>
      </c>
      <c r="AH144" s="98" t="e">
        <f ca="true">+IF(AND(ISNUMBER(OFFSET('Sanitation Data'!$F$10,0,10*ROW('Sanitation Data'!F138))),'Data Summary'!CW144="Yes"),OFFSET('Sanitation Data'!$F$10,0,10*ROW('Sanitation Data'!F138)),NA())</f>
        <v>#N/A</v>
      </c>
      <c r="AI144" s="98" t="e">
        <f ca="true">+IF(AND(ISNUMBER(OFFSET('Sanitation Data'!$F$11,0,10*ROW('Sanitation Data'!F138))),'Data Summary'!CX144="Yes"),OFFSET('Sanitation Data'!$F$11,0,10*ROW('Sanitation Data'!F138)),NA())</f>
        <v>#N/A</v>
      </c>
      <c r="AJ144" s="98" t="e">
        <f ca="true">+IF(AND(ISNUMBER(OFFSET('Sanitation Data'!$F$12,0,10*ROW('Sanitation Data'!F138))),'Data Summary'!CY144="Yes"),OFFSET('Sanitation Data'!$F$12,0,10*ROW('Sanitation Data'!F138)),NA())</f>
        <v>#N/A</v>
      </c>
      <c r="AK144" s="98" t="e">
        <f ca="true">+IF(AND(ISNUMBER(OFFSET('Sanitation Data'!$G$4,0,10*ROW('Sanitation Data'!G138))),'Data Summary'!CZ144="Yes"),100-OFFSET('Sanitation Data'!$G$4,0,10*ROW('Sanitation Data'!G138)),NA())</f>
        <v>#N/A</v>
      </c>
      <c r="AL144" s="98" t="e">
        <f ca="true">+IF(AND(ISNUMBER(OFFSET('Sanitation Data'!$G$6,0,10*ROW('Sanitation Data'!G138))),'Data Summary'!DA144="Yes"),OFFSET('Sanitation Data'!$G$6,0,10*ROW('Sanitation Data'!G138)),NA())</f>
        <v>#N/A</v>
      </c>
      <c r="AM144" s="98" t="e">
        <f ca="true">+IF(AND(ISNUMBER(OFFSET('Sanitation Data'!$G$10,0,10*ROW('Sanitation Data'!G138))),'Data Summary'!DB144="Yes"),OFFSET('Sanitation Data'!$G$10,0,10*ROW('Sanitation Data'!G138)),NA())</f>
        <v>#N/A</v>
      </c>
      <c r="AN144" s="98" t="e">
        <f ca="true">+IF(AND(ISNUMBER(OFFSET('Sanitation Data'!$G$11,0,10*ROW('Sanitation Data'!G138))),'Data Summary'!DC144="Yes"),OFFSET('Sanitation Data'!$G$11,0,10*ROW('Sanitation Data'!G138)),NA())</f>
        <v>#N/A</v>
      </c>
      <c r="AO144" s="98" t="e">
        <f ca="true">+IF(AND(ISNUMBER(OFFSET('Sanitation Data'!$G$12,0,10*ROW('Sanitation Data'!G138))),'Data Summary'!DD144="Yes"),OFFSET('Sanitation Data'!$G$12,0,10*ROW('Sanitation Data'!G138)),NA())</f>
        <v>#N/A</v>
      </c>
      <c r="AP144" s="98" t="e">
        <f ca="true">+IF(AND(ISNUMBER(OFFSET('Sanitation Data'!$H$4,0,10*ROW('Sanitation Data'!H138))),'Data Summary'!DE144="Yes"),100-OFFSET('Sanitation Data'!$H$4,0,10*ROW('Sanitation Data'!H138)),NA())</f>
        <v>#N/A</v>
      </c>
      <c r="AQ144" s="98" t="e">
        <f ca="true">+IF(AND(ISNUMBER(OFFSET('Sanitation Data'!$H$6,0,10*ROW('Sanitation Data'!H138))),'Data Summary'!DF144="Yes"),OFFSET('Sanitation Data'!$H$6,0,10*ROW('Sanitation Data'!H138)),NA())</f>
        <v>#N/A</v>
      </c>
      <c r="AR144" s="98" t="e">
        <f ca="true">+IF(AND(ISNUMBER(OFFSET('Sanitation Data'!$H$10,0,10*ROW('Sanitation Data'!H138))),'Data Summary'!DG144="Yes"),OFFSET('Sanitation Data'!$H$10,0,10*ROW('Sanitation Data'!H138)),NA())</f>
        <v>#N/A</v>
      </c>
      <c r="AS144" s="98" t="e">
        <f ca="true">+IF(AND(ISNUMBER(OFFSET('Sanitation Data'!$H$11,0,10*ROW('Sanitation Data'!H138))),'Data Summary'!DH144="Yes"),OFFSET('Sanitation Data'!$H$11,0,10*ROW('Sanitation Data'!H138)),NA())</f>
        <v>#N/A</v>
      </c>
      <c r="AT144" s="98" t="e">
        <f ca="true">+IF(AND(ISNUMBER(OFFSET('Sanitation Data'!$H$12,0,10*ROW('Sanitation Data'!H138))),'Data Summary'!DI144="Yes"),OFFSET('Sanitation Data'!$H$12,0,10*ROW('Sanitation Data'!H138)),NA())</f>
        <v>#N/A</v>
      </c>
      <c r="AU144" s="98" t="e">
        <f ca="true">+IF(AND(ISNUMBER(OFFSET('Sanitation Data'!$I$4,0,10*ROW('Sanitation Data'!I138))),'Data Summary'!DJ144="Yes"),100-OFFSET('Sanitation Data'!$I$4,0,10*ROW('Sanitation Data'!I138)),NA())</f>
        <v>#N/A</v>
      </c>
      <c r="AV144" s="98" t="e">
        <f ca="true">+IF(AND(ISNUMBER(OFFSET('Sanitation Data'!$I$6,0,10*ROW('Sanitation Data'!I138))),'Data Summary'!DK144="Yes"),OFFSET('Sanitation Data'!$I$6,0,10*ROW('Sanitation Data'!I138)),NA())</f>
        <v>#N/A</v>
      </c>
      <c r="AW144" s="98" t="e">
        <f ca="true">+IF(AND(ISNUMBER(OFFSET('Sanitation Data'!$I$10,0,10*ROW('Sanitation Data'!I138))),'Data Summary'!DL144="Yes"),OFFSET('Sanitation Data'!$I$10,0,10*ROW('Sanitation Data'!I138)),NA())</f>
        <v>#N/A</v>
      </c>
      <c r="AX144" s="98" t="e">
        <f ca="true">+IF(AND(ISNUMBER(OFFSET('Sanitation Data'!$I$11,0,10*ROW('Sanitation Data'!I138))),'Data Summary'!DM144="Yes"),OFFSET('Sanitation Data'!$I$11,0,10*ROW('Sanitation Data'!I138)),NA())</f>
        <v>#N/A</v>
      </c>
      <c r="AY144" s="98" t="e">
        <f ca="true">+IF(AND(ISNUMBER(OFFSET('Sanitation Data'!$I$12,0,10*ROW('Sanitation Data'!I138))),'Data Summary'!DN144="Yes"),OFFSET('Sanitation Data'!$I$12,0,10*ROW('Sanitation Data'!I138)),NA())</f>
        <v>#N/A</v>
      </c>
      <c r="AZ144" s="99" t="e">
        <f ca="true">+IF(AND(ISNUMBER(OFFSET('Hygiene Data'!$D$5,0,10*ROW('Hygiene Data'!D138))),'Data Summary'!DO144="Yes"),OFFSET('Hygiene Data'!$D$5,0,10*ROW('Hygiene Data'!D138)),NA())</f>
        <v>#N/A</v>
      </c>
      <c r="BA144" s="99" t="e">
        <f ca="true">+IF(AND(ISNUMBER(OFFSET('Hygiene Data'!$D$7,0,10*ROW('Hygiene Data'!D138))),'Data Summary'!DP144="Yes"),OFFSET('Hygiene Data'!$D$7,0,10*ROW('Hygiene Data'!D138)),NA())</f>
        <v>#N/A</v>
      </c>
      <c r="BB144" s="99" t="e">
        <f ca="true">+IF(AND(ISNUMBER(OFFSET('Hygiene Data'!$D$9,0,10*ROW('Hygiene Data'!D138))),'Data Summary'!DQ144="Yes"),OFFSET('Hygiene Data'!$D$9,0,10*ROW('Hygiene Data'!D138)),NA())</f>
        <v>#N/A</v>
      </c>
      <c r="BC144" s="99" t="e">
        <f ca="true">+IF(AND(ISNUMBER(OFFSET('Hygiene Data'!$E$5,0,10*ROW('Hygiene Data'!E138))),'Data Summary'!DR144="Yes"),OFFSET('Hygiene Data'!$E$5,0,10*ROW('Hygiene Data'!E138)),NA())</f>
        <v>#N/A</v>
      </c>
      <c r="BD144" s="99" t="e">
        <f ca="true">+IF(AND(ISNUMBER(OFFSET('Hygiene Data'!$E$7,0,10*ROW('Hygiene Data'!E138))),'Data Summary'!DS144="Yes"),OFFSET('Hygiene Data'!$E$7,0,10*ROW('Hygiene Data'!E138)),NA())</f>
        <v>#N/A</v>
      </c>
      <c r="BE144" s="99" t="e">
        <f ca="true">+IF(AND(ISNUMBER(OFFSET('Hygiene Data'!$E$9,0,10*ROW('Hygiene Data'!E138))),'Data Summary'!DT144="Yes"),OFFSET('Hygiene Data'!$E$9,0,10*ROW('Hygiene Data'!E138)),NA())</f>
        <v>#N/A</v>
      </c>
      <c r="BF144" s="99" t="e">
        <f ca="true">+IF(AND(ISNUMBER(OFFSET('Hygiene Data'!$F$5,0,10*ROW('Hygiene Data'!F138))),'Data Summary'!DU144="Yes"),OFFSET('Hygiene Data'!$F$5,0,10*ROW('Hygiene Data'!F138)),NA())</f>
        <v>#N/A</v>
      </c>
      <c r="BG144" s="99" t="e">
        <f ca="true">+IF(AND(ISNUMBER(OFFSET('Hygiene Data'!$F$7,0,10*ROW('Hygiene Data'!F138))),'Data Summary'!DV144="Yes"),OFFSET('Hygiene Data'!$F$7,0,10*ROW('Hygiene Data'!F138)),NA())</f>
        <v>#N/A</v>
      </c>
      <c r="BH144" s="99" t="e">
        <f ca="true">+IF(AND(ISNUMBER(OFFSET('Hygiene Data'!$F$9,0,10*ROW('Hygiene Data'!F138))),'Data Summary'!DW144="Yes"),OFFSET('Hygiene Data'!$F$9,0,10*ROW('Hygiene Data'!F138)),NA())</f>
        <v>#N/A</v>
      </c>
      <c r="BI144" s="99" t="e">
        <f ca="true">+IF(AND(ISNUMBER(OFFSET('Hygiene Data'!$G$5,0,10*ROW('Hygiene Data'!G138))),'Data Summary'!DX144="Yes"),OFFSET('Hygiene Data'!$G$5,0,10*ROW('Hygiene Data'!G138)),NA())</f>
        <v>#N/A</v>
      </c>
      <c r="BJ144" s="99" t="e">
        <f ca="true">+IF(AND(ISNUMBER(OFFSET('Hygiene Data'!$G$7,0,10*ROW('Hygiene Data'!G138))),'Data Summary'!DY144="Yes"),OFFSET('Hygiene Data'!$G$7,0,10*ROW('Hygiene Data'!G138)),NA())</f>
        <v>#N/A</v>
      </c>
      <c r="BK144" s="99" t="e">
        <f ca="true">+IF(AND(ISNUMBER(OFFSET('Hygiene Data'!$G$9,0,10*ROW('Hygiene Data'!G138))),'Data Summary'!DZ144="Yes"),OFFSET('Hygiene Data'!$G$9,0,10*ROW('Hygiene Data'!G138)),NA())</f>
        <v>#N/A</v>
      </c>
      <c r="BL144" s="99" t="e">
        <f ca="true">+IF(AND(ISNUMBER(OFFSET('Hygiene Data'!$H$5,0,10*ROW('Hygiene Data'!H138))),'Data Summary'!EA144="Yes"),OFFSET('Hygiene Data'!$H$5,0,10*ROW('Hygiene Data'!H138)),NA())</f>
        <v>#N/A</v>
      </c>
      <c r="BM144" s="99" t="e">
        <f ca="true">+IF(AND(ISNUMBER(OFFSET('Hygiene Data'!$H$7,0,10*ROW('Hygiene Data'!H138))),'Data Summary'!EB144="Yes"),OFFSET('Hygiene Data'!$H$7,0,10*ROW('Hygiene Data'!H138)),NA())</f>
        <v>#N/A</v>
      </c>
      <c r="BN144" s="99" t="e">
        <f ca="true">+IF(AND(ISNUMBER(OFFSET('Hygiene Data'!$H$9,0,10*ROW('Hygiene Data'!H138))),'Data Summary'!EC144="Yes"),OFFSET('Hygiene Data'!$H$9,0,10*ROW('Hygiene Data'!H138)),NA())</f>
        <v>#N/A</v>
      </c>
      <c r="BO144" s="99" t="e">
        <f ca="true">+IF(AND(ISNUMBER(OFFSET('Hygiene Data'!$I$5,0,10*ROW('Hygiene Data'!I138))),'Data Summary'!ED144="Yes"),OFFSET('Hygiene Data'!$I$5,0,10*ROW('Hygiene Data'!I138)),NA())</f>
        <v>#N/A</v>
      </c>
      <c r="BP144" s="99" t="e">
        <f ca="true">+IF(AND(ISNUMBER(OFFSET('Hygiene Data'!$I$7,0,10*ROW('Hygiene Data'!I138))),'Data Summary'!EE144="Yes"),OFFSET('Hygiene Data'!$I$7,0,10*ROW('Hygiene Data'!I138)),NA())</f>
        <v>#N/A</v>
      </c>
      <c r="BQ144" s="99" t="e">
        <f ca="true">+IF(AND(ISNUMBER(OFFSET('Hygiene Data'!$I$9,0,10*ROW('Hygiene Data'!I138))),'Data Summary'!EF144="Yes"),OFFSET('Hygiene Data'!$I$9,0,10*ROW('Hygiene Data'!I138)),NA())</f>
        <v>#N/A</v>
      </c>
    </row>
    <row xmlns:x14ac="http://schemas.microsoft.com/office/spreadsheetml/2009/9/ac" r="145" x14ac:dyDescent="0.2">
      <c r="A145" s="332" t="e">
        <f ca="true">+RIGHT('Data Summary'!A145,LEN('Data Summary'!A145)-9)</f>
        <v>#VALUE!</v>
      </c>
      <c r="B145" s="38" t="str">
        <f ca="true">+IF(ISTEXT('Data Summary'!B145),'Data Summary'!B145,"")</f>
        <v/>
      </c>
      <c r="C145" s="331" t="e">
        <f ca="true">+VALUE('Data Summary'!C145)</f>
        <v>#VALUE!</v>
      </c>
      <c r="D145" s="97" t="e">
        <f ca="true">+IF(AND(ISNUMBER(OFFSET('Water Data'!$D$4,0,10*ROW('Water Data'!D139))),'Data Summary'!BS145="Yes"),100-OFFSET('Water Data'!$D$4,0,10*ROW('Water Data'!D139)),NA())</f>
        <v>#N/A</v>
      </c>
      <c r="E145" s="97" t="e">
        <f ca="true">+IF(AND(ISNUMBER(OFFSET('Water Data'!$D$6,0,10*ROW('Water Data'!D139))),'Data Summary'!BT145="Yes"),OFFSET('Water Data'!$D$6,0,10*ROW('Water Data'!D139)),NA())</f>
        <v>#N/A</v>
      </c>
      <c r="F145" s="97" t="e">
        <f ca="true">+IF(AND(ISNUMBER(OFFSET('Water Data'!$D$9,0,10*ROW('Water Data'!D139))),'Data Summary'!BU145="Yes"),OFFSET('Water Data'!$D$9,0,10*ROW('Water Data'!D139)),NA())</f>
        <v>#N/A</v>
      </c>
      <c r="G145" s="97" t="e">
        <f ca="true">+IF(AND(ISNUMBER(OFFSET('Water Data'!$E$4,0,10*ROW('Water Data'!E139))),'Data Summary'!BV145="Yes"),100-OFFSET('Water Data'!$E$4,0,10*ROW('Water Data'!E139)),NA())</f>
        <v>#N/A</v>
      </c>
      <c r="H145" s="97" t="e">
        <f ca="true">+IF(AND(ISNUMBER(OFFSET('Water Data'!$E$6,0,10*ROW('Water Data'!E139))),'Data Summary'!BW145="Yes"),OFFSET('Water Data'!$E$6,0,10*ROW('Water Data'!E139)),NA())</f>
        <v>#N/A</v>
      </c>
      <c r="I145" s="97" t="e">
        <f ca="true">+IF(AND(ISNUMBER(OFFSET('Water Data'!$E$9,0,10*ROW('Water Data'!E139))),'Data Summary'!BX145="Yes"),OFFSET('Water Data'!$E$9,0,10*ROW('Water Data'!E139)),NA())</f>
        <v>#N/A</v>
      </c>
      <c r="J145" s="97" t="e">
        <f ca="true">+IF(AND(ISNUMBER(OFFSET('Water Data'!$F$4,0,10*ROW('Water Data'!F139))),'Data Summary'!BY145="Yes"),100-OFFSET('Water Data'!$F$4,0,10*ROW('Water Data'!F139)),NA())</f>
        <v>#N/A</v>
      </c>
      <c r="K145" s="97" t="e">
        <f ca="true">+IF(AND(ISNUMBER(OFFSET('Water Data'!$F$6,0,10*ROW('Water Data'!F139))),'Data Summary'!BZ145="Yes"),OFFSET('Water Data'!$F$6,0,10*ROW('Water Data'!F139)),NA())</f>
        <v>#N/A</v>
      </c>
      <c r="L145" s="97" t="e">
        <f ca="true">+IF(AND(ISNUMBER(OFFSET('Water Data'!$F$9,0,10*ROW('Water Data'!F139))),'Data Summary'!CA145="Yes"),OFFSET('Water Data'!$F$9,0,10*ROW('Water Data'!F139)),NA())</f>
        <v>#N/A</v>
      </c>
      <c r="M145" s="97" t="e">
        <f ca="true">+IF(AND(ISNUMBER(OFFSET('Water Data'!$G$4,0,10*ROW('Water Data'!G139))),'Data Summary'!CB145="Yes"),100-OFFSET('Water Data'!$G$4,0,10*ROW('Water Data'!G139)),NA())</f>
        <v>#N/A</v>
      </c>
      <c r="N145" s="97" t="e">
        <f ca="true">+IF(AND(ISNUMBER(OFFSET('Water Data'!$G$6,0,10*ROW('Water Data'!G139))),'Data Summary'!CC145="Yes"),OFFSET('Water Data'!$G$6,0,10*ROW('Water Data'!G139)),NA())</f>
        <v>#N/A</v>
      </c>
      <c r="O145" s="97" t="e">
        <f ca="true">+IF(AND(ISNUMBER(OFFSET('Water Data'!$G$9,0,10*ROW('Water Data'!G139))),'Data Summary'!CD145="Yes"),OFFSET('Water Data'!$G$9,0,10*ROW('Water Data'!G139)),NA())</f>
        <v>#N/A</v>
      </c>
      <c r="P145" s="97" t="e">
        <f ca="true">+IF(AND(ISNUMBER(OFFSET('Water Data'!$H$4,0,10*ROW('Water Data'!H139))),'Data Summary'!CE145="Yes"),100-OFFSET('Water Data'!$H$4,0,10*ROW('Water Data'!H139)),NA())</f>
        <v>#N/A</v>
      </c>
      <c r="Q145" s="97" t="e">
        <f ca="true">+IF(AND(ISNUMBER(OFFSET('Water Data'!$H$6,0,10*ROW('Water Data'!H139))),'Data Summary'!CF145="Yes"),OFFSET('Water Data'!$H$6,0,10*ROW('Water Data'!H139)),NA())</f>
        <v>#N/A</v>
      </c>
      <c r="R145" s="97" t="e">
        <f ca="true">+IF(AND(ISNUMBER(OFFSET('Water Data'!$H$9,0,10*ROW('Water Data'!H139))),'Data Summary'!CG145="Yes"),OFFSET('Water Data'!$H$9,0,10*ROW('Water Data'!H139)),NA())</f>
        <v>#N/A</v>
      </c>
      <c r="S145" s="97" t="e">
        <f ca="true">+IF(AND(ISNUMBER(OFFSET('Water Data'!$I$4,0,10*ROW('Water Data'!I139))),'Data Summary'!CH145="Yes"),100-OFFSET('Water Data'!$I$4,0,10*ROW('Water Data'!I139)),NA())</f>
        <v>#N/A</v>
      </c>
      <c r="T145" s="97" t="e">
        <f ca="true">+IF(AND(ISNUMBER(OFFSET('Water Data'!$I$6,0,10*ROW('Water Data'!I139))),'Data Summary'!CI145="Yes"),OFFSET('Water Data'!$I$6,0,10*ROW('Water Data'!I139)),NA())</f>
        <v>#N/A</v>
      </c>
      <c r="U145" s="97" t="e">
        <f ca="true">+IF(AND(ISNUMBER(OFFSET('Water Data'!$I$9,0,10*ROW('Water Data'!I139))),'Data Summary'!CJ145="Yes"),OFFSET('Water Data'!$I$9,0,10*ROW('Water Data'!I139)),NA())</f>
        <v>#N/A</v>
      </c>
      <c r="V145" s="98" t="e">
        <f ca="true">+IF(AND(ISNUMBER(OFFSET('Sanitation Data'!$D$4,0,10*ROW('Sanitation Data'!D139))),'Data Summary'!CK145="Yes"),100-OFFSET('Sanitation Data'!$D$4,0,10*ROW('Sanitation Data'!D139)),NA())</f>
        <v>#N/A</v>
      </c>
      <c r="W145" s="98" t="e">
        <f ca="true">+IF(AND(ISNUMBER(OFFSET('Sanitation Data'!$D$6,0,10*ROW('Sanitation Data'!D139))),'Data Summary'!CL145="Yes"),OFFSET('Sanitation Data'!$D$6,0,10*ROW('Sanitation Data'!D139)),NA())</f>
        <v>#N/A</v>
      </c>
      <c r="X145" s="98" t="e">
        <f ca="true">+IF(AND(ISNUMBER(OFFSET('Sanitation Data'!$D$10,0,10*ROW('Sanitation Data'!D139))),'Data Summary'!CM145="Yes"),OFFSET('Sanitation Data'!$D$10,0,10*ROW('Sanitation Data'!D139)),NA())</f>
        <v>#N/A</v>
      </c>
      <c r="Y145" s="98" t="e">
        <f ca="true">+IF(AND(ISNUMBER(OFFSET('Sanitation Data'!$D$11,0,10*ROW('Sanitation Data'!D139))),'Data Summary'!CN145="Yes"),OFFSET('Sanitation Data'!$D$11,0,10*ROW('Sanitation Data'!D139)),NA())</f>
        <v>#N/A</v>
      </c>
      <c r="Z145" s="98" t="e">
        <f ca="true">+IF(AND(ISNUMBER(OFFSET('Sanitation Data'!$D$12,0,10*ROW('Sanitation Data'!D139))),'Data Summary'!CO145="Yes"),OFFSET('Sanitation Data'!$D$12,0,10*ROW('Sanitation Data'!D139)),NA())</f>
        <v>#N/A</v>
      </c>
      <c r="AA145" s="98" t="e">
        <f ca="true">+IF(AND(ISNUMBER(OFFSET('Sanitation Data'!$E$4,0,10*ROW('Sanitation Data'!E139))),'Data Summary'!CP145="Yes"),100-OFFSET('Sanitation Data'!$E$4,0,10*ROW('Sanitation Data'!E139)),NA())</f>
        <v>#N/A</v>
      </c>
      <c r="AB145" s="98" t="e">
        <f ca="true">+IF(AND(ISNUMBER(OFFSET('Sanitation Data'!$E$6,0,10*ROW('Sanitation Data'!E139))),'Data Summary'!CQ145="Yes"),OFFSET('Sanitation Data'!$E$6,0,10*ROW('Sanitation Data'!E139)),NA())</f>
        <v>#N/A</v>
      </c>
      <c r="AC145" s="98" t="e">
        <f ca="true">+IF(AND(ISNUMBER(OFFSET('Sanitation Data'!$E$10,0,10*ROW('Sanitation Data'!E139))),'Data Summary'!CR145="Yes"),OFFSET('Sanitation Data'!$E$10,0,10*ROW('Sanitation Data'!E139)),NA())</f>
        <v>#N/A</v>
      </c>
      <c r="AD145" s="98" t="e">
        <f ca="true">+IF(AND(ISNUMBER(OFFSET('Sanitation Data'!$E$11,0,10*ROW('Sanitation Data'!E139))),'Data Summary'!CS145="Yes"),OFFSET('Sanitation Data'!$E$11,0,10*ROW('Sanitation Data'!E139)),NA())</f>
        <v>#N/A</v>
      </c>
      <c r="AE145" s="98" t="e">
        <f ca="true">+IF(AND(ISNUMBER(OFFSET('Sanitation Data'!$E$12,0,10*ROW('Sanitation Data'!E139))),'Data Summary'!CT145="Yes"),OFFSET('Sanitation Data'!$E$12,0,10*ROW('Sanitation Data'!E139)),NA())</f>
        <v>#N/A</v>
      </c>
      <c r="AF145" s="98" t="e">
        <f ca="true">+IF(AND(ISNUMBER(OFFSET('Sanitation Data'!$F$4,0,10*ROW('Sanitation Data'!F139))),'Data Summary'!CU145="Yes"),100-OFFSET('Sanitation Data'!$F$4,0,10*ROW('Sanitation Data'!F139)),NA())</f>
        <v>#N/A</v>
      </c>
      <c r="AG145" s="98" t="e">
        <f ca="true">+IF(AND(ISNUMBER(OFFSET('Sanitation Data'!$F$6,0,10*ROW('Sanitation Data'!F139))),'Data Summary'!CV145="Yes"),OFFSET('Sanitation Data'!$F$6,0,10*ROW('Sanitation Data'!F139)),NA())</f>
        <v>#N/A</v>
      </c>
      <c r="AH145" s="98" t="e">
        <f ca="true">+IF(AND(ISNUMBER(OFFSET('Sanitation Data'!$F$10,0,10*ROW('Sanitation Data'!F139))),'Data Summary'!CW145="Yes"),OFFSET('Sanitation Data'!$F$10,0,10*ROW('Sanitation Data'!F139)),NA())</f>
        <v>#N/A</v>
      </c>
      <c r="AI145" s="98" t="e">
        <f ca="true">+IF(AND(ISNUMBER(OFFSET('Sanitation Data'!$F$11,0,10*ROW('Sanitation Data'!F139))),'Data Summary'!CX145="Yes"),OFFSET('Sanitation Data'!$F$11,0,10*ROW('Sanitation Data'!F139)),NA())</f>
        <v>#N/A</v>
      </c>
      <c r="AJ145" s="98" t="e">
        <f ca="true">+IF(AND(ISNUMBER(OFFSET('Sanitation Data'!$F$12,0,10*ROW('Sanitation Data'!F139))),'Data Summary'!CY145="Yes"),OFFSET('Sanitation Data'!$F$12,0,10*ROW('Sanitation Data'!F139)),NA())</f>
        <v>#N/A</v>
      </c>
      <c r="AK145" s="98" t="e">
        <f ca="true">+IF(AND(ISNUMBER(OFFSET('Sanitation Data'!$G$4,0,10*ROW('Sanitation Data'!G139))),'Data Summary'!CZ145="Yes"),100-OFFSET('Sanitation Data'!$G$4,0,10*ROW('Sanitation Data'!G139)),NA())</f>
        <v>#N/A</v>
      </c>
      <c r="AL145" s="98" t="e">
        <f ca="true">+IF(AND(ISNUMBER(OFFSET('Sanitation Data'!$G$6,0,10*ROW('Sanitation Data'!G139))),'Data Summary'!DA145="Yes"),OFFSET('Sanitation Data'!$G$6,0,10*ROW('Sanitation Data'!G139)),NA())</f>
        <v>#N/A</v>
      </c>
      <c r="AM145" s="98" t="e">
        <f ca="true">+IF(AND(ISNUMBER(OFFSET('Sanitation Data'!$G$10,0,10*ROW('Sanitation Data'!G139))),'Data Summary'!DB145="Yes"),OFFSET('Sanitation Data'!$G$10,0,10*ROW('Sanitation Data'!G139)),NA())</f>
        <v>#N/A</v>
      </c>
      <c r="AN145" s="98" t="e">
        <f ca="true">+IF(AND(ISNUMBER(OFFSET('Sanitation Data'!$G$11,0,10*ROW('Sanitation Data'!G139))),'Data Summary'!DC145="Yes"),OFFSET('Sanitation Data'!$G$11,0,10*ROW('Sanitation Data'!G139)),NA())</f>
        <v>#N/A</v>
      </c>
      <c r="AO145" s="98" t="e">
        <f ca="true">+IF(AND(ISNUMBER(OFFSET('Sanitation Data'!$G$12,0,10*ROW('Sanitation Data'!G139))),'Data Summary'!DD145="Yes"),OFFSET('Sanitation Data'!$G$12,0,10*ROW('Sanitation Data'!G139)),NA())</f>
        <v>#N/A</v>
      </c>
      <c r="AP145" s="98" t="e">
        <f ca="true">+IF(AND(ISNUMBER(OFFSET('Sanitation Data'!$H$4,0,10*ROW('Sanitation Data'!H139))),'Data Summary'!DE145="Yes"),100-OFFSET('Sanitation Data'!$H$4,0,10*ROW('Sanitation Data'!H139)),NA())</f>
        <v>#N/A</v>
      </c>
      <c r="AQ145" s="98" t="e">
        <f ca="true">+IF(AND(ISNUMBER(OFFSET('Sanitation Data'!$H$6,0,10*ROW('Sanitation Data'!H139))),'Data Summary'!DF145="Yes"),OFFSET('Sanitation Data'!$H$6,0,10*ROW('Sanitation Data'!H139)),NA())</f>
        <v>#N/A</v>
      </c>
      <c r="AR145" s="98" t="e">
        <f ca="true">+IF(AND(ISNUMBER(OFFSET('Sanitation Data'!$H$10,0,10*ROW('Sanitation Data'!H139))),'Data Summary'!DG145="Yes"),OFFSET('Sanitation Data'!$H$10,0,10*ROW('Sanitation Data'!H139)),NA())</f>
        <v>#N/A</v>
      </c>
      <c r="AS145" s="98" t="e">
        <f ca="true">+IF(AND(ISNUMBER(OFFSET('Sanitation Data'!$H$11,0,10*ROW('Sanitation Data'!H139))),'Data Summary'!DH145="Yes"),OFFSET('Sanitation Data'!$H$11,0,10*ROW('Sanitation Data'!H139)),NA())</f>
        <v>#N/A</v>
      </c>
      <c r="AT145" s="98" t="e">
        <f ca="true">+IF(AND(ISNUMBER(OFFSET('Sanitation Data'!$H$12,0,10*ROW('Sanitation Data'!H139))),'Data Summary'!DI145="Yes"),OFFSET('Sanitation Data'!$H$12,0,10*ROW('Sanitation Data'!H139)),NA())</f>
        <v>#N/A</v>
      </c>
      <c r="AU145" s="98" t="e">
        <f ca="true">+IF(AND(ISNUMBER(OFFSET('Sanitation Data'!$I$4,0,10*ROW('Sanitation Data'!I139))),'Data Summary'!DJ145="Yes"),100-OFFSET('Sanitation Data'!$I$4,0,10*ROW('Sanitation Data'!I139)),NA())</f>
        <v>#N/A</v>
      </c>
      <c r="AV145" s="98" t="e">
        <f ca="true">+IF(AND(ISNUMBER(OFFSET('Sanitation Data'!$I$6,0,10*ROW('Sanitation Data'!I139))),'Data Summary'!DK145="Yes"),OFFSET('Sanitation Data'!$I$6,0,10*ROW('Sanitation Data'!I139)),NA())</f>
        <v>#N/A</v>
      </c>
      <c r="AW145" s="98" t="e">
        <f ca="true">+IF(AND(ISNUMBER(OFFSET('Sanitation Data'!$I$10,0,10*ROW('Sanitation Data'!I139))),'Data Summary'!DL145="Yes"),OFFSET('Sanitation Data'!$I$10,0,10*ROW('Sanitation Data'!I139)),NA())</f>
        <v>#N/A</v>
      </c>
      <c r="AX145" s="98" t="e">
        <f ca="true">+IF(AND(ISNUMBER(OFFSET('Sanitation Data'!$I$11,0,10*ROW('Sanitation Data'!I139))),'Data Summary'!DM145="Yes"),OFFSET('Sanitation Data'!$I$11,0,10*ROW('Sanitation Data'!I139)),NA())</f>
        <v>#N/A</v>
      </c>
      <c r="AY145" s="98" t="e">
        <f ca="true">+IF(AND(ISNUMBER(OFFSET('Sanitation Data'!$I$12,0,10*ROW('Sanitation Data'!I139))),'Data Summary'!DN145="Yes"),OFFSET('Sanitation Data'!$I$12,0,10*ROW('Sanitation Data'!I139)),NA())</f>
        <v>#N/A</v>
      </c>
      <c r="AZ145" s="99" t="e">
        <f ca="true">+IF(AND(ISNUMBER(OFFSET('Hygiene Data'!$D$5,0,10*ROW('Hygiene Data'!D139))),'Data Summary'!DO145="Yes"),OFFSET('Hygiene Data'!$D$5,0,10*ROW('Hygiene Data'!D139)),NA())</f>
        <v>#N/A</v>
      </c>
      <c r="BA145" s="99" t="e">
        <f ca="true">+IF(AND(ISNUMBER(OFFSET('Hygiene Data'!$D$7,0,10*ROW('Hygiene Data'!D139))),'Data Summary'!DP145="Yes"),OFFSET('Hygiene Data'!$D$7,0,10*ROW('Hygiene Data'!D139)),NA())</f>
        <v>#N/A</v>
      </c>
      <c r="BB145" s="99" t="e">
        <f ca="true">+IF(AND(ISNUMBER(OFFSET('Hygiene Data'!$D$9,0,10*ROW('Hygiene Data'!D139))),'Data Summary'!DQ145="Yes"),OFFSET('Hygiene Data'!$D$9,0,10*ROW('Hygiene Data'!D139)),NA())</f>
        <v>#N/A</v>
      </c>
      <c r="BC145" s="99" t="e">
        <f ca="true">+IF(AND(ISNUMBER(OFFSET('Hygiene Data'!$E$5,0,10*ROW('Hygiene Data'!E139))),'Data Summary'!DR145="Yes"),OFFSET('Hygiene Data'!$E$5,0,10*ROW('Hygiene Data'!E139)),NA())</f>
        <v>#N/A</v>
      </c>
      <c r="BD145" s="99" t="e">
        <f ca="true">+IF(AND(ISNUMBER(OFFSET('Hygiene Data'!$E$7,0,10*ROW('Hygiene Data'!E139))),'Data Summary'!DS145="Yes"),OFFSET('Hygiene Data'!$E$7,0,10*ROW('Hygiene Data'!E139)),NA())</f>
        <v>#N/A</v>
      </c>
      <c r="BE145" s="99" t="e">
        <f ca="true">+IF(AND(ISNUMBER(OFFSET('Hygiene Data'!$E$9,0,10*ROW('Hygiene Data'!E139))),'Data Summary'!DT145="Yes"),OFFSET('Hygiene Data'!$E$9,0,10*ROW('Hygiene Data'!E139)),NA())</f>
        <v>#N/A</v>
      </c>
      <c r="BF145" s="99" t="e">
        <f ca="true">+IF(AND(ISNUMBER(OFFSET('Hygiene Data'!$F$5,0,10*ROW('Hygiene Data'!F139))),'Data Summary'!DU145="Yes"),OFFSET('Hygiene Data'!$F$5,0,10*ROW('Hygiene Data'!F139)),NA())</f>
        <v>#N/A</v>
      </c>
      <c r="BG145" s="99" t="e">
        <f ca="true">+IF(AND(ISNUMBER(OFFSET('Hygiene Data'!$F$7,0,10*ROW('Hygiene Data'!F139))),'Data Summary'!DV145="Yes"),OFFSET('Hygiene Data'!$F$7,0,10*ROW('Hygiene Data'!F139)),NA())</f>
        <v>#N/A</v>
      </c>
      <c r="BH145" s="99" t="e">
        <f ca="true">+IF(AND(ISNUMBER(OFFSET('Hygiene Data'!$F$9,0,10*ROW('Hygiene Data'!F139))),'Data Summary'!DW145="Yes"),OFFSET('Hygiene Data'!$F$9,0,10*ROW('Hygiene Data'!F139)),NA())</f>
        <v>#N/A</v>
      </c>
      <c r="BI145" s="99" t="e">
        <f ca="true">+IF(AND(ISNUMBER(OFFSET('Hygiene Data'!$G$5,0,10*ROW('Hygiene Data'!G139))),'Data Summary'!DX145="Yes"),OFFSET('Hygiene Data'!$G$5,0,10*ROW('Hygiene Data'!G139)),NA())</f>
        <v>#N/A</v>
      </c>
      <c r="BJ145" s="99" t="e">
        <f ca="true">+IF(AND(ISNUMBER(OFFSET('Hygiene Data'!$G$7,0,10*ROW('Hygiene Data'!G139))),'Data Summary'!DY145="Yes"),OFFSET('Hygiene Data'!$G$7,0,10*ROW('Hygiene Data'!G139)),NA())</f>
        <v>#N/A</v>
      </c>
      <c r="BK145" s="99" t="e">
        <f ca="true">+IF(AND(ISNUMBER(OFFSET('Hygiene Data'!$G$9,0,10*ROW('Hygiene Data'!G139))),'Data Summary'!DZ145="Yes"),OFFSET('Hygiene Data'!$G$9,0,10*ROW('Hygiene Data'!G139)),NA())</f>
        <v>#N/A</v>
      </c>
      <c r="BL145" s="99" t="e">
        <f ca="true">+IF(AND(ISNUMBER(OFFSET('Hygiene Data'!$H$5,0,10*ROW('Hygiene Data'!H139))),'Data Summary'!EA145="Yes"),OFFSET('Hygiene Data'!$H$5,0,10*ROW('Hygiene Data'!H139)),NA())</f>
        <v>#N/A</v>
      </c>
      <c r="BM145" s="99" t="e">
        <f ca="true">+IF(AND(ISNUMBER(OFFSET('Hygiene Data'!$H$7,0,10*ROW('Hygiene Data'!H139))),'Data Summary'!EB145="Yes"),OFFSET('Hygiene Data'!$H$7,0,10*ROW('Hygiene Data'!H139)),NA())</f>
        <v>#N/A</v>
      </c>
      <c r="BN145" s="99" t="e">
        <f ca="true">+IF(AND(ISNUMBER(OFFSET('Hygiene Data'!$H$9,0,10*ROW('Hygiene Data'!H139))),'Data Summary'!EC145="Yes"),OFFSET('Hygiene Data'!$H$9,0,10*ROW('Hygiene Data'!H139)),NA())</f>
        <v>#N/A</v>
      </c>
      <c r="BO145" s="99" t="e">
        <f ca="true">+IF(AND(ISNUMBER(OFFSET('Hygiene Data'!$I$5,0,10*ROW('Hygiene Data'!I139))),'Data Summary'!ED145="Yes"),OFFSET('Hygiene Data'!$I$5,0,10*ROW('Hygiene Data'!I139)),NA())</f>
        <v>#N/A</v>
      </c>
      <c r="BP145" s="99" t="e">
        <f ca="true">+IF(AND(ISNUMBER(OFFSET('Hygiene Data'!$I$7,0,10*ROW('Hygiene Data'!I139))),'Data Summary'!EE145="Yes"),OFFSET('Hygiene Data'!$I$7,0,10*ROW('Hygiene Data'!I139)),NA())</f>
        <v>#N/A</v>
      </c>
      <c r="BQ145" s="99" t="e">
        <f ca="true">+IF(AND(ISNUMBER(OFFSET('Hygiene Data'!$I$9,0,10*ROW('Hygiene Data'!I139))),'Data Summary'!EF145="Yes"),OFFSET('Hygiene Data'!$I$9,0,10*ROW('Hygiene Data'!I139)),NA())</f>
        <v>#N/A</v>
      </c>
    </row>
    <row xmlns:x14ac="http://schemas.microsoft.com/office/spreadsheetml/2009/9/ac" r="146" x14ac:dyDescent="0.2">
      <c r="A146" s="332" t="e">
        <f ca="true">+RIGHT('Data Summary'!A146,LEN('Data Summary'!A146)-9)</f>
        <v>#VALUE!</v>
      </c>
      <c r="B146" s="38" t="str">
        <f ca="true">+IF(ISTEXT('Data Summary'!B146),'Data Summary'!B146,"")</f>
        <v/>
      </c>
      <c r="C146" s="331" t="e">
        <f ca="true">+VALUE('Data Summary'!C146)</f>
        <v>#VALUE!</v>
      </c>
      <c r="D146" s="97" t="e">
        <f ca="true">+IF(AND(ISNUMBER(OFFSET('Water Data'!$D$4,0,10*ROW('Water Data'!D140))),'Data Summary'!BS146="Yes"),100-OFFSET('Water Data'!$D$4,0,10*ROW('Water Data'!D140)),NA())</f>
        <v>#N/A</v>
      </c>
      <c r="E146" s="97" t="e">
        <f ca="true">+IF(AND(ISNUMBER(OFFSET('Water Data'!$D$6,0,10*ROW('Water Data'!D140))),'Data Summary'!BT146="Yes"),OFFSET('Water Data'!$D$6,0,10*ROW('Water Data'!D140)),NA())</f>
        <v>#N/A</v>
      </c>
      <c r="F146" s="97" t="e">
        <f ca="true">+IF(AND(ISNUMBER(OFFSET('Water Data'!$D$9,0,10*ROW('Water Data'!D140))),'Data Summary'!BU146="Yes"),OFFSET('Water Data'!$D$9,0,10*ROW('Water Data'!D140)),NA())</f>
        <v>#N/A</v>
      </c>
      <c r="G146" s="97" t="e">
        <f ca="true">+IF(AND(ISNUMBER(OFFSET('Water Data'!$E$4,0,10*ROW('Water Data'!E140))),'Data Summary'!BV146="Yes"),100-OFFSET('Water Data'!$E$4,0,10*ROW('Water Data'!E140)),NA())</f>
        <v>#N/A</v>
      </c>
      <c r="H146" s="97" t="e">
        <f ca="true">+IF(AND(ISNUMBER(OFFSET('Water Data'!$E$6,0,10*ROW('Water Data'!E140))),'Data Summary'!BW146="Yes"),OFFSET('Water Data'!$E$6,0,10*ROW('Water Data'!E140)),NA())</f>
        <v>#N/A</v>
      </c>
      <c r="I146" s="97" t="e">
        <f ca="true">+IF(AND(ISNUMBER(OFFSET('Water Data'!$E$9,0,10*ROW('Water Data'!E140))),'Data Summary'!BX146="Yes"),OFFSET('Water Data'!$E$9,0,10*ROW('Water Data'!E140)),NA())</f>
        <v>#N/A</v>
      </c>
      <c r="J146" s="97" t="e">
        <f ca="true">+IF(AND(ISNUMBER(OFFSET('Water Data'!$F$4,0,10*ROW('Water Data'!F140))),'Data Summary'!BY146="Yes"),100-OFFSET('Water Data'!$F$4,0,10*ROW('Water Data'!F140)),NA())</f>
        <v>#N/A</v>
      </c>
      <c r="K146" s="97" t="e">
        <f ca="true">+IF(AND(ISNUMBER(OFFSET('Water Data'!$F$6,0,10*ROW('Water Data'!F140))),'Data Summary'!BZ146="Yes"),OFFSET('Water Data'!$F$6,0,10*ROW('Water Data'!F140)),NA())</f>
        <v>#N/A</v>
      </c>
      <c r="L146" s="97" t="e">
        <f ca="true">+IF(AND(ISNUMBER(OFFSET('Water Data'!$F$9,0,10*ROW('Water Data'!F140))),'Data Summary'!CA146="Yes"),OFFSET('Water Data'!$F$9,0,10*ROW('Water Data'!F140)),NA())</f>
        <v>#N/A</v>
      </c>
      <c r="M146" s="97" t="e">
        <f ca="true">+IF(AND(ISNUMBER(OFFSET('Water Data'!$G$4,0,10*ROW('Water Data'!G140))),'Data Summary'!CB146="Yes"),100-OFFSET('Water Data'!$G$4,0,10*ROW('Water Data'!G140)),NA())</f>
        <v>#N/A</v>
      </c>
      <c r="N146" s="97" t="e">
        <f ca="true">+IF(AND(ISNUMBER(OFFSET('Water Data'!$G$6,0,10*ROW('Water Data'!G140))),'Data Summary'!CC146="Yes"),OFFSET('Water Data'!$G$6,0,10*ROW('Water Data'!G140)),NA())</f>
        <v>#N/A</v>
      </c>
      <c r="O146" s="97" t="e">
        <f ca="true">+IF(AND(ISNUMBER(OFFSET('Water Data'!$G$9,0,10*ROW('Water Data'!G140))),'Data Summary'!CD146="Yes"),OFFSET('Water Data'!$G$9,0,10*ROW('Water Data'!G140)),NA())</f>
        <v>#N/A</v>
      </c>
      <c r="P146" s="97" t="e">
        <f ca="true">+IF(AND(ISNUMBER(OFFSET('Water Data'!$H$4,0,10*ROW('Water Data'!H140))),'Data Summary'!CE146="Yes"),100-OFFSET('Water Data'!$H$4,0,10*ROW('Water Data'!H140)),NA())</f>
        <v>#N/A</v>
      </c>
      <c r="Q146" s="97" t="e">
        <f ca="true">+IF(AND(ISNUMBER(OFFSET('Water Data'!$H$6,0,10*ROW('Water Data'!H140))),'Data Summary'!CF146="Yes"),OFFSET('Water Data'!$H$6,0,10*ROW('Water Data'!H140)),NA())</f>
        <v>#N/A</v>
      </c>
      <c r="R146" s="97" t="e">
        <f ca="true">+IF(AND(ISNUMBER(OFFSET('Water Data'!$H$9,0,10*ROW('Water Data'!H140))),'Data Summary'!CG146="Yes"),OFFSET('Water Data'!$H$9,0,10*ROW('Water Data'!H140)),NA())</f>
        <v>#N/A</v>
      </c>
      <c r="S146" s="97" t="e">
        <f ca="true">+IF(AND(ISNUMBER(OFFSET('Water Data'!$I$4,0,10*ROW('Water Data'!I140))),'Data Summary'!CH146="Yes"),100-OFFSET('Water Data'!$I$4,0,10*ROW('Water Data'!I140)),NA())</f>
        <v>#N/A</v>
      </c>
      <c r="T146" s="97" t="e">
        <f ca="true">+IF(AND(ISNUMBER(OFFSET('Water Data'!$I$6,0,10*ROW('Water Data'!I140))),'Data Summary'!CI146="Yes"),OFFSET('Water Data'!$I$6,0,10*ROW('Water Data'!I140)),NA())</f>
        <v>#N/A</v>
      </c>
      <c r="U146" s="97" t="e">
        <f ca="true">+IF(AND(ISNUMBER(OFFSET('Water Data'!$I$9,0,10*ROW('Water Data'!I140))),'Data Summary'!CJ146="Yes"),OFFSET('Water Data'!$I$9,0,10*ROW('Water Data'!I140)),NA())</f>
        <v>#N/A</v>
      </c>
      <c r="V146" s="98" t="e">
        <f ca="true">+IF(AND(ISNUMBER(OFFSET('Sanitation Data'!$D$4,0,10*ROW('Sanitation Data'!D140))),'Data Summary'!CK146="Yes"),100-OFFSET('Sanitation Data'!$D$4,0,10*ROW('Sanitation Data'!D140)),NA())</f>
        <v>#N/A</v>
      </c>
      <c r="W146" s="98" t="e">
        <f ca="true">+IF(AND(ISNUMBER(OFFSET('Sanitation Data'!$D$6,0,10*ROW('Sanitation Data'!D140))),'Data Summary'!CL146="Yes"),OFFSET('Sanitation Data'!$D$6,0,10*ROW('Sanitation Data'!D140)),NA())</f>
        <v>#N/A</v>
      </c>
      <c r="X146" s="98" t="e">
        <f ca="true">+IF(AND(ISNUMBER(OFFSET('Sanitation Data'!$D$10,0,10*ROW('Sanitation Data'!D140))),'Data Summary'!CM146="Yes"),OFFSET('Sanitation Data'!$D$10,0,10*ROW('Sanitation Data'!D140)),NA())</f>
        <v>#N/A</v>
      </c>
      <c r="Y146" s="98" t="e">
        <f ca="true">+IF(AND(ISNUMBER(OFFSET('Sanitation Data'!$D$11,0,10*ROW('Sanitation Data'!D140))),'Data Summary'!CN146="Yes"),OFFSET('Sanitation Data'!$D$11,0,10*ROW('Sanitation Data'!D140)),NA())</f>
        <v>#N/A</v>
      </c>
      <c r="Z146" s="98" t="e">
        <f ca="true">+IF(AND(ISNUMBER(OFFSET('Sanitation Data'!$D$12,0,10*ROW('Sanitation Data'!D140))),'Data Summary'!CO146="Yes"),OFFSET('Sanitation Data'!$D$12,0,10*ROW('Sanitation Data'!D140)),NA())</f>
        <v>#N/A</v>
      </c>
      <c r="AA146" s="98" t="e">
        <f ca="true">+IF(AND(ISNUMBER(OFFSET('Sanitation Data'!$E$4,0,10*ROW('Sanitation Data'!E140))),'Data Summary'!CP146="Yes"),100-OFFSET('Sanitation Data'!$E$4,0,10*ROW('Sanitation Data'!E140)),NA())</f>
        <v>#N/A</v>
      </c>
      <c r="AB146" s="98" t="e">
        <f ca="true">+IF(AND(ISNUMBER(OFFSET('Sanitation Data'!$E$6,0,10*ROW('Sanitation Data'!E140))),'Data Summary'!CQ146="Yes"),OFFSET('Sanitation Data'!$E$6,0,10*ROW('Sanitation Data'!E140)),NA())</f>
        <v>#N/A</v>
      </c>
      <c r="AC146" s="98" t="e">
        <f ca="true">+IF(AND(ISNUMBER(OFFSET('Sanitation Data'!$E$10,0,10*ROW('Sanitation Data'!E140))),'Data Summary'!CR146="Yes"),OFFSET('Sanitation Data'!$E$10,0,10*ROW('Sanitation Data'!E140)),NA())</f>
        <v>#N/A</v>
      </c>
      <c r="AD146" s="98" t="e">
        <f ca="true">+IF(AND(ISNUMBER(OFFSET('Sanitation Data'!$E$11,0,10*ROW('Sanitation Data'!E140))),'Data Summary'!CS146="Yes"),OFFSET('Sanitation Data'!$E$11,0,10*ROW('Sanitation Data'!E140)),NA())</f>
        <v>#N/A</v>
      </c>
      <c r="AE146" s="98" t="e">
        <f ca="true">+IF(AND(ISNUMBER(OFFSET('Sanitation Data'!$E$12,0,10*ROW('Sanitation Data'!E140))),'Data Summary'!CT146="Yes"),OFFSET('Sanitation Data'!$E$12,0,10*ROW('Sanitation Data'!E140)),NA())</f>
        <v>#N/A</v>
      </c>
      <c r="AF146" s="98" t="e">
        <f ca="true">+IF(AND(ISNUMBER(OFFSET('Sanitation Data'!$F$4,0,10*ROW('Sanitation Data'!F140))),'Data Summary'!CU146="Yes"),100-OFFSET('Sanitation Data'!$F$4,0,10*ROW('Sanitation Data'!F140)),NA())</f>
        <v>#N/A</v>
      </c>
      <c r="AG146" s="98" t="e">
        <f ca="true">+IF(AND(ISNUMBER(OFFSET('Sanitation Data'!$F$6,0,10*ROW('Sanitation Data'!F140))),'Data Summary'!CV146="Yes"),OFFSET('Sanitation Data'!$F$6,0,10*ROW('Sanitation Data'!F140)),NA())</f>
        <v>#N/A</v>
      </c>
      <c r="AH146" s="98" t="e">
        <f ca="true">+IF(AND(ISNUMBER(OFFSET('Sanitation Data'!$F$10,0,10*ROW('Sanitation Data'!F140))),'Data Summary'!CW146="Yes"),OFFSET('Sanitation Data'!$F$10,0,10*ROW('Sanitation Data'!F140)),NA())</f>
        <v>#N/A</v>
      </c>
      <c r="AI146" s="98" t="e">
        <f ca="true">+IF(AND(ISNUMBER(OFFSET('Sanitation Data'!$F$11,0,10*ROW('Sanitation Data'!F140))),'Data Summary'!CX146="Yes"),OFFSET('Sanitation Data'!$F$11,0,10*ROW('Sanitation Data'!F140)),NA())</f>
        <v>#N/A</v>
      </c>
      <c r="AJ146" s="98" t="e">
        <f ca="true">+IF(AND(ISNUMBER(OFFSET('Sanitation Data'!$F$12,0,10*ROW('Sanitation Data'!F140))),'Data Summary'!CY146="Yes"),OFFSET('Sanitation Data'!$F$12,0,10*ROW('Sanitation Data'!F140)),NA())</f>
        <v>#N/A</v>
      </c>
      <c r="AK146" s="98" t="e">
        <f ca="true">+IF(AND(ISNUMBER(OFFSET('Sanitation Data'!$G$4,0,10*ROW('Sanitation Data'!G140))),'Data Summary'!CZ146="Yes"),100-OFFSET('Sanitation Data'!$G$4,0,10*ROW('Sanitation Data'!G140)),NA())</f>
        <v>#N/A</v>
      </c>
      <c r="AL146" s="98" t="e">
        <f ca="true">+IF(AND(ISNUMBER(OFFSET('Sanitation Data'!$G$6,0,10*ROW('Sanitation Data'!G140))),'Data Summary'!DA146="Yes"),OFFSET('Sanitation Data'!$G$6,0,10*ROW('Sanitation Data'!G140)),NA())</f>
        <v>#N/A</v>
      </c>
      <c r="AM146" s="98" t="e">
        <f ca="true">+IF(AND(ISNUMBER(OFFSET('Sanitation Data'!$G$10,0,10*ROW('Sanitation Data'!G140))),'Data Summary'!DB146="Yes"),OFFSET('Sanitation Data'!$G$10,0,10*ROW('Sanitation Data'!G140)),NA())</f>
        <v>#N/A</v>
      </c>
      <c r="AN146" s="98" t="e">
        <f ca="true">+IF(AND(ISNUMBER(OFFSET('Sanitation Data'!$G$11,0,10*ROW('Sanitation Data'!G140))),'Data Summary'!DC146="Yes"),OFFSET('Sanitation Data'!$G$11,0,10*ROW('Sanitation Data'!G140)),NA())</f>
        <v>#N/A</v>
      </c>
      <c r="AO146" s="98" t="e">
        <f ca="true">+IF(AND(ISNUMBER(OFFSET('Sanitation Data'!$G$12,0,10*ROW('Sanitation Data'!G140))),'Data Summary'!DD146="Yes"),OFFSET('Sanitation Data'!$G$12,0,10*ROW('Sanitation Data'!G140)),NA())</f>
        <v>#N/A</v>
      </c>
      <c r="AP146" s="98" t="e">
        <f ca="true">+IF(AND(ISNUMBER(OFFSET('Sanitation Data'!$H$4,0,10*ROW('Sanitation Data'!H140))),'Data Summary'!DE146="Yes"),100-OFFSET('Sanitation Data'!$H$4,0,10*ROW('Sanitation Data'!H140)),NA())</f>
        <v>#N/A</v>
      </c>
      <c r="AQ146" s="98" t="e">
        <f ca="true">+IF(AND(ISNUMBER(OFFSET('Sanitation Data'!$H$6,0,10*ROW('Sanitation Data'!H140))),'Data Summary'!DF146="Yes"),OFFSET('Sanitation Data'!$H$6,0,10*ROW('Sanitation Data'!H140)),NA())</f>
        <v>#N/A</v>
      </c>
      <c r="AR146" s="98" t="e">
        <f ca="true">+IF(AND(ISNUMBER(OFFSET('Sanitation Data'!$H$10,0,10*ROW('Sanitation Data'!H140))),'Data Summary'!DG146="Yes"),OFFSET('Sanitation Data'!$H$10,0,10*ROW('Sanitation Data'!H140)),NA())</f>
        <v>#N/A</v>
      </c>
      <c r="AS146" s="98" t="e">
        <f ca="true">+IF(AND(ISNUMBER(OFFSET('Sanitation Data'!$H$11,0,10*ROW('Sanitation Data'!H140))),'Data Summary'!DH146="Yes"),OFFSET('Sanitation Data'!$H$11,0,10*ROW('Sanitation Data'!H140)),NA())</f>
        <v>#N/A</v>
      </c>
      <c r="AT146" s="98" t="e">
        <f ca="true">+IF(AND(ISNUMBER(OFFSET('Sanitation Data'!$H$12,0,10*ROW('Sanitation Data'!H140))),'Data Summary'!DI146="Yes"),OFFSET('Sanitation Data'!$H$12,0,10*ROW('Sanitation Data'!H140)),NA())</f>
        <v>#N/A</v>
      </c>
      <c r="AU146" s="98" t="e">
        <f ca="true">+IF(AND(ISNUMBER(OFFSET('Sanitation Data'!$I$4,0,10*ROW('Sanitation Data'!I140))),'Data Summary'!DJ146="Yes"),100-OFFSET('Sanitation Data'!$I$4,0,10*ROW('Sanitation Data'!I140)),NA())</f>
        <v>#N/A</v>
      </c>
      <c r="AV146" s="98" t="e">
        <f ca="true">+IF(AND(ISNUMBER(OFFSET('Sanitation Data'!$I$6,0,10*ROW('Sanitation Data'!I140))),'Data Summary'!DK146="Yes"),OFFSET('Sanitation Data'!$I$6,0,10*ROW('Sanitation Data'!I140)),NA())</f>
        <v>#N/A</v>
      </c>
      <c r="AW146" s="98" t="e">
        <f ca="true">+IF(AND(ISNUMBER(OFFSET('Sanitation Data'!$I$10,0,10*ROW('Sanitation Data'!I140))),'Data Summary'!DL146="Yes"),OFFSET('Sanitation Data'!$I$10,0,10*ROW('Sanitation Data'!I140)),NA())</f>
        <v>#N/A</v>
      </c>
      <c r="AX146" s="98" t="e">
        <f ca="true">+IF(AND(ISNUMBER(OFFSET('Sanitation Data'!$I$11,0,10*ROW('Sanitation Data'!I140))),'Data Summary'!DM146="Yes"),OFFSET('Sanitation Data'!$I$11,0,10*ROW('Sanitation Data'!I140)),NA())</f>
        <v>#N/A</v>
      </c>
      <c r="AY146" s="98" t="e">
        <f ca="true">+IF(AND(ISNUMBER(OFFSET('Sanitation Data'!$I$12,0,10*ROW('Sanitation Data'!I140))),'Data Summary'!DN146="Yes"),OFFSET('Sanitation Data'!$I$12,0,10*ROW('Sanitation Data'!I140)),NA())</f>
        <v>#N/A</v>
      </c>
      <c r="AZ146" s="99" t="e">
        <f ca="true">+IF(AND(ISNUMBER(OFFSET('Hygiene Data'!$D$5,0,10*ROW('Hygiene Data'!D140))),'Data Summary'!DO146="Yes"),OFFSET('Hygiene Data'!$D$5,0,10*ROW('Hygiene Data'!D140)),NA())</f>
        <v>#N/A</v>
      </c>
      <c r="BA146" s="99" t="e">
        <f ca="true">+IF(AND(ISNUMBER(OFFSET('Hygiene Data'!$D$7,0,10*ROW('Hygiene Data'!D140))),'Data Summary'!DP146="Yes"),OFFSET('Hygiene Data'!$D$7,0,10*ROW('Hygiene Data'!D140)),NA())</f>
        <v>#N/A</v>
      </c>
      <c r="BB146" s="99" t="e">
        <f ca="true">+IF(AND(ISNUMBER(OFFSET('Hygiene Data'!$D$9,0,10*ROW('Hygiene Data'!D140))),'Data Summary'!DQ146="Yes"),OFFSET('Hygiene Data'!$D$9,0,10*ROW('Hygiene Data'!D140)),NA())</f>
        <v>#N/A</v>
      </c>
      <c r="BC146" s="99" t="e">
        <f ca="true">+IF(AND(ISNUMBER(OFFSET('Hygiene Data'!$E$5,0,10*ROW('Hygiene Data'!E140))),'Data Summary'!DR146="Yes"),OFFSET('Hygiene Data'!$E$5,0,10*ROW('Hygiene Data'!E140)),NA())</f>
        <v>#N/A</v>
      </c>
      <c r="BD146" s="99" t="e">
        <f ca="true">+IF(AND(ISNUMBER(OFFSET('Hygiene Data'!$E$7,0,10*ROW('Hygiene Data'!E140))),'Data Summary'!DS146="Yes"),OFFSET('Hygiene Data'!$E$7,0,10*ROW('Hygiene Data'!E140)),NA())</f>
        <v>#N/A</v>
      </c>
      <c r="BE146" s="99" t="e">
        <f ca="true">+IF(AND(ISNUMBER(OFFSET('Hygiene Data'!$E$9,0,10*ROW('Hygiene Data'!E140))),'Data Summary'!DT146="Yes"),OFFSET('Hygiene Data'!$E$9,0,10*ROW('Hygiene Data'!E140)),NA())</f>
        <v>#N/A</v>
      </c>
      <c r="BF146" s="99" t="e">
        <f ca="true">+IF(AND(ISNUMBER(OFFSET('Hygiene Data'!$F$5,0,10*ROW('Hygiene Data'!F140))),'Data Summary'!DU146="Yes"),OFFSET('Hygiene Data'!$F$5,0,10*ROW('Hygiene Data'!F140)),NA())</f>
        <v>#N/A</v>
      </c>
      <c r="BG146" s="99" t="e">
        <f ca="true">+IF(AND(ISNUMBER(OFFSET('Hygiene Data'!$F$7,0,10*ROW('Hygiene Data'!F140))),'Data Summary'!DV146="Yes"),OFFSET('Hygiene Data'!$F$7,0,10*ROW('Hygiene Data'!F140)),NA())</f>
        <v>#N/A</v>
      </c>
      <c r="BH146" s="99" t="e">
        <f ca="true">+IF(AND(ISNUMBER(OFFSET('Hygiene Data'!$F$9,0,10*ROW('Hygiene Data'!F140))),'Data Summary'!DW146="Yes"),OFFSET('Hygiene Data'!$F$9,0,10*ROW('Hygiene Data'!F140)),NA())</f>
        <v>#N/A</v>
      </c>
      <c r="BI146" s="99" t="e">
        <f ca="true">+IF(AND(ISNUMBER(OFFSET('Hygiene Data'!$G$5,0,10*ROW('Hygiene Data'!G140))),'Data Summary'!DX146="Yes"),OFFSET('Hygiene Data'!$G$5,0,10*ROW('Hygiene Data'!G140)),NA())</f>
        <v>#N/A</v>
      </c>
      <c r="BJ146" s="99" t="e">
        <f ca="true">+IF(AND(ISNUMBER(OFFSET('Hygiene Data'!$G$7,0,10*ROW('Hygiene Data'!G140))),'Data Summary'!DY146="Yes"),OFFSET('Hygiene Data'!$G$7,0,10*ROW('Hygiene Data'!G140)),NA())</f>
        <v>#N/A</v>
      </c>
      <c r="BK146" s="99" t="e">
        <f ca="true">+IF(AND(ISNUMBER(OFFSET('Hygiene Data'!$G$9,0,10*ROW('Hygiene Data'!G140))),'Data Summary'!DZ146="Yes"),OFFSET('Hygiene Data'!$G$9,0,10*ROW('Hygiene Data'!G140)),NA())</f>
        <v>#N/A</v>
      </c>
      <c r="BL146" s="99" t="e">
        <f ca="true">+IF(AND(ISNUMBER(OFFSET('Hygiene Data'!$H$5,0,10*ROW('Hygiene Data'!H140))),'Data Summary'!EA146="Yes"),OFFSET('Hygiene Data'!$H$5,0,10*ROW('Hygiene Data'!H140)),NA())</f>
        <v>#N/A</v>
      </c>
      <c r="BM146" s="99" t="e">
        <f ca="true">+IF(AND(ISNUMBER(OFFSET('Hygiene Data'!$H$7,0,10*ROW('Hygiene Data'!H140))),'Data Summary'!EB146="Yes"),OFFSET('Hygiene Data'!$H$7,0,10*ROW('Hygiene Data'!H140)),NA())</f>
        <v>#N/A</v>
      </c>
      <c r="BN146" s="99" t="e">
        <f ca="true">+IF(AND(ISNUMBER(OFFSET('Hygiene Data'!$H$9,0,10*ROW('Hygiene Data'!H140))),'Data Summary'!EC146="Yes"),OFFSET('Hygiene Data'!$H$9,0,10*ROW('Hygiene Data'!H140)),NA())</f>
        <v>#N/A</v>
      </c>
      <c r="BO146" s="99" t="e">
        <f ca="true">+IF(AND(ISNUMBER(OFFSET('Hygiene Data'!$I$5,0,10*ROW('Hygiene Data'!I140))),'Data Summary'!ED146="Yes"),OFFSET('Hygiene Data'!$I$5,0,10*ROW('Hygiene Data'!I140)),NA())</f>
        <v>#N/A</v>
      </c>
      <c r="BP146" s="99" t="e">
        <f ca="true">+IF(AND(ISNUMBER(OFFSET('Hygiene Data'!$I$7,0,10*ROW('Hygiene Data'!I140))),'Data Summary'!EE146="Yes"),OFFSET('Hygiene Data'!$I$7,0,10*ROW('Hygiene Data'!I140)),NA())</f>
        <v>#N/A</v>
      </c>
      <c r="BQ146" s="99" t="e">
        <f ca="true">+IF(AND(ISNUMBER(OFFSET('Hygiene Data'!$I$9,0,10*ROW('Hygiene Data'!I140))),'Data Summary'!EF146="Yes"),OFFSET('Hygiene Data'!$I$9,0,10*ROW('Hygiene Data'!I140)),NA())</f>
        <v>#N/A</v>
      </c>
    </row>
    <row xmlns:x14ac="http://schemas.microsoft.com/office/spreadsheetml/2009/9/ac" r="147" x14ac:dyDescent="0.2">
      <c r="A147" s="332" t="e">
        <f ca="true">+RIGHT('Data Summary'!A147,LEN('Data Summary'!A147)-9)</f>
        <v>#VALUE!</v>
      </c>
      <c r="B147" s="38" t="str">
        <f ca="true">+IF(ISTEXT('Data Summary'!B147),'Data Summary'!B147,"")</f>
        <v/>
      </c>
      <c r="C147" s="331" t="e">
        <f ca="true">+VALUE('Data Summary'!C147)</f>
        <v>#VALUE!</v>
      </c>
      <c r="D147" s="97" t="e">
        <f ca="true">+IF(AND(ISNUMBER(OFFSET('Water Data'!$D$4,0,10*ROW('Water Data'!D141))),'Data Summary'!BS147="Yes"),100-OFFSET('Water Data'!$D$4,0,10*ROW('Water Data'!D141)),NA())</f>
        <v>#N/A</v>
      </c>
      <c r="E147" s="97" t="e">
        <f ca="true">+IF(AND(ISNUMBER(OFFSET('Water Data'!$D$6,0,10*ROW('Water Data'!D141))),'Data Summary'!BT147="Yes"),OFFSET('Water Data'!$D$6,0,10*ROW('Water Data'!D141)),NA())</f>
        <v>#N/A</v>
      </c>
      <c r="F147" s="97" t="e">
        <f ca="true">+IF(AND(ISNUMBER(OFFSET('Water Data'!$D$9,0,10*ROW('Water Data'!D141))),'Data Summary'!BU147="Yes"),OFFSET('Water Data'!$D$9,0,10*ROW('Water Data'!D141)),NA())</f>
        <v>#N/A</v>
      </c>
      <c r="G147" s="97" t="e">
        <f ca="true">+IF(AND(ISNUMBER(OFFSET('Water Data'!$E$4,0,10*ROW('Water Data'!E141))),'Data Summary'!BV147="Yes"),100-OFFSET('Water Data'!$E$4,0,10*ROW('Water Data'!E141)),NA())</f>
        <v>#N/A</v>
      </c>
      <c r="H147" s="97" t="e">
        <f ca="true">+IF(AND(ISNUMBER(OFFSET('Water Data'!$E$6,0,10*ROW('Water Data'!E141))),'Data Summary'!BW147="Yes"),OFFSET('Water Data'!$E$6,0,10*ROW('Water Data'!E141)),NA())</f>
        <v>#N/A</v>
      </c>
      <c r="I147" s="97" t="e">
        <f ca="true">+IF(AND(ISNUMBER(OFFSET('Water Data'!$E$9,0,10*ROW('Water Data'!E141))),'Data Summary'!BX147="Yes"),OFFSET('Water Data'!$E$9,0,10*ROW('Water Data'!E141)),NA())</f>
        <v>#N/A</v>
      </c>
      <c r="J147" s="97" t="e">
        <f ca="true">+IF(AND(ISNUMBER(OFFSET('Water Data'!$F$4,0,10*ROW('Water Data'!F141))),'Data Summary'!BY147="Yes"),100-OFFSET('Water Data'!$F$4,0,10*ROW('Water Data'!F141)),NA())</f>
        <v>#N/A</v>
      </c>
      <c r="K147" s="97" t="e">
        <f ca="true">+IF(AND(ISNUMBER(OFFSET('Water Data'!$F$6,0,10*ROW('Water Data'!F141))),'Data Summary'!BZ147="Yes"),OFFSET('Water Data'!$F$6,0,10*ROW('Water Data'!F141)),NA())</f>
        <v>#N/A</v>
      </c>
      <c r="L147" s="97" t="e">
        <f ca="true">+IF(AND(ISNUMBER(OFFSET('Water Data'!$F$9,0,10*ROW('Water Data'!F141))),'Data Summary'!CA147="Yes"),OFFSET('Water Data'!$F$9,0,10*ROW('Water Data'!F141)),NA())</f>
        <v>#N/A</v>
      </c>
      <c r="M147" s="97" t="e">
        <f ca="true">+IF(AND(ISNUMBER(OFFSET('Water Data'!$G$4,0,10*ROW('Water Data'!G141))),'Data Summary'!CB147="Yes"),100-OFFSET('Water Data'!$G$4,0,10*ROW('Water Data'!G141)),NA())</f>
        <v>#N/A</v>
      </c>
      <c r="N147" s="97" t="e">
        <f ca="true">+IF(AND(ISNUMBER(OFFSET('Water Data'!$G$6,0,10*ROW('Water Data'!G141))),'Data Summary'!CC147="Yes"),OFFSET('Water Data'!$G$6,0,10*ROW('Water Data'!G141)),NA())</f>
        <v>#N/A</v>
      </c>
      <c r="O147" s="97" t="e">
        <f ca="true">+IF(AND(ISNUMBER(OFFSET('Water Data'!$G$9,0,10*ROW('Water Data'!G141))),'Data Summary'!CD147="Yes"),OFFSET('Water Data'!$G$9,0,10*ROW('Water Data'!G141)),NA())</f>
        <v>#N/A</v>
      </c>
      <c r="P147" s="97" t="e">
        <f ca="true">+IF(AND(ISNUMBER(OFFSET('Water Data'!$H$4,0,10*ROW('Water Data'!H141))),'Data Summary'!CE147="Yes"),100-OFFSET('Water Data'!$H$4,0,10*ROW('Water Data'!H141)),NA())</f>
        <v>#N/A</v>
      </c>
      <c r="Q147" s="97" t="e">
        <f ca="true">+IF(AND(ISNUMBER(OFFSET('Water Data'!$H$6,0,10*ROW('Water Data'!H141))),'Data Summary'!CF147="Yes"),OFFSET('Water Data'!$H$6,0,10*ROW('Water Data'!H141)),NA())</f>
        <v>#N/A</v>
      </c>
      <c r="R147" s="97" t="e">
        <f ca="true">+IF(AND(ISNUMBER(OFFSET('Water Data'!$H$9,0,10*ROW('Water Data'!H141))),'Data Summary'!CG147="Yes"),OFFSET('Water Data'!$H$9,0,10*ROW('Water Data'!H141)),NA())</f>
        <v>#N/A</v>
      </c>
      <c r="S147" s="97" t="e">
        <f ca="true">+IF(AND(ISNUMBER(OFFSET('Water Data'!$I$4,0,10*ROW('Water Data'!I141))),'Data Summary'!CH147="Yes"),100-OFFSET('Water Data'!$I$4,0,10*ROW('Water Data'!I141)),NA())</f>
        <v>#N/A</v>
      </c>
      <c r="T147" s="97" t="e">
        <f ca="true">+IF(AND(ISNUMBER(OFFSET('Water Data'!$I$6,0,10*ROW('Water Data'!I141))),'Data Summary'!CI147="Yes"),OFFSET('Water Data'!$I$6,0,10*ROW('Water Data'!I141)),NA())</f>
        <v>#N/A</v>
      </c>
      <c r="U147" s="97" t="e">
        <f ca="true">+IF(AND(ISNUMBER(OFFSET('Water Data'!$I$9,0,10*ROW('Water Data'!I141))),'Data Summary'!CJ147="Yes"),OFFSET('Water Data'!$I$9,0,10*ROW('Water Data'!I141)),NA())</f>
        <v>#N/A</v>
      </c>
      <c r="V147" s="98" t="e">
        <f ca="true">+IF(AND(ISNUMBER(OFFSET('Sanitation Data'!$D$4,0,10*ROW('Sanitation Data'!D141))),'Data Summary'!CK147="Yes"),100-OFFSET('Sanitation Data'!$D$4,0,10*ROW('Sanitation Data'!D141)),NA())</f>
        <v>#N/A</v>
      </c>
      <c r="W147" s="98" t="e">
        <f ca="true">+IF(AND(ISNUMBER(OFFSET('Sanitation Data'!$D$6,0,10*ROW('Sanitation Data'!D141))),'Data Summary'!CL147="Yes"),OFFSET('Sanitation Data'!$D$6,0,10*ROW('Sanitation Data'!D141)),NA())</f>
        <v>#N/A</v>
      </c>
      <c r="X147" s="98" t="e">
        <f ca="true">+IF(AND(ISNUMBER(OFFSET('Sanitation Data'!$D$10,0,10*ROW('Sanitation Data'!D141))),'Data Summary'!CM147="Yes"),OFFSET('Sanitation Data'!$D$10,0,10*ROW('Sanitation Data'!D141)),NA())</f>
        <v>#N/A</v>
      </c>
      <c r="Y147" s="98" t="e">
        <f ca="true">+IF(AND(ISNUMBER(OFFSET('Sanitation Data'!$D$11,0,10*ROW('Sanitation Data'!D141))),'Data Summary'!CN147="Yes"),OFFSET('Sanitation Data'!$D$11,0,10*ROW('Sanitation Data'!D141)),NA())</f>
        <v>#N/A</v>
      </c>
      <c r="Z147" s="98" t="e">
        <f ca="true">+IF(AND(ISNUMBER(OFFSET('Sanitation Data'!$D$12,0,10*ROW('Sanitation Data'!D141))),'Data Summary'!CO147="Yes"),OFFSET('Sanitation Data'!$D$12,0,10*ROW('Sanitation Data'!D141)),NA())</f>
        <v>#N/A</v>
      </c>
      <c r="AA147" s="98" t="e">
        <f ca="true">+IF(AND(ISNUMBER(OFFSET('Sanitation Data'!$E$4,0,10*ROW('Sanitation Data'!E141))),'Data Summary'!CP147="Yes"),100-OFFSET('Sanitation Data'!$E$4,0,10*ROW('Sanitation Data'!E141)),NA())</f>
        <v>#N/A</v>
      </c>
      <c r="AB147" s="98" t="e">
        <f ca="true">+IF(AND(ISNUMBER(OFFSET('Sanitation Data'!$E$6,0,10*ROW('Sanitation Data'!E141))),'Data Summary'!CQ147="Yes"),OFFSET('Sanitation Data'!$E$6,0,10*ROW('Sanitation Data'!E141)),NA())</f>
        <v>#N/A</v>
      </c>
      <c r="AC147" s="98" t="e">
        <f ca="true">+IF(AND(ISNUMBER(OFFSET('Sanitation Data'!$E$10,0,10*ROW('Sanitation Data'!E141))),'Data Summary'!CR147="Yes"),OFFSET('Sanitation Data'!$E$10,0,10*ROW('Sanitation Data'!E141)),NA())</f>
        <v>#N/A</v>
      </c>
      <c r="AD147" s="98" t="e">
        <f ca="true">+IF(AND(ISNUMBER(OFFSET('Sanitation Data'!$E$11,0,10*ROW('Sanitation Data'!E141))),'Data Summary'!CS147="Yes"),OFFSET('Sanitation Data'!$E$11,0,10*ROW('Sanitation Data'!E141)),NA())</f>
        <v>#N/A</v>
      </c>
      <c r="AE147" s="98" t="e">
        <f ca="true">+IF(AND(ISNUMBER(OFFSET('Sanitation Data'!$E$12,0,10*ROW('Sanitation Data'!E141))),'Data Summary'!CT147="Yes"),OFFSET('Sanitation Data'!$E$12,0,10*ROW('Sanitation Data'!E141)),NA())</f>
        <v>#N/A</v>
      </c>
      <c r="AF147" s="98" t="e">
        <f ca="true">+IF(AND(ISNUMBER(OFFSET('Sanitation Data'!$F$4,0,10*ROW('Sanitation Data'!F141))),'Data Summary'!CU147="Yes"),100-OFFSET('Sanitation Data'!$F$4,0,10*ROW('Sanitation Data'!F141)),NA())</f>
        <v>#N/A</v>
      </c>
      <c r="AG147" s="98" t="e">
        <f ca="true">+IF(AND(ISNUMBER(OFFSET('Sanitation Data'!$F$6,0,10*ROW('Sanitation Data'!F141))),'Data Summary'!CV147="Yes"),OFFSET('Sanitation Data'!$F$6,0,10*ROW('Sanitation Data'!F141)),NA())</f>
        <v>#N/A</v>
      </c>
      <c r="AH147" s="98" t="e">
        <f ca="true">+IF(AND(ISNUMBER(OFFSET('Sanitation Data'!$F$10,0,10*ROW('Sanitation Data'!F141))),'Data Summary'!CW147="Yes"),OFFSET('Sanitation Data'!$F$10,0,10*ROW('Sanitation Data'!F141)),NA())</f>
        <v>#N/A</v>
      </c>
      <c r="AI147" s="98" t="e">
        <f ca="true">+IF(AND(ISNUMBER(OFFSET('Sanitation Data'!$F$11,0,10*ROW('Sanitation Data'!F141))),'Data Summary'!CX147="Yes"),OFFSET('Sanitation Data'!$F$11,0,10*ROW('Sanitation Data'!F141)),NA())</f>
        <v>#N/A</v>
      </c>
      <c r="AJ147" s="98" t="e">
        <f ca="true">+IF(AND(ISNUMBER(OFFSET('Sanitation Data'!$F$12,0,10*ROW('Sanitation Data'!F141))),'Data Summary'!CY147="Yes"),OFFSET('Sanitation Data'!$F$12,0,10*ROW('Sanitation Data'!F141)),NA())</f>
        <v>#N/A</v>
      </c>
      <c r="AK147" s="98" t="e">
        <f ca="true">+IF(AND(ISNUMBER(OFFSET('Sanitation Data'!$G$4,0,10*ROW('Sanitation Data'!G141))),'Data Summary'!CZ147="Yes"),100-OFFSET('Sanitation Data'!$G$4,0,10*ROW('Sanitation Data'!G141)),NA())</f>
        <v>#N/A</v>
      </c>
      <c r="AL147" s="98" t="e">
        <f ca="true">+IF(AND(ISNUMBER(OFFSET('Sanitation Data'!$G$6,0,10*ROW('Sanitation Data'!G141))),'Data Summary'!DA147="Yes"),OFFSET('Sanitation Data'!$G$6,0,10*ROW('Sanitation Data'!G141)),NA())</f>
        <v>#N/A</v>
      </c>
      <c r="AM147" s="98" t="e">
        <f ca="true">+IF(AND(ISNUMBER(OFFSET('Sanitation Data'!$G$10,0,10*ROW('Sanitation Data'!G141))),'Data Summary'!DB147="Yes"),OFFSET('Sanitation Data'!$G$10,0,10*ROW('Sanitation Data'!G141)),NA())</f>
        <v>#N/A</v>
      </c>
      <c r="AN147" s="98" t="e">
        <f ca="true">+IF(AND(ISNUMBER(OFFSET('Sanitation Data'!$G$11,0,10*ROW('Sanitation Data'!G141))),'Data Summary'!DC147="Yes"),OFFSET('Sanitation Data'!$G$11,0,10*ROW('Sanitation Data'!G141)),NA())</f>
        <v>#N/A</v>
      </c>
      <c r="AO147" s="98" t="e">
        <f ca="true">+IF(AND(ISNUMBER(OFFSET('Sanitation Data'!$G$12,0,10*ROW('Sanitation Data'!G141))),'Data Summary'!DD147="Yes"),OFFSET('Sanitation Data'!$G$12,0,10*ROW('Sanitation Data'!G141)),NA())</f>
        <v>#N/A</v>
      </c>
      <c r="AP147" s="98" t="e">
        <f ca="true">+IF(AND(ISNUMBER(OFFSET('Sanitation Data'!$H$4,0,10*ROW('Sanitation Data'!H141))),'Data Summary'!DE147="Yes"),100-OFFSET('Sanitation Data'!$H$4,0,10*ROW('Sanitation Data'!H141)),NA())</f>
        <v>#N/A</v>
      </c>
      <c r="AQ147" s="98" t="e">
        <f ca="true">+IF(AND(ISNUMBER(OFFSET('Sanitation Data'!$H$6,0,10*ROW('Sanitation Data'!H141))),'Data Summary'!DF147="Yes"),OFFSET('Sanitation Data'!$H$6,0,10*ROW('Sanitation Data'!H141)),NA())</f>
        <v>#N/A</v>
      </c>
      <c r="AR147" s="98" t="e">
        <f ca="true">+IF(AND(ISNUMBER(OFFSET('Sanitation Data'!$H$10,0,10*ROW('Sanitation Data'!H141))),'Data Summary'!DG147="Yes"),OFFSET('Sanitation Data'!$H$10,0,10*ROW('Sanitation Data'!H141)),NA())</f>
        <v>#N/A</v>
      </c>
      <c r="AS147" s="98" t="e">
        <f ca="true">+IF(AND(ISNUMBER(OFFSET('Sanitation Data'!$H$11,0,10*ROW('Sanitation Data'!H141))),'Data Summary'!DH147="Yes"),OFFSET('Sanitation Data'!$H$11,0,10*ROW('Sanitation Data'!H141)),NA())</f>
        <v>#N/A</v>
      </c>
      <c r="AT147" s="98" t="e">
        <f ca="true">+IF(AND(ISNUMBER(OFFSET('Sanitation Data'!$H$12,0,10*ROW('Sanitation Data'!H141))),'Data Summary'!DI147="Yes"),OFFSET('Sanitation Data'!$H$12,0,10*ROW('Sanitation Data'!H141)),NA())</f>
        <v>#N/A</v>
      </c>
      <c r="AU147" s="98" t="e">
        <f ca="true">+IF(AND(ISNUMBER(OFFSET('Sanitation Data'!$I$4,0,10*ROW('Sanitation Data'!I141))),'Data Summary'!DJ147="Yes"),100-OFFSET('Sanitation Data'!$I$4,0,10*ROW('Sanitation Data'!I141)),NA())</f>
        <v>#N/A</v>
      </c>
      <c r="AV147" s="98" t="e">
        <f ca="true">+IF(AND(ISNUMBER(OFFSET('Sanitation Data'!$I$6,0,10*ROW('Sanitation Data'!I141))),'Data Summary'!DK147="Yes"),OFFSET('Sanitation Data'!$I$6,0,10*ROW('Sanitation Data'!I141)),NA())</f>
        <v>#N/A</v>
      </c>
      <c r="AW147" s="98" t="e">
        <f ca="true">+IF(AND(ISNUMBER(OFFSET('Sanitation Data'!$I$10,0,10*ROW('Sanitation Data'!I141))),'Data Summary'!DL147="Yes"),OFFSET('Sanitation Data'!$I$10,0,10*ROW('Sanitation Data'!I141)),NA())</f>
        <v>#N/A</v>
      </c>
      <c r="AX147" s="98" t="e">
        <f ca="true">+IF(AND(ISNUMBER(OFFSET('Sanitation Data'!$I$11,0,10*ROW('Sanitation Data'!I141))),'Data Summary'!DM147="Yes"),OFFSET('Sanitation Data'!$I$11,0,10*ROW('Sanitation Data'!I141)),NA())</f>
        <v>#N/A</v>
      </c>
      <c r="AY147" s="98" t="e">
        <f ca="true">+IF(AND(ISNUMBER(OFFSET('Sanitation Data'!$I$12,0,10*ROW('Sanitation Data'!I141))),'Data Summary'!DN147="Yes"),OFFSET('Sanitation Data'!$I$12,0,10*ROW('Sanitation Data'!I141)),NA())</f>
        <v>#N/A</v>
      </c>
      <c r="AZ147" s="99" t="e">
        <f ca="true">+IF(AND(ISNUMBER(OFFSET('Hygiene Data'!$D$5,0,10*ROW('Hygiene Data'!D141))),'Data Summary'!DO147="Yes"),OFFSET('Hygiene Data'!$D$5,0,10*ROW('Hygiene Data'!D141)),NA())</f>
        <v>#N/A</v>
      </c>
      <c r="BA147" s="99" t="e">
        <f ca="true">+IF(AND(ISNUMBER(OFFSET('Hygiene Data'!$D$7,0,10*ROW('Hygiene Data'!D141))),'Data Summary'!DP147="Yes"),OFFSET('Hygiene Data'!$D$7,0,10*ROW('Hygiene Data'!D141)),NA())</f>
        <v>#N/A</v>
      </c>
      <c r="BB147" s="99" t="e">
        <f ca="true">+IF(AND(ISNUMBER(OFFSET('Hygiene Data'!$D$9,0,10*ROW('Hygiene Data'!D141))),'Data Summary'!DQ147="Yes"),OFFSET('Hygiene Data'!$D$9,0,10*ROW('Hygiene Data'!D141)),NA())</f>
        <v>#N/A</v>
      </c>
      <c r="BC147" s="99" t="e">
        <f ca="true">+IF(AND(ISNUMBER(OFFSET('Hygiene Data'!$E$5,0,10*ROW('Hygiene Data'!E141))),'Data Summary'!DR147="Yes"),OFFSET('Hygiene Data'!$E$5,0,10*ROW('Hygiene Data'!E141)),NA())</f>
        <v>#N/A</v>
      </c>
      <c r="BD147" s="99" t="e">
        <f ca="true">+IF(AND(ISNUMBER(OFFSET('Hygiene Data'!$E$7,0,10*ROW('Hygiene Data'!E141))),'Data Summary'!DS147="Yes"),OFFSET('Hygiene Data'!$E$7,0,10*ROW('Hygiene Data'!E141)),NA())</f>
        <v>#N/A</v>
      </c>
      <c r="BE147" s="99" t="e">
        <f ca="true">+IF(AND(ISNUMBER(OFFSET('Hygiene Data'!$E$9,0,10*ROW('Hygiene Data'!E141))),'Data Summary'!DT147="Yes"),OFFSET('Hygiene Data'!$E$9,0,10*ROW('Hygiene Data'!E141)),NA())</f>
        <v>#N/A</v>
      </c>
      <c r="BF147" s="99" t="e">
        <f ca="true">+IF(AND(ISNUMBER(OFFSET('Hygiene Data'!$F$5,0,10*ROW('Hygiene Data'!F141))),'Data Summary'!DU147="Yes"),OFFSET('Hygiene Data'!$F$5,0,10*ROW('Hygiene Data'!F141)),NA())</f>
        <v>#N/A</v>
      </c>
      <c r="BG147" s="99" t="e">
        <f ca="true">+IF(AND(ISNUMBER(OFFSET('Hygiene Data'!$F$7,0,10*ROW('Hygiene Data'!F141))),'Data Summary'!DV147="Yes"),OFFSET('Hygiene Data'!$F$7,0,10*ROW('Hygiene Data'!F141)),NA())</f>
        <v>#N/A</v>
      </c>
      <c r="BH147" s="99" t="e">
        <f ca="true">+IF(AND(ISNUMBER(OFFSET('Hygiene Data'!$F$9,0,10*ROW('Hygiene Data'!F141))),'Data Summary'!DW147="Yes"),OFFSET('Hygiene Data'!$F$9,0,10*ROW('Hygiene Data'!F141)),NA())</f>
        <v>#N/A</v>
      </c>
      <c r="BI147" s="99" t="e">
        <f ca="true">+IF(AND(ISNUMBER(OFFSET('Hygiene Data'!$G$5,0,10*ROW('Hygiene Data'!G141))),'Data Summary'!DX147="Yes"),OFFSET('Hygiene Data'!$G$5,0,10*ROW('Hygiene Data'!G141)),NA())</f>
        <v>#N/A</v>
      </c>
      <c r="BJ147" s="99" t="e">
        <f ca="true">+IF(AND(ISNUMBER(OFFSET('Hygiene Data'!$G$7,0,10*ROW('Hygiene Data'!G141))),'Data Summary'!DY147="Yes"),OFFSET('Hygiene Data'!$G$7,0,10*ROW('Hygiene Data'!G141)),NA())</f>
        <v>#N/A</v>
      </c>
      <c r="BK147" s="99" t="e">
        <f ca="true">+IF(AND(ISNUMBER(OFFSET('Hygiene Data'!$G$9,0,10*ROW('Hygiene Data'!G141))),'Data Summary'!DZ147="Yes"),OFFSET('Hygiene Data'!$G$9,0,10*ROW('Hygiene Data'!G141)),NA())</f>
        <v>#N/A</v>
      </c>
      <c r="BL147" s="99" t="e">
        <f ca="true">+IF(AND(ISNUMBER(OFFSET('Hygiene Data'!$H$5,0,10*ROW('Hygiene Data'!H141))),'Data Summary'!EA147="Yes"),OFFSET('Hygiene Data'!$H$5,0,10*ROW('Hygiene Data'!H141)),NA())</f>
        <v>#N/A</v>
      </c>
      <c r="BM147" s="99" t="e">
        <f ca="true">+IF(AND(ISNUMBER(OFFSET('Hygiene Data'!$H$7,0,10*ROW('Hygiene Data'!H141))),'Data Summary'!EB147="Yes"),OFFSET('Hygiene Data'!$H$7,0,10*ROW('Hygiene Data'!H141)),NA())</f>
        <v>#N/A</v>
      </c>
      <c r="BN147" s="99" t="e">
        <f ca="true">+IF(AND(ISNUMBER(OFFSET('Hygiene Data'!$H$9,0,10*ROW('Hygiene Data'!H141))),'Data Summary'!EC147="Yes"),OFFSET('Hygiene Data'!$H$9,0,10*ROW('Hygiene Data'!H141)),NA())</f>
        <v>#N/A</v>
      </c>
      <c r="BO147" s="99" t="e">
        <f ca="true">+IF(AND(ISNUMBER(OFFSET('Hygiene Data'!$I$5,0,10*ROW('Hygiene Data'!I141))),'Data Summary'!ED147="Yes"),OFFSET('Hygiene Data'!$I$5,0,10*ROW('Hygiene Data'!I141)),NA())</f>
        <v>#N/A</v>
      </c>
      <c r="BP147" s="99" t="e">
        <f ca="true">+IF(AND(ISNUMBER(OFFSET('Hygiene Data'!$I$7,0,10*ROW('Hygiene Data'!I141))),'Data Summary'!EE147="Yes"),OFFSET('Hygiene Data'!$I$7,0,10*ROW('Hygiene Data'!I141)),NA())</f>
        <v>#N/A</v>
      </c>
      <c r="BQ147" s="99" t="e">
        <f ca="true">+IF(AND(ISNUMBER(OFFSET('Hygiene Data'!$I$9,0,10*ROW('Hygiene Data'!I141))),'Data Summary'!EF147="Yes"),OFFSET('Hygiene Data'!$I$9,0,10*ROW('Hygiene Data'!I141)),NA())</f>
        <v>#N/A</v>
      </c>
    </row>
    <row xmlns:x14ac="http://schemas.microsoft.com/office/spreadsheetml/2009/9/ac" r="148" x14ac:dyDescent="0.2">
      <c r="A148" s="332" t="e">
        <f ca="true">+RIGHT('Data Summary'!A148,LEN('Data Summary'!A148)-9)</f>
        <v>#VALUE!</v>
      </c>
      <c r="B148" s="38" t="str">
        <f ca="true">+IF(ISTEXT('Data Summary'!B148),'Data Summary'!B148,"")</f>
        <v/>
      </c>
      <c r="C148" s="331" t="e">
        <f ca="true">+VALUE('Data Summary'!C148)</f>
        <v>#VALUE!</v>
      </c>
      <c r="D148" s="97" t="e">
        <f ca="true">+IF(AND(ISNUMBER(OFFSET('Water Data'!$D$4,0,10*ROW('Water Data'!D142))),'Data Summary'!BS148="Yes"),100-OFFSET('Water Data'!$D$4,0,10*ROW('Water Data'!D142)),NA())</f>
        <v>#N/A</v>
      </c>
      <c r="E148" s="97" t="e">
        <f ca="true">+IF(AND(ISNUMBER(OFFSET('Water Data'!$D$6,0,10*ROW('Water Data'!D142))),'Data Summary'!BT148="Yes"),OFFSET('Water Data'!$D$6,0,10*ROW('Water Data'!D142)),NA())</f>
        <v>#N/A</v>
      </c>
      <c r="F148" s="97" t="e">
        <f ca="true">+IF(AND(ISNUMBER(OFFSET('Water Data'!$D$9,0,10*ROW('Water Data'!D142))),'Data Summary'!BU148="Yes"),OFFSET('Water Data'!$D$9,0,10*ROW('Water Data'!D142)),NA())</f>
        <v>#N/A</v>
      </c>
      <c r="G148" s="97" t="e">
        <f ca="true">+IF(AND(ISNUMBER(OFFSET('Water Data'!$E$4,0,10*ROW('Water Data'!E142))),'Data Summary'!BV148="Yes"),100-OFFSET('Water Data'!$E$4,0,10*ROW('Water Data'!E142)),NA())</f>
        <v>#N/A</v>
      </c>
      <c r="H148" s="97" t="e">
        <f ca="true">+IF(AND(ISNUMBER(OFFSET('Water Data'!$E$6,0,10*ROW('Water Data'!E142))),'Data Summary'!BW148="Yes"),OFFSET('Water Data'!$E$6,0,10*ROW('Water Data'!E142)),NA())</f>
        <v>#N/A</v>
      </c>
      <c r="I148" s="97" t="e">
        <f ca="true">+IF(AND(ISNUMBER(OFFSET('Water Data'!$E$9,0,10*ROW('Water Data'!E142))),'Data Summary'!BX148="Yes"),OFFSET('Water Data'!$E$9,0,10*ROW('Water Data'!E142)),NA())</f>
        <v>#N/A</v>
      </c>
      <c r="J148" s="97" t="e">
        <f ca="true">+IF(AND(ISNUMBER(OFFSET('Water Data'!$F$4,0,10*ROW('Water Data'!F142))),'Data Summary'!BY148="Yes"),100-OFFSET('Water Data'!$F$4,0,10*ROW('Water Data'!F142)),NA())</f>
        <v>#N/A</v>
      </c>
      <c r="K148" s="97" t="e">
        <f ca="true">+IF(AND(ISNUMBER(OFFSET('Water Data'!$F$6,0,10*ROW('Water Data'!F142))),'Data Summary'!BZ148="Yes"),OFFSET('Water Data'!$F$6,0,10*ROW('Water Data'!F142)),NA())</f>
        <v>#N/A</v>
      </c>
      <c r="L148" s="97" t="e">
        <f ca="true">+IF(AND(ISNUMBER(OFFSET('Water Data'!$F$9,0,10*ROW('Water Data'!F142))),'Data Summary'!CA148="Yes"),OFFSET('Water Data'!$F$9,0,10*ROW('Water Data'!F142)),NA())</f>
        <v>#N/A</v>
      </c>
      <c r="M148" s="97" t="e">
        <f ca="true">+IF(AND(ISNUMBER(OFFSET('Water Data'!$G$4,0,10*ROW('Water Data'!G142))),'Data Summary'!CB148="Yes"),100-OFFSET('Water Data'!$G$4,0,10*ROW('Water Data'!G142)),NA())</f>
        <v>#N/A</v>
      </c>
      <c r="N148" s="97" t="e">
        <f ca="true">+IF(AND(ISNUMBER(OFFSET('Water Data'!$G$6,0,10*ROW('Water Data'!G142))),'Data Summary'!CC148="Yes"),OFFSET('Water Data'!$G$6,0,10*ROW('Water Data'!G142)),NA())</f>
        <v>#N/A</v>
      </c>
      <c r="O148" s="97" t="e">
        <f ca="true">+IF(AND(ISNUMBER(OFFSET('Water Data'!$G$9,0,10*ROW('Water Data'!G142))),'Data Summary'!CD148="Yes"),OFFSET('Water Data'!$G$9,0,10*ROW('Water Data'!G142)),NA())</f>
        <v>#N/A</v>
      </c>
      <c r="P148" s="97" t="e">
        <f ca="true">+IF(AND(ISNUMBER(OFFSET('Water Data'!$H$4,0,10*ROW('Water Data'!H142))),'Data Summary'!CE148="Yes"),100-OFFSET('Water Data'!$H$4,0,10*ROW('Water Data'!H142)),NA())</f>
        <v>#N/A</v>
      </c>
      <c r="Q148" s="97" t="e">
        <f ca="true">+IF(AND(ISNUMBER(OFFSET('Water Data'!$H$6,0,10*ROW('Water Data'!H142))),'Data Summary'!CF148="Yes"),OFFSET('Water Data'!$H$6,0,10*ROW('Water Data'!H142)),NA())</f>
        <v>#N/A</v>
      </c>
      <c r="R148" s="97" t="e">
        <f ca="true">+IF(AND(ISNUMBER(OFFSET('Water Data'!$H$9,0,10*ROW('Water Data'!H142))),'Data Summary'!CG148="Yes"),OFFSET('Water Data'!$H$9,0,10*ROW('Water Data'!H142)),NA())</f>
        <v>#N/A</v>
      </c>
      <c r="S148" s="97" t="e">
        <f ca="true">+IF(AND(ISNUMBER(OFFSET('Water Data'!$I$4,0,10*ROW('Water Data'!I142))),'Data Summary'!CH148="Yes"),100-OFFSET('Water Data'!$I$4,0,10*ROW('Water Data'!I142)),NA())</f>
        <v>#N/A</v>
      </c>
      <c r="T148" s="97" t="e">
        <f ca="true">+IF(AND(ISNUMBER(OFFSET('Water Data'!$I$6,0,10*ROW('Water Data'!I142))),'Data Summary'!CI148="Yes"),OFFSET('Water Data'!$I$6,0,10*ROW('Water Data'!I142)),NA())</f>
        <v>#N/A</v>
      </c>
      <c r="U148" s="97" t="e">
        <f ca="true">+IF(AND(ISNUMBER(OFFSET('Water Data'!$I$9,0,10*ROW('Water Data'!I142))),'Data Summary'!CJ148="Yes"),OFFSET('Water Data'!$I$9,0,10*ROW('Water Data'!I142)),NA())</f>
        <v>#N/A</v>
      </c>
      <c r="V148" s="98" t="e">
        <f ca="true">+IF(AND(ISNUMBER(OFFSET('Sanitation Data'!$D$4,0,10*ROW('Sanitation Data'!D142))),'Data Summary'!CK148="Yes"),100-OFFSET('Sanitation Data'!$D$4,0,10*ROW('Sanitation Data'!D142)),NA())</f>
        <v>#N/A</v>
      </c>
      <c r="W148" s="98" t="e">
        <f ca="true">+IF(AND(ISNUMBER(OFFSET('Sanitation Data'!$D$6,0,10*ROW('Sanitation Data'!D142))),'Data Summary'!CL148="Yes"),OFFSET('Sanitation Data'!$D$6,0,10*ROW('Sanitation Data'!D142)),NA())</f>
        <v>#N/A</v>
      </c>
      <c r="X148" s="98" t="e">
        <f ca="true">+IF(AND(ISNUMBER(OFFSET('Sanitation Data'!$D$10,0,10*ROW('Sanitation Data'!D142))),'Data Summary'!CM148="Yes"),OFFSET('Sanitation Data'!$D$10,0,10*ROW('Sanitation Data'!D142)),NA())</f>
        <v>#N/A</v>
      </c>
      <c r="Y148" s="98" t="e">
        <f ca="true">+IF(AND(ISNUMBER(OFFSET('Sanitation Data'!$D$11,0,10*ROW('Sanitation Data'!D142))),'Data Summary'!CN148="Yes"),OFFSET('Sanitation Data'!$D$11,0,10*ROW('Sanitation Data'!D142)),NA())</f>
        <v>#N/A</v>
      </c>
      <c r="Z148" s="98" t="e">
        <f ca="true">+IF(AND(ISNUMBER(OFFSET('Sanitation Data'!$D$12,0,10*ROW('Sanitation Data'!D142))),'Data Summary'!CO148="Yes"),OFFSET('Sanitation Data'!$D$12,0,10*ROW('Sanitation Data'!D142)),NA())</f>
        <v>#N/A</v>
      </c>
      <c r="AA148" s="98" t="e">
        <f ca="true">+IF(AND(ISNUMBER(OFFSET('Sanitation Data'!$E$4,0,10*ROW('Sanitation Data'!E142))),'Data Summary'!CP148="Yes"),100-OFFSET('Sanitation Data'!$E$4,0,10*ROW('Sanitation Data'!E142)),NA())</f>
        <v>#N/A</v>
      </c>
      <c r="AB148" s="98" t="e">
        <f ca="true">+IF(AND(ISNUMBER(OFFSET('Sanitation Data'!$E$6,0,10*ROW('Sanitation Data'!E142))),'Data Summary'!CQ148="Yes"),OFFSET('Sanitation Data'!$E$6,0,10*ROW('Sanitation Data'!E142)),NA())</f>
        <v>#N/A</v>
      </c>
      <c r="AC148" s="98" t="e">
        <f ca="true">+IF(AND(ISNUMBER(OFFSET('Sanitation Data'!$E$10,0,10*ROW('Sanitation Data'!E142))),'Data Summary'!CR148="Yes"),OFFSET('Sanitation Data'!$E$10,0,10*ROW('Sanitation Data'!E142)),NA())</f>
        <v>#N/A</v>
      </c>
      <c r="AD148" s="98" t="e">
        <f ca="true">+IF(AND(ISNUMBER(OFFSET('Sanitation Data'!$E$11,0,10*ROW('Sanitation Data'!E142))),'Data Summary'!CS148="Yes"),OFFSET('Sanitation Data'!$E$11,0,10*ROW('Sanitation Data'!E142)),NA())</f>
        <v>#N/A</v>
      </c>
      <c r="AE148" s="98" t="e">
        <f ca="true">+IF(AND(ISNUMBER(OFFSET('Sanitation Data'!$E$12,0,10*ROW('Sanitation Data'!E142))),'Data Summary'!CT148="Yes"),OFFSET('Sanitation Data'!$E$12,0,10*ROW('Sanitation Data'!E142)),NA())</f>
        <v>#N/A</v>
      </c>
      <c r="AF148" s="98" t="e">
        <f ca="true">+IF(AND(ISNUMBER(OFFSET('Sanitation Data'!$F$4,0,10*ROW('Sanitation Data'!F142))),'Data Summary'!CU148="Yes"),100-OFFSET('Sanitation Data'!$F$4,0,10*ROW('Sanitation Data'!F142)),NA())</f>
        <v>#N/A</v>
      </c>
      <c r="AG148" s="98" t="e">
        <f ca="true">+IF(AND(ISNUMBER(OFFSET('Sanitation Data'!$F$6,0,10*ROW('Sanitation Data'!F142))),'Data Summary'!CV148="Yes"),OFFSET('Sanitation Data'!$F$6,0,10*ROW('Sanitation Data'!F142)),NA())</f>
        <v>#N/A</v>
      </c>
      <c r="AH148" s="98" t="e">
        <f ca="true">+IF(AND(ISNUMBER(OFFSET('Sanitation Data'!$F$10,0,10*ROW('Sanitation Data'!F142))),'Data Summary'!CW148="Yes"),OFFSET('Sanitation Data'!$F$10,0,10*ROW('Sanitation Data'!F142)),NA())</f>
        <v>#N/A</v>
      </c>
      <c r="AI148" s="98" t="e">
        <f ca="true">+IF(AND(ISNUMBER(OFFSET('Sanitation Data'!$F$11,0,10*ROW('Sanitation Data'!F142))),'Data Summary'!CX148="Yes"),OFFSET('Sanitation Data'!$F$11,0,10*ROW('Sanitation Data'!F142)),NA())</f>
        <v>#N/A</v>
      </c>
      <c r="AJ148" s="98" t="e">
        <f ca="true">+IF(AND(ISNUMBER(OFFSET('Sanitation Data'!$F$12,0,10*ROW('Sanitation Data'!F142))),'Data Summary'!CY148="Yes"),OFFSET('Sanitation Data'!$F$12,0,10*ROW('Sanitation Data'!F142)),NA())</f>
        <v>#N/A</v>
      </c>
      <c r="AK148" s="98" t="e">
        <f ca="true">+IF(AND(ISNUMBER(OFFSET('Sanitation Data'!$G$4,0,10*ROW('Sanitation Data'!G142))),'Data Summary'!CZ148="Yes"),100-OFFSET('Sanitation Data'!$G$4,0,10*ROW('Sanitation Data'!G142)),NA())</f>
        <v>#N/A</v>
      </c>
      <c r="AL148" s="98" t="e">
        <f ca="true">+IF(AND(ISNUMBER(OFFSET('Sanitation Data'!$G$6,0,10*ROW('Sanitation Data'!G142))),'Data Summary'!DA148="Yes"),OFFSET('Sanitation Data'!$G$6,0,10*ROW('Sanitation Data'!G142)),NA())</f>
        <v>#N/A</v>
      </c>
      <c r="AM148" s="98" t="e">
        <f ca="true">+IF(AND(ISNUMBER(OFFSET('Sanitation Data'!$G$10,0,10*ROW('Sanitation Data'!G142))),'Data Summary'!DB148="Yes"),OFFSET('Sanitation Data'!$G$10,0,10*ROW('Sanitation Data'!G142)),NA())</f>
        <v>#N/A</v>
      </c>
      <c r="AN148" s="98" t="e">
        <f ca="true">+IF(AND(ISNUMBER(OFFSET('Sanitation Data'!$G$11,0,10*ROW('Sanitation Data'!G142))),'Data Summary'!DC148="Yes"),OFFSET('Sanitation Data'!$G$11,0,10*ROW('Sanitation Data'!G142)),NA())</f>
        <v>#N/A</v>
      </c>
      <c r="AO148" s="98" t="e">
        <f ca="true">+IF(AND(ISNUMBER(OFFSET('Sanitation Data'!$G$12,0,10*ROW('Sanitation Data'!G142))),'Data Summary'!DD148="Yes"),OFFSET('Sanitation Data'!$G$12,0,10*ROW('Sanitation Data'!G142)),NA())</f>
        <v>#N/A</v>
      </c>
      <c r="AP148" s="98" t="e">
        <f ca="true">+IF(AND(ISNUMBER(OFFSET('Sanitation Data'!$H$4,0,10*ROW('Sanitation Data'!H142))),'Data Summary'!DE148="Yes"),100-OFFSET('Sanitation Data'!$H$4,0,10*ROW('Sanitation Data'!H142)),NA())</f>
        <v>#N/A</v>
      </c>
      <c r="AQ148" s="98" t="e">
        <f ca="true">+IF(AND(ISNUMBER(OFFSET('Sanitation Data'!$H$6,0,10*ROW('Sanitation Data'!H142))),'Data Summary'!DF148="Yes"),OFFSET('Sanitation Data'!$H$6,0,10*ROW('Sanitation Data'!H142)),NA())</f>
        <v>#N/A</v>
      </c>
      <c r="AR148" s="98" t="e">
        <f ca="true">+IF(AND(ISNUMBER(OFFSET('Sanitation Data'!$H$10,0,10*ROW('Sanitation Data'!H142))),'Data Summary'!DG148="Yes"),OFFSET('Sanitation Data'!$H$10,0,10*ROW('Sanitation Data'!H142)),NA())</f>
        <v>#N/A</v>
      </c>
      <c r="AS148" s="98" t="e">
        <f ca="true">+IF(AND(ISNUMBER(OFFSET('Sanitation Data'!$H$11,0,10*ROW('Sanitation Data'!H142))),'Data Summary'!DH148="Yes"),OFFSET('Sanitation Data'!$H$11,0,10*ROW('Sanitation Data'!H142)),NA())</f>
        <v>#N/A</v>
      </c>
      <c r="AT148" s="98" t="e">
        <f ca="true">+IF(AND(ISNUMBER(OFFSET('Sanitation Data'!$H$12,0,10*ROW('Sanitation Data'!H142))),'Data Summary'!DI148="Yes"),OFFSET('Sanitation Data'!$H$12,0,10*ROW('Sanitation Data'!H142)),NA())</f>
        <v>#N/A</v>
      </c>
      <c r="AU148" s="98" t="e">
        <f ca="true">+IF(AND(ISNUMBER(OFFSET('Sanitation Data'!$I$4,0,10*ROW('Sanitation Data'!I142))),'Data Summary'!DJ148="Yes"),100-OFFSET('Sanitation Data'!$I$4,0,10*ROW('Sanitation Data'!I142)),NA())</f>
        <v>#N/A</v>
      </c>
      <c r="AV148" s="98" t="e">
        <f ca="true">+IF(AND(ISNUMBER(OFFSET('Sanitation Data'!$I$6,0,10*ROW('Sanitation Data'!I142))),'Data Summary'!DK148="Yes"),OFFSET('Sanitation Data'!$I$6,0,10*ROW('Sanitation Data'!I142)),NA())</f>
        <v>#N/A</v>
      </c>
      <c r="AW148" s="98" t="e">
        <f ca="true">+IF(AND(ISNUMBER(OFFSET('Sanitation Data'!$I$10,0,10*ROW('Sanitation Data'!I142))),'Data Summary'!DL148="Yes"),OFFSET('Sanitation Data'!$I$10,0,10*ROW('Sanitation Data'!I142)),NA())</f>
        <v>#N/A</v>
      </c>
      <c r="AX148" s="98" t="e">
        <f ca="true">+IF(AND(ISNUMBER(OFFSET('Sanitation Data'!$I$11,0,10*ROW('Sanitation Data'!I142))),'Data Summary'!DM148="Yes"),OFFSET('Sanitation Data'!$I$11,0,10*ROW('Sanitation Data'!I142)),NA())</f>
        <v>#N/A</v>
      </c>
      <c r="AY148" s="98" t="e">
        <f ca="true">+IF(AND(ISNUMBER(OFFSET('Sanitation Data'!$I$12,0,10*ROW('Sanitation Data'!I142))),'Data Summary'!DN148="Yes"),OFFSET('Sanitation Data'!$I$12,0,10*ROW('Sanitation Data'!I142)),NA())</f>
        <v>#N/A</v>
      </c>
      <c r="AZ148" s="99" t="e">
        <f ca="true">+IF(AND(ISNUMBER(OFFSET('Hygiene Data'!$D$5,0,10*ROW('Hygiene Data'!D142))),'Data Summary'!DO148="Yes"),OFFSET('Hygiene Data'!$D$5,0,10*ROW('Hygiene Data'!D142)),NA())</f>
        <v>#N/A</v>
      </c>
      <c r="BA148" s="99" t="e">
        <f ca="true">+IF(AND(ISNUMBER(OFFSET('Hygiene Data'!$D$7,0,10*ROW('Hygiene Data'!D142))),'Data Summary'!DP148="Yes"),OFFSET('Hygiene Data'!$D$7,0,10*ROW('Hygiene Data'!D142)),NA())</f>
        <v>#N/A</v>
      </c>
      <c r="BB148" s="99" t="e">
        <f ca="true">+IF(AND(ISNUMBER(OFFSET('Hygiene Data'!$D$9,0,10*ROW('Hygiene Data'!D142))),'Data Summary'!DQ148="Yes"),OFFSET('Hygiene Data'!$D$9,0,10*ROW('Hygiene Data'!D142)),NA())</f>
        <v>#N/A</v>
      </c>
      <c r="BC148" s="99" t="e">
        <f ca="true">+IF(AND(ISNUMBER(OFFSET('Hygiene Data'!$E$5,0,10*ROW('Hygiene Data'!E142))),'Data Summary'!DR148="Yes"),OFFSET('Hygiene Data'!$E$5,0,10*ROW('Hygiene Data'!E142)),NA())</f>
        <v>#N/A</v>
      </c>
      <c r="BD148" s="99" t="e">
        <f ca="true">+IF(AND(ISNUMBER(OFFSET('Hygiene Data'!$E$7,0,10*ROW('Hygiene Data'!E142))),'Data Summary'!DS148="Yes"),OFFSET('Hygiene Data'!$E$7,0,10*ROW('Hygiene Data'!E142)),NA())</f>
        <v>#N/A</v>
      </c>
      <c r="BE148" s="99" t="e">
        <f ca="true">+IF(AND(ISNUMBER(OFFSET('Hygiene Data'!$E$9,0,10*ROW('Hygiene Data'!E142))),'Data Summary'!DT148="Yes"),OFFSET('Hygiene Data'!$E$9,0,10*ROW('Hygiene Data'!E142)),NA())</f>
        <v>#N/A</v>
      </c>
      <c r="BF148" s="99" t="e">
        <f ca="true">+IF(AND(ISNUMBER(OFFSET('Hygiene Data'!$F$5,0,10*ROW('Hygiene Data'!F142))),'Data Summary'!DU148="Yes"),OFFSET('Hygiene Data'!$F$5,0,10*ROW('Hygiene Data'!F142)),NA())</f>
        <v>#N/A</v>
      </c>
      <c r="BG148" s="99" t="e">
        <f ca="true">+IF(AND(ISNUMBER(OFFSET('Hygiene Data'!$F$7,0,10*ROW('Hygiene Data'!F142))),'Data Summary'!DV148="Yes"),OFFSET('Hygiene Data'!$F$7,0,10*ROW('Hygiene Data'!F142)),NA())</f>
        <v>#N/A</v>
      </c>
      <c r="BH148" s="99" t="e">
        <f ca="true">+IF(AND(ISNUMBER(OFFSET('Hygiene Data'!$F$9,0,10*ROW('Hygiene Data'!F142))),'Data Summary'!DW148="Yes"),OFFSET('Hygiene Data'!$F$9,0,10*ROW('Hygiene Data'!F142)),NA())</f>
        <v>#N/A</v>
      </c>
      <c r="BI148" s="99" t="e">
        <f ca="true">+IF(AND(ISNUMBER(OFFSET('Hygiene Data'!$G$5,0,10*ROW('Hygiene Data'!G142))),'Data Summary'!DX148="Yes"),OFFSET('Hygiene Data'!$G$5,0,10*ROW('Hygiene Data'!G142)),NA())</f>
        <v>#N/A</v>
      </c>
      <c r="BJ148" s="99" t="e">
        <f ca="true">+IF(AND(ISNUMBER(OFFSET('Hygiene Data'!$G$7,0,10*ROW('Hygiene Data'!G142))),'Data Summary'!DY148="Yes"),OFFSET('Hygiene Data'!$G$7,0,10*ROW('Hygiene Data'!G142)),NA())</f>
        <v>#N/A</v>
      </c>
      <c r="BK148" s="99" t="e">
        <f ca="true">+IF(AND(ISNUMBER(OFFSET('Hygiene Data'!$G$9,0,10*ROW('Hygiene Data'!G142))),'Data Summary'!DZ148="Yes"),OFFSET('Hygiene Data'!$G$9,0,10*ROW('Hygiene Data'!G142)),NA())</f>
        <v>#N/A</v>
      </c>
      <c r="BL148" s="99" t="e">
        <f ca="true">+IF(AND(ISNUMBER(OFFSET('Hygiene Data'!$H$5,0,10*ROW('Hygiene Data'!H142))),'Data Summary'!EA148="Yes"),OFFSET('Hygiene Data'!$H$5,0,10*ROW('Hygiene Data'!H142)),NA())</f>
        <v>#N/A</v>
      </c>
      <c r="BM148" s="99" t="e">
        <f ca="true">+IF(AND(ISNUMBER(OFFSET('Hygiene Data'!$H$7,0,10*ROW('Hygiene Data'!H142))),'Data Summary'!EB148="Yes"),OFFSET('Hygiene Data'!$H$7,0,10*ROW('Hygiene Data'!H142)),NA())</f>
        <v>#N/A</v>
      </c>
      <c r="BN148" s="99" t="e">
        <f ca="true">+IF(AND(ISNUMBER(OFFSET('Hygiene Data'!$H$9,0,10*ROW('Hygiene Data'!H142))),'Data Summary'!EC148="Yes"),OFFSET('Hygiene Data'!$H$9,0,10*ROW('Hygiene Data'!H142)),NA())</f>
        <v>#N/A</v>
      </c>
      <c r="BO148" s="99" t="e">
        <f ca="true">+IF(AND(ISNUMBER(OFFSET('Hygiene Data'!$I$5,0,10*ROW('Hygiene Data'!I142))),'Data Summary'!ED148="Yes"),OFFSET('Hygiene Data'!$I$5,0,10*ROW('Hygiene Data'!I142)),NA())</f>
        <v>#N/A</v>
      </c>
      <c r="BP148" s="99" t="e">
        <f ca="true">+IF(AND(ISNUMBER(OFFSET('Hygiene Data'!$I$7,0,10*ROW('Hygiene Data'!I142))),'Data Summary'!EE148="Yes"),OFFSET('Hygiene Data'!$I$7,0,10*ROW('Hygiene Data'!I142)),NA())</f>
        <v>#N/A</v>
      </c>
      <c r="BQ148" s="99" t="e">
        <f ca="true">+IF(AND(ISNUMBER(OFFSET('Hygiene Data'!$I$9,0,10*ROW('Hygiene Data'!I142))),'Data Summary'!EF148="Yes"),OFFSET('Hygiene Data'!$I$9,0,10*ROW('Hygiene Data'!I142)),NA())</f>
        <v>#N/A</v>
      </c>
    </row>
    <row xmlns:x14ac="http://schemas.microsoft.com/office/spreadsheetml/2009/9/ac" r="149" x14ac:dyDescent="0.2">
      <c r="A149" s="332" t="e">
        <f ca="true">+RIGHT('Data Summary'!A149,LEN('Data Summary'!A149)-9)</f>
        <v>#VALUE!</v>
      </c>
      <c r="B149" s="38" t="str">
        <f ca="true">+IF(ISTEXT('Data Summary'!B149),'Data Summary'!B149,"")</f>
        <v/>
      </c>
      <c r="C149" s="331" t="e">
        <f ca="true">+VALUE('Data Summary'!C149)</f>
        <v>#VALUE!</v>
      </c>
      <c r="D149" s="97" t="e">
        <f ca="true">+IF(AND(ISNUMBER(OFFSET('Water Data'!$D$4,0,10*ROW('Water Data'!D143))),'Data Summary'!BS149="Yes"),100-OFFSET('Water Data'!$D$4,0,10*ROW('Water Data'!D143)),NA())</f>
        <v>#N/A</v>
      </c>
      <c r="E149" s="97" t="e">
        <f ca="true">+IF(AND(ISNUMBER(OFFSET('Water Data'!$D$6,0,10*ROW('Water Data'!D143))),'Data Summary'!BT149="Yes"),OFFSET('Water Data'!$D$6,0,10*ROW('Water Data'!D143)),NA())</f>
        <v>#N/A</v>
      </c>
      <c r="F149" s="97" t="e">
        <f ca="true">+IF(AND(ISNUMBER(OFFSET('Water Data'!$D$9,0,10*ROW('Water Data'!D143))),'Data Summary'!BU149="Yes"),OFFSET('Water Data'!$D$9,0,10*ROW('Water Data'!D143)),NA())</f>
        <v>#N/A</v>
      </c>
      <c r="G149" s="97" t="e">
        <f ca="true">+IF(AND(ISNUMBER(OFFSET('Water Data'!$E$4,0,10*ROW('Water Data'!E143))),'Data Summary'!BV149="Yes"),100-OFFSET('Water Data'!$E$4,0,10*ROW('Water Data'!E143)),NA())</f>
        <v>#N/A</v>
      </c>
      <c r="H149" s="97" t="e">
        <f ca="true">+IF(AND(ISNUMBER(OFFSET('Water Data'!$E$6,0,10*ROW('Water Data'!E143))),'Data Summary'!BW149="Yes"),OFFSET('Water Data'!$E$6,0,10*ROW('Water Data'!E143)),NA())</f>
        <v>#N/A</v>
      </c>
      <c r="I149" s="97" t="e">
        <f ca="true">+IF(AND(ISNUMBER(OFFSET('Water Data'!$E$9,0,10*ROW('Water Data'!E143))),'Data Summary'!BX149="Yes"),OFFSET('Water Data'!$E$9,0,10*ROW('Water Data'!E143)),NA())</f>
        <v>#N/A</v>
      </c>
      <c r="J149" s="97" t="e">
        <f ca="true">+IF(AND(ISNUMBER(OFFSET('Water Data'!$F$4,0,10*ROW('Water Data'!F143))),'Data Summary'!BY149="Yes"),100-OFFSET('Water Data'!$F$4,0,10*ROW('Water Data'!F143)),NA())</f>
        <v>#N/A</v>
      </c>
      <c r="K149" s="97" t="e">
        <f ca="true">+IF(AND(ISNUMBER(OFFSET('Water Data'!$F$6,0,10*ROW('Water Data'!F143))),'Data Summary'!BZ149="Yes"),OFFSET('Water Data'!$F$6,0,10*ROW('Water Data'!F143)),NA())</f>
        <v>#N/A</v>
      </c>
      <c r="L149" s="97" t="e">
        <f ca="true">+IF(AND(ISNUMBER(OFFSET('Water Data'!$F$9,0,10*ROW('Water Data'!F143))),'Data Summary'!CA149="Yes"),OFFSET('Water Data'!$F$9,0,10*ROW('Water Data'!F143)),NA())</f>
        <v>#N/A</v>
      </c>
      <c r="M149" s="97" t="e">
        <f ca="true">+IF(AND(ISNUMBER(OFFSET('Water Data'!$G$4,0,10*ROW('Water Data'!G143))),'Data Summary'!CB149="Yes"),100-OFFSET('Water Data'!$G$4,0,10*ROW('Water Data'!G143)),NA())</f>
        <v>#N/A</v>
      </c>
      <c r="N149" s="97" t="e">
        <f ca="true">+IF(AND(ISNUMBER(OFFSET('Water Data'!$G$6,0,10*ROW('Water Data'!G143))),'Data Summary'!CC149="Yes"),OFFSET('Water Data'!$G$6,0,10*ROW('Water Data'!G143)),NA())</f>
        <v>#N/A</v>
      </c>
      <c r="O149" s="97" t="e">
        <f ca="true">+IF(AND(ISNUMBER(OFFSET('Water Data'!$G$9,0,10*ROW('Water Data'!G143))),'Data Summary'!CD149="Yes"),OFFSET('Water Data'!$G$9,0,10*ROW('Water Data'!G143)),NA())</f>
        <v>#N/A</v>
      </c>
      <c r="P149" s="97" t="e">
        <f ca="true">+IF(AND(ISNUMBER(OFFSET('Water Data'!$H$4,0,10*ROW('Water Data'!H143))),'Data Summary'!CE149="Yes"),100-OFFSET('Water Data'!$H$4,0,10*ROW('Water Data'!H143)),NA())</f>
        <v>#N/A</v>
      </c>
      <c r="Q149" s="97" t="e">
        <f ca="true">+IF(AND(ISNUMBER(OFFSET('Water Data'!$H$6,0,10*ROW('Water Data'!H143))),'Data Summary'!CF149="Yes"),OFFSET('Water Data'!$H$6,0,10*ROW('Water Data'!H143)),NA())</f>
        <v>#N/A</v>
      </c>
      <c r="R149" s="97" t="e">
        <f ca="true">+IF(AND(ISNUMBER(OFFSET('Water Data'!$H$9,0,10*ROW('Water Data'!H143))),'Data Summary'!CG149="Yes"),OFFSET('Water Data'!$H$9,0,10*ROW('Water Data'!H143)),NA())</f>
        <v>#N/A</v>
      </c>
      <c r="S149" s="97" t="e">
        <f ca="true">+IF(AND(ISNUMBER(OFFSET('Water Data'!$I$4,0,10*ROW('Water Data'!I143))),'Data Summary'!CH149="Yes"),100-OFFSET('Water Data'!$I$4,0,10*ROW('Water Data'!I143)),NA())</f>
        <v>#N/A</v>
      </c>
      <c r="T149" s="97" t="e">
        <f ca="true">+IF(AND(ISNUMBER(OFFSET('Water Data'!$I$6,0,10*ROW('Water Data'!I143))),'Data Summary'!CI149="Yes"),OFFSET('Water Data'!$I$6,0,10*ROW('Water Data'!I143)),NA())</f>
        <v>#N/A</v>
      </c>
      <c r="U149" s="97" t="e">
        <f ca="true">+IF(AND(ISNUMBER(OFFSET('Water Data'!$I$9,0,10*ROW('Water Data'!I143))),'Data Summary'!CJ149="Yes"),OFFSET('Water Data'!$I$9,0,10*ROW('Water Data'!I143)),NA())</f>
        <v>#N/A</v>
      </c>
      <c r="V149" s="98" t="e">
        <f ca="true">+IF(AND(ISNUMBER(OFFSET('Sanitation Data'!$D$4,0,10*ROW('Sanitation Data'!D143))),'Data Summary'!CK149="Yes"),100-OFFSET('Sanitation Data'!$D$4,0,10*ROW('Sanitation Data'!D143)),NA())</f>
        <v>#N/A</v>
      </c>
      <c r="W149" s="98" t="e">
        <f ca="true">+IF(AND(ISNUMBER(OFFSET('Sanitation Data'!$D$6,0,10*ROW('Sanitation Data'!D143))),'Data Summary'!CL149="Yes"),OFFSET('Sanitation Data'!$D$6,0,10*ROW('Sanitation Data'!D143)),NA())</f>
        <v>#N/A</v>
      </c>
      <c r="X149" s="98" t="e">
        <f ca="true">+IF(AND(ISNUMBER(OFFSET('Sanitation Data'!$D$10,0,10*ROW('Sanitation Data'!D143))),'Data Summary'!CM149="Yes"),OFFSET('Sanitation Data'!$D$10,0,10*ROW('Sanitation Data'!D143)),NA())</f>
        <v>#N/A</v>
      </c>
      <c r="Y149" s="98" t="e">
        <f ca="true">+IF(AND(ISNUMBER(OFFSET('Sanitation Data'!$D$11,0,10*ROW('Sanitation Data'!D143))),'Data Summary'!CN149="Yes"),OFFSET('Sanitation Data'!$D$11,0,10*ROW('Sanitation Data'!D143)),NA())</f>
        <v>#N/A</v>
      </c>
      <c r="Z149" s="98" t="e">
        <f ca="true">+IF(AND(ISNUMBER(OFFSET('Sanitation Data'!$D$12,0,10*ROW('Sanitation Data'!D143))),'Data Summary'!CO149="Yes"),OFFSET('Sanitation Data'!$D$12,0,10*ROW('Sanitation Data'!D143)),NA())</f>
        <v>#N/A</v>
      </c>
      <c r="AA149" s="98" t="e">
        <f ca="true">+IF(AND(ISNUMBER(OFFSET('Sanitation Data'!$E$4,0,10*ROW('Sanitation Data'!E143))),'Data Summary'!CP149="Yes"),100-OFFSET('Sanitation Data'!$E$4,0,10*ROW('Sanitation Data'!E143)),NA())</f>
        <v>#N/A</v>
      </c>
      <c r="AB149" s="98" t="e">
        <f ca="true">+IF(AND(ISNUMBER(OFFSET('Sanitation Data'!$E$6,0,10*ROW('Sanitation Data'!E143))),'Data Summary'!CQ149="Yes"),OFFSET('Sanitation Data'!$E$6,0,10*ROW('Sanitation Data'!E143)),NA())</f>
        <v>#N/A</v>
      </c>
      <c r="AC149" s="98" t="e">
        <f ca="true">+IF(AND(ISNUMBER(OFFSET('Sanitation Data'!$E$10,0,10*ROW('Sanitation Data'!E143))),'Data Summary'!CR149="Yes"),OFFSET('Sanitation Data'!$E$10,0,10*ROW('Sanitation Data'!E143)),NA())</f>
        <v>#N/A</v>
      </c>
      <c r="AD149" s="98" t="e">
        <f ca="true">+IF(AND(ISNUMBER(OFFSET('Sanitation Data'!$E$11,0,10*ROW('Sanitation Data'!E143))),'Data Summary'!CS149="Yes"),OFFSET('Sanitation Data'!$E$11,0,10*ROW('Sanitation Data'!E143)),NA())</f>
        <v>#N/A</v>
      </c>
      <c r="AE149" s="98" t="e">
        <f ca="true">+IF(AND(ISNUMBER(OFFSET('Sanitation Data'!$E$12,0,10*ROW('Sanitation Data'!E143))),'Data Summary'!CT149="Yes"),OFFSET('Sanitation Data'!$E$12,0,10*ROW('Sanitation Data'!E143)),NA())</f>
        <v>#N/A</v>
      </c>
      <c r="AF149" s="98" t="e">
        <f ca="true">+IF(AND(ISNUMBER(OFFSET('Sanitation Data'!$F$4,0,10*ROW('Sanitation Data'!F143))),'Data Summary'!CU149="Yes"),100-OFFSET('Sanitation Data'!$F$4,0,10*ROW('Sanitation Data'!F143)),NA())</f>
        <v>#N/A</v>
      </c>
      <c r="AG149" s="98" t="e">
        <f ca="true">+IF(AND(ISNUMBER(OFFSET('Sanitation Data'!$F$6,0,10*ROW('Sanitation Data'!F143))),'Data Summary'!CV149="Yes"),OFFSET('Sanitation Data'!$F$6,0,10*ROW('Sanitation Data'!F143)),NA())</f>
        <v>#N/A</v>
      </c>
      <c r="AH149" s="98" t="e">
        <f ca="true">+IF(AND(ISNUMBER(OFFSET('Sanitation Data'!$F$10,0,10*ROW('Sanitation Data'!F143))),'Data Summary'!CW149="Yes"),OFFSET('Sanitation Data'!$F$10,0,10*ROW('Sanitation Data'!F143)),NA())</f>
        <v>#N/A</v>
      </c>
      <c r="AI149" s="98" t="e">
        <f ca="true">+IF(AND(ISNUMBER(OFFSET('Sanitation Data'!$F$11,0,10*ROW('Sanitation Data'!F143))),'Data Summary'!CX149="Yes"),OFFSET('Sanitation Data'!$F$11,0,10*ROW('Sanitation Data'!F143)),NA())</f>
        <v>#N/A</v>
      </c>
      <c r="AJ149" s="98" t="e">
        <f ca="true">+IF(AND(ISNUMBER(OFFSET('Sanitation Data'!$F$12,0,10*ROW('Sanitation Data'!F143))),'Data Summary'!CY149="Yes"),OFFSET('Sanitation Data'!$F$12,0,10*ROW('Sanitation Data'!F143)),NA())</f>
        <v>#N/A</v>
      </c>
      <c r="AK149" s="98" t="e">
        <f ca="true">+IF(AND(ISNUMBER(OFFSET('Sanitation Data'!$G$4,0,10*ROW('Sanitation Data'!G143))),'Data Summary'!CZ149="Yes"),100-OFFSET('Sanitation Data'!$G$4,0,10*ROW('Sanitation Data'!G143)),NA())</f>
        <v>#N/A</v>
      </c>
      <c r="AL149" s="98" t="e">
        <f ca="true">+IF(AND(ISNUMBER(OFFSET('Sanitation Data'!$G$6,0,10*ROW('Sanitation Data'!G143))),'Data Summary'!DA149="Yes"),OFFSET('Sanitation Data'!$G$6,0,10*ROW('Sanitation Data'!G143)),NA())</f>
        <v>#N/A</v>
      </c>
      <c r="AM149" s="98" t="e">
        <f ca="true">+IF(AND(ISNUMBER(OFFSET('Sanitation Data'!$G$10,0,10*ROW('Sanitation Data'!G143))),'Data Summary'!DB149="Yes"),OFFSET('Sanitation Data'!$G$10,0,10*ROW('Sanitation Data'!G143)),NA())</f>
        <v>#N/A</v>
      </c>
      <c r="AN149" s="98" t="e">
        <f ca="true">+IF(AND(ISNUMBER(OFFSET('Sanitation Data'!$G$11,0,10*ROW('Sanitation Data'!G143))),'Data Summary'!DC149="Yes"),OFFSET('Sanitation Data'!$G$11,0,10*ROW('Sanitation Data'!G143)),NA())</f>
        <v>#N/A</v>
      </c>
      <c r="AO149" s="98" t="e">
        <f ca="true">+IF(AND(ISNUMBER(OFFSET('Sanitation Data'!$G$12,0,10*ROW('Sanitation Data'!G143))),'Data Summary'!DD149="Yes"),OFFSET('Sanitation Data'!$G$12,0,10*ROW('Sanitation Data'!G143)),NA())</f>
        <v>#N/A</v>
      </c>
      <c r="AP149" s="98" t="e">
        <f ca="true">+IF(AND(ISNUMBER(OFFSET('Sanitation Data'!$H$4,0,10*ROW('Sanitation Data'!H143))),'Data Summary'!DE149="Yes"),100-OFFSET('Sanitation Data'!$H$4,0,10*ROW('Sanitation Data'!H143)),NA())</f>
        <v>#N/A</v>
      </c>
      <c r="AQ149" s="98" t="e">
        <f ca="true">+IF(AND(ISNUMBER(OFFSET('Sanitation Data'!$H$6,0,10*ROW('Sanitation Data'!H143))),'Data Summary'!DF149="Yes"),OFFSET('Sanitation Data'!$H$6,0,10*ROW('Sanitation Data'!H143)),NA())</f>
        <v>#N/A</v>
      </c>
      <c r="AR149" s="98" t="e">
        <f ca="true">+IF(AND(ISNUMBER(OFFSET('Sanitation Data'!$H$10,0,10*ROW('Sanitation Data'!H143))),'Data Summary'!DG149="Yes"),OFFSET('Sanitation Data'!$H$10,0,10*ROW('Sanitation Data'!H143)),NA())</f>
        <v>#N/A</v>
      </c>
      <c r="AS149" s="98" t="e">
        <f ca="true">+IF(AND(ISNUMBER(OFFSET('Sanitation Data'!$H$11,0,10*ROW('Sanitation Data'!H143))),'Data Summary'!DH149="Yes"),OFFSET('Sanitation Data'!$H$11,0,10*ROW('Sanitation Data'!H143)),NA())</f>
        <v>#N/A</v>
      </c>
      <c r="AT149" s="98" t="e">
        <f ca="true">+IF(AND(ISNUMBER(OFFSET('Sanitation Data'!$H$12,0,10*ROW('Sanitation Data'!H143))),'Data Summary'!DI149="Yes"),OFFSET('Sanitation Data'!$H$12,0,10*ROW('Sanitation Data'!H143)),NA())</f>
        <v>#N/A</v>
      </c>
      <c r="AU149" s="98" t="e">
        <f ca="true">+IF(AND(ISNUMBER(OFFSET('Sanitation Data'!$I$4,0,10*ROW('Sanitation Data'!I143))),'Data Summary'!DJ149="Yes"),100-OFFSET('Sanitation Data'!$I$4,0,10*ROW('Sanitation Data'!I143)),NA())</f>
        <v>#N/A</v>
      </c>
      <c r="AV149" s="98" t="e">
        <f ca="true">+IF(AND(ISNUMBER(OFFSET('Sanitation Data'!$I$6,0,10*ROW('Sanitation Data'!I143))),'Data Summary'!DK149="Yes"),OFFSET('Sanitation Data'!$I$6,0,10*ROW('Sanitation Data'!I143)),NA())</f>
        <v>#N/A</v>
      </c>
      <c r="AW149" s="98" t="e">
        <f ca="true">+IF(AND(ISNUMBER(OFFSET('Sanitation Data'!$I$10,0,10*ROW('Sanitation Data'!I143))),'Data Summary'!DL149="Yes"),OFFSET('Sanitation Data'!$I$10,0,10*ROW('Sanitation Data'!I143)),NA())</f>
        <v>#N/A</v>
      </c>
      <c r="AX149" s="98" t="e">
        <f ca="true">+IF(AND(ISNUMBER(OFFSET('Sanitation Data'!$I$11,0,10*ROW('Sanitation Data'!I143))),'Data Summary'!DM149="Yes"),OFFSET('Sanitation Data'!$I$11,0,10*ROW('Sanitation Data'!I143)),NA())</f>
        <v>#N/A</v>
      </c>
      <c r="AY149" s="98" t="e">
        <f ca="true">+IF(AND(ISNUMBER(OFFSET('Sanitation Data'!$I$12,0,10*ROW('Sanitation Data'!I143))),'Data Summary'!DN149="Yes"),OFFSET('Sanitation Data'!$I$12,0,10*ROW('Sanitation Data'!I143)),NA())</f>
        <v>#N/A</v>
      </c>
      <c r="AZ149" s="99" t="e">
        <f ca="true">+IF(AND(ISNUMBER(OFFSET('Hygiene Data'!$D$5,0,10*ROW('Hygiene Data'!D143))),'Data Summary'!DO149="Yes"),OFFSET('Hygiene Data'!$D$5,0,10*ROW('Hygiene Data'!D143)),NA())</f>
        <v>#N/A</v>
      </c>
      <c r="BA149" s="99" t="e">
        <f ca="true">+IF(AND(ISNUMBER(OFFSET('Hygiene Data'!$D$7,0,10*ROW('Hygiene Data'!D143))),'Data Summary'!DP149="Yes"),OFFSET('Hygiene Data'!$D$7,0,10*ROW('Hygiene Data'!D143)),NA())</f>
        <v>#N/A</v>
      </c>
      <c r="BB149" s="99" t="e">
        <f ca="true">+IF(AND(ISNUMBER(OFFSET('Hygiene Data'!$D$9,0,10*ROW('Hygiene Data'!D143))),'Data Summary'!DQ149="Yes"),OFFSET('Hygiene Data'!$D$9,0,10*ROW('Hygiene Data'!D143)),NA())</f>
        <v>#N/A</v>
      </c>
      <c r="BC149" s="99" t="e">
        <f ca="true">+IF(AND(ISNUMBER(OFFSET('Hygiene Data'!$E$5,0,10*ROW('Hygiene Data'!E143))),'Data Summary'!DR149="Yes"),OFFSET('Hygiene Data'!$E$5,0,10*ROW('Hygiene Data'!E143)),NA())</f>
        <v>#N/A</v>
      </c>
      <c r="BD149" s="99" t="e">
        <f ca="true">+IF(AND(ISNUMBER(OFFSET('Hygiene Data'!$E$7,0,10*ROW('Hygiene Data'!E143))),'Data Summary'!DS149="Yes"),OFFSET('Hygiene Data'!$E$7,0,10*ROW('Hygiene Data'!E143)),NA())</f>
        <v>#N/A</v>
      </c>
      <c r="BE149" s="99" t="e">
        <f ca="true">+IF(AND(ISNUMBER(OFFSET('Hygiene Data'!$E$9,0,10*ROW('Hygiene Data'!E143))),'Data Summary'!DT149="Yes"),OFFSET('Hygiene Data'!$E$9,0,10*ROW('Hygiene Data'!E143)),NA())</f>
        <v>#N/A</v>
      </c>
      <c r="BF149" s="99" t="e">
        <f ca="true">+IF(AND(ISNUMBER(OFFSET('Hygiene Data'!$F$5,0,10*ROW('Hygiene Data'!F143))),'Data Summary'!DU149="Yes"),OFFSET('Hygiene Data'!$F$5,0,10*ROW('Hygiene Data'!F143)),NA())</f>
        <v>#N/A</v>
      </c>
      <c r="BG149" s="99" t="e">
        <f ca="true">+IF(AND(ISNUMBER(OFFSET('Hygiene Data'!$F$7,0,10*ROW('Hygiene Data'!F143))),'Data Summary'!DV149="Yes"),OFFSET('Hygiene Data'!$F$7,0,10*ROW('Hygiene Data'!F143)),NA())</f>
        <v>#N/A</v>
      </c>
      <c r="BH149" s="99" t="e">
        <f ca="true">+IF(AND(ISNUMBER(OFFSET('Hygiene Data'!$F$9,0,10*ROW('Hygiene Data'!F143))),'Data Summary'!DW149="Yes"),OFFSET('Hygiene Data'!$F$9,0,10*ROW('Hygiene Data'!F143)),NA())</f>
        <v>#N/A</v>
      </c>
      <c r="BI149" s="99" t="e">
        <f ca="true">+IF(AND(ISNUMBER(OFFSET('Hygiene Data'!$G$5,0,10*ROW('Hygiene Data'!G143))),'Data Summary'!DX149="Yes"),OFFSET('Hygiene Data'!$G$5,0,10*ROW('Hygiene Data'!G143)),NA())</f>
        <v>#N/A</v>
      </c>
      <c r="BJ149" s="99" t="e">
        <f ca="true">+IF(AND(ISNUMBER(OFFSET('Hygiene Data'!$G$7,0,10*ROW('Hygiene Data'!G143))),'Data Summary'!DY149="Yes"),OFFSET('Hygiene Data'!$G$7,0,10*ROW('Hygiene Data'!G143)),NA())</f>
        <v>#N/A</v>
      </c>
      <c r="BK149" s="99" t="e">
        <f ca="true">+IF(AND(ISNUMBER(OFFSET('Hygiene Data'!$G$9,0,10*ROW('Hygiene Data'!G143))),'Data Summary'!DZ149="Yes"),OFFSET('Hygiene Data'!$G$9,0,10*ROW('Hygiene Data'!G143)),NA())</f>
        <v>#N/A</v>
      </c>
      <c r="BL149" s="99" t="e">
        <f ca="true">+IF(AND(ISNUMBER(OFFSET('Hygiene Data'!$H$5,0,10*ROW('Hygiene Data'!H143))),'Data Summary'!EA149="Yes"),OFFSET('Hygiene Data'!$H$5,0,10*ROW('Hygiene Data'!H143)),NA())</f>
        <v>#N/A</v>
      </c>
      <c r="BM149" s="99" t="e">
        <f ca="true">+IF(AND(ISNUMBER(OFFSET('Hygiene Data'!$H$7,0,10*ROW('Hygiene Data'!H143))),'Data Summary'!EB149="Yes"),OFFSET('Hygiene Data'!$H$7,0,10*ROW('Hygiene Data'!H143)),NA())</f>
        <v>#N/A</v>
      </c>
      <c r="BN149" s="99" t="e">
        <f ca="true">+IF(AND(ISNUMBER(OFFSET('Hygiene Data'!$H$9,0,10*ROW('Hygiene Data'!H143))),'Data Summary'!EC149="Yes"),OFFSET('Hygiene Data'!$H$9,0,10*ROW('Hygiene Data'!H143)),NA())</f>
        <v>#N/A</v>
      </c>
      <c r="BO149" s="99" t="e">
        <f ca="true">+IF(AND(ISNUMBER(OFFSET('Hygiene Data'!$I$5,0,10*ROW('Hygiene Data'!I143))),'Data Summary'!ED149="Yes"),OFFSET('Hygiene Data'!$I$5,0,10*ROW('Hygiene Data'!I143)),NA())</f>
        <v>#N/A</v>
      </c>
      <c r="BP149" s="99" t="e">
        <f ca="true">+IF(AND(ISNUMBER(OFFSET('Hygiene Data'!$I$7,0,10*ROW('Hygiene Data'!I143))),'Data Summary'!EE149="Yes"),OFFSET('Hygiene Data'!$I$7,0,10*ROW('Hygiene Data'!I143)),NA())</f>
        <v>#N/A</v>
      </c>
      <c r="BQ149" s="99" t="e">
        <f ca="true">+IF(AND(ISNUMBER(OFFSET('Hygiene Data'!$I$9,0,10*ROW('Hygiene Data'!I143))),'Data Summary'!EF149="Yes"),OFFSET('Hygiene Data'!$I$9,0,10*ROW('Hygiene Data'!I143)),NA())</f>
        <v>#N/A</v>
      </c>
    </row>
    <row xmlns:x14ac="http://schemas.microsoft.com/office/spreadsheetml/2009/9/ac" r="150" x14ac:dyDescent="0.2">
      <c r="A150" s="332" t="e">
        <f ca="true">+RIGHT('Data Summary'!A150,LEN('Data Summary'!A150)-9)</f>
        <v>#VALUE!</v>
      </c>
      <c r="B150" s="38" t="str">
        <f ca="true">+IF(ISTEXT('Data Summary'!B150),'Data Summary'!B150,"")</f>
        <v/>
      </c>
      <c r="C150" s="331" t="e">
        <f ca="true">+VALUE('Data Summary'!C150)</f>
        <v>#VALUE!</v>
      </c>
      <c r="D150" s="97" t="e">
        <f ca="true">+IF(AND(ISNUMBER(OFFSET('Water Data'!$D$4,0,10*ROW('Water Data'!D144))),'Data Summary'!BS150="Yes"),100-OFFSET('Water Data'!$D$4,0,10*ROW('Water Data'!D144)),NA())</f>
        <v>#N/A</v>
      </c>
      <c r="E150" s="97" t="e">
        <f ca="true">+IF(AND(ISNUMBER(OFFSET('Water Data'!$D$6,0,10*ROW('Water Data'!D144))),'Data Summary'!BT150="Yes"),OFFSET('Water Data'!$D$6,0,10*ROW('Water Data'!D144)),NA())</f>
        <v>#N/A</v>
      </c>
      <c r="F150" s="97" t="e">
        <f ca="true">+IF(AND(ISNUMBER(OFFSET('Water Data'!$D$9,0,10*ROW('Water Data'!D144))),'Data Summary'!BU150="Yes"),OFFSET('Water Data'!$D$9,0,10*ROW('Water Data'!D144)),NA())</f>
        <v>#N/A</v>
      </c>
      <c r="G150" s="97" t="e">
        <f ca="true">+IF(AND(ISNUMBER(OFFSET('Water Data'!$E$4,0,10*ROW('Water Data'!E144))),'Data Summary'!BV150="Yes"),100-OFFSET('Water Data'!$E$4,0,10*ROW('Water Data'!E144)),NA())</f>
        <v>#N/A</v>
      </c>
      <c r="H150" s="97" t="e">
        <f ca="true">+IF(AND(ISNUMBER(OFFSET('Water Data'!$E$6,0,10*ROW('Water Data'!E144))),'Data Summary'!BW150="Yes"),OFFSET('Water Data'!$E$6,0,10*ROW('Water Data'!E144)),NA())</f>
        <v>#N/A</v>
      </c>
      <c r="I150" s="97" t="e">
        <f ca="true">+IF(AND(ISNUMBER(OFFSET('Water Data'!$E$9,0,10*ROW('Water Data'!E144))),'Data Summary'!BX150="Yes"),OFFSET('Water Data'!$E$9,0,10*ROW('Water Data'!E144)),NA())</f>
        <v>#N/A</v>
      </c>
      <c r="J150" s="97" t="e">
        <f ca="true">+IF(AND(ISNUMBER(OFFSET('Water Data'!$F$4,0,10*ROW('Water Data'!F144))),'Data Summary'!BY150="Yes"),100-OFFSET('Water Data'!$F$4,0,10*ROW('Water Data'!F144)),NA())</f>
        <v>#N/A</v>
      </c>
      <c r="K150" s="97" t="e">
        <f ca="true">+IF(AND(ISNUMBER(OFFSET('Water Data'!$F$6,0,10*ROW('Water Data'!F144))),'Data Summary'!BZ150="Yes"),OFFSET('Water Data'!$F$6,0,10*ROW('Water Data'!F144)),NA())</f>
        <v>#N/A</v>
      </c>
      <c r="L150" s="97" t="e">
        <f ca="true">+IF(AND(ISNUMBER(OFFSET('Water Data'!$F$9,0,10*ROW('Water Data'!F144))),'Data Summary'!CA150="Yes"),OFFSET('Water Data'!$F$9,0,10*ROW('Water Data'!F144)),NA())</f>
        <v>#N/A</v>
      </c>
      <c r="M150" s="97" t="e">
        <f ca="true">+IF(AND(ISNUMBER(OFFSET('Water Data'!$G$4,0,10*ROW('Water Data'!G144))),'Data Summary'!CB150="Yes"),100-OFFSET('Water Data'!$G$4,0,10*ROW('Water Data'!G144)),NA())</f>
        <v>#N/A</v>
      </c>
      <c r="N150" s="97" t="e">
        <f ca="true">+IF(AND(ISNUMBER(OFFSET('Water Data'!$G$6,0,10*ROW('Water Data'!G144))),'Data Summary'!CC150="Yes"),OFFSET('Water Data'!$G$6,0,10*ROW('Water Data'!G144)),NA())</f>
        <v>#N/A</v>
      </c>
      <c r="O150" s="97" t="e">
        <f ca="true">+IF(AND(ISNUMBER(OFFSET('Water Data'!$G$9,0,10*ROW('Water Data'!G144))),'Data Summary'!CD150="Yes"),OFFSET('Water Data'!$G$9,0,10*ROW('Water Data'!G144)),NA())</f>
        <v>#N/A</v>
      </c>
      <c r="P150" s="97" t="e">
        <f ca="true">+IF(AND(ISNUMBER(OFFSET('Water Data'!$H$4,0,10*ROW('Water Data'!H144))),'Data Summary'!CE150="Yes"),100-OFFSET('Water Data'!$H$4,0,10*ROW('Water Data'!H144)),NA())</f>
        <v>#N/A</v>
      </c>
      <c r="Q150" s="97" t="e">
        <f ca="true">+IF(AND(ISNUMBER(OFFSET('Water Data'!$H$6,0,10*ROW('Water Data'!H144))),'Data Summary'!CF150="Yes"),OFFSET('Water Data'!$H$6,0,10*ROW('Water Data'!H144)),NA())</f>
        <v>#N/A</v>
      </c>
      <c r="R150" s="97" t="e">
        <f ca="true">+IF(AND(ISNUMBER(OFFSET('Water Data'!$H$9,0,10*ROW('Water Data'!H144))),'Data Summary'!CG150="Yes"),OFFSET('Water Data'!$H$9,0,10*ROW('Water Data'!H144)),NA())</f>
        <v>#N/A</v>
      </c>
      <c r="S150" s="97" t="e">
        <f ca="true">+IF(AND(ISNUMBER(OFFSET('Water Data'!$I$4,0,10*ROW('Water Data'!I144))),'Data Summary'!CH150="Yes"),100-OFFSET('Water Data'!$I$4,0,10*ROW('Water Data'!I144)),NA())</f>
        <v>#N/A</v>
      </c>
      <c r="T150" s="97" t="e">
        <f ca="true">+IF(AND(ISNUMBER(OFFSET('Water Data'!$I$6,0,10*ROW('Water Data'!I144))),'Data Summary'!CI150="Yes"),OFFSET('Water Data'!$I$6,0,10*ROW('Water Data'!I144)),NA())</f>
        <v>#N/A</v>
      </c>
      <c r="U150" s="97" t="e">
        <f ca="true">+IF(AND(ISNUMBER(OFFSET('Water Data'!$I$9,0,10*ROW('Water Data'!I144))),'Data Summary'!CJ150="Yes"),OFFSET('Water Data'!$I$9,0,10*ROW('Water Data'!I144)),NA())</f>
        <v>#N/A</v>
      </c>
      <c r="V150" s="98" t="e">
        <f ca="true">+IF(AND(ISNUMBER(OFFSET('Sanitation Data'!$D$4,0,10*ROW('Sanitation Data'!D144))),'Data Summary'!CK150="Yes"),100-OFFSET('Sanitation Data'!$D$4,0,10*ROW('Sanitation Data'!D144)),NA())</f>
        <v>#N/A</v>
      </c>
      <c r="W150" s="98" t="e">
        <f ca="true">+IF(AND(ISNUMBER(OFFSET('Sanitation Data'!$D$6,0,10*ROW('Sanitation Data'!D144))),'Data Summary'!CL150="Yes"),OFFSET('Sanitation Data'!$D$6,0,10*ROW('Sanitation Data'!D144)),NA())</f>
        <v>#N/A</v>
      </c>
      <c r="X150" s="98" t="e">
        <f ca="true">+IF(AND(ISNUMBER(OFFSET('Sanitation Data'!$D$10,0,10*ROW('Sanitation Data'!D144))),'Data Summary'!CM150="Yes"),OFFSET('Sanitation Data'!$D$10,0,10*ROW('Sanitation Data'!D144)),NA())</f>
        <v>#N/A</v>
      </c>
      <c r="Y150" s="98" t="e">
        <f ca="true">+IF(AND(ISNUMBER(OFFSET('Sanitation Data'!$D$11,0,10*ROW('Sanitation Data'!D144))),'Data Summary'!CN150="Yes"),OFFSET('Sanitation Data'!$D$11,0,10*ROW('Sanitation Data'!D144)),NA())</f>
        <v>#N/A</v>
      </c>
      <c r="Z150" s="98" t="e">
        <f ca="true">+IF(AND(ISNUMBER(OFFSET('Sanitation Data'!$D$12,0,10*ROW('Sanitation Data'!D144))),'Data Summary'!CO150="Yes"),OFFSET('Sanitation Data'!$D$12,0,10*ROW('Sanitation Data'!D144)),NA())</f>
        <v>#N/A</v>
      </c>
      <c r="AA150" s="98" t="e">
        <f ca="true">+IF(AND(ISNUMBER(OFFSET('Sanitation Data'!$E$4,0,10*ROW('Sanitation Data'!E144))),'Data Summary'!CP150="Yes"),100-OFFSET('Sanitation Data'!$E$4,0,10*ROW('Sanitation Data'!E144)),NA())</f>
        <v>#N/A</v>
      </c>
      <c r="AB150" s="98" t="e">
        <f ca="true">+IF(AND(ISNUMBER(OFFSET('Sanitation Data'!$E$6,0,10*ROW('Sanitation Data'!E144))),'Data Summary'!CQ150="Yes"),OFFSET('Sanitation Data'!$E$6,0,10*ROW('Sanitation Data'!E144)),NA())</f>
        <v>#N/A</v>
      </c>
      <c r="AC150" s="98" t="e">
        <f ca="true">+IF(AND(ISNUMBER(OFFSET('Sanitation Data'!$E$10,0,10*ROW('Sanitation Data'!E144))),'Data Summary'!CR150="Yes"),OFFSET('Sanitation Data'!$E$10,0,10*ROW('Sanitation Data'!E144)),NA())</f>
        <v>#N/A</v>
      </c>
      <c r="AD150" s="98" t="e">
        <f ca="true">+IF(AND(ISNUMBER(OFFSET('Sanitation Data'!$E$11,0,10*ROW('Sanitation Data'!E144))),'Data Summary'!CS150="Yes"),OFFSET('Sanitation Data'!$E$11,0,10*ROW('Sanitation Data'!E144)),NA())</f>
        <v>#N/A</v>
      </c>
      <c r="AE150" s="98" t="e">
        <f ca="true">+IF(AND(ISNUMBER(OFFSET('Sanitation Data'!$E$12,0,10*ROW('Sanitation Data'!E144))),'Data Summary'!CT150="Yes"),OFFSET('Sanitation Data'!$E$12,0,10*ROW('Sanitation Data'!E144)),NA())</f>
        <v>#N/A</v>
      </c>
      <c r="AF150" s="98" t="e">
        <f ca="true">+IF(AND(ISNUMBER(OFFSET('Sanitation Data'!$F$4,0,10*ROW('Sanitation Data'!F144))),'Data Summary'!CU150="Yes"),100-OFFSET('Sanitation Data'!$F$4,0,10*ROW('Sanitation Data'!F144)),NA())</f>
        <v>#N/A</v>
      </c>
      <c r="AG150" s="98" t="e">
        <f ca="true">+IF(AND(ISNUMBER(OFFSET('Sanitation Data'!$F$6,0,10*ROW('Sanitation Data'!F144))),'Data Summary'!CV150="Yes"),OFFSET('Sanitation Data'!$F$6,0,10*ROW('Sanitation Data'!F144)),NA())</f>
        <v>#N/A</v>
      </c>
      <c r="AH150" s="98" t="e">
        <f ca="true">+IF(AND(ISNUMBER(OFFSET('Sanitation Data'!$F$10,0,10*ROW('Sanitation Data'!F144))),'Data Summary'!CW150="Yes"),OFFSET('Sanitation Data'!$F$10,0,10*ROW('Sanitation Data'!F144)),NA())</f>
        <v>#N/A</v>
      </c>
      <c r="AI150" s="98" t="e">
        <f ca="true">+IF(AND(ISNUMBER(OFFSET('Sanitation Data'!$F$11,0,10*ROW('Sanitation Data'!F144))),'Data Summary'!CX150="Yes"),OFFSET('Sanitation Data'!$F$11,0,10*ROW('Sanitation Data'!F144)),NA())</f>
        <v>#N/A</v>
      </c>
      <c r="AJ150" s="98" t="e">
        <f ca="true">+IF(AND(ISNUMBER(OFFSET('Sanitation Data'!$F$12,0,10*ROW('Sanitation Data'!F144))),'Data Summary'!CY150="Yes"),OFFSET('Sanitation Data'!$F$12,0,10*ROW('Sanitation Data'!F144)),NA())</f>
        <v>#N/A</v>
      </c>
      <c r="AK150" s="98" t="e">
        <f ca="true">+IF(AND(ISNUMBER(OFFSET('Sanitation Data'!$G$4,0,10*ROW('Sanitation Data'!G144))),'Data Summary'!CZ150="Yes"),100-OFFSET('Sanitation Data'!$G$4,0,10*ROW('Sanitation Data'!G144)),NA())</f>
        <v>#N/A</v>
      </c>
      <c r="AL150" s="98" t="e">
        <f ca="true">+IF(AND(ISNUMBER(OFFSET('Sanitation Data'!$G$6,0,10*ROW('Sanitation Data'!G144))),'Data Summary'!DA150="Yes"),OFFSET('Sanitation Data'!$G$6,0,10*ROW('Sanitation Data'!G144)),NA())</f>
        <v>#N/A</v>
      </c>
      <c r="AM150" s="98" t="e">
        <f ca="true">+IF(AND(ISNUMBER(OFFSET('Sanitation Data'!$G$10,0,10*ROW('Sanitation Data'!G144))),'Data Summary'!DB150="Yes"),OFFSET('Sanitation Data'!$G$10,0,10*ROW('Sanitation Data'!G144)),NA())</f>
        <v>#N/A</v>
      </c>
      <c r="AN150" s="98" t="e">
        <f ca="true">+IF(AND(ISNUMBER(OFFSET('Sanitation Data'!$G$11,0,10*ROW('Sanitation Data'!G144))),'Data Summary'!DC150="Yes"),OFFSET('Sanitation Data'!$G$11,0,10*ROW('Sanitation Data'!G144)),NA())</f>
        <v>#N/A</v>
      </c>
      <c r="AO150" s="98" t="e">
        <f ca="true">+IF(AND(ISNUMBER(OFFSET('Sanitation Data'!$G$12,0,10*ROW('Sanitation Data'!G144))),'Data Summary'!DD150="Yes"),OFFSET('Sanitation Data'!$G$12,0,10*ROW('Sanitation Data'!G144)),NA())</f>
        <v>#N/A</v>
      </c>
      <c r="AP150" s="98" t="e">
        <f ca="true">+IF(AND(ISNUMBER(OFFSET('Sanitation Data'!$H$4,0,10*ROW('Sanitation Data'!H144))),'Data Summary'!DE150="Yes"),100-OFFSET('Sanitation Data'!$H$4,0,10*ROW('Sanitation Data'!H144)),NA())</f>
        <v>#N/A</v>
      </c>
      <c r="AQ150" s="98" t="e">
        <f ca="true">+IF(AND(ISNUMBER(OFFSET('Sanitation Data'!$H$6,0,10*ROW('Sanitation Data'!H144))),'Data Summary'!DF150="Yes"),OFFSET('Sanitation Data'!$H$6,0,10*ROW('Sanitation Data'!H144)),NA())</f>
        <v>#N/A</v>
      </c>
      <c r="AR150" s="98" t="e">
        <f ca="true">+IF(AND(ISNUMBER(OFFSET('Sanitation Data'!$H$10,0,10*ROW('Sanitation Data'!H144))),'Data Summary'!DG150="Yes"),OFFSET('Sanitation Data'!$H$10,0,10*ROW('Sanitation Data'!H144)),NA())</f>
        <v>#N/A</v>
      </c>
      <c r="AS150" s="98" t="e">
        <f ca="true">+IF(AND(ISNUMBER(OFFSET('Sanitation Data'!$H$11,0,10*ROW('Sanitation Data'!H144))),'Data Summary'!DH150="Yes"),OFFSET('Sanitation Data'!$H$11,0,10*ROW('Sanitation Data'!H144)),NA())</f>
        <v>#N/A</v>
      </c>
      <c r="AT150" s="98" t="e">
        <f ca="true">+IF(AND(ISNUMBER(OFFSET('Sanitation Data'!$H$12,0,10*ROW('Sanitation Data'!H144))),'Data Summary'!DI150="Yes"),OFFSET('Sanitation Data'!$H$12,0,10*ROW('Sanitation Data'!H144)),NA())</f>
        <v>#N/A</v>
      </c>
      <c r="AU150" s="98" t="e">
        <f ca="true">+IF(AND(ISNUMBER(OFFSET('Sanitation Data'!$I$4,0,10*ROW('Sanitation Data'!I144))),'Data Summary'!DJ150="Yes"),100-OFFSET('Sanitation Data'!$I$4,0,10*ROW('Sanitation Data'!I144)),NA())</f>
        <v>#N/A</v>
      </c>
      <c r="AV150" s="98" t="e">
        <f ca="true">+IF(AND(ISNUMBER(OFFSET('Sanitation Data'!$I$6,0,10*ROW('Sanitation Data'!I144))),'Data Summary'!DK150="Yes"),OFFSET('Sanitation Data'!$I$6,0,10*ROW('Sanitation Data'!I144)),NA())</f>
        <v>#N/A</v>
      </c>
      <c r="AW150" s="98" t="e">
        <f ca="true">+IF(AND(ISNUMBER(OFFSET('Sanitation Data'!$I$10,0,10*ROW('Sanitation Data'!I144))),'Data Summary'!DL150="Yes"),OFFSET('Sanitation Data'!$I$10,0,10*ROW('Sanitation Data'!I144)),NA())</f>
        <v>#N/A</v>
      </c>
      <c r="AX150" s="98" t="e">
        <f ca="true">+IF(AND(ISNUMBER(OFFSET('Sanitation Data'!$I$11,0,10*ROW('Sanitation Data'!I144))),'Data Summary'!DM150="Yes"),OFFSET('Sanitation Data'!$I$11,0,10*ROW('Sanitation Data'!I144)),NA())</f>
        <v>#N/A</v>
      </c>
      <c r="AY150" s="98" t="e">
        <f ca="true">+IF(AND(ISNUMBER(OFFSET('Sanitation Data'!$I$12,0,10*ROW('Sanitation Data'!I144))),'Data Summary'!DN150="Yes"),OFFSET('Sanitation Data'!$I$12,0,10*ROW('Sanitation Data'!I144)),NA())</f>
        <v>#N/A</v>
      </c>
      <c r="AZ150" s="99" t="e">
        <f ca="true">+IF(AND(ISNUMBER(OFFSET('Hygiene Data'!$D$5,0,10*ROW('Hygiene Data'!D144))),'Data Summary'!DO150="Yes"),OFFSET('Hygiene Data'!$D$5,0,10*ROW('Hygiene Data'!D144)),NA())</f>
        <v>#N/A</v>
      </c>
      <c r="BA150" s="99" t="e">
        <f ca="true">+IF(AND(ISNUMBER(OFFSET('Hygiene Data'!$D$7,0,10*ROW('Hygiene Data'!D144))),'Data Summary'!DP150="Yes"),OFFSET('Hygiene Data'!$D$7,0,10*ROW('Hygiene Data'!D144)),NA())</f>
        <v>#N/A</v>
      </c>
      <c r="BB150" s="99" t="e">
        <f ca="true">+IF(AND(ISNUMBER(OFFSET('Hygiene Data'!$D$9,0,10*ROW('Hygiene Data'!D144))),'Data Summary'!DQ150="Yes"),OFFSET('Hygiene Data'!$D$9,0,10*ROW('Hygiene Data'!D144)),NA())</f>
        <v>#N/A</v>
      </c>
      <c r="BC150" s="99" t="e">
        <f ca="true">+IF(AND(ISNUMBER(OFFSET('Hygiene Data'!$E$5,0,10*ROW('Hygiene Data'!E144))),'Data Summary'!DR150="Yes"),OFFSET('Hygiene Data'!$E$5,0,10*ROW('Hygiene Data'!E144)),NA())</f>
        <v>#N/A</v>
      </c>
      <c r="BD150" s="99" t="e">
        <f ca="true">+IF(AND(ISNUMBER(OFFSET('Hygiene Data'!$E$7,0,10*ROW('Hygiene Data'!E144))),'Data Summary'!DS150="Yes"),OFFSET('Hygiene Data'!$E$7,0,10*ROW('Hygiene Data'!E144)),NA())</f>
        <v>#N/A</v>
      </c>
      <c r="BE150" s="99" t="e">
        <f ca="true">+IF(AND(ISNUMBER(OFFSET('Hygiene Data'!$E$9,0,10*ROW('Hygiene Data'!E144))),'Data Summary'!DT150="Yes"),OFFSET('Hygiene Data'!$E$9,0,10*ROW('Hygiene Data'!E144)),NA())</f>
        <v>#N/A</v>
      </c>
      <c r="BF150" s="99" t="e">
        <f ca="true">+IF(AND(ISNUMBER(OFFSET('Hygiene Data'!$F$5,0,10*ROW('Hygiene Data'!F144))),'Data Summary'!DU150="Yes"),OFFSET('Hygiene Data'!$F$5,0,10*ROW('Hygiene Data'!F144)),NA())</f>
        <v>#N/A</v>
      </c>
      <c r="BG150" s="99" t="e">
        <f ca="true">+IF(AND(ISNUMBER(OFFSET('Hygiene Data'!$F$7,0,10*ROW('Hygiene Data'!F144))),'Data Summary'!DV150="Yes"),OFFSET('Hygiene Data'!$F$7,0,10*ROW('Hygiene Data'!F144)),NA())</f>
        <v>#N/A</v>
      </c>
      <c r="BH150" s="99" t="e">
        <f ca="true">+IF(AND(ISNUMBER(OFFSET('Hygiene Data'!$F$9,0,10*ROW('Hygiene Data'!F144))),'Data Summary'!DW150="Yes"),OFFSET('Hygiene Data'!$F$9,0,10*ROW('Hygiene Data'!F144)),NA())</f>
        <v>#N/A</v>
      </c>
      <c r="BI150" s="99" t="e">
        <f ca="true">+IF(AND(ISNUMBER(OFFSET('Hygiene Data'!$G$5,0,10*ROW('Hygiene Data'!G144))),'Data Summary'!DX150="Yes"),OFFSET('Hygiene Data'!$G$5,0,10*ROW('Hygiene Data'!G144)),NA())</f>
        <v>#N/A</v>
      </c>
      <c r="BJ150" s="99" t="e">
        <f ca="true">+IF(AND(ISNUMBER(OFFSET('Hygiene Data'!$G$7,0,10*ROW('Hygiene Data'!G144))),'Data Summary'!DY150="Yes"),OFFSET('Hygiene Data'!$G$7,0,10*ROW('Hygiene Data'!G144)),NA())</f>
        <v>#N/A</v>
      </c>
      <c r="BK150" s="99" t="e">
        <f ca="true">+IF(AND(ISNUMBER(OFFSET('Hygiene Data'!$G$9,0,10*ROW('Hygiene Data'!G144))),'Data Summary'!DZ150="Yes"),OFFSET('Hygiene Data'!$G$9,0,10*ROW('Hygiene Data'!G144)),NA())</f>
        <v>#N/A</v>
      </c>
      <c r="BL150" s="99" t="e">
        <f ca="true">+IF(AND(ISNUMBER(OFFSET('Hygiene Data'!$H$5,0,10*ROW('Hygiene Data'!H144))),'Data Summary'!EA150="Yes"),OFFSET('Hygiene Data'!$H$5,0,10*ROW('Hygiene Data'!H144)),NA())</f>
        <v>#N/A</v>
      </c>
      <c r="BM150" s="99" t="e">
        <f ca="true">+IF(AND(ISNUMBER(OFFSET('Hygiene Data'!$H$7,0,10*ROW('Hygiene Data'!H144))),'Data Summary'!EB150="Yes"),OFFSET('Hygiene Data'!$H$7,0,10*ROW('Hygiene Data'!H144)),NA())</f>
        <v>#N/A</v>
      </c>
      <c r="BN150" s="99" t="e">
        <f ca="true">+IF(AND(ISNUMBER(OFFSET('Hygiene Data'!$H$9,0,10*ROW('Hygiene Data'!H144))),'Data Summary'!EC150="Yes"),OFFSET('Hygiene Data'!$H$9,0,10*ROW('Hygiene Data'!H144)),NA())</f>
        <v>#N/A</v>
      </c>
      <c r="BO150" s="99" t="e">
        <f ca="true">+IF(AND(ISNUMBER(OFFSET('Hygiene Data'!$I$5,0,10*ROW('Hygiene Data'!I144))),'Data Summary'!ED150="Yes"),OFFSET('Hygiene Data'!$I$5,0,10*ROW('Hygiene Data'!I144)),NA())</f>
        <v>#N/A</v>
      </c>
      <c r="BP150" s="99" t="e">
        <f ca="true">+IF(AND(ISNUMBER(OFFSET('Hygiene Data'!$I$7,0,10*ROW('Hygiene Data'!I144))),'Data Summary'!EE150="Yes"),OFFSET('Hygiene Data'!$I$7,0,10*ROW('Hygiene Data'!I144)),NA())</f>
        <v>#N/A</v>
      </c>
      <c r="BQ150" s="99" t="e">
        <f ca="true">+IF(AND(ISNUMBER(OFFSET('Hygiene Data'!$I$9,0,10*ROW('Hygiene Data'!I144))),'Data Summary'!EF150="Yes"),OFFSET('Hygiene Data'!$I$9,0,10*ROW('Hygiene Data'!I144)),NA())</f>
        <v>#N/A</v>
      </c>
    </row>
    <row xmlns:x14ac="http://schemas.microsoft.com/office/spreadsheetml/2009/9/ac" r="151" x14ac:dyDescent="0.2">
      <c r="A151" s="332" t="e">
        <f ca="true">+RIGHT('Data Summary'!A151,LEN('Data Summary'!A151)-9)</f>
        <v>#VALUE!</v>
      </c>
      <c r="B151" s="38" t="str">
        <f ca="true">+IF(ISTEXT('Data Summary'!B151),'Data Summary'!B151,"")</f>
        <v/>
      </c>
      <c r="C151" s="331" t="e">
        <f ca="true">+VALUE('Data Summary'!C151)</f>
        <v>#VALUE!</v>
      </c>
      <c r="D151" s="97" t="e">
        <f ca="true">+IF(AND(ISNUMBER(OFFSET('Water Data'!$D$4,0,10*ROW('Water Data'!D145))),'Data Summary'!BS151="Yes"),100-OFFSET('Water Data'!$D$4,0,10*ROW('Water Data'!D145)),NA())</f>
        <v>#N/A</v>
      </c>
      <c r="E151" s="97" t="e">
        <f ca="true">+IF(AND(ISNUMBER(OFFSET('Water Data'!$D$6,0,10*ROW('Water Data'!D145))),'Data Summary'!BT151="Yes"),OFFSET('Water Data'!$D$6,0,10*ROW('Water Data'!D145)),NA())</f>
        <v>#N/A</v>
      </c>
      <c r="F151" s="97" t="e">
        <f ca="true">+IF(AND(ISNUMBER(OFFSET('Water Data'!$D$9,0,10*ROW('Water Data'!D145))),'Data Summary'!BU151="Yes"),OFFSET('Water Data'!$D$9,0,10*ROW('Water Data'!D145)),NA())</f>
        <v>#N/A</v>
      </c>
      <c r="G151" s="97" t="e">
        <f ca="true">+IF(AND(ISNUMBER(OFFSET('Water Data'!$E$4,0,10*ROW('Water Data'!E145))),'Data Summary'!BV151="Yes"),100-OFFSET('Water Data'!$E$4,0,10*ROW('Water Data'!E145)),NA())</f>
        <v>#N/A</v>
      </c>
      <c r="H151" s="97" t="e">
        <f ca="true">+IF(AND(ISNUMBER(OFFSET('Water Data'!$E$6,0,10*ROW('Water Data'!E145))),'Data Summary'!BW151="Yes"),OFFSET('Water Data'!$E$6,0,10*ROW('Water Data'!E145)),NA())</f>
        <v>#N/A</v>
      </c>
      <c r="I151" s="97" t="e">
        <f ca="true">+IF(AND(ISNUMBER(OFFSET('Water Data'!$E$9,0,10*ROW('Water Data'!E145))),'Data Summary'!BX151="Yes"),OFFSET('Water Data'!$E$9,0,10*ROW('Water Data'!E145)),NA())</f>
        <v>#N/A</v>
      </c>
      <c r="J151" s="97" t="e">
        <f ca="true">+IF(AND(ISNUMBER(OFFSET('Water Data'!$F$4,0,10*ROW('Water Data'!F145))),'Data Summary'!BY151="Yes"),100-OFFSET('Water Data'!$F$4,0,10*ROW('Water Data'!F145)),NA())</f>
        <v>#N/A</v>
      </c>
      <c r="K151" s="97" t="e">
        <f ca="true">+IF(AND(ISNUMBER(OFFSET('Water Data'!$F$6,0,10*ROW('Water Data'!F145))),'Data Summary'!BZ151="Yes"),OFFSET('Water Data'!$F$6,0,10*ROW('Water Data'!F145)),NA())</f>
        <v>#N/A</v>
      </c>
      <c r="L151" s="97" t="e">
        <f ca="true">+IF(AND(ISNUMBER(OFFSET('Water Data'!$F$9,0,10*ROW('Water Data'!F145))),'Data Summary'!CA151="Yes"),OFFSET('Water Data'!$F$9,0,10*ROW('Water Data'!F145)),NA())</f>
        <v>#N/A</v>
      </c>
      <c r="M151" s="97" t="e">
        <f ca="true">+IF(AND(ISNUMBER(OFFSET('Water Data'!$G$4,0,10*ROW('Water Data'!G145))),'Data Summary'!CB151="Yes"),100-OFFSET('Water Data'!$G$4,0,10*ROW('Water Data'!G145)),NA())</f>
        <v>#N/A</v>
      </c>
      <c r="N151" s="97" t="e">
        <f ca="true">+IF(AND(ISNUMBER(OFFSET('Water Data'!$G$6,0,10*ROW('Water Data'!G145))),'Data Summary'!CC151="Yes"),OFFSET('Water Data'!$G$6,0,10*ROW('Water Data'!G145)),NA())</f>
        <v>#N/A</v>
      </c>
      <c r="O151" s="97" t="e">
        <f ca="true">+IF(AND(ISNUMBER(OFFSET('Water Data'!$G$9,0,10*ROW('Water Data'!G145))),'Data Summary'!CD151="Yes"),OFFSET('Water Data'!$G$9,0,10*ROW('Water Data'!G145)),NA())</f>
        <v>#N/A</v>
      </c>
      <c r="P151" s="97" t="e">
        <f ca="true">+IF(AND(ISNUMBER(OFFSET('Water Data'!$H$4,0,10*ROW('Water Data'!H145))),'Data Summary'!CE151="Yes"),100-OFFSET('Water Data'!$H$4,0,10*ROW('Water Data'!H145)),NA())</f>
        <v>#N/A</v>
      </c>
      <c r="Q151" s="97" t="e">
        <f ca="true">+IF(AND(ISNUMBER(OFFSET('Water Data'!$H$6,0,10*ROW('Water Data'!H145))),'Data Summary'!CF151="Yes"),OFFSET('Water Data'!$H$6,0,10*ROW('Water Data'!H145)),NA())</f>
        <v>#N/A</v>
      </c>
      <c r="R151" s="97" t="e">
        <f ca="true">+IF(AND(ISNUMBER(OFFSET('Water Data'!$H$9,0,10*ROW('Water Data'!H145))),'Data Summary'!CG151="Yes"),OFFSET('Water Data'!$H$9,0,10*ROW('Water Data'!H145)),NA())</f>
        <v>#N/A</v>
      </c>
      <c r="S151" s="97" t="e">
        <f ca="true">+IF(AND(ISNUMBER(OFFSET('Water Data'!$I$4,0,10*ROW('Water Data'!I145))),'Data Summary'!CH151="Yes"),100-OFFSET('Water Data'!$I$4,0,10*ROW('Water Data'!I145)),NA())</f>
        <v>#N/A</v>
      </c>
      <c r="T151" s="97" t="e">
        <f ca="true">+IF(AND(ISNUMBER(OFFSET('Water Data'!$I$6,0,10*ROW('Water Data'!I145))),'Data Summary'!CI151="Yes"),OFFSET('Water Data'!$I$6,0,10*ROW('Water Data'!I145)),NA())</f>
        <v>#N/A</v>
      </c>
      <c r="U151" s="97" t="e">
        <f ca="true">+IF(AND(ISNUMBER(OFFSET('Water Data'!$I$9,0,10*ROW('Water Data'!I145))),'Data Summary'!CJ151="Yes"),OFFSET('Water Data'!$I$9,0,10*ROW('Water Data'!I145)),NA())</f>
        <v>#N/A</v>
      </c>
      <c r="V151" s="98" t="e">
        <f ca="true">+IF(AND(ISNUMBER(OFFSET('Sanitation Data'!$D$4,0,10*ROW('Sanitation Data'!D145))),'Data Summary'!CK151="Yes"),100-OFFSET('Sanitation Data'!$D$4,0,10*ROW('Sanitation Data'!D145)),NA())</f>
        <v>#N/A</v>
      </c>
      <c r="W151" s="98" t="e">
        <f ca="true">+IF(AND(ISNUMBER(OFFSET('Sanitation Data'!$D$6,0,10*ROW('Sanitation Data'!D145))),'Data Summary'!CL151="Yes"),OFFSET('Sanitation Data'!$D$6,0,10*ROW('Sanitation Data'!D145)),NA())</f>
        <v>#N/A</v>
      </c>
      <c r="X151" s="98" t="e">
        <f ca="true">+IF(AND(ISNUMBER(OFFSET('Sanitation Data'!$D$10,0,10*ROW('Sanitation Data'!D145))),'Data Summary'!CM151="Yes"),OFFSET('Sanitation Data'!$D$10,0,10*ROW('Sanitation Data'!D145)),NA())</f>
        <v>#N/A</v>
      </c>
      <c r="Y151" s="98" t="e">
        <f ca="true">+IF(AND(ISNUMBER(OFFSET('Sanitation Data'!$D$11,0,10*ROW('Sanitation Data'!D145))),'Data Summary'!CN151="Yes"),OFFSET('Sanitation Data'!$D$11,0,10*ROW('Sanitation Data'!D145)),NA())</f>
        <v>#N/A</v>
      </c>
      <c r="Z151" s="98" t="e">
        <f ca="true">+IF(AND(ISNUMBER(OFFSET('Sanitation Data'!$D$12,0,10*ROW('Sanitation Data'!D145))),'Data Summary'!CO151="Yes"),OFFSET('Sanitation Data'!$D$12,0,10*ROW('Sanitation Data'!D145)),NA())</f>
        <v>#N/A</v>
      </c>
      <c r="AA151" s="98" t="e">
        <f ca="true">+IF(AND(ISNUMBER(OFFSET('Sanitation Data'!$E$4,0,10*ROW('Sanitation Data'!E145))),'Data Summary'!CP151="Yes"),100-OFFSET('Sanitation Data'!$E$4,0,10*ROW('Sanitation Data'!E145)),NA())</f>
        <v>#N/A</v>
      </c>
      <c r="AB151" s="98" t="e">
        <f ca="true">+IF(AND(ISNUMBER(OFFSET('Sanitation Data'!$E$6,0,10*ROW('Sanitation Data'!E145))),'Data Summary'!CQ151="Yes"),OFFSET('Sanitation Data'!$E$6,0,10*ROW('Sanitation Data'!E145)),NA())</f>
        <v>#N/A</v>
      </c>
      <c r="AC151" s="98" t="e">
        <f ca="true">+IF(AND(ISNUMBER(OFFSET('Sanitation Data'!$E$10,0,10*ROW('Sanitation Data'!E145))),'Data Summary'!CR151="Yes"),OFFSET('Sanitation Data'!$E$10,0,10*ROW('Sanitation Data'!E145)),NA())</f>
        <v>#N/A</v>
      </c>
      <c r="AD151" s="98" t="e">
        <f ca="true">+IF(AND(ISNUMBER(OFFSET('Sanitation Data'!$E$11,0,10*ROW('Sanitation Data'!E145))),'Data Summary'!CS151="Yes"),OFFSET('Sanitation Data'!$E$11,0,10*ROW('Sanitation Data'!E145)),NA())</f>
        <v>#N/A</v>
      </c>
      <c r="AE151" s="98" t="e">
        <f ca="true">+IF(AND(ISNUMBER(OFFSET('Sanitation Data'!$E$12,0,10*ROW('Sanitation Data'!E145))),'Data Summary'!CT151="Yes"),OFFSET('Sanitation Data'!$E$12,0,10*ROW('Sanitation Data'!E145)),NA())</f>
        <v>#N/A</v>
      </c>
      <c r="AF151" s="98" t="e">
        <f ca="true">+IF(AND(ISNUMBER(OFFSET('Sanitation Data'!$F$4,0,10*ROW('Sanitation Data'!F145))),'Data Summary'!CU151="Yes"),100-OFFSET('Sanitation Data'!$F$4,0,10*ROW('Sanitation Data'!F145)),NA())</f>
        <v>#N/A</v>
      </c>
      <c r="AG151" s="98" t="e">
        <f ca="true">+IF(AND(ISNUMBER(OFFSET('Sanitation Data'!$F$6,0,10*ROW('Sanitation Data'!F145))),'Data Summary'!CV151="Yes"),OFFSET('Sanitation Data'!$F$6,0,10*ROW('Sanitation Data'!F145)),NA())</f>
        <v>#N/A</v>
      </c>
      <c r="AH151" s="98" t="e">
        <f ca="true">+IF(AND(ISNUMBER(OFFSET('Sanitation Data'!$F$10,0,10*ROW('Sanitation Data'!F145))),'Data Summary'!CW151="Yes"),OFFSET('Sanitation Data'!$F$10,0,10*ROW('Sanitation Data'!F145)),NA())</f>
        <v>#N/A</v>
      </c>
      <c r="AI151" s="98" t="e">
        <f ca="true">+IF(AND(ISNUMBER(OFFSET('Sanitation Data'!$F$11,0,10*ROW('Sanitation Data'!F145))),'Data Summary'!CX151="Yes"),OFFSET('Sanitation Data'!$F$11,0,10*ROW('Sanitation Data'!F145)),NA())</f>
        <v>#N/A</v>
      </c>
      <c r="AJ151" s="98" t="e">
        <f ca="true">+IF(AND(ISNUMBER(OFFSET('Sanitation Data'!$F$12,0,10*ROW('Sanitation Data'!F145))),'Data Summary'!CY151="Yes"),OFFSET('Sanitation Data'!$F$12,0,10*ROW('Sanitation Data'!F145)),NA())</f>
        <v>#N/A</v>
      </c>
      <c r="AK151" s="98" t="e">
        <f ca="true">+IF(AND(ISNUMBER(OFFSET('Sanitation Data'!$G$4,0,10*ROW('Sanitation Data'!G145))),'Data Summary'!CZ151="Yes"),100-OFFSET('Sanitation Data'!$G$4,0,10*ROW('Sanitation Data'!G145)),NA())</f>
        <v>#N/A</v>
      </c>
      <c r="AL151" s="98" t="e">
        <f ca="true">+IF(AND(ISNUMBER(OFFSET('Sanitation Data'!$G$6,0,10*ROW('Sanitation Data'!G145))),'Data Summary'!DA151="Yes"),OFFSET('Sanitation Data'!$G$6,0,10*ROW('Sanitation Data'!G145)),NA())</f>
        <v>#N/A</v>
      </c>
      <c r="AM151" s="98" t="e">
        <f ca="true">+IF(AND(ISNUMBER(OFFSET('Sanitation Data'!$G$10,0,10*ROW('Sanitation Data'!G145))),'Data Summary'!DB151="Yes"),OFFSET('Sanitation Data'!$G$10,0,10*ROW('Sanitation Data'!G145)),NA())</f>
        <v>#N/A</v>
      </c>
      <c r="AN151" s="98" t="e">
        <f ca="true">+IF(AND(ISNUMBER(OFFSET('Sanitation Data'!$G$11,0,10*ROW('Sanitation Data'!G145))),'Data Summary'!DC151="Yes"),OFFSET('Sanitation Data'!$G$11,0,10*ROW('Sanitation Data'!G145)),NA())</f>
        <v>#N/A</v>
      </c>
      <c r="AO151" s="98" t="e">
        <f ca="true">+IF(AND(ISNUMBER(OFFSET('Sanitation Data'!$G$12,0,10*ROW('Sanitation Data'!G145))),'Data Summary'!DD151="Yes"),OFFSET('Sanitation Data'!$G$12,0,10*ROW('Sanitation Data'!G145)),NA())</f>
        <v>#N/A</v>
      </c>
      <c r="AP151" s="98" t="e">
        <f ca="true">+IF(AND(ISNUMBER(OFFSET('Sanitation Data'!$H$4,0,10*ROW('Sanitation Data'!H145))),'Data Summary'!DE151="Yes"),100-OFFSET('Sanitation Data'!$H$4,0,10*ROW('Sanitation Data'!H145)),NA())</f>
        <v>#N/A</v>
      </c>
      <c r="AQ151" s="98" t="e">
        <f ca="true">+IF(AND(ISNUMBER(OFFSET('Sanitation Data'!$H$6,0,10*ROW('Sanitation Data'!H145))),'Data Summary'!DF151="Yes"),OFFSET('Sanitation Data'!$H$6,0,10*ROW('Sanitation Data'!H145)),NA())</f>
        <v>#N/A</v>
      </c>
      <c r="AR151" s="98" t="e">
        <f ca="true">+IF(AND(ISNUMBER(OFFSET('Sanitation Data'!$H$10,0,10*ROW('Sanitation Data'!H145))),'Data Summary'!DG151="Yes"),OFFSET('Sanitation Data'!$H$10,0,10*ROW('Sanitation Data'!H145)),NA())</f>
        <v>#N/A</v>
      </c>
      <c r="AS151" s="98" t="e">
        <f ca="true">+IF(AND(ISNUMBER(OFFSET('Sanitation Data'!$H$11,0,10*ROW('Sanitation Data'!H145))),'Data Summary'!DH151="Yes"),OFFSET('Sanitation Data'!$H$11,0,10*ROW('Sanitation Data'!H145)),NA())</f>
        <v>#N/A</v>
      </c>
      <c r="AT151" s="98" t="e">
        <f ca="true">+IF(AND(ISNUMBER(OFFSET('Sanitation Data'!$H$12,0,10*ROW('Sanitation Data'!H145))),'Data Summary'!DI151="Yes"),OFFSET('Sanitation Data'!$H$12,0,10*ROW('Sanitation Data'!H145)),NA())</f>
        <v>#N/A</v>
      </c>
      <c r="AU151" s="98" t="e">
        <f ca="true">+IF(AND(ISNUMBER(OFFSET('Sanitation Data'!$I$4,0,10*ROW('Sanitation Data'!I145))),'Data Summary'!DJ151="Yes"),100-OFFSET('Sanitation Data'!$I$4,0,10*ROW('Sanitation Data'!I145)),NA())</f>
        <v>#N/A</v>
      </c>
      <c r="AV151" s="98" t="e">
        <f ca="true">+IF(AND(ISNUMBER(OFFSET('Sanitation Data'!$I$6,0,10*ROW('Sanitation Data'!I145))),'Data Summary'!DK151="Yes"),OFFSET('Sanitation Data'!$I$6,0,10*ROW('Sanitation Data'!I145)),NA())</f>
        <v>#N/A</v>
      </c>
      <c r="AW151" s="98" t="e">
        <f ca="true">+IF(AND(ISNUMBER(OFFSET('Sanitation Data'!$I$10,0,10*ROW('Sanitation Data'!I145))),'Data Summary'!DL151="Yes"),OFFSET('Sanitation Data'!$I$10,0,10*ROW('Sanitation Data'!I145)),NA())</f>
        <v>#N/A</v>
      </c>
      <c r="AX151" s="98" t="e">
        <f ca="true">+IF(AND(ISNUMBER(OFFSET('Sanitation Data'!$I$11,0,10*ROW('Sanitation Data'!I145))),'Data Summary'!DM151="Yes"),OFFSET('Sanitation Data'!$I$11,0,10*ROW('Sanitation Data'!I145)),NA())</f>
        <v>#N/A</v>
      </c>
      <c r="AY151" s="98" t="e">
        <f ca="true">+IF(AND(ISNUMBER(OFFSET('Sanitation Data'!$I$12,0,10*ROW('Sanitation Data'!I145))),'Data Summary'!DN151="Yes"),OFFSET('Sanitation Data'!$I$12,0,10*ROW('Sanitation Data'!I145)),NA())</f>
        <v>#N/A</v>
      </c>
      <c r="AZ151" s="99" t="e">
        <f ca="true">+IF(AND(ISNUMBER(OFFSET('Hygiene Data'!$D$5,0,10*ROW('Hygiene Data'!D145))),'Data Summary'!DO151="Yes"),OFFSET('Hygiene Data'!$D$5,0,10*ROW('Hygiene Data'!D145)),NA())</f>
        <v>#N/A</v>
      </c>
      <c r="BA151" s="99" t="e">
        <f ca="true">+IF(AND(ISNUMBER(OFFSET('Hygiene Data'!$D$7,0,10*ROW('Hygiene Data'!D145))),'Data Summary'!DP151="Yes"),OFFSET('Hygiene Data'!$D$7,0,10*ROW('Hygiene Data'!D145)),NA())</f>
        <v>#N/A</v>
      </c>
      <c r="BB151" s="99" t="e">
        <f ca="true">+IF(AND(ISNUMBER(OFFSET('Hygiene Data'!$D$9,0,10*ROW('Hygiene Data'!D145))),'Data Summary'!DQ151="Yes"),OFFSET('Hygiene Data'!$D$9,0,10*ROW('Hygiene Data'!D145)),NA())</f>
        <v>#N/A</v>
      </c>
      <c r="BC151" s="99" t="e">
        <f ca="true">+IF(AND(ISNUMBER(OFFSET('Hygiene Data'!$E$5,0,10*ROW('Hygiene Data'!E145))),'Data Summary'!DR151="Yes"),OFFSET('Hygiene Data'!$E$5,0,10*ROW('Hygiene Data'!E145)),NA())</f>
        <v>#N/A</v>
      </c>
      <c r="BD151" s="99" t="e">
        <f ca="true">+IF(AND(ISNUMBER(OFFSET('Hygiene Data'!$E$7,0,10*ROW('Hygiene Data'!E145))),'Data Summary'!DS151="Yes"),OFFSET('Hygiene Data'!$E$7,0,10*ROW('Hygiene Data'!E145)),NA())</f>
        <v>#N/A</v>
      </c>
      <c r="BE151" s="99" t="e">
        <f ca="true">+IF(AND(ISNUMBER(OFFSET('Hygiene Data'!$E$9,0,10*ROW('Hygiene Data'!E145))),'Data Summary'!DT151="Yes"),OFFSET('Hygiene Data'!$E$9,0,10*ROW('Hygiene Data'!E145)),NA())</f>
        <v>#N/A</v>
      </c>
      <c r="BF151" s="99" t="e">
        <f ca="true">+IF(AND(ISNUMBER(OFFSET('Hygiene Data'!$F$5,0,10*ROW('Hygiene Data'!F145))),'Data Summary'!DU151="Yes"),OFFSET('Hygiene Data'!$F$5,0,10*ROW('Hygiene Data'!F145)),NA())</f>
        <v>#N/A</v>
      </c>
      <c r="BG151" s="99" t="e">
        <f ca="true">+IF(AND(ISNUMBER(OFFSET('Hygiene Data'!$F$7,0,10*ROW('Hygiene Data'!F145))),'Data Summary'!DV151="Yes"),OFFSET('Hygiene Data'!$F$7,0,10*ROW('Hygiene Data'!F145)),NA())</f>
        <v>#N/A</v>
      </c>
      <c r="BH151" s="99" t="e">
        <f ca="true">+IF(AND(ISNUMBER(OFFSET('Hygiene Data'!$F$9,0,10*ROW('Hygiene Data'!F145))),'Data Summary'!DW151="Yes"),OFFSET('Hygiene Data'!$F$9,0,10*ROW('Hygiene Data'!F145)),NA())</f>
        <v>#N/A</v>
      </c>
      <c r="BI151" s="99" t="e">
        <f ca="true">+IF(AND(ISNUMBER(OFFSET('Hygiene Data'!$G$5,0,10*ROW('Hygiene Data'!G145))),'Data Summary'!DX151="Yes"),OFFSET('Hygiene Data'!$G$5,0,10*ROW('Hygiene Data'!G145)),NA())</f>
        <v>#N/A</v>
      </c>
      <c r="BJ151" s="99" t="e">
        <f ca="true">+IF(AND(ISNUMBER(OFFSET('Hygiene Data'!$G$7,0,10*ROW('Hygiene Data'!G145))),'Data Summary'!DY151="Yes"),OFFSET('Hygiene Data'!$G$7,0,10*ROW('Hygiene Data'!G145)),NA())</f>
        <v>#N/A</v>
      </c>
      <c r="BK151" s="99" t="e">
        <f ca="true">+IF(AND(ISNUMBER(OFFSET('Hygiene Data'!$G$9,0,10*ROW('Hygiene Data'!G145))),'Data Summary'!DZ151="Yes"),OFFSET('Hygiene Data'!$G$9,0,10*ROW('Hygiene Data'!G145)),NA())</f>
        <v>#N/A</v>
      </c>
      <c r="BL151" s="99" t="e">
        <f ca="true">+IF(AND(ISNUMBER(OFFSET('Hygiene Data'!$H$5,0,10*ROW('Hygiene Data'!H145))),'Data Summary'!EA151="Yes"),OFFSET('Hygiene Data'!$H$5,0,10*ROW('Hygiene Data'!H145)),NA())</f>
        <v>#N/A</v>
      </c>
      <c r="BM151" s="99" t="e">
        <f ca="true">+IF(AND(ISNUMBER(OFFSET('Hygiene Data'!$H$7,0,10*ROW('Hygiene Data'!H145))),'Data Summary'!EB151="Yes"),OFFSET('Hygiene Data'!$H$7,0,10*ROW('Hygiene Data'!H145)),NA())</f>
        <v>#N/A</v>
      </c>
      <c r="BN151" s="99" t="e">
        <f ca="true">+IF(AND(ISNUMBER(OFFSET('Hygiene Data'!$H$9,0,10*ROW('Hygiene Data'!H145))),'Data Summary'!EC151="Yes"),OFFSET('Hygiene Data'!$H$9,0,10*ROW('Hygiene Data'!H145)),NA())</f>
        <v>#N/A</v>
      </c>
      <c r="BO151" s="99" t="e">
        <f ca="true">+IF(AND(ISNUMBER(OFFSET('Hygiene Data'!$I$5,0,10*ROW('Hygiene Data'!I145))),'Data Summary'!ED151="Yes"),OFFSET('Hygiene Data'!$I$5,0,10*ROW('Hygiene Data'!I145)),NA())</f>
        <v>#N/A</v>
      </c>
      <c r="BP151" s="99" t="e">
        <f ca="true">+IF(AND(ISNUMBER(OFFSET('Hygiene Data'!$I$7,0,10*ROW('Hygiene Data'!I145))),'Data Summary'!EE151="Yes"),OFFSET('Hygiene Data'!$I$7,0,10*ROW('Hygiene Data'!I145)),NA())</f>
        <v>#N/A</v>
      </c>
      <c r="BQ151" s="99" t="e">
        <f ca="true">+IF(AND(ISNUMBER(OFFSET('Hygiene Data'!$I$9,0,10*ROW('Hygiene Data'!I145))),'Data Summary'!EF151="Yes"),OFFSET('Hygiene Data'!$I$9,0,10*ROW('Hygiene Data'!I145)),NA())</f>
        <v>#N/A</v>
      </c>
    </row>
    <row xmlns:x14ac="http://schemas.microsoft.com/office/spreadsheetml/2009/9/ac" r="152" x14ac:dyDescent="0.2">
      <c r="A152" s="332" t="e">
        <f ca="true">+RIGHT('Data Summary'!A152,LEN('Data Summary'!A152)-9)</f>
        <v>#VALUE!</v>
      </c>
      <c r="B152" s="38" t="str">
        <f ca="true">+IF(ISTEXT('Data Summary'!B152),'Data Summary'!B152,"")</f>
        <v/>
      </c>
      <c r="C152" s="331" t="e">
        <f ca="true">+VALUE('Data Summary'!C152)</f>
        <v>#VALUE!</v>
      </c>
      <c r="D152" s="97" t="e">
        <f ca="true">+IF(AND(ISNUMBER(OFFSET('Water Data'!$D$4,0,10*ROW('Water Data'!D146))),'Data Summary'!BS152="Yes"),100-OFFSET('Water Data'!$D$4,0,10*ROW('Water Data'!D146)),NA())</f>
        <v>#N/A</v>
      </c>
      <c r="E152" s="97" t="e">
        <f ca="true">+IF(AND(ISNUMBER(OFFSET('Water Data'!$D$6,0,10*ROW('Water Data'!D146))),'Data Summary'!BT152="Yes"),OFFSET('Water Data'!$D$6,0,10*ROW('Water Data'!D146)),NA())</f>
        <v>#N/A</v>
      </c>
      <c r="F152" s="97" t="e">
        <f ca="true">+IF(AND(ISNUMBER(OFFSET('Water Data'!$D$9,0,10*ROW('Water Data'!D146))),'Data Summary'!BU152="Yes"),OFFSET('Water Data'!$D$9,0,10*ROW('Water Data'!D146)),NA())</f>
        <v>#N/A</v>
      </c>
      <c r="G152" s="97" t="e">
        <f ca="true">+IF(AND(ISNUMBER(OFFSET('Water Data'!$E$4,0,10*ROW('Water Data'!E146))),'Data Summary'!BV152="Yes"),100-OFFSET('Water Data'!$E$4,0,10*ROW('Water Data'!E146)),NA())</f>
        <v>#N/A</v>
      </c>
      <c r="H152" s="97" t="e">
        <f ca="true">+IF(AND(ISNUMBER(OFFSET('Water Data'!$E$6,0,10*ROW('Water Data'!E146))),'Data Summary'!BW152="Yes"),OFFSET('Water Data'!$E$6,0,10*ROW('Water Data'!E146)),NA())</f>
        <v>#N/A</v>
      </c>
      <c r="I152" s="97" t="e">
        <f ca="true">+IF(AND(ISNUMBER(OFFSET('Water Data'!$E$9,0,10*ROW('Water Data'!E146))),'Data Summary'!BX152="Yes"),OFFSET('Water Data'!$E$9,0,10*ROW('Water Data'!E146)),NA())</f>
        <v>#N/A</v>
      </c>
      <c r="J152" s="97" t="e">
        <f ca="true">+IF(AND(ISNUMBER(OFFSET('Water Data'!$F$4,0,10*ROW('Water Data'!F146))),'Data Summary'!BY152="Yes"),100-OFFSET('Water Data'!$F$4,0,10*ROW('Water Data'!F146)),NA())</f>
        <v>#N/A</v>
      </c>
      <c r="K152" s="97" t="e">
        <f ca="true">+IF(AND(ISNUMBER(OFFSET('Water Data'!$F$6,0,10*ROW('Water Data'!F146))),'Data Summary'!BZ152="Yes"),OFFSET('Water Data'!$F$6,0,10*ROW('Water Data'!F146)),NA())</f>
        <v>#N/A</v>
      </c>
      <c r="L152" s="97" t="e">
        <f ca="true">+IF(AND(ISNUMBER(OFFSET('Water Data'!$F$9,0,10*ROW('Water Data'!F146))),'Data Summary'!CA152="Yes"),OFFSET('Water Data'!$F$9,0,10*ROW('Water Data'!F146)),NA())</f>
        <v>#N/A</v>
      </c>
      <c r="M152" s="97" t="e">
        <f ca="true">+IF(AND(ISNUMBER(OFFSET('Water Data'!$G$4,0,10*ROW('Water Data'!G146))),'Data Summary'!CB152="Yes"),100-OFFSET('Water Data'!$G$4,0,10*ROW('Water Data'!G146)),NA())</f>
        <v>#N/A</v>
      </c>
      <c r="N152" s="97" t="e">
        <f ca="true">+IF(AND(ISNUMBER(OFFSET('Water Data'!$G$6,0,10*ROW('Water Data'!G146))),'Data Summary'!CC152="Yes"),OFFSET('Water Data'!$G$6,0,10*ROW('Water Data'!G146)),NA())</f>
        <v>#N/A</v>
      </c>
      <c r="O152" s="97" t="e">
        <f ca="true">+IF(AND(ISNUMBER(OFFSET('Water Data'!$G$9,0,10*ROW('Water Data'!G146))),'Data Summary'!CD152="Yes"),OFFSET('Water Data'!$G$9,0,10*ROW('Water Data'!G146)),NA())</f>
        <v>#N/A</v>
      </c>
      <c r="P152" s="97" t="e">
        <f ca="true">+IF(AND(ISNUMBER(OFFSET('Water Data'!$H$4,0,10*ROW('Water Data'!H146))),'Data Summary'!CE152="Yes"),100-OFFSET('Water Data'!$H$4,0,10*ROW('Water Data'!H146)),NA())</f>
        <v>#N/A</v>
      </c>
      <c r="Q152" s="97" t="e">
        <f ca="true">+IF(AND(ISNUMBER(OFFSET('Water Data'!$H$6,0,10*ROW('Water Data'!H146))),'Data Summary'!CF152="Yes"),OFFSET('Water Data'!$H$6,0,10*ROW('Water Data'!H146)),NA())</f>
        <v>#N/A</v>
      </c>
      <c r="R152" s="97" t="e">
        <f ca="true">+IF(AND(ISNUMBER(OFFSET('Water Data'!$H$9,0,10*ROW('Water Data'!H146))),'Data Summary'!CG152="Yes"),OFFSET('Water Data'!$H$9,0,10*ROW('Water Data'!H146)),NA())</f>
        <v>#N/A</v>
      </c>
      <c r="S152" s="97" t="e">
        <f ca="true">+IF(AND(ISNUMBER(OFFSET('Water Data'!$I$4,0,10*ROW('Water Data'!I146))),'Data Summary'!CH152="Yes"),100-OFFSET('Water Data'!$I$4,0,10*ROW('Water Data'!I146)),NA())</f>
        <v>#N/A</v>
      </c>
      <c r="T152" s="97" t="e">
        <f ca="true">+IF(AND(ISNUMBER(OFFSET('Water Data'!$I$6,0,10*ROW('Water Data'!I146))),'Data Summary'!CI152="Yes"),OFFSET('Water Data'!$I$6,0,10*ROW('Water Data'!I146)),NA())</f>
        <v>#N/A</v>
      </c>
      <c r="U152" s="97" t="e">
        <f ca="true">+IF(AND(ISNUMBER(OFFSET('Water Data'!$I$9,0,10*ROW('Water Data'!I146))),'Data Summary'!CJ152="Yes"),OFFSET('Water Data'!$I$9,0,10*ROW('Water Data'!I146)),NA())</f>
        <v>#N/A</v>
      </c>
      <c r="V152" s="98" t="e">
        <f ca="true">+IF(AND(ISNUMBER(OFFSET('Sanitation Data'!$D$4,0,10*ROW('Sanitation Data'!D146))),'Data Summary'!CK152="Yes"),100-OFFSET('Sanitation Data'!$D$4,0,10*ROW('Sanitation Data'!D146)),NA())</f>
        <v>#N/A</v>
      </c>
      <c r="W152" s="98" t="e">
        <f ca="true">+IF(AND(ISNUMBER(OFFSET('Sanitation Data'!$D$6,0,10*ROW('Sanitation Data'!D146))),'Data Summary'!CL152="Yes"),OFFSET('Sanitation Data'!$D$6,0,10*ROW('Sanitation Data'!D146)),NA())</f>
        <v>#N/A</v>
      </c>
      <c r="X152" s="98" t="e">
        <f ca="true">+IF(AND(ISNUMBER(OFFSET('Sanitation Data'!$D$10,0,10*ROW('Sanitation Data'!D146))),'Data Summary'!CM152="Yes"),OFFSET('Sanitation Data'!$D$10,0,10*ROW('Sanitation Data'!D146)),NA())</f>
        <v>#N/A</v>
      </c>
      <c r="Y152" s="98" t="e">
        <f ca="true">+IF(AND(ISNUMBER(OFFSET('Sanitation Data'!$D$11,0,10*ROW('Sanitation Data'!D146))),'Data Summary'!CN152="Yes"),OFFSET('Sanitation Data'!$D$11,0,10*ROW('Sanitation Data'!D146)),NA())</f>
        <v>#N/A</v>
      </c>
      <c r="Z152" s="98" t="e">
        <f ca="true">+IF(AND(ISNUMBER(OFFSET('Sanitation Data'!$D$12,0,10*ROW('Sanitation Data'!D146))),'Data Summary'!CO152="Yes"),OFFSET('Sanitation Data'!$D$12,0,10*ROW('Sanitation Data'!D146)),NA())</f>
        <v>#N/A</v>
      </c>
      <c r="AA152" s="98" t="e">
        <f ca="true">+IF(AND(ISNUMBER(OFFSET('Sanitation Data'!$E$4,0,10*ROW('Sanitation Data'!E146))),'Data Summary'!CP152="Yes"),100-OFFSET('Sanitation Data'!$E$4,0,10*ROW('Sanitation Data'!E146)),NA())</f>
        <v>#N/A</v>
      </c>
      <c r="AB152" s="98" t="e">
        <f ca="true">+IF(AND(ISNUMBER(OFFSET('Sanitation Data'!$E$6,0,10*ROW('Sanitation Data'!E146))),'Data Summary'!CQ152="Yes"),OFFSET('Sanitation Data'!$E$6,0,10*ROW('Sanitation Data'!E146)),NA())</f>
        <v>#N/A</v>
      </c>
      <c r="AC152" s="98" t="e">
        <f ca="true">+IF(AND(ISNUMBER(OFFSET('Sanitation Data'!$E$10,0,10*ROW('Sanitation Data'!E146))),'Data Summary'!CR152="Yes"),OFFSET('Sanitation Data'!$E$10,0,10*ROW('Sanitation Data'!E146)),NA())</f>
        <v>#N/A</v>
      </c>
      <c r="AD152" s="98" t="e">
        <f ca="true">+IF(AND(ISNUMBER(OFFSET('Sanitation Data'!$E$11,0,10*ROW('Sanitation Data'!E146))),'Data Summary'!CS152="Yes"),OFFSET('Sanitation Data'!$E$11,0,10*ROW('Sanitation Data'!E146)),NA())</f>
        <v>#N/A</v>
      </c>
      <c r="AE152" s="98" t="e">
        <f ca="true">+IF(AND(ISNUMBER(OFFSET('Sanitation Data'!$E$12,0,10*ROW('Sanitation Data'!E146))),'Data Summary'!CT152="Yes"),OFFSET('Sanitation Data'!$E$12,0,10*ROW('Sanitation Data'!E146)),NA())</f>
        <v>#N/A</v>
      </c>
      <c r="AF152" s="98" t="e">
        <f ca="true">+IF(AND(ISNUMBER(OFFSET('Sanitation Data'!$F$4,0,10*ROW('Sanitation Data'!F146))),'Data Summary'!CU152="Yes"),100-OFFSET('Sanitation Data'!$F$4,0,10*ROW('Sanitation Data'!F146)),NA())</f>
        <v>#N/A</v>
      </c>
      <c r="AG152" s="98" t="e">
        <f ca="true">+IF(AND(ISNUMBER(OFFSET('Sanitation Data'!$F$6,0,10*ROW('Sanitation Data'!F146))),'Data Summary'!CV152="Yes"),OFFSET('Sanitation Data'!$F$6,0,10*ROW('Sanitation Data'!F146)),NA())</f>
        <v>#N/A</v>
      </c>
      <c r="AH152" s="98" t="e">
        <f ca="true">+IF(AND(ISNUMBER(OFFSET('Sanitation Data'!$F$10,0,10*ROW('Sanitation Data'!F146))),'Data Summary'!CW152="Yes"),OFFSET('Sanitation Data'!$F$10,0,10*ROW('Sanitation Data'!F146)),NA())</f>
        <v>#N/A</v>
      </c>
      <c r="AI152" s="98" t="e">
        <f ca="true">+IF(AND(ISNUMBER(OFFSET('Sanitation Data'!$F$11,0,10*ROW('Sanitation Data'!F146))),'Data Summary'!CX152="Yes"),OFFSET('Sanitation Data'!$F$11,0,10*ROW('Sanitation Data'!F146)),NA())</f>
        <v>#N/A</v>
      </c>
      <c r="AJ152" s="98" t="e">
        <f ca="true">+IF(AND(ISNUMBER(OFFSET('Sanitation Data'!$F$12,0,10*ROW('Sanitation Data'!F146))),'Data Summary'!CY152="Yes"),OFFSET('Sanitation Data'!$F$12,0,10*ROW('Sanitation Data'!F146)),NA())</f>
        <v>#N/A</v>
      </c>
      <c r="AK152" s="98" t="e">
        <f ca="true">+IF(AND(ISNUMBER(OFFSET('Sanitation Data'!$G$4,0,10*ROW('Sanitation Data'!G146))),'Data Summary'!CZ152="Yes"),100-OFFSET('Sanitation Data'!$G$4,0,10*ROW('Sanitation Data'!G146)),NA())</f>
        <v>#N/A</v>
      </c>
      <c r="AL152" s="98" t="e">
        <f ca="true">+IF(AND(ISNUMBER(OFFSET('Sanitation Data'!$G$6,0,10*ROW('Sanitation Data'!G146))),'Data Summary'!DA152="Yes"),OFFSET('Sanitation Data'!$G$6,0,10*ROW('Sanitation Data'!G146)),NA())</f>
        <v>#N/A</v>
      </c>
      <c r="AM152" s="98" t="e">
        <f ca="true">+IF(AND(ISNUMBER(OFFSET('Sanitation Data'!$G$10,0,10*ROW('Sanitation Data'!G146))),'Data Summary'!DB152="Yes"),OFFSET('Sanitation Data'!$G$10,0,10*ROW('Sanitation Data'!G146)),NA())</f>
        <v>#N/A</v>
      </c>
      <c r="AN152" s="98" t="e">
        <f ca="true">+IF(AND(ISNUMBER(OFFSET('Sanitation Data'!$G$11,0,10*ROW('Sanitation Data'!G146))),'Data Summary'!DC152="Yes"),OFFSET('Sanitation Data'!$G$11,0,10*ROW('Sanitation Data'!G146)),NA())</f>
        <v>#N/A</v>
      </c>
      <c r="AO152" s="98" t="e">
        <f ca="true">+IF(AND(ISNUMBER(OFFSET('Sanitation Data'!$G$12,0,10*ROW('Sanitation Data'!G146))),'Data Summary'!DD152="Yes"),OFFSET('Sanitation Data'!$G$12,0,10*ROW('Sanitation Data'!G146)),NA())</f>
        <v>#N/A</v>
      </c>
      <c r="AP152" s="98" t="e">
        <f ca="true">+IF(AND(ISNUMBER(OFFSET('Sanitation Data'!$H$4,0,10*ROW('Sanitation Data'!H146))),'Data Summary'!DE152="Yes"),100-OFFSET('Sanitation Data'!$H$4,0,10*ROW('Sanitation Data'!H146)),NA())</f>
        <v>#N/A</v>
      </c>
      <c r="AQ152" s="98" t="e">
        <f ca="true">+IF(AND(ISNUMBER(OFFSET('Sanitation Data'!$H$6,0,10*ROW('Sanitation Data'!H146))),'Data Summary'!DF152="Yes"),OFFSET('Sanitation Data'!$H$6,0,10*ROW('Sanitation Data'!H146)),NA())</f>
        <v>#N/A</v>
      </c>
      <c r="AR152" s="98" t="e">
        <f ca="true">+IF(AND(ISNUMBER(OFFSET('Sanitation Data'!$H$10,0,10*ROW('Sanitation Data'!H146))),'Data Summary'!DG152="Yes"),OFFSET('Sanitation Data'!$H$10,0,10*ROW('Sanitation Data'!H146)),NA())</f>
        <v>#N/A</v>
      </c>
      <c r="AS152" s="98" t="e">
        <f ca="true">+IF(AND(ISNUMBER(OFFSET('Sanitation Data'!$H$11,0,10*ROW('Sanitation Data'!H146))),'Data Summary'!DH152="Yes"),OFFSET('Sanitation Data'!$H$11,0,10*ROW('Sanitation Data'!H146)),NA())</f>
        <v>#N/A</v>
      </c>
      <c r="AT152" s="98" t="e">
        <f ca="true">+IF(AND(ISNUMBER(OFFSET('Sanitation Data'!$H$12,0,10*ROW('Sanitation Data'!H146))),'Data Summary'!DI152="Yes"),OFFSET('Sanitation Data'!$H$12,0,10*ROW('Sanitation Data'!H146)),NA())</f>
        <v>#N/A</v>
      </c>
      <c r="AU152" s="98" t="e">
        <f ca="true">+IF(AND(ISNUMBER(OFFSET('Sanitation Data'!$I$4,0,10*ROW('Sanitation Data'!I146))),'Data Summary'!DJ152="Yes"),100-OFFSET('Sanitation Data'!$I$4,0,10*ROW('Sanitation Data'!I146)),NA())</f>
        <v>#N/A</v>
      </c>
      <c r="AV152" s="98" t="e">
        <f ca="true">+IF(AND(ISNUMBER(OFFSET('Sanitation Data'!$I$6,0,10*ROW('Sanitation Data'!I146))),'Data Summary'!DK152="Yes"),OFFSET('Sanitation Data'!$I$6,0,10*ROW('Sanitation Data'!I146)),NA())</f>
        <v>#N/A</v>
      </c>
      <c r="AW152" s="98" t="e">
        <f ca="true">+IF(AND(ISNUMBER(OFFSET('Sanitation Data'!$I$10,0,10*ROW('Sanitation Data'!I146))),'Data Summary'!DL152="Yes"),OFFSET('Sanitation Data'!$I$10,0,10*ROW('Sanitation Data'!I146)),NA())</f>
        <v>#N/A</v>
      </c>
      <c r="AX152" s="98" t="e">
        <f ca="true">+IF(AND(ISNUMBER(OFFSET('Sanitation Data'!$I$11,0,10*ROW('Sanitation Data'!I146))),'Data Summary'!DM152="Yes"),OFFSET('Sanitation Data'!$I$11,0,10*ROW('Sanitation Data'!I146)),NA())</f>
        <v>#N/A</v>
      </c>
      <c r="AY152" s="98" t="e">
        <f ca="true">+IF(AND(ISNUMBER(OFFSET('Sanitation Data'!$I$12,0,10*ROW('Sanitation Data'!I146))),'Data Summary'!DN152="Yes"),OFFSET('Sanitation Data'!$I$12,0,10*ROW('Sanitation Data'!I146)),NA())</f>
        <v>#N/A</v>
      </c>
      <c r="AZ152" s="99" t="e">
        <f ca="true">+IF(AND(ISNUMBER(OFFSET('Hygiene Data'!$D$5,0,10*ROW('Hygiene Data'!D146))),'Data Summary'!DO152="Yes"),OFFSET('Hygiene Data'!$D$5,0,10*ROW('Hygiene Data'!D146)),NA())</f>
        <v>#N/A</v>
      </c>
      <c r="BA152" s="99" t="e">
        <f ca="true">+IF(AND(ISNUMBER(OFFSET('Hygiene Data'!$D$7,0,10*ROW('Hygiene Data'!D146))),'Data Summary'!DP152="Yes"),OFFSET('Hygiene Data'!$D$7,0,10*ROW('Hygiene Data'!D146)),NA())</f>
        <v>#N/A</v>
      </c>
      <c r="BB152" s="99" t="e">
        <f ca="true">+IF(AND(ISNUMBER(OFFSET('Hygiene Data'!$D$9,0,10*ROW('Hygiene Data'!D146))),'Data Summary'!DQ152="Yes"),OFFSET('Hygiene Data'!$D$9,0,10*ROW('Hygiene Data'!D146)),NA())</f>
        <v>#N/A</v>
      </c>
      <c r="BC152" s="99" t="e">
        <f ca="true">+IF(AND(ISNUMBER(OFFSET('Hygiene Data'!$E$5,0,10*ROW('Hygiene Data'!E146))),'Data Summary'!DR152="Yes"),OFFSET('Hygiene Data'!$E$5,0,10*ROW('Hygiene Data'!E146)),NA())</f>
        <v>#N/A</v>
      </c>
      <c r="BD152" s="99" t="e">
        <f ca="true">+IF(AND(ISNUMBER(OFFSET('Hygiene Data'!$E$7,0,10*ROW('Hygiene Data'!E146))),'Data Summary'!DS152="Yes"),OFFSET('Hygiene Data'!$E$7,0,10*ROW('Hygiene Data'!E146)),NA())</f>
        <v>#N/A</v>
      </c>
      <c r="BE152" s="99" t="e">
        <f ca="true">+IF(AND(ISNUMBER(OFFSET('Hygiene Data'!$E$9,0,10*ROW('Hygiene Data'!E146))),'Data Summary'!DT152="Yes"),OFFSET('Hygiene Data'!$E$9,0,10*ROW('Hygiene Data'!E146)),NA())</f>
        <v>#N/A</v>
      </c>
      <c r="BF152" s="99" t="e">
        <f ca="true">+IF(AND(ISNUMBER(OFFSET('Hygiene Data'!$F$5,0,10*ROW('Hygiene Data'!F146))),'Data Summary'!DU152="Yes"),OFFSET('Hygiene Data'!$F$5,0,10*ROW('Hygiene Data'!F146)),NA())</f>
        <v>#N/A</v>
      </c>
      <c r="BG152" s="99" t="e">
        <f ca="true">+IF(AND(ISNUMBER(OFFSET('Hygiene Data'!$F$7,0,10*ROW('Hygiene Data'!F146))),'Data Summary'!DV152="Yes"),OFFSET('Hygiene Data'!$F$7,0,10*ROW('Hygiene Data'!F146)),NA())</f>
        <v>#N/A</v>
      </c>
      <c r="BH152" s="99" t="e">
        <f ca="true">+IF(AND(ISNUMBER(OFFSET('Hygiene Data'!$F$9,0,10*ROW('Hygiene Data'!F146))),'Data Summary'!DW152="Yes"),OFFSET('Hygiene Data'!$F$9,0,10*ROW('Hygiene Data'!F146)),NA())</f>
        <v>#N/A</v>
      </c>
      <c r="BI152" s="99" t="e">
        <f ca="true">+IF(AND(ISNUMBER(OFFSET('Hygiene Data'!$G$5,0,10*ROW('Hygiene Data'!G146))),'Data Summary'!DX152="Yes"),OFFSET('Hygiene Data'!$G$5,0,10*ROW('Hygiene Data'!G146)),NA())</f>
        <v>#N/A</v>
      </c>
      <c r="BJ152" s="99" t="e">
        <f ca="true">+IF(AND(ISNUMBER(OFFSET('Hygiene Data'!$G$7,0,10*ROW('Hygiene Data'!G146))),'Data Summary'!DY152="Yes"),OFFSET('Hygiene Data'!$G$7,0,10*ROW('Hygiene Data'!G146)),NA())</f>
        <v>#N/A</v>
      </c>
      <c r="BK152" s="99" t="e">
        <f ca="true">+IF(AND(ISNUMBER(OFFSET('Hygiene Data'!$G$9,0,10*ROW('Hygiene Data'!G146))),'Data Summary'!DZ152="Yes"),OFFSET('Hygiene Data'!$G$9,0,10*ROW('Hygiene Data'!G146)),NA())</f>
        <v>#N/A</v>
      </c>
      <c r="BL152" s="99" t="e">
        <f ca="true">+IF(AND(ISNUMBER(OFFSET('Hygiene Data'!$H$5,0,10*ROW('Hygiene Data'!H146))),'Data Summary'!EA152="Yes"),OFFSET('Hygiene Data'!$H$5,0,10*ROW('Hygiene Data'!H146)),NA())</f>
        <v>#N/A</v>
      </c>
      <c r="BM152" s="99" t="e">
        <f ca="true">+IF(AND(ISNUMBER(OFFSET('Hygiene Data'!$H$7,0,10*ROW('Hygiene Data'!H146))),'Data Summary'!EB152="Yes"),OFFSET('Hygiene Data'!$H$7,0,10*ROW('Hygiene Data'!H146)),NA())</f>
        <v>#N/A</v>
      </c>
      <c r="BN152" s="99" t="e">
        <f ca="true">+IF(AND(ISNUMBER(OFFSET('Hygiene Data'!$H$9,0,10*ROW('Hygiene Data'!H146))),'Data Summary'!EC152="Yes"),OFFSET('Hygiene Data'!$H$9,0,10*ROW('Hygiene Data'!H146)),NA())</f>
        <v>#N/A</v>
      </c>
      <c r="BO152" s="99" t="e">
        <f ca="true">+IF(AND(ISNUMBER(OFFSET('Hygiene Data'!$I$5,0,10*ROW('Hygiene Data'!I146))),'Data Summary'!ED152="Yes"),OFFSET('Hygiene Data'!$I$5,0,10*ROW('Hygiene Data'!I146)),NA())</f>
        <v>#N/A</v>
      </c>
      <c r="BP152" s="99" t="e">
        <f ca="true">+IF(AND(ISNUMBER(OFFSET('Hygiene Data'!$I$7,0,10*ROW('Hygiene Data'!I146))),'Data Summary'!EE152="Yes"),OFFSET('Hygiene Data'!$I$7,0,10*ROW('Hygiene Data'!I146)),NA())</f>
        <v>#N/A</v>
      </c>
      <c r="BQ152" s="99" t="e">
        <f ca="true">+IF(AND(ISNUMBER(OFFSET('Hygiene Data'!$I$9,0,10*ROW('Hygiene Data'!I146))),'Data Summary'!EF152="Yes"),OFFSET('Hygiene Data'!$I$9,0,10*ROW('Hygiene Data'!I146)),NA())</f>
        <v>#N/A</v>
      </c>
    </row>
    <row xmlns:x14ac="http://schemas.microsoft.com/office/spreadsheetml/2009/9/ac" r="153" x14ac:dyDescent="0.2">
      <c r="A153" s="332" t="e">
        <f ca="true">+RIGHT('Data Summary'!A153,LEN('Data Summary'!A153)-9)</f>
        <v>#VALUE!</v>
      </c>
      <c r="B153" s="38" t="str">
        <f ca="true">+IF(ISTEXT('Data Summary'!B153),'Data Summary'!B153,"")</f>
        <v/>
      </c>
      <c r="C153" s="331" t="e">
        <f ca="true">+VALUE('Data Summary'!C153)</f>
        <v>#VALUE!</v>
      </c>
      <c r="D153" s="97" t="e">
        <f ca="true">+IF(AND(ISNUMBER(OFFSET('Water Data'!$D$4,0,10*ROW('Water Data'!D147))),'Data Summary'!BS153="Yes"),100-OFFSET('Water Data'!$D$4,0,10*ROW('Water Data'!D147)),NA())</f>
        <v>#N/A</v>
      </c>
      <c r="E153" s="97" t="e">
        <f ca="true">+IF(AND(ISNUMBER(OFFSET('Water Data'!$D$6,0,10*ROW('Water Data'!D147))),'Data Summary'!BT153="Yes"),OFFSET('Water Data'!$D$6,0,10*ROW('Water Data'!D147)),NA())</f>
        <v>#N/A</v>
      </c>
      <c r="F153" s="97" t="e">
        <f ca="true">+IF(AND(ISNUMBER(OFFSET('Water Data'!$D$9,0,10*ROW('Water Data'!D147))),'Data Summary'!BU153="Yes"),OFFSET('Water Data'!$D$9,0,10*ROW('Water Data'!D147)),NA())</f>
        <v>#N/A</v>
      </c>
      <c r="G153" s="97" t="e">
        <f ca="true">+IF(AND(ISNUMBER(OFFSET('Water Data'!$E$4,0,10*ROW('Water Data'!E147))),'Data Summary'!BV153="Yes"),100-OFFSET('Water Data'!$E$4,0,10*ROW('Water Data'!E147)),NA())</f>
        <v>#N/A</v>
      </c>
      <c r="H153" s="97" t="e">
        <f ca="true">+IF(AND(ISNUMBER(OFFSET('Water Data'!$E$6,0,10*ROW('Water Data'!E147))),'Data Summary'!BW153="Yes"),OFFSET('Water Data'!$E$6,0,10*ROW('Water Data'!E147)),NA())</f>
        <v>#N/A</v>
      </c>
      <c r="I153" s="97" t="e">
        <f ca="true">+IF(AND(ISNUMBER(OFFSET('Water Data'!$E$9,0,10*ROW('Water Data'!E147))),'Data Summary'!BX153="Yes"),OFFSET('Water Data'!$E$9,0,10*ROW('Water Data'!E147)),NA())</f>
        <v>#N/A</v>
      </c>
      <c r="J153" s="97" t="e">
        <f ca="true">+IF(AND(ISNUMBER(OFFSET('Water Data'!$F$4,0,10*ROW('Water Data'!F147))),'Data Summary'!BY153="Yes"),100-OFFSET('Water Data'!$F$4,0,10*ROW('Water Data'!F147)),NA())</f>
        <v>#N/A</v>
      </c>
      <c r="K153" s="97" t="e">
        <f ca="true">+IF(AND(ISNUMBER(OFFSET('Water Data'!$F$6,0,10*ROW('Water Data'!F147))),'Data Summary'!BZ153="Yes"),OFFSET('Water Data'!$F$6,0,10*ROW('Water Data'!F147)),NA())</f>
        <v>#N/A</v>
      </c>
      <c r="L153" s="97" t="e">
        <f ca="true">+IF(AND(ISNUMBER(OFFSET('Water Data'!$F$9,0,10*ROW('Water Data'!F147))),'Data Summary'!CA153="Yes"),OFFSET('Water Data'!$F$9,0,10*ROW('Water Data'!F147)),NA())</f>
        <v>#N/A</v>
      </c>
      <c r="M153" s="97" t="e">
        <f ca="true">+IF(AND(ISNUMBER(OFFSET('Water Data'!$G$4,0,10*ROW('Water Data'!G147))),'Data Summary'!CB153="Yes"),100-OFFSET('Water Data'!$G$4,0,10*ROW('Water Data'!G147)),NA())</f>
        <v>#N/A</v>
      </c>
      <c r="N153" s="97" t="e">
        <f ca="true">+IF(AND(ISNUMBER(OFFSET('Water Data'!$G$6,0,10*ROW('Water Data'!G147))),'Data Summary'!CC153="Yes"),OFFSET('Water Data'!$G$6,0,10*ROW('Water Data'!G147)),NA())</f>
        <v>#N/A</v>
      </c>
      <c r="O153" s="97" t="e">
        <f ca="true">+IF(AND(ISNUMBER(OFFSET('Water Data'!$G$9,0,10*ROW('Water Data'!G147))),'Data Summary'!CD153="Yes"),OFFSET('Water Data'!$G$9,0,10*ROW('Water Data'!G147)),NA())</f>
        <v>#N/A</v>
      </c>
      <c r="P153" s="97" t="e">
        <f ca="true">+IF(AND(ISNUMBER(OFFSET('Water Data'!$H$4,0,10*ROW('Water Data'!H147))),'Data Summary'!CE153="Yes"),100-OFFSET('Water Data'!$H$4,0,10*ROW('Water Data'!H147)),NA())</f>
        <v>#N/A</v>
      </c>
      <c r="Q153" s="97" t="e">
        <f ca="true">+IF(AND(ISNUMBER(OFFSET('Water Data'!$H$6,0,10*ROW('Water Data'!H147))),'Data Summary'!CF153="Yes"),OFFSET('Water Data'!$H$6,0,10*ROW('Water Data'!H147)),NA())</f>
        <v>#N/A</v>
      </c>
      <c r="R153" s="97" t="e">
        <f ca="true">+IF(AND(ISNUMBER(OFFSET('Water Data'!$H$9,0,10*ROW('Water Data'!H147))),'Data Summary'!CG153="Yes"),OFFSET('Water Data'!$H$9,0,10*ROW('Water Data'!H147)),NA())</f>
        <v>#N/A</v>
      </c>
      <c r="S153" s="97" t="e">
        <f ca="true">+IF(AND(ISNUMBER(OFFSET('Water Data'!$I$4,0,10*ROW('Water Data'!I147))),'Data Summary'!CH153="Yes"),100-OFFSET('Water Data'!$I$4,0,10*ROW('Water Data'!I147)),NA())</f>
        <v>#N/A</v>
      </c>
      <c r="T153" s="97" t="e">
        <f ca="true">+IF(AND(ISNUMBER(OFFSET('Water Data'!$I$6,0,10*ROW('Water Data'!I147))),'Data Summary'!CI153="Yes"),OFFSET('Water Data'!$I$6,0,10*ROW('Water Data'!I147)),NA())</f>
        <v>#N/A</v>
      </c>
      <c r="U153" s="97" t="e">
        <f ca="true">+IF(AND(ISNUMBER(OFFSET('Water Data'!$I$9,0,10*ROW('Water Data'!I147))),'Data Summary'!CJ153="Yes"),OFFSET('Water Data'!$I$9,0,10*ROW('Water Data'!I147)),NA())</f>
        <v>#N/A</v>
      </c>
      <c r="V153" s="98" t="e">
        <f ca="true">+IF(AND(ISNUMBER(OFFSET('Sanitation Data'!$D$4,0,10*ROW('Sanitation Data'!D147))),'Data Summary'!CK153="Yes"),100-OFFSET('Sanitation Data'!$D$4,0,10*ROW('Sanitation Data'!D147)),NA())</f>
        <v>#N/A</v>
      </c>
      <c r="W153" s="98" t="e">
        <f ca="true">+IF(AND(ISNUMBER(OFFSET('Sanitation Data'!$D$6,0,10*ROW('Sanitation Data'!D147))),'Data Summary'!CL153="Yes"),OFFSET('Sanitation Data'!$D$6,0,10*ROW('Sanitation Data'!D147)),NA())</f>
        <v>#N/A</v>
      </c>
      <c r="X153" s="98" t="e">
        <f ca="true">+IF(AND(ISNUMBER(OFFSET('Sanitation Data'!$D$10,0,10*ROW('Sanitation Data'!D147))),'Data Summary'!CM153="Yes"),OFFSET('Sanitation Data'!$D$10,0,10*ROW('Sanitation Data'!D147)),NA())</f>
        <v>#N/A</v>
      </c>
      <c r="Y153" s="98" t="e">
        <f ca="true">+IF(AND(ISNUMBER(OFFSET('Sanitation Data'!$D$11,0,10*ROW('Sanitation Data'!D147))),'Data Summary'!CN153="Yes"),OFFSET('Sanitation Data'!$D$11,0,10*ROW('Sanitation Data'!D147)),NA())</f>
        <v>#N/A</v>
      </c>
      <c r="Z153" s="98" t="e">
        <f ca="true">+IF(AND(ISNUMBER(OFFSET('Sanitation Data'!$D$12,0,10*ROW('Sanitation Data'!D147))),'Data Summary'!CO153="Yes"),OFFSET('Sanitation Data'!$D$12,0,10*ROW('Sanitation Data'!D147)),NA())</f>
        <v>#N/A</v>
      </c>
      <c r="AA153" s="98" t="e">
        <f ca="true">+IF(AND(ISNUMBER(OFFSET('Sanitation Data'!$E$4,0,10*ROW('Sanitation Data'!E147))),'Data Summary'!CP153="Yes"),100-OFFSET('Sanitation Data'!$E$4,0,10*ROW('Sanitation Data'!E147)),NA())</f>
        <v>#N/A</v>
      </c>
      <c r="AB153" s="98" t="e">
        <f ca="true">+IF(AND(ISNUMBER(OFFSET('Sanitation Data'!$E$6,0,10*ROW('Sanitation Data'!E147))),'Data Summary'!CQ153="Yes"),OFFSET('Sanitation Data'!$E$6,0,10*ROW('Sanitation Data'!E147)),NA())</f>
        <v>#N/A</v>
      </c>
      <c r="AC153" s="98" t="e">
        <f ca="true">+IF(AND(ISNUMBER(OFFSET('Sanitation Data'!$E$10,0,10*ROW('Sanitation Data'!E147))),'Data Summary'!CR153="Yes"),OFFSET('Sanitation Data'!$E$10,0,10*ROW('Sanitation Data'!E147)),NA())</f>
        <v>#N/A</v>
      </c>
      <c r="AD153" s="98" t="e">
        <f ca="true">+IF(AND(ISNUMBER(OFFSET('Sanitation Data'!$E$11,0,10*ROW('Sanitation Data'!E147))),'Data Summary'!CS153="Yes"),OFFSET('Sanitation Data'!$E$11,0,10*ROW('Sanitation Data'!E147)),NA())</f>
        <v>#N/A</v>
      </c>
      <c r="AE153" s="98" t="e">
        <f ca="true">+IF(AND(ISNUMBER(OFFSET('Sanitation Data'!$E$12,0,10*ROW('Sanitation Data'!E147))),'Data Summary'!CT153="Yes"),OFFSET('Sanitation Data'!$E$12,0,10*ROW('Sanitation Data'!E147)),NA())</f>
        <v>#N/A</v>
      </c>
      <c r="AF153" s="98" t="e">
        <f ca="true">+IF(AND(ISNUMBER(OFFSET('Sanitation Data'!$F$4,0,10*ROW('Sanitation Data'!F147))),'Data Summary'!CU153="Yes"),100-OFFSET('Sanitation Data'!$F$4,0,10*ROW('Sanitation Data'!F147)),NA())</f>
        <v>#N/A</v>
      </c>
      <c r="AG153" s="98" t="e">
        <f ca="true">+IF(AND(ISNUMBER(OFFSET('Sanitation Data'!$F$6,0,10*ROW('Sanitation Data'!F147))),'Data Summary'!CV153="Yes"),OFFSET('Sanitation Data'!$F$6,0,10*ROW('Sanitation Data'!F147)),NA())</f>
        <v>#N/A</v>
      </c>
      <c r="AH153" s="98" t="e">
        <f ca="true">+IF(AND(ISNUMBER(OFFSET('Sanitation Data'!$F$10,0,10*ROW('Sanitation Data'!F147))),'Data Summary'!CW153="Yes"),OFFSET('Sanitation Data'!$F$10,0,10*ROW('Sanitation Data'!F147)),NA())</f>
        <v>#N/A</v>
      </c>
      <c r="AI153" s="98" t="e">
        <f ca="true">+IF(AND(ISNUMBER(OFFSET('Sanitation Data'!$F$11,0,10*ROW('Sanitation Data'!F147))),'Data Summary'!CX153="Yes"),OFFSET('Sanitation Data'!$F$11,0,10*ROW('Sanitation Data'!F147)),NA())</f>
        <v>#N/A</v>
      </c>
      <c r="AJ153" s="98" t="e">
        <f ca="true">+IF(AND(ISNUMBER(OFFSET('Sanitation Data'!$F$12,0,10*ROW('Sanitation Data'!F147))),'Data Summary'!CY153="Yes"),OFFSET('Sanitation Data'!$F$12,0,10*ROW('Sanitation Data'!F147)),NA())</f>
        <v>#N/A</v>
      </c>
      <c r="AK153" s="98" t="e">
        <f ca="true">+IF(AND(ISNUMBER(OFFSET('Sanitation Data'!$G$4,0,10*ROW('Sanitation Data'!G147))),'Data Summary'!CZ153="Yes"),100-OFFSET('Sanitation Data'!$G$4,0,10*ROW('Sanitation Data'!G147)),NA())</f>
        <v>#N/A</v>
      </c>
      <c r="AL153" s="98" t="e">
        <f ca="true">+IF(AND(ISNUMBER(OFFSET('Sanitation Data'!$G$6,0,10*ROW('Sanitation Data'!G147))),'Data Summary'!DA153="Yes"),OFFSET('Sanitation Data'!$G$6,0,10*ROW('Sanitation Data'!G147)),NA())</f>
        <v>#N/A</v>
      </c>
      <c r="AM153" s="98" t="e">
        <f ca="true">+IF(AND(ISNUMBER(OFFSET('Sanitation Data'!$G$10,0,10*ROW('Sanitation Data'!G147))),'Data Summary'!DB153="Yes"),OFFSET('Sanitation Data'!$G$10,0,10*ROW('Sanitation Data'!G147)),NA())</f>
        <v>#N/A</v>
      </c>
      <c r="AN153" s="98" t="e">
        <f ca="true">+IF(AND(ISNUMBER(OFFSET('Sanitation Data'!$G$11,0,10*ROW('Sanitation Data'!G147))),'Data Summary'!DC153="Yes"),OFFSET('Sanitation Data'!$G$11,0,10*ROW('Sanitation Data'!G147)),NA())</f>
        <v>#N/A</v>
      </c>
      <c r="AO153" s="98" t="e">
        <f ca="true">+IF(AND(ISNUMBER(OFFSET('Sanitation Data'!$G$12,0,10*ROW('Sanitation Data'!G147))),'Data Summary'!DD153="Yes"),OFFSET('Sanitation Data'!$G$12,0,10*ROW('Sanitation Data'!G147)),NA())</f>
        <v>#N/A</v>
      </c>
      <c r="AP153" s="98" t="e">
        <f ca="true">+IF(AND(ISNUMBER(OFFSET('Sanitation Data'!$H$4,0,10*ROW('Sanitation Data'!H147))),'Data Summary'!DE153="Yes"),100-OFFSET('Sanitation Data'!$H$4,0,10*ROW('Sanitation Data'!H147)),NA())</f>
        <v>#N/A</v>
      </c>
      <c r="AQ153" s="98" t="e">
        <f ca="true">+IF(AND(ISNUMBER(OFFSET('Sanitation Data'!$H$6,0,10*ROW('Sanitation Data'!H147))),'Data Summary'!DF153="Yes"),OFFSET('Sanitation Data'!$H$6,0,10*ROW('Sanitation Data'!H147)),NA())</f>
        <v>#N/A</v>
      </c>
      <c r="AR153" s="98" t="e">
        <f ca="true">+IF(AND(ISNUMBER(OFFSET('Sanitation Data'!$H$10,0,10*ROW('Sanitation Data'!H147))),'Data Summary'!DG153="Yes"),OFFSET('Sanitation Data'!$H$10,0,10*ROW('Sanitation Data'!H147)),NA())</f>
        <v>#N/A</v>
      </c>
      <c r="AS153" s="98" t="e">
        <f ca="true">+IF(AND(ISNUMBER(OFFSET('Sanitation Data'!$H$11,0,10*ROW('Sanitation Data'!H147))),'Data Summary'!DH153="Yes"),OFFSET('Sanitation Data'!$H$11,0,10*ROW('Sanitation Data'!H147)),NA())</f>
        <v>#N/A</v>
      </c>
      <c r="AT153" s="98" t="e">
        <f ca="true">+IF(AND(ISNUMBER(OFFSET('Sanitation Data'!$H$12,0,10*ROW('Sanitation Data'!H147))),'Data Summary'!DI153="Yes"),OFFSET('Sanitation Data'!$H$12,0,10*ROW('Sanitation Data'!H147)),NA())</f>
        <v>#N/A</v>
      </c>
      <c r="AU153" s="98" t="e">
        <f ca="true">+IF(AND(ISNUMBER(OFFSET('Sanitation Data'!$I$4,0,10*ROW('Sanitation Data'!I147))),'Data Summary'!DJ153="Yes"),100-OFFSET('Sanitation Data'!$I$4,0,10*ROW('Sanitation Data'!I147)),NA())</f>
        <v>#N/A</v>
      </c>
      <c r="AV153" s="98" t="e">
        <f ca="true">+IF(AND(ISNUMBER(OFFSET('Sanitation Data'!$I$6,0,10*ROW('Sanitation Data'!I147))),'Data Summary'!DK153="Yes"),OFFSET('Sanitation Data'!$I$6,0,10*ROW('Sanitation Data'!I147)),NA())</f>
        <v>#N/A</v>
      </c>
      <c r="AW153" s="98" t="e">
        <f ca="true">+IF(AND(ISNUMBER(OFFSET('Sanitation Data'!$I$10,0,10*ROW('Sanitation Data'!I147))),'Data Summary'!DL153="Yes"),OFFSET('Sanitation Data'!$I$10,0,10*ROW('Sanitation Data'!I147)),NA())</f>
        <v>#N/A</v>
      </c>
      <c r="AX153" s="98" t="e">
        <f ca="true">+IF(AND(ISNUMBER(OFFSET('Sanitation Data'!$I$11,0,10*ROW('Sanitation Data'!I147))),'Data Summary'!DM153="Yes"),OFFSET('Sanitation Data'!$I$11,0,10*ROW('Sanitation Data'!I147)),NA())</f>
        <v>#N/A</v>
      </c>
      <c r="AY153" s="98" t="e">
        <f ca="true">+IF(AND(ISNUMBER(OFFSET('Sanitation Data'!$I$12,0,10*ROW('Sanitation Data'!I147))),'Data Summary'!DN153="Yes"),OFFSET('Sanitation Data'!$I$12,0,10*ROW('Sanitation Data'!I147)),NA())</f>
        <v>#N/A</v>
      </c>
      <c r="AZ153" s="99" t="e">
        <f ca="true">+IF(AND(ISNUMBER(OFFSET('Hygiene Data'!$D$5,0,10*ROW('Hygiene Data'!D147))),'Data Summary'!DO153="Yes"),OFFSET('Hygiene Data'!$D$5,0,10*ROW('Hygiene Data'!D147)),NA())</f>
        <v>#N/A</v>
      </c>
      <c r="BA153" s="99" t="e">
        <f ca="true">+IF(AND(ISNUMBER(OFFSET('Hygiene Data'!$D$7,0,10*ROW('Hygiene Data'!D147))),'Data Summary'!DP153="Yes"),OFFSET('Hygiene Data'!$D$7,0,10*ROW('Hygiene Data'!D147)),NA())</f>
        <v>#N/A</v>
      </c>
      <c r="BB153" s="99" t="e">
        <f ca="true">+IF(AND(ISNUMBER(OFFSET('Hygiene Data'!$D$9,0,10*ROW('Hygiene Data'!D147))),'Data Summary'!DQ153="Yes"),OFFSET('Hygiene Data'!$D$9,0,10*ROW('Hygiene Data'!D147)),NA())</f>
        <v>#N/A</v>
      </c>
      <c r="BC153" s="99" t="e">
        <f ca="true">+IF(AND(ISNUMBER(OFFSET('Hygiene Data'!$E$5,0,10*ROW('Hygiene Data'!E147))),'Data Summary'!DR153="Yes"),OFFSET('Hygiene Data'!$E$5,0,10*ROW('Hygiene Data'!E147)),NA())</f>
        <v>#N/A</v>
      </c>
      <c r="BD153" s="99" t="e">
        <f ca="true">+IF(AND(ISNUMBER(OFFSET('Hygiene Data'!$E$7,0,10*ROW('Hygiene Data'!E147))),'Data Summary'!DS153="Yes"),OFFSET('Hygiene Data'!$E$7,0,10*ROW('Hygiene Data'!E147)),NA())</f>
        <v>#N/A</v>
      </c>
      <c r="BE153" s="99" t="e">
        <f ca="true">+IF(AND(ISNUMBER(OFFSET('Hygiene Data'!$E$9,0,10*ROW('Hygiene Data'!E147))),'Data Summary'!DT153="Yes"),OFFSET('Hygiene Data'!$E$9,0,10*ROW('Hygiene Data'!E147)),NA())</f>
        <v>#N/A</v>
      </c>
      <c r="BF153" s="99" t="e">
        <f ca="true">+IF(AND(ISNUMBER(OFFSET('Hygiene Data'!$F$5,0,10*ROW('Hygiene Data'!F147))),'Data Summary'!DU153="Yes"),OFFSET('Hygiene Data'!$F$5,0,10*ROW('Hygiene Data'!F147)),NA())</f>
        <v>#N/A</v>
      </c>
      <c r="BG153" s="99" t="e">
        <f ca="true">+IF(AND(ISNUMBER(OFFSET('Hygiene Data'!$F$7,0,10*ROW('Hygiene Data'!F147))),'Data Summary'!DV153="Yes"),OFFSET('Hygiene Data'!$F$7,0,10*ROW('Hygiene Data'!F147)),NA())</f>
        <v>#N/A</v>
      </c>
      <c r="BH153" s="99" t="e">
        <f ca="true">+IF(AND(ISNUMBER(OFFSET('Hygiene Data'!$F$9,0,10*ROW('Hygiene Data'!F147))),'Data Summary'!DW153="Yes"),OFFSET('Hygiene Data'!$F$9,0,10*ROW('Hygiene Data'!F147)),NA())</f>
        <v>#N/A</v>
      </c>
      <c r="BI153" s="99" t="e">
        <f ca="true">+IF(AND(ISNUMBER(OFFSET('Hygiene Data'!$G$5,0,10*ROW('Hygiene Data'!G147))),'Data Summary'!DX153="Yes"),OFFSET('Hygiene Data'!$G$5,0,10*ROW('Hygiene Data'!G147)),NA())</f>
        <v>#N/A</v>
      </c>
      <c r="BJ153" s="99" t="e">
        <f ca="true">+IF(AND(ISNUMBER(OFFSET('Hygiene Data'!$G$7,0,10*ROW('Hygiene Data'!G147))),'Data Summary'!DY153="Yes"),OFFSET('Hygiene Data'!$G$7,0,10*ROW('Hygiene Data'!G147)),NA())</f>
        <v>#N/A</v>
      </c>
      <c r="BK153" s="99" t="e">
        <f ca="true">+IF(AND(ISNUMBER(OFFSET('Hygiene Data'!$G$9,0,10*ROW('Hygiene Data'!G147))),'Data Summary'!DZ153="Yes"),OFFSET('Hygiene Data'!$G$9,0,10*ROW('Hygiene Data'!G147)),NA())</f>
        <v>#N/A</v>
      </c>
      <c r="BL153" s="99" t="e">
        <f ca="true">+IF(AND(ISNUMBER(OFFSET('Hygiene Data'!$H$5,0,10*ROW('Hygiene Data'!H147))),'Data Summary'!EA153="Yes"),OFFSET('Hygiene Data'!$H$5,0,10*ROW('Hygiene Data'!H147)),NA())</f>
        <v>#N/A</v>
      </c>
      <c r="BM153" s="99" t="e">
        <f ca="true">+IF(AND(ISNUMBER(OFFSET('Hygiene Data'!$H$7,0,10*ROW('Hygiene Data'!H147))),'Data Summary'!EB153="Yes"),OFFSET('Hygiene Data'!$H$7,0,10*ROW('Hygiene Data'!H147)),NA())</f>
        <v>#N/A</v>
      </c>
      <c r="BN153" s="99" t="e">
        <f ca="true">+IF(AND(ISNUMBER(OFFSET('Hygiene Data'!$H$9,0,10*ROW('Hygiene Data'!H147))),'Data Summary'!EC153="Yes"),OFFSET('Hygiene Data'!$H$9,0,10*ROW('Hygiene Data'!H147)),NA())</f>
        <v>#N/A</v>
      </c>
      <c r="BO153" s="99" t="e">
        <f ca="true">+IF(AND(ISNUMBER(OFFSET('Hygiene Data'!$I$5,0,10*ROW('Hygiene Data'!I147))),'Data Summary'!ED153="Yes"),OFFSET('Hygiene Data'!$I$5,0,10*ROW('Hygiene Data'!I147)),NA())</f>
        <v>#N/A</v>
      </c>
      <c r="BP153" s="99" t="e">
        <f ca="true">+IF(AND(ISNUMBER(OFFSET('Hygiene Data'!$I$7,0,10*ROW('Hygiene Data'!I147))),'Data Summary'!EE153="Yes"),OFFSET('Hygiene Data'!$I$7,0,10*ROW('Hygiene Data'!I147)),NA())</f>
        <v>#N/A</v>
      </c>
      <c r="BQ153" s="99" t="e">
        <f ca="true">+IF(AND(ISNUMBER(OFFSET('Hygiene Data'!$I$9,0,10*ROW('Hygiene Data'!I147))),'Data Summary'!EF153="Yes"),OFFSET('Hygiene Data'!$I$9,0,10*ROW('Hygiene Data'!I147)),NA())</f>
        <v>#N/A</v>
      </c>
    </row>
    <row xmlns:x14ac="http://schemas.microsoft.com/office/spreadsheetml/2009/9/ac" r="154" x14ac:dyDescent="0.2">
      <c r="A154" s="332" t="e">
        <f ca="true">+RIGHT('Data Summary'!A154,LEN('Data Summary'!A154)-9)</f>
        <v>#VALUE!</v>
      </c>
      <c r="B154" s="38" t="str">
        <f ca="true">+IF(ISTEXT('Data Summary'!B154),'Data Summary'!B154,"")</f>
        <v/>
      </c>
      <c r="C154" s="331" t="e">
        <f ca="true">+VALUE('Data Summary'!C154)</f>
        <v>#VALUE!</v>
      </c>
      <c r="D154" s="97" t="e">
        <f ca="true">+IF(AND(ISNUMBER(OFFSET('Water Data'!$D$4,0,10*ROW('Water Data'!D148))),'Data Summary'!BS154="Yes"),100-OFFSET('Water Data'!$D$4,0,10*ROW('Water Data'!D148)),NA())</f>
        <v>#N/A</v>
      </c>
      <c r="E154" s="97" t="e">
        <f ca="true">+IF(AND(ISNUMBER(OFFSET('Water Data'!$D$6,0,10*ROW('Water Data'!D148))),'Data Summary'!BT154="Yes"),OFFSET('Water Data'!$D$6,0,10*ROW('Water Data'!D148)),NA())</f>
        <v>#N/A</v>
      </c>
      <c r="F154" s="97" t="e">
        <f ca="true">+IF(AND(ISNUMBER(OFFSET('Water Data'!$D$9,0,10*ROW('Water Data'!D148))),'Data Summary'!BU154="Yes"),OFFSET('Water Data'!$D$9,0,10*ROW('Water Data'!D148)),NA())</f>
        <v>#N/A</v>
      </c>
      <c r="G154" s="97" t="e">
        <f ca="true">+IF(AND(ISNUMBER(OFFSET('Water Data'!$E$4,0,10*ROW('Water Data'!E148))),'Data Summary'!BV154="Yes"),100-OFFSET('Water Data'!$E$4,0,10*ROW('Water Data'!E148)),NA())</f>
        <v>#N/A</v>
      </c>
      <c r="H154" s="97" t="e">
        <f ca="true">+IF(AND(ISNUMBER(OFFSET('Water Data'!$E$6,0,10*ROW('Water Data'!E148))),'Data Summary'!BW154="Yes"),OFFSET('Water Data'!$E$6,0,10*ROW('Water Data'!E148)),NA())</f>
        <v>#N/A</v>
      </c>
      <c r="I154" s="97" t="e">
        <f ca="true">+IF(AND(ISNUMBER(OFFSET('Water Data'!$E$9,0,10*ROW('Water Data'!E148))),'Data Summary'!BX154="Yes"),OFFSET('Water Data'!$E$9,0,10*ROW('Water Data'!E148)),NA())</f>
        <v>#N/A</v>
      </c>
      <c r="J154" s="97" t="e">
        <f ca="true">+IF(AND(ISNUMBER(OFFSET('Water Data'!$F$4,0,10*ROW('Water Data'!F148))),'Data Summary'!BY154="Yes"),100-OFFSET('Water Data'!$F$4,0,10*ROW('Water Data'!F148)),NA())</f>
        <v>#N/A</v>
      </c>
      <c r="K154" s="97" t="e">
        <f ca="true">+IF(AND(ISNUMBER(OFFSET('Water Data'!$F$6,0,10*ROW('Water Data'!F148))),'Data Summary'!BZ154="Yes"),OFFSET('Water Data'!$F$6,0,10*ROW('Water Data'!F148)),NA())</f>
        <v>#N/A</v>
      </c>
      <c r="L154" s="97" t="e">
        <f ca="true">+IF(AND(ISNUMBER(OFFSET('Water Data'!$F$9,0,10*ROW('Water Data'!F148))),'Data Summary'!CA154="Yes"),OFFSET('Water Data'!$F$9,0,10*ROW('Water Data'!F148)),NA())</f>
        <v>#N/A</v>
      </c>
      <c r="M154" s="97" t="e">
        <f ca="true">+IF(AND(ISNUMBER(OFFSET('Water Data'!$G$4,0,10*ROW('Water Data'!G148))),'Data Summary'!CB154="Yes"),100-OFFSET('Water Data'!$G$4,0,10*ROW('Water Data'!G148)),NA())</f>
        <v>#N/A</v>
      </c>
      <c r="N154" s="97" t="e">
        <f ca="true">+IF(AND(ISNUMBER(OFFSET('Water Data'!$G$6,0,10*ROW('Water Data'!G148))),'Data Summary'!CC154="Yes"),OFFSET('Water Data'!$G$6,0,10*ROW('Water Data'!G148)),NA())</f>
        <v>#N/A</v>
      </c>
      <c r="O154" s="97" t="e">
        <f ca="true">+IF(AND(ISNUMBER(OFFSET('Water Data'!$G$9,0,10*ROW('Water Data'!G148))),'Data Summary'!CD154="Yes"),OFFSET('Water Data'!$G$9,0,10*ROW('Water Data'!G148)),NA())</f>
        <v>#N/A</v>
      </c>
      <c r="P154" s="97" t="e">
        <f ca="true">+IF(AND(ISNUMBER(OFFSET('Water Data'!$H$4,0,10*ROW('Water Data'!H148))),'Data Summary'!CE154="Yes"),100-OFFSET('Water Data'!$H$4,0,10*ROW('Water Data'!H148)),NA())</f>
        <v>#N/A</v>
      </c>
      <c r="Q154" s="97" t="e">
        <f ca="true">+IF(AND(ISNUMBER(OFFSET('Water Data'!$H$6,0,10*ROW('Water Data'!H148))),'Data Summary'!CF154="Yes"),OFFSET('Water Data'!$H$6,0,10*ROW('Water Data'!H148)),NA())</f>
        <v>#N/A</v>
      </c>
      <c r="R154" s="97" t="e">
        <f ca="true">+IF(AND(ISNUMBER(OFFSET('Water Data'!$H$9,0,10*ROW('Water Data'!H148))),'Data Summary'!CG154="Yes"),OFFSET('Water Data'!$H$9,0,10*ROW('Water Data'!H148)),NA())</f>
        <v>#N/A</v>
      </c>
      <c r="S154" s="97" t="e">
        <f ca="true">+IF(AND(ISNUMBER(OFFSET('Water Data'!$I$4,0,10*ROW('Water Data'!I148))),'Data Summary'!CH154="Yes"),100-OFFSET('Water Data'!$I$4,0,10*ROW('Water Data'!I148)),NA())</f>
        <v>#N/A</v>
      </c>
      <c r="T154" s="97" t="e">
        <f ca="true">+IF(AND(ISNUMBER(OFFSET('Water Data'!$I$6,0,10*ROW('Water Data'!I148))),'Data Summary'!CI154="Yes"),OFFSET('Water Data'!$I$6,0,10*ROW('Water Data'!I148)),NA())</f>
        <v>#N/A</v>
      </c>
      <c r="U154" s="97" t="e">
        <f ca="true">+IF(AND(ISNUMBER(OFFSET('Water Data'!$I$9,0,10*ROW('Water Data'!I148))),'Data Summary'!CJ154="Yes"),OFFSET('Water Data'!$I$9,0,10*ROW('Water Data'!I148)),NA())</f>
        <v>#N/A</v>
      </c>
      <c r="V154" s="98" t="e">
        <f ca="true">+IF(AND(ISNUMBER(OFFSET('Sanitation Data'!$D$4,0,10*ROW('Sanitation Data'!D148))),'Data Summary'!CK154="Yes"),100-OFFSET('Sanitation Data'!$D$4,0,10*ROW('Sanitation Data'!D148)),NA())</f>
        <v>#N/A</v>
      </c>
      <c r="W154" s="98" t="e">
        <f ca="true">+IF(AND(ISNUMBER(OFFSET('Sanitation Data'!$D$6,0,10*ROW('Sanitation Data'!D148))),'Data Summary'!CL154="Yes"),OFFSET('Sanitation Data'!$D$6,0,10*ROW('Sanitation Data'!D148)),NA())</f>
        <v>#N/A</v>
      </c>
      <c r="X154" s="98" t="e">
        <f ca="true">+IF(AND(ISNUMBER(OFFSET('Sanitation Data'!$D$10,0,10*ROW('Sanitation Data'!D148))),'Data Summary'!CM154="Yes"),OFFSET('Sanitation Data'!$D$10,0,10*ROW('Sanitation Data'!D148)),NA())</f>
        <v>#N/A</v>
      </c>
      <c r="Y154" s="98" t="e">
        <f ca="true">+IF(AND(ISNUMBER(OFFSET('Sanitation Data'!$D$11,0,10*ROW('Sanitation Data'!D148))),'Data Summary'!CN154="Yes"),OFFSET('Sanitation Data'!$D$11,0,10*ROW('Sanitation Data'!D148)),NA())</f>
        <v>#N/A</v>
      </c>
      <c r="Z154" s="98" t="e">
        <f ca="true">+IF(AND(ISNUMBER(OFFSET('Sanitation Data'!$D$12,0,10*ROW('Sanitation Data'!D148))),'Data Summary'!CO154="Yes"),OFFSET('Sanitation Data'!$D$12,0,10*ROW('Sanitation Data'!D148)),NA())</f>
        <v>#N/A</v>
      </c>
      <c r="AA154" s="98" t="e">
        <f ca="true">+IF(AND(ISNUMBER(OFFSET('Sanitation Data'!$E$4,0,10*ROW('Sanitation Data'!E148))),'Data Summary'!CP154="Yes"),100-OFFSET('Sanitation Data'!$E$4,0,10*ROW('Sanitation Data'!E148)),NA())</f>
        <v>#N/A</v>
      </c>
      <c r="AB154" s="98" t="e">
        <f ca="true">+IF(AND(ISNUMBER(OFFSET('Sanitation Data'!$E$6,0,10*ROW('Sanitation Data'!E148))),'Data Summary'!CQ154="Yes"),OFFSET('Sanitation Data'!$E$6,0,10*ROW('Sanitation Data'!E148)),NA())</f>
        <v>#N/A</v>
      </c>
      <c r="AC154" s="98" t="e">
        <f ca="true">+IF(AND(ISNUMBER(OFFSET('Sanitation Data'!$E$10,0,10*ROW('Sanitation Data'!E148))),'Data Summary'!CR154="Yes"),OFFSET('Sanitation Data'!$E$10,0,10*ROW('Sanitation Data'!E148)),NA())</f>
        <v>#N/A</v>
      </c>
      <c r="AD154" s="98" t="e">
        <f ca="true">+IF(AND(ISNUMBER(OFFSET('Sanitation Data'!$E$11,0,10*ROW('Sanitation Data'!E148))),'Data Summary'!CS154="Yes"),OFFSET('Sanitation Data'!$E$11,0,10*ROW('Sanitation Data'!E148)),NA())</f>
        <v>#N/A</v>
      </c>
      <c r="AE154" s="98" t="e">
        <f ca="true">+IF(AND(ISNUMBER(OFFSET('Sanitation Data'!$E$12,0,10*ROW('Sanitation Data'!E148))),'Data Summary'!CT154="Yes"),OFFSET('Sanitation Data'!$E$12,0,10*ROW('Sanitation Data'!E148)),NA())</f>
        <v>#N/A</v>
      </c>
      <c r="AF154" s="98" t="e">
        <f ca="true">+IF(AND(ISNUMBER(OFFSET('Sanitation Data'!$F$4,0,10*ROW('Sanitation Data'!F148))),'Data Summary'!CU154="Yes"),100-OFFSET('Sanitation Data'!$F$4,0,10*ROW('Sanitation Data'!F148)),NA())</f>
        <v>#N/A</v>
      </c>
      <c r="AG154" s="98" t="e">
        <f ca="true">+IF(AND(ISNUMBER(OFFSET('Sanitation Data'!$F$6,0,10*ROW('Sanitation Data'!F148))),'Data Summary'!CV154="Yes"),OFFSET('Sanitation Data'!$F$6,0,10*ROW('Sanitation Data'!F148)),NA())</f>
        <v>#N/A</v>
      </c>
      <c r="AH154" s="98" t="e">
        <f ca="true">+IF(AND(ISNUMBER(OFFSET('Sanitation Data'!$F$10,0,10*ROW('Sanitation Data'!F148))),'Data Summary'!CW154="Yes"),OFFSET('Sanitation Data'!$F$10,0,10*ROW('Sanitation Data'!F148)),NA())</f>
        <v>#N/A</v>
      </c>
      <c r="AI154" s="98" t="e">
        <f ca="true">+IF(AND(ISNUMBER(OFFSET('Sanitation Data'!$F$11,0,10*ROW('Sanitation Data'!F148))),'Data Summary'!CX154="Yes"),OFFSET('Sanitation Data'!$F$11,0,10*ROW('Sanitation Data'!F148)),NA())</f>
        <v>#N/A</v>
      </c>
      <c r="AJ154" s="98" t="e">
        <f ca="true">+IF(AND(ISNUMBER(OFFSET('Sanitation Data'!$F$12,0,10*ROW('Sanitation Data'!F148))),'Data Summary'!CY154="Yes"),OFFSET('Sanitation Data'!$F$12,0,10*ROW('Sanitation Data'!F148)),NA())</f>
        <v>#N/A</v>
      </c>
      <c r="AK154" s="98" t="e">
        <f ca="true">+IF(AND(ISNUMBER(OFFSET('Sanitation Data'!$G$4,0,10*ROW('Sanitation Data'!G148))),'Data Summary'!CZ154="Yes"),100-OFFSET('Sanitation Data'!$G$4,0,10*ROW('Sanitation Data'!G148)),NA())</f>
        <v>#N/A</v>
      </c>
      <c r="AL154" s="98" t="e">
        <f ca="true">+IF(AND(ISNUMBER(OFFSET('Sanitation Data'!$G$6,0,10*ROW('Sanitation Data'!G148))),'Data Summary'!DA154="Yes"),OFFSET('Sanitation Data'!$G$6,0,10*ROW('Sanitation Data'!G148)),NA())</f>
        <v>#N/A</v>
      </c>
      <c r="AM154" s="98" t="e">
        <f ca="true">+IF(AND(ISNUMBER(OFFSET('Sanitation Data'!$G$10,0,10*ROW('Sanitation Data'!G148))),'Data Summary'!DB154="Yes"),OFFSET('Sanitation Data'!$G$10,0,10*ROW('Sanitation Data'!G148)),NA())</f>
        <v>#N/A</v>
      </c>
      <c r="AN154" s="98" t="e">
        <f ca="true">+IF(AND(ISNUMBER(OFFSET('Sanitation Data'!$G$11,0,10*ROW('Sanitation Data'!G148))),'Data Summary'!DC154="Yes"),OFFSET('Sanitation Data'!$G$11,0,10*ROW('Sanitation Data'!G148)),NA())</f>
        <v>#N/A</v>
      </c>
      <c r="AO154" s="98" t="e">
        <f ca="true">+IF(AND(ISNUMBER(OFFSET('Sanitation Data'!$G$12,0,10*ROW('Sanitation Data'!G148))),'Data Summary'!DD154="Yes"),OFFSET('Sanitation Data'!$G$12,0,10*ROW('Sanitation Data'!G148)),NA())</f>
        <v>#N/A</v>
      </c>
      <c r="AP154" s="98" t="e">
        <f ca="true">+IF(AND(ISNUMBER(OFFSET('Sanitation Data'!$H$4,0,10*ROW('Sanitation Data'!H148))),'Data Summary'!DE154="Yes"),100-OFFSET('Sanitation Data'!$H$4,0,10*ROW('Sanitation Data'!H148)),NA())</f>
        <v>#N/A</v>
      </c>
      <c r="AQ154" s="98" t="e">
        <f ca="true">+IF(AND(ISNUMBER(OFFSET('Sanitation Data'!$H$6,0,10*ROW('Sanitation Data'!H148))),'Data Summary'!DF154="Yes"),OFFSET('Sanitation Data'!$H$6,0,10*ROW('Sanitation Data'!H148)),NA())</f>
        <v>#N/A</v>
      </c>
      <c r="AR154" s="98" t="e">
        <f ca="true">+IF(AND(ISNUMBER(OFFSET('Sanitation Data'!$H$10,0,10*ROW('Sanitation Data'!H148))),'Data Summary'!DG154="Yes"),OFFSET('Sanitation Data'!$H$10,0,10*ROW('Sanitation Data'!H148)),NA())</f>
        <v>#N/A</v>
      </c>
      <c r="AS154" s="98" t="e">
        <f ca="true">+IF(AND(ISNUMBER(OFFSET('Sanitation Data'!$H$11,0,10*ROW('Sanitation Data'!H148))),'Data Summary'!DH154="Yes"),OFFSET('Sanitation Data'!$H$11,0,10*ROW('Sanitation Data'!H148)),NA())</f>
        <v>#N/A</v>
      </c>
      <c r="AT154" s="98" t="e">
        <f ca="true">+IF(AND(ISNUMBER(OFFSET('Sanitation Data'!$H$12,0,10*ROW('Sanitation Data'!H148))),'Data Summary'!DI154="Yes"),OFFSET('Sanitation Data'!$H$12,0,10*ROW('Sanitation Data'!H148)),NA())</f>
        <v>#N/A</v>
      </c>
      <c r="AU154" s="98" t="e">
        <f ca="true">+IF(AND(ISNUMBER(OFFSET('Sanitation Data'!$I$4,0,10*ROW('Sanitation Data'!I148))),'Data Summary'!DJ154="Yes"),100-OFFSET('Sanitation Data'!$I$4,0,10*ROW('Sanitation Data'!I148)),NA())</f>
        <v>#N/A</v>
      </c>
      <c r="AV154" s="98" t="e">
        <f ca="true">+IF(AND(ISNUMBER(OFFSET('Sanitation Data'!$I$6,0,10*ROW('Sanitation Data'!I148))),'Data Summary'!DK154="Yes"),OFFSET('Sanitation Data'!$I$6,0,10*ROW('Sanitation Data'!I148)),NA())</f>
        <v>#N/A</v>
      </c>
      <c r="AW154" s="98" t="e">
        <f ca="true">+IF(AND(ISNUMBER(OFFSET('Sanitation Data'!$I$10,0,10*ROW('Sanitation Data'!I148))),'Data Summary'!DL154="Yes"),OFFSET('Sanitation Data'!$I$10,0,10*ROW('Sanitation Data'!I148)),NA())</f>
        <v>#N/A</v>
      </c>
      <c r="AX154" s="98" t="e">
        <f ca="true">+IF(AND(ISNUMBER(OFFSET('Sanitation Data'!$I$11,0,10*ROW('Sanitation Data'!I148))),'Data Summary'!DM154="Yes"),OFFSET('Sanitation Data'!$I$11,0,10*ROW('Sanitation Data'!I148)),NA())</f>
        <v>#N/A</v>
      </c>
      <c r="AY154" s="98" t="e">
        <f ca="true">+IF(AND(ISNUMBER(OFFSET('Sanitation Data'!$I$12,0,10*ROW('Sanitation Data'!I148))),'Data Summary'!DN154="Yes"),OFFSET('Sanitation Data'!$I$12,0,10*ROW('Sanitation Data'!I148)),NA())</f>
        <v>#N/A</v>
      </c>
      <c r="AZ154" s="99" t="e">
        <f ca="true">+IF(AND(ISNUMBER(OFFSET('Hygiene Data'!$D$5,0,10*ROW('Hygiene Data'!D148))),'Data Summary'!DO154="Yes"),OFFSET('Hygiene Data'!$D$5,0,10*ROW('Hygiene Data'!D148)),NA())</f>
        <v>#N/A</v>
      </c>
      <c r="BA154" s="99" t="e">
        <f ca="true">+IF(AND(ISNUMBER(OFFSET('Hygiene Data'!$D$7,0,10*ROW('Hygiene Data'!D148))),'Data Summary'!DP154="Yes"),OFFSET('Hygiene Data'!$D$7,0,10*ROW('Hygiene Data'!D148)),NA())</f>
        <v>#N/A</v>
      </c>
      <c r="BB154" s="99" t="e">
        <f ca="true">+IF(AND(ISNUMBER(OFFSET('Hygiene Data'!$D$9,0,10*ROW('Hygiene Data'!D148))),'Data Summary'!DQ154="Yes"),OFFSET('Hygiene Data'!$D$9,0,10*ROW('Hygiene Data'!D148)),NA())</f>
        <v>#N/A</v>
      </c>
      <c r="BC154" s="99" t="e">
        <f ca="true">+IF(AND(ISNUMBER(OFFSET('Hygiene Data'!$E$5,0,10*ROW('Hygiene Data'!E148))),'Data Summary'!DR154="Yes"),OFFSET('Hygiene Data'!$E$5,0,10*ROW('Hygiene Data'!E148)),NA())</f>
        <v>#N/A</v>
      </c>
      <c r="BD154" s="99" t="e">
        <f ca="true">+IF(AND(ISNUMBER(OFFSET('Hygiene Data'!$E$7,0,10*ROW('Hygiene Data'!E148))),'Data Summary'!DS154="Yes"),OFFSET('Hygiene Data'!$E$7,0,10*ROW('Hygiene Data'!E148)),NA())</f>
        <v>#N/A</v>
      </c>
      <c r="BE154" s="99" t="e">
        <f ca="true">+IF(AND(ISNUMBER(OFFSET('Hygiene Data'!$E$9,0,10*ROW('Hygiene Data'!E148))),'Data Summary'!DT154="Yes"),OFFSET('Hygiene Data'!$E$9,0,10*ROW('Hygiene Data'!E148)),NA())</f>
        <v>#N/A</v>
      </c>
      <c r="BF154" s="99" t="e">
        <f ca="true">+IF(AND(ISNUMBER(OFFSET('Hygiene Data'!$F$5,0,10*ROW('Hygiene Data'!F148))),'Data Summary'!DU154="Yes"),OFFSET('Hygiene Data'!$F$5,0,10*ROW('Hygiene Data'!F148)),NA())</f>
        <v>#N/A</v>
      </c>
      <c r="BG154" s="99" t="e">
        <f ca="true">+IF(AND(ISNUMBER(OFFSET('Hygiene Data'!$F$7,0,10*ROW('Hygiene Data'!F148))),'Data Summary'!DV154="Yes"),OFFSET('Hygiene Data'!$F$7,0,10*ROW('Hygiene Data'!F148)),NA())</f>
        <v>#N/A</v>
      </c>
      <c r="BH154" s="99" t="e">
        <f ca="true">+IF(AND(ISNUMBER(OFFSET('Hygiene Data'!$F$9,0,10*ROW('Hygiene Data'!F148))),'Data Summary'!DW154="Yes"),OFFSET('Hygiene Data'!$F$9,0,10*ROW('Hygiene Data'!F148)),NA())</f>
        <v>#N/A</v>
      </c>
      <c r="BI154" s="99" t="e">
        <f ca="true">+IF(AND(ISNUMBER(OFFSET('Hygiene Data'!$G$5,0,10*ROW('Hygiene Data'!G148))),'Data Summary'!DX154="Yes"),OFFSET('Hygiene Data'!$G$5,0,10*ROW('Hygiene Data'!G148)),NA())</f>
        <v>#N/A</v>
      </c>
      <c r="BJ154" s="99" t="e">
        <f ca="true">+IF(AND(ISNUMBER(OFFSET('Hygiene Data'!$G$7,0,10*ROW('Hygiene Data'!G148))),'Data Summary'!DY154="Yes"),OFFSET('Hygiene Data'!$G$7,0,10*ROW('Hygiene Data'!G148)),NA())</f>
        <v>#N/A</v>
      </c>
      <c r="BK154" s="99" t="e">
        <f ca="true">+IF(AND(ISNUMBER(OFFSET('Hygiene Data'!$G$9,0,10*ROW('Hygiene Data'!G148))),'Data Summary'!DZ154="Yes"),OFFSET('Hygiene Data'!$G$9,0,10*ROW('Hygiene Data'!G148)),NA())</f>
        <v>#N/A</v>
      </c>
      <c r="BL154" s="99" t="e">
        <f ca="true">+IF(AND(ISNUMBER(OFFSET('Hygiene Data'!$H$5,0,10*ROW('Hygiene Data'!H148))),'Data Summary'!EA154="Yes"),OFFSET('Hygiene Data'!$H$5,0,10*ROW('Hygiene Data'!H148)),NA())</f>
        <v>#N/A</v>
      </c>
      <c r="BM154" s="99" t="e">
        <f ca="true">+IF(AND(ISNUMBER(OFFSET('Hygiene Data'!$H$7,0,10*ROW('Hygiene Data'!H148))),'Data Summary'!EB154="Yes"),OFFSET('Hygiene Data'!$H$7,0,10*ROW('Hygiene Data'!H148)),NA())</f>
        <v>#N/A</v>
      </c>
      <c r="BN154" s="99" t="e">
        <f ca="true">+IF(AND(ISNUMBER(OFFSET('Hygiene Data'!$H$9,0,10*ROW('Hygiene Data'!H148))),'Data Summary'!EC154="Yes"),OFFSET('Hygiene Data'!$H$9,0,10*ROW('Hygiene Data'!H148)),NA())</f>
        <v>#N/A</v>
      </c>
      <c r="BO154" s="99" t="e">
        <f ca="true">+IF(AND(ISNUMBER(OFFSET('Hygiene Data'!$I$5,0,10*ROW('Hygiene Data'!I148))),'Data Summary'!ED154="Yes"),OFFSET('Hygiene Data'!$I$5,0,10*ROW('Hygiene Data'!I148)),NA())</f>
        <v>#N/A</v>
      </c>
      <c r="BP154" s="99" t="e">
        <f ca="true">+IF(AND(ISNUMBER(OFFSET('Hygiene Data'!$I$7,0,10*ROW('Hygiene Data'!I148))),'Data Summary'!EE154="Yes"),OFFSET('Hygiene Data'!$I$7,0,10*ROW('Hygiene Data'!I148)),NA())</f>
        <v>#N/A</v>
      </c>
      <c r="BQ154" s="99" t="e">
        <f ca="true">+IF(AND(ISNUMBER(OFFSET('Hygiene Data'!$I$9,0,10*ROW('Hygiene Data'!I148))),'Data Summary'!EF154="Yes"),OFFSET('Hygiene Data'!$I$9,0,10*ROW('Hygiene Data'!I148)),NA())</f>
        <v>#N/A</v>
      </c>
    </row>
    <row xmlns:x14ac="http://schemas.microsoft.com/office/spreadsheetml/2009/9/ac" r="155" x14ac:dyDescent="0.2">
      <c r="A155" s="332" t="e">
        <f ca="true">+RIGHT('Data Summary'!A155,LEN('Data Summary'!A155)-9)</f>
        <v>#VALUE!</v>
      </c>
      <c r="B155" s="38" t="str">
        <f ca="true">+IF(ISTEXT('Data Summary'!B155),'Data Summary'!B155,"")</f>
        <v/>
      </c>
      <c r="C155" s="331" t="e">
        <f ca="true">+VALUE('Data Summary'!C155)</f>
        <v>#VALUE!</v>
      </c>
      <c r="D155" s="97" t="e">
        <f ca="true">+IF(AND(ISNUMBER(OFFSET('Water Data'!$D$4,0,10*ROW('Water Data'!D149))),'Data Summary'!BS155="Yes"),100-OFFSET('Water Data'!$D$4,0,10*ROW('Water Data'!D149)),NA())</f>
        <v>#N/A</v>
      </c>
      <c r="E155" s="97" t="e">
        <f ca="true">+IF(AND(ISNUMBER(OFFSET('Water Data'!$D$6,0,10*ROW('Water Data'!D149))),'Data Summary'!BT155="Yes"),OFFSET('Water Data'!$D$6,0,10*ROW('Water Data'!D149)),NA())</f>
        <v>#N/A</v>
      </c>
      <c r="F155" s="97" t="e">
        <f ca="true">+IF(AND(ISNUMBER(OFFSET('Water Data'!$D$9,0,10*ROW('Water Data'!D149))),'Data Summary'!BU155="Yes"),OFFSET('Water Data'!$D$9,0,10*ROW('Water Data'!D149)),NA())</f>
        <v>#N/A</v>
      </c>
      <c r="G155" s="97" t="e">
        <f ca="true">+IF(AND(ISNUMBER(OFFSET('Water Data'!$E$4,0,10*ROW('Water Data'!E149))),'Data Summary'!BV155="Yes"),100-OFFSET('Water Data'!$E$4,0,10*ROW('Water Data'!E149)),NA())</f>
        <v>#N/A</v>
      </c>
      <c r="H155" s="97" t="e">
        <f ca="true">+IF(AND(ISNUMBER(OFFSET('Water Data'!$E$6,0,10*ROW('Water Data'!E149))),'Data Summary'!BW155="Yes"),OFFSET('Water Data'!$E$6,0,10*ROW('Water Data'!E149)),NA())</f>
        <v>#N/A</v>
      </c>
      <c r="I155" s="97" t="e">
        <f ca="true">+IF(AND(ISNUMBER(OFFSET('Water Data'!$E$9,0,10*ROW('Water Data'!E149))),'Data Summary'!BX155="Yes"),OFFSET('Water Data'!$E$9,0,10*ROW('Water Data'!E149)),NA())</f>
        <v>#N/A</v>
      </c>
      <c r="J155" s="97" t="e">
        <f ca="true">+IF(AND(ISNUMBER(OFFSET('Water Data'!$F$4,0,10*ROW('Water Data'!F149))),'Data Summary'!BY155="Yes"),100-OFFSET('Water Data'!$F$4,0,10*ROW('Water Data'!F149)),NA())</f>
        <v>#N/A</v>
      </c>
      <c r="K155" s="97" t="e">
        <f ca="true">+IF(AND(ISNUMBER(OFFSET('Water Data'!$F$6,0,10*ROW('Water Data'!F149))),'Data Summary'!BZ155="Yes"),OFFSET('Water Data'!$F$6,0,10*ROW('Water Data'!F149)),NA())</f>
        <v>#N/A</v>
      </c>
      <c r="L155" s="97" t="e">
        <f ca="true">+IF(AND(ISNUMBER(OFFSET('Water Data'!$F$9,0,10*ROW('Water Data'!F149))),'Data Summary'!CA155="Yes"),OFFSET('Water Data'!$F$9,0,10*ROW('Water Data'!F149)),NA())</f>
        <v>#N/A</v>
      </c>
      <c r="M155" s="97" t="e">
        <f ca="true">+IF(AND(ISNUMBER(OFFSET('Water Data'!$G$4,0,10*ROW('Water Data'!G149))),'Data Summary'!CB155="Yes"),100-OFFSET('Water Data'!$G$4,0,10*ROW('Water Data'!G149)),NA())</f>
        <v>#N/A</v>
      </c>
      <c r="N155" s="97" t="e">
        <f ca="true">+IF(AND(ISNUMBER(OFFSET('Water Data'!$G$6,0,10*ROW('Water Data'!G149))),'Data Summary'!CC155="Yes"),OFFSET('Water Data'!$G$6,0,10*ROW('Water Data'!G149)),NA())</f>
        <v>#N/A</v>
      </c>
      <c r="O155" s="97" t="e">
        <f ca="true">+IF(AND(ISNUMBER(OFFSET('Water Data'!$G$9,0,10*ROW('Water Data'!G149))),'Data Summary'!CD155="Yes"),OFFSET('Water Data'!$G$9,0,10*ROW('Water Data'!G149)),NA())</f>
        <v>#N/A</v>
      </c>
      <c r="P155" s="97" t="e">
        <f ca="true">+IF(AND(ISNUMBER(OFFSET('Water Data'!$H$4,0,10*ROW('Water Data'!H149))),'Data Summary'!CE155="Yes"),100-OFFSET('Water Data'!$H$4,0,10*ROW('Water Data'!H149)),NA())</f>
        <v>#N/A</v>
      </c>
      <c r="Q155" s="97" t="e">
        <f ca="true">+IF(AND(ISNUMBER(OFFSET('Water Data'!$H$6,0,10*ROW('Water Data'!H149))),'Data Summary'!CF155="Yes"),OFFSET('Water Data'!$H$6,0,10*ROW('Water Data'!H149)),NA())</f>
        <v>#N/A</v>
      </c>
      <c r="R155" s="97" t="e">
        <f ca="true">+IF(AND(ISNUMBER(OFFSET('Water Data'!$H$9,0,10*ROW('Water Data'!H149))),'Data Summary'!CG155="Yes"),OFFSET('Water Data'!$H$9,0,10*ROW('Water Data'!H149)),NA())</f>
        <v>#N/A</v>
      </c>
      <c r="S155" s="97" t="e">
        <f ca="true">+IF(AND(ISNUMBER(OFFSET('Water Data'!$I$4,0,10*ROW('Water Data'!I149))),'Data Summary'!CH155="Yes"),100-OFFSET('Water Data'!$I$4,0,10*ROW('Water Data'!I149)),NA())</f>
        <v>#N/A</v>
      </c>
      <c r="T155" s="97" t="e">
        <f ca="true">+IF(AND(ISNUMBER(OFFSET('Water Data'!$I$6,0,10*ROW('Water Data'!I149))),'Data Summary'!CI155="Yes"),OFFSET('Water Data'!$I$6,0,10*ROW('Water Data'!I149)),NA())</f>
        <v>#N/A</v>
      </c>
      <c r="U155" s="97" t="e">
        <f ca="true">+IF(AND(ISNUMBER(OFFSET('Water Data'!$I$9,0,10*ROW('Water Data'!I149))),'Data Summary'!CJ155="Yes"),OFFSET('Water Data'!$I$9,0,10*ROW('Water Data'!I149)),NA())</f>
        <v>#N/A</v>
      </c>
      <c r="V155" s="98" t="e">
        <f ca="true">+IF(AND(ISNUMBER(OFFSET('Sanitation Data'!$D$4,0,10*ROW('Sanitation Data'!D149))),'Data Summary'!CK155="Yes"),100-OFFSET('Sanitation Data'!$D$4,0,10*ROW('Sanitation Data'!D149)),NA())</f>
        <v>#N/A</v>
      </c>
      <c r="W155" s="98" t="e">
        <f ca="true">+IF(AND(ISNUMBER(OFFSET('Sanitation Data'!$D$6,0,10*ROW('Sanitation Data'!D149))),'Data Summary'!CL155="Yes"),OFFSET('Sanitation Data'!$D$6,0,10*ROW('Sanitation Data'!D149)),NA())</f>
        <v>#N/A</v>
      </c>
      <c r="X155" s="98" t="e">
        <f ca="true">+IF(AND(ISNUMBER(OFFSET('Sanitation Data'!$D$10,0,10*ROW('Sanitation Data'!D149))),'Data Summary'!CM155="Yes"),OFFSET('Sanitation Data'!$D$10,0,10*ROW('Sanitation Data'!D149)),NA())</f>
        <v>#N/A</v>
      </c>
      <c r="Y155" s="98" t="e">
        <f ca="true">+IF(AND(ISNUMBER(OFFSET('Sanitation Data'!$D$11,0,10*ROW('Sanitation Data'!D149))),'Data Summary'!CN155="Yes"),OFFSET('Sanitation Data'!$D$11,0,10*ROW('Sanitation Data'!D149)),NA())</f>
        <v>#N/A</v>
      </c>
      <c r="Z155" s="98" t="e">
        <f ca="true">+IF(AND(ISNUMBER(OFFSET('Sanitation Data'!$D$12,0,10*ROW('Sanitation Data'!D149))),'Data Summary'!CO155="Yes"),OFFSET('Sanitation Data'!$D$12,0,10*ROW('Sanitation Data'!D149)),NA())</f>
        <v>#N/A</v>
      </c>
      <c r="AA155" s="98" t="e">
        <f ca="true">+IF(AND(ISNUMBER(OFFSET('Sanitation Data'!$E$4,0,10*ROW('Sanitation Data'!E149))),'Data Summary'!CP155="Yes"),100-OFFSET('Sanitation Data'!$E$4,0,10*ROW('Sanitation Data'!E149)),NA())</f>
        <v>#N/A</v>
      </c>
      <c r="AB155" s="98" t="e">
        <f ca="true">+IF(AND(ISNUMBER(OFFSET('Sanitation Data'!$E$6,0,10*ROW('Sanitation Data'!E149))),'Data Summary'!CQ155="Yes"),OFFSET('Sanitation Data'!$E$6,0,10*ROW('Sanitation Data'!E149)),NA())</f>
        <v>#N/A</v>
      </c>
      <c r="AC155" s="98" t="e">
        <f ca="true">+IF(AND(ISNUMBER(OFFSET('Sanitation Data'!$E$10,0,10*ROW('Sanitation Data'!E149))),'Data Summary'!CR155="Yes"),OFFSET('Sanitation Data'!$E$10,0,10*ROW('Sanitation Data'!E149)),NA())</f>
        <v>#N/A</v>
      </c>
      <c r="AD155" s="98" t="e">
        <f ca="true">+IF(AND(ISNUMBER(OFFSET('Sanitation Data'!$E$11,0,10*ROW('Sanitation Data'!E149))),'Data Summary'!CS155="Yes"),OFFSET('Sanitation Data'!$E$11,0,10*ROW('Sanitation Data'!E149)),NA())</f>
        <v>#N/A</v>
      </c>
      <c r="AE155" s="98" t="e">
        <f ca="true">+IF(AND(ISNUMBER(OFFSET('Sanitation Data'!$E$12,0,10*ROW('Sanitation Data'!E149))),'Data Summary'!CT155="Yes"),OFFSET('Sanitation Data'!$E$12,0,10*ROW('Sanitation Data'!E149)),NA())</f>
        <v>#N/A</v>
      </c>
      <c r="AF155" s="98" t="e">
        <f ca="true">+IF(AND(ISNUMBER(OFFSET('Sanitation Data'!$F$4,0,10*ROW('Sanitation Data'!F149))),'Data Summary'!CU155="Yes"),100-OFFSET('Sanitation Data'!$F$4,0,10*ROW('Sanitation Data'!F149)),NA())</f>
        <v>#N/A</v>
      </c>
      <c r="AG155" s="98" t="e">
        <f ca="true">+IF(AND(ISNUMBER(OFFSET('Sanitation Data'!$F$6,0,10*ROW('Sanitation Data'!F149))),'Data Summary'!CV155="Yes"),OFFSET('Sanitation Data'!$F$6,0,10*ROW('Sanitation Data'!F149)),NA())</f>
        <v>#N/A</v>
      </c>
      <c r="AH155" s="98" t="e">
        <f ca="true">+IF(AND(ISNUMBER(OFFSET('Sanitation Data'!$F$10,0,10*ROW('Sanitation Data'!F149))),'Data Summary'!CW155="Yes"),OFFSET('Sanitation Data'!$F$10,0,10*ROW('Sanitation Data'!F149)),NA())</f>
        <v>#N/A</v>
      </c>
      <c r="AI155" s="98" t="e">
        <f ca="true">+IF(AND(ISNUMBER(OFFSET('Sanitation Data'!$F$11,0,10*ROW('Sanitation Data'!F149))),'Data Summary'!CX155="Yes"),OFFSET('Sanitation Data'!$F$11,0,10*ROW('Sanitation Data'!F149)),NA())</f>
        <v>#N/A</v>
      </c>
      <c r="AJ155" s="98" t="e">
        <f ca="true">+IF(AND(ISNUMBER(OFFSET('Sanitation Data'!$F$12,0,10*ROW('Sanitation Data'!F149))),'Data Summary'!CY155="Yes"),OFFSET('Sanitation Data'!$F$12,0,10*ROW('Sanitation Data'!F149)),NA())</f>
        <v>#N/A</v>
      </c>
      <c r="AK155" s="98" t="e">
        <f ca="true">+IF(AND(ISNUMBER(OFFSET('Sanitation Data'!$G$4,0,10*ROW('Sanitation Data'!G149))),'Data Summary'!CZ155="Yes"),100-OFFSET('Sanitation Data'!$G$4,0,10*ROW('Sanitation Data'!G149)),NA())</f>
        <v>#N/A</v>
      </c>
      <c r="AL155" s="98" t="e">
        <f ca="true">+IF(AND(ISNUMBER(OFFSET('Sanitation Data'!$G$6,0,10*ROW('Sanitation Data'!G149))),'Data Summary'!DA155="Yes"),OFFSET('Sanitation Data'!$G$6,0,10*ROW('Sanitation Data'!G149)),NA())</f>
        <v>#N/A</v>
      </c>
      <c r="AM155" s="98" t="e">
        <f ca="true">+IF(AND(ISNUMBER(OFFSET('Sanitation Data'!$G$10,0,10*ROW('Sanitation Data'!G149))),'Data Summary'!DB155="Yes"),OFFSET('Sanitation Data'!$G$10,0,10*ROW('Sanitation Data'!G149)),NA())</f>
        <v>#N/A</v>
      </c>
      <c r="AN155" s="98" t="e">
        <f ca="true">+IF(AND(ISNUMBER(OFFSET('Sanitation Data'!$G$11,0,10*ROW('Sanitation Data'!G149))),'Data Summary'!DC155="Yes"),OFFSET('Sanitation Data'!$G$11,0,10*ROW('Sanitation Data'!G149)),NA())</f>
        <v>#N/A</v>
      </c>
      <c r="AO155" s="98" t="e">
        <f ca="true">+IF(AND(ISNUMBER(OFFSET('Sanitation Data'!$G$12,0,10*ROW('Sanitation Data'!G149))),'Data Summary'!DD155="Yes"),OFFSET('Sanitation Data'!$G$12,0,10*ROW('Sanitation Data'!G149)),NA())</f>
        <v>#N/A</v>
      </c>
      <c r="AP155" s="98" t="e">
        <f ca="true">+IF(AND(ISNUMBER(OFFSET('Sanitation Data'!$H$4,0,10*ROW('Sanitation Data'!H149))),'Data Summary'!DE155="Yes"),100-OFFSET('Sanitation Data'!$H$4,0,10*ROW('Sanitation Data'!H149)),NA())</f>
        <v>#N/A</v>
      </c>
      <c r="AQ155" s="98" t="e">
        <f ca="true">+IF(AND(ISNUMBER(OFFSET('Sanitation Data'!$H$6,0,10*ROW('Sanitation Data'!H149))),'Data Summary'!DF155="Yes"),OFFSET('Sanitation Data'!$H$6,0,10*ROW('Sanitation Data'!H149)),NA())</f>
        <v>#N/A</v>
      </c>
      <c r="AR155" s="98" t="e">
        <f ca="true">+IF(AND(ISNUMBER(OFFSET('Sanitation Data'!$H$10,0,10*ROW('Sanitation Data'!H149))),'Data Summary'!DG155="Yes"),OFFSET('Sanitation Data'!$H$10,0,10*ROW('Sanitation Data'!H149)),NA())</f>
        <v>#N/A</v>
      </c>
      <c r="AS155" s="98" t="e">
        <f ca="true">+IF(AND(ISNUMBER(OFFSET('Sanitation Data'!$H$11,0,10*ROW('Sanitation Data'!H149))),'Data Summary'!DH155="Yes"),OFFSET('Sanitation Data'!$H$11,0,10*ROW('Sanitation Data'!H149)),NA())</f>
        <v>#N/A</v>
      </c>
      <c r="AT155" s="98" t="e">
        <f ca="true">+IF(AND(ISNUMBER(OFFSET('Sanitation Data'!$H$12,0,10*ROW('Sanitation Data'!H149))),'Data Summary'!DI155="Yes"),OFFSET('Sanitation Data'!$H$12,0,10*ROW('Sanitation Data'!H149)),NA())</f>
        <v>#N/A</v>
      </c>
      <c r="AU155" s="98" t="e">
        <f ca="true">+IF(AND(ISNUMBER(OFFSET('Sanitation Data'!$I$4,0,10*ROW('Sanitation Data'!I149))),'Data Summary'!DJ155="Yes"),100-OFFSET('Sanitation Data'!$I$4,0,10*ROW('Sanitation Data'!I149)),NA())</f>
        <v>#N/A</v>
      </c>
      <c r="AV155" s="98" t="e">
        <f ca="true">+IF(AND(ISNUMBER(OFFSET('Sanitation Data'!$I$6,0,10*ROW('Sanitation Data'!I149))),'Data Summary'!DK155="Yes"),OFFSET('Sanitation Data'!$I$6,0,10*ROW('Sanitation Data'!I149)),NA())</f>
        <v>#N/A</v>
      </c>
      <c r="AW155" s="98" t="e">
        <f ca="true">+IF(AND(ISNUMBER(OFFSET('Sanitation Data'!$I$10,0,10*ROW('Sanitation Data'!I149))),'Data Summary'!DL155="Yes"),OFFSET('Sanitation Data'!$I$10,0,10*ROW('Sanitation Data'!I149)),NA())</f>
        <v>#N/A</v>
      </c>
      <c r="AX155" s="98" t="e">
        <f ca="true">+IF(AND(ISNUMBER(OFFSET('Sanitation Data'!$I$11,0,10*ROW('Sanitation Data'!I149))),'Data Summary'!DM155="Yes"),OFFSET('Sanitation Data'!$I$11,0,10*ROW('Sanitation Data'!I149)),NA())</f>
        <v>#N/A</v>
      </c>
      <c r="AY155" s="98" t="e">
        <f ca="true">+IF(AND(ISNUMBER(OFFSET('Sanitation Data'!$I$12,0,10*ROW('Sanitation Data'!I149))),'Data Summary'!DN155="Yes"),OFFSET('Sanitation Data'!$I$12,0,10*ROW('Sanitation Data'!I149)),NA())</f>
        <v>#N/A</v>
      </c>
      <c r="AZ155" s="99" t="e">
        <f ca="true">+IF(AND(ISNUMBER(OFFSET('Hygiene Data'!$D$5,0,10*ROW('Hygiene Data'!D149))),'Data Summary'!DO155="Yes"),OFFSET('Hygiene Data'!$D$5,0,10*ROW('Hygiene Data'!D149)),NA())</f>
        <v>#N/A</v>
      </c>
      <c r="BA155" s="99" t="e">
        <f ca="true">+IF(AND(ISNUMBER(OFFSET('Hygiene Data'!$D$7,0,10*ROW('Hygiene Data'!D149))),'Data Summary'!DP155="Yes"),OFFSET('Hygiene Data'!$D$7,0,10*ROW('Hygiene Data'!D149)),NA())</f>
        <v>#N/A</v>
      </c>
      <c r="BB155" s="99" t="e">
        <f ca="true">+IF(AND(ISNUMBER(OFFSET('Hygiene Data'!$D$9,0,10*ROW('Hygiene Data'!D149))),'Data Summary'!DQ155="Yes"),OFFSET('Hygiene Data'!$D$9,0,10*ROW('Hygiene Data'!D149)),NA())</f>
        <v>#N/A</v>
      </c>
      <c r="BC155" s="99" t="e">
        <f ca="true">+IF(AND(ISNUMBER(OFFSET('Hygiene Data'!$E$5,0,10*ROW('Hygiene Data'!E149))),'Data Summary'!DR155="Yes"),OFFSET('Hygiene Data'!$E$5,0,10*ROW('Hygiene Data'!E149)),NA())</f>
        <v>#N/A</v>
      </c>
      <c r="BD155" s="99" t="e">
        <f ca="true">+IF(AND(ISNUMBER(OFFSET('Hygiene Data'!$E$7,0,10*ROW('Hygiene Data'!E149))),'Data Summary'!DS155="Yes"),OFFSET('Hygiene Data'!$E$7,0,10*ROW('Hygiene Data'!E149)),NA())</f>
        <v>#N/A</v>
      </c>
      <c r="BE155" s="99" t="e">
        <f ca="true">+IF(AND(ISNUMBER(OFFSET('Hygiene Data'!$E$9,0,10*ROW('Hygiene Data'!E149))),'Data Summary'!DT155="Yes"),OFFSET('Hygiene Data'!$E$9,0,10*ROW('Hygiene Data'!E149)),NA())</f>
        <v>#N/A</v>
      </c>
      <c r="BF155" s="99" t="e">
        <f ca="true">+IF(AND(ISNUMBER(OFFSET('Hygiene Data'!$F$5,0,10*ROW('Hygiene Data'!F149))),'Data Summary'!DU155="Yes"),OFFSET('Hygiene Data'!$F$5,0,10*ROW('Hygiene Data'!F149)),NA())</f>
        <v>#N/A</v>
      </c>
      <c r="BG155" s="99" t="e">
        <f ca="true">+IF(AND(ISNUMBER(OFFSET('Hygiene Data'!$F$7,0,10*ROW('Hygiene Data'!F149))),'Data Summary'!DV155="Yes"),OFFSET('Hygiene Data'!$F$7,0,10*ROW('Hygiene Data'!F149)),NA())</f>
        <v>#N/A</v>
      </c>
      <c r="BH155" s="99" t="e">
        <f ca="true">+IF(AND(ISNUMBER(OFFSET('Hygiene Data'!$F$9,0,10*ROW('Hygiene Data'!F149))),'Data Summary'!DW155="Yes"),OFFSET('Hygiene Data'!$F$9,0,10*ROW('Hygiene Data'!F149)),NA())</f>
        <v>#N/A</v>
      </c>
      <c r="BI155" s="99" t="e">
        <f ca="true">+IF(AND(ISNUMBER(OFFSET('Hygiene Data'!$G$5,0,10*ROW('Hygiene Data'!G149))),'Data Summary'!DX155="Yes"),OFFSET('Hygiene Data'!$G$5,0,10*ROW('Hygiene Data'!G149)),NA())</f>
        <v>#N/A</v>
      </c>
      <c r="BJ155" s="99" t="e">
        <f ca="true">+IF(AND(ISNUMBER(OFFSET('Hygiene Data'!$G$7,0,10*ROW('Hygiene Data'!G149))),'Data Summary'!DY155="Yes"),OFFSET('Hygiene Data'!$G$7,0,10*ROW('Hygiene Data'!G149)),NA())</f>
        <v>#N/A</v>
      </c>
      <c r="BK155" s="99" t="e">
        <f ca="true">+IF(AND(ISNUMBER(OFFSET('Hygiene Data'!$G$9,0,10*ROW('Hygiene Data'!G149))),'Data Summary'!DZ155="Yes"),OFFSET('Hygiene Data'!$G$9,0,10*ROW('Hygiene Data'!G149)),NA())</f>
        <v>#N/A</v>
      </c>
      <c r="BL155" s="99" t="e">
        <f ca="true">+IF(AND(ISNUMBER(OFFSET('Hygiene Data'!$H$5,0,10*ROW('Hygiene Data'!H149))),'Data Summary'!EA155="Yes"),OFFSET('Hygiene Data'!$H$5,0,10*ROW('Hygiene Data'!H149)),NA())</f>
        <v>#N/A</v>
      </c>
      <c r="BM155" s="99" t="e">
        <f ca="true">+IF(AND(ISNUMBER(OFFSET('Hygiene Data'!$H$7,0,10*ROW('Hygiene Data'!H149))),'Data Summary'!EB155="Yes"),OFFSET('Hygiene Data'!$H$7,0,10*ROW('Hygiene Data'!H149)),NA())</f>
        <v>#N/A</v>
      </c>
      <c r="BN155" s="99" t="e">
        <f ca="true">+IF(AND(ISNUMBER(OFFSET('Hygiene Data'!$H$9,0,10*ROW('Hygiene Data'!H149))),'Data Summary'!EC155="Yes"),OFFSET('Hygiene Data'!$H$9,0,10*ROW('Hygiene Data'!H149)),NA())</f>
        <v>#N/A</v>
      </c>
      <c r="BO155" s="99" t="e">
        <f ca="true">+IF(AND(ISNUMBER(OFFSET('Hygiene Data'!$I$5,0,10*ROW('Hygiene Data'!I149))),'Data Summary'!ED155="Yes"),OFFSET('Hygiene Data'!$I$5,0,10*ROW('Hygiene Data'!I149)),NA())</f>
        <v>#N/A</v>
      </c>
      <c r="BP155" s="99" t="e">
        <f ca="true">+IF(AND(ISNUMBER(OFFSET('Hygiene Data'!$I$7,0,10*ROW('Hygiene Data'!I149))),'Data Summary'!EE155="Yes"),OFFSET('Hygiene Data'!$I$7,0,10*ROW('Hygiene Data'!I149)),NA())</f>
        <v>#N/A</v>
      </c>
      <c r="BQ155" s="99" t="e">
        <f ca="true">+IF(AND(ISNUMBER(OFFSET('Hygiene Data'!$I$9,0,10*ROW('Hygiene Data'!I149))),'Data Summary'!EF155="Yes"),OFFSET('Hygiene Data'!$I$9,0,10*ROW('Hygiene Data'!I149)),NA())</f>
        <v>#N/A</v>
      </c>
    </row>
    <row xmlns:x14ac="http://schemas.microsoft.com/office/spreadsheetml/2009/9/ac" r="156" x14ac:dyDescent="0.2">
      <c r="A156" s="332" t="e">
        <f ca="true">+RIGHT('Data Summary'!A156,LEN('Data Summary'!A156)-9)</f>
        <v>#VALUE!</v>
      </c>
      <c r="B156" s="38" t="str">
        <f ca="true">+IF(ISTEXT('Data Summary'!B156),'Data Summary'!B156,"")</f>
        <v/>
      </c>
      <c r="C156" s="331" t="e">
        <f ca="true">+VALUE('Data Summary'!C156)</f>
        <v>#VALUE!</v>
      </c>
      <c r="D156" s="97" t="e">
        <f ca="true">+IF(AND(ISNUMBER(OFFSET('Water Data'!$D$4,0,10*ROW('Water Data'!D150))),'Data Summary'!BS156="Yes"),100-OFFSET('Water Data'!$D$4,0,10*ROW('Water Data'!D150)),NA())</f>
        <v>#N/A</v>
      </c>
      <c r="E156" s="97" t="e">
        <f ca="true">+IF(AND(ISNUMBER(OFFSET('Water Data'!$D$6,0,10*ROW('Water Data'!D150))),'Data Summary'!BT156="Yes"),OFFSET('Water Data'!$D$6,0,10*ROW('Water Data'!D150)),NA())</f>
        <v>#N/A</v>
      </c>
      <c r="F156" s="97" t="e">
        <f ca="true">+IF(AND(ISNUMBER(OFFSET('Water Data'!$D$9,0,10*ROW('Water Data'!D150))),'Data Summary'!BU156="Yes"),OFFSET('Water Data'!$D$9,0,10*ROW('Water Data'!D150)),NA())</f>
        <v>#N/A</v>
      </c>
      <c r="G156" s="97" t="e">
        <f ca="true">+IF(AND(ISNUMBER(OFFSET('Water Data'!$E$4,0,10*ROW('Water Data'!E150))),'Data Summary'!BV156="Yes"),100-OFFSET('Water Data'!$E$4,0,10*ROW('Water Data'!E150)),NA())</f>
        <v>#N/A</v>
      </c>
      <c r="H156" s="97" t="e">
        <f ca="true">+IF(AND(ISNUMBER(OFFSET('Water Data'!$E$6,0,10*ROW('Water Data'!E150))),'Data Summary'!BW156="Yes"),OFFSET('Water Data'!$E$6,0,10*ROW('Water Data'!E150)),NA())</f>
        <v>#N/A</v>
      </c>
      <c r="I156" s="97" t="e">
        <f ca="true">+IF(AND(ISNUMBER(OFFSET('Water Data'!$E$9,0,10*ROW('Water Data'!E150))),'Data Summary'!BX156="Yes"),OFFSET('Water Data'!$E$9,0,10*ROW('Water Data'!E150)),NA())</f>
        <v>#N/A</v>
      </c>
      <c r="J156" s="97" t="e">
        <f ca="true">+IF(AND(ISNUMBER(OFFSET('Water Data'!$F$4,0,10*ROW('Water Data'!F150))),'Data Summary'!BY156="Yes"),100-OFFSET('Water Data'!$F$4,0,10*ROW('Water Data'!F150)),NA())</f>
        <v>#N/A</v>
      </c>
      <c r="K156" s="97" t="e">
        <f ca="true">+IF(AND(ISNUMBER(OFFSET('Water Data'!$F$6,0,10*ROW('Water Data'!F150))),'Data Summary'!BZ156="Yes"),OFFSET('Water Data'!$F$6,0,10*ROW('Water Data'!F150)),NA())</f>
        <v>#N/A</v>
      </c>
      <c r="L156" s="97" t="e">
        <f ca="true">+IF(AND(ISNUMBER(OFFSET('Water Data'!$F$9,0,10*ROW('Water Data'!F150))),'Data Summary'!CA156="Yes"),OFFSET('Water Data'!$F$9,0,10*ROW('Water Data'!F150)),NA())</f>
        <v>#N/A</v>
      </c>
      <c r="M156" s="97" t="e">
        <f ca="true">+IF(AND(ISNUMBER(OFFSET('Water Data'!$G$4,0,10*ROW('Water Data'!G150))),'Data Summary'!CB156="Yes"),100-OFFSET('Water Data'!$G$4,0,10*ROW('Water Data'!G150)),NA())</f>
        <v>#N/A</v>
      </c>
      <c r="N156" s="97" t="e">
        <f ca="true">+IF(AND(ISNUMBER(OFFSET('Water Data'!$G$6,0,10*ROW('Water Data'!G150))),'Data Summary'!CC156="Yes"),OFFSET('Water Data'!$G$6,0,10*ROW('Water Data'!G150)),NA())</f>
        <v>#N/A</v>
      </c>
      <c r="O156" s="97" t="e">
        <f ca="true">+IF(AND(ISNUMBER(OFFSET('Water Data'!$G$9,0,10*ROW('Water Data'!G150))),'Data Summary'!CD156="Yes"),OFFSET('Water Data'!$G$9,0,10*ROW('Water Data'!G150)),NA())</f>
        <v>#N/A</v>
      </c>
      <c r="P156" s="97" t="e">
        <f ca="true">+IF(AND(ISNUMBER(OFFSET('Water Data'!$H$4,0,10*ROW('Water Data'!H150))),'Data Summary'!CE156="Yes"),100-OFFSET('Water Data'!$H$4,0,10*ROW('Water Data'!H150)),NA())</f>
        <v>#N/A</v>
      </c>
      <c r="Q156" s="97" t="e">
        <f ca="true">+IF(AND(ISNUMBER(OFFSET('Water Data'!$H$6,0,10*ROW('Water Data'!H150))),'Data Summary'!CF156="Yes"),OFFSET('Water Data'!$H$6,0,10*ROW('Water Data'!H150)),NA())</f>
        <v>#N/A</v>
      </c>
      <c r="R156" s="97" t="e">
        <f ca="true">+IF(AND(ISNUMBER(OFFSET('Water Data'!$H$9,0,10*ROW('Water Data'!H150))),'Data Summary'!CG156="Yes"),OFFSET('Water Data'!$H$9,0,10*ROW('Water Data'!H150)),NA())</f>
        <v>#N/A</v>
      </c>
      <c r="S156" s="97" t="e">
        <f ca="true">+IF(AND(ISNUMBER(OFFSET('Water Data'!$I$4,0,10*ROW('Water Data'!I150))),'Data Summary'!CH156="Yes"),100-OFFSET('Water Data'!$I$4,0,10*ROW('Water Data'!I150)),NA())</f>
        <v>#N/A</v>
      </c>
      <c r="T156" s="97" t="e">
        <f ca="true">+IF(AND(ISNUMBER(OFFSET('Water Data'!$I$6,0,10*ROW('Water Data'!I150))),'Data Summary'!CI156="Yes"),OFFSET('Water Data'!$I$6,0,10*ROW('Water Data'!I150)),NA())</f>
        <v>#N/A</v>
      </c>
      <c r="U156" s="97" t="e">
        <f ca="true">+IF(AND(ISNUMBER(OFFSET('Water Data'!$I$9,0,10*ROW('Water Data'!I150))),'Data Summary'!CJ156="Yes"),OFFSET('Water Data'!$I$9,0,10*ROW('Water Data'!I150)),NA())</f>
        <v>#N/A</v>
      </c>
      <c r="V156" s="98" t="e">
        <f ca="true">+IF(AND(ISNUMBER(OFFSET('Sanitation Data'!$D$4,0,10*ROW('Sanitation Data'!D150))),'Data Summary'!CK156="Yes"),100-OFFSET('Sanitation Data'!$D$4,0,10*ROW('Sanitation Data'!D150)),NA())</f>
        <v>#N/A</v>
      </c>
      <c r="W156" s="98" t="e">
        <f ca="true">+IF(AND(ISNUMBER(OFFSET('Sanitation Data'!$D$6,0,10*ROW('Sanitation Data'!D150))),'Data Summary'!CL156="Yes"),OFFSET('Sanitation Data'!$D$6,0,10*ROW('Sanitation Data'!D150)),NA())</f>
        <v>#N/A</v>
      </c>
      <c r="X156" s="98" t="e">
        <f ca="true">+IF(AND(ISNUMBER(OFFSET('Sanitation Data'!$D$10,0,10*ROW('Sanitation Data'!D150))),'Data Summary'!CM156="Yes"),OFFSET('Sanitation Data'!$D$10,0,10*ROW('Sanitation Data'!D150)),NA())</f>
        <v>#N/A</v>
      </c>
      <c r="Y156" s="98" t="e">
        <f ca="true">+IF(AND(ISNUMBER(OFFSET('Sanitation Data'!$D$11,0,10*ROW('Sanitation Data'!D150))),'Data Summary'!CN156="Yes"),OFFSET('Sanitation Data'!$D$11,0,10*ROW('Sanitation Data'!D150)),NA())</f>
        <v>#N/A</v>
      </c>
      <c r="Z156" s="98" t="e">
        <f ca="true">+IF(AND(ISNUMBER(OFFSET('Sanitation Data'!$D$12,0,10*ROW('Sanitation Data'!D150))),'Data Summary'!CO156="Yes"),OFFSET('Sanitation Data'!$D$12,0,10*ROW('Sanitation Data'!D150)),NA())</f>
        <v>#N/A</v>
      </c>
      <c r="AA156" s="98" t="e">
        <f ca="true">+IF(AND(ISNUMBER(OFFSET('Sanitation Data'!$E$4,0,10*ROW('Sanitation Data'!E150))),'Data Summary'!CP156="Yes"),100-OFFSET('Sanitation Data'!$E$4,0,10*ROW('Sanitation Data'!E150)),NA())</f>
        <v>#N/A</v>
      </c>
      <c r="AB156" s="98" t="e">
        <f ca="true">+IF(AND(ISNUMBER(OFFSET('Sanitation Data'!$E$6,0,10*ROW('Sanitation Data'!E150))),'Data Summary'!CQ156="Yes"),OFFSET('Sanitation Data'!$E$6,0,10*ROW('Sanitation Data'!E150)),NA())</f>
        <v>#N/A</v>
      </c>
      <c r="AC156" s="98" t="e">
        <f ca="true">+IF(AND(ISNUMBER(OFFSET('Sanitation Data'!$E$10,0,10*ROW('Sanitation Data'!E150))),'Data Summary'!CR156="Yes"),OFFSET('Sanitation Data'!$E$10,0,10*ROW('Sanitation Data'!E150)),NA())</f>
        <v>#N/A</v>
      </c>
      <c r="AD156" s="98" t="e">
        <f ca="true">+IF(AND(ISNUMBER(OFFSET('Sanitation Data'!$E$11,0,10*ROW('Sanitation Data'!E150))),'Data Summary'!CS156="Yes"),OFFSET('Sanitation Data'!$E$11,0,10*ROW('Sanitation Data'!E150)),NA())</f>
        <v>#N/A</v>
      </c>
      <c r="AE156" s="98" t="e">
        <f ca="true">+IF(AND(ISNUMBER(OFFSET('Sanitation Data'!$E$12,0,10*ROW('Sanitation Data'!E150))),'Data Summary'!CT156="Yes"),OFFSET('Sanitation Data'!$E$12,0,10*ROW('Sanitation Data'!E150)),NA())</f>
        <v>#N/A</v>
      </c>
      <c r="AF156" s="98" t="e">
        <f ca="true">+IF(AND(ISNUMBER(OFFSET('Sanitation Data'!$F$4,0,10*ROW('Sanitation Data'!F150))),'Data Summary'!CU156="Yes"),100-OFFSET('Sanitation Data'!$F$4,0,10*ROW('Sanitation Data'!F150)),NA())</f>
        <v>#N/A</v>
      </c>
      <c r="AG156" s="98" t="e">
        <f ca="true">+IF(AND(ISNUMBER(OFFSET('Sanitation Data'!$F$6,0,10*ROW('Sanitation Data'!F150))),'Data Summary'!CV156="Yes"),OFFSET('Sanitation Data'!$F$6,0,10*ROW('Sanitation Data'!F150)),NA())</f>
        <v>#N/A</v>
      </c>
      <c r="AH156" s="98" t="e">
        <f ca="true">+IF(AND(ISNUMBER(OFFSET('Sanitation Data'!$F$10,0,10*ROW('Sanitation Data'!F150))),'Data Summary'!CW156="Yes"),OFFSET('Sanitation Data'!$F$10,0,10*ROW('Sanitation Data'!F150)),NA())</f>
        <v>#N/A</v>
      </c>
      <c r="AI156" s="98" t="e">
        <f ca="true">+IF(AND(ISNUMBER(OFFSET('Sanitation Data'!$F$11,0,10*ROW('Sanitation Data'!F150))),'Data Summary'!CX156="Yes"),OFFSET('Sanitation Data'!$F$11,0,10*ROW('Sanitation Data'!F150)),NA())</f>
        <v>#N/A</v>
      </c>
      <c r="AJ156" s="98" t="e">
        <f ca="true">+IF(AND(ISNUMBER(OFFSET('Sanitation Data'!$F$12,0,10*ROW('Sanitation Data'!F150))),'Data Summary'!CY156="Yes"),OFFSET('Sanitation Data'!$F$12,0,10*ROW('Sanitation Data'!F150)),NA())</f>
        <v>#N/A</v>
      </c>
      <c r="AK156" s="98" t="e">
        <f ca="true">+IF(AND(ISNUMBER(OFFSET('Sanitation Data'!$G$4,0,10*ROW('Sanitation Data'!G150))),'Data Summary'!CZ156="Yes"),100-OFFSET('Sanitation Data'!$G$4,0,10*ROW('Sanitation Data'!G150)),NA())</f>
        <v>#N/A</v>
      </c>
      <c r="AL156" s="98" t="e">
        <f ca="true">+IF(AND(ISNUMBER(OFFSET('Sanitation Data'!$G$6,0,10*ROW('Sanitation Data'!G150))),'Data Summary'!DA156="Yes"),OFFSET('Sanitation Data'!$G$6,0,10*ROW('Sanitation Data'!G150)),NA())</f>
        <v>#N/A</v>
      </c>
      <c r="AM156" s="98" t="e">
        <f ca="true">+IF(AND(ISNUMBER(OFFSET('Sanitation Data'!$G$10,0,10*ROW('Sanitation Data'!G150))),'Data Summary'!DB156="Yes"),OFFSET('Sanitation Data'!$G$10,0,10*ROW('Sanitation Data'!G150)),NA())</f>
        <v>#N/A</v>
      </c>
      <c r="AN156" s="98" t="e">
        <f ca="true">+IF(AND(ISNUMBER(OFFSET('Sanitation Data'!$G$11,0,10*ROW('Sanitation Data'!G150))),'Data Summary'!DC156="Yes"),OFFSET('Sanitation Data'!$G$11,0,10*ROW('Sanitation Data'!G150)),NA())</f>
        <v>#N/A</v>
      </c>
      <c r="AO156" s="98" t="e">
        <f ca="true">+IF(AND(ISNUMBER(OFFSET('Sanitation Data'!$G$12,0,10*ROW('Sanitation Data'!G150))),'Data Summary'!DD156="Yes"),OFFSET('Sanitation Data'!$G$12,0,10*ROW('Sanitation Data'!G150)),NA())</f>
        <v>#N/A</v>
      </c>
      <c r="AP156" s="98" t="e">
        <f ca="true">+IF(AND(ISNUMBER(OFFSET('Sanitation Data'!$H$4,0,10*ROW('Sanitation Data'!H150))),'Data Summary'!DE156="Yes"),100-OFFSET('Sanitation Data'!$H$4,0,10*ROW('Sanitation Data'!H150)),NA())</f>
        <v>#N/A</v>
      </c>
      <c r="AQ156" s="98" t="e">
        <f ca="true">+IF(AND(ISNUMBER(OFFSET('Sanitation Data'!$H$6,0,10*ROW('Sanitation Data'!H150))),'Data Summary'!DF156="Yes"),OFFSET('Sanitation Data'!$H$6,0,10*ROW('Sanitation Data'!H150)),NA())</f>
        <v>#N/A</v>
      </c>
      <c r="AR156" s="98" t="e">
        <f ca="true">+IF(AND(ISNUMBER(OFFSET('Sanitation Data'!$H$10,0,10*ROW('Sanitation Data'!H150))),'Data Summary'!DG156="Yes"),OFFSET('Sanitation Data'!$H$10,0,10*ROW('Sanitation Data'!H150)),NA())</f>
        <v>#N/A</v>
      </c>
      <c r="AS156" s="98" t="e">
        <f ca="true">+IF(AND(ISNUMBER(OFFSET('Sanitation Data'!$H$11,0,10*ROW('Sanitation Data'!H150))),'Data Summary'!DH156="Yes"),OFFSET('Sanitation Data'!$H$11,0,10*ROW('Sanitation Data'!H150)),NA())</f>
        <v>#N/A</v>
      </c>
      <c r="AT156" s="98" t="e">
        <f ca="true">+IF(AND(ISNUMBER(OFFSET('Sanitation Data'!$H$12,0,10*ROW('Sanitation Data'!H150))),'Data Summary'!DI156="Yes"),OFFSET('Sanitation Data'!$H$12,0,10*ROW('Sanitation Data'!H150)),NA())</f>
        <v>#N/A</v>
      </c>
      <c r="AU156" s="98" t="e">
        <f ca="true">+IF(AND(ISNUMBER(OFFSET('Sanitation Data'!$I$4,0,10*ROW('Sanitation Data'!I150))),'Data Summary'!DJ156="Yes"),100-OFFSET('Sanitation Data'!$I$4,0,10*ROW('Sanitation Data'!I150)),NA())</f>
        <v>#N/A</v>
      </c>
      <c r="AV156" s="98" t="e">
        <f ca="true">+IF(AND(ISNUMBER(OFFSET('Sanitation Data'!$I$6,0,10*ROW('Sanitation Data'!I150))),'Data Summary'!DK156="Yes"),OFFSET('Sanitation Data'!$I$6,0,10*ROW('Sanitation Data'!I150)),NA())</f>
        <v>#N/A</v>
      </c>
      <c r="AW156" s="98" t="e">
        <f ca="true">+IF(AND(ISNUMBER(OFFSET('Sanitation Data'!$I$10,0,10*ROW('Sanitation Data'!I150))),'Data Summary'!DL156="Yes"),OFFSET('Sanitation Data'!$I$10,0,10*ROW('Sanitation Data'!I150)),NA())</f>
        <v>#N/A</v>
      </c>
      <c r="AX156" s="98" t="e">
        <f ca="true">+IF(AND(ISNUMBER(OFFSET('Sanitation Data'!$I$11,0,10*ROW('Sanitation Data'!I150))),'Data Summary'!DM156="Yes"),OFFSET('Sanitation Data'!$I$11,0,10*ROW('Sanitation Data'!I150)),NA())</f>
        <v>#N/A</v>
      </c>
      <c r="AY156" s="98" t="e">
        <f ca="true">+IF(AND(ISNUMBER(OFFSET('Sanitation Data'!$I$12,0,10*ROW('Sanitation Data'!I150))),'Data Summary'!DN156="Yes"),OFFSET('Sanitation Data'!$I$12,0,10*ROW('Sanitation Data'!I150)),NA())</f>
        <v>#N/A</v>
      </c>
      <c r="AZ156" s="99" t="e">
        <f ca="true">+IF(AND(ISNUMBER(OFFSET('Hygiene Data'!$D$5,0,10*ROW('Hygiene Data'!D150))),'Data Summary'!DO156="Yes"),OFFSET('Hygiene Data'!$D$5,0,10*ROW('Hygiene Data'!D150)),NA())</f>
        <v>#N/A</v>
      </c>
      <c r="BA156" s="99" t="e">
        <f ca="true">+IF(AND(ISNUMBER(OFFSET('Hygiene Data'!$D$7,0,10*ROW('Hygiene Data'!D150))),'Data Summary'!DP156="Yes"),OFFSET('Hygiene Data'!$D$7,0,10*ROW('Hygiene Data'!D150)),NA())</f>
        <v>#N/A</v>
      </c>
      <c r="BB156" s="99" t="e">
        <f ca="true">+IF(AND(ISNUMBER(OFFSET('Hygiene Data'!$D$9,0,10*ROW('Hygiene Data'!D150))),'Data Summary'!DQ156="Yes"),OFFSET('Hygiene Data'!$D$9,0,10*ROW('Hygiene Data'!D150)),NA())</f>
        <v>#N/A</v>
      </c>
      <c r="BC156" s="99" t="e">
        <f ca="true">+IF(AND(ISNUMBER(OFFSET('Hygiene Data'!$E$5,0,10*ROW('Hygiene Data'!E150))),'Data Summary'!DR156="Yes"),OFFSET('Hygiene Data'!$E$5,0,10*ROW('Hygiene Data'!E150)),NA())</f>
        <v>#N/A</v>
      </c>
      <c r="BD156" s="99" t="e">
        <f ca="true">+IF(AND(ISNUMBER(OFFSET('Hygiene Data'!$E$7,0,10*ROW('Hygiene Data'!E150))),'Data Summary'!DS156="Yes"),OFFSET('Hygiene Data'!$E$7,0,10*ROW('Hygiene Data'!E150)),NA())</f>
        <v>#N/A</v>
      </c>
      <c r="BE156" s="99" t="e">
        <f ca="true">+IF(AND(ISNUMBER(OFFSET('Hygiene Data'!$E$9,0,10*ROW('Hygiene Data'!E150))),'Data Summary'!DT156="Yes"),OFFSET('Hygiene Data'!$E$9,0,10*ROW('Hygiene Data'!E150)),NA())</f>
        <v>#N/A</v>
      </c>
      <c r="BF156" s="99" t="e">
        <f ca="true">+IF(AND(ISNUMBER(OFFSET('Hygiene Data'!$F$5,0,10*ROW('Hygiene Data'!F150))),'Data Summary'!DU156="Yes"),OFFSET('Hygiene Data'!$F$5,0,10*ROW('Hygiene Data'!F150)),NA())</f>
        <v>#N/A</v>
      </c>
      <c r="BG156" s="99" t="e">
        <f ca="true">+IF(AND(ISNUMBER(OFFSET('Hygiene Data'!$F$7,0,10*ROW('Hygiene Data'!F150))),'Data Summary'!DV156="Yes"),OFFSET('Hygiene Data'!$F$7,0,10*ROW('Hygiene Data'!F150)),NA())</f>
        <v>#N/A</v>
      </c>
      <c r="BH156" s="99" t="e">
        <f ca="true">+IF(AND(ISNUMBER(OFFSET('Hygiene Data'!$F$9,0,10*ROW('Hygiene Data'!F150))),'Data Summary'!DW156="Yes"),OFFSET('Hygiene Data'!$F$9,0,10*ROW('Hygiene Data'!F150)),NA())</f>
        <v>#N/A</v>
      </c>
      <c r="BI156" s="99" t="e">
        <f ca="true">+IF(AND(ISNUMBER(OFFSET('Hygiene Data'!$G$5,0,10*ROW('Hygiene Data'!G150))),'Data Summary'!DX156="Yes"),OFFSET('Hygiene Data'!$G$5,0,10*ROW('Hygiene Data'!G150)),NA())</f>
        <v>#N/A</v>
      </c>
      <c r="BJ156" s="99" t="e">
        <f ca="true">+IF(AND(ISNUMBER(OFFSET('Hygiene Data'!$G$7,0,10*ROW('Hygiene Data'!G150))),'Data Summary'!DY156="Yes"),OFFSET('Hygiene Data'!$G$7,0,10*ROW('Hygiene Data'!G150)),NA())</f>
        <v>#N/A</v>
      </c>
      <c r="BK156" s="99" t="e">
        <f ca="true">+IF(AND(ISNUMBER(OFFSET('Hygiene Data'!$G$9,0,10*ROW('Hygiene Data'!G150))),'Data Summary'!DZ156="Yes"),OFFSET('Hygiene Data'!$G$9,0,10*ROW('Hygiene Data'!G150)),NA())</f>
        <v>#N/A</v>
      </c>
      <c r="BL156" s="99" t="e">
        <f ca="true">+IF(AND(ISNUMBER(OFFSET('Hygiene Data'!$H$5,0,10*ROW('Hygiene Data'!H150))),'Data Summary'!EA156="Yes"),OFFSET('Hygiene Data'!$H$5,0,10*ROW('Hygiene Data'!H150)),NA())</f>
        <v>#N/A</v>
      </c>
      <c r="BM156" s="99" t="e">
        <f ca="true">+IF(AND(ISNUMBER(OFFSET('Hygiene Data'!$H$7,0,10*ROW('Hygiene Data'!H150))),'Data Summary'!EB156="Yes"),OFFSET('Hygiene Data'!$H$7,0,10*ROW('Hygiene Data'!H150)),NA())</f>
        <v>#N/A</v>
      </c>
      <c r="BN156" s="99" t="e">
        <f ca="true">+IF(AND(ISNUMBER(OFFSET('Hygiene Data'!$H$9,0,10*ROW('Hygiene Data'!H150))),'Data Summary'!EC156="Yes"),OFFSET('Hygiene Data'!$H$9,0,10*ROW('Hygiene Data'!H150)),NA())</f>
        <v>#N/A</v>
      </c>
      <c r="BO156" s="99" t="e">
        <f ca="true">+IF(AND(ISNUMBER(OFFSET('Hygiene Data'!$I$5,0,10*ROW('Hygiene Data'!I150))),'Data Summary'!ED156="Yes"),OFFSET('Hygiene Data'!$I$5,0,10*ROW('Hygiene Data'!I150)),NA())</f>
        <v>#N/A</v>
      </c>
      <c r="BP156" s="99" t="e">
        <f ca="true">+IF(AND(ISNUMBER(OFFSET('Hygiene Data'!$I$7,0,10*ROW('Hygiene Data'!I150))),'Data Summary'!EE156="Yes"),OFFSET('Hygiene Data'!$I$7,0,10*ROW('Hygiene Data'!I150)),NA())</f>
        <v>#N/A</v>
      </c>
      <c r="BQ156" s="99" t="e">
        <f ca="true">+IF(AND(ISNUMBER(OFFSET('Hygiene Data'!$I$9,0,10*ROW('Hygiene Data'!I150))),'Data Summary'!EF156="Yes"),OFFSET('Hygiene Data'!$I$9,0,10*ROW('Hygiene Data'!I150)),NA())</f>
        <v>#N/A</v>
      </c>
    </row>
    <row xmlns:x14ac="http://schemas.microsoft.com/office/spreadsheetml/2009/9/ac" r="157" x14ac:dyDescent="0.2">
      <c r="A157" s="332" t="e">
        <f ca="true">+RIGHT('Data Summary'!A157,LEN('Data Summary'!A157)-9)</f>
        <v>#VALUE!</v>
      </c>
      <c r="B157" s="38" t="str">
        <f ca="true">+IF(ISTEXT('Data Summary'!B157),'Data Summary'!B157,"")</f>
        <v/>
      </c>
      <c r="C157" s="331" t="e">
        <f ca="true">+VALUE('Data Summary'!C157)</f>
        <v>#VALUE!</v>
      </c>
      <c r="D157" s="97" t="e">
        <f ca="true">+IF(AND(ISNUMBER(OFFSET('Water Data'!$D$4,0,10*ROW('Water Data'!D151))),'Data Summary'!BS157="Yes"),100-OFFSET('Water Data'!$D$4,0,10*ROW('Water Data'!D151)),NA())</f>
        <v>#N/A</v>
      </c>
      <c r="E157" s="97" t="e">
        <f ca="true">+IF(AND(ISNUMBER(OFFSET('Water Data'!$D$6,0,10*ROW('Water Data'!D151))),'Data Summary'!BT157="Yes"),OFFSET('Water Data'!$D$6,0,10*ROW('Water Data'!D151)),NA())</f>
        <v>#N/A</v>
      </c>
      <c r="F157" s="97" t="e">
        <f ca="true">+IF(AND(ISNUMBER(OFFSET('Water Data'!$D$9,0,10*ROW('Water Data'!D151))),'Data Summary'!BU157="Yes"),OFFSET('Water Data'!$D$9,0,10*ROW('Water Data'!D151)),NA())</f>
        <v>#N/A</v>
      </c>
      <c r="G157" s="97" t="e">
        <f ca="true">+IF(AND(ISNUMBER(OFFSET('Water Data'!$E$4,0,10*ROW('Water Data'!E151))),'Data Summary'!BV157="Yes"),100-OFFSET('Water Data'!$E$4,0,10*ROW('Water Data'!E151)),NA())</f>
        <v>#N/A</v>
      </c>
      <c r="H157" s="97" t="e">
        <f ca="true">+IF(AND(ISNUMBER(OFFSET('Water Data'!$E$6,0,10*ROW('Water Data'!E151))),'Data Summary'!BW157="Yes"),OFFSET('Water Data'!$E$6,0,10*ROW('Water Data'!E151)),NA())</f>
        <v>#N/A</v>
      </c>
      <c r="I157" s="97" t="e">
        <f ca="true">+IF(AND(ISNUMBER(OFFSET('Water Data'!$E$9,0,10*ROW('Water Data'!E151))),'Data Summary'!BX157="Yes"),OFFSET('Water Data'!$E$9,0,10*ROW('Water Data'!E151)),NA())</f>
        <v>#N/A</v>
      </c>
      <c r="J157" s="97" t="e">
        <f ca="true">+IF(AND(ISNUMBER(OFFSET('Water Data'!$F$4,0,10*ROW('Water Data'!F151))),'Data Summary'!BY157="Yes"),100-OFFSET('Water Data'!$F$4,0,10*ROW('Water Data'!F151)),NA())</f>
        <v>#N/A</v>
      </c>
      <c r="K157" s="97" t="e">
        <f ca="true">+IF(AND(ISNUMBER(OFFSET('Water Data'!$F$6,0,10*ROW('Water Data'!F151))),'Data Summary'!BZ157="Yes"),OFFSET('Water Data'!$F$6,0,10*ROW('Water Data'!F151)),NA())</f>
        <v>#N/A</v>
      </c>
      <c r="L157" s="97" t="e">
        <f ca="true">+IF(AND(ISNUMBER(OFFSET('Water Data'!$F$9,0,10*ROW('Water Data'!F151))),'Data Summary'!CA157="Yes"),OFFSET('Water Data'!$F$9,0,10*ROW('Water Data'!F151)),NA())</f>
        <v>#N/A</v>
      </c>
      <c r="M157" s="97" t="e">
        <f ca="true">+IF(AND(ISNUMBER(OFFSET('Water Data'!$G$4,0,10*ROW('Water Data'!G151))),'Data Summary'!CB157="Yes"),100-OFFSET('Water Data'!$G$4,0,10*ROW('Water Data'!G151)),NA())</f>
        <v>#N/A</v>
      </c>
      <c r="N157" s="97" t="e">
        <f ca="true">+IF(AND(ISNUMBER(OFFSET('Water Data'!$G$6,0,10*ROW('Water Data'!G151))),'Data Summary'!CC157="Yes"),OFFSET('Water Data'!$G$6,0,10*ROW('Water Data'!G151)),NA())</f>
        <v>#N/A</v>
      </c>
      <c r="O157" s="97" t="e">
        <f ca="true">+IF(AND(ISNUMBER(OFFSET('Water Data'!$G$9,0,10*ROW('Water Data'!G151))),'Data Summary'!CD157="Yes"),OFFSET('Water Data'!$G$9,0,10*ROW('Water Data'!G151)),NA())</f>
        <v>#N/A</v>
      </c>
      <c r="P157" s="97" t="e">
        <f ca="true">+IF(AND(ISNUMBER(OFFSET('Water Data'!$H$4,0,10*ROW('Water Data'!H151))),'Data Summary'!CE157="Yes"),100-OFFSET('Water Data'!$H$4,0,10*ROW('Water Data'!H151)),NA())</f>
        <v>#N/A</v>
      </c>
      <c r="Q157" s="97" t="e">
        <f ca="true">+IF(AND(ISNUMBER(OFFSET('Water Data'!$H$6,0,10*ROW('Water Data'!H151))),'Data Summary'!CF157="Yes"),OFFSET('Water Data'!$H$6,0,10*ROW('Water Data'!H151)),NA())</f>
        <v>#N/A</v>
      </c>
      <c r="R157" s="97" t="e">
        <f ca="true">+IF(AND(ISNUMBER(OFFSET('Water Data'!$H$9,0,10*ROW('Water Data'!H151))),'Data Summary'!CG157="Yes"),OFFSET('Water Data'!$H$9,0,10*ROW('Water Data'!H151)),NA())</f>
        <v>#N/A</v>
      </c>
      <c r="S157" s="97" t="e">
        <f ca="true">+IF(AND(ISNUMBER(OFFSET('Water Data'!$I$4,0,10*ROW('Water Data'!I151))),'Data Summary'!CH157="Yes"),100-OFFSET('Water Data'!$I$4,0,10*ROW('Water Data'!I151)),NA())</f>
        <v>#N/A</v>
      </c>
      <c r="T157" s="97" t="e">
        <f ca="true">+IF(AND(ISNUMBER(OFFSET('Water Data'!$I$6,0,10*ROW('Water Data'!I151))),'Data Summary'!CI157="Yes"),OFFSET('Water Data'!$I$6,0,10*ROW('Water Data'!I151)),NA())</f>
        <v>#N/A</v>
      </c>
      <c r="U157" s="97" t="e">
        <f ca="true">+IF(AND(ISNUMBER(OFFSET('Water Data'!$I$9,0,10*ROW('Water Data'!I151))),'Data Summary'!CJ157="Yes"),OFFSET('Water Data'!$I$9,0,10*ROW('Water Data'!I151)),NA())</f>
        <v>#N/A</v>
      </c>
      <c r="V157" s="98" t="e">
        <f ca="true">+IF(AND(ISNUMBER(OFFSET('Sanitation Data'!$D$4,0,10*ROW('Sanitation Data'!D151))),'Data Summary'!CK157="Yes"),100-OFFSET('Sanitation Data'!$D$4,0,10*ROW('Sanitation Data'!D151)),NA())</f>
        <v>#N/A</v>
      </c>
      <c r="W157" s="98" t="e">
        <f ca="true">+IF(AND(ISNUMBER(OFFSET('Sanitation Data'!$D$6,0,10*ROW('Sanitation Data'!D151))),'Data Summary'!CL157="Yes"),OFFSET('Sanitation Data'!$D$6,0,10*ROW('Sanitation Data'!D151)),NA())</f>
        <v>#N/A</v>
      </c>
      <c r="X157" s="98" t="e">
        <f ca="true">+IF(AND(ISNUMBER(OFFSET('Sanitation Data'!$D$10,0,10*ROW('Sanitation Data'!D151))),'Data Summary'!CM157="Yes"),OFFSET('Sanitation Data'!$D$10,0,10*ROW('Sanitation Data'!D151)),NA())</f>
        <v>#N/A</v>
      </c>
      <c r="Y157" s="98" t="e">
        <f ca="true">+IF(AND(ISNUMBER(OFFSET('Sanitation Data'!$D$11,0,10*ROW('Sanitation Data'!D151))),'Data Summary'!CN157="Yes"),OFFSET('Sanitation Data'!$D$11,0,10*ROW('Sanitation Data'!D151)),NA())</f>
        <v>#N/A</v>
      </c>
      <c r="Z157" s="98" t="e">
        <f ca="true">+IF(AND(ISNUMBER(OFFSET('Sanitation Data'!$D$12,0,10*ROW('Sanitation Data'!D151))),'Data Summary'!CO157="Yes"),OFFSET('Sanitation Data'!$D$12,0,10*ROW('Sanitation Data'!D151)),NA())</f>
        <v>#N/A</v>
      </c>
      <c r="AA157" s="98" t="e">
        <f ca="true">+IF(AND(ISNUMBER(OFFSET('Sanitation Data'!$E$4,0,10*ROW('Sanitation Data'!E151))),'Data Summary'!CP157="Yes"),100-OFFSET('Sanitation Data'!$E$4,0,10*ROW('Sanitation Data'!E151)),NA())</f>
        <v>#N/A</v>
      </c>
      <c r="AB157" s="98" t="e">
        <f ca="true">+IF(AND(ISNUMBER(OFFSET('Sanitation Data'!$E$6,0,10*ROW('Sanitation Data'!E151))),'Data Summary'!CQ157="Yes"),OFFSET('Sanitation Data'!$E$6,0,10*ROW('Sanitation Data'!E151)),NA())</f>
        <v>#N/A</v>
      </c>
      <c r="AC157" s="98" t="e">
        <f ca="true">+IF(AND(ISNUMBER(OFFSET('Sanitation Data'!$E$10,0,10*ROW('Sanitation Data'!E151))),'Data Summary'!CR157="Yes"),OFFSET('Sanitation Data'!$E$10,0,10*ROW('Sanitation Data'!E151)),NA())</f>
        <v>#N/A</v>
      </c>
      <c r="AD157" s="98" t="e">
        <f ca="true">+IF(AND(ISNUMBER(OFFSET('Sanitation Data'!$E$11,0,10*ROW('Sanitation Data'!E151))),'Data Summary'!CS157="Yes"),OFFSET('Sanitation Data'!$E$11,0,10*ROW('Sanitation Data'!E151)),NA())</f>
        <v>#N/A</v>
      </c>
      <c r="AE157" s="98" t="e">
        <f ca="true">+IF(AND(ISNUMBER(OFFSET('Sanitation Data'!$E$12,0,10*ROW('Sanitation Data'!E151))),'Data Summary'!CT157="Yes"),OFFSET('Sanitation Data'!$E$12,0,10*ROW('Sanitation Data'!E151)),NA())</f>
        <v>#N/A</v>
      </c>
      <c r="AF157" s="98" t="e">
        <f ca="true">+IF(AND(ISNUMBER(OFFSET('Sanitation Data'!$F$4,0,10*ROW('Sanitation Data'!F151))),'Data Summary'!CU157="Yes"),100-OFFSET('Sanitation Data'!$F$4,0,10*ROW('Sanitation Data'!F151)),NA())</f>
        <v>#N/A</v>
      </c>
      <c r="AG157" s="98" t="e">
        <f ca="true">+IF(AND(ISNUMBER(OFFSET('Sanitation Data'!$F$6,0,10*ROW('Sanitation Data'!F151))),'Data Summary'!CV157="Yes"),OFFSET('Sanitation Data'!$F$6,0,10*ROW('Sanitation Data'!F151)),NA())</f>
        <v>#N/A</v>
      </c>
      <c r="AH157" s="98" t="e">
        <f ca="true">+IF(AND(ISNUMBER(OFFSET('Sanitation Data'!$F$10,0,10*ROW('Sanitation Data'!F151))),'Data Summary'!CW157="Yes"),OFFSET('Sanitation Data'!$F$10,0,10*ROW('Sanitation Data'!F151)),NA())</f>
        <v>#N/A</v>
      </c>
      <c r="AI157" s="98" t="e">
        <f ca="true">+IF(AND(ISNUMBER(OFFSET('Sanitation Data'!$F$11,0,10*ROW('Sanitation Data'!F151))),'Data Summary'!CX157="Yes"),OFFSET('Sanitation Data'!$F$11,0,10*ROW('Sanitation Data'!F151)),NA())</f>
        <v>#N/A</v>
      </c>
      <c r="AJ157" s="98" t="e">
        <f ca="true">+IF(AND(ISNUMBER(OFFSET('Sanitation Data'!$F$12,0,10*ROW('Sanitation Data'!F151))),'Data Summary'!CY157="Yes"),OFFSET('Sanitation Data'!$F$12,0,10*ROW('Sanitation Data'!F151)),NA())</f>
        <v>#N/A</v>
      </c>
      <c r="AK157" s="98" t="e">
        <f ca="true">+IF(AND(ISNUMBER(OFFSET('Sanitation Data'!$G$4,0,10*ROW('Sanitation Data'!G151))),'Data Summary'!CZ157="Yes"),100-OFFSET('Sanitation Data'!$G$4,0,10*ROW('Sanitation Data'!G151)),NA())</f>
        <v>#N/A</v>
      </c>
      <c r="AL157" s="98" t="e">
        <f ca="true">+IF(AND(ISNUMBER(OFFSET('Sanitation Data'!$G$6,0,10*ROW('Sanitation Data'!G151))),'Data Summary'!DA157="Yes"),OFFSET('Sanitation Data'!$G$6,0,10*ROW('Sanitation Data'!G151)),NA())</f>
        <v>#N/A</v>
      </c>
      <c r="AM157" s="98" t="e">
        <f ca="true">+IF(AND(ISNUMBER(OFFSET('Sanitation Data'!$G$10,0,10*ROW('Sanitation Data'!G151))),'Data Summary'!DB157="Yes"),OFFSET('Sanitation Data'!$G$10,0,10*ROW('Sanitation Data'!G151)),NA())</f>
        <v>#N/A</v>
      </c>
      <c r="AN157" s="98" t="e">
        <f ca="true">+IF(AND(ISNUMBER(OFFSET('Sanitation Data'!$G$11,0,10*ROW('Sanitation Data'!G151))),'Data Summary'!DC157="Yes"),OFFSET('Sanitation Data'!$G$11,0,10*ROW('Sanitation Data'!G151)),NA())</f>
        <v>#N/A</v>
      </c>
      <c r="AO157" s="98" t="e">
        <f ca="true">+IF(AND(ISNUMBER(OFFSET('Sanitation Data'!$G$12,0,10*ROW('Sanitation Data'!G151))),'Data Summary'!DD157="Yes"),OFFSET('Sanitation Data'!$G$12,0,10*ROW('Sanitation Data'!G151)),NA())</f>
        <v>#N/A</v>
      </c>
      <c r="AP157" s="98" t="e">
        <f ca="true">+IF(AND(ISNUMBER(OFFSET('Sanitation Data'!$H$4,0,10*ROW('Sanitation Data'!H151))),'Data Summary'!DE157="Yes"),100-OFFSET('Sanitation Data'!$H$4,0,10*ROW('Sanitation Data'!H151)),NA())</f>
        <v>#N/A</v>
      </c>
      <c r="AQ157" s="98" t="e">
        <f ca="true">+IF(AND(ISNUMBER(OFFSET('Sanitation Data'!$H$6,0,10*ROW('Sanitation Data'!H151))),'Data Summary'!DF157="Yes"),OFFSET('Sanitation Data'!$H$6,0,10*ROW('Sanitation Data'!H151)),NA())</f>
        <v>#N/A</v>
      </c>
      <c r="AR157" s="98" t="e">
        <f ca="true">+IF(AND(ISNUMBER(OFFSET('Sanitation Data'!$H$10,0,10*ROW('Sanitation Data'!H151))),'Data Summary'!DG157="Yes"),OFFSET('Sanitation Data'!$H$10,0,10*ROW('Sanitation Data'!H151)),NA())</f>
        <v>#N/A</v>
      </c>
      <c r="AS157" s="98" t="e">
        <f ca="true">+IF(AND(ISNUMBER(OFFSET('Sanitation Data'!$H$11,0,10*ROW('Sanitation Data'!H151))),'Data Summary'!DH157="Yes"),OFFSET('Sanitation Data'!$H$11,0,10*ROW('Sanitation Data'!H151)),NA())</f>
        <v>#N/A</v>
      </c>
      <c r="AT157" s="98" t="e">
        <f ca="true">+IF(AND(ISNUMBER(OFFSET('Sanitation Data'!$H$12,0,10*ROW('Sanitation Data'!H151))),'Data Summary'!DI157="Yes"),OFFSET('Sanitation Data'!$H$12,0,10*ROW('Sanitation Data'!H151)),NA())</f>
        <v>#N/A</v>
      </c>
      <c r="AU157" s="98" t="e">
        <f ca="true">+IF(AND(ISNUMBER(OFFSET('Sanitation Data'!$I$4,0,10*ROW('Sanitation Data'!I151))),'Data Summary'!DJ157="Yes"),100-OFFSET('Sanitation Data'!$I$4,0,10*ROW('Sanitation Data'!I151)),NA())</f>
        <v>#N/A</v>
      </c>
      <c r="AV157" s="98" t="e">
        <f ca="true">+IF(AND(ISNUMBER(OFFSET('Sanitation Data'!$I$6,0,10*ROW('Sanitation Data'!I151))),'Data Summary'!DK157="Yes"),OFFSET('Sanitation Data'!$I$6,0,10*ROW('Sanitation Data'!I151)),NA())</f>
        <v>#N/A</v>
      </c>
      <c r="AW157" s="98" t="e">
        <f ca="true">+IF(AND(ISNUMBER(OFFSET('Sanitation Data'!$I$10,0,10*ROW('Sanitation Data'!I151))),'Data Summary'!DL157="Yes"),OFFSET('Sanitation Data'!$I$10,0,10*ROW('Sanitation Data'!I151)),NA())</f>
        <v>#N/A</v>
      </c>
      <c r="AX157" s="98" t="e">
        <f ca="true">+IF(AND(ISNUMBER(OFFSET('Sanitation Data'!$I$11,0,10*ROW('Sanitation Data'!I151))),'Data Summary'!DM157="Yes"),OFFSET('Sanitation Data'!$I$11,0,10*ROW('Sanitation Data'!I151)),NA())</f>
        <v>#N/A</v>
      </c>
      <c r="AY157" s="98" t="e">
        <f ca="true">+IF(AND(ISNUMBER(OFFSET('Sanitation Data'!$I$12,0,10*ROW('Sanitation Data'!I151))),'Data Summary'!DN157="Yes"),OFFSET('Sanitation Data'!$I$12,0,10*ROW('Sanitation Data'!I151)),NA())</f>
        <v>#N/A</v>
      </c>
      <c r="AZ157" s="99" t="e">
        <f ca="true">+IF(AND(ISNUMBER(OFFSET('Hygiene Data'!$D$5,0,10*ROW('Hygiene Data'!D151))),'Data Summary'!DO157="Yes"),OFFSET('Hygiene Data'!$D$5,0,10*ROW('Hygiene Data'!D151)),NA())</f>
        <v>#N/A</v>
      </c>
      <c r="BA157" s="99" t="e">
        <f ca="true">+IF(AND(ISNUMBER(OFFSET('Hygiene Data'!$D$7,0,10*ROW('Hygiene Data'!D151))),'Data Summary'!DP157="Yes"),OFFSET('Hygiene Data'!$D$7,0,10*ROW('Hygiene Data'!D151)),NA())</f>
        <v>#N/A</v>
      </c>
      <c r="BB157" s="99" t="e">
        <f ca="true">+IF(AND(ISNUMBER(OFFSET('Hygiene Data'!$D$9,0,10*ROW('Hygiene Data'!D151))),'Data Summary'!DQ157="Yes"),OFFSET('Hygiene Data'!$D$9,0,10*ROW('Hygiene Data'!D151)),NA())</f>
        <v>#N/A</v>
      </c>
      <c r="BC157" s="99" t="e">
        <f ca="true">+IF(AND(ISNUMBER(OFFSET('Hygiene Data'!$E$5,0,10*ROW('Hygiene Data'!E151))),'Data Summary'!DR157="Yes"),OFFSET('Hygiene Data'!$E$5,0,10*ROW('Hygiene Data'!E151)),NA())</f>
        <v>#N/A</v>
      </c>
      <c r="BD157" s="99" t="e">
        <f ca="true">+IF(AND(ISNUMBER(OFFSET('Hygiene Data'!$E$7,0,10*ROW('Hygiene Data'!E151))),'Data Summary'!DS157="Yes"),OFFSET('Hygiene Data'!$E$7,0,10*ROW('Hygiene Data'!E151)),NA())</f>
        <v>#N/A</v>
      </c>
      <c r="BE157" s="99" t="e">
        <f ca="true">+IF(AND(ISNUMBER(OFFSET('Hygiene Data'!$E$9,0,10*ROW('Hygiene Data'!E151))),'Data Summary'!DT157="Yes"),OFFSET('Hygiene Data'!$E$9,0,10*ROW('Hygiene Data'!E151)),NA())</f>
        <v>#N/A</v>
      </c>
      <c r="BF157" s="99" t="e">
        <f ca="true">+IF(AND(ISNUMBER(OFFSET('Hygiene Data'!$F$5,0,10*ROW('Hygiene Data'!F151))),'Data Summary'!DU157="Yes"),OFFSET('Hygiene Data'!$F$5,0,10*ROW('Hygiene Data'!F151)),NA())</f>
        <v>#N/A</v>
      </c>
      <c r="BG157" s="99" t="e">
        <f ca="true">+IF(AND(ISNUMBER(OFFSET('Hygiene Data'!$F$7,0,10*ROW('Hygiene Data'!F151))),'Data Summary'!DV157="Yes"),OFFSET('Hygiene Data'!$F$7,0,10*ROW('Hygiene Data'!F151)),NA())</f>
        <v>#N/A</v>
      </c>
      <c r="BH157" s="99" t="e">
        <f ca="true">+IF(AND(ISNUMBER(OFFSET('Hygiene Data'!$F$9,0,10*ROW('Hygiene Data'!F151))),'Data Summary'!DW157="Yes"),OFFSET('Hygiene Data'!$F$9,0,10*ROW('Hygiene Data'!F151)),NA())</f>
        <v>#N/A</v>
      </c>
      <c r="BI157" s="99" t="e">
        <f ca="true">+IF(AND(ISNUMBER(OFFSET('Hygiene Data'!$G$5,0,10*ROW('Hygiene Data'!G151))),'Data Summary'!DX157="Yes"),OFFSET('Hygiene Data'!$G$5,0,10*ROW('Hygiene Data'!G151)),NA())</f>
        <v>#N/A</v>
      </c>
      <c r="BJ157" s="99" t="e">
        <f ca="true">+IF(AND(ISNUMBER(OFFSET('Hygiene Data'!$G$7,0,10*ROW('Hygiene Data'!G151))),'Data Summary'!DY157="Yes"),OFFSET('Hygiene Data'!$G$7,0,10*ROW('Hygiene Data'!G151)),NA())</f>
        <v>#N/A</v>
      </c>
      <c r="BK157" s="99" t="e">
        <f ca="true">+IF(AND(ISNUMBER(OFFSET('Hygiene Data'!$G$9,0,10*ROW('Hygiene Data'!G151))),'Data Summary'!DZ157="Yes"),OFFSET('Hygiene Data'!$G$9,0,10*ROW('Hygiene Data'!G151)),NA())</f>
        <v>#N/A</v>
      </c>
      <c r="BL157" s="99" t="e">
        <f ca="true">+IF(AND(ISNUMBER(OFFSET('Hygiene Data'!$H$5,0,10*ROW('Hygiene Data'!H151))),'Data Summary'!EA157="Yes"),OFFSET('Hygiene Data'!$H$5,0,10*ROW('Hygiene Data'!H151)),NA())</f>
        <v>#N/A</v>
      </c>
      <c r="BM157" s="99" t="e">
        <f ca="true">+IF(AND(ISNUMBER(OFFSET('Hygiene Data'!$H$7,0,10*ROW('Hygiene Data'!H151))),'Data Summary'!EB157="Yes"),OFFSET('Hygiene Data'!$H$7,0,10*ROW('Hygiene Data'!H151)),NA())</f>
        <v>#N/A</v>
      </c>
      <c r="BN157" s="99" t="e">
        <f ca="true">+IF(AND(ISNUMBER(OFFSET('Hygiene Data'!$H$9,0,10*ROW('Hygiene Data'!H151))),'Data Summary'!EC157="Yes"),OFFSET('Hygiene Data'!$H$9,0,10*ROW('Hygiene Data'!H151)),NA())</f>
        <v>#N/A</v>
      </c>
      <c r="BO157" s="99" t="e">
        <f ca="true">+IF(AND(ISNUMBER(OFFSET('Hygiene Data'!$I$5,0,10*ROW('Hygiene Data'!I151))),'Data Summary'!ED157="Yes"),OFFSET('Hygiene Data'!$I$5,0,10*ROW('Hygiene Data'!I151)),NA())</f>
        <v>#N/A</v>
      </c>
      <c r="BP157" s="99" t="e">
        <f ca="true">+IF(AND(ISNUMBER(OFFSET('Hygiene Data'!$I$7,0,10*ROW('Hygiene Data'!I151))),'Data Summary'!EE157="Yes"),OFFSET('Hygiene Data'!$I$7,0,10*ROW('Hygiene Data'!I151)),NA())</f>
        <v>#N/A</v>
      </c>
      <c r="BQ157" s="99" t="e">
        <f ca="true">+IF(AND(ISNUMBER(OFFSET('Hygiene Data'!$I$9,0,10*ROW('Hygiene Data'!I151))),'Data Summary'!EF157="Yes"),OFFSET('Hygiene Data'!$I$9,0,10*ROW('Hygiene Data'!I151)),NA())</f>
        <v>#N/A</v>
      </c>
    </row>
    <row xmlns:x14ac="http://schemas.microsoft.com/office/spreadsheetml/2009/9/ac" r="158" x14ac:dyDescent="0.2">
      <c r="A158" s="332" t="e">
        <f ca="true">+RIGHT('Data Summary'!A158,LEN('Data Summary'!A158)-9)</f>
        <v>#VALUE!</v>
      </c>
      <c r="B158" s="38" t="str">
        <f ca="true">+IF(ISTEXT('Data Summary'!B158),'Data Summary'!B158,"")</f>
        <v/>
      </c>
      <c r="C158" s="331" t="e">
        <f ca="true">+VALUE('Data Summary'!C158)</f>
        <v>#VALUE!</v>
      </c>
      <c r="D158" s="97" t="e">
        <f ca="true">+IF(AND(ISNUMBER(OFFSET('Water Data'!$D$4,0,10*ROW('Water Data'!D152))),'Data Summary'!BS158="Yes"),100-OFFSET('Water Data'!$D$4,0,10*ROW('Water Data'!D152)),NA())</f>
        <v>#N/A</v>
      </c>
      <c r="E158" s="97" t="e">
        <f ca="true">+IF(AND(ISNUMBER(OFFSET('Water Data'!$D$6,0,10*ROW('Water Data'!D152))),'Data Summary'!BT158="Yes"),OFFSET('Water Data'!$D$6,0,10*ROW('Water Data'!D152)),NA())</f>
        <v>#N/A</v>
      </c>
      <c r="F158" s="97" t="e">
        <f ca="true">+IF(AND(ISNUMBER(OFFSET('Water Data'!$D$9,0,10*ROW('Water Data'!D152))),'Data Summary'!BU158="Yes"),OFFSET('Water Data'!$D$9,0,10*ROW('Water Data'!D152)),NA())</f>
        <v>#N/A</v>
      </c>
      <c r="G158" s="97" t="e">
        <f ca="true">+IF(AND(ISNUMBER(OFFSET('Water Data'!$E$4,0,10*ROW('Water Data'!E152))),'Data Summary'!BV158="Yes"),100-OFFSET('Water Data'!$E$4,0,10*ROW('Water Data'!E152)),NA())</f>
        <v>#N/A</v>
      </c>
      <c r="H158" s="97" t="e">
        <f ca="true">+IF(AND(ISNUMBER(OFFSET('Water Data'!$E$6,0,10*ROW('Water Data'!E152))),'Data Summary'!BW158="Yes"),OFFSET('Water Data'!$E$6,0,10*ROW('Water Data'!E152)),NA())</f>
        <v>#N/A</v>
      </c>
      <c r="I158" s="97" t="e">
        <f ca="true">+IF(AND(ISNUMBER(OFFSET('Water Data'!$E$9,0,10*ROW('Water Data'!E152))),'Data Summary'!BX158="Yes"),OFFSET('Water Data'!$E$9,0,10*ROW('Water Data'!E152)),NA())</f>
        <v>#N/A</v>
      </c>
      <c r="J158" s="97" t="e">
        <f ca="true">+IF(AND(ISNUMBER(OFFSET('Water Data'!$F$4,0,10*ROW('Water Data'!F152))),'Data Summary'!BY158="Yes"),100-OFFSET('Water Data'!$F$4,0,10*ROW('Water Data'!F152)),NA())</f>
        <v>#N/A</v>
      </c>
      <c r="K158" s="97" t="e">
        <f ca="true">+IF(AND(ISNUMBER(OFFSET('Water Data'!$F$6,0,10*ROW('Water Data'!F152))),'Data Summary'!BZ158="Yes"),OFFSET('Water Data'!$F$6,0,10*ROW('Water Data'!F152)),NA())</f>
        <v>#N/A</v>
      </c>
      <c r="L158" s="97" t="e">
        <f ca="true">+IF(AND(ISNUMBER(OFFSET('Water Data'!$F$9,0,10*ROW('Water Data'!F152))),'Data Summary'!CA158="Yes"),OFFSET('Water Data'!$F$9,0,10*ROW('Water Data'!F152)),NA())</f>
        <v>#N/A</v>
      </c>
      <c r="M158" s="97" t="e">
        <f ca="true">+IF(AND(ISNUMBER(OFFSET('Water Data'!$G$4,0,10*ROW('Water Data'!G152))),'Data Summary'!CB158="Yes"),100-OFFSET('Water Data'!$G$4,0,10*ROW('Water Data'!G152)),NA())</f>
        <v>#N/A</v>
      </c>
      <c r="N158" s="97" t="e">
        <f ca="true">+IF(AND(ISNUMBER(OFFSET('Water Data'!$G$6,0,10*ROW('Water Data'!G152))),'Data Summary'!CC158="Yes"),OFFSET('Water Data'!$G$6,0,10*ROW('Water Data'!G152)),NA())</f>
        <v>#N/A</v>
      </c>
      <c r="O158" s="97" t="e">
        <f ca="true">+IF(AND(ISNUMBER(OFFSET('Water Data'!$G$9,0,10*ROW('Water Data'!G152))),'Data Summary'!CD158="Yes"),OFFSET('Water Data'!$G$9,0,10*ROW('Water Data'!G152)),NA())</f>
        <v>#N/A</v>
      </c>
      <c r="P158" s="97" t="e">
        <f ca="true">+IF(AND(ISNUMBER(OFFSET('Water Data'!$H$4,0,10*ROW('Water Data'!H152))),'Data Summary'!CE158="Yes"),100-OFFSET('Water Data'!$H$4,0,10*ROW('Water Data'!H152)),NA())</f>
        <v>#N/A</v>
      </c>
      <c r="Q158" s="97" t="e">
        <f ca="true">+IF(AND(ISNUMBER(OFFSET('Water Data'!$H$6,0,10*ROW('Water Data'!H152))),'Data Summary'!CF158="Yes"),OFFSET('Water Data'!$H$6,0,10*ROW('Water Data'!H152)),NA())</f>
        <v>#N/A</v>
      </c>
      <c r="R158" s="97" t="e">
        <f ca="true">+IF(AND(ISNUMBER(OFFSET('Water Data'!$H$9,0,10*ROW('Water Data'!H152))),'Data Summary'!CG158="Yes"),OFFSET('Water Data'!$H$9,0,10*ROW('Water Data'!H152)),NA())</f>
        <v>#N/A</v>
      </c>
      <c r="S158" s="97" t="e">
        <f ca="true">+IF(AND(ISNUMBER(OFFSET('Water Data'!$I$4,0,10*ROW('Water Data'!I152))),'Data Summary'!CH158="Yes"),100-OFFSET('Water Data'!$I$4,0,10*ROW('Water Data'!I152)),NA())</f>
        <v>#N/A</v>
      </c>
      <c r="T158" s="97" t="e">
        <f ca="true">+IF(AND(ISNUMBER(OFFSET('Water Data'!$I$6,0,10*ROW('Water Data'!I152))),'Data Summary'!CI158="Yes"),OFFSET('Water Data'!$I$6,0,10*ROW('Water Data'!I152)),NA())</f>
        <v>#N/A</v>
      </c>
      <c r="U158" s="97" t="e">
        <f ca="true">+IF(AND(ISNUMBER(OFFSET('Water Data'!$I$9,0,10*ROW('Water Data'!I152))),'Data Summary'!CJ158="Yes"),OFFSET('Water Data'!$I$9,0,10*ROW('Water Data'!I152)),NA())</f>
        <v>#N/A</v>
      </c>
      <c r="V158" s="98" t="e">
        <f ca="true">+IF(AND(ISNUMBER(OFFSET('Sanitation Data'!$D$4,0,10*ROW('Sanitation Data'!D152))),'Data Summary'!CK158="Yes"),100-OFFSET('Sanitation Data'!$D$4,0,10*ROW('Sanitation Data'!D152)),NA())</f>
        <v>#N/A</v>
      </c>
      <c r="W158" s="98" t="e">
        <f ca="true">+IF(AND(ISNUMBER(OFFSET('Sanitation Data'!$D$6,0,10*ROW('Sanitation Data'!D152))),'Data Summary'!CL158="Yes"),OFFSET('Sanitation Data'!$D$6,0,10*ROW('Sanitation Data'!D152)),NA())</f>
        <v>#N/A</v>
      </c>
      <c r="X158" s="98" t="e">
        <f ca="true">+IF(AND(ISNUMBER(OFFSET('Sanitation Data'!$D$10,0,10*ROW('Sanitation Data'!D152))),'Data Summary'!CM158="Yes"),OFFSET('Sanitation Data'!$D$10,0,10*ROW('Sanitation Data'!D152)),NA())</f>
        <v>#N/A</v>
      </c>
      <c r="Y158" s="98" t="e">
        <f ca="true">+IF(AND(ISNUMBER(OFFSET('Sanitation Data'!$D$11,0,10*ROW('Sanitation Data'!D152))),'Data Summary'!CN158="Yes"),OFFSET('Sanitation Data'!$D$11,0,10*ROW('Sanitation Data'!D152)),NA())</f>
        <v>#N/A</v>
      </c>
      <c r="Z158" s="98" t="e">
        <f ca="true">+IF(AND(ISNUMBER(OFFSET('Sanitation Data'!$D$12,0,10*ROW('Sanitation Data'!D152))),'Data Summary'!CO158="Yes"),OFFSET('Sanitation Data'!$D$12,0,10*ROW('Sanitation Data'!D152)),NA())</f>
        <v>#N/A</v>
      </c>
      <c r="AA158" s="98" t="e">
        <f ca="true">+IF(AND(ISNUMBER(OFFSET('Sanitation Data'!$E$4,0,10*ROW('Sanitation Data'!E152))),'Data Summary'!CP158="Yes"),100-OFFSET('Sanitation Data'!$E$4,0,10*ROW('Sanitation Data'!E152)),NA())</f>
        <v>#N/A</v>
      </c>
      <c r="AB158" s="98" t="e">
        <f ca="true">+IF(AND(ISNUMBER(OFFSET('Sanitation Data'!$E$6,0,10*ROW('Sanitation Data'!E152))),'Data Summary'!CQ158="Yes"),OFFSET('Sanitation Data'!$E$6,0,10*ROW('Sanitation Data'!E152)),NA())</f>
        <v>#N/A</v>
      </c>
      <c r="AC158" s="98" t="e">
        <f ca="true">+IF(AND(ISNUMBER(OFFSET('Sanitation Data'!$E$10,0,10*ROW('Sanitation Data'!E152))),'Data Summary'!CR158="Yes"),OFFSET('Sanitation Data'!$E$10,0,10*ROW('Sanitation Data'!E152)),NA())</f>
        <v>#N/A</v>
      </c>
      <c r="AD158" s="98" t="e">
        <f ca="true">+IF(AND(ISNUMBER(OFFSET('Sanitation Data'!$E$11,0,10*ROW('Sanitation Data'!E152))),'Data Summary'!CS158="Yes"),OFFSET('Sanitation Data'!$E$11,0,10*ROW('Sanitation Data'!E152)),NA())</f>
        <v>#N/A</v>
      </c>
      <c r="AE158" s="98" t="e">
        <f ca="true">+IF(AND(ISNUMBER(OFFSET('Sanitation Data'!$E$12,0,10*ROW('Sanitation Data'!E152))),'Data Summary'!CT158="Yes"),OFFSET('Sanitation Data'!$E$12,0,10*ROW('Sanitation Data'!E152)),NA())</f>
        <v>#N/A</v>
      </c>
      <c r="AF158" s="98" t="e">
        <f ca="true">+IF(AND(ISNUMBER(OFFSET('Sanitation Data'!$F$4,0,10*ROW('Sanitation Data'!F152))),'Data Summary'!CU158="Yes"),100-OFFSET('Sanitation Data'!$F$4,0,10*ROW('Sanitation Data'!F152)),NA())</f>
        <v>#N/A</v>
      </c>
      <c r="AG158" s="98" t="e">
        <f ca="true">+IF(AND(ISNUMBER(OFFSET('Sanitation Data'!$F$6,0,10*ROW('Sanitation Data'!F152))),'Data Summary'!CV158="Yes"),OFFSET('Sanitation Data'!$F$6,0,10*ROW('Sanitation Data'!F152)),NA())</f>
        <v>#N/A</v>
      </c>
      <c r="AH158" s="98" t="e">
        <f ca="true">+IF(AND(ISNUMBER(OFFSET('Sanitation Data'!$F$10,0,10*ROW('Sanitation Data'!F152))),'Data Summary'!CW158="Yes"),OFFSET('Sanitation Data'!$F$10,0,10*ROW('Sanitation Data'!F152)),NA())</f>
        <v>#N/A</v>
      </c>
      <c r="AI158" s="98" t="e">
        <f ca="true">+IF(AND(ISNUMBER(OFFSET('Sanitation Data'!$F$11,0,10*ROW('Sanitation Data'!F152))),'Data Summary'!CX158="Yes"),OFFSET('Sanitation Data'!$F$11,0,10*ROW('Sanitation Data'!F152)),NA())</f>
        <v>#N/A</v>
      </c>
      <c r="AJ158" s="98" t="e">
        <f ca="true">+IF(AND(ISNUMBER(OFFSET('Sanitation Data'!$F$12,0,10*ROW('Sanitation Data'!F152))),'Data Summary'!CY158="Yes"),OFFSET('Sanitation Data'!$F$12,0,10*ROW('Sanitation Data'!F152)),NA())</f>
        <v>#N/A</v>
      </c>
      <c r="AK158" s="98" t="e">
        <f ca="true">+IF(AND(ISNUMBER(OFFSET('Sanitation Data'!$G$4,0,10*ROW('Sanitation Data'!G152))),'Data Summary'!CZ158="Yes"),100-OFFSET('Sanitation Data'!$G$4,0,10*ROW('Sanitation Data'!G152)),NA())</f>
        <v>#N/A</v>
      </c>
      <c r="AL158" s="98" t="e">
        <f ca="true">+IF(AND(ISNUMBER(OFFSET('Sanitation Data'!$G$6,0,10*ROW('Sanitation Data'!G152))),'Data Summary'!DA158="Yes"),OFFSET('Sanitation Data'!$G$6,0,10*ROW('Sanitation Data'!G152)),NA())</f>
        <v>#N/A</v>
      </c>
      <c r="AM158" s="98" t="e">
        <f ca="true">+IF(AND(ISNUMBER(OFFSET('Sanitation Data'!$G$10,0,10*ROW('Sanitation Data'!G152))),'Data Summary'!DB158="Yes"),OFFSET('Sanitation Data'!$G$10,0,10*ROW('Sanitation Data'!G152)),NA())</f>
        <v>#N/A</v>
      </c>
      <c r="AN158" s="98" t="e">
        <f ca="true">+IF(AND(ISNUMBER(OFFSET('Sanitation Data'!$G$11,0,10*ROW('Sanitation Data'!G152))),'Data Summary'!DC158="Yes"),OFFSET('Sanitation Data'!$G$11,0,10*ROW('Sanitation Data'!G152)),NA())</f>
        <v>#N/A</v>
      </c>
      <c r="AO158" s="98" t="e">
        <f ca="true">+IF(AND(ISNUMBER(OFFSET('Sanitation Data'!$G$12,0,10*ROW('Sanitation Data'!G152))),'Data Summary'!DD158="Yes"),OFFSET('Sanitation Data'!$G$12,0,10*ROW('Sanitation Data'!G152)),NA())</f>
        <v>#N/A</v>
      </c>
      <c r="AP158" s="98" t="e">
        <f ca="true">+IF(AND(ISNUMBER(OFFSET('Sanitation Data'!$H$4,0,10*ROW('Sanitation Data'!H152))),'Data Summary'!DE158="Yes"),100-OFFSET('Sanitation Data'!$H$4,0,10*ROW('Sanitation Data'!H152)),NA())</f>
        <v>#N/A</v>
      </c>
      <c r="AQ158" s="98" t="e">
        <f ca="true">+IF(AND(ISNUMBER(OFFSET('Sanitation Data'!$H$6,0,10*ROW('Sanitation Data'!H152))),'Data Summary'!DF158="Yes"),OFFSET('Sanitation Data'!$H$6,0,10*ROW('Sanitation Data'!H152)),NA())</f>
        <v>#N/A</v>
      </c>
      <c r="AR158" s="98" t="e">
        <f ca="true">+IF(AND(ISNUMBER(OFFSET('Sanitation Data'!$H$10,0,10*ROW('Sanitation Data'!H152))),'Data Summary'!DG158="Yes"),OFFSET('Sanitation Data'!$H$10,0,10*ROW('Sanitation Data'!H152)),NA())</f>
        <v>#N/A</v>
      </c>
      <c r="AS158" s="98" t="e">
        <f ca="true">+IF(AND(ISNUMBER(OFFSET('Sanitation Data'!$H$11,0,10*ROW('Sanitation Data'!H152))),'Data Summary'!DH158="Yes"),OFFSET('Sanitation Data'!$H$11,0,10*ROW('Sanitation Data'!H152)),NA())</f>
        <v>#N/A</v>
      </c>
      <c r="AT158" s="98" t="e">
        <f ca="true">+IF(AND(ISNUMBER(OFFSET('Sanitation Data'!$H$12,0,10*ROW('Sanitation Data'!H152))),'Data Summary'!DI158="Yes"),OFFSET('Sanitation Data'!$H$12,0,10*ROW('Sanitation Data'!H152)),NA())</f>
        <v>#N/A</v>
      </c>
      <c r="AU158" s="98" t="e">
        <f ca="true">+IF(AND(ISNUMBER(OFFSET('Sanitation Data'!$I$4,0,10*ROW('Sanitation Data'!I152))),'Data Summary'!DJ158="Yes"),100-OFFSET('Sanitation Data'!$I$4,0,10*ROW('Sanitation Data'!I152)),NA())</f>
        <v>#N/A</v>
      </c>
      <c r="AV158" s="98" t="e">
        <f ca="true">+IF(AND(ISNUMBER(OFFSET('Sanitation Data'!$I$6,0,10*ROW('Sanitation Data'!I152))),'Data Summary'!DK158="Yes"),OFFSET('Sanitation Data'!$I$6,0,10*ROW('Sanitation Data'!I152)),NA())</f>
        <v>#N/A</v>
      </c>
      <c r="AW158" s="98" t="e">
        <f ca="true">+IF(AND(ISNUMBER(OFFSET('Sanitation Data'!$I$10,0,10*ROW('Sanitation Data'!I152))),'Data Summary'!DL158="Yes"),OFFSET('Sanitation Data'!$I$10,0,10*ROW('Sanitation Data'!I152)),NA())</f>
        <v>#N/A</v>
      </c>
      <c r="AX158" s="98" t="e">
        <f ca="true">+IF(AND(ISNUMBER(OFFSET('Sanitation Data'!$I$11,0,10*ROW('Sanitation Data'!I152))),'Data Summary'!DM158="Yes"),OFFSET('Sanitation Data'!$I$11,0,10*ROW('Sanitation Data'!I152)),NA())</f>
        <v>#N/A</v>
      </c>
      <c r="AY158" s="98" t="e">
        <f ca="true">+IF(AND(ISNUMBER(OFFSET('Sanitation Data'!$I$12,0,10*ROW('Sanitation Data'!I152))),'Data Summary'!DN158="Yes"),OFFSET('Sanitation Data'!$I$12,0,10*ROW('Sanitation Data'!I152)),NA())</f>
        <v>#N/A</v>
      </c>
      <c r="AZ158" s="99" t="e">
        <f ca="true">+IF(AND(ISNUMBER(OFFSET('Hygiene Data'!$D$5,0,10*ROW('Hygiene Data'!D152))),'Data Summary'!DO158="Yes"),OFFSET('Hygiene Data'!$D$5,0,10*ROW('Hygiene Data'!D152)),NA())</f>
        <v>#N/A</v>
      </c>
      <c r="BA158" s="99" t="e">
        <f ca="true">+IF(AND(ISNUMBER(OFFSET('Hygiene Data'!$D$7,0,10*ROW('Hygiene Data'!D152))),'Data Summary'!DP158="Yes"),OFFSET('Hygiene Data'!$D$7,0,10*ROW('Hygiene Data'!D152)),NA())</f>
        <v>#N/A</v>
      </c>
      <c r="BB158" s="99" t="e">
        <f ca="true">+IF(AND(ISNUMBER(OFFSET('Hygiene Data'!$D$9,0,10*ROW('Hygiene Data'!D152))),'Data Summary'!DQ158="Yes"),OFFSET('Hygiene Data'!$D$9,0,10*ROW('Hygiene Data'!D152)),NA())</f>
        <v>#N/A</v>
      </c>
      <c r="BC158" s="99" t="e">
        <f ca="true">+IF(AND(ISNUMBER(OFFSET('Hygiene Data'!$E$5,0,10*ROW('Hygiene Data'!E152))),'Data Summary'!DR158="Yes"),OFFSET('Hygiene Data'!$E$5,0,10*ROW('Hygiene Data'!E152)),NA())</f>
        <v>#N/A</v>
      </c>
      <c r="BD158" s="99" t="e">
        <f ca="true">+IF(AND(ISNUMBER(OFFSET('Hygiene Data'!$E$7,0,10*ROW('Hygiene Data'!E152))),'Data Summary'!DS158="Yes"),OFFSET('Hygiene Data'!$E$7,0,10*ROW('Hygiene Data'!E152)),NA())</f>
        <v>#N/A</v>
      </c>
      <c r="BE158" s="99" t="e">
        <f ca="true">+IF(AND(ISNUMBER(OFFSET('Hygiene Data'!$E$9,0,10*ROW('Hygiene Data'!E152))),'Data Summary'!DT158="Yes"),OFFSET('Hygiene Data'!$E$9,0,10*ROW('Hygiene Data'!E152)),NA())</f>
        <v>#N/A</v>
      </c>
      <c r="BF158" s="99" t="e">
        <f ca="true">+IF(AND(ISNUMBER(OFFSET('Hygiene Data'!$F$5,0,10*ROW('Hygiene Data'!F152))),'Data Summary'!DU158="Yes"),OFFSET('Hygiene Data'!$F$5,0,10*ROW('Hygiene Data'!F152)),NA())</f>
        <v>#N/A</v>
      </c>
      <c r="BG158" s="99" t="e">
        <f ca="true">+IF(AND(ISNUMBER(OFFSET('Hygiene Data'!$F$7,0,10*ROW('Hygiene Data'!F152))),'Data Summary'!DV158="Yes"),OFFSET('Hygiene Data'!$F$7,0,10*ROW('Hygiene Data'!F152)),NA())</f>
        <v>#N/A</v>
      </c>
      <c r="BH158" s="99" t="e">
        <f ca="true">+IF(AND(ISNUMBER(OFFSET('Hygiene Data'!$F$9,0,10*ROW('Hygiene Data'!F152))),'Data Summary'!DW158="Yes"),OFFSET('Hygiene Data'!$F$9,0,10*ROW('Hygiene Data'!F152)),NA())</f>
        <v>#N/A</v>
      </c>
      <c r="BI158" s="99" t="e">
        <f ca="true">+IF(AND(ISNUMBER(OFFSET('Hygiene Data'!$G$5,0,10*ROW('Hygiene Data'!G152))),'Data Summary'!DX158="Yes"),OFFSET('Hygiene Data'!$G$5,0,10*ROW('Hygiene Data'!G152)),NA())</f>
        <v>#N/A</v>
      </c>
      <c r="BJ158" s="99" t="e">
        <f ca="true">+IF(AND(ISNUMBER(OFFSET('Hygiene Data'!$G$7,0,10*ROW('Hygiene Data'!G152))),'Data Summary'!DY158="Yes"),OFFSET('Hygiene Data'!$G$7,0,10*ROW('Hygiene Data'!G152)),NA())</f>
        <v>#N/A</v>
      </c>
      <c r="BK158" s="99" t="e">
        <f ca="true">+IF(AND(ISNUMBER(OFFSET('Hygiene Data'!$G$9,0,10*ROW('Hygiene Data'!G152))),'Data Summary'!DZ158="Yes"),OFFSET('Hygiene Data'!$G$9,0,10*ROW('Hygiene Data'!G152)),NA())</f>
        <v>#N/A</v>
      </c>
      <c r="BL158" s="99" t="e">
        <f ca="true">+IF(AND(ISNUMBER(OFFSET('Hygiene Data'!$H$5,0,10*ROW('Hygiene Data'!H152))),'Data Summary'!EA158="Yes"),OFFSET('Hygiene Data'!$H$5,0,10*ROW('Hygiene Data'!H152)),NA())</f>
        <v>#N/A</v>
      </c>
      <c r="BM158" s="99" t="e">
        <f ca="true">+IF(AND(ISNUMBER(OFFSET('Hygiene Data'!$H$7,0,10*ROW('Hygiene Data'!H152))),'Data Summary'!EB158="Yes"),OFFSET('Hygiene Data'!$H$7,0,10*ROW('Hygiene Data'!H152)),NA())</f>
        <v>#N/A</v>
      </c>
      <c r="BN158" s="99" t="e">
        <f ca="true">+IF(AND(ISNUMBER(OFFSET('Hygiene Data'!$H$9,0,10*ROW('Hygiene Data'!H152))),'Data Summary'!EC158="Yes"),OFFSET('Hygiene Data'!$H$9,0,10*ROW('Hygiene Data'!H152)),NA())</f>
        <v>#N/A</v>
      </c>
      <c r="BO158" s="99" t="e">
        <f ca="true">+IF(AND(ISNUMBER(OFFSET('Hygiene Data'!$I$5,0,10*ROW('Hygiene Data'!I152))),'Data Summary'!ED158="Yes"),OFFSET('Hygiene Data'!$I$5,0,10*ROW('Hygiene Data'!I152)),NA())</f>
        <v>#N/A</v>
      </c>
      <c r="BP158" s="99" t="e">
        <f ca="true">+IF(AND(ISNUMBER(OFFSET('Hygiene Data'!$I$7,0,10*ROW('Hygiene Data'!I152))),'Data Summary'!EE158="Yes"),OFFSET('Hygiene Data'!$I$7,0,10*ROW('Hygiene Data'!I152)),NA())</f>
        <v>#N/A</v>
      </c>
      <c r="BQ158" s="99" t="e">
        <f ca="true">+IF(AND(ISNUMBER(OFFSET('Hygiene Data'!$I$9,0,10*ROW('Hygiene Data'!I152))),'Data Summary'!EF158="Yes"),OFFSET('Hygiene Data'!$I$9,0,10*ROW('Hygiene Data'!I152)),NA())</f>
        <v>#N/A</v>
      </c>
    </row>
    <row xmlns:x14ac="http://schemas.microsoft.com/office/spreadsheetml/2009/9/ac" r="159" x14ac:dyDescent="0.2">
      <c r="A159" s="332" t="e">
        <f ca="true">+RIGHT('Data Summary'!A159,LEN('Data Summary'!A159)-9)</f>
        <v>#VALUE!</v>
      </c>
      <c r="B159" s="38" t="str">
        <f ca="true">+IF(ISTEXT('Data Summary'!B159),'Data Summary'!B159,"")</f>
        <v/>
      </c>
      <c r="C159" s="331" t="e">
        <f ca="true">+VALUE('Data Summary'!C159)</f>
        <v>#VALUE!</v>
      </c>
      <c r="D159" s="97" t="e">
        <f ca="true">+IF(AND(ISNUMBER(OFFSET('Water Data'!$D$4,0,10*ROW('Water Data'!D153))),'Data Summary'!BS159="Yes"),100-OFFSET('Water Data'!$D$4,0,10*ROW('Water Data'!D153)),NA())</f>
        <v>#N/A</v>
      </c>
      <c r="E159" s="97" t="e">
        <f ca="true">+IF(AND(ISNUMBER(OFFSET('Water Data'!$D$6,0,10*ROW('Water Data'!D153))),'Data Summary'!BT159="Yes"),OFFSET('Water Data'!$D$6,0,10*ROW('Water Data'!D153)),NA())</f>
        <v>#N/A</v>
      </c>
      <c r="F159" s="97" t="e">
        <f ca="true">+IF(AND(ISNUMBER(OFFSET('Water Data'!$D$9,0,10*ROW('Water Data'!D153))),'Data Summary'!BU159="Yes"),OFFSET('Water Data'!$D$9,0,10*ROW('Water Data'!D153)),NA())</f>
        <v>#N/A</v>
      </c>
      <c r="G159" s="97" t="e">
        <f ca="true">+IF(AND(ISNUMBER(OFFSET('Water Data'!$E$4,0,10*ROW('Water Data'!E153))),'Data Summary'!BV159="Yes"),100-OFFSET('Water Data'!$E$4,0,10*ROW('Water Data'!E153)),NA())</f>
        <v>#N/A</v>
      </c>
      <c r="H159" s="97" t="e">
        <f ca="true">+IF(AND(ISNUMBER(OFFSET('Water Data'!$E$6,0,10*ROW('Water Data'!E153))),'Data Summary'!BW159="Yes"),OFFSET('Water Data'!$E$6,0,10*ROW('Water Data'!E153)),NA())</f>
        <v>#N/A</v>
      </c>
      <c r="I159" s="97" t="e">
        <f ca="true">+IF(AND(ISNUMBER(OFFSET('Water Data'!$E$9,0,10*ROW('Water Data'!E153))),'Data Summary'!BX159="Yes"),OFFSET('Water Data'!$E$9,0,10*ROW('Water Data'!E153)),NA())</f>
        <v>#N/A</v>
      </c>
      <c r="J159" s="97" t="e">
        <f ca="true">+IF(AND(ISNUMBER(OFFSET('Water Data'!$F$4,0,10*ROW('Water Data'!F153))),'Data Summary'!BY159="Yes"),100-OFFSET('Water Data'!$F$4,0,10*ROW('Water Data'!F153)),NA())</f>
        <v>#N/A</v>
      </c>
      <c r="K159" s="97" t="e">
        <f ca="true">+IF(AND(ISNUMBER(OFFSET('Water Data'!$F$6,0,10*ROW('Water Data'!F153))),'Data Summary'!BZ159="Yes"),OFFSET('Water Data'!$F$6,0,10*ROW('Water Data'!F153)),NA())</f>
        <v>#N/A</v>
      </c>
      <c r="L159" s="97" t="e">
        <f ca="true">+IF(AND(ISNUMBER(OFFSET('Water Data'!$F$9,0,10*ROW('Water Data'!F153))),'Data Summary'!CA159="Yes"),OFFSET('Water Data'!$F$9,0,10*ROW('Water Data'!F153)),NA())</f>
        <v>#N/A</v>
      </c>
      <c r="M159" s="97" t="e">
        <f ca="true">+IF(AND(ISNUMBER(OFFSET('Water Data'!$G$4,0,10*ROW('Water Data'!G153))),'Data Summary'!CB159="Yes"),100-OFFSET('Water Data'!$G$4,0,10*ROW('Water Data'!G153)),NA())</f>
        <v>#N/A</v>
      </c>
      <c r="N159" s="97" t="e">
        <f ca="true">+IF(AND(ISNUMBER(OFFSET('Water Data'!$G$6,0,10*ROW('Water Data'!G153))),'Data Summary'!CC159="Yes"),OFFSET('Water Data'!$G$6,0,10*ROW('Water Data'!G153)),NA())</f>
        <v>#N/A</v>
      </c>
      <c r="O159" s="97" t="e">
        <f ca="true">+IF(AND(ISNUMBER(OFFSET('Water Data'!$G$9,0,10*ROW('Water Data'!G153))),'Data Summary'!CD159="Yes"),OFFSET('Water Data'!$G$9,0,10*ROW('Water Data'!G153)),NA())</f>
        <v>#N/A</v>
      </c>
      <c r="P159" s="97" t="e">
        <f ca="true">+IF(AND(ISNUMBER(OFFSET('Water Data'!$H$4,0,10*ROW('Water Data'!H153))),'Data Summary'!CE159="Yes"),100-OFFSET('Water Data'!$H$4,0,10*ROW('Water Data'!H153)),NA())</f>
        <v>#N/A</v>
      </c>
      <c r="Q159" s="97" t="e">
        <f ca="true">+IF(AND(ISNUMBER(OFFSET('Water Data'!$H$6,0,10*ROW('Water Data'!H153))),'Data Summary'!CF159="Yes"),OFFSET('Water Data'!$H$6,0,10*ROW('Water Data'!H153)),NA())</f>
        <v>#N/A</v>
      </c>
      <c r="R159" s="97" t="e">
        <f ca="true">+IF(AND(ISNUMBER(OFFSET('Water Data'!$H$9,0,10*ROW('Water Data'!H153))),'Data Summary'!CG159="Yes"),OFFSET('Water Data'!$H$9,0,10*ROW('Water Data'!H153)),NA())</f>
        <v>#N/A</v>
      </c>
      <c r="S159" s="97" t="e">
        <f ca="true">+IF(AND(ISNUMBER(OFFSET('Water Data'!$I$4,0,10*ROW('Water Data'!I153))),'Data Summary'!CH159="Yes"),100-OFFSET('Water Data'!$I$4,0,10*ROW('Water Data'!I153)),NA())</f>
        <v>#N/A</v>
      </c>
      <c r="T159" s="97" t="e">
        <f ca="true">+IF(AND(ISNUMBER(OFFSET('Water Data'!$I$6,0,10*ROW('Water Data'!I153))),'Data Summary'!CI159="Yes"),OFFSET('Water Data'!$I$6,0,10*ROW('Water Data'!I153)),NA())</f>
        <v>#N/A</v>
      </c>
      <c r="U159" s="97" t="e">
        <f ca="true">+IF(AND(ISNUMBER(OFFSET('Water Data'!$I$9,0,10*ROW('Water Data'!I153))),'Data Summary'!CJ159="Yes"),OFFSET('Water Data'!$I$9,0,10*ROW('Water Data'!I153)),NA())</f>
        <v>#N/A</v>
      </c>
      <c r="V159" s="98" t="e">
        <f ca="true">+IF(AND(ISNUMBER(OFFSET('Sanitation Data'!$D$4,0,10*ROW('Sanitation Data'!D153))),'Data Summary'!CK159="Yes"),100-OFFSET('Sanitation Data'!$D$4,0,10*ROW('Sanitation Data'!D153)),NA())</f>
        <v>#N/A</v>
      </c>
      <c r="W159" s="98" t="e">
        <f ca="true">+IF(AND(ISNUMBER(OFFSET('Sanitation Data'!$D$6,0,10*ROW('Sanitation Data'!D153))),'Data Summary'!CL159="Yes"),OFFSET('Sanitation Data'!$D$6,0,10*ROW('Sanitation Data'!D153)),NA())</f>
        <v>#N/A</v>
      </c>
      <c r="X159" s="98" t="e">
        <f ca="true">+IF(AND(ISNUMBER(OFFSET('Sanitation Data'!$D$10,0,10*ROW('Sanitation Data'!D153))),'Data Summary'!CM159="Yes"),OFFSET('Sanitation Data'!$D$10,0,10*ROW('Sanitation Data'!D153)),NA())</f>
        <v>#N/A</v>
      </c>
      <c r="Y159" s="98" t="e">
        <f ca="true">+IF(AND(ISNUMBER(OFFSET('Sanitation Data'!$D$11,0,10*ROW('Sanitation Data'!D153))),'Data Summary'!CN159="Yes"),OFFSET('Sanitation Data'!$D$11,0,10*ROW('Sanitation Data'!D153)),NA())</f>
        <v>#N/A</v>
      </c>
      <c r="Z159" s="98" t="e">
        <f ca="true">+IF(AND(ISNUMBER(OFFSET('Sanitation Data'!$D$12,0,10*ROW('Sanitation Data'!D153))),'Data Summary'!CO159="Yes"),OFFSET('Sanitation Data'!$D$12,0,10*ROW('Sanitation Data'!D153)),NA())</f>
        <v>#N/A</v>
      </c>
      <c r="AA159" s="98" t="e">
        <f ca="true">+IF(AND(ISNUMBER(OFFSET('Sanitation Data'!$E$4,0,10*ROW('Sanitation Data'!E153))),'Data Summary'!CP159="Yes"),100-OFFSET('Sanitation Data'!$E$4,0,10*ROW('Sanitation Data'!E153)),NA())</f>
        <v>#N/A</v>
      </c>
      <c r="AB159" s="98" t="e">
        <f ca="true">+IF(AND(ISNUMBER(OFFSET('Sanitation Data'!$E$6,0,10*ROW('Sanitation Data'!E153))),'Data Summary'!CQ159="Yes"),OFFSET('Sanitation Data'!$E$6,0,10*ROW('Sanitation Data'!E153)),NA())</f>
        <v>#N/A</v>
      </c>
      <c r="AC159" s="98" t="e">
        <f ca="true">+IF(AND(ISNUMBER(OFFSET('Sanitation Data'!$E$10,0,10*ROW('Sanitation Data'!E153))),'Data Summary'!CR159="Yes"),OFFSET('Sanitation Data'!$E$10,0,10*ROW('Sanitation Data'!E153)),NA())</f>
        <v>#N/A</v>
      </c>
      <c r="AD159" s="98" t="e">
        <f ca="true">+IF(AND(ISNUMBER(OFFSET('Sanitation Data'!$E$11,0,10*ROW('Sanitation Data'!E153))),'Data Summary'!CS159="Yes"),OFFSET('Sanitation Data'!$E$11,0,10*ROW('Sanitation Data'!E153)),NA())</f>
        <v>#N/A</v>
      </c>
      <c r="AE159" s="98" t="e">
        <f ca="true">+IF(AND(ISNUMBER(OFFSET('Sanitation Data'!$E$12,0,10*ROW('Sanitation Data'!E153))),'Data Summary'!CT159="Yes"),OFFSET('Sanitation Data'!$E$12,0,10*ROW('Sanitation Data'!E153)),NA())</f>
        <v>#N/A</v>
      </c>
      <c r="AF159" s="98" t="e">
        <f ca="true">+IF(AND(ISNUMBER(OFFSET('Sanitation Data'!$F$4,0,10*ROW('Sanitation Data'!F153))),'Data Summary'!CU159="Yes"),100-OFFSET('Sanitation Data'!$F$4,0,10*ROW('Sanitation Data'!F153)),NA())</f>
        <v>#N/A</v>
      </c>
      <c r="AG159" s="98" t="e">
        <f ca="true">+IF(AND(ISNUMBER(OFFSET('Sanitation Data'!$F$6,0,10*ROW('Sanitation Data'!F153))),'Data Summary'!CV159="Yes"),OFFSET('Sanitation Data'!$F$6,0,10*ROW('Sanitation Data'!F153)),NA())</f>
        <v>#N/A</v>
      </c>
      <c r="AH159" s="98" t="e">
        <f ca="true">+IF(AND(ISNUMBER(OFFSET('Sanitation Data'!$F$10,0,10*ROW('Sanitation Data'!F153))),'Data Summary'!CW159="Yes"),OFFSET('Sanitation Data'!$F$10,0,10*ROW('Sanitation Data'!F153)),NA())</f>
        <v>#N/A</v>
      </c>
      <c r="AI159" s="98" t="e">
        <f ca="true">+IF(AND(ISNUMBER(OFFSET('Sanitation Data'!$F$11,0,10*ROW('Sanitation Data'!F153))),'Data Summary'!CX159="Yes"),OFFSET('Sanitation Data'!$F$11,0,10*ROW('Sanitation Data'!F153)),NA())</f>
        <v>#N/A</v>
      </c>
      <c r="AJ159" s="98" t="e">
        <f ca="true">+IF(AND(ISNUMBER(OFFSET('Sanitation Data'!$F$12,0,10*ROW('Sanitation Data'!F153))),'Data Summary'!CY159="Yes"),OFFSET('Sanitation Data'!$F$12,0,10*ROW('Sanitation Data'!F153)),NA())</f>
        <v>#N/A</v>
      </c>
      <c r="AK159" s="98" t="e">
        <f ca="true">+IF(AND(ISNUMBER(OFFSET('Sanitation Data'!$G$4,0,10*ROW('Sanitation Data'!G153))),'Data Summary'!CZ159="Yes"),100-OFFSET('Sanitation Data'!$G$4,0,10*ROW('Sanitation Data'!G153)),NA())</f>
        <v>#N/A</v>
      </c>
      <c r="AL159" s="98" t="e">
        <f ca="true">+IF(AND(ISNUMBER(OFFSET('Sanitation Data'!$G$6,0,10*ROW('Sanitation Data'!G153))),'Data Summary'!DA159="Yes"),OFFSET('Sanitation Data'!$G$6,0,10*ROW('Sanitation Data'!G153)),NA())</f>
        <v>#N/A</v>
      </c>
      <c r="AM159" s="98" t="e">
        <f ca="true">+IF(AND(ISNUMBER(OFFSET('Sanitation Data'!$G$10,0,10*ROW('Sanitation Data'!G153))),'Data Summary'!DB159="Yes"),OFFSET('Sanitation Data'!$G$10,0,10*ROW('Sanitation Data'!G153)),NA())</f>
        <v>#N/A</v>
      </c>
      <c r="AN159" s="98" t="e">
        <f ca="true">+IF(AND(ISNUMBER(OFFSET('Sanitation Data'!$G$11,0,10*ROW('Sanitation Data'!G153))),'Data Summary'!DC159="Yes"),OFFSET('Sanitation Data'!$G$11,0,10*ROW('Sanitation Data'!G153)),NA())</f>
        <v>#N/A</v>
      </c>
      <c r="AO159" s="98" t="e">
        <f ca="true">+IF(AND(ISNUMBER(OFFSET('Sanitation Data'!$G$12,0,10*ROW('Sanitation Data'!G153))),'Data Summary'!DD159="Yes"),OFFSET('Sanitation Data'!$G$12,0,10*ROW('Sanitation Data'!G153)),NA())</f>
        <v>#N/A</v>
      </c>
      <c r="AP159" s="98" t="e">
        <f ca="true">+IF(AND(ISNUMBER(OFFSET('Sanitation Data'!$H$4,0,10*ROW('Sanitation Data'!H153))),'Data Summary'!DE159="Yes"),100-OFFSET('Sanitation Data'!$H$4,0,10*ROW('Sanitation Data'!H153)),NA())</f>
        <v>#N/A</v>
      </c>
      <c r="AQ159" s="98" t="e">
        <f ca="true">+IF(AND(ISNUMBER(OFFSET('Sanitation Data'!$H$6,0,10*ROW('Sanitation Data'!H153))),'Data Summary'!DF159="Yes"),OFFSET('Sanitation Data'!$H$6,0,10*ROW('Sanitation Data'!H153)),NA())</f>
        <v>#N/A</v>
      </c>
      <c r="AR159" s="98" t="e">
        <f ca="true">+IF(AND(ISNUMBER(OFFSET('Sanitation Data'!$H$10,0,10*ROW('Sanitation Data'!H153))),'Data Summary'!DG159="Yes"),OFFSET('Sanitation Data'!$H$10,0,10*ROW('Sanitation Data'!H153)),NA())</f>
        <v>#N/A</v>
      </c>
      <c r="AS159" s="98" t="e">
        <f ca="true">+IF(AND(ISNUMBER(OFFSET('Sanitation Data'!$H$11,0,10*ROW('Sanitation Data'!H153))),'Data Summary'!DH159="Yes"),OFFSET('Sanitation Data'!$H$11,0,10*ROW('Sanitation Data'!H153)),NA())</f>
        <v>#N/A</v>
      </c>
      <c r="AT159" s="98" t="e">
        <f ca="true">+IF(AND(ISNUMBER(OFFSET('Sanitation Data'!$H$12,0,10*ROW('Sanitation Data'!H153))),'Data Summary'!DI159="Yes"),OFFSET('Sanitation Data'!$H$12,0,10*ROW('Sanitation Data'!H153)),NA())</f>
        <v>#N/A</v>
      </c>
      <c r="AU159" s="98" t="e">
        <f ca="true">+IF(AND(ISNUMBER(OFFSET('Sanitation Data'!$I$4,0,10*ROW('Sanitation Data'!I153))),'Data Summary'!DJ159="Yes"),100-OFFSET('Sanitation Data'!$I$4,0,10*ROW('Sanitation Data'!I153)),NA())</f>
        <v>#N/A</v>
      </c>
      <c r="AV159" s="98" t="e">
        <f ca="true">+IF(AND(ISNUMBER(OFFSET('Sanitation Data'!$I$6,0,10*ROW('Sanitation Data'!I153))),'Data Summary'!DK159="Yes"),OFFSET('Sanitation Data'!$I$6,0,10*ROW('Sanitation Data'!I153)),NA())</f>
        <v>#N/A</v>
      </c>
      <c r="AW159" s="98" t="e">
        <f ca="true">+IF(AND(ISNUMBER(OFFSET('Sanitation Data'!$I$10,0,10*ROW('Sanitation Data'!I153))),'Data Summary'!DL159="Yes"),OFFSET('Sanitation Data'!$I$10,0,10*ROW('Sanitation Data'!I153)),NA())</f>
        <v>#N/A</v>
      </c>
      <c r="AX159" s="98" t="e">
        <f ca="true">+IF(AND(ISNUMBER(OFFSET('Sanitation Data'!$I$11,0,10*ROW('Sanitation Data'!I153))),'Data Summary'!DM159="Yes"),OFFSET('Sanitation Data'!$I$11,0,10*ROW('Sanitation Data'!I153)),NA())</f>
        <v>#N/A</v>
      </c>
      <c r="AY159" s="98" t="e">
        <f ca="true">+IF(AND(ISNUMBER(OFFSET('Sanitation Data'!$I$12,0,10*ROW('Sanitation Data'!I153))),'Data Summary'!DN159="Yes"),OFFSET('Sanitation Data'!$I$12,0,10*ROW('Sanitation Data'!I153)),NA())</f>
        <v>#N/A</v>
      </c>
      <c r="AZ159" s="99" t="e">
        <f ca="true">+IF(AND(ISNUMBER(OFFSET('Hygiene Data'!$D$5,0,10*ROW('Hygiene Data'!D153))),'Data Summary'!DO159="Yes"),OFFSET('Hygiene Data'!$D$5,0,10*ROW('Hygiene Data'!D153)),NA())</f>
        <v>#N/A</v>
      </c>
      <c r="BA159" s="99" t="e">
        <f ca="true">+IF(AND(ISNUMBER(OFFSET('Hygiene Data'!$D$7,0,10*ROW('Hygiene Data'!D153))),'Data Summary'!DP159="Yes"),OFFSET('Hygiene Data'!$D$7,0,10*ROW('Hygiene Data'!D153)),NA())</f>
        <v>#N/A</v>
      </c>
      <c r="BB159" s="99" t="e">
        <f ca="true">+IF(AND(ISNUMBER(OFFSET('Hygiene Data'!$D$9,0,10*ROW('Hygiene Data'!D153))),'Data Summary'!DQ159="Yes"),OFFSET('Hygiene Data'!$D$9,0,10*ROW('Hygiene Data'!D153)),NA())</f>
        <v>#N/A</v>
      </c>
      <c r="BC159" s="99" t="e">
        <f ca="true">+IF(AND(ISNUMBER(OFFSET('Hygiene Data'!$E$5,0,10*ROW('Hygiene Data'!E153))),'Data Summary'!DR159="Yes"),OFFSET('Hygiene Data'!$E$5,0,10*ROW('Hygiene Data'!E153)),NA())</f>
        <v>#N/A</v>
      </c>
      <c r="BD159" s="99" t="e">
        <f ca="true">+IF(AND(ISNUMBER(OFFSET('Hygiene Data'!$E$7,0,10*ROW('Hygiene Data'!E153))),'Data Summary'!DS159="Yes"),OFFSET('Hygiene Data'!$E$7,0,10*ROW('Hygiene Data'!E153)),NA())</f>
        <v>#N/A</v>
      </c>
      <c r="BE159" s="99" t="e">
        <f ca="true">+IF(AND(ISNUMBER(OFFSET('Hygiene Data'!$E$9,0,10*ROW('Hygiene Data'!E153))),'Data Summary'!DT159="Yes"),OFFSET('Hygiene Data'!$E$9,0,10*ROW('Hygiene Data'!E153)),NA())</f>
        <v>#N/A</v>
      </c>
      <c r="BF159" s="99" t="e">
        <f ca="true">+IF(AND(ISNUMBER(OFFSET('Hygiene Data'!$F$5,0,10*ROW('Hygiene Data'!F153))),'Data Summary'!DU159="Yes"),OFFSET('Hygiene Data'!$F$5,0,10*ROW('Hygiene Data'!F153)),NA())</f>
        <v>#N/A</v>
      </c>
      <c r="BG159" s="99" t="e">
        <f ca="true">+IF(AND(ISNUMBER(OFFSET('Hygiene Data'!$F$7,0,10*ROW('Hygiene Data'!F153))),'Data Summary'!DV159="Yes"),OFFSET('Hygiene Data'!$F$7,0,10*ROW('Hygiene Data'!F153)),NA())</f>
        <v>#N/A</v>
      </c>
      <c r="BH159" s="99" t="e">
        <f ca="true">+IF(AND(ISNUMBER(OFFSET('Hygiene Data'!$F$9,0,10*ROW('Hygiene Data'!F153))),'Data Summary'!DW159="Yes"),OFFSET('Hygiene Data'!$F$9,0,10*ROW('Hygiene Data'!F153)),NA())</f>
        <v>#N/A</v>
      </c>
      <c r="BI159" s="99" t="e">
        <f ca="true">+IF(AND(ISNUMBER(OFFSET('Hygiene Data'!$G$5,0,10*ROW('Hygiene Data'!G153))),'Data Summary'!DX159="Yes"),OFFSET('Hygiene Data'!$G$5,0,10*ROW('Hygiene Data'!G153)),NA())</f>
        <v>#N/A</v>
      </c>
      <c r="BJ159" s="99" t="e">
        <f ca="true">+IF(AND(ISNUMBER(OFFSET('Hygiene Data'!$G$7,0,10*ROW('Hygiene Data'!G153))),'Data Summary'!DY159="Yes"),OFFSET('Hygiene Data'!$G$7,0,10*ROW('Hygiene Data'!G153)),NA())</f>
        <v>#N/A</v>
      </c>
      <c r="BK159" s="99" t="e">
        <f ca="true">+IF(AND(ISNUMBER(OFFSET('Hygiene Data'!$G$9,0,10*ROW('Hygiene Data'!G153))),'Data Summary'!DZ159="Yes"),OFFSET('Hygiene Data'!$G$9,0,10*ROW('Hygiene Data'!G153)),NA())</f>
        <v>#N/A</v>
      </c>
      <c r="BL159" s="99" t="e">
        <f ca="true">+IF(AND(ISNUMBER(OFFSET('Hygiene Data'!$H$5,0,10*ROW('Hygiene Data'!H153))),'Data Summary'!EA159="Yes"),OFFSET('Hygiene Data'!$H$5,0,10*ROW('Hygiene Data'!H153)),NA())</f>
        <v>#N/A</v>
      </c>
      <c r="BM159" s="99" t="e">
        <f ca="true">+IF(AND(ISNUMBER(OFFSET('Hygiene Data'!$H$7,0,10*ROW('Hygiene Data'!H153))),'Data Summary'!EB159="Yes"),OFFSET('Hygiene Data'!$H$7,0,10*ROW('Hygiene Data'!H153)),NA())</f>
        <v>#N/A</v>
      </c>
      <c r="BN159" s="99" t="e">
        <f ca="true">+IF(AND(ISNUMBER(OFFSET('Hygiene Data'!$H$9,0,10*ROW('Hygiene Data'!H153))),'Data Summary'!EC159="Yes"),OFFSET('Hygiene Data'!$H$9,0,10*ROW('Hygiene Data'!H153)),NA())</f>
        <v>#N/A</v>
      </c>
      <c r="BO159" s="99" t="e">
        <f ca="true">+IF(AND(ISNUMBER(OFFSET('Hygiene Data'!$I$5,0,10*ROW('Hygiene Data'!I153))),'Data Summary'!ED159="Yes"),OFFSET('Hygiene Data'!$I$5,0,10*ROW('Hygiene Data'!I153)),NA())</f>
        <v>#N/A</v>
      </c>
      <c r="BP159" s="99" t="e">
        <f ca="true">+IF(AND(ISNUMBER(OFFSET('Hygiene Data'!$I$7,0,10*ROW('Hygiene Data'!I153))),'Data Summary'!EE159="Yes"),OFFSET('Hygiene Data'!$I$7,0,10*ROW('Hygiene Data'!I153)),NA())</f>
        <v>#N/A</v>
      </c>
      <c r="BQ159" s="99" t="e">
        <f ca="true">+IF(AND(ISNUMBER(OFFSET('Hygiene Data'!$I$9,0,10*ROW('Hygiene Data'!I153))),'Data Summary'!EF159="Yes"),OFFSET('Hygiene Data'!$I$9,0,10*ROW('Hygiene Data'!I153)),NA())</f>
        <v>#N/A</v>
      </c>
    </row>
    <row xmlns:x14ac="http://schemas.microsoft.com/office/spreadsheetml/2009/9/ac" r="160" x14ac:dyDescent="0.2">
      <c r="A160" s="332" t="e">
        <f ca="true">+RIGHT('Data Summary'!A160,LEN('Data Summary'!A160)-9)</f>
        <v>#VALUE!</v>
      </c>
      <c r="B160" s="38" t="str">
        <f ca="true">+IF(ISTEXT('Data Summary'!B160),'Data Summary'!B160,"")</f>
        <v/>
      </c>
      <c r="C160" s="331" t="e">
        <f ca="true">+VALUE('Data Summary'!C160)</f>
        <v>#VALUE!</v>
      </c>
      <c r="D160" s="97" t="e">
        <f ca="true">+IF(AND(ISNUMBER(OFFSET('Water Data'!$D$4,0,10*ROW('Water Data'!D154))),'Data Summary'!BS160="Yes"),100-OFFSET('Water Data'!$D$4,0,10*ROW('Water Data'!D154)),NA())</f>
        <v>#N/A</v>
      </c>
      <c r="E160" s="97" t="e">
        <f ca="true">+IF(AND(ISNUMBER(OFFSET('Water Data'!$D$6,0,10*ROW('Water Data'!D154))),'Data Summary'!BT160="Yes"),OFFSET('Water Data'!$D$6,0,10*ROW('Water Data'!D154)),NA())</f>
        <v>#N/A</v>
      </c>
      <c r="F160" s="97" t="e">
        <f ca="true">+IF(AND(ISNUMBER(OFFSET('Water Data'!$D$9,0,10*ROW('Water Data'!D154))),'Data Summary'!BU160="Yes"),OFFSET('Water Data'!$D$9,0,10*ROW('Water Data'!D154)),NA())</f>
        <v>#N/A</v>
      </c>
      <c r="G160" s="97" t="e">
        <f ca="true">+IF(AND(ISNUMBER(OFFSET('Water Data'!$E$4,0,10*ROW('Water Data'!E154))),'Data Summary'!BV160="Yes"),100-OFFSET('Water Data'!$E$4,0,10*ROW('Water Data'!E154)),NA())</f>
        <v>#N/A</v>
      </c>
      <c r="H160" s="97" t="e">
        <f ca="true">+IF(AND(ISNUMBER(OFFSET('Water Data'!$E$6,0,10*ROW('Water Data'!E154))),'Data Summary'!BW160="Yes"),OFFSET('Water Data'!$E$6,0,10*ROW('Water Data'!E154)),NA())</f>
        <v>#N/A</v>
      </c>
      <c r="I160" s="97" t="e">
        <f ca="true">+IF(AND(ISNUMBER(OFFSET('Water Data'!$E$9,0,10*ROW('Water Data'!E154))),'Data Summary'!BX160="Yes"),OFFSET('Water Data'!$E$9,0,10*ROW('Water Data'!E154)),NA())</f>
        <v>#N/A</v>
      </c>
      <c r="J160" s="97" t="e">
        <f ca="true">+IF(AND(ISNUMBER(OFFSET('Water Data'!$F$4,0,10*ROW('Water Data'!F154))),'Data Summary'!BY160="Yes"),100-OFFSET('Water Data'!$F$4,0,10*ROW('Water Data'!F154)),NA())</f>
        <v>#N/A</v>
      </c>
      <c r="K160" s="97" t="e">
        <f ca="true">+IF(AND(ISNUMBER(OFFSET('Water Data'!$F$6,0,10*ROW('Water Data'!F154))),'Data Summary'!BZ160="Yes"),OFFSET('Water Data'!$F$6,0,10*ROW('Water Data'!F154)),NA())</f>
        <v>#N/A</v>
      </c>
      <c r="L160" s="97" t="e">
        <f ca="true">+IF(AND(ISNUMBER(OFFSET('Water Data'!$F$9,0,10*ROW('Water Data'!F154))),'Data Summary'!CA160="Yes"),OFFSET('Water Data'!$F$9,0,10*ROW('Water Data'!F154)),NA())</f>
        <v>#N/A</v>
      </c>
      <c r="M160" s="97" t="e">
        <f ca="true">+IF(AND(ISNUMBER(OFFSET('Water Data'!$G$4,0,10*ROW('Water Data'!G154))),'Data Summary'!CB160="Yes"),100-OFFSET('Water Data'!$G$4,0,10*ROW('Water Data'!G154)),NA())</f>
        <v>#N/A</v>
      </c>
      <c r="N160" s="97" t="e">
        <f ca="true">+IF(AND(ISNUMBER(OFFSET('Water Data'!$G$6,0,10*ROW('Water Data'!G154))),'Data Summary'!CC160="Yes"),OFFSET('Water Data'!$G$6,0,10*ROW('Water Data'!G154)),NA())</f>
        <v>#N/A</v>
      </c>
      <c r="O160" s="97" t="e">
        <f ca="true">+IF(AND(ISNUMBER(OFFSET('Water Data'!$G$9,0,10*ROW('Water Data'!G154))),'Data Summary'!CD160="Yes"),OFFSET('Water Data'!$G$9,0,10*ROW('Water Data'!G154)),NA())</f>
        <v>#N/A</v>
      </c>
      <c r="P160" s="97" t="e">
        <f ca="true">+IF(AND(ISNUMBER(OFFSET('Water Data'!$H$4,0,10*ROW('Water Data'!H154))),'Data Summary'!CE160="Yes"),100-OFFSET('Water Data'!$H$4,0,10*ROW('Water Data'!H154)),NA())</f>
        <v>#N/A</v>
      </c>
      <c r="Q160" s="97" t="e">
        <f ca="true">+IF(AND(ISNUMBER(OFFSET('Water Data'!$H$6,0,10*ROW('Water Data'!H154))),'Data Summary'!CF160="Yes"),OFFSET('Water Data'!$H$6,0,10*ROW('Water Data'!H154)),NA())</f>
        <v>#N/A</v>
      </c>
      <c r="R160" s="97" t="e">
        <f ca="true">+IF(AND(ISNUMBER(OFFSET('Water Data'!$H$9,0,10*ROW('Water Data'!H154))),'Data Summary'!CG160="Yes"),OFFSET('Water Data'!$H$9,0,10*ROW('Water Data'!H154)),NA())</f>
        <v>#N/A</v>
      </c>
      <c r="S160" s="97" t="e">
        <f ca="true">+IF(AND(ISNUMBER(OFFSET('Water Data'!$I$4,0,10*ROW('Water Data'!I154))),'Data Summary'!CH160="Yes"),100-OFFSET('Water Data'!$I$4,0,10*ROW('Water Data'!I154)),NA())</f>
        <v>#N/A</v>
      </c>
      <c r="T160" s="97" t="e">
        <f ca="true">+IF(AND(ISNUMBER(OFFSET('Water Data'!$I$6,0,10*ROW('Water Data'!I154))),'Data Summary'!CI160="Yes"),OFFSET('Water Data'!$I$6,0,10*ROW('Water Data'!I154)),NA())</f>
        <v>#N/A</v>
      </c>
      <c r="U160" s="97" t="e">
        <f ca="true">+IF(AND(ISNUMBER(OFFSET('Water Data'!$I$9,0,10*ROW('Water Data'!I154))),'Data Summary'!CJ160="Yes"),OFFSET('Water Data'!$I$9,0,10*ROW('Water Data'!I154)),NA())</f>
        <v>#N/A</v>
      </c>
      <c r="V160" s="98" t="e">
        <f ca="true">+IF(AND(ISNUMBER(OFFSET('Sanitation Data'!$D$4,0,10*ROW('Sanitation Data'!D154))),'Data Summary'!CK160="Yes"),100-OFFSET('Sanitation Data'!$D$4,0,10*ROW('Sanitation Data'!D154)),NA())</f>
        <v>#N/A</v>
      </c>
      <c r="W160" s="98" t="e">
        <f ca="true">+IF(AND(ISNUMBER(OFFSET('Sanitation Data'!$D$6,0,10*ROW('Sanitation Data'!D154))),'Data Summary'!CL160="Yes"),OFFSET('Sanitation Data'!$D$6,0,10*ROW('Sanitation Data'!D154)),NA())</f>
        <v>#N/A</v>
      </c>
      <c r="X160" s="98" t="e">
        <f ca="true">+IF(AND(ISNUMBER(OFFSET('Sanitation Data'!$D$10,0,10*ROW('Sanitation Data'!D154))),'Data Summary'!CM160="Yes"),OFFSET('Sanitation Data'!$D$10,0,10*ROW('Sanitation Data'!D154)),NA())</f>
        <v>#N/A</v>
      </c>
      <c r="Y160" s="98" t="e">
        <f ca="true">+IF(AND(ISNUMBER(OFFSET('Sanitation Data'!$D$11,0,10*ROW('Sanitation Data'!D154))),'Data Summary'!CN160="Yes"),OFFSET('Sanitation Data'!$D$11,0,10*ROW('Sanitation Data'!D154)),NA())</f>
        <v>#N/A</v>
      </c>
      <c r="Z160" s="98" t="e">
        <f ca="true">+IF(AND(ISNUMBER(OFFSET('Sanitation Data'!$D$12,0,10*ROW('Sanitation Data'!D154))),'Data Summary'!CO160="Yes"),OFFSET('Sanitation Data'!$D$12,0,10*ROW('Sanitation Data'!D154)),NA())</f>
        <v>#N/A</v>
      </c>
      <c r="AA160" s="98" t="e">
        <f ca="true">+IF(AND(ISNUMBER(OFFSET('Sanitation Data'!$E$4,0,10*ROW('Sanitation Data'!E154))),'Data Summary'!CP160="Yes"),100-OFFSET('Sanitation Data'!$E$4,0,10*ROW('Sanitation Data'!E154)),NA())</f>
        <v>#N/A</v>
      </c>
      <c r="AB160" s="98" t="e">
        <f ca="true">+IF(AND(ISNUMBER(OFFSET('Sanitation Data'!$E$6,0,10*ROW('Sanitation Data'!E154))),'Data Summary'!CQ160="Yes"),OFFSET('Sanitation Data'!$E$6,0,10*ROW('Sanitation Data'!E154)),NA())</f>
        <v>#N/A</v>
      </c>
      <c r="AC160" s="98" t="e">
        <f ca="true">+IF(AND(ISNUMBER(OFFSET('Sanitation Data'!$E$10,0,10*ROW('Sanitation Data'!E154))),'Data Summary'!CR160="Yes"),OFFSET('Sanitation Data'!$E$10,0,10*ROW('Sanitation Data'!E154)),NA())</f>
        <v>#N/A</v>
      </c>
      <c r="AD160" s="98" t="e">
        <f ca="true">+IF(AND(ISNUMBER(OFFSET('Sanitation Data'!$E$11,0,10*ROW('Sanitation Data'!E154))),'Data Summary'!CS160="Yes"),OFFSET('Sanitation Data'!$E$11,0,10*ROW('Sanitation Data'!E154)),NA())</f>
        <v>#N/A</v>
      </c>
      <c r="AE160" s="98" t="e">
        <f ca="true">+IF(AND(ISNUMBER(OFFSET('Sanitation Data'!$E$12,0,10*ROW('Sanitation Data'!E154))),'Data Summary'!CT160="Yes"),OFFSET('Sanitation Data'!$E$12,0,10*ROW('Sanitation Data'!E154)),NA())</f>
        <v>#N/A</v>
      </c>
      <c r="AF160" s="98" t="e">
        <f ca="true">+IF(AND(ISNUMBER(OFFSET('Sanitation Data'!$F$4,0,10*ROW('Sanitation Data'!F154))),'Data Summary'!CU160="Yes"),100-OFFSET('Sanitation Data'!$F$4,0,10*ROW('Sanitation Data'!F154)),NA())</f>
        <v>#N/A</v>
      </c>
      <c r="AG160" s="98" t="e">
        <f ca="true">+IF(AND(ISNUMBER(OFFSET('Sanitation Data'!$F$6,0,10*ROW('Sanitation Data'!F154))),'Data Summary'!CV160="Yes"),OFFSET('Sanitation Data'!$F$6,0,10*ROW('Sanitation Data'!F154)),NA())</f>
        <v>#N/A</v>
      </c>
      <c r="AH160" s="98" t="e">
        <f ca="true">+IF(AND(ISNUMBER(OFFSET('Sanitation Data'!$F$10,0,10*ROW('Sanitation Data'!F154))),'Data Summary'!CW160="Yes"),OFFSET('Sanitation Data'!$F$10,0,10*ROW('Sanitation Data'!F154)),NA())</f>
        <v>#N/A</v>
      </c>
      <c r="AI160" s="98" t="e">
        <f ca="true">+IF(AND(ISNUMBER(OFFSET('Sanitation Data'!$F$11,0,10*ROW('Sanitation Data'!F154))),'Data Summary'!CX160="Yes"),OFFSET('Sanitation Data'!$F$11,0,10*ROW('Sanitation Data'!F154)),NA())</f>
        <v>#N/A</v>
      </c>
      <c r="AJ160" s="98" t="e">
        <f ca="true">+IF(AND(ISNUMBER(OFFSET('Sanitation Data'!$F$12,0,10*ROW('Sanitation Data'!F154))),'Data Summary'!CY160="Yes"),OFFSET('Sanitation Data'!$F$12,0,10*ROW('Sanitation Data'!F154)),NA())</f>
        <v>#N/A</v>
      </c>
      <c r="AK160" s="98" t="e">
        <f ca="true">+IF(AND(ISNUMBER(OFFSET('Sanitation Data'!$G$4,0,10*ROW('Sanitation Data'!G154))),'Data Summary'!CZ160="Yes"),100-OFFSET('Sanitation Data'!$G$4,0,10*ROW('Sanitation Data'!G154)),NA())</f>
        <v>#N/A</v>
      </c>
      <c r="AL160" s="98" t="e">
        <f ca="true">+IF(AND(ISNUMBER(OFFSET('Sanitation Data'!$G$6,0,10*ROW('Sanitation Data'!G154))),'Data Summary'!DA160="Yes"),OFFSET('Sanitation Data'!$G$6,0,10*ROW('Sanitation Data'!G154)),NA())</f>
        <v>#N/A</v>
      </c>
      <c r="AM160" s="98" t="e">
        <f ca="true">+IF(AND(ISNUMBER(OFFSET('Sanitation Data'!$G$10,0,10*ROW('Sanitation Data'!G154))),'Data Summary'!DB160="Yes"),OFFSET('Sanitation Data'!$G$10,0,10*ROW('Sanitation Data'!G154)),NA())</f>
        <v>#N/A</v>
      </c>
      <c r="AN160" s="98" t="e">
        <f ca="true">+IF(AND(ISNUMBER(OFFSET('Sanitation Data'!$G$11,0,10*ROW('Sanitation Data'!G154))),'Data Summary'!DC160="Yes"),OFFSET('Sanitation Data'!$G$11,0,10*ROW('Sanitation Data'!G154)),NA())</f>
        <v>#N/A</v>
      </c>
      <c r="AO160" s="98" t="e">
        <f ca="true">+IF(AND(ISNUMBER(OFFSET('Sanitation Data'!$G$12,0,10*ROW('Sanitation Data'!G154))),'Data Summary'!DD160="Yes"),OFFSET('Sanitation Data'!$G$12,0,10*ROW('Sanitation Data'!G154)),NA())</f>
        <v>#N/A</v>
      </c>
      <c r="AP160" s="98" t="e">
        <f ca="true">+IF(AND(ISNUMBER(OFFSET('Sanitation Data'!$H$4,0,10*ROW('Sanitation Data'!H154))),'Data Summary'!DE160="Yes"),100-OFFSET('Sanitation Data'!$H$4,0,10*ROW('Sanitation Data'!H154)),NA())</f>
        <v>#N/A</v>
      </c>
      <c r="AQ160" s="98" t="e">
        <f ca="true">+IF(AND(ISNUMBER(OFFSET('Sanitation Data'!$H$6,0,10*ROW('Sanitation Data'!H154))),'Data Summary'!DF160="Yes"),OFFSET('Sanitation Data'!$H$6,0,10*ROW('Sanitation Data'!H154)),NA())</f>
        <v>#N/A</v>
      </c>
      <c r="AR160" s="98" t="e">
        <f ca="true">+IF(AND(ISNUMBER(OFFSET('Sanitation Data'!$H$10,0,10*ROW('Sanitation Data'!H154))),'Data Summary'!DG160="Yes"),OFFSET('Sanitation Data'!$H$10,0,10*ROW('Sanitation Data'!H154)),NA())</f>
        <v>#N/A</v>
      </c>
      <c r="AS160" s="98" t="e">
        <f ca="true">+IF(AND(ISNUMBER(OFFSET('Sanitation Data'!$H$11,0,10*ROW('Sanitation Data'!H154))),'Data Summary'!DH160="Yes"),OFFSET('Sanitation Data'!$H$11,0,10*ROW('Sanitation Data'!H154)),NA())</f>
        <v>#N/A</v>
      </c>
      <c r="AT160" s="98" t="e">
        <f ca="true">+IF(AND(ISNUMBER(OFFSET('Sanitation Data'!$H$12,0,10*ROW('Sanitation Data'!H154))),'Data Summary'!DI160="Yes"),OFFSET('Sanitation Data'!$H$12,0,10*ROW('Sanitation Data'!H154)),NA())</f>
        <v>#N/A</v>
      </c>
      <c r="AU160" s="98" t="e">
        <f ca="true">+IF(AND(ISNUMBER(OFFSET('Sanitation Data'!$I$4,0,10*ROW('Sanitation Data'!I154))),'Data Summary'!DJ160="Yes"),100-OFFSET('Sanitation Data'!$I$4,0,10*ROW('Sanitation Data'!I154)),NA())</f>
        <v>#N/A</v>
      </c>
      <c r="AV160" s="98" t="e">
        <f ca="true">+IF(AND(ISNUMBER(OFFSET('Sanitation Data'!$I$6,0,10*ROW('Sanitation Data'!I154))),'Data Summary'!DK160="Yes"),OFFSET('Sanitation Data'!$I$6,0,10*ROW('Sanitation Data'!I154)),NA())</f>
        <v>#N/A</v>
      </c>
      <c r="AW160" s="98" t="e">
        <f ca="true">+IF(AND(ISNUMBER(OFFSET('Sanitation Data'!$I$10,0,10*ROW('Sanitation Data'!I154))),'Data Summary'!DL160="Yes"),OFFSET('Sanitation Data'!$I$10,0,10*ROW('Sanitation Data'!I154)),NA())</f>
        <v>#N/A</v>
      </c>
      <c r="AX160" s="98" t="e">
        <f ca="true">+IF(AND(ISNUMBER(OFFSET('Sanitation Data'!$I$11,0,10*ROW('Sanitation Data'!I154))),'Data Summary'!DM160="Yes"),OFFSET('Sanitation Data'!$I$11,0,10*ROW('Sanitation Data'!I154)),NA())</f>
        <v>#N/A</v>
      </c>
      <c r="AY160" s="98" t="e">
        <f ca="true">+IF(AND(ISNUMBER(OFFSET('Sanitation Data'!$I$12,0,10*ROW('Sanitation Data'!I154))),'Data Summary'!DN160="Yes"),OFFSET('Sanitation Data'!$I$12,0,10*ROW('Sanitation Data'!I154)),NA())</f>
        <v>#N/A</v>
      </c>
      <c r="AZ160" s="99" t="e">
        <f ca="true">+IF(AND(ISNUMBER(OFFSET('Hygiene Data'!$D$5,0,10*ROW('Hygiene Data'!D154))),'Data Summary'!DO160="Yes"),OFFSET('Hygiene Data'!$D$5,0,10*ROW('Hygiene Data'!D154)),NA())</f>
        <v>#N/A</v>
      </c>
      <c r="BA160" s="99" t="e">
        <f ca="true">+IF(AND(ISNUMBER(OFFSET('Hygiene Data'!$D$7,0,10*ROW('Hygiene Data'!D154))),'Data Summary'!DP160="Yes"),OFFSET('Hygiene Data'!$D$7,0,10*ROW('Hygiene Data'!D154)),NA())</f>
        <v>#N/A</v>
      </c>
      <c r="BB160" s="99" t="e">
        <f ca="true">+IF(AND(ISNUMBER(OFFSET('Hygiene Data'!$D$9,0,10*ROW('Hygiene Data'!D154))),'Data Summary'!DQ160="Yes"),OFFSET('Hygiene Data'!$D$9,0,10*ROW('Hygiene Data'!D154)),NA())</f>
        <v>#N/A</v>
      </c>
      <c r="BC160" s="99" t="e">
        <f ca="true">+IF(AND(ISNUMBER(OFFSET('Hygiene Data'!$E$5,0,10*ROW('Hygiene Data'!E154))),'Data Summary'!DR160="Yes"),OFFSET('Hygiene Data'!$E$5,0,10*ROW('Hygiene Data'!E154)),NA())</f>
        <v>#N/A</v>
      </c>
      <c r="BD160" s="99" t="e">
        <f ca="true">+IF(AND(ISNUMBER(OFFSET('Hygiene Data'!$E$7,0,10*ROW('Hygiene Data'!E154))),'Data Summary'!DS160="Yes"),OFFSET('Hygiene Data'!$E$7,0,10*ROW('Hygiene Data'!E154)),NA())</f>
        <v>#N/A</v>
      </c>
      <c r="BE160" s="99" t="e">
        <f ca="true">+IF(AND(ISNUMBER(OFFSET('Hygiene Data'!$E$9,0,10*ROW('Hygiene Data'!E154))),'Data Summary'!DT160="Yes"),OFFSET('Hygiene Data'!$E$9,0,10*ROW('Hygiene Data'!E154)),NA())</f>
        <v>#N/A</v>
      </c>
      <c r="BF160" s="99" t="e">
        <f ca="true">+IF(AND(ISNUMBER(OFFSET('Hygiene Data'!$F$5,0,10*ROW('Hygiene Data'!F154))),'Data Summary'!DU160="Yes"),OFFSET('Hygiene Data'!$F$5,0,10*ROW('Hygiene Data'!F154)),NA())</f>
        <v>#N/A</v>
      </c>
      <c r="BG160" s="99" t="e">
        <f ca="true">+IF(AND(ISNUMBER(OFFSET('Hygiene Data'!$F$7,0,10*ROW('Hygiene Data'!F154))),'Data Summary'!DV160="Yes"),OFFSET('Hygiene Data'!$F$7,0,10*ROW('Hygiene Data'!F154)),NA())</f>
        <v>#N/A</v>
      </c>
      <c r="BH160" s="99" t="e">
        <f ca="true">+IF(AND(ISNUMBER(OFFSET('Hygiene Data'!$F$9,0,10*ROW('Hygiene Data'!F154))),'Data Summary'!DW160="Yes"),OFFSET('Hygiene Data'!$F$9,0,10*ROW('Hygiene Data'!F154)),NA())</f>
        <v>#N/A</v>
      </c>
      <c r="BI160" s="99" t="e">
        <f ca="true">+IF(AND(ISNUMBER(OFFSET('Hygiene Data'!$G$5,0,10*ROW('Hygiene Data'!G154))),'Data Summary'!DX160="Yes"),OFFSET('Hygiene Data'!$G$5,0,10*ROW('Hygiene Data'!G154)),NA())</f>
        <v>#N/A</v>
      </c>
      <c r="BJ160" s="99" t="e">
        <f ca="true">+IF(AND(ISNUMBER(OFFSET('Hygiene Data'!$G$7,0,10*ROW('Hygiene Data'!G154))),'Data Summary'!DY160="Yes"),OFFSET('Hygiene Data'!$G$7,0,10*ROW('Hygiene Data'!G154)),NA())</f>
        <v>#N/A</v>
      </c>
      <c r="BK160" s="99" t="e">
        <f ca="true">+IF(AND(ISNUMBER(OFFSET('Hygiene Data'!$G$9,0,10*ROW('Hygiene Data'!G154))),'Data Summary'!DZ160="Yes"),OFFSET('Hygiene Data'!$G$9,0,10*ROW('Hygiene Data'!G154)),NA())</f>
        <v>#N/A</v>
      </c>
      <c r="BL160" s="99" t="e">
        <f ca="true">+IF(AND(ISNUMBER(OFFSET('Hygiene Data'!$H$5,0,10*ROW('Hygiene Data'!H154))),'Data Summary'!EA160="Yes"),OFFSET('Hygiene Data'!$H$5,0,10*ROW('Hygiene Data'!H154)),NA())</f>
        <v>#N/A</v>
      </c>
      <c r="BM160" s="99" t="e">
        <f ca="true">+IF(AND(ISNUMBER(OFFSET('Hygiene Data'!$H$7,0,10*ROW('Hygiene Data'!H154))),'Data Summary'!EB160="Yes"),OFFSET('Hygiene Data'!$H$7,0,10*ROW('Hygiene Data'!H154)),NA())</f>
        <v>#N/A</v>
      </c>
      <c r="BN160" s="99" t="e">
        <f ca="true">+IF(AND(ISNUMBER(OFFSET('Hygiene Data'!$H$9,0,10*ROW('Hygiene Data'!H154))),'Data Summary'!EC160="Yes"),OFFSET('Hygiene Data'!$H$9,0,10*ROW('Hygiene Data'!H154)),NA())</f>
        <v>#N/A</v>
      </c>
      <c r="BO160" s="99" t="e">
        <f ca="true">+IF(AND(ISNUMBER(OFFSET('Hygiene Data'!$I$5,0,10*ROW('Hygiene Data'!I154))),'Data Summary'!ED160="Yes"),OFFSET('Hygiene Data'!$I$5,0,10*ROW('Hygiene Data'!I154)),NA())</f>
        <v>#N/A</v>
      </c>
      <c r="BP160" s="99" t="e">
        <f ca="true">+IF(AND(ISNUMBER(OFFSET('Hygiene Data'!$I$7,0,10*ROW('Hygiene Data'!I154))),'Data Summary'!EE160="Yes"),OFFSET('Hygiene Data'!$I$7,0,10*ROW('Hygiene Data'!I154)),NA())</f>
        <v>#N/A</v>
      </c>
      <c r="BQ160" s="99" t="e">
        <f ca="true">+IF(AND(ISNUMBER(OFFSET('Hygiene Data'!$I$9,0,10*ROW('Hygiene Data'!I154))),'Data Summary'!EF160="Yes"),OFFSET('Hygiene Data'!$I$9,0,10*ROW('Hygiene Data'!I154)),NA())</f>
        <v>#N/A</v>
      </c>
    </row>
    <row xmlns:x14ac="http://schemas.microsoft.com/office/spreadsheetml/2009/9/ac" r="161" x14ac:dyDescent="0.2">
      <c r="A161" s="332" t="e">
        <f ca="true">+RIGHT('Data Summary'!A161,LEN('Data Summary'!A161)-9)</f>
        <v>#VALUE!</v>
      </c>
      <c r="B161" s="38" t="str">
        <f ca="true">+IF(ISTEXT('Data Summary'!B161),'Data Summary'!B161,"")</f>
        <v/>
      </c>
      <c r="C161" s="331" t="e">
        <f ca="true">+VALUE('Data Summary'!C161)</f>
        <v>#VALUE!</v>
      </c>
      <c r="D161" s="97" t="e">
        <f ca="true">+IF(AND(ISNUMBER(OFFSET('Water Data'!$D$4,0,10*ROW('Water Data'!D155))),'Data Summary'!BS161="Yes"),100-OFFSET('Water Data'!$D$4,0,10*ROW('Water Data'!D155)),NA())</f>
        <v>#N/A</v>
      </c>
      <c r="E161" s="97" t="e">
        <f ca="true">+IF(AND(ISNUMBER(OFFSET('Water Data'!$D$6,0,10*ROW('Water Data'!D155))),'Data Summary'!BT161="Yes"),OFFSET('Water Data'!$D$6,0,10*ROW('Water Data'!D155)),NA())</f>
        <v>#N/A</v>
      </c>
      <c r="F161" s="97" t="e">
        <f ca="true">+IF(AND(ISNUMBER(OFFSET('Water Data'!$D$9,0,10*ROW('Water Data'!D155))),'Data Summary'!BU161="Yes"),OFFSET('Water Data'!$D$9,0,10*ROW('Water Data'!D155)),NA())</f>
        <v>#N/A</v>
      </c>
      <c r="G161" s="97" t="e">
        <f ca="true">+IF(AND(ISNUMBER(OFFSET('Water Data'!$E$4,0,10*ROW('Water Data'!E155))),'Data Summary'!BV161="Yes"),100-OFFSET('Water Data'!$E$4,0,10*ROW('Water Data'!E155)),NA())</f>
        <v>#N/A</v>
      </c>
      <c r="H161" s="97" t="e">
        <f ca="true">+IF(AND(ISNUMBER(OFFSET('Water Data'!$E$6,0,10*ROW('Water Data'!E155))),'Data Summary'!BW161="Yes"),OFFSET('Water Data'!$E$6,0,10*ROW('Water Data'!E155)),NA())</f>
        <v>#N/A</v>
      </c>
      <c r="I161" s="97" t="e">
        <f ca="true">+IF(AND(ISNUMBER(OFFSET('Water Data'!$E$9,0,10*ROW('Water Data'!E155))),'Data Summary'!BX161="Yes"),OFFSET('Water Data'!$E$9,0,10*ROW('Water Data'!E155)),NA())</f>
        <v>#N/A</v>
      </c>
      <c r="J161" s="97" t="e">
        <f ca="true">+IF(AND(ISNUMBER(OFFSET('Water Data'!$F$4,0,10*ROW('Water Data'!F155))),'Data Summary'!BY161="Yes"),100-OFFSET('Water Data'!$F$4,0,10*ROW('Water Data'!F155)),NA())</f>
        <v>#N/A</v>
      </c>
      <c r="K161" s="97" t="e">
        <f ca="true">+IF(AND(ISNUMBER(OFFSET('Water Data'!$F$6,0,10*ROW('Water Data'!F155))),'Data Summary'!BZ161="Yes"),OFFSET('Water Data'!$F$6,0,10*ROW('Water Data'!F155)),NA())</f>
        <v>#N/A</v>
      </c>
      <c r="L161" s="97" t="e">
        <f ca="true">+IF(AND(ISNUMBER(OFFSET('Water Data'!$F$9,0,10*ROW('Water Data'!F155))),'Data Summary'!CA161="Yes"),OFFSET('Water Data'!$F$9,0,10*ROW('Water Data'!F155)),NA())</f>
        <v>#N/A</v>
      </c>
      <c r="M161" s="97" t="e">
        <f ca="true">+IF(AND(ISNUMBER(OFFSET('Water Data'!$G$4,0,10*ROW('Water Data'!G155))),'Data Summary'!CB161="Yes"),100-OFFSET('Water Data'!$G$4,0,10*ROW('Water Data'!G155)),NA())</f>
        <v>#N/A</v>
      </c>
      <c r="N161" s="97" t="e">
        <f ca="true">+IF(AND(ISNUMBER(OFFSET('Water Data'!$G$6,0,10*ROW('Water Data'!G155))),'Data Summary'!CC161="Yes"),OFFSET('Water Data'!$G$6,0,10*ROW('Water Data'!G155)),NA())</f>
        <v>#N/A</v>
      </c>
      <c r="O161" s="97" t="e">
        <f ca="true">+IF(AND(ISNUMBER(OFFSET('Water Data'!$G$9,0,10*ROW('Water Data'!G155))),'Data Summary'!CD161="Yes"),OFFSET('Water Data'!$G$9,0,10*ROW('Water Data'!G155)),NA())</f>
        <v>#N/A</v>
      </c>
      <c r="P161" s="97" t="e">
        <f ca="true">+IF(AND(ISNUMBER(OFFSET('Water Data'!$H$4,0,10*ROW('Water Data'!H155))),'Data Summary'!CE161="Yes"),100-OFFSET('Water Data'!$H$4,0,10*ROW('Water Data'!H155)),NA())</f>
        <v>#N/A</v>
      </c>
      <c r="Q161" s="97" t="e">
        <f ca="true">+IF(AND(ISNUMBER(OFFSET('Water Data'!$H$6,0,10*ROW('Water Data'!H155))),'Data Summary'!CF161="Yes"),OFFSET('Water Data'!$H$6,0,10*ROW('Water Data'!H155)),NA())</f>
        <v>#N/A</v>
      </c>
      <c r="R161" s="97" t="e">
        <f ca="true">+IF(AND(ISNUMBER(OFFSET('Water Data'!$H$9,0,10*ROW('Water Data'!H155))),'Data Summary'!CG161="Yes"),OFFSET('Water Data'!$H$9,0,10*ROW('Water Data'!H155)),NA())</f>
        <v>#N/A</v>
      </c>
      <c r="S161" s="97" t="e">
        <f ca="true">+IF(AND(ISNUMBER(OFFSET('Water Data'!$I$4,0,10*ROW('Water Data'!I155))),'Data Summary'!CH161="Yes"),100-OFFSET('Water Data'!$I$4,0,10*ROW('Water Data'!I155)),NA())</f>
        <v>#N/A</v>
      </c>
      <c r="T161" s="97" t="e">
        <f ca="true">+IF(AND(ISNUMBER(OFFSET('Water Data'!$I$6,0,10*ROW('Water Data'!I155))),'Data Summary'!CI161="Yes"),OFFSET('Water Data'!$I$6,0,10*ROW('Water Data'!I155)),NA())</f>
        <v>#N/A</v>
      </c>
      <c r="U161" s="97" t="e">
        <f ca="true">+IF(AND(ISNUMBER(OFFSET('Water Data'!$I$9,0,10*ROW('Water Data'!I155))),'Data Summary'!CJ161="Yes"),OFFSET('Water Data'!$I$9,0,10*ROW('Water Data'!I155)),NA())</f>
        <v>#N/A</v>
      </c>
      <c r="V161" s="98" t="e">
        <f ca="true">+IF(AND(ISNUMBER(OFFSET('Sanitation Data'!$D$4,0,10*ROW('Sanitation Data'!D155))),'Data Summary'!CK161="Yes"),100-OFFSET('Sanitation Data'!$D$4,0,10*ROW('Sanitation Data'!D155)),NA())</f>
        <v>#N/A</v>
      </c>
      <c r="W161" s="98" t="e">
        <f ca="true">+IF(AND(ISNUMBER(OFFSET('Sanitation Data'!$D$6,0,10*ROW('Sanitation Data'!D155))),'Data Summary'!CL161="Yes"),OFFSET('Sanitation Data'!$D$6,0,10*ROW('Sanitation Data'!D155)),NA())</f>
        <v>#N/A</v>
      </c>
      <c r="X161" s="98" t="e">
        <f ca="true">+IF(AND(ISNUMBER(OFFSET('Sanitation Data'!$D$10,0,10*ROW('Sanitation Data'!D155))),'Data Summary'!CM161="Yes"),OFFSET('Sanitation Data'!$D$10,0,10*ROW('Sanitation Data'!D155)),NA())</f>
        <v>#N/A</v>
      </c>
      <c r="Y161" s="98" t="e">
        <f ca="true">+IF(AND(ISNUMBER(OFFSET('Sanitation Data'!$D$11,0,10*ROW('Sanitation Data'!D155))),'Data Summary'!CN161="Yes"),OFFSET('Sanitation Data'!$D$11,0,10*ROW('Sanitation Data'!D155)),NA())</f>
        <v>#N/A</v>
      </c>
      <c r="Z161" s="98" t="e">
        <f ca="true">+IF(AND(ISNUMBER(OFFSET('Sanitation Data'!$D$12,0,10*ROW('Sanitation Data'!D155))),'Data Summary'!CO161="Yes"),OFFSET('Sanitation Data'!$D$12,0,10*ROW('Sanitation Data'!D155)),NA())</f>
        <v>#N/A</v>
      </c>
      <c r="AA161" s="98" t="e">
        <f ca="true">+IF(AND(ISNUMBER(OFFSET('Sanitation Data'!$E$4,0,10*ROW('Sanitation Data'!E155))),'Data Summary'!CP161="Yes"),100-OFFSET('Sanitation Data'!$E$4,0,10*ROW('Sanitation Data'!E155)),NA())</f>
        <v>#N/A</v>
      </c>
      <c r="AB161" s="98" t="e">
        <f ca="true">+IF(AND(ISNUMBER(OFFSET('Sanitation Data'!$E$6,0,10*ROW('Sanitation Data'!E155))),'Data Summary'!CQ161="Yes"),OFFSET('Sanitation Data'!$E$6,0,10*ROW('Sanitation Data'!E155)),NA())</f>
        <v>#N/A</v>
      </c>
      <c r="AC161" s="98" t="e">
        <f ca="true">+IF(AND(ISNUMBER(OFFSET('Sanitation Data'!$E$10,0,10*ROW('Sanitation Data'!E155))),'Data Summary'!CR161="Yes"),OFFSET('Sanitation Data'!$E$10,0,10*ROW('Sanitation Data'!E155)),NA())</f>
        <v>#N/A</v>
      </c>
      <c r="AD161" s="98" t="e">
        <f ca="true">+IF(AND(ISNUMBER(OFFSET('Sanitation Data'!$E$11,0,10*ROW('Sanitation Data'!E155))),'Data Summary'!CS161="Yes"),OFFSET('Sanitation Data'!$E$11,0,10*ROW('Sanitation Data'!E155)),NA())</f>
        <v>#N/A</v>
      </c>
      <c r="AE161" s="98" t="e">
        <f ca="true">+IF(AND(ISNUMBER(OFFSET('Sanitation Data'!$E$12,0,10*ROW('Sanitation Data'!E155))),'Data Summary'!CT161="Yes"),OFFSET('Sanitation Data'!$E$12,0,10*ROW('Sanitation Data'!E155)),NA())</f>
        <v>#N/A</v>
      </c>
      <c r="AF161" s="98" t="e">
        <f ca="true">+IF(AND(ISNUMBER(OFFSET('Sanitation Data'!$F$4,0,10*ROW('Sanitation Data'!F155))),'Data Summary'!CU161="Yes"),100-OFFSET('Sanitation Data'!$F$4,0,10*ROW('Sanitation Data'!F155)),NA())</f>
        <v>#N/A</v>
      </c>
      <c r="AG161" s="98" t="e">
        <f ca="true">+IF(AND(ISNUMBER(OFFSET('Sanitation Data'!$F$6,0,10*ROW('Sanitation Data'!F155))),'Data Summary'!CV161="Yes"),OFFSET('Sanitation Data'!$F$6,0,10*ROW('Sanitation Data'!F155)),NA())</f>
        <v>#N/A</v>
      </c>
      <c r="AH161" s="98" t="e">
        <f ca="true">+IF(AND(ISNUMBER(OFFSET('Sanitation Data'!$F$10,0,10*ROW('Sanitation Data'!F155))),'Data Summary'!CW161="Yes"),OFFSET('Sanitation Data'!$F$10,0,10*ROW('Sanitation Data'!F155)),NA())</f>
        <v>#N/A</v>
      </c>
      <c r="AI161" s="98" t="e">
        <f ca="true">+IF(AND(ISNUMBER(OFFSET('Sanitation Data'!$F$11,0,10*ROW('Sanitation Data'!F155))),'Data Summary'!CX161="Yes"),OFFSET('Sanitation Data'!$F$11,0,10*ROW('Sanitation Data'!F155)),NA())</f>
        <v>#N/A</v>
      </c>
      <c r="AJ161" s="98" t="e">
        <f ca="true">+IF(AND(ISNUMBER(OFFSET('Sanitation Data'!$F$12,0,10*ROW('Sanitation Data'!F155))),'Data Summary'!CY161="Yes"),OFFSET('Sanitation Data'!$F$12,0,10*ROW('Sanitation Data'!F155)),NA())</f>
        <v>#N/A</v>
      </c>
      <c r="AK161" s="98" t="e">
        <f ca="true">+IF(AND(ISNUMBER(OFFSET('Sanitation Data'!$G$4,0,10*ROW('Sanitation Data'!G155))),'Data Summary'!CZ161="Yes"),100-OFFSET('Sanitation Data'!$G$4,0,10*ROW('Sanitation Data'!G155)),NA())</f>
        <v>#N/A</v>
      </c>
      <c r="AL161" s="98" t="e">
        <f ca="true">+IF(AND(ISNUMBER(OFFSET('Sanitation Data'!$G$6,0,10*ROW('Sanitation Data'!G155))),'Data Summary'!DA161="Yes"),OFFSET('Sanitation Data'!$G$6,0,10*ROW('Sanitation Data'!G155)),NA())</f>
        <v>#N/A</v>
      </c>
      <c r="AM161" s="98" t="e">
        <f ca="true">+IF(AND(ISNUMBER(OFFSET('Sanitation Data'!$G$10,0,10*ROW('Sanitation Data'!G155))),'Data Summary'!DB161="Yes"),OFFSET('Sanitation Data'!$G$10,0,10*ROW('Sanitation Data'!G155)),NA())</f>
        <v>#N/A</v>
      </c>
      <c r="AN161" s="98" t="e">
        <f ca="true">+IF(AND(ISNUMBER(OFFSET('Sanitation Data'!$G$11,0,10*ROW('Sanitation Data'!G155))),'Data Summary'!DC161="Yes"),OFFSET('Sanitation Data'!$G$11,0,10*ROW('Sanitation Data'!G155)),NA())</f>
        <v>#N/A</v>
      </c>
      <c r="AO161" s="98" t="e">
        <f ca="true">+IF(AND(ISNUMBER(OFFSET('Sanitation Data'!$G$12,0,10*ROW('Sanitation Data'!G155))),'Data Summary'!DD161="Yes"),OFFSET('Sanitation Data'!$G$12,0,10*ROW('Sanitation Data'!G155)),NA())</f>
        <v>#N/A</v>
      </c>
      <c r="AP161" s="98" t="e">
        <f ca="true">+IF(AND(ISNUMBER(OFFSET('Sanitation Data'!$H$4,0,10*ROW('Sanitation Data'!H155))),'Data Summary'!DE161="Yes"),100-OFFSET('Sanitation Data'!$H$4,0,10*ROW('Sanitation Data'!H155)),NA())</f>
        <v>#N/A</v>
      </c>
      <c r="AQ161" s="98" t="e">
        <f ca="true">+IF(AND(ISNUMBER(OFFSET('Sanitation Data'!$H$6,0,10*ROW('Sanitation Data'!H155))),'Data Summary'!DF161="Yes"),OFFSET('Sanitation Data'!$H$6,0,10*ROW('Sanitation Data'!H155)),NA())</f>
        <v>#N/A</v>
      </c>
      <c r="AR161" s="98" t="e">
        <f ca="true">+IF(AND(ISNUMBER(OFFSET('Sanitation Data'!$H$10,0,10*ROW('Sanitation Data'!H155))),'Data Summary'!DG161="Yes"),OFFSET('Sanitation Data'!$H$10,0,10*ROW('Sanitation Data'!H155)),NA())</f>
        <v>#N/A</v>
      </c>
      <c r="AS161" s="98" t="e">
        <f ca="true">+IF(AND(ISNUMBER(OFFSET('Sanitation Data'!$H$11,0,10*ROW('Sanitation Data'!H155))),'Data Summary'!DH161="Yes"),OFFSET('Sanitation Data'!$H$11,0,10*ROW('Sanitation Data'!H155)),NA())</f>
        <v>#N/A</v>
      </c>
      <c r="AT161" s="98" t="e">
        <f ca="true">+IF(AND(ISNUMBER(OFFSET('Sanitation Data'!$H$12,0,10*ROW('Sanitation Data'!H155))),'Data Summary'!DI161="Yes"),OFFSET('Sanitation Data'!$H$12,0,10*ROW('Sanitation Data'!H155)),NA())</f>
        <v>#N/A</v>
      </c>
      <c r="AU161" s="98" t="e">
        <f ca="true">+IF(AND(ISNUMBER(OFFSET('Sanitation Data'!$I$4,0,10*ROW('Sanitation Data'!I155))),'Data Summary'!DJ161="Yes"),100-OFFSET('Sanitation Data'!$I$4,0,10*ROW('Sanitation Data'!I155)),NA())</f>
        <v>#N/A</v>
      </c>
      <c r="AV161" s="98" t="e">
        <f ca="true">+IF(AND(ISNUMBER(OFFSET('Sanitation Data'!$I$6,0,10*ROW('Sanitation Data'!I155))),'Data Summary'!DK161="Yes"),OFFSET('Sanitation Data'!$I$6,0,10*ROW('Sanitation Data'!I155)),NA())</f>
        <v>#N/A</v>
      </c>
      <c r="AW161" s="98" t="e">
        <f ca="true">+IF(AND(ISNUMBER(OFFSET('Sanitation Data'!$I$10,0,10*ROW('Sanitation Data'!I155))),'Data Summary'!DL161="Yes"),OFFSET('Sanitation Data'!$I$10,0,10*ROW('Sanitation Data'!I155)),NA())</f>
        <v>#N/A</v>
      </c>
      <c r="AX161" s="98" t="e">
        <f ca="true">+IF(AND(ISNUMBER(OFFSET('Sanitation Data'!$I$11,0,10*ROW('Sanitation Data'!I155))),'Data Summary'!DM161="Yes"),OFFSET('Sanitation Data'!$I$11,0,10*ROW('Sanitation Data'!I155)),NA())</f>
        <v>#N/A</v>
      </c>
      <c r="AY161" s="98" t="e">
        <f ca="true">+IF(AND(ISNUMBER(OFFSET('Sanitation Data'!$I$12,0,10*ROW('Sanitation Data'!I155))),'Data Summary'!DN161="Yes"),OFFSET('Sanitation Data'!$I$12,0,10*ROW('Sanitation Data'!I155)),NA())</f>
        <v>#N/A</v>
      </c>
      <c r="AZ161" s="99" t="e">
        <f ca="true">+IF(AND(ISNUMBER(OFFSET('Hygiene Data'!$D$5,0,10*ROW('Hygiene Data'!D155))),'Data Summary'!DO161="Yes"),OFFSET('Hygiene Data'!$D$5,0,10*ROW('Hygiene Data'!D155)),NA())</f>
        <v>#N/A</v>
      </c>
      <c r="BA161" s="99" t="e">
        <f ca="true">+IF(AND(ISNUMBER(OFFSET('Hygiene Data'!$D$7,0,10*ROW('Hygiene Data'!D155))),'Data Summary'!DP161="Yes"),OFFSET('Hygiene Data'!$D$7,0,10*ROW('Hygiene Data'!D155)),NA())</f>
        <v>#N/A</v>
      </c>
      <c r="BB161" s="99" t="e">
        <f ca="true">+IF(AND(ISNUMBER(OFFSET('Hygiene Data'!$D$9,0,10*ROW('Hygiene Data'!D155))),'Data Summary'!DQ161="Yes"),OFFSET('Hygiene Data'!$D$9,0,10*ROW('Hygiene Data'!D155)),NA())</f>
        <v>#N/A</v>
      </c>
      <c r="BC161" s="99" t="e">
        <f ca="true">+IF(AND(ISNUMBER(OFFSET('Hygiene Data'!$E$5,0,10*ROW('Hygiene Data'!E155))),'Data Summary'!DR161="Yes"),OFFSET('Hygiene Data'!$E$5,0,10*ROW('Hygiene Data'!E155)),NA())</f>
        <v>#N/A</v>
      </c>
      <c r="BD161" s="99" t="e">
        <f ca="true">+IF(AND(ISNUMBER(OFFSET('Hygiene Data'!$E$7,0,10*ROW('Hygiene Data'!E155))),'Data Summary'!DS161="Yes"),OFFSET('Hygiene Data'!$E$7,0,10*ROW('Hygiene Data'!E155)),NA())</f>
        <v>#N/A</v>
      </c>
      <c r="BE161" s="99" t="e">
        <f ca="true">+IF(AND(ISNUMBER(OFFSET('Hygiene Data'!$E$9,0,10*ROW('Hygiene Data'!E155))),'Data Summary'!DT161="Yes"),OFFSET('Hygiene Data'!$E$9,0,10*ROW('Hygiene Data'!E155)),NA())</f>
        <v>#N/A</v>
      </c>
      <c r="BF161" s="99" t="e">
        <f ca="true">+IF(AND(ISNUMBER(OFFSET('Hygiene Data'!$F$5,0,10*ROW('Hygiene Data'!F155))),'Data Summary'!DU161="Yes"),OFFSET('Hygiene Data'!$F$5,0,10*ROW('Hygiene Data'!F155)),NA())</f>
        <v>#N/A</v>
      </c>
      <c r="BG161" s="99" t="e">
        <f ca="true">+IF(AND(ISNUMBER(OFFSET('Hygiene Data'!$F$7,0,10*ROW('Hygiene Data'!F155))),'Data Summary'!DV161="Yes"),OFFSET('Hygiene Data'!$F$7,0,10*ROW('Hygiene Data'!F155)),NA())</f>
        <v>#N/A</v>
      </c>
      <c r="BH161" s="99" t="e">
        <f ca="true">+IF(AND(ISNUMBER(OFFSET('Hygiene Data'!$F$9,0,10*ROW('Hygiene Data'!F155))),'Data Summary'!DW161="Yes"),OFFSET('Hygiene Data'!$F$9,0,10*ROW('Hygiene Data'!F155)),NA())</f>
        <v>#N/A</v>
      </c>
      <c r="BI161" s="99" t="e">
        <f ca="true">+IF(AND(ISNUMBER(OFFSET('Hygiene Data'!$G$5,0,10*ROW('Hygiene Data'!G155))),'Data Summary'!DX161="Yes"),OFFSET('Hygiene Data'!$G$5,0,10*ROW('Hygiene Data'!G155)),NA())</f>
        <v>#N/A</v>
      </c>
      <c r="BJ161" s="99" t="e">
        <f ca="true">+IF(AND(ISNUMBER(OFFSET('Hygiene Data'!$G$7,0,10*ROW('Hygiene Data'!G155))),'Data Summary'!DY161="Yes"),OFFSET('Hygiene Data'!$G$7,0,10*ROW('Hygiene Data'!G155)),NA())</f>
        <v>#N/A</v>
      </c>
      <c r="BK161" s="99" t="e">
        <f ca="true">+IF(AND(ISNUMBER(OFFSET('Hygiene Data'!$G$9,0,10*ROW('Hygiene Data'!G155))),'Data Summary'!DZ161="Yes"),OFFSET('Hygiene Data'!$G$9,0,10*ROW('Hygiene Data'!G155)),NA())</f>
        <v>#N/A</v>
      </c>
      <c r="BL161" s="99" t="e">
        <f ca="true">+IF(AND(ISNUMBER(OFFSET('Hygiene Data'!$H$5,0,10*ROW('Hygiene Data'!H155))),'Data Summary'!EA161="Yes"),OFFSET('Hygiene Data'!$H$5,0,10*ROW('Hygiene Data'!H155)),NA())</f>
        <v>#N/A</v>
      </c>
      <c r="BM161" s="99" t="e">
        <f ca="true">+IF(AND(ISNUMBER(OFFSET('Hygiene Data'!$H$7,0,10*ROW('Hygiene Data'!H155))),'Data Summary'!EB161="Yes"),OFFSET('Hygiene Data'!$H$7,0,10*ROW('Hygiene Data'!H155)),NA())</f>
        <v>#N/A</v>
      </c>
      <c r="BN161" s="99" t="e">
        <f ca="true">+IF(AND(ISNUMBER(OFFSET('Hygiene Data'!$H$9,0,10*ROW('Hygiene Data'!H155))),'Data Summary'!EC161="Yes"),OFFSET('Hygiene Data'!$H$9,0,10*ROW('Hygiene Data'!H155)),NA())</f>
        <v>#N/A</v>
      </c>
      <c r="BO161" s="99" t="e">
        <f ca="true">+IF(AND(ISNUMBER(OFFSET('Hygiene Data'!$I$5,0,10*ROW('Hygiene Data'!I155))),'Data Summary'!ED161="Yes"),OFFSET('Hygiene Data'!$I$5,0,10*ROW('Hygiene Data'!I155)),NA())</f>
        <v>#N/A</v>
      </c>
      <c r="BP161" s="99" t="e">
        <f ca="true">+IF(AND(ISNUMBER(OFFSET('Hygiene Data'!$I$7,0,10*ROW('Hygiene Data'!I155))),'Data Summary'!EE161="Yes"),OFFSET('Hygiene Data'!$I$7,0,10*ROW('Hygiene Data'!I155)),NA())</f>
        <v>#N/A</v>
      </c>
      <c r="BQ161" s="99" t="e">
        <f ca="true">+IF(AND(ISNUMBER(OFFSET('Hygiene Data'!$I$9,0,10*ROW('Hygiene Data'!I155))),'Data Summary'!EF161="Yes"),OFFSET('Hygiene Data'!$I$9,0,10*ROW('Hygiene Data'!I155)),NA())</f>
        <v>#N/A</v>
      </c>
    </row>
    <row xmlns:x14ac="http://schemas.microsoft.com/office/spreadsheetml/2009/9/ac" r="162" x14ac:dyDescent="0.2">
      <c r="A162" s="332" t="e">
        <f ca="true">+RIGHT('Data Summary'!A162,LEN('Data Summary'!A162)-9)</f>
        <v>#VALUE!</v>
      </c>
      <c r="B162" s="38" t="str">
        <f ca="true">+IF(ISTEXT('Data Summary'!B162),'Data Summary'!B162,"")</f>
        <v/>
      </c>
      <c r="C162" s="331" t="e">
        <f ca="true">+VALUE('Data Summary'!C162)</f>
        <v>#VALUE!</v>
      </c>
      <c r="D162" s="97" t="e">
        <f ca="true">+IF(AND(ISNUMBER(OFFSET('Water Data'!$D$4,0,10*ROW('Water Data'!D156))),'Data Summary'!BS162="Yes"),100-OFFSET('Water Data'!$D$4,0,10*ROW('Water Data'!D156)),NA())</f>
        <v>#N/A</v>
      </c>
      <c r="E162" s="97" t="e">
        <f ca="true">+IF(AND(ISNUMBER(OFFSET('Water Data'!$D$6,0,10*ROW('Water Data'!D156))),'Data Summary'!BT162="Yes"),OFFSET('Water Data'!$D$6,0,10*ROW('Water Data'!D156)),NA())</f>
        <v>#N/A</v>
      </c>
      <c r="F162" s="97" t="e">
        <f ca="true">+IF(AND(ISNUMBER(OFFSET('Water Data'!$D$9,0,10*ROW('Water Data'!D156))),'Data Summary'!BU162="Yes"),OFFSET('Water Data'!$D$9,0,10*ROW('Water Data'!D156)),NA())</f>
        <v>#N/A</v>
      </c>
      <c r="G162" s="97" t="e">
        <f ca="true">+IF(AND(ISNUMBER(OFFSET('Water Data'!$E$4,0,10*ROW('Water Data'!E156))),'Data Summary'!BV162="Yes"),100-OFFSET('Water Data'!$E$4,0,10*ROW('Water Data'!E156)),NA())</f>
        <v>#N/A</v>
      </c>
      <c r="H162" s="97" t="e">
        <f ca="true">+IF(AND(ISNUMBER(OFFSET('Water Data'!$E$6,0,10*ROW('Water Data'!E156))),'Data Summary'!BW162="Yes"),OFFSET('Water Data'!$E$6,0,10*ROW('Water Data'!E156)),NA())</f>
        <v>#N/A</v>
      </c>
      <c r="I162" s="97" t="e">
        <f ca="true">+IF(AND(ISNUMBER(OFFSET('Water Data'!$E$9,0,10*ROW('Water Data'!E156))),'Data Summary'!BX162="Yes"),OFFSET('Water Data'!$E$9,0,10*ROW('Water Data'!E156)),NA())</f>
        <v>#N/A</v>
      </c>
      <c r="J162" s="97" t="e">
        <f ca="true">+IF(AND(ISNUMBER(OFFSET('Water Data'!$F$4,0,10*ROW('Water Data'!F156))),'Data Summary'!BY162="Yes"),100-OFFSET('Water Data'!$F$4,0,10*ROW('Water Data'!F156)),NA())</f>
        <v>#N/A</v>
      </c>
      <c r="K162" s="97" t="e">
        <f ca="true">+IF(AND(ISNUMBER(OFFSET('Water Data'!$F$6,0,10*ROW('Water Data'!F156))),'Data Summary'!BZ162="Yes"),OFFSET('Water Data'!$F$6,0,10*ROW('Water Data'!F156)),NA())</f>
        <v>#N/A</v>
      </c>
      <c r="L162" s="97" t="e">
        <f ca="true">+IF(AND(ISNUMBER(OFFSET('Water Data'!$F$9,0,10*ROW('Water Data'!F156))),'Data Summary'!CA162="Yes"),OFFSET('Water Data'!$F$9,0,10*ROW('Water Data'!F156)),NA())</f>
        <v>#N/A</v>
      </c>
      <c r="M162" s="97" t="e">
        <f ca="true">+IF(AND(ISNUMBER(OFFSET('Water Data'!$G$4,0,10*ROW('Water Data'!G156))),'Data Summary'!CB162="Yes"),100-OFFSET('Water Data'!$G$4,0,10*ROW('Water Data'!G156)),NA())</f>
        <v>#N/A</v>
      </c>
      <c r="N162" s="97" t="e">
        <f ca="true">+IF(AND(ISNUMBER(OFFSET('Water Data'!$G$6,0,10*ROW('Water Data'!G156))),'Data Summary'!CC162="Yes"),OFFSET('Water Data'!$G$6,0,10*ROW('Water Data'!G156)),NA())</f>
        <v>#N/A</v>
      </c>
      <c r="O162" s="97" t="e">
        <f ca="true">+IF(AND(ISNUMBER(OFFSET('Water Data'!$G$9,0,10*ROW('Water Data'!G156))),'Data Summary'!CD162="Yes"),OFFSET('Water Data'!$G$9,0,10*ROW('Water Data'!G156)),NA())</f>
        <v>#N/A</v>
      </c>
      <c r="P162" s="97" t="e">
        <f ca="true">+IF(AND(ISNUMBER(OFFSET('Water Data'!$H$4,0,10*ROW('Water Data'!H156))),'Data Summary'!CE162="Yes"),100-OFFSET('Water Data'!$H$4,0,10*ROW('Water Data'!H156)),NA())</f>
        <v>#N/A</v>
      </c>
      <c r="Q162" s="97" t="e">
        <f ca="true">+IF(AND(ISNUMBER(OFFSET('Water Data'!$H$6,0,10*ROW('Water Data'!H156))),'Data Summary'!CF162="Yes"),OFFSET('Water Data'!$H$6,0,10*ROW('Water Data'!H156)),NA())</f>
        <v>#N/A</v>
      </c>
      <c r="R162" s="97" t="e">
        <f ca="true">+IF(AND(ISNUMBER(OFFSET('Water Data'!$H$9,0,10*ROW('Water Data'!H156))),'Data Summary'!CG162="Yes"),OFFSET('Water Data'!$H$9,0,10*ROW('Water Data'!H156)),NA())</f>
        <v>#N/A</v>
      </c>
      <c r="S162" s="97" t="e">
        <f ca="true">+IF(AND(ISNUMBER(OFFSET('Water Data'!$I$4,0,10*ROW('Water Data'!I156))),'Data Summary'!CH162="Yes"),100-OFFSET('Water Data'!$I$4,0,10*ROW('Water Data'!I156)),NA())</f>
        <v>#N/A</v>
      </c>
      <c r="T162" s="97" t="e">
        <f ca="true">+IF(AND(ISNUMBER(OFFSET('Water Data'!$I$6,0,10*ROW('Water Data'!I156))),'Data Summary'!CI162="Yes"),OFFSET('Water Data'!$I$6,0,10*ROW('Water Data'!I156)),NA())</f>
        <v>#N/A</v>
      </c>
      <c r="U162" s="97" t="e">
        <f ca="true">+IF(AND(ISNUMBER(OFFSET('Water Data'!$I$9,0,10*ROW('Water Data'!I156))),'Data Summary'!CJ162="Yes"),OFFSET('Water Data'!$I$9,0,10*ROW('Water Data'!I156)),NA())</f>
        <v>#N/A</v>
      </c>
      <c r="V162" s="98" t="e">
        <f ca="true">+IF(AND(ISNUMBER(OFFSET('Sanitation Data'!$D$4,0,10*ROW('Sanitation Data'!D156))),'Data Summary'!CK162="Yes"),100-OFFSET('Sanitation Data'!$D$4,0,10*ROW('Sanitation Data'!D156)),NA())</f>
        <v>#N/A</v>
      </c>
      <c r="W162" s="98" t="e">
        <f ca="true">+IF(AND(ISNUMBER(OFFSET('Sanitation Data'!$D$6,0,10*ROW('Sanitation Data'!D156))),'Data Summary'!CL162="Yes"),OFFSET('Sanitation Data'!$D$6,0,10*ROW('Sanitation Data'!D156)),NA())</f>
        <v>#N/A</v>
      </c>
      <c r="X162" s="98" t="e">
        <f ca="true">+IF(AND(ISNUMBER(OFFSET('Sanitation Data'!$D$10,0,10*ROW('Sanitation Data'!D156))),'Data Summary'!CM162="Yes"),OFFSET('Sanitation Data'!$D$10,0,10*ROW('Sanitation Data'!D156)),NA())</f>
        <v>#N/A</v>
      </c>
      <c r="Y162" s="98" t="e">
        <f ca="true">+IF(AND(ISNUMBER(OFFSET('Sanitation Data'!$D$11,0,10*ROW('Sanitation Data'!D156))),'Data Summary'!CN162="Yes"),OFFSET('Sanitation Data'!$D$11,0,10*ROW('Sanitation Data'!D156)),NA())</f>
        <v>#N/A</v>
      </c>
      <c r="Z162" s="98" t="e">
        <f ca="true">+IF(AND(ISNUMBER(OFFSET('Sanitation Data'!$D$12,0,10*ROW('Sanitation Data'!D156))),'Data Summary'!CO162="Yes"),OFFSET('Sanitation Data'!$D$12,0,10*ROW('Sanitation Data'!D156)),NA())</f>
        <v>#N/A</v>
      </c>
      <c r="AA162" s="98" t="e">
        <f ca="true">+IF(AND(ISNUMBER(OFFSET('Sanitation Data'!$E$4,0,10*ROW('Sanitation Data'!E156))),'Data Summary'!CP162="Yes"),100-OFFSET('Sanitation Data'!$E$4,0,10*ROW('Sanitation Data'!E156)),NA())</f>
        <v>#N/A</v>
      </c>
      <c r="AB162" s="98" t="e">
        <f ca="true">+IF(AND(ISNUMBER(OFFSET('Sanitation Data'!$E$6,0,10*ROW('Sanitation Data'!E156))),'Data Summary'!CQ162="Yes"),OFFSET('Sanitation Data'!$E$6,0,10*ROW('Sanitation Data'!E156)),NA())</f>
        <v>#N/A</v>
      </c>
      <c r="AC162" s="98" t="e">
        <f ca="true">+IF(AND(ISNUMBER(OFFSET('Sanitation Data'!$E$10,0,10*ROW('Sanitation Data'!E156))),'Data Summary'!CR162="Yes"),OFFSET('Sanitation Data'!$E$10,0,10*ROW('Sanitation Data'!E156)),NA())</f>
        <v>#N/A</v>
      </c>
      <c r="AD162" s="98" t="e">
        <f ca="true">+IF(AND(ISNUMBER(OFFSET('Sanitation Data'!$E$11,0,10*ROW('Sanitation Data'!E156))),'Data Summary'!CS162="Yes"),OFFSET('Sanitation Data'!$E$11,0,10*ROW('Sanitation Data'!E156)),NA())</f>
        <v>#N/A</v>
      </c>
      <c r="AE162" s="98" t="e">
        <f ca="true">+IF(AND(ISNUMBER(OFFSET('Sanitation Data'!$E$12,0,10*ROW('Sanitation Data'!E156))),'Data Summary'!CT162="Yes"),OFFSET('Sanitation Data'!$E$12,0,10*ROW('Sanitation Data'!E156)),NA())</f>
        <v>#N/A</v>
      </c>
      <c r="AF162" s="98" t="e">
        <f ca="true">+IF(AND(ISNUMBER(OFFSET('Sanitation Data'!$F$4,0,10*ROW('Sanitation Data'!F156))),'Data Summary'!CU162="Yes"),100-OFFSET('Sanitation Data'!$F$4,0,10*ROW('Sanitation Data'!F156)),NA())</f>
        <v>#N/A</v>
      </c>
      <c r="AG162" s="98" t="e">
        <f ca="true">+IF(AND(ISNUMBER(OFFSET('Sanitation Data'!$F$6,0,10*ROW('Sanitation Data'!F156))),'Data Summary'!CV162="Yes"),OFFSET('Sanitation Data'!$F$6,0,10*ROW('Sanitation Data'!F156)),NA())</f>
        <v>#N/A</v>
      </c>
      <c r="AH162" s="98" t="e">
        <f ca="true">+IF(AND(ISNUMBER(OFFSET('Sanitation Data'!$F$10,0,10*ROW('Sanitation Data'!F156))),'Data Summary'!CW162="Yes"),OFFSET('Sanitation Data'!$F$10,0,10*ROW('Sanitation Data'!F156)),NA())</f>
        <v>#N/A</v>
      </c>
      <c r="AI162" s="98" t="e">
        <f ca="true">+IF(AND(ISNUMBER(OFFSET('Sanitation Data'!$F$11,0,10*ROW('Sanitation Data'!F156))),'Data Summary'!CX162="Yes"),OFFSET('Sanitation Data'!$F$11,0,10*ROW('Sanitation Data'!F156)),NA())</f>
        <v>#N/A</v>
      </c>
      <c r="AJ162" s="98" t="e">
        <f ca="true">+IF(AND(ISNUMBER(OFFSET('Sanitation Data'!$F$12,0,10*ROW('Sanitation Data'!F156))),'Data Summary'!CY162="Yes"),OFFSET('Sanitation Data'!$F$12,0,10*ROW('Sanitation Data'!F156)),NA())</f>
        <v>#N/A</v>
      </c>
      <c r="AK162" s="98" t="e">
        <f ca="true">+IF(AND(ISNUMBER(OFFSET('Sanitation Data'!$G$4,0,10*ROW('Sanitation Data'!G156))),'Data Summary'!CZ162="Yes"),100-OFFSET('Sanitation Data'!$G$4,0,10*ROW('Sanitation Data'!G156)),NA())</f>
        <v>#N/A</v>
      </c>
      <c r="AL162" s="98" t="e">
        <f ca="true">+IF(AND(ISNUMBER(OFFSET('Sanitation Data'!$G$6,0,10*ROW('Sanitation Data'!G156))),'Data Summary'!DA162="Yes"),OFFSET('Sanitation Data'!$G$6,0,10*ROW('Sanitation Data'!G156)),NA())</f>
        <v>#N/A</v>
      </c>
      <c r="AM162" s="98" t="e">
        <f ca="true">+IF(AND(ISNUMBER(OFFSET('Sanitation Data'!$G$10,0,10*ROW('Sanitation Data'!G156))),'Data Summary'!DB162="Yes"),OFFSET('Sanitation Data'!$G$10,0,10*ROW('Sanitation Data'!G156)),NA())</f>
        <v>#N/A</v>
      </c>
      <c r="AN162" s="98" t="e">
        <f ca="true">+IF(AND(ISNUMBER(OFFSET('Sanitation Data'!$G$11,0,10*ROW('Sanitation Data'!G156))),'Data Summary'!DC162="Yes"),OFFSET('Sanitation Data'!$G$11,0,10*ROW('Sanitation Data'!G156)),NA())</f>
        <v>#N/A</v>
      </c>
      <c r="AO162" s="98" t="e">
        <f ca="true">+IF(AND(ISNUMBER(OFFSET('Sanitation Data'!$G$12,0,10*ROW('Sanitation Data'!G156))),'Data Summary'!DD162="Yes"),OFFSET('Sanitation Data'!$G$12,0,10*ROW('Sanitation Data'!G156)),NA())</f>
        <v>#N/A</v>
      </c>
      <c r="AP162" s="98" t="e">
        <f ca="true">+IF(AND(ISNUMBER(OFFSET('Sanitation Data'!$H$4,0,10*ROW('Sanitation Data'!H156))),'Data Summary'!DE162="Yes"),100-OFFSET('Sanitation Data'!$H$4,0,10*ROW('Sanitation Data'!H156)),NA())</f>
        <v>#N/A</v>
      </c>
      <c r="AQ162" s="98" t="e">
        <f ca="true">+IF(AND(ISNUMBER(OFFSET('Sanitation Data'!$H$6,0,10*ROW('Sanitation Data'!H156))),'Data Summary'!DF162="Yes"),OFFSET('Sanitation Data'!$H$6,0,10*ROW('Sanitation Data'!H156)),NA())</f>
        <v>#N/A</v>
      </c>
      <c r="AR162" s="98" t="e">
        <f ca="true">+IF(AND(ISNUMBER(OFFSET('Sanitation Data'!$H$10,0,10*ROW('Sanitation Data'!H156))),'Data Summary'!DG162="Yes"),OFFSET('Sanitation Data'!$H$10,0,10*ROW('Sanitation Data'!H156)),NA())</f>
        <v>#N/A</v>
      </c>
      <c r="AS162" s="98" t="e">
        <f ca="true">+IF(AND(ISNUMBER(OFFSET('Sanitation Data'!$H$11,0,10*ROW('Sanitation Data'!H156))),'Data Summary'!DH162="Yes"),OFFSET('Sanitation Data'!$H$11,0,10*ROW('Sanitation Data'!H156)),NA())</f>
        <v>#N/A</v>
      </c>
      <c r="AT162" s="98" t="e">
        <f ca="true">+IF(AND(ISNUMBER(OFFSET('Sanitation Data'!$H$12,0,10*ROW('Sanitation Data'!H156))),'Data Summary'!DI162="Yes"),OFFSET('Sanitation Data'!$H$12,0,10*ROW('Sanitation Data'!H156)),NA())</f>
        <v>#N/A</v>
      </c>
      <c r="AU162" s="98" t="e">
        <f ca="true">+IF(AND(ISNUMBER(OFFSET('Sanitation Data'!$I$4,0,10*ROW('Sanitation Data'!I156))),'Data Summary'!DJ162="Yes"),100-OFFSET('Sanitation Data'!$I$4,0,10*ROW('Sanitation Data'!I156)),NA())</f>
        <v>#N/A</v>
      </c>
      <c r="AV162" s="98" t="e">
        <f ca="true">+IF(AND(ISNUMBER(OFFSET('Sanitation Data'!$I$6,0,10*ROW('Sanitation Data'!I156))),'Data Summary'!DK162="Yes"),OFFSET('Sanitation Data'!$I$6,0,10*ROW('Sanitation Data'!I156)),NA())</f>
        <v>#N/A</v>
      </c>
      <c r="AW162" s="98" t="e">
        <f ca="true">+IF(AND(ISNUMBER(OFFSET('Sanitation Data'!$I$10,0,10*ROW('Sanitation Data'!I156))),'Data Summary'!DL162="Yes"),OFFSET('Sanitation Data'!$I$10,0,10*ROW('Sanitation Data'!I156)),NA())</f>
        <v>#N/A</v>
      </c>
      <c r="AX162" s="98" t="e">
        <f ca="true">+IF(AND(ISNUMBER(OFFSET('Sanitation Data'!$I$11,0,10*ROW('Sanitation Data'!I156))),'Data Summary'!DM162="Yes"),OFFSET('Sanitation Data'!$I$11,0,10*ROW('Sanitation Data'!I156)),NA())</f>
        <v>#N/A</v>
      </c>
      <c r="AY162" s="98" t="e">
        <f ca="true">+IF(AND(ISNUMBER(OFFSET('Sanitation Data'!$I$12,0,10*ROW('Sanitation Data'!I156))),'Data Summary'!DN162="Yes"),OFFSET('Sanitation Data'!$I$12,0,10*ROW('Sanitation Data'!I156)),NA())</f>
        <v>#N/A</v>
      </c>
      <c r="AZ162" s="99" t="e">
        <f ca="true">+IF(AND(ISNUMBER(OFFSET('Hygiene Data'!$D$5,0,10*ROW('Hygiene Data'!D156))),'Data Summary'!DO162="Yes"),OFFSET('Hygiene Data'!$D$5,0,10*ROW('Hygiene Data'!D156)),NA())</f>
        <v>#N/A</v>
      </c>
      <c r="BA162" s="99" t="e">
        <f ca="true">+IF(AND(ISNUMBER(OFFSET('Hygiene Data'!$D$7,0,10*ROW('Hygiene Data'!D156))),'Data Summary'!DP162="Yes"),OFFSET('Hygiene Data'!$D$7,0,10*ROW('Hygiene Data'!D156)),NA())</f>
        <v>#N/A</v>
      </c>
      <c r="BB162" s="99" t="e">
        <f ca="true">+IF(AND(ISNUMBER(OFFSET('Hygiene Data'!$D$9,0,10*ROW('Hygiene Data'!D156))),'Data Summary'!DQ162="Yes"),OFFSET('Hygiene Data'!$D$9,0,10*ROW('Hygiene Data'!D156)),NA())</f>
        <v>#N/A</v>
      </c>
      <c r="BC162" s="99" t="e">
        <f ca="true">+IF(AND(ISNUMBER(OFFSET('Hygiene Data'!$E$5,0,10*ROW('Hygiene Data'!E156))),'Data Summary'!DR162="Yes"),OFFSET('Hygiene Data'!$E$5,0,10*ROW('Hygiene Data'!E156)),NA())</f>
        <v>#N/A</v>
      </c>
      <c r="BD162" s="99" t="e">
        <f ca="true">+IF(AND(ISNUMBER(OFFSET('Hygiene Data'!$E$7,0,10*ROW('Hygiene Data'!E156))),'Data Summary'!DS162="Yes"),OFFSET('Hygiene Data'!$E$7,0,10*ROW('Hygiene Data'!E156)),NA())</f>
        <v>#N/A</v>
      </c>
      <c r="BE162" s="99" t="e">
        <f ca="true">+IF(AND(ISNUMBER(OFFSET('Hygiene Data'!$E$9,0,10*ROW('Hygiene Data'!E156))),'Data Summary'!DT162="Yes"),OFFSET('Hygiene Data'!$E$9,0,10*ROW('Hygiene Data'!E156)),NA())</f>
        <v>#N/A</v>
      </c>
      <c r="BF162" s="99" t="e">
        <f ca="true">+IF(AND(ISNUMBER(OFFSET('Hygiene Data'!$F$5,0,10*ROW('Hygiene Data'!F156))),'Data Summary'!DU162="Yes"),OFFSET('Hygiene Data'!$F$5,0,10*ROW('Hygiene Data'!F156)),NA())</f>
        <v>#N/A</v>
      </c>
      <c r="BG162" s="99" t="e">
        <f ca="true">+IF(AND(ISNUMBER(OFFSET('Hygiene Data'!$F$7,0,10*ROW('Hygiene Data'!F156))),'Data Summary'!DV162="Yes"),OFFSET('Hygiene Data'!$F$7,0,10*ROW('Hygiene Data'!F156)),NA())</f>
        <v>#N/A</v>
      </c>
      <c r="BH162" s="99" t="e">
        <f ca="true">+IF(AND(ISNUMBER(OFFSET('Hygiene Data'!$F$9,0,10*ROW('Hygiene Data'!F156))),'Data Summary'!DW162="Yes"),OFFSET('Hygiene Data'!$F$9,0,10*ROW('Hygiene Data'!F156)),NA())</f>
        <v>#N/A</v>
      </c>
      <c r="BI162" s="99" t="e">
        <f ca="true">+IF(AND(ISNUMBER(OFFSET('Hygiene Data'!$G$5,0,10*ROW('Hygiene Data'!G156))),'Data Summary'!DX162="Yes"),OFFSET('Hygiene Data'!$G$5,0,10*ROW('Hygiene Data'!G156)),NA())</f>
        <v>#N/A</v>
      </c>
      <c r="BJ162" s="99" t="e">
        <f ca="true">+IF(AND(ISNUMBER(OFFSET('Hygiene Data'!$G$7,0,10*ROW('Hygiene Data'!G156))),'Data Summary'!DY162="Yes"),OFFSET('Hygiene Data'!$G$7,0,10*ROW('Hygiene Data'!G156)),NA())</f>
        <v>#N/A</v>
      </c>
      <c r="BK162" s="99" t="e">
        <f ca="true">+IF(AND(ISNUMBER(OFFSET('Hygiene Data'!$G$9,0,10*ROW('Hygiene Data'!G156))),'Data Summary'!DZ162="Yes"),OFFSET('Hygiene Data'!$G$9,0,10*ROW('Hygiene Data'!G156)),NA())</f>
        <v>#N/A</v>
      </c>
      <c r="BL162" s="99" t="e">
        <f ca="true">+IF(AND(ISNUMBER(OFFSET('Hygiene Data'!$H$5,0,10*ROW('Hygiene Data'!H156))),'Data Summary'!EA162="Yes"),OFFSET('Hygiene Data'!$H$5,0,10*ROW('Hygiene Data'!H156)),NA())</f>
        <v>#N/A</v>
      </c>
      <c r="BM162" s="99" t="e">
        <f ca="true">+IF(AND(ISNUMBER(OFFSET('Hygiene Data'!$H$7,0,10*ROW('Hygiene Data'!H156))),'Data Summary'!EB162="Yes"),OFFSET('Hygiene Data'!$H$7,0,10*ROW('Hygiene Data'!H156)),NA())</f>
        <v>#N/A</v>
      </c>
      <c r="BN162" s="99" t="e">
        <f ca="true">+IF(AND(ISNUMBER(OFFSET('Hygiene Data'!$H$9,0,10*ROW('Hygiene Data'!H156))),'Data Summary'!EC162="Yes"),OFFSET('Hygiene Data'!$H$9,0,10*ROW('Hygiene Data'!H156)),NA())</f>
        <v>#N/A</v>
      </c>
      <c r="BO162" s="99" t="e">
        <f ca="true">+IF(AND(ISNUMBER(OFFSET('Hygiene Data'!$I$5,0,10*ROW('Hygiene Data'!I156))),'Data Summary'!ED162="Yes"),OFFSET('Hygiene Data'!$I$5,0,10*ROW('Hygiene Data'!I156)),NA())</f>
        <v>#N/A</v>
      </c>
      <c r="BP162" s="99" t="e">
        <f ca="true">+IF(AND(ISNUMBER(OFFSET('Hygiene Data'!$I$7,0,10*ROW('Hygiene Data'!I156))),'Data Summary'!EE162="Yes"),OFFSET('Hygiene Data'!$I$7,0,10*ROW('Hygiene Data'!I156)),NA())</f>
        <v>#N/A</v>
      </c>
      <c r="BQ162" s="99" t="e">
        <f ca="true">+IF(AND(ISNUMBER(OFFSET('Hygiene Data'!$I$9,0,10*ROW('Hygiene Data'!I156))),'Data Summary'!EF162="Yes"),OFFSET('Hygiene Data'!$I$9,0,10*ROW('Hygiene Data'!I156)),NA())</f>
        <v>#N/A</v>
      </c>
    </row>
    <row xmlns:x14ac="http://schemas.microsoft.com/office/spreadsheetml/2009/9/ac" r="163" x14ac:dyDescent="0.2">
      <c r="A163" s="332" t="e">
        <f ca="true">+RIGHT('Data Summary'!A163,LEN('Data Summary'!A163)-9)</f>
        <v>#VALUE!</v>
      </c>
      <c r="B163" s="38" t="str">
        <f ca="true">+IF(ISTEXT('Data Summary'!B163),'Data Summary'!B163,"")</f>
        <v/>
      </c>
      <c r="C163" s="331" t="e">
        <f ca="true">+VALUE('Data Summary'!C163)</f>
        <v>#VALUE!</v>
      </c>
      <c r="D163" s="97" t="e">
        <f ca="true">+IF(AND(ISNUMBER(OFFSET('Water Data'!$D$4,0,10*ROW('Water Data'!D157))),'Data Summary'!BS163="Yes"),100-OFFSET('Water Data'!$D$4,0,10*ROW('Water Data'!D157)),NA())</f>
        <v>#N/A</v>
      </c>
      <c r="E163" s="97" t="e">
        <f ca="true">+IF(AND(ISNUMBER(OFFSET('Water Data'!$D$6,0,10*ROW('Water Data'!D157))),'Data Summary'!BT163="Yes"),OFFSET('Water Data'!$D$6,0,10*ROW('Water Data'!D157)),NA())</f>
        <v>#N/A</v>
      </c>
      <c r="F163" s="97" t="e">
        <f ca="true">+IF(AND(ISNUMBER(OFFSET('Water Data'!$D$9,0,10*ROW('Water Data'!D157))),'Data Summary'!BU163="Yes"),OFFSET('Water Data'!$D$9,0,10*ROW('Water Data'!D157)),NA())</f>
        <v>#N/A</v>
      </c>
      <c r="G163" s="97" t="e">
        <f ca="true">+IF(AND(ISNUMBER(OFFSET('Water Data'!$E$4,0,10*ROW('Water Data'!E157))),'Data Summary'!BV163="Yes"),100-OFFSET('Water Data'!$E$4,0,10*ROW('Water Data'!E157)),NA())</f>
        <v>#N/A</v>
      </c>
      <c r="H163" s="97" t="e">
        <f ca="true">+IF(AND(ISNUMBER(OFFSET('Water Data'!$E$6,0,10*ROW('Water Data'!E157))),'Data Summary'!BW163="Yes"),OFFSET('Water Data'!$E$6,0,10*ROW('Water Data'!E157)),NA())</f>
        <v>#N/A</v>
      </c>
      <c r="I163" s="97" t="e">
        <f ca="true">+IF(AND(ISNUMBER(OFFSET('Water Data'!$E$9,0,10*ROW('Water Data'!E157))),'Data Summary'!BX163="Yes"),OFFSET('Water Data'!$E$9,0,10*ROW('Water Data'!E157)),NA())</f>
        <v>#N/A</v>
      </c>
      <c r="J163" s="97" t="e">
        <f ca="true">+IF(AND(ISNUMBER(OFFSET('Water Data'!$F$4,0,10*ROW('Water Data'!F157))),'Data Summary'!BY163="Yes"),100-OFFSET('Water Data'!$F$4,0,10*ROW('Water Data'!F157)),NA())</f>
        <v>#N/A</v>
      </c>
      <c r="K163" s="97" t="e">
        <f ca="true">+IF(AND(ISNUMBER(OFFSET('Water Data'!$F$6,0,10*ROW('Water Data'!F157))),'Data Summary'!BZ163="Yes"),OFFSET('Water Data'!$F$6,0,10*ROW('Water Data'!F157)),NA())</f>
        <v>#N/A</v>
      </c>
      <c r="L163" s="97" t="e">
        <f ca="true">+IF(AND(ISNUMBER(OFFSET('Water Data'!$F$9,0,10*ROW('Water Data'!F157))),'Data Summary'!CA163="Yes"),OFFSET('Water Data'!$F$9,0,10*ROW('Water Data'!F157)),NA())</f>
        <v>#N/A</v>
      </c>
      <c r="M163" s="97" t="e">
        <f ca="true">+IF(AND(ISNUMBER(OFFSET('Water Data'!$G$4,0,10*ROW('Water Data'!G157))),'Data Summary'!CB163="Yes"),100-OFFSET('Water Data'!$G$4,0,10*ROW('Water Data'!G157)),NA())</f>
        <v>#N/A</v>
      </c>
      <c r="N163" s="97" t="e">
        <f ca="true">+IF(AND(ISNUMBER(OFFSET('Water Data'!$G$6,0,10*ROW('Water Data'!G157))),'Data Summary'!CC163="Yes"),OFFSET('Water Data'!$G$6,0,10*ROW('Water Data'!G157)),NA())</f>
        <v>#N/A</v>
      </c>
      <c r="O163" s="97" t="e">
        <f ca="true">+IF(AND(ISNUMBER(OFFSET('Water Data'!$G$9,0,10*ROW('Water Data'!G157))),'Data Summary'!CD163="Yes"),OFFSET('Water Data'!$G$9,0,10*ROW('Water Data'!G157)),NA())</f>
        <v>#N/A</v>
      </c>
      <c r="P163" s="97" t="e">
        <f ca="true">+IF(AND(ISNUMBER(OFFSET('Water Data'!$H$4,0,10*ROW('Water Data'!H157))),'Data Summary'!CE163="Yes"),100-OFFSET('Water Data'!$H$4,0,10*ROW('Water Data'!H157)),NA())</f>
        <v>#N/A</v>
      </c>
      <c r="Q163" s="97" t="e">
        <f ca="true">+IF(AND(ISNUMBER(OFFSET('Water Data'!$H$6,0,10*ROW('Water Data'!H157))),'Data Summary'!CF163="Yes"),OFFSET('Water Data'!$H$6,0,10*ROW('Water Data'!H157)),NA())</f>
        <v>#N/A</v>
      </c>
      <c r="R163" s="97" t="e">
        <f ca="true">+IF(AND(ISNUMBER(OFFSET('Water Data'!$H$9,0,10*ROW('Water Data'!H157))),'Data Summary'!CG163="Yes"),OFFSET('Water Data'!$H$9,0,10*ROW('Water Data'!H157)),NA())</f>
        <v>#N/A</v>
      </c>
      <c r="S163" s="97" t="e">
        <f ca="true">+IF(AND(ISNUMBER(OFFSET('Water Data'!$I$4,0,10*ROW('Water Data'!I157))),'Data Summary'!CH163="Yes"),100-OFFSET('Water Data'!$I$4,0,10*ROW('Water Data'!I157)),NA())</f>
        <v>#N/A</v>
      </c>
      <c r="T163" s="97" t="e">
        <f ca="true">+IF(AND(ISNUMBER(OFFSET('Water Data'!$I$6,0,10*ROW('Water Data'!I157))),'Data Summary'!CI163="Yes"),OFFSET('Water Data'!$I$6,0,10*ROW('Water Data'!I157)),NA())</f>
        <v>#N/A</v>
      </c>
      <c r="U163" s="97" t="e">
        <f ca="true">+IF(AND(ISNUMBER(OFFSET('Water Data'!$I$9,0,10*ROW('Water Data'!I157))),'Data Summary'!CJ163="Yes"),OFFSET('Water Data'!$I$9,0,10*ROW('Water Data'!I157)),NA())</f>
        <v>#N/A</v>
      </c>
      <c r="V163" s="98" t="e">
        <f ca="true">+IF(AND(ISNUMBER(OFFSET('Sanitation Data'!$D$4,0,10*ROW('Sanitation Data'!D157))),'Data Summary'!CK163="Yes"),100-OFFSET('Sanitation Data'!$D$4,0,10*ROW('Sanitation Data'!D157)),NA())</f>
        <v>#N/A</v>
      </c>
      <c r="W163" s="98" t="e">
        <f ca="true">+IF(AND(ISNUMBER(OFFSET('Sanitation Data'!$D$6,0,10*ROW('Sanitation Data'!D157))),'Data Summary'!CL163="Yes"),OFFSET('Sanitation Data'!$D$6,0,10*ROW('Sanitation Data'!D157)),NA())</f>
        <v>#N/A</v>
      </c>
      <c r="X163" s="98" t="e">
        <f ca="true">+IF(AND(ISNUMBER(OFFSET('Sanitation Data'!$D$10,0,10*ROW('Sanitation Data'!D157))),'Data Summary'!CM163="Yes"),OFFSET('Sanitation Data'!$D$10,0,10*ROW('Sanitation Data'!D157)),NA())</f>
        <v>#N/A</v>
      </c>
      <c r="Y163" s="98" t="e">
        <f ca="true">+IF(AND(ISNUMBER(OFFSET('Sanitation Data'!$D$11,0,10*ROW('Sanitation Data'!D157))),'Data Summary'!CN163="Yes"),OFFSET('Sanitation Data'!$D$11,0,10*ROW('Sanitation Data'!D157)),NA())</f>
        <v>#N/A</v>
      </c>
      <c r="Z163" s="98" t="e">
        <f ca="true">+IF(AND(ISNUMBER(OFFSET('Sanitation Data'!$D$12,0,10*ROW('Sanitation Data'!D157))),'Data Summary'!CO163="Yes"),OFFSET('Sanitation Data'!$D$12,0,10*ROW('Sanitation Data'!D157)),NA())</f>
        <v>#N/A</v>
      </c>
      <c r="AA163" s="98" t="e">
        <f ca="true">+IF(AND(ISNUMBER(OFFSET('Sanitation Data'!$E$4,0,10*ROW('Sanitation Data'!E157))),'Data Summary'!CP163="Yes"),100-OFFSET('Sanitation Data'!$E$4,0,10*ROW('Sanitation Data'!E157)),NA())</f>
        <v>#N/A</v>
      </c>
      <c r="AB163" s="98" t="e">
        <f ca="true">+IF(AND(ISNUMBER(OFFSET('Sanitation Data'!$E$6,0,10*ROW('Sanitation Data'!E157))),'Data Summary'!CQ163="Yes"),OFFSET('Sanitation Data'!$E$6,0,10*ROW('Sanitation Data'!E157)),NA())</f>
        <v>#N/A</v>
      </c>
      <c r="AC163" s="98" t="e">
        <f ca="true">+IF(AND(ISNUMBER(OFFSET('Sanitation Data'!$E$10,0,10*ROW('Sanitation Data'!E157))),'Data Summary'!CR163="Yes"),OFFSET('Sanitation Data'!$E$10,0,10*ROW('Sanitation Data'!E157)),NA())</f>
        <v>#N/A</v>
      </c>
      <c r="AD163" s="98" t="e">
        <f ca="true">+IF(AND(ISNUMBER(OFFSET('Sanitation Data'!$E$11,0,10*ROW('Sanitation Data'!E157))),'Data Summary'!CS163="Yes"),OFFSET('Sanitation Data'!$E$11,0,10*ROW('Sanitation Data'!E157)),NA())</f>
        <v>#N/A</v>
      </c>
      <c r="AE163" s="98" t="e">
        <f ca="true">+IF(AND(ISNUMBER(OFFSET('Sanitation Data'!$E$12,0,10*ROW('Sanitation Data'!E157))),'Data Summary'!CT163="Yes"),OFFSET('Sanitation Data'!$E$12,0,10*ROW('Sanitation Data'!E157)),NA())</f>
        <v>#N/A</v>
      </c>
      <c r="AF163" s="98" t="e">
        <f ca="true">+IF(AND(ISNUMBER(OFFSET('Sanitation Data'!$F$4,0,10*ROW('Sanitation Data'!F157))),'Data Summary'!CU163="Yes"),100-OFFSET('Sanitation Data'!$F$4,0,10*ROW('Sanitation Data'!F157)),NA())</f>
        <v>#N/A</v>
      </c>
      <c r="AG163" s="98" t="e">
        <f ca="true">+IF(AND(ISNUMBER(OFFSET('Sanitation Data'!$F$6,0,10*ROW('Sanitation Data'!F157))),'Data Summary'!CV163="Yes"),OFFSET('Sanitation Data'!$F$6,0,10*ROW('Sanitation Data'!F157)),NA())</f>
        <v>#N/A</v>
      </c>
      <c r="AH163" s="98" t="e">
        <f ca="true">+IF(AND(ISNUMBER(OFFSET('Sanitation Data'!$F$10,0,10*ROW('Sanitation Data'!F157))),'Data Summary'!CW163="Yes"),OFFSET('Sanitation Data'!$F$10,0,10*ROW('Sanitation Data'!F157)),NA())</f>
        <v>#N/A</v>
      </c>
      <c r="AI163" s="98" t="e">
        <f ca="true">+IF(AND(ISNUMBER(OFFSET('Sanitation Data'!$F$11,0,10*ROW('Sanitation Data'!F157))),'Data Summary'!CX163="Yes"),OFFSET('Sanitation Data'!$F$11,0,10*ROW('Sanitation Data'!F157)),NA())</f>
        <v>#N/A</v>
      </c>
      <c r="AJ163" s="98" t="e">
        <f ca="true">+IF(AND(ISNUMBER(OFFSET('Sanitation Data'!$F$12,0,10*ROW('Sanitation Data'!F157))),'Data Summary'!CY163="Yes"),OFFSET('Sanitation Data'!$F$12,0,10*ROW('Sanitation Data'!F157)),NA())</f>
        <v>#N/A</v>
      </c>
      <c r="AK163" s="98" t="e">
        <f ca="true">+IF(AND(ISNUMBER(OFFSET('Sanitation Data'!$G$4,0,10*ROW('Sanitation Data'!G157))),'Data Summary'!CZ163="Yes"),100-OFFSET('Sanitation Data'!$G$4,0,10*ROW('Sanitation Data'!G157)),NA())</f>
        <v>#N/A</v>
      </c>
      <c r="AL163" s="98" t="e">
        <f ca="true">+IF(AND(ISNUMBER(OFFSET('Sanitation Data'!$G$6,0,10*ROW('Sanitation Data'!G157))),'Data Summary'!DA163="Yes"),OFFSET('Sanitation Data'!$G$6,0,10*ROW('Sanitation Data'!G157)),NA())</f>
        <v>#N/A</v>
      </c>
      <c r="AM163" s="98" t="e">
        <f ca="true">+IF(AND(ISNUMBER(OFFSET('Sanitation Data'!$G$10,0,10*ROW('Sanitation Data'!G157))),'Data Summary'!DB163="Yes"),OFFSET('Sanitation Data'!$G$10,0,10*ROW('Sanitation Data'!G157)),NA())</f>
        <v>#N/A</v>
      </c>
      <c r="AN163" s="98" t="e">
        <f ca="true">+IF(AND(ISNUMBER(OFFSET('Sanitation Data'!$G$11,0,10*ROW('Sanitation Data'!G157))),'Data Summary'!DC163="Yes"),OFFSET('Sanitation Data'!$G$11,0,10*ROW('Sanitation Data'!G157)),NA())</f>
        <v>#N/A</v>
      </c>
      <c r="AO163" s="98" t="e">
        <f ca="true">+IF(AND(ISNUMBER(OFFSET('Sanitation Data'!$G$12,0,10*ROW('Sanitation Data'!G157))),'Data Summary'!DD163="Yes"),OFFSET('Sanitation Data'!$G$12,0,10*ROW('Sanitation Data'!G157)),NA())</f>
        <v>#N/A</v>
      </c>
      <c r="AP163" s="98" t="e">
        <f ca="true">+IF(AND(ISNUMBER(OFFSET('Sanitation Data'!$H$4,0,10*ROW('Sanitation Data'!H157))),'Data Summary'!DE163="Yes"),100-OFFSET('Sanitation Data'!$H$4,0,10*ROW('Sanitation Data'!H157)),NA())</f>
        <v>#N/A</v>
      </c>
      <c r="AQ163" s="98" t="e">
        <f ca="true">+IF(AND(ISNUMBER(OFFSET('Sanitation Data'!$H$6,0,10*ROW('Sanitation Data'!H157))),'Data Summary'!DF163="Yes"),OFFSET('Sanitation Data'!$H$6,0,10*ROW('Sanitation Data'!H157)),NA())</f>
        <v>#N/A</v>
      </c>
      <c r="AR163" s="98" t="e">
        <f ca="true">+IF(AND(ISNUMBER(OFFSET('Sanitation Data'!$H$10,0,10*ROW('Sanitation Data'!H157))),'Data Summary'!DG163="Yes"),OFFSET('Sanitation Data'!$H$10,0,10*ROW('Sanitation Data'!H157)),NA())</f>
        <v>#N/A</v>
      </c>
      <c r="AS163" s="98" t="e">
        <f ca="true">+IF(AND(ISNUMBER(OFFSET('Sanitation Data'!$H$11,0,10*ROW('Sanitation Data'!H157))),'Data Summary'!DH163="Yes"),OFFSET('Sanitation Data'!$H$11,0,10*ROW('Sanitation Data'!H157)),NA())</f>
        <v>#N/A</v>
      </c>
      <c r="AT163" s="98" t="e">
        <f ca="true">+IF(AND(ISNUMBER(OFFSET('Sanitation Data'!$H$12,0,10*ROW('Sanitation Data'!H157))),'Data Summary'!DI163="Yes"),OFFSET('Sanitation Data'!$H$12,0,10*ROW('Sanitation Data'!H157)),NA())</f>
        <v>#N/A</v>
      </c>
      <c r="AU163" s="98" t="e">
        <f ca="true">+IF(AND(ISNUMBER(OFFSET('Sanitation Data'!$I$4,0,10*ROW('Sanitation Data'!I157))),'Data Summary'!DJ163="Yes"),100-OFFSET('Sanitation Data'!$I$4,0,10*ROW('Sanitation Data'!I157)),NA())</f>
        <v>#N/A</v>
      </c>
      <c r="AV163" s="98" t="e">
        <f ca="true">+IF(AND(ISNUMBER(OFFSET('Sanitation Data'!$I$6,0,10*ROW('Sanitation Data'!I157))),'Data Summary'!DK163="Yes"),OFFSET('Sanitation Data'!$I$6,0,10*ROW('Sanitation Data'!I157)),NA())</f>
        <v>#N/A</v>
      </c>
      <c r="AW163" s="98" t="e">
        <f ca="true">+IF(AND(ISNUMBER(OFFSET('Sanitation Data'!$I$10,0,10*ROW('Sanitation Data'!I157))),'Data Summary'!DL163="Yes"),OFFSET('Sanitation Data'!$I$10,0,10*ROW('Sanitation Data'!I157)),NA())</f>
        <v>#N/A</v>
      </c>
      <c r="AX163" s="98" t="e">
        <f ca="true">+IF(AND(ISNUMBER(OFFSET('Sanitation Data'!$I$11,0,10*ROW('Sanitation Data'!I157))),'Data Summary'!DM163="Yes"),OFFSET('Sanitation Data'!$I$11,0,10*ROW('Sanitation Data'!I157)),NA())</f>
        <v>#N/A</v>
      </c>
      <c r="AY163" s="98" t="e">
        <f ca="true">+IF(AND(ISNUMBER(OFFSET('Sanitation Data'!$I$12,0,10*ROW('Sanitation Data'!I157))),'Data Summary'!DN163="Yes"),OFFSET('Sanitation Data'!$I$12,0,10*ROW('Sanitation Data'!I157)),NA())</f>
        <v>#N/A</v>
      </c>
      <c r="AZ163" s="99" t="e">
        <f ca="true">+IF(AND(ISNUMBER(OFFSET('Hygiene Data'!$D$5,0,10*ROW('Hygiene Data'!D157))),'Data Summary'!DO163="Yes"),OFFSET('Hygiene Data'!$D$5,0,10*ROW('Hygiene Data'!D157)),NA())</f>
        <v>#N/A</v>
      </c>
      <c r="BA163" s="99" t="e">
        <f ca="true">+IF(AND(ISNUMBER(OFFSET('Hygiene Data'!$D$7,0,10*ROW('Hygiene Data'!D157))),'Data Summary'!DP163="Yes"),OFFSET('Hygiene Data'!$D$7,0,10*ROW('Hygiene Data'!D157)),NA())</f>
        <v>#N/A</v>
      </c>
      <c r="BB163" s="99" t="e">
        <f ca="true">+IF(AND(ISNUMBER(OFFSET('Hygiene Data'!$D$9,0,10*ROW('Hygiene Data'!D157))),'Data Summary'!DQ163="Yes"),OFFSET('Hygiene Data'!$D$9,0,10*ROW('Hygiene Data'!D157)),NA())</f>
        <v>#N/A</v>
      </c>
      <c r="BC163" s="99" t="e">
        <f ca="true">+IF(AND(ISNUMBER(OFFSET('Hygiene Data'!$E$5,0,10*ROW('Hygiene Data'!E157))),'Data Summary'!DR163="Yes"),OFFSET('Hygiene Data'!$E$5,0,10*ROW('Hygiene Data'!E157)),NA())</f>
        <v>#N/A</v>
      </c>
      <c r="BD163" s="99" t="e">
        <f ca="true">+IF(AND(ISNUMBER(OFFSET('Hygiene Data'!$E$7,0,10*ROW('Hygiene Data'!E157))),'Data Summary'!DS163="Yes"),OFFSET('Hygiene Data'!$E$7,0,10*ROW('Hygiene Data'!E157)),NA())</f>
        <v>#N/A</v>
      </c>
      <c r="BE163" s="99" t="e">
        <f ca="true">+IF(AND(ISNUMBER(OFFSET('Hygiene Data'!$E$9,0,10*ROW('Hygiene Data'!E157))),'Data Summary'!DT163="Yes"),OFFSET('Hygiene Data'!$E$9,0,10*ROW('Hygiene Data'!E157)),NA())</f>
        <v>#N/A</v>
      </c>
      <c r="BF163" s="99" t="e">
        <f ca="true">+IF(AND(ISNUMBER(OFFSET('Hygiene Data'!$F$5,0,10*ROW('Hygiene Data'!F157))),'Data Summary'!DU163="Yes"),OFFSET('Hygiene Data'!$F$5,0,10*ROW('Hygiene Data'!F157)),NA())</f>
        <v>#N/A</v>
      </c>
      <c r="BG163" s="99" t="e">
        <f ca="true">+IF(AND(ISNUMBER(OFFSET('Hygiene Data'!$F$7,0,10*ROW('Hygiene Data'!F157))),'Data Summary'!DV163="Yes"),OFFSET('Hygiene Data'!$F$7,0,10*ROW('Hygiene Data'!F157)),NA())</f>
        <v>#N/A</v>
      </c>
      <c r="BH163" s="99" t="e">
        <f ca="true">+IF(AND(ISNUMBER(OFFSET('Hygiene Data'!$F$9,0,10*ROW('Hygiene Data'!F157))),'Data Summary'!DW163="Yes"),OFFSET('Hygiene Data'!$F$9,0,10*ROW('Hygiene Data'!F157)),NA())</f>
        <v>#N/A</v>
      </c>
      <c r="BI163" s="99" t="e">
        <f ca="true">+IF(AND(ISNUMBER(OFFSET('Hygiene Data'!$G$5,0,10*ROW('Hygiene Data'!G157))),'Data Summary'!DX163="Yes"),OFFSET('Hygiene Data'!$G$5,0,10*ROW('Hygiene Data'!G157)),NA())</f>
        <v>#N/A</v>
      </c>
      <c r="BJ163" s="99" t="e">
        <f ca="true">+IF(AND(ISNUMBER(OFFSET('Hygiene Data'!$G$7,0,10*ROW('Hygiene Data'!G157))),'Data Summary'!DY163="Yes"),OFFSET('Hygiene Data'!$G$7,0,10*ROW('Hygiene Data'!G157)),NA())</f>
        <v>#N/A</v>
      </c>
      <c r="BK163" s="99" t="e">
        <f ca="true">+IF(AND(ISNUMBER(OFFSET('Hygiene Data'!$G$9,0,10*ROW('Hygiene Data'!G157))),'Data Summary'!DZ163="Yes"),OFFSET('Hygiene Data'!$G$9,0,10*ROW('Hygiene Data'!G157)),NA())</f>
        <v>#N/A</v>
      </c>
      <c r="BL163" s="99" t="e">
        <f ca="true">+IF(AND(ISNUMBER(OFFSET('Hygiene Data'!$H$5,0,10*ROW('Hygiene Data'!H157))),'Data Summary'!EA163="Yes"),OFFSET('Hygiene Data'!$H$5,0,10*ROW('Hygiene Data'!H157)),NA())</f>
        <v>#N/A</v>
      </c>
      <c r="BM163" s="99" t="e">
        <f ca="true">+IF(AND(ISNUMBER(OFFSET('Hygiene Data'!$H$7,0,10*ROW('Hygiene Data'!H157))),'Data Summary'!EB163="Yes"),OFFSET('Hygiene Data'!$H$7,0,10*ROW('Hygiene Data'!H157)),NA())</f>
        <v>#N/A</v>
      </c>
      <c r="BN163" s="99" t="e">
        <f ca="true">+IF(AND(ISNUMBER(OFFSET('Hygiene Data'!$H$9,0,10*ROW('Hygiene Data'!H157))),'Data Summary'!EC163="Yes"),OFFSET('Hygiene Data'!$H$9,0,10*ROW('Hygiene Data'!H157)),NA())</f>
        <v>#N/A</v>
      </c>
      <c r="BO163" s="99" t="e">
        <f ca="true">+IF(AND(ISNUMBER(OFFSET('Hygiene Data'!$I$5,0,10*ROW('Hygiene Data'!I157))),'Data Summary'!ED163="Yes"),OFFSET('Hygiene Data'!$I$5,0,10*ROW('Hygiene Data'!I157)),NA())</f>
        <v>#N/A</v>
      </c>
      <c r="BP163" s="99" t="e">
        <f ca="true">+IF(AND(ISNUMBER(OFFSET('Hygiene Data'!$I$7,0,10*ROW('Hygiene Data'!I157))),'Data Summary'!EE163="Yes"),OFFSET('Hygiene Data'!$I$7,0,10*ROW('Hygiene Data'!I157)),NA())</f>
        <v>#N/A</v>
      </c>
      <c r="BQ163" s="99" t="e">
        <f ca="true">+IF(AND(ISNUMBER(OFFSET('Hygiene Data'!$I$9,0,10*ROW('Hygiene Data'!I157))),'Data Summary'!EF163="Yes"),OFFSET('Hygiene Data'!$I$9,0,10*ROW('Hygiene Data'!I157)),NA())</f>
        <v>#N/A</v>
      </c>
    </row>
    <row xmlns:x14ac="http://schemas.microsoft.com/office/spreadsheetml/2009/9/ac" r="164" x14ac:dyDescent="0.2">
      <c r="A164" s="332" t="e">
        <f ca="true">+RIGHT('Data Summary'!A164,LEN('Data Summary'!A164)-9)</f>
        <v>#VALUE!</v>
      </c>
      <c r="B164" s="38" t="str">
        <f ca="true">+IF(ISTEXT('Data Summary'!B164),'Data Summary'!B164,"")</f>
        <v/>
      </c>
      <c r="C164" s="331" t="e">
        <f ca="true">+VALUE('Data Summary'!C164)</f>
        <v>#VALUE!</v>
      </c>
      <c r="D164" s="97" t="e">
        <f ca="true">+IF(AND(ISNUMBER(OFFSET('Water Data'!$D$4,0,10*ROW('Water Data'!D158))),'Data Summary'!BS164="Yes"),100-OFFSET('Water Data'!$D$4,0,10*ROW('Water Data'!D158)),NA())</f>
        <v>#N/A</v>
      </c>
      <c r="E164" s="97" t="e">
        <f ca="true">+IF(AND(ISNUMBER(OFFSET('Water Data'!$D$6,0,10*ROW('Water Data'!D158))),'Data Summary'!BT164="Yes"),OFFSET('Water Data'!$D$6,0,10*ROW('Water Data'!D158)),NA())</f>
        <v>#N/A</v>
      </c>
      <c r="F164" s="97" t="e">
        <f ca="true">+IF(AND(ISNUMBER(OFFSET('Water Data'!$D$9,0,10*ROW('Water Data'!D158))),'Data Summary'!BU164="Yes"),OFFSET('Water Data'!$D$9,0,10*ROW('Water Data'!D158)),NA())</f>
        <v>#N/A</v>
      </c>
      <c r="G164" s="97" t="e">
        <f ca="true">+IF(AND(ISNUMBER(OFFSET('Water Data'!$E$4,0,10*ROW('Water Data'!E158))),'Data Summary'!BV164="Yes"),100-OFFSET('Water Data'!$E$4,0,10*ROW('Water Data'!E158)),NA())</f>
        <v>#N/A</v>
      </c>
      <c r="H164" s="97" t="e">
        <f ca="true">+IF(AND(ISNUMBER(OFFSET('Water Data'!$E$6,0,10*ROW('Water Data'!E158))),'Data Summary'!BW164="Yes"),OFFSET('Water Data'!$E$6,0,10*ROW('Water Data'!E158)),NA())</f>
        <v>#N/A</v>
      </c>
      <c r="I164" s="97" t="e">
        <f ca="true">+IF(AND(ISNUMBER(OFFSET('Water Data'!$E$9,0,10*ROW('Water Data'!E158))),'Data Summary'!BX164="Yes"),OFFSET('Water Data'!$E$9,0,10*ROW('Water Data'!E158)),NA())</f>
        <v>#N/A</v>
      </c>
      <c r="J164" s="97" t="e">
        <f ca="true">+IF(AND(ISNUMBER(OFFSET('Water Data'!$F$4,0,10*ROW('Water Data'!F158))),'Data Summary'!BY164="Yes"),100-OFFSET('Water Data'!$F$4,0,10*ROW('Water Data'!F158)),NA())</f>
        <v>#N/A</v>
      </c>
      <c r="K164" s="97" t="e">
        <f ca="true">+IF(AND(ISNUMBER(OFFSET('Water Data'!$F$6,0,10*ROW('Water Data'!F158))),'Data Summary'!BZ164="Yes"),OFFSET('Water Data'!$F$6,0,10*ROW('Water Data'!F158)),NA())</f>
        <v>#N/A</v>
      </c>
      <c r="L164" s="97" t="e">
        <f ca="true">+IF(AND(ISNUMBER(OFFSET('Water Data'!$F$9,0,10*ROW('Water Data'!F158))),'Data Summary'!CA164="Yes"),OFFSET('Water Data'!$F$9,0,10*ROW('Water Data'!F158)),NA())</f>
        <v>#N/A</v>
      </c>
      <c r="M164" s="97" t="e">
        <f ca="true">+IF(AND(ISNUMBER(OFFSET('Water Data'!$G$4,0,10*ROW('Water Data'!G158))),'Data Summary'!CB164="Yes"),100-OFFSET('Water Data'!$G$4,0,10*ROW('Water Data'!G158)),NA())</f>
        <v>#N/A</v>
      </c>
      <c r="N164" s="97" t="e">
        <f ca="true">+IF(AND(ISNUMBER(OFFSET('Water Data'!$G$6,0,10*ROW('Water Data'!G158))),'Data Summary'!CC164="Yes"),OFFSET('Water Data'!$G$6,0,10*ROW('Water Data'!G158)),NA())</f>
        <v>#N/A</v>
      </c>
      <c r="O164" s="97" t="e">
        <f ca="true">+IF(AND(ISNUMBER(OFFSET('Water Data'!$G$9,0,10*ROW('Water Data'!G158))),'Data Summary'!CD164="Yes"),OFFSET('Water Data'!$G$9,0,10*ROW('Water Data'!G158)),NA())</f>
        <v>#N/A</v>
      </c>
      <c r="P164" s="97" t="e">
        <f ca="true">+IF(AND(ISNUMBER(OFFSET('Water Data'!$H$4,0,10*ROW('Water Data'!H158))),'Data Summary'!CE164="Yes"),100-OFFSET('Water Data'!$H$4,0,10*ROW('Water Data'!H158)),NA())</f>
        <v>#N/A</v>
      </c>
      <c r="Q164" s="97" t="e">
        <f ca="true">+IF(AND(ISNUMBER(OFFSET('Water Data'!$H$6,0,10*ROW('Water Data'!H158))),'Data Summary'!CF164="Yes"),OFFSET('Water Data'!$H$6,0,10*ROW('Water Data'!H158)),NA())</f>
        <v>#N/A</v>
      </c>
      <c r="R164" s="97" t="e">
        <f ca="true">+IF(AND(ISNUMBER(OFFSET('Water Data'!$H$9,0,10*ROW('Water Data'!H158))),'Data Summary'!CG164="Yes"),OFFSET('Water Data'!$H$9,0,10*ROW('Water Data'!H158)),NA())</f>
        <v>#N/A</v>
      </c>
      <c r="S164" s="97" t="e">
        <f ca="true">+IF(AND(ISNUMBER(OFFSET('Water Data'!$I$4,0,10*ROW('Water Data'!I158))),'Data Summary'!CH164="Yes"),100-OFFSET('Water Data'!$I$4,0,10*ROW('Water Data'!I158)),NA())</f>
        <v>#N/A</v>
      </c>
      <c r="T164" s="97" t="e">
        <f ca="true">+IF(AND(ISNUMBER(OFFSET('Water Data'!$I$6,0,10*ROW('Water Data'!I158))),'Data Summary'!CI164="Yes"),OFFSET('Water Data'!$I$6,0,10*ROW('Water Data'!I158)),NA())</f>
        <v>#N/A</v>
      </c>
      <c r="U164" s="97" t="e">
        <f ca="true">+IF(AND(ISNUMBER(OFFSET('Water Data'!$I$9,0,10*ROW('Water Data'!I158))),'Data Summary'!CJ164="Yes"),OFFSET('Water Data'!$I$9,0,10*ROW('Water Data'!I158)),NA())</f>
        <v>#N/A</v>
      </c>
      <c r="V164" s="98" t="e">
        <f ca="true">+IF(AND(ISNUMBER(OFFSET('Sanitation Data'!$D$4,0,10*ROW('Sanitation Data'!D158))),'Data Summary'!CK164="Yes"),100-OFFSET('Sanitation Data'!$D$4,0,10*ROW('Sanitation Data'!D158)),NA())</f>
        <v>#N/A</v>
      </c>
      <c r="W164" s="98" t="e">
        <f ca="true">+IF(AND(ISNUMBER(OFFSET('Sanitation Data'!$D$6,0,10*ROW('Sanitation Data'!D158))),'Data Summary'!CL164="Yes"),OFFSET('Sanitation Data'!$D$6,0,10*ROW('Sanitation Data'!D158)),NA())</f>
        <v>#N/A</v>
      </c>
      <c r="X164" s="98" t="e">
        <f ca="true">+IF(AND(ISNUMBER(OFFSET('Sanitation Data'!$D$10,0,10*ROW('Sanitation Data'!D158))),'Data Summary'!CM164="Yes"),OFFSET('Sanitation Data'!$D$10,0,10*ROW('Sanitation Data'!D158)),NA())</f>
        <v>#N/A</v>
      </c>
      <c r="Y164" s="98" t="e">
        <f ca="true">+IF(AND(ISNUMBER(OFFSET('Sanitation Data'!$D$11,0,10*ROW('Sanitation Data'!D158))),'Data Summary'!CN164="Yes"),OFFSET('Sanitation Data'!$D$11,0,10*ROW('Sanitation Data'!D158)),NA())</f>
        <v>#N/A</v>
      </c>
      <c r="Z164" s="98" t="e">
        <f ca="true">+IF(AND(ISNUMBER(OFFSET('Sanitation Data'!$D$12,0,10*ROW('Sanitation Data'!D158))),'Data Summary'!CO164="Yes"),OFFSET('Sanitation Data'!$D$12,0,10*ROW('Sanitation Data'!D158)),NA())</f>
        <v>#N/A</v>
      </c>
      <c r="AA164" s="98" t="e">
        <f ca="true">+IF(AND(ISNUMBER(OFFSET('Sanitation Data'!$E$4,0,10*ROW('Sanitation Data'!E158))),'Data Summary'!CP164="Yes"),100-OFFSET('Sanitation Data'!$E$4,0,10*ROW('Sanitation Data'!E158)),NA())</f>
        <v>#N/A</v>
      </c>
      <c r="AB164" s="98" t="e">
        <f ca="true">+IF(AND(ISNUMBER(OFFSET('Sanitation Data'!$E$6,0,10*ROW('Sanitation Data'!E158))),'Data Summary'!CQ164="Yes"),OFFSET('Sanitation Data'!$E$6,0,10*ROW('Sanitation Data'!E158)),NA())</f>
        <v>#N/A</v>
      </c>
      <c r="AC164" s="98" t="e">
        <f ca="true">+IF(AND(ISNUMBER(OFFSET('Sanitation Data'!$E$10,0,10*ROW('Sanitation Data'!E158))),'Data Summary'!CR164="Yes"),OFFSET('Sanitation Data'!$E$10,0,10*ROW('Sanitation Data'!E158)),NA())</f>
        <v>#N/A</v>
      </c>
      <c r="AD164" s="98" t="e">
        <f ca="true">+IF(AND(ISNUMBER(OFFSET('Sanitation Data'!$E$11,0,10*ROW('Sanitation Data'!E158))),'Data Summary'!CS164="Yes"),OFFSET('Sanitation Data'!$E$11,0,10*ROW('Sanitation Data'!E158)),NA())</f>
        <v>#N/A</v>
      </c>
      <c r="AE164" s="98" t="e">
        <f ca="true">+IF(AND(ISNUMBER(OFFSET('Sanitation Data'!$E$12,0,10*ROW('Sanitation Data'!E158))),'Data Summary'!CT164="Yes"),OFFSET('Sanitation Data'!$E$12,0,10*ROW('Sanitation Data'!E158)),NA())</f>
        <v>#N/A</v>
      </c>
      <c r="AF164" s="98" t="e">
        <f ca="true">+IF(AND(ISNUMBER(OFFSET('Sanitation Data'!$F$4,0,10*ROW('Sanitation Data'!F158))),'Data Summary'!CU164="Yes"),100-OFFSET('Sanitation Data'!$F$4,0,10*ROW('Sanitation Data'!F158)),NA())</f>
        <v>#N/A</v>
      </c>
      <c r="AG164" s="98" t="e">
        <f ca="true">+IF(AND(ISNUMBER(OFFSET('Sanitation Data'!$F$6,0,10*ROW('Sanitation Data'!F158))),'Data Summary'!CV164="Yes"),OFFSET('Sanitation Data'!$F$6,0,10*ROW('Sanitation Data'!F158)),NA())</f>
        <v>#N/A</v>
      </c>
      <c r="AH164" s="98" t="e">
        <f ca="true">+IF(AND(ISNUMBER(OFFSET('Sanitation Data'!$F$10,0,10*ROW('Sanitation Data'!F158))),'Data Summary'!CW164="Yes"),OFFSET('Sanitation Data'!$F$10,0,10*ROW('Sanitation Data'!F158)),NA())</f>
        <v>#N/A</v>
      </c>
      <c r="AI164" s="98" t="e">
        <f ca="true">+IF(AND(ISNUMBER(OFFSET('Sanitation Data'!$F$11,0,10*ROW('Sanitation Data'!F158))),'Data Summary'!CX164="Yes"),OFFSET('Sanitation Data'!$F$11,0,10*ROW('Sanitation Data'!F158)),NA())</f>
        <v>#N/A</v>
      </c>
      <c r="AJ164" s="98" t="e">
        <f ca="true">+IF(AND(ISNUMBER(OFFSET('Sanitation Data'!$F$12,0,10*ROW('Sanitation Data'!F158))),'Data Summary'!CY164="Yes"),OFFSET('Sanitation Data'!$F$12,0,10*ROW('Sanitation Data'!F158)),NA())</f>
        <v>#N/A</v>
      </c>
      <c r="AK164" s="98" t="e">
        <f ca="true">+IF(AND(ISNUMBER(OFFSET('Sanitation Data'!$G$4,0,10*ROW('Sanitation Data'!G158))),'Data Summary'!CZ164="Yes"),100-OFFSET('Sanitation Data'!$G$4,0,10*ROW('Sanitation Data'!G158)),NA())</f>
        <v>#N/A</v>
      </c>
      <c r="AL164" s="98" t="e">
        <f ca="true">+IF(AND(ISNUMBER(OFFSET('Sanitation Data'!$G$6,0,10*ROW('Sanitation Data'!G158))),'Data Summary'!DA164="Yes"),OFFSET('Sanitation Data'!$G$6,0,10*ROW('Sanitation Data'!G158)),NA())</f>
        <v>#N/A</v>
      </c>
      <c r="AM164" s="98" t="e">
        <f ca="true">+IF(AND(ISNUMBER(OFFSET('Sanitation Data'!$G$10,0,10*ROW('Sanitation Data'!G158))),'Data Summary'!DB164="Yes"),OFFSET('Sanitation Data'!$G$10,0,10*ROW('Sanitation Data'!G158)),NA())</f>
        <v>#N/A</v>
      </c>
      <c r="AN164" s="98" t="e">
        <f ca="true">+IF(AND(ISNUMBER(OFFSET('Sanitation Data'!$G$11,0,10*ROW('Sanitation Data'!G158))),'Data Summary'!DC164="Yes"),OFFSET('Sanitation Data'!$G$11,0,10*ROW('Sanitation Data'!G158)),NA())</f>
        <v>#N/A</v>
      </c>
      <c r="AO164" s="98" t="e">
        <f ca="true">+IF(AND(ISNUMBER(OFFSET('Sanitation Data'!$G$12,0,10*ROW('Sanitation Data'!G158))),'Data Summary'!DD164="Yes"),OFFSET('Sanitation Data'!$G$12,0,10*ROW('Sanitation Data'!G158)),NA())</f>
        <v>#N/A</v>
      </c>
      <c r="AP164" s="98" t="e">
        <f ca="true">+IF(AND(ISNUMBER(OFFSET('Sanitation Data'!$H$4,0,10*ROW('Sanitation Data'!H158))),'Data Summary'!DE164="Yes"),100-OFFSET('Sanitation Data'!$H$4,0,10*ROW('Sanitation Data'!H158)),NA())</f>
        <v>#N/A</v>
      </c>
      <c r="AQ164" s="98" t="e">
        <f ca="true">+IF(AND(ISNUMBER(OFFSET('Sanitation Data'!$H$6,0,10*ROW('Sanitation Data'!H158))),'Data Summary'!DF164="Yes"),OFFSET('Sanitation Data'!$H$6,0,10*ROW('Sanitation Data'!H158)),NA())</f>
        <v>#N/A</v>
      </c>
      <c r="AR164" s="98" t="e">
        <f ca="true">+IF(AND(ISNUMBER(OFFSET('Sanitation Data'!$H$10,0,10*ROW('Sanitation Data'!H158))),'Data Summary'!DG164="Yes"),OFFSET('Sanitation Data'!$H$10,0,10*ROW('Sanitation Data'!H158)),NA())</f>
        <v>#N/A</v>
      </c>
      <c r="AS164" s="98" t="e">
        <f ca="true">+IF(AND(ISNUMBER(OFFSET('Sanitation Data'!$H$11,0,10*ROW('Sanitation Data'!H158))),'Data Summary'!DH164="Yes"),OFFSET('Sanitation Data'!$H$11,0,10*ROW('Sanitation Data'!H158)),NA())</f>
        <v>#N/A</v>
      </c>
      <c r="AT164" s="98" t="e">
        <f ca="true">+IF(AND(ISNUMBER(OFFSET('Sanitation Data'!$H$12,0,10*ROW('Sanitation Data'!H158))),'Data Summary'!DI164="Yes"),OFFSET('Sanitation Data'!$H$12,0,10*ROW('Sanitation Data'!H158)),NA())</f>
        <v>#N/A</v>
      </c>
      <c r="AU164" s="98" t="e">
        <f ca="true">+IF(AND(ISNUMBER(OFFSET('Sanitation Data'!$I$4,0,10*ROW('Sanitation Data'!I158))),'Data Summary'!DJ164="Yes"),100-OFFSET('Sanitation Data'!$I$4,0,10*ROW('Sanitation Data'!I158)),NA())</f>
        <v>#N/A</v>
      </c>
      <c r="AV164" s="98" t="e">
        <f ca="true">+IF(AND(ISNUMBER(OFFSET('Sanitation Data'!$I$6,0,10*ROW('Sanitation Data'!I158))),'Data Summary'!DK164="Yes"),OFFSET('Sanitation Data'!$I$6,0,10*ROW('Sanitation Data'!I158)),NA())</f>
        <v>#N/A</v>
      </c>
      <c r="AW164" s="98" t="e">
        <f ca="true">+IF(AND(ISNUMBER(OFFSET('Sanitation Data'!$I$10,0,10*ROW('Sanitation Data'!I158))),'Data Summary'!DL164="Yes"),OFFSET('Sanitation Data'!$I$10,0,10*ROW('Sanitation Data'!I158)),NA())</f>
        <v>#N/A</v>
      </c>
      <c r="AX164" s="98" t="e">
        <f ca="true">+IF(AND(ISNUMBER(OFFSET('Sanitation Data'!$I$11,0,10*ROW('Sanitation Data'!I158))),'Data Summary'!DM164="Yes"),OFFSET('Sanitation Data'!$I$11,0,10*ROW('Sanitation Data'!I158)),NA())</f>
        <v>#N/A</v>
      </c>
      <c r="AY164" s="98" t="e">
        <f ca="true">+IF(AND(ISNUMBER(OFFSET('Sanitation Data'!$I$12,0,10*ROW('Sanitation Data'!I158))),'Data Summary'!DN164="Yes"),OFFSET('Sanitation Data'!$I$12,0,10*ROW('Sanitation Data'!I158)),NA())</f>
        <v>#N/A</v>
      </c>
      <c r="AZ164" s="99" t="e">
        <f ca="true">+IF(AND(ISNUMBER(OFFSET('Hygiene Data'!$D$5,0,10*ROW('Hygiene Data'!D158))),'Data Summary'!DO164="Yes"),OFFSET('Hygiene Data'!$D$5,0,10*ROW('Hygiene Data'!D158)),NA())</f>
        <v>#N/A</v>
      </c>
      <c r="BA164" s="99" t="e">
        <f ca="true">+IF(AND(ISNUMBER(OFFSET('Hygiene Data'!$D$7,0,10*ROW('Hygiene Data'!D158))),'Data Summary'!DP164="Yes"),OFFSET('Hygiene Data'!$D$7,0,10*ROW('Hygiene Data'!D158)),NA())</f>
        <v>#N/A</v>
      </c>
      <c r="BB164" s="99" t="e">
        <f ca="true">+IF(AND(ISNUMBER(OFFSET('Hygiene Data'!$D$9,0,10*ROW('Hygiene Data'!D158))),'Data Summary'!DQ164="Yes"),OFFSET('Hygiene Data'!$D$9,0,10*ROW('Hygiene Data'!D158)),NA())</f>
        <v>#N/A</v>
      </c>
      <c r="BC164" s="99" t="e">
        <f ca="true">+IF(AND(ISNUMBER(OFFSET('Hygiene Data'!$E$5,0,10*ROW('Hygiene Data'!E158))),'Data Summary'!DR164="Yes"),OFFSET('Hygiene Data'!$E$5,0,10*ROW('Hygiene Data'!E158)),NA())</f>
        <v>#N/A</v>
      </c>
      <c r="BD164" s="99" t="e">
        <f ca="true">+IF(AND(ISNUMBER(OFFSET('Hygiene Data'!$E$7,0,10*ROW('Hygiene Data'!E158))),'Data Summary'!DS164="Yes"),OFFSET('Hygiene Data'!$E$7,0,10*ROW('Hygiene Data'!E158)),NA())</f>
        <v>#N/A</v>
      </c>
      <c r="BE164" s="99" t="e">
        <f ca="true">+IF(AND(ISNUMBER(OFFSET('Hygiene Data'!$E$9,0,10*ROW('Hygiene Data'!E158))),'Data Summary'!DT164="Yes"),OFFSET('Hygiene Data'!$E$9,0,10*ROW('Hygiene Data'!E158)),NA())</f>
        <v>#N/A</v>
      </c>
      <c r="BF164" s="99" t="e">
        <f ca="true">+IF(AND(ISNUMBER(OFFSET('Hygiene Data'!$F$5,0,10*ROW('Hygiene Data'!F158))),'Data Summary'!DU164="Yes"),OFFSET('Hygiene Data'!$F$5,0,10*ROW('Hygiene Data'!F158)),NA())</f>
        <v>#N/A</v>
      </c>
      <c r="BG164" s="99" t="e">
        <f ca="true">+IF(AND(ISNUMBER(OFFSET('Hygiene Data'!$F$7,0,10*ROW('Hygiene Data'!F158))),'Data Summary'!DV164="Yes"),OFFSET('Hygiene Data'!$F$7,0,10*ROW('Hygiene Data'!F158)),NA())</f>
        <v>#N/A</v>
      </c>
      <c r="BH164" s="99" t="e">
        <f ca="true">+IF(AND(ISNUMBER(OFFSET('Hygiene Data'!$F$9,0,10*ROW('Hygiene Data'!F158))),'Data Summary'!DW164="Yes"),OFFSET('Hygiene Data'!$F$9,0,10*ROW('Hygiene Data'!F158)),NA())</f>
        <v>#N/A</v>
      </c>
      <c r="BI164" s="99" t="e">
        <f ca="true">+IF(AND(ISNUMBER(OFFSET('Hygiene Data'!$G$5,0,10*ROW('Hygiene Data'!G158))),'Data Summary'!DX164="Yes"),OFFSET('Hygiene Data'!$G$5,0,10*ROW('Hygiene Data'!G158)),NA())</f>
        <v>#N/A</v>
      </c>
      <c r="BJ164" s="99" t="e">
        <f ca="true">+IF(AND(ISNUMBER(OFFSET('Hygiene Data'!$G$7,0,10*ROW('Hygiene Data'!G158))),'Data Summary'!DY164="Yes"),OFFSET('Hygiene Data'!$G$7,0,10*ROW('Hygiene Data'!G158)),NA())</f>
        <v>#N/A</v>
      </c>
      <c r="BK164" s="99" t="e">
        <f ca="true">+IF(AND(ISNUMBER(OFFSET('Hygiene Data'!$G$9,0,10*ROW('Hygiene Data'!G158))),'Data Summary'!DZ164="Yes"),OFFSET('Hygiene Data'!$G$9,0,10*ROW('Hygiene Data'!G158)),NA())</f>
        <v>#N/A</v>
      </c>
      <c r="BL164" s="99" t="e">
        <f ca="true">+IF(AND(ISNUMBER(OFFSET('Hygiene Data'!$H$5,0,10*ROW('Hygiene Data'!H158))),'Data Summary'!EA164="Yes"),OFFSET('Hygiene Data'!$H$5,0,10*ROW('Hygiene Data'!H158)),NA())</f>
        <v>#N/A</v>
      </c>
      <c r="BM164" s="99" t="e">
        <f ca="true">+IF(AND(ISNUMBER(OFFSET('Hygiene Data'!$H$7,0,10*ROW('Hygiene Data'!H158))),'Data Summary'!EB164="Yes"),OFFSET('Hygiene Data'!$H$7,0,10*ROW('Hygiene Data'!H158)),NA())</f>
        <v>#N/A</v>
      </c>
      <c r="BN164" s="99" t="e">
        <f ca="true">+IF(AND(ISNUMBER(OFFSET('Hygiene Data'!$H$9,0,10*ROW('Hygiene Data'!H158))),'Data Summary'!EC164="Yes"),OFFSET('Hygiene Data'!$H$9,0,10*ROW('Hygiene Data'!H158)),NA())</f>
        <v>#N/A</v>
      </c>
      <c r="BO164" s="99" t="e">
        <f ca="true">+IF(AND(ISNUMBER(OFFSET('Hygiene Data'!$I$5,0,10*ROW('Hygiene Data'!I158))),'Data Summary'!ED164="Yes"),OFFSET('Hygiene Data'!$I$5,0,10*ROW('Hygiene Data'!I158)),NA())</f>
        <v>#N/A</v>
      </c>
      <c r="BP164" s="99" t="e">
        <f ca="true">+IF(AND(ISNUMBER(OFFSET('Hygiene Data'!$I$7,0,10*ROW('Hygiene Data'!I158))),'Data Summary'!EE164="Yes"),OFFSET('Hygiene Data'!$I$7,0,10*ROW('Hygiene Data'!I158)),NA())</f>
        <v>#N/A</v>
      </c>
      <c r="BQ164" s="99" t="e">
        <f ca="true">+IF(AND(ISNUMBER(OFFSET('Hygiene Data'!$I$9,0,10*ROW('Hygiene Data'!I158))),'Data Summary'!EF164="Yes"),OFFSET('Hygiene Data'!$I$9,0,10*ROW('Hygiene Data'!I158)),NA())</f>
        <v>#N/A</v>
      </c>
    </row>
    <row xmlns:x14ac="http://schemas.microsoft.com/office/spreadsheetml/2009/9/ac" r="165" x14ac:dyDescent="0.2">
      <c r="A165" s="332" t="e">
        <f ca="true">+RIGHT('Data Summary'!A165,LEN('Data Summary'!A165)-9)</f>
        <v>#VALUE!</v>
      </c>
      <c r="B165" s="38" t="str">
        <f ca="true">+IF(ISTEXT('Data Summary'!B165),'Data Summary'!B165,"")</f>
        <v/>
      </c>
      <c r="C165" s="331" t="e">
        <f ca="true">+VALUE('Data Summary'!C165)</f>
        <v>#VALUE!</v>
      </c>
      <c r="D165" s="97" t="e">
        <f ca="true">+IF(AND(ISNUMBER(OFFSET('Water Data'!$D$4,0,10*ROW('Water Data'!D159))),'Data Summary'!BS165="Yes"),100-OFFSET('Water Data'!$D$4,0,10*ROW('Water Data'!D159)),NA())</f>
        <v>#N/A</v>
      </c>
      <c r="E165" s="97" t="e">
        <f ca="true">+IF(AND(ISNUMBER(OFFSET('Water Data'!$D$6,0,10*ROW('Water Data'!D159))),'Data Summary'!BT165="Yes"),OFFSET('Water Data'!$D$6,0,10*ROW('Water Data'!D159)),NA())</f>
        <v>#N/A</v>
      </c>
      <c r="F165" s="97" t="e">
        <f ca="true">+IF(AND(ISNUMBER(OFFSET('Water Data'!$D$9,0,10*ROW('Water Data'!D159))),'Data Summary'!BU165="Yes"),OFFSET('Water Data'!$D$9,0,10*ROW('Water Data'!D159)),NA())</f>
        <v>#N/A</v>
      </c>
      <c r="G165" s="97" t="e">
        <f ca="true">+IF(AND(ISNUMBER(OFFSET('Water Data'!$E$4,0,10*ROW('Water Data'!E159))),'Data Summary'!BV165="Yes"),100-OFFSET('Water Data'!$E$4,0,10*ROW('Water Data'!E159)),NA())</f>
        <v>#N/A</v>
      </c>
      <c r="H165" s="97" t="e">
        <f ca="true">+IF(AND(ISNUMBER(OFFSET('Water Data'!$E$6,0,10*ROW('Water Data'!E159))),'Data Summary'!BW165="Yes"),OFFSET('Water Data'!$E$6,0,10*ROW('Water Data'!E159)),NA())</f>
        <v>#N/A</v>
      </c>
      <c r="I165" s="97" t="e">
        <f ca="true">+IF(AND(ISNUMBER(OFFSET('Water Data'!$E$9,0,10*ROW('Water Data'!E159))),'Data Summary'!BX165="Yes"),OFFSET('Water Data'!$E$9,0,10*ROW('Water Data'!E159)),NA())</f>
        <v>#N/A</v>
      </c>
      <c r="J165" s="97" t="e">
        <f ca="true">+IF(AND(ISNUMBER(OFFSET('Water Data'!$F$4,0,10*ROW('Water Data'!F159))),'Data Summary'!BY165="Yes"),100-OFFSET('Water Data'!$F$4,0,10*ROW('Water Data'!F159)),NA())</f>
        <v>#N/A</v>
      </c>
      <c r="K165" s="97" t="e">
        <f ca="true">+IF(AND(ISNUMBER(OFFSET('Water Data'!$F$6,0,10*ROW('Water Data'!F159))),'Data Summary'!BZ165="Yes"),OFFSET('Water Data'!$F$6,0,10*ROW('Water Data'!F159)),NA())</f>
        <v>#N/A</v>
      </c>
      <c r="L165" s="97" t="e">
        <f ca="true">+IF(AND(ISNUMBER(OFFSET('Water Data'!$F$9,0,10*ROW('Water Data'!F159))),'Data Summary'!CA165="Yes"),OFFSET('Water Data'!$F$9,0,10*ROW('Water Data'!F159)),NA())</f>
        <v>#N/A</v>
      </c>
      <c r="M165" s="97" t="e">
        <f ca="true">+IF(AND(ISNUMBER(OFFSET('Water Data'!$G$4,0,10*ROW('Water Data'!G159))),'Data Summary'!CB165="Yes"),100-OFFSET('Water Data'!$G$4,0,10*ROW('Water Data'!G159)),NA())</f>
        <v>#N/A</v>
      </c>
      <c r="N165" s="97" t="e">
        <f ca="true">+IF(AND(ISNUMBER(OFFSET('Water Data'!$G$6,0,10*ROW('Water Data'!G159))),'Data Summary'!CC165="Yes"),OFFSET('Water Data'!$G$6,0,10*ROW('Water Data'!G159)),NA())</f>
        <v>#N/A</v>
      </c>
      <c r="O165" s="97" t="e">
        <f ca="true">+IF(AND(ISNUMBER(OFFSET('Water Data'!$G$9,0,10*ROW('Water Data'!G159))),'Data Summary'!CD165="Yes"),OFFSET('Water Data'!$G$9,0,10*ROW('Water Data'!G159)),NA())</f>
        <v>#N/A</v>
      </c>
      <c r="P165" s="97" t="e">
        <f ca="true">+IF(AND(ISNUMBER(OFFSET('Water Data'!$H$4,0,10*ROW('Water Data'!H159))),'Data Summary'!CE165="Yes"),100-OFFSET('Water Data'!$H$4,0,10*ROW('Water Data'!H159)),NA())</f>
        <v>#N/A</v>
      </c>
      <c r="Q165" s="97" t="e">
        <f ca="true">+IF(AND(ISNUMBER(OFFSET('Water Data'!$H$6,0,10*ROW('Water Data'!H159))),'Data Summary'!CF165="Yes"),OFFSET('Water Data'!$H$6,0,10*ROW('Water Data'!H159)),NA())</f>
        <v>#N/A</v>
      </c>
      <c r="R165" s="97" t="e">
        <f ca="true">+IF(AND(ISNUMBER(OFFSET('Water Data'!$H$9,0,10*ROW('Water Data'!H159))),'Data Summary'!CG165="Yes"),OFFSET('Water Data'!$H$9,0,10*ROW('Water Data'!H159)),NA())</f>
        <v>#N/A</v>
      </c>
      <c r="S165" s="97" t="e">
        <f ca="true">+IF(AND(ISNUMBER(OFFSET('Water Data'!$I$4,0,10*ROW('Water Data'!I159))),'Data Summary'!CH165="Yes"),100-OFFSET('Water Data'!$I$4,0,10*ROW('Water Data'!I159)),NA())</f>
        <v>#N/A</v>
      </c>
      <c r="T165" s="97" t="e">
        <f ca="true">+IF(AND(ISNUMBER(OFFSET('Water Data'!$I$6,0,10*ROW('Water Data'!I159))),'Data Summary'!CI165="Yes"),OFFSET('Water Data'!$I$6,0,10*ROW('Water Data'!I159)),NA())</f>
        <v>#N/A</v>
      </c>
      <c r="U165" s="97" t="e">
        <f ca="true">+IF(AND(ISNUMBER(OFFSET('Water Data'!$I$9,0,10*ROW('Water Data'!I159))),'Data Summary'!CJ165="Yes"),OFFSET('Water Data'!$I$9,0,10*ROW('Water Data'!I159)),NA())</f>
        <v>#N/A</v>
      </c>
      <c r="V165" s="98" t="e">
        <f ca="true">+IF(AND(ISNUMBER(OFFSET('Sanitation Data'!$D$4,0,10*ROW('Sanitation Data'!D159))),'Data Summary'!CK165="Yes"),100-OFFSET('Sanitation Data'!$D$4,0,10*ROW('Sanitation Data'!D159)),NA())</f>
        <v>#N/A</v>
      </c>
      <c r="W165" s="98" t="e">
        <f ca="true">+IF(AND(ISNUMBER(OFFSET('Sanitation Data'!$D$6,0,10*ROW('Sanitation Data'!D159))),'Data Summary'!CL165="Yes"),OFFSET('Sanitation Data'!$D$6,0,10*ROW('Sanitation Data'!D159)),NA())</f>
        <v>#N/A</v>
      </c>
      <c r="X165" s="98" t="e">
        <f ca="true">+IF(AND(ISNUMBER(OFFSET('Sanitation Data'!$D$10,0,10*ROW('Sanitation Data'!D159))),'Data Summary'!CM165="Yes"),OFFSET('Sanitation Data'!$D$10,0,10*ROW('Sanitation Data'!D159)),NA())</f>
        <v>#N/A</v>
      </c>
      <c r="Y165" s="98" t="e">
        <f ca="true">+IF(AND(ISNUMBER(OFFSET('Sanitation Data'!$D$11,0,10*ROW('Sanitation Data'!D159))),'Data Summary'!CN165="Yes"),OFFSET('Sanitation Data'!$D$11,0,10*ROW('Sanitation Data'!D159)),NA())</f>
        <v>#N/A</v>
      </c>
      <c r="Z165" s="98" t="e">
        <f ca="true">+IF(AND(ISNUMBER(OFFSET('Sanitation Data'!$D$12,0,10*ROW('Sanitation Data'!D159))),'Data Summary'!CO165="Yes"),OFFSET('Sanitation Data'!$D$12,0,10*ROW('Sanitation Data'!D159)),NA())</f>
        <v>#N/A</v>
      </c>
      <c r="AA165" s="98" t="e">
        <f ca="true">+IF(AND(ISNUMBER(OFFSET('Sanitation Data'!$E$4,0,10*ROW('Sanitation Data'!E159))),'Data Summary'!CP165="Yes"),100-OFFSET('Sanitation Data'!$E$4,0,10*ROW('Sanitation Data'!E159)),NA())</f>
        <v>#N/A</v>
      </c>
      <c r="AB165" s="98" t="e">
        <f ca="true">+IF(AND(ISNUMBER(OFFSET('Sanitation Data'!$E$6,0,10*ROW('Sanitation Data'!E159))),'Data Summary'!CQ165="Yes"),OFFSET('Sanitation Data'!$E$6,0,10*ROW('Sanitation Data'!E159)),NA())</f>
        <v>#N/A</v>
      </c>
      <c r="AC165" s="98" t="e">
        <f ca="true">+IF(AND(ISNUMBER(OFFSET('Sanitation Data'!$E$10,0,10*ROW('Sanitation Data'!E159))),'Data Summary'!CR165="Yes"),OFFSET('Sanitation Data'!$E$10,0,10*ROW('Sanitation Data'!E159)),NA())</f>
        <v>#N/A</v>
      </c>
      <c r="AD165" s="98" t="e">
        <f ca="true">+IF(AND(ISNUMBER(OFFSET('Sanitation Data'!$E$11,0,10*ROW('Sanitation Data'!E159))),'Data Summary'!CS165="Yes"),OFFSET('Sanitation Data'!$E$11,0,10*ROW('Sanitation Data'!E159)),NA())</f>
        <v>#N/A</v>
      </c>
      <c r="AE165" s="98" t="e">
        <f ca="true">+IF(AND(ISNUMBER(OFFSET('Sanitation Data'!$E$12,0,10*ROW('Sanitation Data'!E159))),'Data Summary'!CT165="Yes"),OFFSET('Sanitation Data'!$E$12,0,10*ROW('Sanitation Data'!E159)),NA())</f>
        <v>#N/A</v>
      </c>
      <c r="AF165" s="98" t="e">
        <f ca="true">+IF(AND(ISNUMBER(OFFSET('Sanitation Data'!$F$4,0,10*ROW('Sanitation Data'!F159))),'Data Summary'!CU165="Yes"),100-OFFSET('Sanitation Data'!$F$4,0,10*ROW('Sanitation Data'!F159)),NA())</f>
        <v>#N/A</v>
      </c>
      <c r="AG165" s="98" t="e">
        <f ca="true">+IF(AND(ISNUMBER(OFFSET('Sanitation Data'!$F$6,0,10*ROW('Sanitation Data'!F159))),'Data Summary'!CV165="Yes"),OFFSET('Sanitation Data'!$F$6,0,10*ROW('Sanitation Data'!F159)),NA())</f>
        <v>#N/A</v>
      </c>
      <c r="AH165" s="98" t="e">
        <f ca="true">+IF(AND(ISNUMBER(OFFSET('Sanitation Data'!$F$10,0,10*ROW('Sanitation Data'!F159))),'Data Summary'!CW165="Yes"),OFFSET('Sanitation Data'!$F$10,0,10*ROW('Sanitation Data'!F159)),NA())</f>
        <v>#N/A</v>
      </c>
      <c r="AI165" s="98" t="e">
        <f ca="true">+IF(AND(ISNUMBER(OFFSET('Sanitation Data'!$F$11,0,10*ROW('Sanitation Data'!F159))),'Data Summary'!CX165="Yes"),OFFSET('Sanitation Data'!$F$11,0,10*ROW('Sanitation Data'!F159)),NA())</f>
        <v>#N/A</v>
      </c>
      <c r="AJ165" s="98" t="e">
        <f ca="true">+IF(AND(ISNUMBER(OFFSET('Sanitation Data'!$F$12,0,10*ROW('Sanitation Data'!F159))),'Data Summary'!CY165="Yes"),OFFSET('Sanitation Data'!$F$12,0,10*ROW('Sanitation Data'!F159)),NA())</f>
        <v>#N/A</v>
      </c>
      <c r="AK165" s="98" t="e">
        <f ca="true">+IF(AND(ISNUMBER(OFFSET('Sanitation Data'!$G$4,0,10*ROW('Sanitation Data'!G159))),'Data Summary'!CZ165="Yes"),100-OFFSET('Sanitation Data'!$G$4,0,10*ROW('Sanitation Data'!G159)),NA())</f>
        <v>#N/A</v>
      </c>
      <c r="AL165" s="98" t="e">
        <f ca="true">+IF(AND(ISNUMBER(OFFSET('Sanitation Data'!$G$6,0,10*ROW('Sanitation Data'!G159))),'Data Summary'!DA165="Yes"),OFFSET('Sanitation Data'!$G$6,0,10*ROW('Sanitation Data'!G159)),NA())</f>
        <v>#N/A</v>
      </c>
      <c r="AM165" s="98" t="e">
        <f ca="true">+IF(AND(ISNUMBER(OFFSET('Sanitation Data'!$G$10,0,10*ROW('Sanitation Data'!G159))),'Data Summary'!DB165="Yes"),OFFSET('Sanitation Data'!$G$10,0,10*ROW('Sanitation Data'!G159)),NA())</f>
        <v>#N/A</v>
      </c>
      <c r="AN165" s="98" t="e">
        <f ca="true">+IF(AND(ISNUMBER(OFFSET('Sanitation Data'!$G$11,0,10*ROW('Sanitation Data'!G159))),'Data Summary'!DC165="Yes"),OFFSET('Sanitation Data'!$G$11,0,10*ROW('Sanitation Data'!G159)),NA())</f>
        <v>#N/A</v>
      </c>
      <c r="AO165" s="98" t="e">
        <f ca="true">+IF(AND(ISNUMBER(OFFSET('Sanitation Data'!$G$12,0,10*ROW('Sanitation Data'!G159))),'Data Summary'!DD165="Yes"),OFFSET('Sanitation Data'!$G$12,0,10*ROW('Sanitation Data'!G159)),NA())</f>
        <v>#N/A</v>
      </c>
      <c r="AP165" s="98" t="e">
        <f ca="true">+IF(AND(ISNUMBER(OFFSET('Sanitation Data'!$H$4,0,10*ROW('Sanitation Data'!H159))),'Data Summary'!DE165="Yes"),100-OFFSET('Sanitation Data'!$H$4,0,10*ROW('Sanitation Data'!H159)),NA())</f>
        <v>#N/A</v>
      </c>
      <c r="AQ165" s="98" t="e">
        <f ca="true">+IF(AND(ISNUMBER(OFFSET('Sanitation Data'!$H$6,0,10*ROW('Sanitation Data'!H159))),'Data Summary'!DF165="Yes"),OFFSET('Sanitation Data'!$H$6,0,10*ROW('Sanitation Data'!H159)),NA())</f>
        <v>#N/A</v>
      </c>
      <c r="AR165" s="98" t="e">
        <f ca="true">+IF(AND(ISNUMBER(OFFSET('Sanitation Data'!$H$10,0,10*ROW('Sanitation Data'!H159))),'Data Summary'!DG165="Yes"),OFFSET('Sanitation Data'!$H$10,0,10*ROW('Sanitation Data'!H159)),NA())</f>
        <v>#N/A</v>
      </c>
      <c r="AS165" s="98" t="e">
        <f ca="true">+IF(AND(ISNUMBER(OFFSET('Sanitation Data'!$H$11,0,10*ROW('Sanitation Data'!H159))),'Data Summary'!DH165="Yes"),OFFSET('Sanitation Data'!$H$11,0,10*ROW('Sanitation Data'!H159)),NA())</f>
        <v>#N/A</v>
      </c>
      <c r="AT165" s="98" t="e">
        <f ca="true">+IF(AND(ISNUMBER(OFFSET('Sanitation Data'!$H$12,0,10*ROW('Sanitation Data'!H159))),'Data Summary'!DI165="Yes"),OFFSET('Sanitation Data'!$H$12,0,10*ROW('Sanitation Data'!H159)),NA())</f>
        <v>#N/A</v>
      </c>
      <c r="AU165" s="98" t="e">
        <f ca="true">+IF(AND(ISNUMBER(OFFSET('Sanitation Data'!$I$4,0,10*ROW('Sanitation Data'!I159))),'Data Summary'!DJ165="Yes"),100-OFFSET('Sanitation Data'!$I$4,0,10*ROW('Sanitation Data'!I159)),NA())</f>
        <v>#N/A</v>
      </c>
      <c r="AV165" s="98" t="e">
        <f ca="true">+IF(AND(ISNUMBER(OFFSET('Sanitation Data'!$I$6,0,10*ROW('Sanitation Data'!I159))),'Data Summary'!DK165="Yes"),OFFSET('Sanitation Data'!$I$6,0,10*ROW('Sanitation Data'!I159)),NA())</f>
        <v>#N/A</v>
      </c>
      <c r="AW165" s="98" t="e">
        <f ca="true">+IF(AND(ISNUMBER(OFFSET('Sanitation Data'!$I$10,0,10*ROW('Sanitation Data'!I159))),'Data Summary'!DL165="Yes"),OFFSET('Sanitation Data'!$I$10,0,10*ROW('Sanitation Data'!I159)),NA())</f>
        <v>#N/A</v>
      </c>
      <c r="AX165" s="98" t="e">
        <f ca="true">+IF(AND(ISNUMBER(OFFSET('Sanitation Data'!$I$11,0,10*ROW('Sanitation Data'!I159))),'Data Summary'!DM165="Yes"),OFFSET('Sanitation Data'!$I$11,0,10*ROW('Sanitation Data'!I159)),NA())</f>
        <v>#N/A</v>
      </c>
      <c r="AY165" s="98" t="e">
        <f ca="true">+IF(AND(ISNUMBER(OFFSET('Sanitation Data'!$I$12,0,10*ROW('Sanitation Data'!I159))),'Data Summary'!DN165="Yes"),OFFSET('Sanitation Data'!$I$12,0,10*ROW('Sanitation Data'!I159)),NA())</f>
        <v>#N/A</v>
      </c>
      <c r="AZ165" s="99" t="e">
        <f ca="true">+IF(AND(ISNUMBER(OFFSET('Hygiene Data'!$D$5,0,10*ROW('Hygiene Data'!D159))),'Data Summary'!DO165="Yes"),OFFSET('Hygiene Data'!$D$5,0,10*ROW('Hygiene Data'!D159)),NA())</f>
        <v>#N/A</v>
      </c>
      <c r="BA165" s="99" t="e">
        <f ca="true">+IF(AND(ISNUMBER(OFFSET('Hygiene Data'!$D$7,0,10*ROW('Hygiene Data'!D159))),'Data Summary'!DP165="Yes"),OFFSET('Hygiene Data'!$D$7,0,10*ROW('Hygiene Data'!D159)),NA())</f>
        <v>#N/A</v>
      </c>
      <c r="BB165" s="99" t="e">
        <f ca="true">+IF(AND(ISNUMBER(OFFSET('Hygiene Data'!$D$9,0,10*ROW('Hygiene Data'!D159))),'Data Summary'!DQ165="Yes"),OFFSET('Hygiene Data'!$D$9,0,10*ROW('Hygiene Data'!D159)),NA())</f>
        <v>#N/A</v>
      </c>
      <c r="BC165" s="99" t="e">
        <f ca="true">+IF(AND(ISNUMBER(OFFSET('Hygiene Data'!$E$5,0,10*ROW('Hygiene Data'!E159))),'Data Summary'!DR165="Yes"),OFFSET('Hygiene Data'!$E$5,0,10*ROW('Hygiene Data'!E159)),NA())</f>
        <v>#N/A</v>
      </c>
      <c r="BD165" s="99" t="e">
        <f ca="true">+IF(AND(ISNUMBER(OFFSET('Hygiene Data'!$E$7,0,10*ROW('Hygiene Data'!E159))),'Data Summary'!DS165="Yes"),OFFSET('Hygiene Data'!$E$7,0,10*ROW('Hygiene Data'!E159)),NA())</f>
        <v>#N/A</v>
      </c>
      <c r="BE165" s="99" t="e">
        <f ca="true">+IF(AND(ISNUMBER(OFFSET('Hygiene Data'!$E$9,0,10*ROW('Hygiene Data'!E159))),'Data Summary'!DT165="Yes"),OFFSET('Hygiene Data'!$E$9,0,10*ROW('Hygiene Data'!E159)),NA())</f>
        <v>#N/A</v>
      </c>
      <c r="BF165" s="99" t="e">
        <f ca="true">+IF(AND(ISNUMBER(OFFSET('Hygiene Data'!$F$5,0,10*ROW('Hygiene Data'!F159))),'Data Summary'!DU165="Yes"),OFFSET('Hygiene Data'!$F$5,0,10*ROW('Hygiene Data'!F159)),NA())</f>
        <v>#N/A</v>
      </c>
      <c r="BG165" s="99" t="e">
        <f ca="true">+IF(AND(ISNUMBER(OFFSET('Hygiene Data'!$F$7,0,10*ROW('Hygiene Data'!F159))),'Data Summary'!DV165="Yes"),OFFSET('Hygiene Data'!$F$7,0,10*ROW('Hygiene Data'!F159)),NA())</f>
        <v>#N/A</v>
      </c>
      <c r="BH165" s="99" t="e">
        <f ca="true">+IF(AND(ISNUMBER(OFFSET('Hygiene Data'!$F$9,0,10*ROW('Hygiene Data'!F159))),'Data Summary'!DW165="Yes"),OFFSET('Hygiene Data'!$F$9,0,10*ROW('Hygiene Data'!F159)),NA())</f>
        <v>#N/A</v>
      </c>
      <c r="BI165" s="99" t="e">
        <f ca="true">+IF(AND(ISNUMBER(OFFSET('Hygiene Data'!$G$5,0,10*ROW('Hygiene Data'!G159))),'Data Summary'!DX165="Yes"),OFFSET('Hygiene Data'!$G$5,0,10*ROW('Hygiene Data'!G159)),NA())</f>
        <v>#N/A</v>
      </c>
      <c r="BJ165" s="99" t="e">
        <f ca="true">+IF(AND(ISNUMBER(OFFSET('Hygiene Data'!$G$7,0,10*ROW('Hygiene Data'!G159))),'Data Summary'!DY165="Yes"),OFFSET('Hygiene Data'!$G$7,0,10*ROW('Hygiene Data'!G159)),NA())</f>
        <v>#N/A</v>
      </c>
      <c r="BK165" s="99" t="e">
        <f ca="true">+IF(AND(ISNUMBER(OFFSET('Hygiene Data'!$G$9,0,10*ROW('Hygiene Data'!G159))),'Data Summary'!DZ165="Yes"),OFFSET('Hygiene Data'!$G$9,0,10*ROW('Hygiene Data'!G159)),NA())</f>
        <v>#N/A</v>
      </c>
      <c r="BL165" s="99" t="e">
        <f ca="true">+IF(AND(ISNUMBER(OFFSET('Hygiene Data'!$H$5,0,10*ROW('Hygiene Data'!H159))),'Data Summary'!EA165="Yes"),OFFSET('Hygiene Data'!$H$5,0,10*ROW('Hygiene Data'!H159)),NA())</f>
        <v>#N/A</v>
      </c>
      <c r="BM165" s="99" t="e">
        <f ca="true">+IF(AND(ISNUMBER(OFFSET('Hygiene Data'!$H$7,0,10*ROW('Hygiene Data'!H159))),'Data Summary'!EB165="Yes"),OFFSET('Hygiene Data'!$H$7,0,10*ROW('Hygiene Data'!H159)),NA())</f>
        <v>#N/A</v>
      </c>
      <c r="BN165" s="99" t="e">
        <f ca="true">+IF(AND(ISNUMBER(OFFSET('Hygiene Data'!$H$9,0,10*ROW('Hygiene Data'!H159))),'Data Summary'!EC165="Yes"),OFFSET('Hygiene Data'!$H$9,0,10*ROW('Hygiene Data'!H159)),NA())</f>
        <v>#N/A</v>
      </c>
      <c r="BO165" s="99" t="e">
        <f ca="true">+IF(AND(ISNUMBER(OFFSET('Hygiene Data'!$I$5,0,10*ROW('Hygiene Data'!I159))),'Data Summary'!ED165="Yes"),OFFSET('Hygiene Data'!$I$5,0,10*ROW('Hygiene Data'!I159)),NA())</f>
        <v>#N/A</v>
      </c>
      <c r="BP165" s="99" t="e">
        <f ca="true">+IF(AND(ISNUMBER(OFFSET('Hygiene Data'!$I$7,0,10*ROW('Hygiene Data'!I159))),'Data Summary'!EE165="Yes"),OFFSET('Hygiene Data'!$I$7,0,10*ROW('Hygiene Data'!I159)),NA())</f>
        <v>#N/A</v>
      </c>
      <c r="BQ165" s="99" t="e">
        <f ca="true">+IF(AND(ISNUMBER(OFFSET('Hygiene Data'!$I$9,0,10*ROW('Hygiene Data'!I159))),'Data Summary'!EF165="Yes"),OFFSET('Hygiene Data'!$I$9,0,10*ROW('Hygiene Data'!I159)),NA())</f>
        <v>#N/A</v>
      </c>
    </row>
    <row xmlns:x14ac="http://schemas.microsoft.com/office/spreadsheetml/2009/9/ac" r="166" x14ac:dyDescent="0.2">
      <c r="A166" s="332" t="e">
        <f ca="true">+RIGHT('Data Summary'!A166,LEN('Data Summary'!A166)-9)</f>
        <v>#VALUE!</v>
      </c>
      <c r="B166" s="38" t="str">
        <f ca="true">+IF(ISTEXT('Data Summary'!B166),'Data Summary'!B166,"")</f>
        <v/>
      </c>
      <c r="C166" s="331" t="e">
        <f ca="true">+VALUE('Data Summary'!C166)</f>
        <v>#VALUE!</v>
      </c>
      <c r="D166" s="97" t="e">
        <f ca="true">+IF(AND(ISNUMBER(OFFSET('Water Data'!$D$4,0,10*ROW('Water Data'!D160))),'Data Summary'!BS166="Yes"),100-OFFSET('Water Data'!$D$4,0,10*ROW('Water Data'!D160)),NA())</f>
        <v>#N/A</v>
      </c>
      <c r="E166" s="97" t="e">
        <f ca="true">+IF(AND(ISNUMBER(OFFSET('Water Data'!$D$6,0,10*ROW('Water Data'!D160))),'Data Summary'!BT166="Yes"),OFFSET('Water Data'!$D$6,0,10*ROW('Water Data'!D160)),NA())</f>
        <v>#N/A</v>
      </c>
      <c r="F166" s="97" t="e">
        <f ca="true">+IF(AND(ISNUMBER(OFFSET('Water Data'!$D$9,0,10*ROW('Water Data'!D160))),'Data Summary'!BU166="Yes"),OFFSET('Water Data'!$D$9,0,10*ROW('Water Data'!D160)),NA())</f>
        <v>#N/A</v>
      </c>
      <c r="G166" s="97" t="e">
        <f ca="true">+IF(AND(ISNUMBER(OFFSET('Water Data'!$E$4,0,10*ROW('Water Data'!E160))),'Data Summary'!BV166="Yes"),100-OFFSET('Water Data'!$E$4,0,10*ROW('Water Data'!E160)),NA())</f>
        <v>#N/A</v>
      </c>
      <c r="H166" s="97" t="e">
        <f ca="true">+IF(AND(ISNUMBER(OFFSET('Water Data'!$E$6,0,10*ROW('Water Data'!E160))),'Data Summary'!BW166="Yes"),OFFSET('Water Data'!$E$6,0,10*ROW('Water Data'!E160)),NA())</f>
        <v>#N/A</v>
      </c>
      <c r="I166" s="97" t="e">
        <f ca="true">+IF(AND(ISNUMBER(OFFSET('Water Data'!$E$9,0,10*ROW('Water Data'!E160))),'Data Summary'!BX166="Yes"),OFFSET('Water Data'!$E$9,0,10*ROW('Water Data'!E160)),NA())</f>
        <v>#N/A</v>
      </c>
      <c r="J166" s="97" t="e">
        <f ca="true">+IF(AND(ISNUMBER(OFFSET('Water Data'!$F$4,0,10*ROW('Water Data'!F160))),'Data Summary'!BY166="Yes"),100-OFFSET('Water Data'!$F$4,0,10*ROW('Water Data'!F160)),NA())</f>
        <v>#N/A</v>
      </c>
      <c r="K166" s="97" t="e">
        <f ca="true">+IF(AND(ISNUMBER(OFFSET('Water Data'!$F$6,0,10*ROW('Water Data'!F160))),'Data Summary'!BZ166="Yes"),OFFSET('Water Data'!$F$6,0,10*ROW('Water Data'!F160)),NA())</f>
        <v>#N/A</v>
      </c>
      <c r="L166" s="97" t="e">
        <f ca="true">+IF(AND(ISNUMBER(OFFSET('Water Data'!$F$9,0,10*ROW('Water Data'!F160))),'Data Summary'!CA166="Yes"),OFFSET('Water Data'!$F$9,0,10*ROW('Water Data'!F160)),NA())</f>
        <v>#N/A</v>
      </c>
      <c r="M166" s="97" t="e">
        <f ca="true">+IF(AND(ISNUMBER(OFFSET('Water Data'!$G$4,0,10*ROW('Water Data'!G160))),'Data Summary'!CB166="Yes"),100-OFFSET('Water Data'!$G$4,0,10*ROW('Water Data'!G160)),NA())</f>
        <v>#N/A</v>
      </c>
      <c r="N166" s="97" t="e">
        <f ca="true">+IF(AND(ISNUMBER(OFFSET('Water Data'!$G$6,0,10*ROW('Water Data'!G160))),'Data Summary'!CC166="Yes"),OFFSET('Water Data'!$G$6,0,10*ROW('Water Data'!G160)),NA())</f>
        <v>#N/A</v>
      </c>
      <c r="O166" s="97" t="e">
        <f ca="true">+IF(AND(ISNUMBER(OFFSET('Water Data'!$G$9,0,10*ROW('Water Data'!G160))),'Data Summary'!CD166="Yes"),OFFSET('Water Data'!$G$9,0,10*ROW('Water Data'!G160)),NA())</f>
        <v>#N/A</v>
      </c>
      <c r="P166" s="97" t="e">
        <f ca="true">+IF(AND(ISNUMBER(OFFSET('Water Data'!$H$4,0,10*ROW('Water Data'!H160))),'Data Summary'!CE166="Yes"),100-OFFSET('Water Data'!$H$4,0,10*ROW('Water Data'!H160)),NA())</f>
        <v>#N/A</v>
      </c>
      <c r="Q166" s="97" t="e">
        <f ca="true">+IF(AND(ISNUMBER(OFFSET('Water Data'!$H$6,0,10*ROW('Water Data'!H160))),'Data Summary'!CF166="Yes"),OFFSET('Water Data'!$H$6,0,10*ROW('Water Data'!H160)),NA())</f>
        <v>#N/A</v>
      </c>
      <c r="R166" s="97" t="e">
        <f ca="true">+IF(AND(ISNUMBER(OFFSET('Water Data'!$H$9,0,10*ROW('Water Data'!H160))),'Data Summary'!CG166="Yes"),OFFSET('Water Data'!$H$9,0,10*ROW('Water Data'!H160)),NA())</f>
        <v>#N/A</v>
      </c>
      <c r="S166" s="97" t="e">
        <f ca="true">+IF(AND(ISNUMBER(OFFSET('Water Data'!$I$4,0,10*ROW('Water Data'!I160))),'Data Summary'!CH166="Yes"),100-OFFSET('Water Data'!$I$4,0,10*ROW('Water Data'!I160)),NA())</f>
        <v>#N/A</v>
      </c>
      <c r="T166" s="97" t="e">
        <f ca="true">+IF(AND(ISNUMBER(OFFSET('Water Data'!$I$6,0,10*ROW('Water Data'!I160))),'Data Summary'!CI166="Yes"),OFFSET('Water Data'!$I$6,0,10*ROW('Water Data'!I160)),NA())</f>
        <v>#N/A</v>
      </c>
      <c r="U166" s="97" t="e">
        <f ca="true">+IF(AND(ISNUMBER(OFFSET('Water Data'!$I$9,0,10*ROW('Water Data'!I160))),'Data Summary'!CJ166="Yes"),OFFSET('Water Data'!$I$9,0,10*ROW('Water Data'!I160)),NA())</f>
        <v>#N/A</v>
      </c>
      <c r="V166" s="98" t="e">
        <f ca="true">+IF(AND(ISNUMBER(OFFSET('Sanitation Data'!$D$4,0,10*ROW('Sanitation Data'!D160))),'Data Summary'!CK166="Yes"),100-OFFSET('Sanitation Data'!$D$4,0,10*ROW('Sanitation Data'!D160)),NA())</f>
        <v>#N/A</v>
      </c>
      <c r="W166" s="98" t="e">
        <f ca="true">+IF(AND(ISNUMBER(OFFSET('Sanitation Data'!$D$6,0,10*ROW('Sanitation Data'!D160))),'Data Summary'!CL166="Yes"),OFFSET('Sanitation Data'!$D$6,0,10*ROW('Sanitation Data'!D160)),NA())</f>
        <v>#N/A</v>
      </c>
      <c r="X166" s="98" t="e">
        <f ca="true">+IF(AND(ISNUMBER(OFFSET('Sanitation Data'!$D$10,0,10*ROW('Sanitation Data'!D160))),'Data Summary'!CM166="Yes"),OFFSET('Sanitation Data'!$D$10,0,10*ROW('Sanitation Data'!D160)),NA())</f>
        <v>#N/A</v>
      </c>
      <c r="Y166" s="98" t="e">
        <f ca="true">+IF(AND(ISNUMBER(OFFSET('Sanitation Data'!$D$11,0,10*ROW('Sanitation Data'!D160))),'Data Summary'!CN166="Yes"),OFFSET('Sanitation Data'!$D$11,0,10*ROW('Sanitation Data'!D160)),NA())</f>
        <v>#N/A</v>
      </c>
      <c r="Z166" s="98" t="e">
        <f ca="true">+IF(AND(ISNUMBER(OFFSET('Sanitation Data'!$D$12,0,10*ROW('Sanitation Data'!D160))),'Data Summary'!CO166="Yes"),OFFSET('Sanitation Data'!$D$12,0,10*ROW('Sanitation Data'!D160)),NA())</f>
        <v>#N/A</v>
      </c>
      <c r="AA166" s="98" t="e">
        <f ca="true">+IF(AND(ISNUMBER(OFFSET('Sanitation Data'!$E$4,0,10*ROW('Sanitation Data'!E160))),'Data Summary'!CP166="Yes"),100-OFFSET('Sanitation Data'!$E$4,0,10*ROW('Sanitation Data'!E160)),NA())</f>
        <v>#N/A</v>
      </c>
      <c r="AB166" s="98" t="e">
        <f ca="true">+IF(AND(ISNUMBER(OFFSET('Sanitation Data'!$E$6,0,10*ROW('Sanitation Data'!E160))),'Data Summary'!CQ166="Yes"),OFFSET('Sanitation Data'!$E$6,0,10*ROW('Sanitation Data'!E160)),NA())</f>
        <v>#N/A</v>
      </c>
      <c r="AC166" s="98" t="e">
        <f ca="true">+IF(AND(ISNUMBER(OFFSET('Sanitation Data'!$E$10,0,10*ROW('Sanitation Data'!E160))),'Data Summary'!CR166="Yes"),OFFSET('Sanitation Data'!$E$10,0,10*ROW('Sanitation Data'!E160)),NA())</f>
        <v>#N/A</v>
      </c>
      <c r="AD166" s="98" t="e">
        <f ca="true">+IF(AND(ISNUMBER(OFFSET('Sanitation Data'!$E$11,0,10*ROW('Sanitation Data'!E160))),'Data Summary'!CS166="Yes"),OFFSET('Sanitation Data'!$E$11,0,10*ROW('Sanitation Data'!E160)),NA())</f>
        <v>#N/A</v>
      </c>
      <c r="AE166" s="98" t="e">
        <f ca="true">+IF(AND(ISNUMBER(OFFSET('Sanitation Data'!$E$12,0,10*ROW('Sanitation Data'!E160))),'Data Summary'!CT166="Yes"),OFFSET('Sanitation Data'!$E$12,0,10*ROW('Sanitation Data'!E160)),NA())</f>
        <v>#N/A</v>
      </c>
      <c r="AF166" s="98" t="e">
        <f ca="true">+IF(AND(ISNUMBER(OFFSET('Sanitation Data'!$F$4,0,10*ROW('Sanitation Data'!F160))),'Data Summary'!CU166="Yes"),100-OFFSET('Sanitation Data'!$F$4,0,10*ROW('Sanitation Data'!F160)),NA())</f>
        <v>#N/A</v>
      </c>
      <c r="AG166" s="98" t="e">
        <f ca="true">+IF(AND(ISNUMBER(OFFSET('Sanitation Data'!$F$6,0,10*ROW('Sanitation Data'!F160))),'Data Summary'!CV166="Yes"),OFFSET('Sanitation Data'!$F$6,0,10*ROW('Sanitation Data'!F160)),NA())</f>
        <v>#N/A</v>
      </c>
      <c r="AH166" s="98" t="e">
        <f ca="true">+IF(AND(ISNUMBER(OFFSET('Sanitation Data'!$F$10,0,10*ROW('Sanitation Data'!F160))),'Data Summary'!CW166="Yes"),OFFSET('Sanitation Data'!$F$10,0,10*ROW('Sanitation Data'!F160)),NA())</f>
        <v>#N/A</v>
      </c>
      <c r="AI166" s="98" t="e">
        <f ca="true">+IF(AND(ISNUMBER(OFFSET('Sanitation Data'!$F$11,0,10*ROW('Sanitation Data'!F160))),'Data Summary'!CX166="Yes"),OFFSET('Sanitation Data'!$F$11,0,10*ROW('Sanitation Data'!F160)),NA())</f>
        <v>#N/A</v>
      </c>
      <c r="AJ166" s="98" t="e">
        <f ca="true">+IF(AND(ISNUMBER(OFFSET('Sanitation Data'!$F$12,0,10*ROW('Sanitation Data'!F160))),'Data Summary'!CY166="Yes"),OFFSET('Sanitation Data'!$F$12,0,10*ROW('Sanitation Data'!F160)),NA())</f>
        <v>#N/A</v>
      </c>
      <c r="AK166" s="98" t="e">
        <f ca="true">+IF(AND(ISNUMBER(OFFSET('Sanitation Data'!$G$4,0,10*ROW('Sanitation Data'!G160))),'Data Summary'!CZ166="Yes"),100-OFFSET('Sanitation Data'!$G$4,0,10*ROW('Sanitation Data'!G160)),NA())</f>
        <v>#N/A</v>
      </c>
      <c r="AL166" s="98" t="e">
        <f ca="true">+IF(AND(ISNUMBER(OFFSET('Sanitation Data'!$G$6,0,10*ROW('Sanitation Data'!G160))),'Data Summary'!DA166="Yes"),OFFSET('Sanitation Data'!$G$6,0,10*ROW('Sanitation Data'!G160)),NA())</f>
        <v>#N/A</v>
      </c>
      <c r="AM166" s="98" t="e">
        <f ca="true">+IF(AND(ISNUMBER(OFFSET('Sanitation Data'!$G$10,0,10*ROW('Sanitation Data'!G160))),'Data Summary'!DB166="Yes"),OFFSET('Sanitation Data'!$G$10,0,10*ROW('Sanitation Data'!G160)),NA())</f>
        <v>#N/A</v>
      </c>
      <c r="AN166" s="98" t="e">
        <f ca="true">+IF(AND(ISNUMBER(OFFSET('Sanitation Data'!$G$11,0,10*ROW('Sanitation Data'!G160))),'Data Summary'!DC166="Yes"),OFFSET('Sanitation Data'!$G$11,0,10*ROW('Sanitation Data'!G160)),NA())</f>
        <v>#N/A</v>
      </c>
      <c r="AO166" s="98" t="e">
        <f ca="true">+IF(AND(ISNUMBER(OFFSET('Sanitation Data'!$G$12,0,10*ROW('Sanitation Data'!G160))),'Data Summary'!DD166="Yes"),OFFSET('Sanitation Data'!$G$12,0,10*ROW('Sanitation Data'!G160)),NA())</f>
        <v>#N/A</v>
      </c>
      <c r="AP166" s="98" t="e">
        <f ca="true">+IF(AND(ISNUMBER(OFFSET('Sanitation Data'!$H$4,0,10*ROW('Sanitation Data'!H160))),'Data Summary'!DE166="Yes"),100-OFFSET('Sanitation Data'!$H$4,0,10*ROW('Sanitation Data'!H160)),NA())</f>
        <v>#N/A</v>
      </c>
      <c r="AQ166" s="98" t="e">
        <f ca="true">+IF(AND(ISNUMBER(OFFSET('Sanitation Data'!$H$6,0,10*ROW('Sanitation Data'!H160))),'Data Summary'!DF166="Yes"),OFFSET('Sanitation Data'!$H$6,0,10*ROW('Sanitation Data'!H160)),NA())</f>
        <v>#N/A</v>
      </c>
      <c r="AR166" s="98" t="e">
        <f ca="true">+IF(AND(ISNUMBER(OFFSET('Sanitation Data'!$H$10,0,10*ROW('Sanitation Data'!H160))),'Data Summary'!DG166="Yes"),OFFSET('Sanitation Data'!$H$10,0,10*ROW('Sanitation Data'!H160)),NA())</f>
        <v>#N/A</v>
      </c>
      <c r="AS166" s="98" t="e">
        <f ca="true">+IF(AND(ISNUMBER(OFFSET('Sanitation Data'!$H$11,0,10*ROW('Sanitation Data'!H160))),'Data Summary'!DH166="Yes"),OFFSET('Sanitation Data'!$H$11,0,10*ROW('Sanitation Data'!H160)),NA())</f>
        <v>#N/A</v>
      </c>
      <c r="AT166" s="98" t="e">
        <f ca="true">+IF(AND(ISNUMBER(OFFSET('Sanitation Data'!$H$12,0,10*ROW('Sanitation Data'!H160))),'Data Summary'!DI166="Yes"),OFFSET('Sanitation Data'!$H$12,0,10*ROW('Sanitation Data'!H160)),NA())</f>
        <v>#N/A</v>
      </c>
      <c r="AU166" s="98" t="e">
        <f ca="true">+IF(AND(ISNUMBER(OFFSET('Sanitation Data'!$I$4,0,10*ROW('Sanitation Data'!I160))),'Data Summary'!DJ166="Yes"),100-OFFSET('Sanitation Data'!$I$4,0,10*ROW('Sanitation Data'!I160)),NA())</f>
        <v>#N/A</v>
      </c>
      <c r="AV166" s="98" t="e">
        <f ca="true">+IF(AND(ISNUMBER(OFFSET('Sanitation Data'!$I$6,0,10*ROW('Sanitation Data'!I160))),'Data Summary'!DK166="Yes"),OFFSET('Sanitation Data'!$I$6,0,10*ROW('Sanitation Data'!I160)),NA())</f>
        <v>#N/A</v>
      </c>
      <c r="AW166" s="98" t="e">
        <f ca="true">+IF(AND(ISNUMBER(OFFSET('Sanitation Data'!$I$10,0,10*ROW('Sanitation Data'!I160))),'Data Summary'!DL166="Yes"),OFFSET('Sanitation Data'!$I$10,0,10*ROW('Sanitation Data'!I160)),NA())</f>
        <v>#N/A</v>
      </c>
      <c r="AX166" s="98" t="e">
        <f ca="true">+IF(AND(ISNUMBER(OFFSET('Sanitation Data'!$I$11,0,10*ROW('Sanitation Data'!I160))),'Data Summary'!DM166="Yes"),OFFSET('Sanitation Data'!$I$11,0,10*ROW('Sanitation Data'!I160)),NA())</f>
        <v>#N/A</v>
      </c>
      <c r="AY166" s="98" t="e">
        <f ca="true">+IF(AND(ISNUMBER(OFFSET('Sanitation Data'!$I$12,0,10*ROW('Sanitation Data'!I160))),'Data Summary'!DN166="Yes"),OFFSET('Sanitation Data'!$I$12,0,10*ROW('Sanitation Data'!I160)),NA())</f>
        <v>#N/A</v>
      </c>
      <c r="AZ166" s="99" t="e">
        <f ca="true">+IF(AND(ISNUMBER(OFFSET('Hygiene Data'!$D$5,0,10*ROW('Hygiene Data'!D160))),'Data Summary'!DO166="Yes"),OFFSET('Hygiene Data'!$D$5,0,10*ROW('Hygiene Data'!D160)),NA())</f>
        <v>#N/A</v>
      </c>
      <c r="BA166" s="99" t="e">
        <f ca="true">+IF(AND(ISNUMBER(OFFSET('Hygiene Data'!$D$7,0,10*ROW('Hygiene Data'!D160))),'Data Summary'!DP166="Yes"),OFFSET('Hygiene Data'!$D$7,0,10*ROW('Hygiene Data'!D160)),NA())</f>
        <v>#N/A</v>
      </c>
      <c r="BB166" s="99" t="e">
        <f ca="true">+IF(AND(ISNUMBER(OFFSET('Hygiene Data'!$D$9,0,10*ROW('Hygiene Data'!D160))),'Data Summary'!DQ166="Yes"),OFFSET('Hygiene Data'!$D$9,0,10*ROW('Hygiene Data'!D160)),NA())</f>
        <v>#N/A</v>
      </c>
      <c r="BC166" s="99" t="e">
        <f ca="true">+IF(AND(ISNUMBER(OFFSET('Hygiene Data'!$E$5,0,10*ROW('Hygiene Data'!E160))),'Data Summary'!DR166="Yes"),OFFSET('Hygiene Data'!$E$5,0,10*ROW('Hygiene Data'!E160)),NA())</f>
        <v>#N/A</v>
      </c>
      <c r="BD166" s="99" t="e">
        <f ca="true">+IF(AND(ISNUMBER(OFFSET('Hygiene Data'!$E$7,0,10*ROW('Hygiene Data'!E160))),'Data Summary'!DS166="Yes"),OFFSET('Hygiene Data'!$E$7,0,10*ROW('Hygiene Data'!E160)),NA())</f>
        <v>#N/A</v>
      </c>
      <c r="BE166" s="99" t="e">
        <f ca="true">+IF(AND(ISNUMBER(OFFSET('Hygiene Data'!$E$9,0,10*ROW('Hygiene Data'!E160))),'Data Summary'!DT166="Yes"),OFFSET('Hygiene Data'!$E$9,0,10*ROW('Hygiene Data'!E160)),NA())</f>
        <v>#N/A</v>
      </c>
      <c r="BF166" s="99" t="e">
        <f ca="true">+IF(AND(ISNUMBER(OFFSET('Hygiene Data'!$F$5,0,10*ROW('Hygiene Data'!F160))),'Data Summary'!DU166="Yes"),OFFSET('Hygiene Data'!$F$5,0,10*ROW('Hygiene Data'!F160)),NA())</f>
        <v>#N/A</v>
      </c>
      <c r="BG166" s="99" t="e">
        <f ca="true">+IF(AND(ISNUMBER(OFFSET('Hygiene Data'!$F$7,0,10*ROW('Hygiene Data'!F160))),'Data Summary'!DV166="Yes"),OFFSET('Hygiene Data'!$F$7,0,10*ROW('Hygiene Data'!F160)),NA())</f>
        <v>#N/A</v>
      </c>
      <c r="BH166" s="99" t="e">
        <f ca="true">+IF(AND(ISNUMBER(OFFSET('Hygiene Data'!$F$9,0,10*ROW('Hygiene Data'!F160))),'Data Summary'!DW166="Yes"),OFFSET('Hygiene Data'!$F$9,0,10*ROW('Hygiene Data'!F160)),NA())</f>
        <v>#N/A</v>
      </c>
      <c r="BI166" s="99" t="e">
        <f ca="true">+IF(AND(ISNUMBER(OFFSET('Hygiene Data'!$G$5,0,10*ROW('Hygiene Data'!G160))),'Data Summary'!DX166="Yes"),OFFSET('Hygiene Data'!$G$5,0,10*ROW('Hygiene Data'!G160)),NA())</f>
        <v>#N/A</v>
      </c>
      <c r="BJ166" s="99" t="e">
        <f ca="true">+IF(AND(ISNUMBER(OFFSET('Hygiene Data'!$G$7,0,10*ROW('Hygiene Data'!G160))),'Data Summary'!DY166="Yes"),OFFSET('Hygiene Data'!$G$7,0,10*ROW('Hygiene Data'!G160)),NA())</f>
        <v>#N/A</v>
      </c>
      <c r="BK166" s="99" t="e">
        <f ca="true">+IF(AND(ISNUMBER(OFFSET('Hygiene Data'!$G$9,0,10*ROW('Hygiene Data'!G160))),'Data Summary'!DZ166="Yes"),OFFSET('Hygiene Data'!$G$9,0,10*ROW('Hygiene Data'!G160)),NA())</f>
        <v>#N/A</v>
      </c>
      <c r="BL166" s="99" t="e">
        <f ca="true">+IF(AND(ISNUMBER(OFFSET('Hygiene Data'!$H$5,0,10*ROW('Hygiene Data'!H160))),'Data Summary'!EA166="Yes"),OFFSET('Hygiene Data'!$H$5,0,10*ROW('Hygiene Data'!H160)),NA())</f>
        <v>#N/A</v>
      </c>
      <c r="BM166" s="99" t="e">
        <f ca="true">+IF(AND(ISNUMBER(OFFSET('Hygiene Data'!$H$7,0,10*ROW('Hygiene Data'!H160))),'Data Summary'!EB166="Yes"),OFFSET('Hygiene Data'!$H$7,0,10*ROW('Hygiene Data'!H160)),NA())</f>
        <v>#N/A</v>
      </c>
      <c r="BN166" s="99" t="e">
        <f ca="true">+IF(AND(ISNUMBER(OFFSET('Hygiene Data'!$H$9,0,10*ROW('Hygiene Data'!H160))),'Data Summary'!EC166="Yes"),OFFSET('Hygiene Data'!$H$9,0,10*ROW('Hygiene Data'!H160)),NA())</f>
        <v>#N/A</v>
      </c>
      <c r="BO166" s="99" t="e">
        <f ca="true">+IF(AND(ISNUMBER(OFFSET('Hygiene Data'!$I$5,0,10*ROW('Hygiene Data'!I160))),'Data Summary'!ED166="Yes"),OFFSET('Hygiene Data'!$I$5,0,10*ROW('Hygiene Data'!I160)),NA())</f>
        <v>#N/A</v>
      </c>
      <c r="BP166" s="99" t="e">
        <f ca="true">+IF(AND(ISNUMBER(OFFSET('Hygiene Data'!$I$7,0,10*ROW('Hygiene Data'!I160))),'Data Summary'!EE166="Yes"),OFFSET('Hygiene Data'!$I$7,0,10*ROW('Hygiene Data'!I160)),NA())</f>
        <v>#N/A</v>
      </c>
      <c r="BQ166" s="99" t="e">
        <f ca="true">+IF(AND(ISNUMBER(OFFSET('Hygiene Data'!$I$9,0,10*ROW('Hygiene Data'!I160))),'Data Summary'!EF166="Yes"),OFFSET('Hygiene Data'!$I$9,0,10*ROW('Hygiene Data'!I160)),NA())</f>
        <v>#N/A</v>
      </c>
    </row>
    <row xmlns:x14ac="http://schemas.microsoft.com/office/spreadsheetml/2009/9/ac" r="167" x14ac:dyDescent="0.2">
      <c r="A167" s="332" t="e">
        <f ca="true">+RIGHT('Data Summary'!A167,LEN('Data Summary'!A167)-9)</f>
        <v>#VALUE!</v>
      </c>
      <c r="B167" s="38" t="str">
        <f ca="true">+IF(ISTEXT('Data Summary'!B167),'Data Summary'!B167,"")</f>
        <v/>
      </c>
      <c r="C167" s="331" t="e">
        <f ca="true">+VALUE('Data Summary'!C167)</f>
        <v>#VALUE!</v>
      </c>
      <c r="D167" s="97" t="e">
        <f ca="true">+IF(AND(ISNUMBER(OFFSET('Water Data'!$D$4,0,10*ROW('Water Data'!D161))),'Data Summary'!BS167="Yes"),100-OFFSET('Water Data'!$D$4,0,10*ROW('Water Data'!D161)),NA())</f>
        <v>#N/A</v>
      </c>
      <c r="E167" s="97" t="e">
        <f ca="true">+IF(AND(ISNUMBER(OFFSET('Water Data'!$D$6,0,10*ROW('Water Data'!D161))),'Data Summary'!BT167="Yes"),OFFSET('Water Data'!$D$6,0,10*ROW('Water Data'!D161)),NA())</f>
        <v>#N/A</v>
      </c>
      <c r="F167" s="97" t="e">
        <f ca="true">+IF(AND(ISNUMBER(OFFSET('Water Data'!$D$9,0,10*ROW('Water Data'!D161))),'Data Summary'!BU167="Yes"),OFFSET('Water Data'!$D$9,0,10*ROW('Water Data'!D161)),NA())</f>
        <v>#N/A</v>
      </c>
      <c r="G167" s="97" t="e">
        <f ca="true">+IF(AND(ISNUMBER(OFFSET('Water Data'!$E$4,0,10*ROW('Water Data'!E161))),'Data Summary'!BV167="Yes"),100-OFFSET('Water Data'!$E$4,0,10*ROW('Water Data'!E161)),NA())</f>
        <v>#N/A</v>
      </c>
      <c r="H167" s="97" t="e">
        <f ca="true">+IF(AND(ISNUMBER(OFFSET('Water Data'!$E$6,0,10*ROW('Water Data'!E161))),'Data Summary'!BW167="Yes"),OFFSET('Water Data'!$E$6,0,10*ROW('Water Data'!E161)),NA())</f>
        <v>#N/A</v>
      </c>
      <c r="I167" s="97" t="e">
        <f ca="true">+IF(AND(ISNUMBER(OFFSET('Water Data'!$E$9,0,10*ROW('Water Data'!E161))),'Data Summary'!BX167="Yes"),OFFSET('Water Data'!$E$9,0,10*ROW('Water Data'!E161)),NA())</f>
        <v>#N/A</v>
      </c>
      <c r="J167" s="97" t="e">
        <f ca="true">+IF(AND(ISNUMBER(OFFSET('Water Data'!$F$4,0,10*ROW('Water Data'!F161))),'Data Summary'!BY167="Yes"),100-OFFSET('Water Data'!$F$4,0,10*ROW('Water Data'!F161)),NA())</f>
        <v>#N/A</v>
      </c>
      <c r="K167" s="97" t="e">
        <f ca="true">+IF(AND(ISNUMBER(OFFSET('Water Data'!$F$6,0,10*ROW('Water Data'!F161))),'Data Summary'!BZ167="Yes"),OFFSET('Water Data'!$F$6,0,10*ROW('Water Data'!F161)),NA())</f>
        <v>#N/A</v>
      </c>
      <c r="L167" s="97" t="e">
        <f ca="true">+IF(AND(ISNUMBER(OFFSET('Water Data'!$F$9,0,10*ROW('Water Data'!F161))),'Data Summary'!CA167="Yes"),OFFSET('Water Data'!$F$9,0,10*ROW('Water Data'!F161)),NA())</f>
        <v>#N/A</v>
      </c>
      <c r="M167" s="97" t="e">
        <f ca="true">+IF(AND(ISNUMBER(OFFSET('Water Data'!$G$4,0,10*ROW('Water Data'!G161))),'Data Summary'!CB167="Yes"),100-OFFSET('Water Data'!$G$4,0,10*ROW('Water Data'!G161)),NA())</f>
        <v>#N/A</v>
      </c>
      <c r="N167" s="97" t="e">
        <f ca="true">+IF(AND(ISNUMBER(OFFSET('Water Data'!$G$6,0,10*ROW('Water Data'!G161))),'Data Summary'!CC167="Yes"),OFFSET('Water Data'!$G$6,0,10*ROW('Water Data'!G161)),NA())</f>
        <v>#N/A</v>
      </c>
      <c r="O167" s="97" t="e">
        <f ca="true">+IF(AND(ISNUMBER(OFFSET('Water Data'!$G$9,0,10*ROW('Water Data'!G161))),'Data Summary'!CD167="Yes"),OFFSET('Water Data'!$G$9,0,10*ROW('Water Data'!G161)),NA())</f>
        <v>#N/A</v>
      </c>
      <c r="P167" s="97" t="e">
        <f ca="true">+IF(AND(ISNUMBER(OFFSET('Water Data'!$H$4,0,10*ROW('Water Data'!H161))),'Data Summary'!CE167="Yes"),100-OFFSET('Water Data'!$H$4,0,10*ROW('Water Data'!H161)),NA())</f>
        <v>#N/A</v>
      </c>
      <c r="Q167" s="97" t="e">
        <f ca="true">+IF(AND(ISNUMBER(OFFSET('Water Data'!$H$6,0,10*ROW('Water Data'!H161))),'Data Summary'!CF167="Yes"),OFFSET('Water Data'!$H$6,0,10*ROW('Water Data'!H161)),NA())</f>
        <v>#N/A</v>
      </c>
      <c r="R167" s="97" t="e">
        <f ca="true">+IF(AND(ISNUMBER(OFFSET('Water Data'!$H$9,0,10*ROW('Water Data'!H161))),'Data Summary'!CG167="Yes"),OFFSET('Water Data'!$H$9,0,10*ROW('Water Data'!H161)),NA())</f>
        <v>#N/A</v>
      </c>
      <c r="S167" s="97" t="e">
        <f ca="true">+IF(AND(ISNUMBER(OFFSET('Water Data'!$I$4,0,10*ROW('Water Data'!I161))),'Data Summary'!CH167="Yes"),100-OFFSET('Water Data'!$I$4,0,10*ROW('Water Data'!I161)),NA())</f>
        <v>#N/A</v>
      </c>
      <c r="T167" s="97" t="e">
        <f ca="true">+IF(AND(ISNUMBER(OFFSET('Water Data'!$I$6,0,10*ROW('Water Data'!I161))),'Data Summary'!CI167="Yes"),OFFSET('Water Data'!$I$6,0,10*ROW('Water Data'!I161)),NA())</f>
        <v>#N/A</v>
      </c>
      <c r="U167" s="97" t="e">
        <f ca="true">+IF(AND(ISNUMBER(OFFSET('Water Data'!$I$9,0,10*ROW('Water Data'!I161))),'Data Summary'!CJ167="Yes"),OFFSET('Water Data'!$I$9,0,10*ROW('Water Data'!I161)),NA())</f>
        <v>#N/A</v>
      </c>
      <c r="V167" s="98" t="e">
        <f ca="true">+IF(AND(ISNUMBER(OFFSET('Sanitation Data'!$D$4,0,10*ROW('Sanitation Data'!D161))),'Data Summary'!CK167="Yes"),100-OFFSET('Sanitation Data'!$D$4,0,10*ROW('Sanitation Data'!D161)),NA())</f>
        <v>#N/A</v>
      </c>
      <c r="W167" s="98" t="e">
        <f ca="true">+IF(AND(ISNUMBER(OFFSET('Sanitation Data'!$D$6,0,10*ROW('Sanitation Data'!D161))),'Data Summary'!CL167="Yes"),OFFSET('Sanitation Data'!$D$6,0,10*ROW('Sanitation Data'!D161)),NA())</f>
        <v>#N/A</v>
      </c>
      <c r="X167" s="98" t="e">
        <f ca="true">+IF(AND(ISNUMBER(OFFSET('Sanitation Data'!$D$10,0,10*ROW('Sanitation Data'!D161))),'Data Summary'!CM167="Yes"),OFFSET('Sanitation Data'!$D$10,0,10*ROW('Sanitation Data'!D161)),NA())</f>
        <v>#N/A</v>
      </c>
      <c r="Y167" s="98" t="e">
        <f ca="true">+IF(AND(ISNUMBER(OFFSET('Sanitation Data'!$D$11,0,10*ROW('Sanitation Data'!D161))),'Data Summary'!CN167="Yes"),OFFSET('Sanitation Data'!$D$11,0,10*ROW('Sanitation Data'!D161)),NA())</f>
        <v>#N/A</v>
      </c>
      <c r="Z167" s="98" t="e">
        <f ca="true">+IF(AND(ISNUMBER(OFFSET('Sanitation Data'!$D$12,0,10*ROW('Sanitation Data'!D161))),'Data Summary'!CO167="Yes"),OFFSET('Sanitation Data'!$D$12,0,10*ROW('Sanitation Data'!D161)),NA())</f>
        <v>#N/A</v>
      </c>
      <c r="AA167" s="98" t="e">
        <f ca="true">+IF(AND(ISNUMBER(OFFSET('Sanitation Data'!$E$4,0,10*ROW('Sanitation Data'!E161))),'Data Summary'!CP167="Yes"),100-OFFSET('Sanitation Data'!$E$4,0,10*ROW('Sanitation Data'!E161)),NA())</f>
        <v>#N/A</v>
      </c>
      <c r="AB167" s="98" t="e">
        <f ca="true">+IF(AND(ISNUMBER(OFFSET('Sanitation Data'!$E$6,0,10*ROW('Sanitation Data'!E161))),'Data Summary'!CQ167="Yes"),OFFSET('Sanitation Data'!$E$6,0,10*ROW('Sanitation Data'!E161)),NA())</f>
        <v>#N/A</v>
      </c>
      <c r="AC167" s="98" t="e">
        <f ca="true">+IF(AND(ISNUMBER(OFFSET('Sanitation Data'!$E$10,0,10*ROW('Sanitation Data'!E161))),'Data Summary'!CR167="Yes"),OFFSET('Sanitation Data'!$E$10,0,10*ROW('Sanitation Data'!E161)),NA())</f>
        <v>#N/A</v>
      </c>
      <c r="AD167" s="98" t="e">
        <f ca="true">+IF(AND(ISNUMBER(OFFSET('Sanitation Data'!$E$11,0,10*ROW('Sanitation Data'!E161))),'Data Summary'!CS167="Yes"),OFFSET('Sanitation Data'!$E$11,0,10*ROW('Sanitation Data'!E161)),NA())</f>
        <v>#N/A</v>
      </c>
      <c r="AE167" s="98" t="e">
        <f ca="true">+IF(AND(ISNUMBER(OFFSET('Sanitation Data'!$E$12,0,10*ROW('Sanitation Data'!E161))),'Data Summary'!CT167="Yes"),OFFSET('Sanitation Data'!$E$12,0,10*ROW('Sanitation Data'!E161)),NA())</f>
        <v>#N/A</v>
      </c>
      <c r="AF167" s="98" t="e">
        <f ca="true">+IF(AND(ISNUMBER(OFFSET('Sanitation Data'!$F$4,0,10*ROW('Sanitation Data'!F161))),'Data Summary'!CU167="Yes"),100-OFFSET('Sanitation Data'!$F$4,0,10*ROW('Sanitation Data'!F161)),NA())</f>
        <v>#N/A</v>
      </c>
      <c r="AG167" s="98" t="e">
        <f ca="true">+IF(AND(ISNUMBER(OFFSET('Sanitation Data'!$F$6,0,10*ROW('Sanitation Data'!F161))),'Data Summary'!CV167="Yes"),OFFSET('Sanitation Data'!$F$6,0,10*ROW('Sanitation Data'!F161)),NA())</f>
        <v>#N/A</v>
      </c>
      <c r="AH167" s="98" t="e">
        <f ca="true">+IF(AND(ISNUMBER(OFFSET('Sanitation Data'!$F$10,0,10*ROW('Sanitation Data'!F161))),'Data Summary'!CW167="Yes"),OFFSET('Sanitation Data'!$F$10,0,10*ROW('Sanitation Data'!F161)),NA())</f>
        <v>#N/A</v>
      </c>
      <c r="AI167" s="98" t="e">
        <f ca="true">+IF(AND(ISNUMBER(OFFSET('Sanitation Data'!$F$11,0,10*ROW('Sanitation Data'!F161))),'Data Summary'!CX167="Yes"),OFFSET('Sanitation Data'!$F$11,0,10*ROW('Sanitation Data'!F161)),NA())</f>
        <v>#N/A</v>
      </c>
      <c r="AJ167" s="98" t="e">
        <f ca="true">+IF(AND(ISNUMBER(OFFSET('Sanitation Data'!$F$12,0,10*ROW('Sanitation Data'!F161))),'Data Summary'!CY167="Yes"),OFFSET('Sanitation Data'!$F$12,0,10*ROW('Sanitation Data'!F161)),NA())</f>
        <v>#N/A</v>
      </c>
      <c r="AK167" s="98" t="e">
        <f ca="true">+IF(AND(ISNUMBER(OFFSET('Sanitation Data'!$G$4,0,10*ROW('Sanitation Data'!G161))),'Data Summary'!CZ167="Yes"),100-OFFSET('Sanitation Data'!$G$4,0,10*ROW('Sanitation Data'!G161)),NA())</f>
        <v>#N/A</v>
      </c>
      <c r="AL167" s="98" t="e">
        <f ca="true">+IF(AND(ISNUMBER(OFFSET('Sanitation Data'!$G$6,0,10*ROW('Sanitation Data'!G161))),'Data Summary'!DA167="Yes"),OFFSET('Sanitation Data'!$G$6,0,10*ROW('Sanitation Data'!G161)),NA())</f>
        <v>#N/A</v>
      </c>
      <c r="AM167" s="98" t="e">
        <f ca="true">+IF(AND(ISNUMBER(OFFSET('Sanitation Data'!$G$10,0,10*ROW('Sanitation Data'!G161))),'Data Summary'!DB167="Yes"),OFFSET('Sanitation Data'!$G$10,0,10*ROW('Sanitation Data'!G161)),NA())</f>
        <v>#N/A</v>
      </c>
      <c r="AN167" s="98" t="e">
        <f ca="true">+IF(AND(ISNUMBER(OFFSET('Sanitation Data'!$G$11,0,10*ROW('Sanitation Data'!G161))),'Data Summary'!DC167="Yes"),OFFSET('Sanitation Data'!$G$11,0,10*ROW('Sanitation Data'!G161)),NA())</f>
        <v>#N/A</v>
      </c>
      <c r="AO167" s="98" t="e">
        <f ca="true">+IF(AND(ISNUMBER(OFFSET('Sanitation Data'!$G$12,0,10*ROW('Sanitation Data'!G161))),'Data Summary'!DD167="Yes"),OFFSET('Sanitation Data'!$G$12,0,10*ROW('Sanitation Data'!G161)),NA())</f>
        <v>#N/A</v>
      </c>
      <c r="AP167" s="98" t="e">
        <f ca="true">+IF(AND(ISNUMBER(OFFSET('Sanitation Data'!$H$4,0,10*ROW('Sanitation Data'!H161))),'Data Summary'!DE167="Yes"),100-OFFSET('Sanitation Data'!$H$4,0,10*ROW('Sanitation Data'!H161)),NA())</f>
        <v>#N/A</v>
      </c>
      <c r="AQ167" s="98" t="e">
        <f ca="true">+IF(AND(ISNUMBER(OFFSET('Sanitation Data'!$H$6,0,10*ROW('Sanitation Data'!H161))),'Data Summary'!DF167="Yes"),OFFSET('Sanitation Data'!$H$6,0,10*ROW('Sanitation Data'!H161)),NA())</f>
        <v>#N/A</v>
      </c>
      <c r="AR167" s="98" t="e">
        <f ca="true">+IF(AND(ISNUMBER(OFFSET('Sanitation Data'!$H$10,0,10*ROW('Sanitation Data'!H161))),'Data Summary'!DG167="Yes"),OFFSET('Sanitation Data'!$H$10,0,10*ROW('Sanitation Data'!H161)),NA())</f>
        <v>#N/A</v>
      </c>
      <c r="AS167" s="98" t="e">
        <f ca="true">+IF(AND(ISNUMBER(OFFSET('Sanitation Data'!$H$11,0,10*ROW('Sanitation Data'!H161))),'Data Summary'!DH167="Yes"),OFFSET('Sanitation Data'!$H$11,0,10*ROW('Sanitation Data'!H161)),NA())</f>
        <v>#N/A</v>
      </c>
      <c r="AT167" s="98" t="e">
        <f ca="true">+IF(AND(ISNUMBER(OFFSET('Sanitation Data'!$H$12,0,10*ROW('Sanitation Data'!H161))),'Data Summary'!DI167="Yes"),OFFSET('Sanitation Data'!$H$12,0,10*ROW('Sanitation Data'!H161)),NA())</f>
        <v>#N/A</v>
      </c>
      <c r="AU167" s="98" t="e">
        <f ca="true">+IF(AND(ISNUMBER(OFFSET('Sanitation Data'!$I$4,0,10*ROW('Sanitation Data'!I161))),'Data Summary'!DJ167="Yes"),100-OFFSET('Sanitation Data'!$I$4,0,10*ROW('Sanitation Data'!I161)),NA())</f>
        <v>#N/A</v>
      </c>
      <c r="AV167" s="98" t="e">
        <f ca="true">+IF(AND(ISNUMBER(OFFSET('Sanitation Data'!$I$6,0,10*ROW('Sanitation Data'!I161))),'Data Summary'!DK167="Yes"),OFFSET('Sanitation Data'!$I$6,0,10*ROW('Sanitation Data'!I161)),NA())</f>
        <v>#N/A</v>
      </c>
      <c r="AW167" s="98" t="e">
        <f ca="true">+IF(AND(ISNUMBER(OFFSET('Sanitation Data'!$I$10,0,10*ROW('Sanitation Data'!I161))),'Data Summary'!DL167="Yes"),OFFSET('Sanitation Data'!$I$10,0,10*ROW('Sanitation Data'!I161)),NA())</f>
        <v>#N/A</v>
      </c>
      <c r="AX167" s="98" t="e">
        <f ca="true">+IF(AND(ISNUMBER(OFFSET('Sanitation Data'!$I$11,0,10*ROW('Sanitation Data'!I161))),'Data Summary'!DM167="Yes"),OFFSET('Sanitation Data'!$I$11,0,10*ROW('Sanitation Data'!I161)),NA())</f>
        <v>#N/A</v>
      </c>
      <c r="AY167" s="98" t="e">
        <f ca="true">+IF(AND(ISNUMBER(OFFSET('Sanitation Data'!$I$12,0,10*ROW('Sanitation Data'!I161))),'Data Summary'!DN167="Yes"),OFFSET('Sanitation Data'!$I$12,0,10*ROW('Sanitation Data'!I161)),NA())</f>
        <v>#N/A</v>
      </c>
      <c r="AZ167" s="99" t="e">
        <f ca="true">+IF(AND(ISNUMBER(OFFSET('Hygiene Data'!$D$5,0,10*ROW('Hygiene Data'!D161))),'Data Summary'!DO167="Yes"),OFFSET('Hygiene Data'!$D$5,0,10*ROW('Hygiene Data'!D161)),NA())</f>
        <v>#N/A</v>
      </c>
      <c r="BA167" s="99" t="e">
        <f ca="true">+IF(AND(ISNUMBER(OFFSET('Hygiene Data'!$D$7,0,10*ROW('Hygiene Data'!D161))),'Data Summary'!DP167="Yes"),OFFSET('Hygiene Data'!$D$7,0,10*ROW('Hygiene Data'!D161)),NA())</f>
        <v>#N/A</v>
      </c>
      <c r="BB167" s="99" t="e">
        <f ca="true">+IF(AND(ISNUMBER(OFFSET('Hygiene Data'!$D$9,0,10*ROW('Hygiene Data'!D161))),'Data Summary'!DQ167="Yes"),OFFSET('Hygiene Data'!$D$9,0,10*ROW('Hygiene Data'!D161)),NA())</f>
        <v>#N/A</v>
      </c>
      <c r="BC167" s="99" t="e">
        <f ca="true">+IF(AND(ISNUMBER(OFFSET('Hygiene Data'!$E$5,0,10*ROW('Hygiene Data'!E161))),'Data Summary'!DR167="Yes"),OFFSET('Hygiene Data'!$E$5,0,10*ROW('Hygiene Data'!E161)),NA())</f>
        <v>#N/A</v>
      </c>
      <c r="BD167" s="99" t="e">
        <f ca="true">+IF(AND(ISNUMBER(OFFSET('Hygiene Data'!$E$7,0,10*ROW('Hygiene Data'!E161))),'Data Summary'!DS167="Yes"),OFFSET('Hygiene Data'!$E$7,0,10*ROW('Hygiene Data'!E161)),NA())</f>
        <v>#N/A</v>
      </c>
      <c r="BE167" s="99" t="e">
        <f ca="true">+IF(AND(ISNUMBER(OFFSET('Hygiene Data'!$E$9,0,10*ROW('Hygiene Data'!E161))),'Data Summary'!DT167="Yes"),OFFSET('Hygiene Data'!$E$9,0,10*ROW('Hygiene Data'!E161)),NA())</f>
        <v>#N/A</v>
      </c>
      <c r="BF167" s="99" t="e">
        <f ca="true">+IF(AND(ISNUMBER(OFFSET('Hygiene Data'!$F$5,0,10*ROW('Hygiene Data'!F161))),'Data Summary'!DU167="Yes"),OFFSET('Hygiene Data'!$F$5,0,10*ROW('Hygiene Data'!F161)),NA())</f>
        <v>#N/A</v>
      </c>
      <c r="BG167" s="99" t="e">
        <f ca="true">+IF(AND(ISNUMBER(OFFSET('Hygiene Data'!$F$7,0,10*ROW('Hygiene Data'!F161))),'Data Summary'!DV167="Yes"),OFFSET('Hygiene Data'!$F$7,0,10*ROW('Hygiene Data'!F161)),NA())</f>
        <v>#N/A</v>
      </c>
      <c r="BH167" s="99" t="e">
        <f ca="true">+IF(AND(ISNUMBER(OFFSET('Hygiene Data'!$F$9,0,10*ROW('Hygiene Data'!F161))),'Data Summary'!DW167="Yes"),OFFSET('Hygiene Data'!$F$9,0,10*ROW('Hygiene Data'!F161)),NA())</f>
        <v>#N/A</v>
      </c>
      <c r="BI167" s="99" t="e">
        <f ca="true">+IF(AND(ISNUMBER(OFFSET('Hygiene Data'!$G$5,0,10*ROW('Hygiene Data'!G161))),'Data Summary'!DX167="Yes"),OFFSET('Hygiene Data'!$G$5,0,10*ROW('Hygiene Data'!G161)),NA())</f>
        <v>#N/A</v>
      </c>
      <c r="BJ167" s="99" t="e">
        <f ca="true">+IF(AND(ISNUMBER(OFFSET('Hygiene Data'!$G$7,0,10*ROW('Hygiene Data'!G161))),'Data Summary'!DY167="Yes"),OFFSET('Hygiene Data'!$G$7,0,10*ROW('Hygiene Data'!G161)),NA())</f>
        <v>#N/A</v>
      </c>
      <c r="BK167" s="99" t="e">
        <f ca="true">+IF(AND(ISNUMBER(OFFSET('Hygiene Data'!$G$9,0,10*ROW('Hygiene Data'!G161))),'Data Summary'!DZ167="Yes"),OFFSET('Hygiene Data'!$G$9,0,10*ROW('Hygiene Data'!G161)),NA())</f>
        <v>#N/A</v>
      </c>
      <c r="BL167" s="99" t="e">
        <f ca="true">+IF(AND(ISNUMBER(OFFSET('Hygiene Data'!$H$5,0,10*ROW('Hygiene Data'!H161))),'Data Summary'!EA167="Yes"),OFFSET('Hygiene Data'!$H$5,0,10*ROW('Hygiene Data'!H161)),NA())</f>
        <v>#N/A</v>
      </c>
      <c r="BM167" s="99" t="e">
        <f ca="true">+IF(AND(ISNUMBER(OFFSET('Hygiene Data'!$H$7,0,10*ROW('Hygiene Data'!H161))),'Data Summary'!EB167="Yes"),OFFSET('Hygiene Data'!$H$7,0,10*ROW('Hygiene Data'!H161)),NA())</f>
        <v>#N/A</v>
      </c>
      <c r="BN167" s="99" t="e">
        <f ca="true">+IF(AND(ISNUMBER(OFFSET('Hygiene Data'!$H$9,0,10*ROW('Hygiene Data'!H161))),'Data Summary'!EC167="Yes"),OFFSET('Hygiene Data'!$H$9,0,10*ROW('Hygiene Data'!H161)),NA())</f>
        <v>#N/A</v>
      </c>
      <c r="BO167" s="99" t="e">
        <f ca="true">+IF(AND(ISNUMBER(OFFSET('Hygiene Data'!$I$5,0,10*ROW('Hygiene Data'!I161))),'Data Summary'!ED167="Yes"),OFFSET('Hygiene Data'!$I$5,0,10*ROW('Hygiene Data'!I161)),NA())</f>
        <v>#N/A</v>
      </c>
      <c r="BP167" s="99" t="e">
        <f ca="true">+IF(AND(ISNUMBER(OFFSET('Hygiene Data'!$I$7,0,10*ROW('Hygiene Data'!I161))),'Data Summary'!EE167="Yes"),OFFSET('Hygiene Data'!$I$7,0,10*ROW('Hygiene Data'!I161)),NA())</f>
        <v>#N/A</v>
      </c>
      <c r="BQ167" s="99" t="e">
        <f ca="true">+IF(AND(ISNUMBER(OFFSET('Hygiene Data'!$I$9,0,10*ROW('Hygiene Data'!I161))),'Data Summary'!EF167="Yes"),OFFSET('Hygiene Data'!$I$9,0,10*ROW('Hygiene Data'!I161)),NA())</f>
        <v>#N/A</v>
      </c>
    </row>
    <row xmlns:x14ac="http://schemas.microsoft.com/office/spreadsheetml/2009/9/ac" r="168" x14ac:dyDescent="0.2">
      <c r="A168" s="332" t="e">
        <f ca="true">+RIGHT('Data Summary'!A168,LEN('Data Summary'!A168)-9)</f>
        <v>#VALUE!</v>
      </c>
      <c r="B168" s="38" t="str">
        <f ca="true">+IF(ISTEXT('Data Summary'!B168),'Data Summary'!B168,"")</f>
        <v/>
      </c>
      <c r="C168" s="331" t="e">
        <f ca="true">+VALUE('Data Summary'!C168)</f>
        <v>#VALUE!</v>
      </c>
      <c r="D168" s="97" t="e">
        <f ca="true">+IF(AND(ISNUMBER(OFFSET('Water Data'!$D$4,0,10*ROW('Water Data'!D162))),'Data Summary'!BS168="Yes"),100-OFFSET('Water Data'!$D$4,0,10*ROW('Water Data'!D162)),NA())</f>
        <v>#N/A</v>
      </c>
      <c r="E168" s="97" t="e">
        <f ca="true">+IF(AND(ISNUMBER(OFFSET('Water Data'!$D$6,0,10*ROW('Water Data'!D162))),'Data Summary'!BT168="Yes"),OFFSET('Water Data'!$D$6,0,10*ROW('Water Data'!D162)),NA())</f>
        <v>#N/A</v>
      </c>
      <c r="F168" s="97" t="e">
        <f ca="true">+IF(AND(ISNUMBER(OFFSET('Water Data'!$D$9,0,10*ROW('Water Data'!D162))),'Data Summary'!BU168="Yes"),OFFSET('Water Data'!$D$9,0,10*ROW('Water Data'!D162)),NA())</f>
        <v>#N/A</v>
      </c>
      <c r="G168" s="97" t="e">
        <f ca="true">+IF(AND(ISNUMBER(OFFSET('Water Data'!$E$4,0,10*ROW('Water Data'!E162))),'Data Summary'!BV168="Yes"),100-OFFSET('Water Data'!$E$4,0,10*ROW('Water Data'!E162)),NA())</f>
        <v>#N/A</v>
      </c>
      <c r="H168" s="97" t="e">
        <f ca="true">+IF(AND(ISNUMBER(OFFSET('Water Data'!$E$6,0,10*ROW('Water Data'!E162))),'Data Summary'!BW168="Yes"),OFFSET('Water Data'!$E$6,0,10*ROW('Water Data'!E162)),NA())</f>
        <v>#N/A</v>
      </c>
      <c r="I168" s="97" t="e">
        <f ca="true">+IF(AND(ISNUMBER(OFFSET('Water Data'!$E$9,0,10*ROW('Water Data'!E162))),'Data Summary'!BX168="Yes"),OFFSET('Water Data'!$E$9,0,10*ROW('Water Data'!E162)),NA())</f>
        <v>#N/A</v>
      </c>
      <c r="J168" s="97" t="e">
        <f ca="true">+IF(AND(ISNUMBER(OFFSET('Water Data'!$F$4,0,10*ROW('Water Data'!F162))),'Data Summary'!BY168="Yes"),100-OFFSET('Water Data'!$F$4,0,10*ROW('Water Data'!F162)),NA())</f>
        <v>#N/A</v>
      </c>
      <c r="K168" s="97" t="e">
        <f ca="true">+IF(AND(ISNUMBER(OFFSET('Water Data'!$F$6,0,10*ROW('Water Data'!F162))),'Data Summary'!BZ168="Yes"),OFFSET('Water Data'!$F$6,0,10*ROW('Water Data'!F162)),NA())</f>
        <v>#N/A</v>
      </c>
      <c r="L168" s="97" t="e">
        <f ca="true">+IF(AND(ISNUMBER(OFFSET('Water Data'!$F$9,0,10*ROW('Water Data'!F162))),'Data Summary'!CA168="Yes"),OFFSET('Water Data'!$F$9,0,10*ROW('Water Data'!F162)),NA())</f>
        <v>#N/A</v>
      </c>
      <c r="M168" s="97" t="e">
        <f ca="true">+IF(AND(ISNUMBER(OFFSET('Water Data'!$G$4,0,10*ROW('Water Data'!G162))),'Data Summary'!CB168="Yes"),100-OFFSET('Water Data'!$G$4,0,10*ROW('Water Data'!G162)),NA())</f>
        <v>#N/A</v>
      </c>
      <c r="N168" s="97" t="e">
        <f ca="true">+IF(AND(ISNUMBER(OFFSET('Water Data'!$G$6,0,10*ROW('Water Data'!G162))),'Data Summary'!CC168="Yes"),OFFSET('Water Data'!$G$6,0,10*ROW('Water Data'!G162)),NA())</f>
        <v>#N/A</v>
      </c>
      <c r="O168" s="97" t="e">
        <f ca="true">+IF(AND(ISNUMBER(OFFSET('Water Data'!$G$9,0,10*ROW('Water Data'!G162))),'Data Summary'!CD168="Yes"),OFFSET('Water Data'!$G$9,0,10*ROW('Water Data'!G162)),NA())</f>
        <v>#N/A</v>
      </c>
      <c r="P168" s="97" t="e">
        <f ca="true">+IF(AND(ISNUMBER(OFFSET('Water Data'!$H$4,0,10*ROW('Water Data'!H162))),'Data Summary'!CE168="Yes"),100-OFFSET('Water Data'!$H$4,0,10*ROW('Water Data'!H162)),NA())</f>
        <v>#N/A</v>
      </c>
      <c r="Q168" s="97" t="e">
        <f ca="true">+IF(AND(ISNUMBER(OFFSET('Water Data'!$H$6,0,10*ROW('Water Data'!H162))),'Data Summary'!CF168="Yes"),OFFSET('Water Data'!$H$6,0,10*ROW('Water Data'!H162)),NA())</f>
        <v>#N/A</v>
      </c>
      <c r="R168" s="97" t="e">
        <f ca="true">+IF(AND(ISNUMBER(OFFSET('Water Data'!$H$9,0,10*ROW('Water Data'!H162))),'Data Summary'!CG168="Yes"),OFFSET('Water Data'!$H$9,0,10*ROW('Water Data'!H162)),NA())</f>
        <v>#N/A</v>
      </c>
      <c r="S168" s="97" t="e">
        <f ca="true">+IF(AND(ISNUMBER(OFFSET('Water Data'!$I$4,0,10*ROW('Water Data'!I162))),'Data Summary'!CH168="Yes"),100-OFFSET('Water Data'!$I$4,0,10*ROW('Water Data'!I162)),NA())</f>
        <v>#N/A</v>
      </c>
      <c r="T168" s="97" t="e">
        <f ca="true">+IF(AND(ISNUMBER(OFFSET('Water Data'!$I$6,0,10*ROW('Water Data'!I162))),'Data Summary'!CI168="Yes"),OFFSET('Water Data'!$I$6,0,10*ROW('Water Data'!I162)),NA())</f>
        <v>#N/A</v>
      </c>
      <c r="U168" s="97" t="e">
        <f ca="true">+IF(AND(ISNUMBER(OFFSET('Water Data'!$I$9,0,10*ROW('Water Data'!I162))),'Data Summary'!CJ168="Yes"),OFFSET('Water Data'!$I$9,0,10*ROW('Water Data'!I162)),NA())</f>
        <v>#N/A</v>
      </c>
      <c r="V168" s="98" t="e">
        <f ca="true">+IF(AND(ISNUMBER(OFFSET('Sanitation Data'!$D$4,0,10*ROW('Sanitation Data'!D162))),'Data Summary'!CK168="Yes"),100-OFFSET('Sanitation Data'!$D$4,0,10*ROW('Sanitation Data'!D162)),NA())</f>
        <v>#N/A</v>
      </c>
      <c r="W168" s="98" t="e">
        <f ca="true">+IF(AND(ISNUMBER(OFFSET('Sanitation Data'!$D$6,0,10*ROW('Sanitation Data'!D162))),'Data Summary'!CL168="Yes"),OFFSET('Sanitation Data'!$D$6,0,10*ROW('Sanitation Data'!D162)),NA())</f>
        <v>#N/A</v>
      </c>
      <c r="X168" s="98" t="e">
        <f ca="true">+IF(AND(ISNUMBER(OFFSET('Sanitation Data'!$D$10,0,10*ROW('Sanitation Data'!D162))),'Data Summary'!CM168="Yes"),OFFSET('Sanitation Data'!$D$10,0,10*ROW('Sanitation Data'!D162)),NA())</f>
        <v>#N/A</v>
      </c>
      <c r="Y168" s="98" t="e">
        <f ca="true">+IF(AND(ISNUMBER(OFFSET('Sanitation Data'!$D$11,0,10*ROW('Sanitation Data'!D162))),'Data Summary'!CN168="Yes"),OFFSET('Sanitation Data'!$D$11,0,10*ROW('Sanitation Data'!D162)),NA())</f>
        <v>#N/A</v>
      </c>
      <c r="Z168" s="98" t="e">
        <f ca="true">+IF(AND(ISNUMBER(OFFSET('Sanitation Data'!$D$12,0,10*ROW('Sanitation Data'!D162))),'Data Summary'!CO168="Yes"),OFFSET('Sanitation Data'!$D$12,0,10*ROW('Sanitation Data'!D162)),NA())</f>
        <v>#N/A</v>
      </c>
      <c r="AA168" s="98" t="e">
        <f ca="true">+IF(AND(ISNUMBER(OFFSET('Sanitation Data'!$E$4,0,10*ROW('Sanitation Data'!E162))),'Data Summary'!CP168="Yes"),100-OFFSET('Sanitation Data'!$E$4,0,10*ROW('Sanitation Data'!E162)),NA())</f>
        <v>#N/A</v>
      </c>
      <c r="AB168" s="98" t="e">
        <f ca="true">+IF(AND(ISNUMBER(OFFSET('Sanitation Data'!$E$6,0,10*ROW('Sanitation Data'!E162))),'Data Summary'!CQ168="Yes"),OFFSET('Sanitation Data'!$E$6,0,10*ROW('Sanitation Data'!E162)),NA())</f>
        <v>#N/A</v>
      </c>
      <c r="AC168" s="98" t="e">
        <f ca="true">+IF(AND(ISNUMBER(OFFSET('Sanitation Data'!$E$10,0,10*ROW('Sanitation Data'!E162))),'Data Summary'!CR168="Yes"),OFFSET('Sanitation Data'!$E$10,0,10*ROW('Sanitation Data'!E162)),NA())</f>
        <v>#N/A</v>
      </c>
      <c r="AD168" s="98" t="e">
        <f ca="true">+IF(AND(ISNUMBER(OFFSET('Sanitation Data'!$E$11,0,10*ROW('Sanitation Data'!E162))),'Data Summary'!CS168="Yes"),OFFSET('Sanitation Data'!$E$11,0,10*ROW('Sanitation Data'!E162)),NA())</f>
        <v>#N/A</v>
      </c>
      <c r="AE168" s="98" t="e">
        <f ca="true">+IF(AND(ISNUMBER(OFFSET('Sanitation Data'!$E$12,0,10*ROW('Sanitation Data'!E162))),'Data Summary'!CT168="Yes"),OFFSET('Sanitation Data'!$E$12,0,10*ROW('Sanitation Data'!E162)),NA())</f>
        <v>#N/A</v>
      </c>
      <c r="AF168" s="98" t="e">
        <f ca="true">+IF(AND(ISNUMBER(OFFSET('Sanitation Data'!$F$4,0,10*ROW('Sanitation Data'!F162))),'Data Summary'!CU168="Yes"),100-OFFSET('Sanitation Data'!$F$4,0,10*ROW('Sanitation Data'!F162)),NA())</f>
        <v>#N/A</v>
      </c>
      <c r="AG168" s="98" t="e">
        <f ca="true">+IF(AND(ISNUMBER(OFFSET('Sanitation Data'!$F$6,0,10*ROW('Sanitation Data'!F162))),'Data Summary'!CV168="Yes"),OFFSET('Sanitation Data'!$F$6,0,10*ROW('Sanitation Data'!F162)),NA())</f>
        <v>#N/A</v>
      </c>
      <c r="AH168" s="98" t="e">
        <f ca="true">+IF(AND(ISNUMBER(OFFSET('Sanitation Data'!$F$10,0,10*ROW('Sanitation Data'!F162))),'Data Summary'!CW168="Yes"),OFFSET('Sanitation Data'!$F$10,0,10*ROW('Sanitation Data'!F162)),NA())</f>
        <v>#N/A</v>
      </c>
      <c r="AI168" s="98" t="e">
        <f ca="true">+IF(AND(ISNUMBER(OFFSET('Sanitation Data'!$F$11,0,10*ROW('Sanitation Data'!F162))),'Data Summary'!CX168="Yes"),OFFSET('Sanitation Data'!$F$11,0,10*ROW('Sanitation Data'!F162)),NA())</f>
        <v>#N/A</v>
      </c>
      <c r="AJ168" s="98" t="e">
        <f ca="true">+IF(AND(ISNUMBER(OFFSET('Sanitation Data'!$F$12,0,10*ROW('Sanitation Data'!F162))),'Data Summary'!CY168="Yes"),OFFSET('Sanitation Data'!$F$12,0,10*ROW('Sanitation Data'!F162)),NA())</f>
        <v>#N/A</v>
      </c>
      <c r="AK168" s="98" t="e">
        <f ca="true">+IF(AND(ISNUMBER(OFFSET('Sanitation Data'!$G$4,0,10*ROW('Sanitation Data'!G162))),'Data Summary'!CZ168="Yes"),100-OFFSET('Sanitation Data'!$G$4,0,10*ROW('Sanitation Data'!G162)),NA())</f>
        <v>#N/A</v>
      </c>
      <c r="AL168" s="98" t="e">
        <f ca="true">+IF(AND(ISNUMBER(OFFSET('Sanitation Data'!$G$6,0,10*ROW('Sanitation Data'!G162))),'Data Summary'!DA168="Yes"),OFFSET('Sanitation Data'!$G$6,0,10*ROW('Sanitation Data'!G162)),NA())</f>
        <v>#N/A</v>
      </c>
      <c r="AM168" s="98" t="e">
        <f ca="true">+IF(AND(ISNUMBER(OFFSET('Sanitation Data'!$G$10,0,10*ROW('Sanitation Data'!G162))),'Data Summary'!DB168="Yes"),OFFSET('Sanitation Data'!$G$10,0,10*ROW('Sanitation Data'!G162)),NA())</f>
        <v>#N/A</v>
      </c>
      <c r="AN168" s="98" t="e">
        <f ca="true">+IF(AND(ISNUMBER(OFFSET('Sanitation Data'!$G$11,0,10*ROW('Sanitation Data'!G162))),'Data Summary'!DC168="Yes"),OFFSET('Sanitation Data'!$G$11,0,10*ROW('Sanitation Data'!G162)),NA())</f>
        <v>#N/A</v>
      </c>
      <c r="AO168" s="98" t="e">
        <f ca="true">+IF(AND(ISNUMBER(OFFSET('Sanitation Data'!$G$12,0,10*ROW('Sanitation Data'!G162))),'Data Summary'!DD168="Yes"),OFFSET('Sanitation Data'!$G$12,0,10*ROW('Sanitation Data'!G162)),NA())</f>
        <v>#N/A</v>
      </c>
      <c r="AP168" s="98" t="e">
        <f ca="true">+IF(AND(ISNUMBER(OFFSET('Sanitation Data'!$H$4,0,10*ROW('Sanitation Data'!H162))),'Data Summary'!DE168="Yes"),100-OFFSET('Sanitation Data'!$H$4,0,10*ROW('Sanitation Data'!H162)),NA())</f>
        <v>#N/A</v>
      </c>
      <c r="AQ168" s="98" t="e">
        <f ca="true">+IF(AND(ISNUMBER(OFFSET('Sanitation Data'!$H$6,0,10*ROW('Sanitation Data'!H162))),'Data Summary'!DF168="Yes"),OFFSET('Sanitation Data'!$H$6,0,10*ROW('Sanitation Data'!H162)),NA())</f>
        <v>#N/A</v>
      </c>
      <c r="AR168" s="98" t="e">
        <f ca="true">+IF(AND(ISNUMBER(OFFSET('Sanitation Data'!$H$10,0,10*ROW('Sanitation Data'!H162))),'Data Summary'!DG168="Yes"),OFFSET('Sanitation Data'!$H$10,0,10*ROW('Sanitation Data'!H162)),NA())</f>
        <v>#N/A</v>
      </c>
      <c r="AS168" s="98" t="e">
        <f ca="true">+IF(AND(ISNUMBER(OFFSET('Sanitation Data'!$H$11,0,10*ROW('Sanitation Data'!H162))),'Data Summary'!DH168="Yes"),OFFSET('Sanitation Data'!$H$11,0,10*ROW('Sanitation Data'!H162)),NA())</f>
        <v>#N/A</v>
      </c>
      <c r="AT168" s="98" t="e">
        <f ca="true">+IF(AND(ISNUMBER(OFFSET('Sanitation Data'!$H$12,0,10*ROW('Sanitation Data'!H162))),'Data Summary'!DI168="Yes"),OFFSET('Sanitation Data'!$H$12,0,10*ROW('Sanitation Data'!H162)),NA())</f>
        <v>#N/A</v>
      </c>
      <c r="AU168" s="98" t="e">
        <f ca="true">+IF(AND(ISNUMBER(OFFSET('Sanitation Data'!$I$4,0,10*ROW('Sanitation Data'!I162))),'Data Summary'!DJ168="Yes"),100-OFFSET('Sanitation Data'!$I$4,0,10*ROW('Sanitation Data'!I162)),NA())</f>
        <v>#N/A</v>
      </c>
      <c r="AV168" s="98" t="e">
        <f ca="true">+IF(AND(ISNUMBER(OFFSET('Sanitation Data'!$I$6,0,10*ROW('Sanitation Data'!I162))),'Data Summary'!DK168="Yes"),OFFSET('Sanitation Data'!$I$6,0,10*ROW('Sanitation Data'!I162)),NA())</f>
        <v>#N/A</v>
      </c>
      <c r="AW168" s="98" t="e">
        <f ca="true">+IF(AND(ISNUMBER(OFFSET('Sanitation Data'!$I$10,0,10*ROW('Sanitation Data'!I162))),'Data Summary'!DL168="Yes"),OFFSET('Sanitation Data'!$I$10,0,10*ROW('Sanitation Data'!I162)),NA())</f>
        <v>#N/A</v>
      </c>
      <c r="AX168" s="98" t="e">
        <f ca="true">+IF(AND(ISNUMBER(OFFSET('Sanitation Data'!$I$11,0,10*ROW('Sanitation Data'!I162))),'Data Summary'!DM168="Yes"),OFFSET('Sanitation Data'!$I$11,0,10*ROW('Sanitation Data'!I162)),NA())</f>
        <v>#N/A</v>
      </c>
      <c r="AY168" s="98" t="e">
        <f ca="true">+IF(AND(ISNUMBER(OFFSET('Sanitation Data'!$I$12,0,10*ROW('Sanitation Data'!I162))),'Data Summary'!DN168="Yes"),OFFSET('Sanitation Data'!$I$12,0,10*ROW('Sanitation Data'!I162)),NA())</f>
        <v>#N/A</v>
      </c>
      <c r="AZ168" s="99" t="e">
        <f ca="true">+IF(AND(ISNUMBER(OFFSET('Hygiene Data'!$D$5,0,10*ROW('Hygiene Data'!D162))),'Data Summary'!DO168="Yes"),OFFSET('Hygiene Data'!$D$5,0,10*ROW('Hygiene Data'!D162)),NA())</f>
        <v>#N/A</v>
      </c>
      <c r="BA168" s="99" t="e">
        <f ca="true">+IF(AND(ISNUMBER(OFFSET('Hygiene Data'!$D$7,0,10*ROW('Hygiene Data'!D162))),'Data Summary'!DP168="Yes"),OFFSET('Hygiene Data'!$D$7,0,10*ROW('Hygiene Data'!D162)),NA())</f>
        <v>#N/A</v>
      </c>
      <c r="BB168" s="99" t="e">
        <f ca="true">+IF(AND(ISNUMBER(OFFSET('Hygiene Data'!$D$9,0,10*ROW('Hygiene Data'!D162))),'Data Summary'!DQ168="Yes"),OFFSET('Hygiene Data'!$D$9,0,10*ROW('Hygiene Data'!D162)),NA())</f>
        <v>#N/A</v>
      </c>
      <c r="BC168" s="99" t="e">
        <f ca="true">+IF(AND(ISNUMBER(OFFSET('Hygiene Data'!$E$5,0,10*ROW('Hygiene Data'!E162))),'Data Summary'!DR168="Yes"),OFFSET('Hygiene Data'!$E$5,0,10*ROW('Hygiene Data'!E162)),NA())</f>
        <v>#N/A</v>
      </c>
      <c r="BD168" s="99" t="e">
        <f ca="true">+IF(AND(ISNUMBER(OFFSET('Hygiene Data'!$E$7,0,10*ROW('Hygiene Data'!E162))),'Data Summary'!DS168="Yes"),OFFSET('Hygiene Data'!$E$7,0,10*ROW('Hygiene Data'!E162)),NA())</f>
        <v>#N/A</v>
      </c>
      <c r="BE168" s="99" t="e">
        <f ca="true">+IF(AND(ISNUMBER(OFFSET('Hygiene Data'!$E$9,0,10*ROW('Hygiene Data'!E162))),'Data Summary'!DT168="Yes"),OFFSET('Hygiene Data'!$E$9,0,10*ROW('Hygiene Data'!E162)),NA())</f>
        <v>#N/A</v>
      </c>
      <c r="BF168" s="99" t="e">
        <f ca="true">+IF(AND(ISNUMBER(OFFSET('Hygiene Data'!$F$5,0,10*ROW('Hygiene Data'!F162))),'Data Summary'!DU168="Yes"),OFFSET('Hygiene Data'!$F$5,0,10*ROW('Hygiene Data'!F162)),NA())</f>
        <v>#N/A</v>
      </c>
      <c r="BG168" s="99" t="e">
        <f ca="true">+IF(AND(ISNUMBER(OFFSET('Hygiene Data'!$F$7,0,10*ROW('Hygiene Data'!F162))),'Data Summary'!DV168="Yes"),OFFSET('Hygiene Data'!$F$7,0,10*ROW('Hygiene Data'!F162)),NA())</f>
        <v>#N/A</v>
      </c>
      <c r="BH168" s="99" t="e">
        <f ca="true">+IF(AND(ISNUMBER(OFFSET('Hygiene Data'!$F$9,0,10*ROW('Hygiene Data'!F162))),'Data Summary'!DW168="Yes"),OFFSET('Hygiene Data'!$F$9,0,10*ROW('Hygiene Data'!F162)),NA())</f>
        <v>#N/A</v>
      </c>
      <c r="BI168" s="99" t="e">
        <f ca="true">+IF(AND(ISNUMBER(OFFSET('Hygiene Data'!$G$5,0,10*ROW('Hygiene Data'!G162))),'Data Summary'!DX168="Yes"),OFFSET('Hygiene Data'!$G$5,0,10*ROW('Hygiene Data'!G162)),NA())</f>
        <v>#N/A</v>
      </c>
      <c r="BJ168" s="99" t="e">
        <f ca="true">+IF(AND(ISNUMBER(OFFSET('Hygiene Data'!$G$7,0,10*ROW('Hygiene Data'!G162))),'Data Summary'!DY168="Yes"),OFFSET('Hygiene Data'!$G$7,0,10*ROW('Hygiene Data'!G162)),NA())</f>
        <v>#N/A</v>
      </c>
      <c r="BK168" s="99" t="e">
        <f ca="true">+IF(AND(ISNUMBER(OFFSET('Hygiene Data'!$G$9,0,10*ROW('Hygiene Data'!G162))),'Data Summary'!DZ168="Yes"),OFFSET('Hygiene Data'!$G$9,0,10*ROW('Hygiene Data'!G162)),NA())</f>
        <v>#N/A</v>
      </c>
      <c r="BL168" s="99" t="e">
        <f ca="true">+IF(AND(ISNUMBER(OFFSET('Hygiene Data'!$H$5,0,10*ROW('Hygiene Data'!H162))),'Data Summary'!EA168="Yes"),OFFSET('Hygiene Data'!$H$5,0,10*ROW('Hygiene Data'!H162)),NA())</f>
        <v>#N/A</v>
      </c>
      <c r="BM168" s="99" t="e">
        <f ca="true">+IF(AND(ISNUMBER(OFFSET('Hygiene Data'!$H$7,0,10*ROW('Hygiene Data'!H162))),'Data Summary'!EB168="Yes"),OFFSET('Hygiene Data'!$H$7,0,10*ROW('Hygiene Data'!H162)),NA())</f>
        <v>#N/A</v>
      </c>
      <c r="BN168" s="99" t="e">
        <f ca="true">+IF(AND(ISNUMBER(OFFSET('Hygiene Data'!$H$9,0,10*ROW('Hygiene Data'!H162))),'Data Summary'!EC168="Yes"),OFFSET('Hygiene Data'!$H$9,0,10*ROW('Hygiene Data'!H162)),NA())</f>
        <v>#N/A</v>
      </c>
      <c r="BO168" s="99" t="e">
        <f ca="true">+IF(AND(ISNUMBER(OFFSET('Hygiene Data'!$I$5,0,10*ROW('Hygiene Data'!I162))),'Data Summary'!ED168="Yes"),OFFSET('Hygiene Data'!$I$5,0,10*ROW('Hygiene Data'!I162)),NA())</f>
        <v>#N/A</v>
      </c>
      <c r="BP168" s="99" t="e">
        <f ca="true">+IF(AND(ISNUMBER(OFFSET('Hygiene Data'!$I$7,0,10*ROW('Hygiene Data'!I162))),'Data Summary'!EE168="Yes"),OFFSET('Hygiene Data'!$I$7,0,10*ROW('Hygiene Data'!I162)),NA())</f>
        <v>#N/A</v>
      </c>
      <c r="BQ168" s="99" t="e">
        <f ca="true">+IF(AND(ISNUMBER(OFFSET('Hygiene Data'!$I$9,0,10*ROW('Hygiene Data'!I162))),'Data Summary'!EF168="Yes"),OFFSET('Hygiene Data'!$I$9,0,10*ROW('Hygiene Data'!I162)),NA())</f>
        <v>#N/A</v>
      </c>
    </row>
    <row xmlns:x14ac="http://schemas.microsoft.com/office/spreadsheetml/2009/9/ac" r="169" x14ac:dyDescent="0.2">
      <c r="A169" s="332" t="e">
        <f ca="true">+RIGHT('Data Summary'!A169,LEN('Data Summary'!A169)-9)</f>
        <v>#VALUE!</v>
      </c>
      <c r="B169" s="38" t="str">
        <f ca="true">+IF(ISTEXT('Data Summary'!B169),'Data Summary'!B169,"")</f>
        <v/>
      </c>
      <c r="C169" s="331" t="e">
        <f ca="true">+VALUE('Data Summary'!C169)</f>
        <v>#VALUE!</v>
      </c>
      <c r="D169" s="97" t="e">
        <f ca="true">+IF(AND(ISNUMBER(OFFSET('Water Data'!$D$4,0,10*ROW('Water Data'!D163))),'Data Summary'!BS169="Yes"),100-OFFSET('Water Data'!$D$4,0,10*ROW('Water Data'!D163)),NA())</f>
        <v>#N/A</v>
      </c>
      <c r="E169" s="97" t="e">
        <f ca="true">+IF(AND(ISNUMBER(OFFSET('Water Data'!$D$6,0,10*ROW('Water Data'!D163))),'Data Summary'!BT169="Yes"),OFFSET('Water Data'!$D$6,0,10*ROW('Water Data'!D163)),NA())</f>
        <v>#N/A</v>
      </c>
      <c r="F169" s="97" t="e">
        <f ca="true">+IF(AND(ISNUMBER(OFFSET('Water Data'!$D$9,0,10*ROW('Water Data'!D163))),'Data Summary'!BU169="Yes"),OFFSET('Water Data'!$D$9,0,10*ROW('Water Data'!D163)),NA())</f>
        <v>#N/A</v>
      </c>
      <c r="G169" s="97" t="e">
        <f ca="true">+IF(AND(ISNUMBER(OFFSET('Water Data'!$E$4,0,10*ROW('Water Data'!E163))),'Data Summary'!BV169="Yes"),100-OFFSET('Water Data'!$E$4,0,10*ROW('Water Data'!E163)),NA())</f>
        <v>#N/A</v>
      </c>
      <c r="H169" s="97" t="e">
        <f ca="true">+IF(AND(ISNUMBER(OFFSET('Water Data'!$E$6,0,10*ROW('Water Data'!E163))),'Data Summary'!BW169="Yes"),OFFSET('Water Data'!$E$6,0,10*ROW('Water Data'!E163)),NA())</f>
        <v>#N/A</v>
      </c>
      <c r="I169" s="97" t="e">
        <f ca="true">+IF(AND(ISNUMBER(OFFSET('Water Data'!$E$9,0,10*ROW('Water Data'!E163))),'Data Summary'!BX169="Yes"),OFFSET('Water Data'!$E$9,0,10*ROW('Water Data'!E163)),NA())</f>
        <v>#N/A</v>
      </c>
      <c r="J169" s="97" t="e">
        <f ca="true">+IF(AND(ISNUMBER(OFFSET('Water Data'!$F$4,0,10*ROW('Water Data'!F163))),'Data Summary'!BY169="Yes"),100-OFFSET('Water Data'!$F$4,0,10*ROW('Water Data'!F163)),NA())</f>
        <v>#N/A</v>
      </c>
      <c r="K169" s="97" t="e">
        <f ca="true">+IF(AND(ISNUMBER(OFFSET('Water Data'!$F$6,0,10*ROW('Water Data'!F163))),'Data Summary'!BZ169="Yes"),OFFSET('Water Data'!$F$6,0,10*ROW('Water Data'!F163)),NA())</f>
        <v>#N/A</v>
      </c>
      <c r="L169" s="97" t="e">
        <f ca="true">+IF(AND(ISNUMBER(OFFSET('Water Data'!$F$9,0,10*ROW('Water Data'!F163))),'Data Summary'!CA169="Yes"),OFFSET('Water Data'!$F$9,0,10*ROW('Water Data'!F163)),NA())</f>
        <v>#N/A</v>
      </c>
      <c r="M169" s="97" t="e">
        <f ca="true">+IF(AND(ISNUMBER(OFFSET('Water Data'!$G$4,0,10*ROW('Water Data'!G163))),'Data Summary'!CB169="Yes"),100-OFFSET('Water Data'!$G$4,0,10*ROW('Water Data'!G163)),NA())</f>
        <v>#N/A</v>
      </c>
      <c r="N169" s="97" t="e">
        <f ca="true">+IF(AND(ISNUMBER(OFFSET('Water Data'!$G$6,0,10*ROW('Water Data'!G163))),'Data Summary'!CC169="Yes"),OFFSET('Water Data'!$G$6,0,10*ROW('Water Data'!G163)),NA())</f>
        <v>#N/A</v>
      </c>
      <c r="O169" s="97" t="e">
        <f ca="true">+IF(AND(ISNUMBER(OFFSET('Water Data'!$G$9,0,10*ROW('Water Data'!G163))),'Data Summary'!CD169="Yes"),OFFSET('Water Data'!$G$9,0,10*ROW('Water Data'!G163)),NA())</f>
        <v>#N/A</v>
      </c>
      <c r="P169" s="97" t="e">
        <f ca="true">+IF(AND(ISNUMBER(OFFSET('Water Data'!$H$4,0,10*ROW('Water Data'!H163))),'Data Summary'!CE169="Yes"),100-OFFSET('Water Data'!$H$4,0,10*ROW('Water Data'!H163)),NA())</f>
        <v>#N/A</v>
      </c>
      <c r="Q169" s="97" t="e">
        <f ca="true">+IF(AND(ISNUMBER(OFFSET('Water Data'!$H$6,0,10*ROW('Water Data'!H163))),'Data Summary'!CF169="Yes"),OFFSET('Water Data'!$H$6,0,10*ROW('Water Data'!H163)),NA())</f>
        <v>#N/A</v>
      </c>
      <c r="R169" s="97" t="e">
        <f ca="true">+IF(AND(ISNUMBER(OFFSET('Water Data'!$H$9,0,10*ROW('Water Data'!H163))),'Data Summary'!CG169="Yes"),OFFSET('Water Data'!$H$9,0,10*ROW('Water Data'!H163)),NA())</f>
        <v>#N/A</v>
      </c>
      <c r="S169" s="97" t="e">
        <f ca="true">+IF(AND(ISNUMBER(OFFSET('Water Data'!$I$4,0,10*ROW('Water Data'!I163))),'Data Summary'!CH169="Yes"),100-OFFSET('Water Data'!$I$4,0,10*ROW('Water Data'!I163)),NA())</f>
        <v>#N/A</v>
      </c>
      <c r="T169" s="97" t="e">
        <f ca="true">+IF(AND(ISNUMBER(OFFSET('Water Data'!$I$6,0,10*ROW('Water Data'!I163))),'Data Summary'!CI169="Yes"),OFFSET('Water Data'!$I$6,0,10*ROW('Water Data'!I163)),NA())</f>
        <v>#N/A</v>
      </c>
      <c r="U169" s="97" t="e">
        <f ca="true">+IF(AND(ISNUMBER(OFFSET('Water Data'!$I$9,0,10*ROW('Water Data'!I163))),'Data Summary'!CJ169="Yes"),OFFSET('Water Data'!$I$9,0,10*ROW('Water Data'!I163)),NA())</f>
        <v>#N/A</v>
      </c>
      <c r="V169" s="98" t="e">
        <f ca="true">+IF(AND(ISNUMBER(OFFSET('Sanitation Data'!$D$4,0,10*ROW('Sanitation Data'!D163))),'Data Summary'!CK169="Yes"),100-OFFSET('Sanitation Data'!$D$4,0,10*ROW('Sanitation Data'!D163)),NA())</f>
        <v>#N/A</v>
      </c>
      <c r="W169" s="98" t="e">
        <f ca="true">+IF(AND(ISNUMBER(OFFSET('Sanitation Data'!$D$6,0,10*ROW('Sanitation Data'!D163))),'Data Summary'!CL169="Yes"),OFFSET('Sanitation Data'!$D$6,0,10*ROW('Sanitation Data'!D163)),NA())</f>
        <v>#N/A</v>
      </c>
      <c r="X169" s="98" t="e">
        <f ca="true">+IF(AND(ISNUMBER(OFFSET('Sanitation Data'!$D$10,0,10*ROW('Sanitation Data'!D163))),'Data Summary'!CM169="Yes"),OFFSET('Sanitation Data'!$D$10,0,10*ROW('Sanitation Data'!D163)),NA())</f>
        <v>#N/A</v>
      </c>
      <c r="Y169" s="98" t="e">
        <f ca="true">+IF(AND(ISNUMBER(OFFSET('Sanitation Data'!$D$11,0,10*ROW('Sanitation Data'!D163))),'Data Summary'!CN169="Yes"),OFFSET('Sanitation Data'!$D$11,0,10*ROW('Sanitation Data'!D163)),NA())</f>
        <v>#N/A</v>
      </c>
      <c r="Z169" s="98" t="e">
        <f ca="true">+IF(AND(ISNUMBER(OFFSET('Sanitation Data'!$D$12,0,10*ROW('Sanitation Data'!D163))),'Data Summary'!CO169="Yes"),OFFSET('Sanitation Data'!$D$12,0,10*ROW('Sanitation Data'!D163)),NA())</f>
        <v>#N/A</v>
      </c>
      <c r="AA169" s="98" t="e">
        <f ca="true">+IF(AND(ISNUMBER(OFFSET('Sanitation Data'!$E$4,0,10*ROW('Sanitation Data'!E163))),'Data Summary'!CP169="Yes"),100-OFFSET('Sanitation Data'!$E$4,0,10*ROW('Sanitation Data'!E163)),NA())</f>
        <v>#N/A</v>
      </c>
      <c r="AB169" s="98" t="e">
        <f ca="true">+IF(AND(ISNUMBER(OFFSET('Sanitation Data'!$E$6,0,10*ROW('Sanitation Data'!E163))),'Data Summary'!CQ169="Yes"),OFFSET('Sanitation Data'!$E$6,0,10*ROW('Sanitation Data'!E163)),NA())</f>
        <v>#N/A</v>
      </c>
      <c r="AC169" s="98" t="e">
        <f ca="true">+IF(AND(ISNUMBER(OFFSET('Sanitation Data'!$E$10,0,10*ROW('Sanitation Data'!E163))),'Data Summary'!CR169="Yes"),OFFSET('Sanitation Data'!$E$10,0,10*ROW('Sanitation Data'!E163)),NA())</f>
        <v>#N/A</v>
      </c>
      <c r="AD169" s="98" t="e">
        <f ca="true">+IF(AND(ISNUMBER(OFFSET('Sanitation Data'!$E$11,0,10*ROW('Sanitation Data'!E163))),'Data Summary'!CS169="Yes"),OFFSET('Sanitation Data'!$E$11,0,10*ROW('Sanitation Data'!E163)),NA())</f>
        <v>#N/A</v>
      </c>
      <c r="AE169" s="98" t="e">
        <f ca="true">+IF(AND(ISNUMBER(OFFSET('Sanitation Data'!$E$12,0,10*ROW('Sanitation Data'!E163))),'Data Summary'!CT169="Yes"),OFFSET('Sanitation Data'!$E$12,0,10*ROW('Sanitation Data'!E163)),NA())</f>
        <v>#N/A</v>
      </c>
      <c r="AF169" s="98" t="e">
        <f ca="true">+IF(AND(ISNUMBER(OFFSET('Sanitation Data'!$F$4,0,10*ROW('Sanitation Data'!F163))),'Data Summary'!CU169="Yes"),100-OFFSET('Sanitation Data'!$F$4,0,10*ROW('Sanitation Data'!F163)),NA())</f>
        <v>#N/A</v>
      </c>
      <c r="AG169" s="98" t="e">
        <f ca="true">+IF(AND(ISNUMBER(OFFSET('Sanitation Data'!$F$6,0,10*ROW('Sanitation Data'!F163))),'Data Summary'!CV169="Yes"),OFFSET('Sanitation Data'!$F$6,0,10*ROW('Sanitation Data'!F163)),NA())</f>
        <v>#N/A</v>
      </c>
      <c r="AH169" s="98" t="e">
        <f ca="true">+IF(AND(ISNUMBER(OFFSET('Sanitation Data'!$F$10,0,10*ROW('Sanitation Data'!F163))),'Data Summary'!CW169="Yes"),OFFSET('Sanitation Data'!$F$10,0,10*ROW('Sanitation Data'!F163)),NA())</f>
        <v>#N/A</v>
      </c>
      <c r="AI169" s="98" t="e">
        <f ca="true">+IF(AND(ISNUMBER(OFFSET('Sanitation Data'!$F$11,0,10*ROW('Sanitation Data'!F163))),'Data Summary'!CX169="Yes"),OFFSET('Sanitation Data'!$F$11,0,10*ROW('Sanitation Data'!F163)),NA())</f>
        <v>#N/A</v>
      </c>
      <c r="AJ169" s="98" t="e">
        <f ca="true">+IF(AND(ISNUMBER(OFFSET('Sanitation Data'!$F$12,0,10*ROW('Sanitation Data'!F163))),'Data Summary'!CY169="Yes"),OFFSET('Sanitation Data'!$F$12,0,10*ROW('Sanitation Data'!F163)),NA())</f>
        <v>#N/A</v>
      </c>
      <c r="AK169" s="98" t="e">
        <f ca="true">+IF(AND(ISNUMBER(OFFSET('Sanitation Data'!$G$4,0,10*ROW('Sanitation Data'!G163))),'Data Summary'!CZ169="Yes"),100-OFFSET('Sanitation Data'!$G$4,0,10*ROW('Sanitation Data'!G163)),NA())</f>
        <v>#N/A</v>
      </c>
      <c r="AL169" s="98" t="e">
        <f ca="true">+IF(AND(ISNUMBER(OFFSET('Sanitation Data'!$G$6,0,10*ROW('Sanitation Data'!G163))),'Data Summary'!DA169="Yes"),OFFSET('Sanitation Data'!$G$6,0,10*ROW('Sanitation Data'!G163)),NA())</f>
        <v>#N/A</v>
      </c>
      <c r="AM169" s="98" t="e">
        <f ca="true">+IF(AND(ISNUMBER(OFFSET('Sanitation Data'!$G$10,0,10*ROW('Sanitation Data'!G163))),'Data Summary'!DB169="Yes"),OFFSET('Sanitation Data'!$G$10,0,10*ROW('Sanitation Data'!G163)),NA())</f>
        <v>#N/A</v>
      </c>
      <c r="AN169" s="98" t="e">
        <f ca="true">+IF(AND(ISNUMBER(OFFSET('Sanitation Data'!$G$11,0,10*ROW('Sanitation Data'!G163))),'Data Summary'!DC169="Yes"),OFFSET('Sanitation Data'!$G$11,0,10*ROW('Sanitation Data'!G163)),NA())</f>
        <v>#N/A</v>
      </c>
      <c r="AO169" s="98" t="e">
        <f ca="true">+IF(AND(ISNUMBER(OFFSET('Sanitation Data'!$G$12,0,10*ROW('Sanitation Data'!G163))),'Data Summary'!DD169="Yes"),OFFSET('Sanitation Data'!$G$12,0,10*ROW('Sanitation Data'!G163)),NA())</f>
        <v>#N/A</v>
      </c>
      <c r="AP169" s="98" t="e">
        <f ca="true">+IF(AND(ISNUMBER(OFFSET('Sanitation Data'!$H$4,0,10*ROW('Sanitation Data'!H163))),'Data Summary'!DE169="Yes"),100-OFFSET('Sanitation Data'!$H$4,0,10*ROW('Sanitation Data'!H163)),NA())</f>
        <v>#N/A</v>
      </c>
      <c r="AQ169" s="98" t="e">
        <f ca="true">+IF(AND(ISNUMBER(OFFSET('Sanitation Data'!$H$6,0,10*ROW('Sanitation Data'!H163))),'Data Summary'!DF169="Yes"),OFFSET('Sanitation Data'!$H$6,0,10*ROW('Sanitation Data'!H163)),NA())</f>
        <v>#N/A</v>
      </c>
      <c r="AR169" s="98" t="e">
        <f ca="true">+IF(AND(ISNUMBER(OFFSET('Sanitation Data'!$H$10,0,10*ROW('Sanitation Data'!H163))),'Data Summary'!DG169="Yes"),OFFSET('Sanitation Data'!$H$10,0,10*ROW('Sanitation Data'!H163)),NA())</f>
        <v>#N/A</v>
      </c>
      <c r="AS169" s="98" t="e">
        <f ca="true">+IF(AND(ISNUMBER(OFFSET('Sanitation Data'!$H$11,0,10*ROW('Sanitation Data'!H163))),'Data Summary'!DH169="Yes"),OFFSET('Sanitation Data'!$H$11,0,10*ROW('Sanitation Data'!H163)),NA())</f>
        <v>#N/A</v>
      </c>
      <c r="AT169" s="98" t="e">
        <f ca="true">+IF(AND(ISNUMBER(OFFSET('Sanitation Data'!$H$12,0,10*ROW('Sanitation Data'!H163))),'Data Summary'!DI169="Yes"),OFFSET('Sanitation Data'!$H$12,0,10*ROW('Sanitation Data'!H163)),NA())</f>
        <v>#N/A</v>
      </c>
      <c r="AU169" s="98" t="e">
        <f ca="true">+IF(AND(ISNUMBER(OFFSET('Sanitation Data'!$I$4,0,10*ROW('Sanitation Data'!I163))),'Data Summary'!DJ169="Yes"),100-OFFSET('Sanitation Data'!$I$4,0,10*ROW('Sanitation Data'!I163)),NA())</f>
        <v>#N/A</v>
      </c>
      <c r="AV169" s="98" t="e">
        <f ca="true">+IF(AND(ISNUMBER(OFFSET('Sanitation Data'!$I$6,0,10*ROW('Sanitation Data'!I163))),'Data Summary'!DK169="Yes"),OFFSET('Sanitation Data'!$I$6,0,10*ROW('Sanitation Data'!I163)),NA())</f>
        <v>#N/A</v>
      </c>
      <c r="AW169" s="98" t="e">
        <f ca="true">+IF(AND(ISNUMBER(OFFSET('Sanitation Data'!$I$10,0,10*ROW('Sanitation Data'!I163))),'Data Summary'!DL169="Yes"),OFFSET('Sanitation Data'!$I$10,0,10*ROW('Sanitation Data'!I163)),NA())</f>
        <v>#N/A</v>
      </c>
      <c r="AX169" s="98" t="e">
        <f ca="true">+IF(AND(ISNUMBER(OFFSET('Sanitation Data'!$I$11,0,10*ROW('Sanitation Data'!I163))),'Data Summary'!DM169="Yes"),OFFSET('Sanitation Data'!$I$11,0,10*ROW('Sanitation Data'!I163)),NA())</f>
        <v>#N/A</v>
      </c>
      <c r="AY169" s="98" t="e">
        <f ca="true">+IF(AND(ISNUMBER(OFFSET('Sanitation Data'!$I$12,0,10*ROW('Sanitation Data'!I163))),'Data Summary'!DN169="Yes"),OFFSET('Sanitation Data'!$I$12,0,10*ROW('Sanitation Data'!I163)),NA())</f>
        <v>#N/A</v>
      </c>
      <c r="AZ169" s="99" t="e">
        <f ca="true">+IF(AND(ISNUMBER(OFFSET('Hygiene Data'!$D$5,0,10*ROW('Hygiene Data'!D163))),'Data Summary'!DO169="Yes"),OFFSET('Hygiene Data'!$D$5,0,10*ROW('Hygiene Data'!D163)),NA())</f>
        <v>#N/A</v>
      </c>
      <c r="BA169" s="99" t="e">
        <f ca="true">+IF(AND(ISNUMBER(OFFSET('Hygiene Data'!$D$7,0,10*ROW('Hygiene Data'!D163))),'Data Summary'!DP169="Yes"),OFFSET('Hygiene Data'!$D$7,0,10*ROW('Hygiene Data'!D163)),NA())</f>
        <v>#N/A</v>
      </c>
      <c r="BB169" s="99" t="e">
        <f ca="true">+IF(AND(ISNUMBER(OFFSET('Hygiene Data'!$D$9,0,10*ROW('Hygiene Data'!D163))),'Data Summary'!DQ169="Yes"),OFFSET('Hygiene Data'!$D$9,0,10*ROW('Hygiene Data'!D163)),NA())</f>
        <v>#N/A</v>
      </c>
      <c r="BC169" s="99" t="e">
        <f ca="true">+IF(AND(ISNUMBER(OFFSET('Hygiene Data'!$E$5,0,10*ROW('Hygiene Data'!E163))),'Data Summary'!DR169="Yes"),OFFSET('Hygiene Data'!$E$5,0,10*ROW('Hygiene Data'!E163)),NA())</f>
        <v>#N/A</v>
      </c>
      <c r="BD169" s="99" t="e">
        <f ca="true">+IF(AND(ISNUMBER(OFFSET('Hygiene Data'!$E$7,0,10*ROW('Hygiene Data'!E163))),'Data Summary'!DS169="Yes"),OFFSET('Hygiene Data'!$E$7,0,10*ROW('Hygiene Data'!E163)),NA())</f>
        <v>#N/A</v>
      </c>
      <c r="BE169" s="99" t="e">
        <f ca="true">+IF(AND(ISNUMBER(OFFSET('Hygiene Data'!$E$9,0,10*ROW('Hygiene Data'!E163))),'Data Summary'!DT169="Yes"),OFFSET('Hygiene Data'!$E$9,0,10*ROW('Hygiene Data'!E163)),NA())</f>
        <v>#N/A</v>
      </c>
      <c r="BF169" s="99" t="e">
        <f ca="true">+IF(AND(ISNUMBER(OFFSET('Hygiene Data'!$F$5,0,10*ROW('Hygiene Data'!F163))),'Data Summary'!DU169="Yes"),OFFSET('Hygiene Data'!$F$5,0,10*ROW('Hygiene Data'!F163)),NA())</f>
        <v>#N/A</v>
      </c>
      <c r="BG169" s="99" t="e">
        <f ca="true">+IF(AND(ISNUMBER(OFFSET('Hygiene Data'!$F$7,0,10*ROW('Hygiene Data'!F163))),'Data Summary'!DV169="Yes"),OFFSET('Hygiene Data'!$F$7,0,10*ROW('Hygiene Data'!F163)),NA())</f>
        <v>#N/A</v>
      </c>
      <c r="BH169" s="99" t="e">
        <f ca="true">+IF(AND(ISNUMBER(OFFSET('Hygiene Data'!$F$9,0,10*ROW('Hygiene Data'!F163))),'Data Summary'!DW169="Yes"),OFFSET('Hygiene Data'!$F$9,0,10*ROW('Hygiene Data'!F163)),NA())</f>
        <v>#N/A</v>
      </c>
      <c r="BI169" s="99" t="e">
        <f ca="true">+IF(AND(ISNUMBER(OFFSET('Hygiene Data'!$G$5,0,10*ROW('Hygiene Data'!G163))),'Data Summary'!DX169="Yes"),OFFSET('Hygiene Data'!$G$5,0,10*ROW('Hygiene Data'!G163)),NA())</f>
        <v>#N/A</v>
      </c>
      <c r="BJ169" s="99" t="e">
        <f ca="true">+IF(AND(ISNUMBER(OFFSET('Hygiene Data'!$G$7,0,10*ROW('Hygiene Data'!G163))),'Data Summary'!DY169="Yes"),OFFSET('Hygiene Data'!$G$7,0,10*ROW('Hygiene Data'!G163)),NA())</f>
        <v>#N/A</v>
      </c>
      <c r="BK169" s="99" t="e">
        <f ca="true">+IF(AND(ISNUMBER(OFFSET('Hygiene Data'!$G$9,0,10*ROW('Hygiene Data'!G163))),'Data Summary'!DZ169="Yes"),OFFSET('Hygiene Data'!$G$9,0,10*ROW('Hygiene Data'!G163)),NA())</f>
        <v>#N/A</v>
      </c>
      <c r="BL169" s="99" t="e">
        <f ca="true">+IF(AND(ISNUMBER(OFFSET('Hygiene Data'!$H$5,0,10*ROW('Hygiene Data'!H163))),'Data Summary'!EA169="Yes"),OFFSET('Hygiene Data'!$H$5,0,10*ROW('Hygiene Data'!H163)),NA())</f>
        <v>#N/A</v>
      </c>
      <c r="BM169" s="99" t="e">
        <f ca="true">+IF(AND(ISNUMBER(OFFSET('Hygiene Data'!$H$7,0,10*ROW('Hygiene Data'!H163))),'Data Summary'!EB169="Yes"),OFFSET('Hygiene Data'!$H$7,0,10*ROW('Hygiene Data'!H163)),NA())</f>
        <v>#N/A</v>
      </c>
      <c r="BN169" s="99" t="e">
        <f ca="true">+IF(AND(ISNUMBER(OFFSET('Hygiene Data'!$H$9,0,10*ROW('Hygiene Data'!H163))),'Data Summary'!EC169="Yes"),OFFSET('Hygiene Data'!$H$9,0,10*ROW('Hygiene Data'!H163)),NA())</f>
        <v>#N/A</v>
      </c>
      <c r="BO169" s="99" t="e">
        <f ca="true">+IF(AND(ISNUMBER(OFFSET('Hygiene Data'!$I$5,0,10*ROW('Hygiene Data'!I163))),'Data Summary'!ED169="Yes"),OFFSET('Hygiene Data'!$I$5,0,10*ROW('Hygiene Data'!I163)),NA())</f>
        <v>#N/A</v>
      </c>
      <c r="BP169" s="99" t="e">
        <f ca="true">+IF(AND(ISNUMBER(OFFSET('Hygiene Data'!$I$7,0,10*ROW('Hygiene Data'!I163))),'Data Summary'!EE169="Yes"),OFFSET('Hygiene Data'!$I$7,0,10*ROW('Hygiene Data'!I163)),NA())</f>
        <v>#N/A</v>
      </c>
      <c r="BQ169" s="99" t="e">
        <f ca="true">+IF(AND(ISNUMBER(OFFSET('Hygiene Data'!$I$9,0,10*ROW('Hygiene Data'!I163))),'Data Summary'!EF169="Yes"),OFFSET('Hygiene Data'!$I$9,0,10*ROW('Hygiene Data'!I163)),NA())</f>
        <v>#N/A</v>
      </c>
    </row>
    <row xmlns:x14ac="http://schemas.microsoft.com/office/spreadsheetml/2009/9/ac" r="170" x14ac:dyDescent="0.2">
      <c r="A170" s="332" t="e">
        <f ca="true">+RIGHT('Data Summary'!A170,LEN('Data Summary'!A170)-9)</f>
        <v>#VALUE!</v>
      </c>
      <c r="B170" s="38" t="str">
        <f ca="true">+IF(ISTEXT('Data Summary'!B170),'Data Summary'!B170,"")</f>
        <v/>
      </c>
      <c r="C170" s="331" t="e">
        <f ca="true">+VALUE('Data Summary'!C170)</f>
        <v>#VALUE!</v>
      </c>
      <c r="D170" s="97" t="e">
        <f ca="true">+IF(AND(ISNUMBER(OFFSET('Water Data'!$D$4,0,10*ROW('Water Data'!D164))),'Data Summary'!BS170="Yes"),100-OFFSET('Water Data'!$D$4,0,10*ROW('Water Data'!D164)),NA())</f>
        <v>#N/A</v>
      </c>
      <c r="E170" s="97" t="e">
        <f ca="true">+IF(AND(ISNUMBER(OFFSET('Water Data'!$D$6,0,10*ROW('Water Data'!D164))),'Data Summary'!BT170="Yes"),OFFSET('Water Data'!$D$6,0,10*ROW('Water Data'!D164)),NA())</f>
        <v>#N/A</v>
      </c>
      <c r="F170" s="97" t="e">
        <f ca="true">+IF(AND(ISNUMBER(OFFSET('Water Data'!$D$9,0,10*ROW('Water Data'!D164))),'Data Summary'!BU170="Yes"),OFFSET('Water Data'!$D$9,0,10*ROW('Water Data'!D164)),NA())</f>
        <v>#N/A</v>
      </c>
      <c r="G170" s="97" t="e">
        <f ca="true">+IF(AND(ISNUMBER(OFFSET('Water Data'!$E$4,0,10*ROW('Water Data'!E164))),'Data Summary'!BV170="Yes"),100-OFFSET('Water Data'!$E$4,0,10*ROW('Water Data'!E164)),NA())</f>
        <v>#N/A</v>
      </c>
      <c r="H170" s="97" t="e">
        <f ca="true">+IF(AND(ISNUMBER(OFFSET('Water Data'!$E$6,0,10*ROW('Water Data'!E164))),'Data Summary'!BW170="Yes"),OFFSET('Water Data'!$E$6,0,10*ROW('Water Data'!E164)),NA())</f>
        <v>#N/A</v>
      </c>
      <c r="I170" s="97" t="e">
        <f ca="true">+IF(AND(ISNUMBER(OFFSET('Water Data'!$E$9,0,10*ROW('Water Data'!E164))),'Data Summary'!BX170="Yes"),OFFSET('Water Data'!$E$9,0,10*ROW('Water Data'!E164)),NA())</f>
        <v>#N/A</v>
      </c>
      <c r="J170" s="97" t="e">
        <f ca="true">+IF(AND(ISNUMBER(OFFSET('Water Data'!$F$4,0,10*ROW('Water Data'!F164))),'Data Summary'!BY170="Yes"),100-OFFSET('Water Data'!$F$4,0,10*ROW('Water Data'!F164)),NA())</f>
        <v>#N/A</v>
      </c>
      <c r="K170" s="97" t="e">
        <f ca="true">+IF(AND(ISNUMBER(OFFSET('Water Data'!$F$6,0,10*ROW('Water Data'!F164))),'Data Summary'!BZ170="Yes"),OFFSET('Water Data'!$F$6,0,10*ROW('Water Data'!F164)),NA())</f>
        <v>#N/A</v>
      </c>
      <c r="L170" s="97" t="e">
        <f ca="true">+IF(AND(ISNUMBER(OFFSET('Water Data'!$F$9,0,10*ROW('Water Data'!F164))),'Data Summary'!CA170="Yes"),OFFSET('Water Data'!$F$9,0,10*ROW('Water Data'!F164)),NA())</f>
        <v>#N/A</v>
      </c>
      <c r="M170" s="97" t="e">
        <f ca="true">+IF(AND(ISNUMBER(OFFSET('Water Data'!$G$4,0,10*ROW('Water Data'!G164))),'Data Summary'!CB170="Yes"),100-OFFSET('Water Data'!$G$4,0,10*ROW('Water Data'!G164)),NA())</f>
        <v>#N/A</v>
      </c>
      <c r="N170" s="97" t="e">
        <f ca="true">+IF(AND(ISNUMBER(OFFSET('Water Data'!$G$6,0,10*ROW('Water Data'!G164))),'Data Summary'!CC170="Yes"),OFFSET('Water Data'!$G$6,0,10*ROW('Water Data'!G164)),NA())</f>
        <v>#N/A</v>
      </c>
      <c r="O170" s="97" t="e">
        <f ca="true">+IF(AND(ISNUMBER(OFFSET('Water Data'!$G$9,0,10*ROW('Water Data'!G164))),'Data Summary'!CD170="Yes"),OFFSET('Water Data'!$G$9,0,10*ROW('Water Data'!G164)),NA())</f>
        <v>#N/A</v>
      </c>
      <c r="P170" s="97" t="e">
        <f ca="true">+IF(AND(ISNUMBER(OFFSET('Water Data'!$H$4,0,10*ROW('Water Data'!H164))),'Data Summary'!CE170="Yes"),100-OFFSET('Water Data'!$H$4,0,10*ROW('Water Data'!H164)),NA())</f>
        <v>#N/A</v>
      </c>
      <c r="Q170" s="97" t="e">
        <f ca="true">+IF(AND(ISNUMBER(OFFSET('Water Data'!$H$6,0,10*ROW('Water Data'!H164))),'Data Summary'!CF170="Yes"),OFFSET('Water Data'!$H$6,0,10*ROW('Water Data'!H164)),NA())</f>
        <v>#N/A</v>
      </c>
      <c r="R170" s="97" t="e">
        <f ca="true">+IF(AND(ISNUMBER(OFFSET('Water Data'!$H$9,0,10*ROW('Water Data'!H164))),'Data Summary'!CG170="Yes"),OFFSET('Water Data'!$H$9,0,10*ROW('Water Data'!H164)),NA())</f>
        <v>#N/A</v>
      </c>
      <c r="S170" s="97" t="e">
        <f ca="true">+IF(AND(ISNUMBER(OFFSET('Water Data'!$I$4,0,10*ROW('Water Data'!I164))),'Data Summary'!CH170="Yes"),100-OFFSET('Water Data'!$I$4,0,10*ROW('Water Data'!I164)),NA())</f>
        <v>#N/A</v>
      </c>
      <c r="T170" s="97" t="e">
        <f ca="true">+IF(AND(ISNUMBER(OFFSET('Water Data'!$I$6,0,10*ROW('Water Data'!I164))),'Data Summary'!CI170="Yes"),OFFSET('Water Data'!$I$6,0,10*ROW('Water Data'!I164)),NA())</f>
        <v>#N/A</v>
      </c>
      <c r="U170" s="97" t="e">
        <f ca="true">+IF(AND(ISNUMBER(OFFSET('Water Data'!$I$9,0,10*ROW('Water Data'!I164))),'Data Summary'!CJ170="Yes"),OFFSET('Water Data'!$I$9,0,10*ROW('Water Data'!I164)),NA())</f>
        <v>#N/A</v>
      </c>
      <c r="V170" s="98" t="e">
        <f ca="true">+IF(AND(ISNUMBER(OFFSET('Sanitation Data'!$D$4,0,10*ROW('Sanitation Data'!D164))),'Data Summary'!CK170="Yes"),100-OFFSET('Sanitation Data'!$D$4,0,10*ROW('Sanitation Data'!D164)),NA())</f>
        <v>#N/A</v>
      </c>
      <c r="W170" s="98" t="e">
        <f ca="true">+IF(AND(ISNUMBER(OFFSET('Sanitation Data'!$D$6,0,10*ROW('Sanitation Data'!D164))),'Data Summary'!CL170="Yes"),OFFSET('Sanitation Data'!$D$6,0,10*ROW('Sanitation Data'!D164)),NA())</f>
        <v>#N/A</v>
      </c>
      <c r="X170" s="98" t="e">
        <f ca="true">+IF(AND(ISNUMBER(OFFSET('Sanitation Data'!$D$10,0,10*ROW('Sanitation Data'!D164))),'Data Summary'!CM170="Yes"),OFFSET('Sanitation Data'!$D$10,0,10*ROW('Sanitation Data'!D164)),NA())</f>
        <v>#N/A</v>
      </c>
      <c r="Y170" s="98" t="e">
        <f ca="true">+IF(AND(ISNUMBER(OFFSET('Sanitation Data'!$D$11,0,10*ROW('Sanitation Data'!D164))),'Data Summary'!CN170="Yes"),OFFSET('Sanitation Data'!$D$11,0,10*ROW('Sanitation Data'!D164)),NA())</f>
        <v>#N/A</v>
      </c>
      <c r="Z170" s="98" t="e">
        <f ca="true">+IF(AND(ISNUMBER(OFFSET('Sanitation Data'!$D$12,0,10*ROW('Sanitation Data'!D164))),'Data Summary'!CO170="Yes"),OFFSET('Sanitation Data'!$D$12,0,10*ROW('Sanitation Data'!D164)),NA())</f>
        <v>#N/A</v>
      </c>
      <c r="AA170" s="98" t="e">
        <f ca="true">+IF(AND(ISNUMBER(OFFSET('Sanitation Data'!$E$4,0,10*ROW('Sanitation Data'!E164))),'Data Summary'!CP170="Yes"),100-OFFSET('Sanitation Data'!$E$4,0,10*ROW('Sanitation Data'!E164)),NA())</f>
        <v>#N/A</v>
      </c>
      <c r="AB170" s="98" t="e">
        <f ca="true">+IF(AND(ISNUMBER(OFFSET('Sanitation Data'!$E$6,0,10*ROW('Sanitation Data'!E164))),'Data Summary'!CQ170="Yes"),OFFSET('Sanitation Data'!$E$6,0,10*ROW('Sanitation Data'!E164)),NA())</f>
        <v>#N/A</v>
      </c>
      <c r="AC170" s="98" t="e">
        <f ca="true">+IF(AND(ISNUMBER(OFFSET('Sanitation Data'!$E$10,0,10*ROW('Sanitation Data'!E164))),'Data Summary'!CR170="Yes"),OFFSET('Sanitation Data'!$E$10,0,10*ROW('Sanitation Data'!E164)),NA())</f>
        <v>#N/A</v>
      </c>
      <c r="AD170" s="98" t="e">
        <f ca="true">+IF(AND(ISNUMBER(OFFSET('Sanitation Data'!$E$11,0,10*ROW('Sanitation Data'!E164))),'Data Summary'!CS170="Yes"),OFFSET('Sanitation Data'!$E$11,0,10*ROW('Sanitation Data'!E164)),NA())</f>
        <v>#N/A</v>
      </c>
      <c r="AE170" s="98" t="e">
        <f ca="true">+IF(AND(ISNUMBER(OFFSET('Sanitation Data'!$E$12,0,10*ROW('Sanitation Data'!E164))),'Data Summary'!CT170="Yes"),OFFSET('Sanitation Data'!$E$12,0,10*ROW('Sanitation Data'!E164)),NA())</f>
        <v>#N/A</v>
      </c>
      <c r="AF170" s="98" t="e">
        <f ca="true">+IF(AND(ISNUMBER(OFFSET('Sanitation Data'!$F$4,0,10*ROW('Sanitation Data'!F164))),'Data Summary'!CU170="Yes"),100-OFFSET('Sanitation Data'!$F$4,0,10*ROW('Sanitation Data'!F164)),NA())</f>
        <v>#N/A</v>
      </c>
      <c r="AG170" s="98" t="e">
        <f ca="true">+IF(AND(ISNUMBER(OFFSET('Sanitation Data'!$F$6,0,10*ROW('Sanitation Data'!F164))),'Data Summary'!CV170="Yes"),OFFSET('Sanitation Data'!$F$6,0,10*ROW('Sanitation Data'!F164)),NA())</f>
        <v>#N/A</v>
      </c>
      <c r="AH170" s="98" t="e">
        <f ca="true">+IF(AND(ISNUMBER(OFFSET('Sanitation Data'!$F$10,0,10*ROW('Sanitation Data'!F164))),'Data Summary'!CW170="Yes"),OFFSET('Sanitation Data'!$F$10,0,10*ROW('Sanitation Data'!F164)),NA())</f>
        <v>#N/A</v>
      </c>
      <c r="AI170" s="98" t="e">
        <f ca="true">+IF(AND(ISNUMBER(OFFSET('Sanitation Data'!$F$11,0,10*ROW('Sanitation Data'!F164))),'Data Summary'!CX170="Yes"),OFFSET('Sanitation Data'!$F$11,0,10*ROW('Sanitation Data'!F164)),NA())</f>
        <v>#N/A</v>
      </c>
      <c r="AJ170" s="98" t="e">
        <f ca="true">+IF(AND(ISNUMBER(OFFSET('Sanitation Data'!$F$12,0,10*ROW('Sanitation Data'!F164))),'Data Summary'!CY170="Yes"),OFFSET('Sanitation Data'!$F$12,0,10*ROW('Sanitation Data'!F164)),NA())</f>
        <v>#N/A</v>
      </c>
      <c r="AK170" s="98" t="e">
        <f ca="true">+IF(AND(ISNUMBER(OFFSET('Sanitation Data'!$G$4,0,10*ROW('Sanitation Data'!G164))),'Data Summary'!CZ170="Yes"),100-OFFSET('Sanitation Data'!$G$4,0,10*ROW('Sanitation Data'!G164)),NA())</f>
        <v>#N/A</v>
      </c>
      <c r="AL170" s="98" t="e">
        <f ca="true">+IF(AND(ISNUMBER(OFFSET('Sanitation Data'!$G$6,0,10*ROW('Sanitation Data'!G164))),'Data Summary'!DA170="Yes"),OFFSET('Sanitation Data'!$G$6,0,10*ROW('Sanitation Data'!G164)),NA())</f>
        <v>#N/A</v>
      </c>
      <c r="AM170" s="98" t="e">
        <f ca="true">+IF(AND(ISNUMBER(OFFSET('Sanitation Data'!$G$10,0,10*ROW('Sanitation Data'!G164))),'Data Summary'!DB170="Yes"),OFFSET('Sanitation Data'!$G$10,0,10*ROW('Sanitation Data'!G164)),NA())</f>
        <v>#N/A</v>
      </c>
      <c r="AN170" s="98" t="e">
        <f ca="true">+IF(AND(ISNUMBER(OFFSET('Sanitation Data'!$G$11,0,10*ROW('Sanitation Data'!G164))),'Data Summary'!DC170="Yes"),OFFSET('Sanitation Data'!$G$11,0,10*ROW('Sanitation Data'!G164)),NA())</f>
        <v>#N/A</v>
      </c>
      <c r="AO170" s="98" t="e">
        <f ca="true">+IF(AND(ISNUMBER(OFFSET('Sanitation Data'!$G$12,0,10*ROW('Sanitation Data'!G164))),'Data Summary'!DD170="Yes"),OFFSET('Sanitation Data'!$G$12,0,10*ROW('Sanitation Data'!G164)),NA())</f>
        <v>#N/A</v>
      </c>
      <c r="AP170" s="98" t="e">
        <f ca="true">+IF(AND(ISNUMBER(OFFSET('Sanitation Data'!$H$4,0,10*ROW('Sanitation Data'!H164))),'Data Summary'!DE170="Yes"),100-OFFSET('Sanitation Data'!$H$4,0,10*ROW('Sanitation Data'!H164)),NA())</f>
        <v>#N/A</v>
      </c>
      <c r="AQ170" s="98" t="e">
        <f ca="true">+IF(AND(ISNUMBER(OFFSET('Sanitation Data'!$H$6,0,10*ROW('Sanitation Data'!H164))),'Data Summary'!DF170="Yes"),OFFSET('Sanitation Data'!$H$6,0,10*ROW('Sanitation Data'!H164)),NA())</f>
        <v>#N/A</v>
      </c>
      <c r="AR170" s="98" t="e">
        <f ca="true">+IF(AND(ISNUMBER(OFFSET('Sanitation Data'!$H$10,0,10*ROW('Sanitation Data'!H164))),'Data Summary'!DG170="Yes"),OFFSET('Sanitation Data'!$H$10,0,10*ROW('Sanitation Data'!H164)),NA())</f>
        <v>#N/A</v>
      </c>
      <c r="AS170" s="98" t="e">
        <f ca="true">+IF(AND(ISNUMBER(OFFSET('Sanitation Data'!$H$11,0,10*ROW('Sanitation Data'!H164))),'Data Summary'!DH170="Yes"),OFFSET('Sanitation Data'!$H$11,0,10*ROW('Sanitation Data'!H164)),NA())</f>
        <v>#N/A</v>
      </c>
      <c r="AT170" s="98" t="e">
        <f ca="true">+IF(AND(ISNUMBER(OFFSET('Sanitation Data'!$H$12,0,10*ROW('Sanitation Data'!H164))),'Data Summary'!DI170="Yes"),OFFSET('Sanitation Data'!$H$12,0,10*ROW('Sanitation Data'!H164)),NA())</f>
        <v>#N/A</v>
      </c>
      <c r="AU170" s="98" t="e">
        <f ca="true">+IF(AND(ISNUMBER(OFFSET('Sanitation Data'!$I$4,0,10*ROW('Sanitation Data'!I164))),'Data Summary'!DJ170="Yes"),100-OFFSET('Sanitation Data'!$I$4,0,10*ROW('Sanitation Data'!I164)),NA())</f>
        <v>#N/A</v>
      </c>
      <c r="AV170" s="98" t="e">
        <f ca="true">+IF(AND(ISNUMBER(OFFSET('Sanitation Data'!$I$6,0,10*ROW('Sanitation Data'!I164))),'Data Summary'!DK170="Yes"),OFFSET('Sanitation Data'!$I$6,0,10*ROW('Sanitation Data'!I164)),NA())</f>
        <v>#N/A</v>
      </c>
      <c r="AW170" s="98" t="e">
        <f ca="true">+IF(AND(ISNUMBER(OFFSET('Sanitation Data'!$I$10,0,10*ROW('Sanitation Data'!I164))),'Data Summary'!DL170="Yes"),OFFSET('Sanitation Data'!$I$10,0,10*ROW('Sanitation Data'!I164)),NA())</f>
        <v>#N/A</v>
      </c>
      <c r="AX170" s="98" t="e">
        <f ca="true">+IF(AND(ISNUMBER(OFFSET('Sanitation Data'!$I$11,0,10*ROW('Sanitation Data'!I164))),'Data Summary'!DM170="Yes"),OFFSET('Sanitation Data'!$I$11,0,10*ROW('Sanitation Data'!I164)),NA())</f>
        <v>#N/A</v>
      </c>
      <c r="AY170" s="98" t="e">
        <f ca="true">+IF(AND(ISNUMBER(OFFSET('Sanitation Data'!$I$12,0,10*ROW('Sanitation Data'!I164))),'Data Summary'!DN170="Yes"),OFFSET('Sanitation Data'!$I$12,0,10*ROW('Sanitation Data'!I164)),NA())</f>
        <v>#N/A</v>
      </c>
      <c r="AZ170" s="99" t="e">
        <f ca="true">+IF(AND(ISNUMBER(OFFSET('Hygiene Data'!$D$5,0,10*ROW('Hygiene Data'!D164))),'Data Summary'!DO170="Yes"),OFFSET('Hygiene Data'!$D$5,0,10*ROW('Hygiene Data'!D164)),NA())</f>
        <v>#N/A</v>
      </c>
      <c r="BA170" s="99" t="e">
        <f ca="true">+IF(AND(ISNUMBER(OFFSET('Hygiene Data'!$D$7,0,10*ROW('Hygiene Data'!D164))),'Data Summary'!DP170="Yes"),OFFSET('Hygiene Data'!$D$7,0,10*ROW('Hygiene Data'!D164)),NA())</f>
        <v>#N/A</v>
      </c>
      <c r="BB170" s="99" t="e">
        <f ca="true">+IF(AND(ISNUMBER(OFFSET('Hygiene Data'!$D$9,0,10*ROW('Hygiene Data'!D164))),'Data Summary'!DQ170="Yes"),OFFSET('Hygiene Data'!$D$9,0,10*ROW('Hygiene Data'!D164)),NA())</f>
        <v>#N/A</v>
      </c>
      <c r="BC170" s="99" t="e">
        <f ca="true">+IF(AND(ISNUMBER(OFFSET('Hygiene Data'!$E$5,0,10*ROW('Hygiene Data'!E164))),'Data Summary'!DR170="Yes"),OFFSET('Hygiene Data'!$E$5,0,10*ROW('Hygiene Data'!E164)),NA())</f>
        <v>#N/A</v>
      </c>
      <c r="BD170" s="99" t="e">
        <f ca="true">+IF(AND(ISNUMBER(OFFSET('Hygiene Data'!$E$7,0,10*ROW('Hygiene Data'!E164))),'Data Summary'!DS170="Yes"),OFFSET('Hygiene Data'!$E$7,0,10*ROW('Hygiene Data'!E164)),NA())</f>
        <v>#N/A</v>
      </c>
      <c r="BE170" s="99" t="e">
        <f ca="true">+IF(AND(ISNUMBER(OFFSET('Hygiene Data'!$E$9,0,10*ROW('Hygiene Data'!E164))),'Data Summary'!DT170="Yes"),OFFSET('Hygiene Data'!$E$9,0,10*ROW('Hygiene Data'!E164)),NA())</f>
        <v>#N/A</v>
      </c>
      <c r="BF170" s="99" t="e">
        <f ca="true">+IF(AND(ISNUMBER(OFFSET('Hygiene Data'!$F$5,0,10*ROW('Hygiene Data'!F164))),'Data Summary'!DU170="Yes"),OFFSET('Hygiene Data'!$F$5,0,10*ROW('Hygiene Data'!F164)),NA())</f>
        <v>#N/A</v>
      </c>
      <c r="BG170" s="99" t="e">
        <f ca="true">+IF(AND(ISNUMBER(OFFSET('Hygiene Data'!$F$7,0,10*ROW('Hygiene Data'!F164))),'Data Summary'!DV170="Yes"),OFFSET('Hygiene Data'!$F$7,0,10*ROW('Hygiene Data'!F164)),NA())</f>
        <v>#N/A</v>
      </c>
      <c r="BH170" s="99" t="e">
        <f ca="true">+IF(AND(ISNUMBER(OFFSET('Hygiene Data'!$F$9,0,10*ROW('Hygiene Data'!F164))),'Data Summary'!DW170="Yes"),OFFSET('Hygiene Data'!$F$9,0,10*ROW('Hygiene Data'!F164)),NA())</f>
        <v>#N/A</v>
      </c>
      <c r="BI170" s="99" t="e">
        <f ca="true">+IF(AND(ISNUMBER(OFFSET('Hygiene Data'!$G$5,0,10*ROW('Hygiene Data'!G164))),'Data Summary'!DX170="Yes"),OFFSET('Hygiene Data'!$G$5,0,10*ROW('Hygiene Data'!G164)),NA())</f>
        <v>#N/A</v>
      </c>
      <c r="BJ170" s="99" t="e">
        <f ca="true">+IF(AND(ISNUMBER(OFFSET('Hygiene Data'!$G$7,0,10*ROW('Hygiene Data'!G164))),'Data Summary'!DY170="Yes"),OFFSET('Hygiene Data'!$G$7,0,10*ROW('Hygiene Data'!G164)),NA())</f>
        <v>#N/A</v>
      </c>
      <c r="BK170" s="99" t="e">
        <f ca="true">+IF(AND(ISNUMBER(OFFSET('Hygiene Data'!$G$9,0,10*ROW('Hygiene Data'!G164))),'Data Summary'!DZ170="Yes"),OFFSET('Hygiene Data'!$G$9,0,10*ROW('Hygiene Data'!G164)),NA())</f>
        <v>#N/A</v>
      </c>
      <c r="BL170" s="99" t="e">
        <f ca="true">+IF(AND(ISNUMBER(OFFSET('Hygiene Data'!$H$5,0,10*ROW('Hygiene Data'!H164))),'Data Summary'!EA170="Yes"),OFFSET('Hygiene Data'!$H$5,0,10*ROW('Hygiene Data'!H164)),NA())</f>
        <v>#N/A</v>
      </c>
      <c r="BM170" s="99" t="e">
        <f ca="true">+IF(AND(ISNUMBER(OFFSET('Hygiene Data'!$H$7,0,10*ROW('Hygiene Data'!H164))),'Data Summary'!EB170="Yes"),OFFSET('Hygiene Data'!$H$7,0,10*ROW('Hygiene Data'!H164)),NA())</f>
        <v>#N/A</v>
      </c>
      <c r="BN170" s="99" t="e">
        <f ca="true">+IF(AND(ISNUMBER(OFFSET('Hygiene Data'!$H$9,0,10*ROW('Hygiene Data'!H164))),'Data Summary'!EC170="Yes"),OFFSET('Hygiene Data'!$H$9,0,10*ROW('Hygiene Data'!H164)),NA())</f>
        <v>#N/A</v>
      </c>
      <c r="BO170" s="99" t="e">
        <f ca="true">+IF(AND(ISNUMBER(OFFSET('Hygiene Data'!$I$5,0,10*ROW('Hygiene Data'!I164))),'Data Summary'!ED170="Yes"),OFFSET('Hygiene Data'!$I$5,0,10*ROW('Hygiene Data'!I164)),NA())</f>
        <v>#N/A</v>
      </c>
      <c r="BP170" s="99" t="e">
        <f ca="true">+IF(AND(ISNUMBER(OFFSET('Hygiene Data'!$I$7,0,10*ROW('Hygiene Data'!I164))),'Data Summary'!EE170="Yes"),OFFSET('Hygiene Data'!$I$7,0,10*ROW('Hygiene Data'!I164)),NA())</f>
        <v>#N/A</v>
      </c>
      <c r="BQ170" s="99" t="e">
        <f ca="true">+IF(AND(ISNUMBER(OFFSET('Hygiene Data'!$I$9,0,10*ROW('Hygiene Data'!I164))),'Data Summary'!EF170="Yes"),OFFSET('Hygiene Data'!$I$9,0,10*ROW('Hygiene Data'!I164)),NA())</f>
        <v>#N/A</v>
      </c>
    </row>
    <row xmlns:x14ac="http://schemas.microsoft.com/office/spreadsheetml/2009/9/ac" r="171" x14ac:dyDescent="0.2">
      <c r="A171" s="332" t="e">
        <f ca="true">+RIGHT('Data Summary'!A171,LEN('Data Summary'!A171)-9)</f>
        <v>#VALUE!</v>
      </c>
      <c r="B171" s="38" t="str">
        <f ca="true">+IF(ISTEXT('Data Summary'!B171),'Data Summary'!B171,"")</f>
        <v/>
      </c>
      <c r="C171" s="331" t="e">
        <f ca="true">+VALUE('Data Summary'!C171)</f>
        <v>#VALUE!</v>
      </c>
      <c r="D171" s="97" t="e">
        <f ca="true">+IF(AND(ISNUMBER(OFFSET('Water Data'!$D$4,0,10*ROW('Water Data'!D165))),'Data Summary'!BS171="Yes"),100-OFFSET('Water Data'!$D$4,0,10*ROW('Water Data'!D165)),NA())</f>
        <v>#N/A</v>
      </c>
      <c r="E171" s="97" t="e">
        <f ca="true">+IF(AND(ISNUMBER(OFFSET('Water Data'!$D$6,0,10*ROW('Water Data'!D165))),'Data Summary'!BT171="Yes"),OFFSET('Water Data'!$D$6,0,10*ROW('Water Data'!D165)),NA())</f>
        <v>#N/A</v>
      </c>
      <c r="F171" s="97" t="e">
        <f ca="true">+IF(AND(ISNUMBER(OFFSET('Water Data'!$D$9,0,10*ROW('Water Data'!D165))),'Data Summary'!BU171="Yes"),OFFSET('Water Data'!$D$9,0,10*ROW('Water Data'!D165)),NA())</f>
        <v>#N/A</v>
      </c>
      <c r="G171" s="97" t="e">
        <f ca="true">+IF(AND(ISNUMBER(OFFSET('Water Data'!$E$4,0,10*ROW('Water Data'!E165))),'Data Summary'!BV171="Yes"),100-OFFSET('Water Data'!$E$4,0,10*ROW('Water Data'!E165)),NA())</f>
        <v>#N/A</v>
      </c>
      <c r="H171" s="97" t="e">
        <f ca="true">+IF(AND(ISNUMBER(OFFSET('Water Data'!$E$6,0,10*ROW('Water Data'!E165))),'Data Summary'!BW171="Yes"),OFFSET('Water Data'!$E$6,0,10*ROW('Water Data'!E165)),NA())</f>
        <v>#N/A</v>
      </c>
      <c r="I171" s="97" t="e">
        <f ca="true">+IF(AND(ISNUMBER(OFFSET('Water Data'!$E$9,0,10*ROW('Water Data'!E165))),'Data Summary'!BX171="Yes"),OFFSET('Water Data'!$E$9,0,10*ROW('Water Data'!E165)),NA())</f>
        <v>#N/A</v>
      </c>
      <c r="J171" s="97" t="e">
        <f ca="true">+IF(AND(ISNUMBER(OFFSET('Water Data'!$F$4,0,10*ROW('Water Data'!F165))),'Data Summary'!BY171="Yes"),100-OFFSET('Water Data'!$F$4,0,10*ROW('Water Data'!F165)),NA())</f>
        <v>#N/A</v>
      </c>
      <c r="K171" s="97" t="e">
        <f ca="true">+IF(AND(ISNUMBER(OFFSET('Water Data'!$F$6,0,10*ROW('Water Data'!F165))),'Data Summary'!BZ171="Yes"),OFFSET('Water Data'!$F$6,0,10*ROW('Water Data'!F165)),NA())</f>
        <v>#N/A</v>
      </c>
      <c r="L171" s="97" t="e">
        <f ca="true">+IF(AND(ISNUMBER(OFFSET('Water Data'!$F$9,0,10*ROW('Water Data'!F165))),'Data Summary'!CA171="Yes"),OFFSET('Water Data'!$F$9,0,10*ROW('Water Data'!F165)),NA())</f>
        <v>#N/A</v>
      </c>
      <c r="M171" s="97" t="e">
        <f ca="true">+IF(AND(ISNUMBER(OFFSET('Water Data'!$G$4,0,10*ROW('Water Data'!G165))),'Data Summary'!CB171="Yes"),100-OFFSET('Water Data'!$G$4,0,10*ROW('Water Data'!G165)),NA())</f>
        <v>#N/A</v>
      </c>
      <c r="N171" s="97" t="e">
        <f ca="true">+IF(AND(ISNUMBER(OFFSET('Water Data'!$G$6,0,10*ROW('Water Data'!G165))),'Data Summary'!CC171="Yes"),OFFSET('Water Data'!$G$6,0,10*ROW('Water Data'!G165)),NA())</f>
        <v>#N/A</v>
      </c>
      <c r="O171" s="97" t="e">
        <f ca="true">+IF(AND(ISNUMBER(OFFSET('Water Data'!$G$9,0,10*ROW('Water Data'!G165))),'Data Summary'!CD171="Yes"),OFFSET('Water Data'!$G$9,0,10*ROW('Water Data'!G165)),NA())</f>
        <v>#N/A</v>
      </c>
      <c r="P171" s="97" t="e">
        <f ca="true">+IF(AND(ISNUMBER(OFFSET('Water Data'!$H$4,0,10*ROW('Water Data'!H165))),'Data Summary'!CE171="Yes"),100-OFFSET('Water Data'!$H$4,0,10*ROW('Water Data'!H165)),NA())</f>
        <v>#N/A</v>
      </c>
      <c r="Q171" s="97" t="e">
        <f ca="true">+IF(AND(ISNUMBER(OFFSET('Water Data'!$H$6,0,10*ROW('Water Data'!H165))),'Data Summary'!CF171="Yes"),OFFSET('Water Data'!$H$6,0,10*ROW('Water Data'!H165)),NA())</f>
        <v>#N/A</v>
      </c>
      <c r="R171" s="97" t="e">
        <f ca="true">+IF(AND(ISNUMBER(OFFSET('Water Data'!$H$9,0,10*ROW('Water Data'!H165))),'Data Summary'!CG171="Yes"),OFFSET('Water Data'!$H$9,0,10*ROW('Water Data'!H165)),NA())</f>
        <v>#N/A</v>
      </c>
      <c r="S171" s="97" t="e">
        <f ca="true">+IF(AND(ISNUMBER(OFFSET('Water Data'!$I$4,0,10*ROW('Water Data'!I165))),'Data Summary'!CH171="Yes"),100-OFFSET('Water Data'!$I$4,0,10*ROW('Water Data'!I165)),NA())</f>
        <v>#N/A</v>
      </c>
      <c r="T171" s="97" t="e">
        <f ca="true">+IF(AND(ISNUMBER(OFFSET('Water Data'!$I$6,0,10*ROW('Water Data'!I165))),'Data Summary'!CI171="Yes"),OFFSET('Water Data'!$I$6,0,10*ROW('Water Data'!I165)),NA())</f>
        <v>#N/A</v>
      </c>
      <c r="U171" s="97" t="e">
        <f ca="true">+IF(AND(ISNUMBER(OFFSET('Water Data'!$I$9,0,10*ROW('Water Data'!I165))),'Data Summary'!CJ171="Yes"),OFFSET('Water Data'!$I$9,0,10*ROW('Water Data'!I165)),NA())</f>
        <v>#N/A</v>
      </c>
      <c r="V171" s="98" t="e">
        <f ca="true">+IF(AND(ISNUMBER(OFFSET('Sanitation Data'!$D$4,0,10*ROW('Sanitation Data'!D165))),'Data Summary'!CK171="Yes"),100-OFFSET('Sanitation Data'!$D$4,0,10*ROW('Sanitation Data'!D165)),NA())</f>
        <v>#N/A</v>
      </c>
      <c r="W171" s="98" t="e">
        <f ca="true">+IF(AND(ISNUMBER(OFFSET('Sanitation Data'!$D$6,0,10*ROW('Sanitation Data'!D165))),'Data Summary'!CL171="Yes"),OFFSET('Sanitation Data'!$D$6,0,10*ROW('Sanitation Data'!D165)),NA())</f>
        <v>#N/A</v>
      </c>
      <c r="X171" s="98" t="e">
        <f ca="true">+IF(AND(ISNUMBER(OFFSET('Sanitation Data'!$D$10,0,10*ROW('Sanitation Data'!D165))),'Data Summary'!CM171="Yes"),OFFSET('Sanitation Data'!$D$10,0,10*ROW('Sanitation Data'!D165)),NA())</f>
        <v>#N/A</v>
      </c>
      <c r="Y171" s="98" t="e">
        <f ca="true">+IF(AND(ISNUMBER(OFFSET('Sanitation Data'!$D$11,0,10*ROW('Sanitation Data'!D165))),'Data Summary'!CN171="Yes"),OFFSET('Sanitation Data'!$D$11,0,10*ROW('Sanitation Data'!D165)),NA())</f>
        <v>#N/A</v>
      </c>
      <c r="Z171" s="98" t="e">
        <f ca="true">+IF(AND(ISNUMBER(OFFSET('Sanitation Data'!$D$12,0,10*ROW('Sanitation Data'!D165))),'Data Summary'!CO171="Yes"),OFFSET('Sanitation Data'!$D$12,0,10*ROW('Sanitation Data'!D165)),NA())</f>
        <v>#N/A</v>
      </c>
      <c r="AA171" s="98" t="e">
        <f ca="true">+IF(AND(ISNUMBER(OFFSET('Sanitation Data'!$E$4,0,10*ROW('Sanitation Data'!E165))),'Data Summary'!CP171="Yes"),100-OFFSET('Sanitation Data'!$E$4,0,10*ROW('Sanitation Data'!E165)),NA())</f>
        <v>#N/A</v>
      </c>
      <c r="AB171" s="98" t="e">
        <f ca="true">+IF(AND(ISNUMBER(OFFSET('Sanitation Data'!$E$6,0,10*ROW('Sanitation Data'!E165))),'Data Summary'!CQ171="Yes"),OFFSET('Sanitation Data'!$E$6,0,10*ROW('Sanitation Data'!E165)),NA())</f>
        <v>#N/A</v>
      </c>
      <c r="AC171" s="98" t="e">
        <f ca="true">+IF(AND(ISNUMBER(OFFSET('Sanitation Data'!$E$10,0,10*ROW('Sanitation Data'!E165))),'Data Summary'!CR171="Yes"),OFFSET('Sanitation Data'!$E$10,0,10*ROW('Sanitation Data'!E165)),NA())</f>
        <v>#N/A</v>
      </c>
      <c r="AD171" s="98" t="e">
        <f ca="true">+IF(AND(ISNUMBER(OFFSET('Sanitation Data'!$E$11,0,10*ROW('Sanitation Data'!E165))),'Data Summary'!CS171="Yes"),OFFSET('Sanitation Data'!$E$11,0,10*ROW('Sanitation Data'!E165)),NA())</f>
        <v>#N/A</v>
      </c>
      <c r="AE171" s="98" t="e">
        <f ca="true">+IF(AND(ISNUMBER(OFFSET('Sanitation Data'!$E$12,0,10*ROW('Sanitation Data'!E165))),'Data Summary'!CT171="Yes"),OFFSET('Sanitation Data'!$E$12,0,10*ROW('Sanitation Data'!E165)),NA())</f>
        <v>#N/A</v>
      </c>
      <c r="AF171" s="98" t="e">
        <f ca="true">+IF(AND(ISNUMBER(OFFSET('Sanitation Data'!$F$4,0,10*ROW('Sanitation Data'!F165))),'Data Summary'!CU171="Yes"),100-OFFSET('Sanitation Data'!$F$4,0,10*ROW('Sanitation Data'!F165)),NA())</f>
        <v>#N/A</v>
      </c>
      <c r="AG171" s="98" t="e">
        <f ca="true">+IF(AND(ISNUMBER(OFFSET('Sanitation Data'!$F$6,0,10*ROW('Sanitation Data'!F165))),'Data Summary'!CV171="Yes"),OFFSET('Sanitation Data'!$F$6,0,10*ROW('Sanitation Data'!F165)),NA())</f>
        <v>#N/A</v>
      </c>
      <c r="AH171" s="98" t="e">
        <f ca="true">+IF(AND(ISNUMBER(OFFSET('Sanitation Data'!$F$10,0,10*ROW('Sanitation Data'!F165))),'Data Summary'!CW171="Yes"),OFFSET('Sanitation Data'!$F$10,0,10*ROW('Sanitation Data'!F165)),NA())</f>
        <v>#N/A</v>
      </c>
      <c r="AI171" s="98" t="e">
        <f ca="true">+IF(AND(ISNUMBER(OFFSET('Sanitation Data'!$F$11,0,10*ROW('Sanitation Data'!F165))),'Data Summary'!CX171="Yes"),OFFSET('Sanitation Data'!$F$11,0,10*ROW('Sanitation Data'!F165)),NA())</f>
        <v>#N/A</v>
      </c>
      <c r="AJ171" s="98" t="e">
        <f ca="true">+IF(AND(ISNUMBER(OFFSET('Sanitation Data'!$F$12,0,10*ROW('Sanitation Data'!F165))),'Data Summary'!CY171="Yes"),OFFSET('Sanitation Data'!$F$12,0,10*ROW('Sanitation Data'!F165)),NA())</f>
        <v>#N/A</v>
      </c>
      <c r="AK171" s="98" t="e">
        <f ca="true">+IF(AND(ISNUMBER(OFFSET('Sanitation Data'!$G$4,0,10*ROW('Sanitation Data'!G165))),'Data Summary'!CZ171="Yes"),100-OFFSET('Sanitation Data'!$G$4,0,10*ROW('Sanitation Data'!G165)),NA())</f>
        <v>#N/A</v>
      </c>
      <c r="AL171" s="98" t="e">
        <f ca="true">+IF(AND(ISNUMBER(OFFSET('Sanitation Data'!$G$6,0,10*ROW('Sanitation Data'!G165))),'Data Summary'!DA171="Yes"),OFFSET('Sanitation Data'!$G$6,0,10*ROW('Sanitation Data'!G165)),NA())</f>
        <v>#N/A</v>
      </c>
      <c r="AM171" s="98" t="e">
        <f ca="true">+IF(AND(ISNUMBER(OFFSET('Sanitation Data'!$G$10,0,10*ROW('Sanitation Data'!G165))),'Data Summary'!DB171="Yes"),OFFSET('Sanitation Data'!$G$10,0,10*ROW('Sanitation Data'!G165)),NA())</f>
        <v>#N/A</v>
      </c>
      <c r="AN171" s="98" t="e">
        <f ca="true">+IF(AND(ISNUMBER(OFFSET('Sanitation Data'!$G$11,0,10*ROW('Sanitation Data'!G165))),'Data Summary'!DC171="Yes"),OFFSET('Sanitation Data'!$G$11,0,10*ROW('Sanitation Data'!G165)),NA())</f>
        <v>#N/A</v>
      </c>
      <c r="AO171" s="98" t="e">
        <f ca="true">+IF(AND(ISNUMBER(OFFSET('Sanitation Data'!$G$12,0,10*ROW('Sanitation Data'!G165))),'Data Summary'!DD171="Yes"),OFFSET('Sanitation Data'!$G$12,0,10*ROW('Sanitation Data'!G165)),NA())</f>
        <v>#N/A</v>
      </c>
      <c r="AP171" s="98" t="e">
        <f ca="true">+IF(AND(ISNUMBER(OFFSET('Sanitation Data'!$H$4,0,10*ROW('Sanitation Data'!H165))),'Data Summary'!DE171="Yes"),100-OFFSET('Sanitation Data'!$H$4,0,10*ROW('Sanitation Data'!H165)),NA())</f>
        <v>#N/A</v>
      </c>
      <c r="AQ171" s="98" t="e">
        <f ca="true">+IF(AND(ISNUMBER(OFFSET('Sanitation Data'!$H$6,0,10*ROW('Sanitation Data'!H165))),'Data Summary'!DF171="Yes"),OFFSET('Sanitation Data'!$H$6,0,10*ROW('Sanitation Data'!H165)),NA())</f>
        <v>#N/A</v>
      </c>
      <c r="AR171" s="98" t="e">
        <f ca="true">+IF(AND(ISNUMBER(OFFSET('Sanitation Data'!$H$10,0,10*ROW('Sanitation Data'!H165))),'Data Summary'!DG171="Yes"),OFFSET('Sanitation Data'!$H$10,0,10*ROW('Sanitation Data'!H165)),NA())</f>
        <v>#N/A</v>
      </c>
      <c r="AS171" s="98" t="e">
        <f ca="true">+IF(AND(ISNUMBER(OFFSET('Sanitation Data'!$H$11,0,10*ROW('Sanitation Data'!H165))),'Data Summary'!DH171="Yes"),OFFSET('Sanitation Data'!$H$11,0,10*ROW('Sanitation Data'!H165)),NA())</f>
        <v>#N/A</v>
      </c>
      <c r="AT171" s="98" t="e">
        <f ca="true">+IF(AND(ISNUMBER(OFFSET('Sanitation Data'!$H$12,0,10*ROW('Sanitation Data'!H165))),'Data Summary'!DI171="Yes"),OFFSET('Sanitation Data'!$H$12,0,10*ROW('Sanitation Data'!H165)),NA())</f>
        <v>#N/A</v>
      </c>
      <c r="AU171" s="98" t="e">
        <f ca="true">+IF(AND(ISNUMBER(OFFSET('Sanitation Data'!$I$4,0,10*ROW('Sanitation Data'!I165))),'Data Summary'!DJ171="Yes"),100-OFFSET('Sanitation Data'!$I$4,0,10*ROW('Sanitation Data'!I165)),NA())</f>
        <v>#N/A</v>
      </c>
      <c r="AV171" s="98" t="e">
        <f ca="true">+IF(AND(ISNUMBER(OFFSET('Sanitation Data'!$I$6,0,10*ROW('Sanitation Data'!I165))),'Data Summary'!DK171="Yes"),OFFSET('Sanitation Data'!$I$6,0,10*ROW('Sanitation Data'!I165)),NA())</f>
        <v>#N/A</v>
      </c>
      <c r="AW171" s="98" t="e">
        <f ca="true">+IF(AND(ISNUMBER(OFFSET('Sanitation Data'!$I$10,0,10*ROW('Sanitation Data'!I165))),'Data Summary'!DL171="Yes"),OFFSET('Sanitation Data'!$I$10,0,10*ROW('Sanitation Data'!I165)),NA())</f>
        <v>#N/A</v>
      </c>
      <c r="AX171" s="98" t="e">
        <f ca="true">+IF(AND(ISNUMBER(OFFSET('Sanitation Data'!$I$11,0,10*ROW('Sanitation Data'!I165))),'Data Summary'!DM171="Yes"),OFFSET('Sanitation Data'!$I$11,0,10*ROW('Sanitation Data'!I165)),NA())</f>
        <v>#N/A</v>
      </c>
      <c r="AY171" s="98" t="e">
        <f ca="true">+IF(AND(ISNUMBER(OFFSET('Sanitation Data'!$I$12,0,10*ROW('Sanitation Data'!I165))),'Data Summary'!DN171="Yes"),OFFSET('Sanitation Data'!$I$12,0,10*ROW('Sanitation Data'!I165)),NA())</f>
        <v>#N/A</v>
      </c>
      <c r="AZ171" s="99" t="e">
        <f ca="true">+IF(AND(ISNUMBER(OFFSET('Hygiene Data'!$D$5,0,10*ROW('Hygiene Data'!D165))),'Data Summary'!DO171="Yes"),OFFSET('Hygiene Data'!$D$5,0,10*ROW('Hygiene Data'!D165)),NA())</f>
        <v>#N/A</v>
      </c>
      <c r="BA171" s="99" t="e">
        <f ca="true">+IF(AND(ISNUMBER(OFFSET('Hygiene Data'!$D$7,0,10*ROW('Hygiene Data'!D165))),'Data Summary'!DP171="Yes"),OFFSET('Hygiene Data'!$D$7,0,10*ROW('Hygiene Data'!D165)),NA())</f>
        <v>#N/A</v>
      </c>
      <c r="BB171" s="99" t="e">
        <f ca="true">+IF(AND(ISNUMBER(OFFSET('Hygiene Data'!$D$9,0,10*ROW('Hygiene Data'!D165))),'Data Summary'!DQ171="Yes"),OFFSET('Hygiene Data'!$D$9,0,10*ROW('Hygiene Data'!D165)),NA())</f>
        <v>#N/A</v>
      </c>
      <c r="BC171" s="99" t="e">
        <f ca="true">+IF(AND(ISNUMBER(OFFSET('Hygiene Data'!$E$5,0,10*ROW('Hygiene Data'!E165))),'Data Summary'!DR171="Yes"),OFFSET('Hygiene Data'!$E$5,0,10*ROW('Hygiene Data'!E165)),NA())</f>
        <v>#N/A</v>
      </c>
      <c r="BD171" s="99" t="e">
        <f ca="true">+IF(AND(ISNUMBER(OFFSET('Hygiene Data'!$E$7,0,10*ROW('Hygiene Data'!E165))),'Data Summary'!DS171="Yes"),OFFSET('Hygiene Data'!$E$7,0,10*ROW('Hygiene Data'!E165)),NA())</f>
        <v>#N/A</v>
      </c>
      <c r="BE171" s="99" t="e">
        <f ca="true">+IF(AND(ISNUMBER(OFFSET('Hygiene Data'!$E$9,0,10*ROW('Hygiene Data'!E165))),'Data Summary'!DT171="Yes"),OFFSET('Hygiene Data'!$E$9,0,10*ROW('Hygiene Data'!E165)),NA())</f>
        <v>#N/A</v>
      </c>
      <c r="BF171" s="99" t="e">
        <f ca="true">+IF(AND(ISNUMBER(OFFSET('Hygiene Data'!$F$5,0,10*ROW('Hygiene Data'!F165))),'Data Summary'!DU171="Yes"),OFFSET('Hygiene Data'!$F$5,0,10*ROW('Hygiene Data'!F165)),NA())</f>
        <v>#N/A</v>
      </c>
      <c r="BG171" s="99" t="e">
        <f ca="true">+IF(AND(ISNUMBER(OFFSET('Hygiene Data'!$F$7,0,10*ROW('Hygiene Data'!F165))),'Data Summary'!DV171="Yes"),OFFSET('Hygiene Data'!$F$7,0,10*ROW('Hygiene Data'!F165)),NA())</f>
        <v>#N/A</v>
      </c>
      <c r="BH171" s="99" t="e">
        <f ca="true">+IF(AND(ISNUMBER(OFFSET('Hygiene Data'!$F$9,0,10*ROW('Hygiene Data'!F165))),'Data Summary'!DW171="Yes"),OFFSET('Hygiene Data'!$F$9,0,10*ROW('Hygiene Data'!F165)),NA())</f>
        <v>#N/A</v>
      </c>
      <c r="BI171" s="99" t="e">
        <f ca="true">+IF(AND(ISNUMBER(OFFSET('Hygiene Data'!$G$5,0,10*ROW('Hygiene Data'!G165))),'Data Summary'!DX171="Yes"),OFFSET('Hygiene Data'!$G$5,0,10*ROW('Hygiene Data'!G165)),NA())</f>
        <v>#N/A</v>
      </c>
      <c r="BJ171" s="99" t="e">
        <f ca="true">+IF(AND(ISNUMBER(OFFSET('Hygiene Data'!$G$7,0,10*ROW('Hygiene Data'!G165))),'Data Summary'!DY171="Yes"),OFFSET('Hygiene Data'!$G$7,0,10*ROW('Hygiene Data'!G165)),NA())</f>
        <v>#N/A</v>
      </c>
      <c r="BK171" s="99" t="e">
        <f ca="true">+IF(AND(ISNUMBER(OFFSET('Hygiene Data'!$G$9,0,10*ROW('Hygiene Data'!G165))),'Data Summary'!DZ171="Yes"),OFFSET('Hygiene Data'!$G$9,0,10*ROW('Hygiene Data'!G165)),NA())</f>
        <v>#N/A</v>
      </c>
      <c r="BL171" s="99" t="e">
        <f ca="true">+IF(AND(ISNUMBER(OFFSET('Hygiene Data'!$H$5,0,10*ROW('Hygiene Data'!H165))),'Data Summary'!EA171="Yes"),OFFSET('Hygiene Data'!$H$5,0,10*ROW('Hygiene Data'!H165)),NA())</f>
        <v>#N/A</v>
      </c>
      <c r="BM171" s="99" t="e">
        <f ca="true">+IF(AND(ISNUMBER(OFFSET('Hygiene Data'!$H$7,0,10*ROW('Hygiene Data'!H165))),'Data Summary'!EB171="Yes"),OFFSET('Hygiene Data'!$H$7,0,10*ROW('Hygiene Data'!H165)),NA())</f>
        <v>#N/A</v>
      </c>
      <c r="BN171" s="99" t="e">
        <f ca="true">+IF(AND(ISNUMBER(OFFSET('Hygiene Data'!$H$9,0,10*ROW('Hygiene Data'!H165))),'Data Summary'!EC171="Yes"),OFFSET('Hygiene Data'!$H$9,0,10*ROW('Hygiene Data'!H165)),NA())</f>
        <v>#N/A</v>
      </c>
      <c r="BO171" s="99" t="e">
        <f ca="true">+IF(AND(ISNUMBER(OFFSET('Hygiene Data'!$I$5,0,10*ROW('Hygiene Data'!I165))),'Data Summary'!ED171="Yes"),OFFSET('Hygiene Data'!$I$5,0,10*ROW('Hygiene Data'!I165)),NA())</f>
        <v>#N/A</v>
      </c>
      <c r="BP171" s="99" t="e">
        <f ca="true">+IF(AND(ISNUMBER(OFFSET('Hygiene Data'!$I$7,0,10*ROW('Hygiene Data'!I165))),'Data Summary'!EE171="Yes"),OFFSET('Hygiene Data'!$I$7,0,10*ROW('Hygiene Data'!I165)),NA())</f>
        <v>#N/A</v>
      </c>
      <c r="BQ171" s="99" t="e">
        <f ca="true">+IF(AND(ISNUMBER(OFFSET('Hygiene Data'!$I$9,0,10*ROW('Hygiene Data'!I165))),'Data Summary'!EF171="Yes"),OFFSET('Hygiene Data'!$I$9,0,10*ROW('Hygiene Data'!I165)),NA())</f>
        <v>#N/A</v>
      </c>
    </row>
    <row xmlns:x14ac="http://schemas.microsoft.com/office/spreadsheetml/2009/9/ac" r="172" x14ac:dyDescent="0.2">
      <c r="A172" s="332" t="e">
        <f ca="true">+RIGHT('Data Summary'!A172,LEN('Data Summary'!A172)-9)</f>
        <v>#VALUE!</v>
      </c>
      <c r="B172" s="38" t="str">
        <f ca="true">+IF(ISTEXT('Data Summary'!B172),'Data Summary'!B172,"")</f>
        <v/>
      </c>
      <c r="C172" s="331" t="e">
        <f ca="true">+VALUE('Data Summary'!C172)</f>
        <v>#VALUE!</v>
      </c>
      <c r="D172" s="97" t="e">
        <f ca="true">+IF(AND(ISNUMBER(OFFSET('Water Data'!$D$4,0,10*ROW('Water Data'!D166))),'Data Summary'!BS172="Yes"),100-OFFSET('Water Data'!$D$4,0,10*ROW('Water Data'!D166)),NA())</f>
        <v>#N/A</v>
      </c>
      <c r="E172" s="97" t="e">
        <f ca="true">+IF(AND(ISNUMBER(OFFSET('Water Data'!$D$6,0,10*ROW('Water Data'!D166))),'Data Summary'!BT172="Yes"),OFFSET('Water Data'!$D$6,0,10*ROW('Water Data'!D166)),NA())</f>
        <v>#N/A</v>
      </c>
      <c r="F172" s="97" t="e">
        <f ca="true">+IF(AND(ISNUMBER(OFFSET('Water Data'!$D$9,0,10*ROW('Water Data'!D166))),'Data Summary'!BU172="Yes"),OFFSET('Water Data'!$D$9,0,10*ROW('Water Data'!D166)),NA())</f>
        <v>#N/A</v>
      </c>
      <c r="G172" s="97" t="e">
        <f ca="true">+IF(AND(ISNUMBER(OFFSET('Water Data'!$E$4,0,10*ROW('Water Data'!E166))),'Data Summary'!BV172="Yes"),100-OFFSET('Water Data'!$E$4,0,10*ROW('Water Data'!E166)),NA())</f>
        <v>#N/A</v>
      </c>
      <c r="H172" s="97" t="e">
        <f ca="true">+IF(AND(ISNUMBER(OFFSET('Water Data'!$E$6,0,10*ROW('Water Data'!E166))),'Data Summary'!BW172="Yes"),OFFSET('Water Data'!$E$6,0,10*ROW('Water Data'!E166)),NA())</f>
        <v>#N/A</v>
      </c>
      <c r="I172" s="97" t="e">
        <f ca="true">+IF(AND(ISNUMBER(OFFSET('Water Data'!$E$9,0,10*ROW('Water Data'!E166))),'Data Summary'!BX172="Yes"),OFFSET('Water Data'!$E$9,0,10*ROW('Water Data'!E166)),NA())</f>
        <v>#N/A</v>
      </c>
      <c r="J172" s="97" t="e">
        <f ca="true">+IF(AND(ISNUMBER(OFFSET('Water Data'!$F$4,0,10*ROW('Water Data'!F166))),'Data Summary'!BY172="Yes"),100-OFFSET('Water Data'!$F$4,0,10*ROW('Water Data'!F166)),NA())</f>
        <v>#N/A</v>
      </c>
      <c r="K172" s="97" t="e">
        <f ca="true">+IF(AND(ISNUMBER(OFFSET('Water Data'!$F$6,0,10*ROW('Water Data'!F166))),'Data Summary'!BZ172="Yes"),OFFSET('Water Data'!$F$6,0,10*ROW('Water Data'!F166)),NA())</f>
        <v>#N/A</v>
      </c>
      <c r="L172" s="97" t="e">
        <f ca="true">+IF(AND(ISNUMBER(OFFSET('Water Data'!$F$9,0,10*ROW('Water Data'!F166))),'Data Summary'!CA172="Yes"),OFFSET('Water Data'!$F$9,0,10*ROW('Water Data'!F166)),NA())</f>
        <v>#N/A</v>
      </c>
      <c r="M172" s="97" t="e">
        <f ca="true">+IF(AND(ISNUMBER(OFFSET('Water Data'!$G$4,0,10*ROW('Water Data'!G166))),'Data Summary'!CB172="Yes"),100-OFFSET('Water Data'!$G$4,0,10*ROW('Water Data'!G166)),NA())</f>
        <v>#N/A</v>
      </c>
      <c r="N172" s="97" t="e">
        <f ca="true">+IF(AND(ISNUMBER(OFFSET('Water Data'!$G$6,0,10*ROW('Water Data'!G166))),'Data Summary'!CC172="Yes"),OFFSET('Water Data'!$G$6,0,10*ROW('Water Data'!G166)),NA())</f>
        <v>#N/A</v>
      </c>
      <c r="O172" s="97" t="e">
        <f ca="true">+IF(AND(ISNUMBER(OFFSET('Water Data'!$G$9,0,10*ROW('Water Data'!G166))),'Data Summary'!CD172="Yes"),OFFSET('Water Data'!$G$9,0,10*ROW('Water Data'!G166)),NA())</f>
        <v>#N/A</v>
      </c>
      <c r="P172" s="97" t="e">
        <f ca="true">+IF(AND(ISNUMBER(OFFSET('Water Data'!$H$4,0,10*ROW('Water Data'!H166))),'Data Summary'!CE172="Yes"),100-OFFSET('Water Data'!$H$4,0,10*ROW('Water Data'!H166)),NA())</f>
        <v>#N/A</v>
      </c>
      <c r="Q172" s="97" t="e">
        <f ca="true">+IF(AND(ISNUMBER(OFFSET('Water Data'!$H$6,0,10*ROW('Water Data'!H166))),'Data Summary'!CF172="Yes"),OFFSET('Water Data'!$H$6,0,10*ROW('Water Data'!H166)),NA())</f>
        <v>#N/A</v>
      </c>
      <c r="R172" s="97" t="e">
        <f ca="true">+IF(AND(ISNUMBER(OFFSET('Water Data'!$H$9,0,10*ROW('Water Data'!H166))),'Data Summary'!CG172="Yes"),OFFSET('Water Data'!$H$9,0,10*ROW('Water Data'!H166)),NA())</f>
        <v>#N/A</v>
      </c>
      <c r="S172" s="97" t="e">
        <f ca="true">+IF(AND(ISNUMBER(OFFSET('Water Data'!$I$4,0,10*ROW('Water Data'!I166))),'Data Summary'!CH172="Yes"),100-OFFSET('Water Data'!$I$4,0,10*ROW('Water Data'!I166)),NA())</f>
        <v>#N/A</v>
      </c>
      <c r="T172" s="97" t="e">
        <f ca="true">+IF(AND(ISNUMBER(OFFSET('Water Data'!$I$6,0,10*ROW('Water Data'!I166))),'Data Summary'!CI172="Yes"),OFFSET('Water Data'!$I$6,0,10*ROW('Water Data'!I166)),NA())</f>
        <v>#N/A</v>
      </c>
      <c r="U172" s="97" t="e">
        <f ca="true">+IF(AND(ISNUMBER(OFFSET('Water Data'!$I$9,0,10*ROW('Water Data'!I166))),'Data Summary'!CJ172="Yes"),OFFSET('Water Data'!$I$9,0,10*ROW('Water Data'!I166)),NA())</f>
        <v>#N/A</v>
      </c>
      <c r="V172" s="98" t="e">
        <f ca="true">+IF(AND(ISNUMBER(OFFSET('Sanitation Data'!$D$4,0,10*ROW('Sanitation Data'!D166))),'Data Summary'!CK172="Yes"),100-OFFSET('Sanitation Data'!$D$4,0,10*ROW('Sanitation Data'!D166)),NA())</f>
        <v>#N/A</v>
      </c>
      <c r="W172" s="98" t="e">
        <f ca="true">+IF(AND(ISNUMBER(OFFSET('Sanitation Data'!$D$6,0,10*ROW('Sanitation Data'!D166))),'Data Summary'!CL172="Yes"),OFFSET('Sanitation Data'!$D$6,0,10*ROW('Sanitation Data'!D166)),NA())</f>
        <v>#N/A</v>
      </c>
      <c r="X172" s="98" t="e">
        <f ca="true">+IF(AND(ISNUMBER(OFFSET('Sanitation Data'!$D$10,0,10*ROW('Sanitation Data'!D166))),'Data Summary'!CM172="Yes"),OFFSET('Sanitation Data'!$D$10,0,10*ROW('Sanitation Data'!D166)),NA())</f>
        <v>#N/A</v>
      </c>
      <c r="Y172" s="98" t="e">
        <f ca="true">+IF(AND(ISNUMBER(OFFSET('Sanitation Data'!$D$11,0,10*ROW('Sanitation Data'!D166))),'Data Summary'!CN172="Yes"),OFFSET('Sanitation Data'!$D$11,0,10*ROW('Sanitation Data'!D166)),NA())</f>
        <v>#N/A</v>
      </c>
      <c r="Z172" s="98" t="e">
        <f ca="true">+IF(AND(ISNUMBER(OFFSET('Sanitation Data'!$D$12,0,10*ROW('Sanitation Data'!D166))),'Data Summary'!CO172="Yes"),OFFSET('Sanitation Data'!$D$12,0,10*ROW('Sanitation Data'!D166)),NA())</f>
        <v>#N/A</v>
      </c>
      <c r="AA172" s="98" t="e">
        <f ca="true">+IF(AND(ISNUMBER(OFFSET('Sanitation Data'!$E$4,0,10*ROW('Sanitation Data'!E166))),'Data Summary'!CP172="Yes"),100-OFFSET('Sanitation Data'!$E$4,0,10*ROW('Sanitation Data'!E166)),NA())</f>
        <v>#N/A</v>
      </c>
      <c r="AB172" s="98" t="e">
        <f ca="true">+IF(AND(ISNUMBER(OFFSET('Sanitation Data'!$E$6,0,10*ROW('Sanitation Data'!E166))),'Data Summary'!CQ172="Yes"),OFFSET('Sanitation Data'!$E$6,0,10*ROW('Sanitation Data'!E166)),NA())</f>
        <v>#N/A</v>
      </c>
      <c r="AC172" s="98" t="e">
        <f ca="true">+IF(AND(ISNUMBER(OFFSET('Sanitation Data'!$E$10,0,10*ROW('Sanitation Data'!E166))),'Data Summary'!CR172="Yes"),OFFSET('Sanitation Data'!$E$10,0,10*ROW('Sanitation Data'!E166)),NA())</f>
        <v>#N/A</v>
      </c>
      <c r="AD172" s="98" t="e">
        <f ca="true">+IF(AND(ISNUMBER(OFFSET('Sanitation Data'!$E$11,0,10*ROW('Sanitation Data'!E166))),'Data Summary'!CS172="Yes"),OFFSET('Sanitation Data'!$E$11,0,10*ROW('Sanitation Data'!E166)),NA())</f>
        <v>#N/A</v>
      </c>
      <c r="AE172" s="98" t="e">
        <f ca="true">+IF(AND(ISNUMBER(OFFSET('Sanitation Data'!$E$12,0,10*ROW('Sanitation Data'!E166))),'Data Summary'!CT172="Yes"),OFFSET('Sanitation Data'!$E$12,0,10*ROW('Sanitation Data'!E166)),NA())</f>
        <v>#N/A</v>
      </c>
      <c r="AF172" s="98" t="e">
        <f ca="true">+IF(AND(ISNUMBER(OFFSET('Sanitation Data'!$F$4,0,10*ROW('Sanitation Data'!F166))),'Data Summary'!CU172="Yes"),100-OFFSET('Sanitation Data'!$F$4,0,10*ROW('Sanitation Data'!F166)),NA())</f>
        <v>#N/A</v>
      </c>
      <c r="AG172" s="98" t="e">
        <f ca="true">+IF(AND(ISNUMBER(OFFSET('Sanitation Data'!$F$6,0,10*ROW('Sanitation Data'!F166))),'Data Summary'!CV172="Yes"),OFFSET('Sanitation Data'!$F$6,0,10*ROW('Sanitation Data'!F166)),NA())</f>
        <v>#N/A</v>
      </c>
      <c r="AH172" s="98" t="e">
        <f ca="true">+IF(AND(ISNUMBER(OFFSET('Sanitation Data'!$F$10,0,10*ROW('Sanitation Data'!F166))),'Data Summary'!CW172="Yes"),OFFSET('Sanitation Data'!$F$10,0,10*ROW('Sanitation Data'!F166)),NA())</f>
        <v>#N/A</v>
      </c>
      <c r="AI172" s="98" t="e">
        <f ca="true">+IF(AND(ISNUMBER(OFFSET('Sanitation Data'!$F$11,0,10*ROW('Sanitation Data'!F166))),'Data Summary'!CX172="Yes"),OFFSET('Sanitation Data'!$F$11,0,10*ROW('Sanitation Data'!F166)),NA())</f>
        <v>#N/A</v>
      </c>
      <c r="AJ172" s="98" t="e">
        <f ca="true">+IF(AND(ISNUMBER(OFFSET('Sanitation Data'!$F$12,0,10*ROW('Sanitation Data'!F166))),'Data Summary'!CY172="Yes"),OFFSET('Sanitation Data'!$F$12,0,10*ROW('Sanitation Data'!F166)),NA())</f>
        <v>#N/A</v>
      </c>
      <c r="AK172" s="98" t="e">
        <f ca="true">+IF(AND(ISNUMBER(OFFSET('Sanitation Data'!$G$4,0,10*ROW('Sanitation Data'!G166))),'Data Summary'!CZ172="Yes"),100-OFFSET('Sanitation Data'!$G$4,0,10*ROW('Sanitation Data'!G166)),NA())</f>
        <v>#N/A</v>
      </c>
      <c r="AL172" s="98" t="e">
        <f ca="true">+IF(AND(ISNUMBER(OFFSET('Sanitation Data'!$G$6,0,10*ROW('Sanitation Data'!G166))),'Data Summary'!DA172="Yes"),OFFSET('Sanitation Data'!$G$6,0,10*ROW('Sanitation Data'!G166)),NA())</f>
        <v>#N/A</v>
      </c>
      <c r="AM172" s="98" t="e">
        <f ca="true">+IF(AND(ISNUMBER(OFFSET('Sanitation Data'!$G$10,0,10*ROW('Sanitation Data'!G166))),'Data Summary'!DB172="Yes"),OFFSET('Sanitation Data'!$G$10,0,10*ROW('Sanitation Data'!G166)),NA())</f>
        <v>#N/A</v>
      </c>
      <c r="AN172" s="98" t="e">
        <f ca="true">+IF(AND(ISNUMBER(OFFSET('Sanitation Data'!$G$11,0,10*ROW('Sanitation Data'!G166))),'Data Summary'!DC172="Yes"),OFFSET('Sanitation Data'!$G$11,0,10*ROW('Sanitation Data'!G166)),NA())</f>
        <v>#N/A</v>
      </c>
      <c r="AO172" s="98" t="e">
        <f ca="true">+IF(AND(ISNUMBER(OFFSET('Sanitation Data'!$G$12,0,10*ROW('Sanitation Data'!G166))),'Data Summary'!DD172="Yes"),OFFSET('Sanitation Data'!$G$12,0,10*ROW('Sanitation Data'!G166)),NA())</f>
        <v>#N/A</v>
      </c>
      <c r="AP172" s="98" t="e">
        <f ca="true">+IF(AND(ISNUMBER(OFFSET('Sanitation Data'!$H$4,0,10*ROW('Sanitation Data'!H166))),'Data Summary'!DE172="Yes"),100-OFFSET('Sanitation Data'!$H$4,0,10*ROW('Sanitation Data'!H166)),NA())</f>
        <v>#N/A</v>
      </c>
      <c r="AQ172" s="98" t="e">
        <f ca="true">+IF(AND(ISNUMBER(OFFSET('Sanitation Data'!$H$6,0,10*ROW('Sanitation Data'!H166))),'Data Summary'!DF172="Yes"),OFFSET('Sanitation Data'!$H$6,0,10*ROW('Sanitation Data'!H166)),NA())</f>
        <v>#N/A</v>
      </c>
      <c r="AR172" s="98" t="e">
        <f ca="true">+IF(AND(ISNUMBER(OFFSET('Sanitation Data'!$H$10,0,10*ROW('Sanitation Data'!H166))),'Data Summary'!DG172="Yes"),OFFSET('Sanitation Data'!$H$10,0,10*ROW('Sanitation Data'!H166)),NA())</f>
        <v>#N/A</v>
      </c>
      <c r="AS172" s="98" t="e">
        <f ca="true">+IF(AND(ISNUMBER(OFFSET('Sanitation Data'!$H$11,0,10*ROW('Sanitation Data'!H166))),'Data Summary'!DH172="Yes"),OFFSET('Sanitation Data'!$H$11,0,10*ROW('Sanitation Data'!H166)),NA())</f>
        <v>#N/A</v>
      </c>
      <c r="AT172" s="98" t="e">
        <f ca="true">+IF(AND(ISNUMBER(OFFSET('Sanitation Data'!$H$12,0,10*ROW('Sanitation Data'!H166))),'Data Summary'!DI172="Yes"),OFFSET('Sanitation Data'!$H$12,0,10*ROW('Sanitation Data'!H166)),NA())</f>
        <v>#N/A</v>
      </c>
      <c r="AU172" s="98" t="e">
        <f ca="true">+IF(AND(ISNUMBER(OFFSET('Sanitation Data'!$I$4,0,10*ROW('Sanitation Data'!I166))),'Data Summary'!DJ172="Yes"),100-OFFSET('Sanitation Data'!$I$4,0,10*ROW('Sanitation Data'!I166)),NA())</f>
        <v>#N/A</v>
      </c>
      <c r="AV172" s="98" t="e">
        <f ca="true">+IF(AND(ISNUMBER(OFFSET('Sanitation Data'!$I$6,0,10*ROW('Sanitation Data'!I166))),'Data Summary'!DK172="Yes"),OFFSET('Sanitation Data'!$I$6,0,10*ROW('Sanitation Data'!I166)),NA())</f>
        <v>#N/A</v>
      </c>
      <c r="AW172" s="98" t="e">
        <f ca="true">+IF(AND(ISNUMBER(OFFSET('Sanitation Data'!$I$10,0,10*ROW('Sanitation Data'!I166))),'Data Summary'!DL172="Yes"),OFFSET('Sanitation Data'!$I$10,0,10*ROW('Sanitation Data'!I166)),NA())</f>
        <v>#N/A</v>
      </c>
      <c r="AX172" s="98" t="e">
        <f ca="true">+IF(AND(ISNUMBER(OFFSET('Sanitation Data'!$I$11,0,10*ROW('Sanitation Data'!I166))),'Data Summary'!DM172="Yes"),OFFSET('Sanitation Data'!$I$11,0,10*ROW('Sanitation Data'!I166)),NA())</f>
        <v>#N/A</v>
      </c>
      <c r="AY172" s="98" t="e">
        <f ca="true">+IF(AND(ISNUMBER(OFFSET('Sanitation Data'!$I$12,0,10*ROW('Sanitation Data'!I166))),'Data Summary'!DN172="Yes"),OFFSET('Sanitation Data'!$I$12,0,10*ROW('Sanitation Data'!I166)),NA())</f>
        <v>#N/A</v>
      </c>
      <c r="AZ172" s="99" t="e">
        <f ca="true">+IF(AND(ISNUMBER(OFFSET('Hygiene Data'!$D$5,0,10*ROW('Hygiene Data'!D166))),'Data Summary'!DO172="Yes"),OFFSET('Hygiene Data'!$D$5,0,10*ROW('Hygiene Data'!D166)),NA())</f>
        <v>#N/A</v>
      </c>
      <c r="BA172" s="99" t="e">
        <f ca="true">+IF(AND(ISNUMBER(OFFSET('Hygiene Data'!$D$7,0,10*ROW('Hygiene Data'!D166))),'Data Summary'!DP172="Yes"),OFFSET('Hygiene Data'!$D$7,0,10*ROW('Hygiene Data'!D166)),NA())</f>
        <v>#N/A</v>
      </c>
      <c r="BB172" s="99" t="e">
        <f ca="true">+IF(AND(ISNUMBER(OFFSET('Hygiene Data'!$D$9,0,10*ROW('Hygiene Data'!D166))),'Data Summary'!DQ172="Yes"),OFFSET('Hygiene Data'!$D$9,0,10*ROW('Hygiene Data'!D166)),NA())</f>
        <v>#N/A</v>
      </c>
      <c r="BC172" s="99" t="e">
        <f ca="true">+IF(AND(ISNUMBER(OFFSET('Hygiene Data'!$E$5,0,10*ROW('Hygiene Data'!E166))),'Data Summary'!DR172="Yes"),OFFSET('Hygiene Data'!$E$5,0,10*ROW('Hygiene Data'!E166)),NA())</f>
        <v>#N/A</v>
      </c>
      <c r="BD172" s="99" t="e">
        <f ca="true">+IF(AND(ISNUMBER(OFFSET('Hygiene Data'!$E$7,0,10*ROW('Hygiene Data'!E166))),'Data Summary'!DS172="Yes"),OFFSET('Hygiene Data'!$E$7,0,10*ROW('Hygiene Data'!E166)),NA())</f>
        <v>#N/A</v>
      </c>
      <c r="BE172" s="99" t="e">
        <f ca="true">+IF(AND(ISNUMBER(OFFSET('Hygiene Data'!$E$9,0,10*ROW('Hygiene Data'!E166))),'Data Summary'!DT172="Yes"),OFFSET('Hygiene Data'!$E$9,0,10*ROW('Hygiene Data'!E166)),NA())</f>
        <v>#N/A</v>
      </c>
      <c r="BF172" s="99" t="e">
        <f ca="true">+IF(AND(ISNUMBER(OFFSET('Hygiene Data'!$F$5,0,10*ROW('Hygiene Data'!F166))),'Data Summary'!DU172="Yes"),OFFSET('Hygiene Data'!$F$5,0,10*ROW('Hygiene Data'!F166)),NA())</f>
        <v>#N/A</v>
      </c>
      <c r="BG172" s="99" t="e">
        <f ca="true">+IF(AND(ISNUMBER(OFFSET('Hygiene Data'!$F$7,0,10*ROW('Hygiene Data'!F166))),'Data Summary'!DV172="Yes"),OFFSET('Hygiene Data'!$F$7,0,10*ROW('Hygiene Data'!F166)),NA())</f>
        <v>#N/A</v>
      </c>
      <c r="BH172" s="99" t="e">
        <f ca="true">+IF(AND(ISNUMBER(OFFSET('Hygiene Data'!$F$9,0,10*ROW('Hygiene Data'!F166))),'Data Summary'!DW172="Yes"),OFFSET('Hygiene Data'!$F$9,0,10*ROW('Hygiene Data'!F166)),NA())</f>
        <v>#N/A</v>
      </c>
      <c r="BI172" s="99" t="e">
        <f ca="true">+IF(AND(ISNUMBER(OFFSET('Hygiene Data'!$G$5,0,10*ROW('Hygiene Data'!G166))),'Data Summary'!DX172="Yes"),OFFSET('Hygiene Data'!$G$5,0,10*ROW('Hygiene Data'!G166)),NA())</f>
        <v>#N/A</v>
      </c>
      <c r="BJ172" s="99" t="e">
        <f ca="true">+IF(AND(ISNUMBER(OFFSET('Hygiene Data'!$G$7,0,10*ROW('Hygiene Data'!G166))),'Data Summary'!DY172="Yes"),OFFSET('Hygiene Data'!$G$7,0,10*ROW('Hygiene Data'!G166)),NA())</f>
        <v>#N/A</v>
      </c>
      <c r="BK172" s="99" t="e">
        <f ca="true">+IF(AND(ISNUMBER(OFFSET('Hygiene Data'!$G$9,0,10*ROW('Hygiene Data'!G166))),'Data Summary'!DZ172="Yes"),OFFSET('Hygiene Data'!$G$9,0,10*ROW('Hygiene Data'!G166)),NA())</f>
        <v>#N/A</v>
      </c>
      <c r="BL172" s="99" t="e">
        <f ca="true">+IF(AND(ISNUMBER(OFFSET('Hygiene Data'!$H$5,0,10*ROW('Hygiene Data'!H166))),'Data Summary'!EA172="Yes"),OFFSET('Hygiene Data'!$H$5,0,10*ROW('Hygiene Data'!H166)),NA())</f>
        <v>#N/A</v>
      </c>
      <c r="BM172" s="99" t="e">
        <f ca="true">+IF(AND(ISNUMBER(OFFSET('Hygiene Data'!$H$7,0,10*ROW('Hygiene Data'!H166))),'Data Summary'!EB172="Yes"),OFFSET('Hygiene Data'!$H$7,0,10*ROW('Hygiene Data'!H166)),NA())</f>
        <v>#N/A</v>
      </c>
      <c r="BN172" s="99" t="e">
        <f ca="true">+IF(AND(ISNUMBER(OFFSET('Hygiene Data'!$H$9,0,10*ROW('Hygiene Data'!H166))),'Data Summary'!EC172="Yes"),OFFSET('Hygiene Data'!$H$9,0,10*ROW('Hygiene Data'!H166)),NA())</f>
        <v>#N/A</v>
      </c>
      <c r="BO172" s="99" t="e">
        <f ca="true">+IF(AND(ISNUMBER(OFFSET('Hygiene Data'!$I$5,0,10*ROW('Hygiene Data'!I166))),'Data Summary'!ED172="Yes"),OFFSET('Hygiene Data'!$I$5,0,10*ROW('Hygiene Data'!I166)),NA())</f>
        <v>#N/A</v>
      </c>
      <c r="BP172" s="99" t="e">
        <f ca="true">+IF(AND(ISNUMBER(OFFSET('Hygiene Data'!$I$7,0,10*ROW('Hygiene Data'!I166))),'Data Summary'!EE172="Yes"),OFFSET('Hygiene Data'!$I$7,0,10*ROW('Hygiene Data'!I166)),NA())</f>
        <v>#N/A</v>
      </c>
      <c r="BQ172" s="99" t="e">
        <f ca="true">+IF(AND(ISNUMBER(OFFSET('Hygiene Data'!$I$9,0,10*ROW('Hygiene Data'!I166))),'Data Summary'!EF172="Yes"),OFFSET('Hygiene Data'!$I$9,0,10*ROW('Hygiene Data'!I166)),NA())</f>
        <v>#N/A</v>
      </c>
    </row>
    <row xmlns:x14ac="http://schemas.microsoft.com/office/spreadsheetml/2009/9/ac" r="173" x14ac:dyDescent="0.2">
      <c r="A173" s="332" t="e">
        <f ca="true">+RIGHT('Data Summary'!A173,LEN('Data Summary'!A173)-9)</f>
        <v>#VALUE!</v>
      </c>
      <c r="B173" s="38" t="str">
        <f ca="true">+IF(ISTEXT('Data Summary'!B173),'Data Summary'!B173,"")</f>
        <v/>
      </c>
      <c r="C173" s="331" t="e">
        <f ca="true">+VALUE('Data Summary'!C173)</f>
        <v>#VALUE!</v>
      </c>
      <c r="D173" s="97" t="e">
        <f ca="true">+IF(AND(ISNUMBER(OFFSET('Water Data'!$D$4,0,10*ROW('Water Data'!D167))),'Data Summary'!BS173="Yes"),100-OFFSET('Water Data'!$D$4,0,10*ROW('Water Data'!D167)),NA())</f>
        <v>#N/A</v>
      </c>
      <c r="E173" s="97" t="e">
        <f ca="true">+IF(AND(ISNUMBER(OFFSET('Water Data'!$D$6,0,10*ROW('Water Data'!D167))),'Data Summary'!BT173="Yes"),OFFSET('Water Data'!$D$6,0,10*ROW('Water Data'!D167)),NA())</f>
        <v>#N/A</v>
      </c>
      <c r="F173" s="97" t="e">
        <f ca="true">+IF(AND(ISNUMBER(OFFSET('Water Data'!$D$9,0,10*ROW('Water Data'!D167))),'Data Summary'!BU173="Yes"),OFFSET('Water Data'!$D$9,0,10*ROW('Water Data'!D167)),NA())</f>
        <v>#N/A</v>
      </c>
      <c r="G173" s="97" t="e">
        <f ca="true">+IF(AND(ISNUMBER(OFFSET('Water Data'!$E$4,0,10*ROW('Water Data'!E167))),'Data Summary'!BV173="Yes"),100-OFFSET('Water Data'!$E$4,0,10*ROW('Water Data'!E167)),NA())</f>
        <v>#N/A</v>
      </c>
      <c r="H173" s="97" t="e">
        <f ca="true">+IF(AND(ISNUMBER(OFFSET('Water Data'!$E$6,0,10*ROW('Water Data'!E167))),'Data Summary'!BW173="Yes"),OFFSET('Water Data'!$E$6,0,10*ROW('Water Data'!E167)),NA())</f>
        <v>#N/A</v>
      </c>
      <c r="I173" s="97" t="e">
        <f ca="true">+IF(AND(ISNUMBER(OFFSET('Water Data'!$E$9,0,10*ROW('Water Data'!E167))),'Data Summary'!BX173="Yes"),OFFSET('Water Data'!$E$9,0,10*ROW('Water Data'!E167)),NA())</f>
        <v>#N/A</v>
      </c>
      <c r="J173" s="97" t="e">
        <f ca="true">+IF(AND(ISNUMBER(OFFSET('Water Data'!$F$4,0,10*ROW('Water Data'!F167))),'Data Summary'!BY173="Yes"),100-OFFSET('Water Data'!$F$4,0,10*ROW('Water Data'!F167)),NA())</f>
        <v>#N/A</v>
      </c>
      <c r="K173" s="97" t="e">
        <f ca="true">+IF(AND(ISNUMBER(OFFSET('Water Data'!$F$6,0,10*ROW('Water Data'!F167))),'Data Summary'!BZ173="Yes"),OFFSET('Water Data'!$F$6,0,10*ROW('Water Data'!F167)),NA())</f>
        <v>#N/A</v>
      </c>
      <c r="L173" s="97" t="e">
        <f ca="true">+IF(AND(ISNUMBER(OFFSET('Water Data'!$F$9,0,10*ROW('Water Data'!F167))),'Data Summary'!CA173="Yes"),OFFSET('Water Data'!$F$9,0,10*ROW('Water Data'!F167)),NA())</f>
        <v>#N/A</v>
      </c>
      <c r="M173" s="97" t="e">
        <f ca="true">+IF(AND(ISNUMBER(OFFSET('Water Data'!$G$4,0,10*ROW('Water Data'!G167))),'Data Summary'!CB173="Yes"),100-OFFSET('Water Data'!$G$4,0,10*ROW('Water Data'!G167)),NA())</f>
        <v>#N/A</v>
      </c>
      <c r="N173" s="97" t="e">
        <f ca="true">+IF(AND(ISNUMBER(OFFSET('Water Data'!$G$6,0,10*ROW('Water Data'!G167))),'Data Summary'!CC173="Yes"),OFFSET('Water Data'!$G$6,0,10*ROW('Water Data'!G167)),NA())</f>
        <v>#N/A</v>
      </c>
      <c r="O173" s="97" t="e">
        <f ca="true">+IF(AND(ISNUMBER(OFFSET('Water Data'!$G$9,0,10*ROW('Water Data'!G167))),'Data Summary'!CD173="Yes"),OFFSET('Water Data'!$G$9,0,10*ROW('Water Data'!G167)),NA())</f>
        <v>#N/A</v>
      </c>
      <c r="P173" s="97" t="e">
        <f ca="true">+IF(AND(ISNUMBER(OFFSET('Water Data'!$H$4,0,10*ROW('Water Data'!H167))),'Data Summary'!CE173="Yes"),100-OFFSET('Water Data'!$H$4,0,10*ROW('Water Data'!H167)),NA())</f>
        <v>#N/A</v>
      </c>
      <c r="Q173" s="97" t="e">
        <f ca="true">+IF(AND(ISNUMBER(OFFSET('Water Data'!$H$6,0,10*ROW('Water Data'!H167))),'Data Summary'!CF173="Yes"),OFFSET('Water Data'!$H$6,0,10*ROW('Water Data'!H167)),NA())</f>
        <v>#N/A</v>
      </c>
      <c r="R173" s="97" t="e">
        <f ca="true">+IF(AND(ISNUMBER(OFFSET('Water Data'!$H$9,0,10*ROW('Water Data'!H167))),'Data Summary'!CG173="Yes"),OFFSET('Water Data'!$H$9,0,10*ROW('Water Data'!H167)),NA())</f>
        <v>#N/A</v>
      </c>
      <c r="S173" s="97" t="e">
        <f ca="true">+IF(AND(ISNUMBER(OFFSET('Water Data'!$I$4,0,10*ROW('Water Data'!I167))),'Data Summary'!CH173="Yes"),100-OFFSET('Water Data'!$I$4,0,10*ROW('Water Data'!I167)),NA())</f>
        <v>#N/A</v>
      </c>
      <c r="T173" s="97" t="e">
        <f ca="true">+IF(AND(ISNUMBER(OFFSET('Water Data'!$I$6,0,10*ROW('Water Data'!I167))),'Data Summary'!CI173="Yes"),OFFSET('Water Data'!$I$6,0,10*ROW('Water Data'!I167)),NA())</f>
        <v>#N/A</v>
      </c>
      <c r="U173" s="97" t="e">
        <f ca="true">+IF(AND(ISNUMBER(OFFSET('Water Data'!$I$9,0,10*ROW('Water Data'!I167))),'Data Summary'!CJ173="Yes"),OFFSET('Water Data'!$I$9,0,10*ROW('Water Data'!I167)),NA())</f>
        <v>#N/A</v>
      </c>
      <c r="V173" s="98" t="e">
        <f ca="true">+IF(AND(ISNUMBER(OFFSET('Sanitation Data'!$D$4,0,10*ROW('Sanitation Data'!D167))),'Data Summary'!CK173="Yes"),100-OFFSET('Sanitation Data'!$D$4,0,10*ROW('Sanitation Data'!D167)),NA())</f>
        <v>#N/A</v>
      </c>
      <c r="W173" s="98" t="e">
        <f ca="true">+IF(AND(ISNUMBER(OFFSET('Sanitation Data'!$D$6,0,10*ROW('Sanitation Data'!D167))),'Data Summary'!CL173="Yes"),OFFSET('Sanitation Data'!$D$6,0,10*ROW('Sanitation Data'!D167)),NA())</f>
        <v>#N/A</v>
      </c>
      <c r="X173" s="98" t="e">
        <f ca="true">+IF(AND(ISNUMBER(OFFSET('Sanitation Data'!$D$10,0,10*ROW('Sanitation Data'!D167))),'Data Summary'!CM173="Yes"),OFFSET('Sanitation Data'!$D$10,0,10*ROW('Sanitation Data'!D167)),NA())</f>
        <v>#N/A</v>
      </c>
      <c r="Y173" s="98" t="e">
        <f ca="true">+IF(AND(ISNUMBER(OFFSET('Sanitation Data'!$D$11,0,10*ROW('Sanitation Data'!D167))),'Data Summary'!CN173="Yes"),OFFSET('Sanitation Data'!$D$11,0,10*ROW('Sanitation Data'!D167)),NA())</f>
        <v>#N/A</v>
      </c>
      <c r="Z173" s="98" t="e">
        <f ca="true">+IF(AND(ISNUMBER(OFFSET('Sanitation Data'!$D$12,0,10*ROW('Sanitation Data'!D167))),'Data Summary'!CO173="Yes"),OFFSET('Sanitation Data'!$D$12,0,10*ROW('Sanitation Data'!D167)),NA())</f>
        <v>#N/A</v>
      </c>
      <c r="AA173" s="98" t="e">
        <f ca="true">+IF(AND(ISNUMBER(OFFSET('Sanitation Data'!$E$4,0,10*ROW('Sanitation Data'!E167))),'Data Summary'!CP173="Yes"),100-OFFSET('Sanitation Data'!$E$4,0,10*ROW('Sanitation Data'!E167)),NA())</f>
        <v>#N/A</v>
      </c>
      <c r="AB173" s="98" t="e">
        <f ca="true">+IF(AND(ISNUMBER(OFFSET('Sanitation Data'!$E$6,0,10*ROW('Sanitation Data'!E167))),'Data Summary'!CQ173="Yes"),OFFSET('Sanitation Data'!$E$6,0,10*ROW('Sanitation Data'!E167)),NA())</f>
        <v>#N/A</v>
      </c>
      <c r="AC173" s="98" t="e">
        <f ca="true">+IF(AND(ISNUMBER(OFFSET('Sanitation Data'!$E$10,0,10*ROW('Sanitation Data'!E167))),'Data Summary'!CR173="Yes"),OFFSET('Sanitation Data'!$E$10,0,10*ROW('Sanitation Data'!E167)),NA())</f>
        <v>#N/A</v>
      </c>
      <c r="AD173" s="98" t="e">
        <f ca="true">+IF(AND(ISNUMBER(OFFSET('Sanitation Data'!$E$11,0,10*ROW('Sanitation Data'!E167))),'Data Summary'!CS173="Yes"),OFFSET('Sanitation Data'!$E$11,0,10*ROW('Sanitation Data'!E167)),NA())</f>
        <v>#N/A</v>
      </c>
      <c r="AE173" s="98" t="e">
        <f ca="true">+IF(AND(ISNUMBER(OFFSET('Sanitation Data'!$E$12,0,10*ROW('Sanitation Data'!E167))),'Data Summary'!CT173="Yes"),OFFSET('Sanitation Data'!$E$12,0,10*ROW('Sanitation Data'!E167)),NA())</f>
        <v>#N/A</v>
      </c>
      <c r="AF173" s="98" t="e">
        <f ca="true">+IF(AND(ISNUMBER(OFFSET('Sanitation Data'!$F$4,0,10*ROW('Sanitation Data'!F167))),'Data Summary'!CU173="Yes"),100-OFFSET('Sanitation Data'!$F$4,0,10*ROW('Sanitation Data'!F167)),NA())</f>
        <v>#N/A</v>
      </c>
      <c r="AG173" s="98" t="e">
        <f ca="true">+IF(AND(ISNUMBER(OFFSET('Sanitation Data'!$F$6,0,10*ROW('Sanitation Data'!F167))),'Data Summary'!CV173="Yes"),OFFSET('Sanitation Data'!$F$6,0,10*ROW('Sanitation Data'!F167)),NA())</f>
        <v>#N/A</v>
      </c>
      <c r="AH173" s="98" t="e">
        <f ca="true">+IF(AND(ISNUMBER(OFFSET('Sanitation Data'!$F$10,0,10*ROW('Sanitation Data'!F167))),'Data Summary'!CW173="Yes"),OFFSET('Sanitation Data'!$F$10,0,10*ROW('Sanitation Data'!F167)),NA())</f>
        <v>#N/A</v>
      </c>
      <c r="AI173" s="98" t="e">
        <f ca="true">+IF(AND(ISNUMBER(OFFSET('Sanitation Data'!$F$11,0,10*ROW('Sanitation Data'!F167))),'Data Summary'!CX173="Yes"),OFFSET('Sanitation Data'!$F$11,0,10*ROW('Sanitation Data'!F167)),NA())</f>
        <v>#N/A</v>
      </c>
      <c r="AJ173" s="98" t="e">
        <f ca="true">+IF(AND(ISNUMBER(OFFSET('Sanitation Data'!$F$12,0,10*ROW('Sanitation Data'!F167))),'Data Summary'!CY173="Yes"),OFFSET('Sanitation Data'!$F$12,0,10*ROW('Sanitation Data'!F167)),NA())</f>
        <v>#N/A</v>
      </c>
      <c r="AK173" s="98" t="e">
        <f ca="true">+IF(AND(ISNUMBER(OFFSET('Sanitation Data'!$G$4,0,10*ROW('Sanitation Data'!G167))),'Data Summary'!CZ173="Yes"),100-OFFSET('Sanitation Data'!$G$4,0,10*ROW('Sanitation Data'!G167)),NA())</f>
        <v>#N/A</v>
      </c>
      <c r="AL173" s="98" t="e">
        <f ca="true">+IF(AND(ISNUMBER(OFFSET('Sanitation Data'!$G$6,0,10*ROW('Sanitation Data'!G167))),'Data Summary'!DA173="Yes"),OFFSET('Sanitation Data'!$G$6,0,10*ROW('Sanitation Data'!G167)),NA())</f>
        <v>#N/A</v>
      </c>
      <c r="AM173" s="98" t="e">
        <f ca="true">+IF(AND(ISNUMBER(OFFSET('Sanitation Data'!$G$10,0,10*ROW('Sanitation Data'!G167))),'Data Summary'!DB173="Yes"),OFFSET('Sanitation Data'!$G$10,0,10*ROW('Sanitation Data'!G167)),NA())</f>
        <v>#N/A</v>
      </c>
      <c r="AN173" s="98" t="e">
        <f ca="true">+IF(AND(ISNUMBER(OFFSET('Sanitation Data'!$G$11,0,10*ROW('Sanitation Data'!G167))),'Data Summary'!DC173="Yes"),OFFSET('Sanitation Data'!$G$11,0,10*ROW('Sanitation Data'!G167)),NA())</f>
        <v>#N/A</v>
      </c>
      <c r="AO173" s="98" t="e">
        <f ca="true">+IF(AND(ISNUMBER(OFFSET('Sanitation Data'!$G$12,0,10*ROW('Sanitation Data'!G167))),'Data Summary'!DD173="Yes"),OFFSET('Sanitation Data'!$G$12,0,10*ROW('Sanitation Data'!G167)),NA())</f>
        <v>#N/A</v>
      </c>
      <c r="AP173" s="98" t="e">
        <f ca="true">+IF(AND(ISNUMBER(OFFSET('Sanitation Data'!$H$4,0,10*ROW('Sanitation Data'!H167))),'Data Summary'!DE173="Yes"),100-OFFSET('Sanitation Data'!$H$4,0,10*ROW('Sanitation Data'!H167)),NA())</f>
        <v>#N/A</v>
      </c>
      <c r="AQ173" s="98" t="e">
        <f ca="true">+IF(AND(ISNUMBER(OFFSET('Sanitation Data'!$H$6,0,10*ROW('Sanitation Data'!H167))),'Data Summary'!DF173="Yes"),OFFSET('Sanitation Data'!$H$6,0,10*ROW('Sanitation Data'!H167)),NA())</f>
        <v>#N/A</v>
      </c>
      <c r="AR173" s="98" t="e">
        <f ca="true">+IF(AND(ISNUMBER(OFFSET('Sanitation Data'!$H$10,0,10*ROW('Sanitation Data'!H167))),'Data Summary'!DG173="Yes"),OFFSET('Sanitation Data'!$H$10,0,10*ROW('Sanitation Data'!H167)),NA())</f>
        <v>#N/A</v>
      </c>
      <c r="AS173" s="98" t="e">
        <f ca="true">+IF(AND(ISNUMBER(OFFSET('Sanitation Data'!$H$11,0,10*ROW('Sanitation Data'!H167))),'Data Summary'!DH173="Yes"),OFFSET('Sanitation Data'!$H$11,0,10*ROW('Sanitation Data'!H167)),NA())</f>
        <v>#N/A</v>
      </c>
      <c r="AT173" s="98" t="e">
        <f ca="true">+IF(AND(ISNUMBER(OFFSET('Sanitation Data'!$H$12,0,10*ROW('Sanitation Data'!H167))),'Data Summary'!DI173="Yes"),OFFSET('Sanitation Data'!$H$12,0,10*ROW('Sanitation Data'!H167)),NA())</f>
        <v>#N/A</v>
      </c>
      <c r="AU173" s="98" t="e">
        <f ca="true">+IF(AND(ISNUMBER(OFFSET('Sanitation Data'!$I$4,0,10*ROW('Sanitation Data'!I167))),'Data Summary'!DJ173="Yes"),100-OFFSET('Sanitation Data'!$I$4,0,10*ROW('Sanitation Data'!I167)),NA())</f>
        <v>#N/A</v>
      </c>
      <c r="AV173" s="98" t="e">
        <f ca="true">+IF(AND(ISNUMBER(OFFSET('Sanitation Data'!$I$6,0,10*ROW('Sanitation Data'!I167))),'Data Summary'!DK173="Yes"),OFFSET('Sanitation Data'!$I$6,0,10*ROW('Sanitation Data'!I167)),NA())</f>
        <v>#N/A</v>
      </c>
      <c r="AW173" s="98" t="e">
        <f ca="true">+IF(AND(ISNUMBER(OFFSET('Sanitation Data'!$I$10,0,10*ROW('Sanitation Data'!I167))),'Data Summary'!DL173="Yes"),OFFSET('Sanitation Data'!$I$10,0,10*ROW('Sanitation Data'!I167)),NA())</f>
        <v>#N/A</v>
      </c>
      <c r="AX173" s="98" t="e">
        <f ca="true">+IF(AND(ISNUMBER(OFFSET('Sanitation Data'!$I$11,0,10*ROW('Sanitation Data'!I167))),'Data Summary'!DM173="Yes"),OFFSET('Sanitation Data'!$I$11,0,10*ROW('Sanitation Data'!I167)),NA())</f>
        <v>#N/A</v>
      </c>
      <c r="AY173" s="98" t="e">
        <f ca="true">+IF(AND(ISNUMBER(OFFSET('Sanitation Data'!$I$12,0,10*ROW('Sanitation Data'!I167))),'Data Summary'!DN173="Yes"),OFFSET('Sanitation Data'!$I$12,0,10*ROW('Sanitation Data'!I167)),NA())</f>
        <v>#N/A</v>
      </c>
      <c r="AZ173" s="99" t="e">
        <f ca="true">+IF(AND(ISNUMBER(OFFSET('Hygiene Data'!$D$5,0,10*ROW('Hygiene Data'!D167))),'Data Summary'!DO173="Yes"),OFFSET('Hygiene Data'!$D$5,0,10*ROW('Hygiene Data'!D167)),NA())</f>
        <v>#N/A</v>
      </c>
      <c r="BA173" s="99" t="e">
        <f ca="true">+IF(AND(ISNUMBER(OFFSET('Hygiene Data'!$D$7,0,10*ROW('Hygiene Data'!D167))),'Data Summary'!DP173="Yes"),OFFSET('Hygiene Data'!$D$7,0,10*ROW('Hygiene Data'!D167)),NA())</f>
        <v>#N/A</v>
      </c>
      <c r="BB173" s="99" t="e">
        <f ca="true">+IF(AND(ISNUMBER(OFFSET('Hygiene Data'!$D$9,0,10*ROW('Hygiene Data'!D167))),'Data Summary'!DQ173="Yes"),OFFSET('Hygiene Data'!$D$9,0,10*ROW('Hygiene Data'!D167)),NA())</f>
        <v>#N/A</v>
      </c>
      <c r="BC173" s="99" t="e">
        <f ca="true">+IF(AND(ISNUMBER(OFFSET('Hygiene Data'!$E$5,0,10*ROW('Hygiene Data'!E167))),'Data Summary'!DR173="Yes"),OFFSET('Hygiene Data'!$E$5,0,10*ROW('Hygiene Data'!E167)),NA())</f>
        <v>#N/A</v>
      </c>
      <c r="BD173" s="99" t="e">
        <f ca="true">+IF(AND(ISNUMBER(OFFSET('Hygiene Data'!$E$7,0,10*ROW('Hygiene Data'!E167))),'Data Summary'!DS173="Yes"),OFFSET('Hygiene Data'!$E$7,0,10*ROW('Hygiene Data'!E167)),NA())</f>
        <v>#N/A</v>
      </c>
      <c r="BE173" s="99" t="e">
        <f ca="true">+IF(AND(ISNUMBER(OFFSET('Hygiene Data'!$E$9,0,10*ROW('Hygiene Data'!E167))),'Data Summary'!DT173="Yes"),OFFSET('Hygiene Data'!$E$9,0,10*ROW('Hygiene Data'!E167)),NA())</f>
        <v>#N/A</v>
      </c>
      <c r="BF173" s="99" t="e">
        <f ca="true">+IF(AND(ISNUMBER(OFFSET('Hygiene Data'!$F$5,0,10*ROW('Hygiene Data'!F167))),'Data Summary'!DU173="Yes"),OFFSET('Hygiene Data'!$F$5,0,10*ROW('Hygiene Data'!F167)),NA())</f>
        <v>#N/A</v>
      </c>
      <c r="BG173" s="99" t="e">
        <f ca="true">+IF(AND(ISNUMBER(OFFSET('Hygiene Data'!$F$7,0,10*ROW('Hygiene Data'!F167))),'Data Summary'!DV173="Yes"),OFFSET('Hygiene Data'!$F$7,0,10*ROW('Hygiene Data'!F167)),NA())</f>
        <v>#N/A</v>
      </c>
      <c r="BH173" s="99" t="e">
        <f ca="true">+IF(AND(ISNUMBER(OFFSET('Hygiene Data'!$F$9,0,10*ROW('Hygiene Data'!F167))),'Data Summary'!DW173="Yes"),OFFSET('Hygiene Data'!$F$9,0,10*ROW('Hygiene Data'!F167)),NA())</f>
        <v>#N/A</v>
      </c>
      <c r="BI173" s="99" t="e">
        <f ca="true">+IF(AND(ISNUMBER(OFFSET('Hygiene Data'!$G$5,0,10*ROW('Hygiene Data'!G167))),'Data Summary'!DX173="Yes"),OFFSET('Hygiene Data'!$G$5,0,10*ROW('Hygiene Data'!G167)),NA())</f>
        <v>#N/A</v>
      </c>
      <c r="BJ173" s="99" t="e">
        <f ca="true">+IF(AND(ISNUMBER(OFFSET('Hygiene Data'!$G$7,0,10*ROW('Hygiene Data'!G167))),'Data Summary'!DY173="Yes"),OFFSET('Hygiene Data'!$G$7,0,10*ROW('Hygiene Data'!G167)),NA())</f>
        <v>#N/A</v>
      </c>
      <c r="BK173" s="99" t="e">
        <f ca="true">+IF(AND(ISNUMBER(OFFSET('Hygiene Data'!$G$9,0,10*ROW('Hygiene Data'!G167))),'Data Summary'!DZ173="Yes"),OFFSET('Hygiene Data'!$G$9,0,10*ROW('Hygiene Data'!G167)),NA())</f>
        <v>#N/A</v>
      </c>
      <c r="BL173" s="99" t="e">
        <f ca="true">+IF(AND(ISNUMBER(OFFSET('Hygiene Data'!$H$5,0,10*ROW('Hygiene Data'!H167))),'Data Summary'!EA173="Yes"),OFFSET('Hygiene Data'!$H$5,0,10*ROW('Hygiene Data'!H167)),NA())</f>
        <v>#N/A</v>
      </c>
      <c r="BM173" s="99" t="e">
        <f ca="true">+IF(AND(ISNUMBER(OFFSET('Hygiene Data'!$H$7,0,10*ROW('Hygiene Data'!H167))),'Data Summary'!EB173="Yes"),OFFSET('Hygiene Data'!$H$7,0,10*ROW('Hygiene Data'!H167)),NA())</f>
        <v>#N/A</v>
      </c>
      <c r="BN173" s="99" t="e">
        <f ca="true">+IF(AND(ISNUMBER(OFFSET('Hygiene Data'!$H$9,0,10*ROW('Hygiene Data'!H167))),'Data Summary'!EC173="Yes"),OFFSET('Hygiene Data'!$H$9,0,10*ROW('Hygiene Data'!H167)),NA())</f>
        <v>#N/A</v>
      </c>
      <c r="BO173" s="99" t="e">
        <f ca="true">+IF(AND(ISNUMBER(OFFSET('Hygiene Data'!$I$5,0,10*ROW('Hygiene Data'!I167))),'Data Summary'!ED173="Yes"),OFFSET('Hygiene Data'!$I$5,0,10*ROW('Hygiene Data'!I167)),NA())</f>
        <v>#N/A</v>
      </c>
      <c r="BP173" s="99" t="e">
        <f ca="true">+IF(AND(ISNUMBER(OFFSET('Hygiene Data'!$I$7,0,10*ROW('Hygiene Data'!I167))),'Data Summary'!EE173="Yes"),OFFSET('Hygiene Data'!$I$7,0,10*ROW('Hygiene Data'!I167)),NA())</f>
        <v>#N/A</v>
      </c>
      <c r="BQ173" s="99" t="e">
        <f ca="true">+IF(AND(ISNUMBER(OFFSET('Hygiene Data'!$I$9,0,10*ROW('Hygiene Data'!I167))),'Data Summary'!EF173="Yes"),OFFSET('Hygiene Data'!$I$9,0,10*ROW('Hygiene Data'!I167)),NA())</f>
        <v>#N/A</v>
      </c>
    </row>
    <row xmlns:x14ac="http://schemas.microsoft.com/office/spreadsheetml/2009/9/ac" r="174" x14ac:dyDescent="0.2">
      <c r="A174" s="332" t="e">
        <f ca="true">+RIGHT('Data Summary'!A174,LEN('Data Summary'!A174)-9)</f>
        <v>#VALUE!</v>
      </c>
      <c r="B174" s="38" t="str">
        <f ca="true">+IF(ISTEXT('Data Summary'!B174),'Data Summary'!B174,"")</f>
        <v/>
      </c>
      <c r="C174" s="331" t="e">
        <f ca="true">+VALUE('Data Summary'!C174)</f>
        <v>#VALUE!</v>
      </c>
      <c r="D174" s="97" t="e">
        <f ca="true">+IF(AND(ISNUMBER(OFFSET('Water Data'!$D$4,0,10*ROW('Water Data'!D168))),'Data Summary'!BS174="Yes"),100-OFFSET('Water Data'!$D$4,0,10*ROW('Water Data'!D168)),NA())</f>
        <v>#N/A</v>
      </c>
      <c r="E174" s="97" t="e">
        <f ca="true">+IF(AND(ISNUMBER(OFFSET('Water Data'!$D$6,0,10*ROW('Water Data'!D168))),'Data Summary'!BT174="Yes"),OFFSET('Water Data'!$D$6,0,10*ROW('Water Data'!D168)),NA())</f>
        <v>#N/A</v>
      </c>
      <c r="F174" s="97" t="e">
        <f ca="true">+IF(AND(ISNUMBER(OFFSET('Water Data'!$D$9,0,10*ROW('Water Data'!D168))),'Data Summary'!BU174="Yes"),OFFSET('Water Data'!$D$9,0,10*ROW('Water Data'!D168)),NA())</f>
        <v>#N/A</v>
      </c>
      <c r="G174" s="97" t="e">
        <f ca="true">+IF(AND(ISNUMBER(OFFSET('Water Data'!$E$4,0,10*ROW('Water Data'!E168))),'Data Summary'!BV174="Yes"),100-OFFSET('Water Data'!$E$4,0,10*ROW('Water Data'!E168)),NA())</f>
        <v>#N/A</v>
      </c>
      <c r="H174" s="97" t="e">
        <f ca="true">+IF(AND(ISNUMBER(OFFSET('Water Data'!$E$6,0,10*ROW('Water Data'!E168))),'Data Summary'!BW174="Yes"),OFFSET('Water Data'!$E$6,0,10*ROW('Water Data'!E168)),NA())</f>
        <v>#N/A</v>
      </c>
      <c r="I174" s="97" t="e">
        <f ca="true">+IF(AND(ISNUMBER(OFFSET('Water Data'!$E$9,0,10*ROW('Water Data'!E168))),'Data Summary'!BX174="Yes"),OFFSET('Water Data'!$E$9,0,10*ROW('Water Data'!E168)),NA())</f>
        <v>#N/A</v>
      </c>
      <c r="J174" s="97" t="e">
        <f ca="true">+IF(AND(ISNUMBER(OFFSET('Water Data'!$F$4,0,10*ROW('Water Data'!F168))),'Data Summary'!BY174="Yes"),100-OFFSET('Water Data'!$F$4,0,10*ROW('Water Data'!F168)),NA())</f>
        <v>#N/A</v>
      </c>
      <c r="K174" s="97" t="e">
        <f ca="true">+IF(AND(ISNUMBER(OFFSET('Water Data'!$F$6,0,10*ROW('Water Data'!F168))),'Data Summary'!BZ174="Yes"),OFFSET('Water Data'!$F$6,0,10*ROW('Water Data'!F168)),NA())</f>
        <v>#N/A</v>
      </c>
      <c r="L174" s="97" t="e">
        <f ca="true">+IF(AND(ISNUMBER(OFFSET('Water Data'!$F$9,0,10*ROW('Water Data'!F168))),'Data Summary'!CA174="Yes"),OFFSET('Water Data'!$F$9,0,10*ROW('Water Data'!F168)),NA())</f>
        <v>#N/A</v>
      </c>
      <c r="M174" s="97" t="e">
        <f ca="true">+IF(AND(ISNUMBER(OFFSET('Water Data'!$G$4,0,10*ROW('Water Data'!G168))),'Data Summary'!CB174="Yes"),100-OFFSET('Water Data'!$G$4,0,10*ROW('Water Data'!G168)),NA())</f>
        <v>#N/A</v>
      </c>
      <c r="N174" s="97" t="e">
        <f ca="true">+IF(AND(ISNUMBER(OFFSET('Water Data'!$G$6,0,10*ROW('Water Data'!G168))),'Data Summary'!CC174="Yes"),OFFSET('Water Data'!$G$6,0,10*ROW('Water Data'!G168)),NA())</f>
        <v>#N/A</v>
      </c>
      <c r="O174" s="97" t="e">
        <f ca="true">+IF(AND(ISNUMBER(OFFSET('Water Data'!$G$9,0,10*ROW('Water Data'!G168))),'Data Summary'!CD174="Yes"),OFFSET('Water Data'!$G$9,0,10*ROW('Water Data'!G168)),NA())</f>
        <v>#N/A</v>
      </c>
      <c r="P174" s="97" t="e">
        <f ca="true">+IF(AND(ISNUMBER(OFFSET('Water Data'!$H$4,0,10*ROW('Water Data'!H168))),'Data Summary'!CE174="Yes"),100-OFFSET('Water Data'!$H$4,0,10*ROW('Water Data'!H168)),NA())</f>
        <v>#N/A</v>
      </c>
      <c r="Q174" s="97" t="e">
        <f ca="true">+IF(AND(ISNUMBER(OFFSET('Water Data'!$H$6,0,10*ROW('Water Data'!H168))),'Data Summary'!CF174="Yes"),OFFSET('Water Data'!$H$6,0,10*ROW('Water Data'!H168)),NA())</f>
        <v>#N/A</v>
      </c>
      <c r="R174" s="97" t="e">
        <f ca="true">+IF(AND(ISNUMBER(OFFSET('Water Data'!$H$9,0,10*ROW('Water Data'!H168))),'Data Summary'!CG174="Yes"),OFFSET('Water Data'!$H$9,0,10*ROW('Water Data'!H168)),NA())</f>
        <v>#N/A</v>
      </c>
      <c r="S174" s="97" t="e">
        <f ca="true">+IF(AND(ISNUMBER(OFFSET('Water Data'!$I$4,0,10*ROW('Water Data'!I168))),'Data Summary'!CH174="Yes"),100-OFFSET('Water Data'!$I$4,0,10*ROW('Water Data'!I168)),NA())</f>
        <v>#N/A</v>
      </c>
      <c r="T174" s="97" t="e">
        <f ca="true">+IF(AND(ISNUMBER(OFFSET('Water Data'!$I$6,0,10*ROW('Water Data'!I168))),'Data Summary'!CI174="Yes"),OFFSET('Water Data'!$I$6,0,10*ROW('Water Data'!I168)),NA())</f>
        <v>#N/A</v>
      </c>
      <c r="U174" s="97" t="e">
        <f ca="true">+IF(AND(ISNUMBER(OFFSET('Water Data'!$I$9,0,10*ROW('Water Data'!I168))),'Data Summary'!CJ174="Yes"),OFFSET('Water Data'!$I$9,0,10*ROW('Water Data'!I168)),NA())</f>
        <v>#N/A</v>
      </c>
      <c r="V174" s="98" t="e">
        <f ca="true">+IF(AND(ISNUMBER(OFFSET('Sanitation Data'!$D$4,0,10*ROW('Sanitation Data'!D168))),'Data Summary'!CK174="Yes"),100-OFFSET('Sanitation Data'!$D$4,0,10*ROW('Sanitation Data'!D168)),NA())</f>
        <v>#N/A</v>
      </c>
      <c r="W174" s="98" t="e">
        <f ca="true">+IF(AND(ISNUMBER(OFFSET('Sanitation Data'!$D$6,0,10*ROW('Sanitation Data'!D168))),'Data Summary'!CL174="Yes"),OFFSET('Sanitation Data'!$D$6,0,10*ROW('Sanitation Data'!D168)),NA())</f>
        <v>#N/A</v>
      </c>
      <c r="X174" s="98" t="e">
        <f ca="true">+IF(AND(ISNUMBER(OFFSET('Sanitation Data'!$D$10,0,10*ROW('Sanitation Data'!D168))),'Data Summary'!CM174="Yes"),OFFSET('Sanitation Data'!$D$10,0,10*ROW('Sanitation Data'!D168)),NA())</f>
        <v>#N/A</v>
      </c>
      <c r="Y174" s="98" t="e">
        <f ca="true">+IF(AND(ISNUMBER(OFFSET('Sanitation Data'!$D$11,0,10*ROW('Sanitation Data'!D168))),'Data Summary'!CN174="Yes"),OFFSET('Sanitation Data'!$D$11,0,10*ROW('Sanitation Data'!D168)),NA())</f>
        <v>#N/A</v>
      </c>
      <c r="Z174" s="98" t="e">
        <f ca="true">+IF(AND(ISNUMBER(OFFSET('Sanitation Data'!$D$12,0,10*ROW('Sanitation Data'!D168))),'Data Summary'!CO174="Yes"),OFFSET('Sanitation Data'!$D$12,0,10*ROW('Sanitation Data'!D168)),NA())</f>
        <v>#N/A</v>
      </c>
      <c r="AA174" s="98" t="e">
        <f ca="true">+IF(AND(ISNUMBER(OFFSET('Sanitation Data'!$E$4,0,10*ROW('Sanitation Data'!E168))),'Data Summary'!CP174="Yes"),100-OFFSET('Sanitation Data'!$E$4,0,10*ROW('Sanitation Data'!E168)),NA())</f>
        <v>#N/A</v>
      </c>
      <c r="AB174" s="98" t="e">
        <f ca="true">+IF(AND(ISNUMBER(OFFSET('Sanitation Data'!$E$6,0,10*ROW('Sanitation Data'!E168))),'Data Summary'!CQ174="Yes"),OFFSET('Sanitation Data'!$E$6,0,10*ROW('Sanitation Data'!E168)),NA())</f>
        <v>#N/A</v>
      </c>
      <c r="AC174" s="98" t="e">
        <f ca="true">+IF(AND(ISNUMBER(OFFSET('Sanitation Data'!$E$10,0,10*ROW('Sanitation Data'!E168))),'Data Summary'!CR174="Yes"),OFFSET('Sanitation Data'!$E$10,0,10*ROW('Sanitation Data'!E168)),NA())</f>
        <v>#N/A</v>
      </c>
      <c r="AD174" s="98" t="e">
        <f ca="true">+IF(AND(ISNUMBER(OFFSET('Sanitation Data'!$E$11,0,10*ROW('Sanitation Data'!E168))),'Data Summary'!CS174="Yes"),OFFSET('Sanitation Data'!$E$11,0,10*ROW('Sanitation Data'!E168)),NA())</f>
        <v>#N/A</v>
      </c>
      <c r="AE174" s="98" t="e">
        <f ca="true">+IF(AND(ISNUMBER(OFFSET('Sanitation Data'!$E$12,0,10*ROW('Sanitation Data'!E168))),'Data Summary'!CT174="Yes"),OFFSET('Sanitation Data'!$E$12,0,10*ROW('Sanitation Data'!E168)),NA())</f>
        <v>#N/A</v>
      </c>
      <c r="AF174" s="98" t="e">
        <f ca="true">+IF(AND(ISNUMBER(OFFSET('Sanitation Data'!$F$4,0,10*ROW('Sanitation Data'!F168))),'Data Summary'!CU174="Yes"),100-OFFSET('Sanitation Data'!$F$4,0,10*ROW('Sanitation Data'!F168)),NA())</f>
        <v>#N/A</v>
      </c>
      <c r="AG174" s="98" t="e">
        <f ca="true">+IF(AND(ISNUMBER(OFFSET('Sanitation Data'!$F$6,0,10*ROW('Sanitation Data'!F168))),'Data Summary'!CV174="Yes"),OFFSET('Sanitation Data'!$F$6,0,10*ROW('Sanitation Data'!F168)),NA())</f>
        <v>#N/A</v>
      </c>
      <c r="AH174" s="98" t="e">
        <f ca="true">+IF(AND(ISNUMBER(OFFSET('Sanitation Data'!$F$10,0,10*ROW('Sanitation Data'!F168))),'Data Summary'!CW174="Yes"),OFFSET('Sanitation Data'!$F$10,0,10*ROW('Sanitation Data'!F168)),NA())</f>
        <v>#N/A</v>
      </c>
      <c r="AI174" s="98" t="e">
        <f ca="true">+IF(AND(ISNUMBER(OFFSET('Sanitation Data'!$F$11,0,10*ROW('Sanitation Data'!F168))),'Data Summary'!CX174="Yes"),OFFSET('Sanitation Data'!$F$11,0,10*ROW('Sanitation Data'!F168)),NA())</f>
        <v>#N/A</v>
      </c>
      <c r="AJ174" s="98" t="e">
        <f ca="true">+IF(AND(ISNUMBER(OFFSET('Sanitation Data'!$F$12,0,10*ROW('Sanitation Data'!F168))),'Data Summary'!CY174="Yes"),OFFSET('Sanitation Data'!$F$12,0,10*ROW('Sanitation Data'!F168)),NA())</f>
        <v>#N/A</v>
      </c>
      <c r="AK174" s="98" t="e">
        <f ca="true">+IF(AND(ISNUMBER(OFFSET('Sanitation Data'!$G$4,0,10*ROW('Sanitation Data'!G168))),'Data Summary'!CZ174="Yes"),100-OFFSET('Sanitation Data'!$G$4,0,10*ROW('Sanitation Data'!G168)),NA())</f>
        <v>#N/A</v>
      </c>
      <c r="AL174" s="98" t="e">
        <f ca="true">+IF(AND(ISNUMBER(OFFSET('Sanitation Data'!$G$6,0,10*ROW('Sanitation Data'!G168))),'Data Summary'!DA174="Yes"),OFFSET('Sanitation Data'!$G$6,0,10*ROW('Sanitation Data'!G168)),NA())</f>
        <v>#N/A</v>
      </c>
      <c r="AM174" s="98" t="e">
        <f ca="true">+IF(AND(ISNUMBER(OFFSET('Sanitation Data'!$G$10,0,10*ROW('Sanitation Data'!G168))),'Data Summary'!DB174="Yes"),OFFSET('Sanitation Data'!$G$10,0,10*ROW('Sanitation Data'!G168)),NA())</f>
        <v>#N/A</v>
      </c>
      <c r="AN174" s="98" t="e">
        <f ca="true">+IF(AND(ISNUMBER(OFFSET('Sanitation Data'!$G$11,0,10*ROW('Sanitation Data'!G168))),'Data Summary'!DC174="Yes"),OFFSET('Sanitation Data'!$G$11,0,10*ROW('Sanitation Data'!G168)),NA())</f>
        <v>#N/A</v>
      </c>
      <c r="AO174" s="98" t="e">
        <f ca="true">+IF(AND(ISNUMBER(OFFSET('Sanitation Data'!$G$12,0,10*ROW('Sanitation Data'!G168))),'Data Summary'!DD174="Yes"),OFFSET('Sanitation Data'!$G$12,0,10*ROW('Sanitation Data'!G168)),NA())</f>
        <v>#N/A</v>
      </c>
      <c r="AP174" s="98" t="e">
        <f ca="true">+IF(AND(ISNUMBER(OFFSET('Sanitation Data'!$H$4,0,10*ROW('Sanitation Data'!H168))),'Data Summary'!DE174="Yes"),100-OFFSET('Sanitation Data'!$H$4,0,10*ROW('Sanitation Data'!H168)),NA())</f>
        <v>#N/A</v>
      </c>
      <c r="AQ174" s="98" t="e">
        <f ca="true">+IF(AND(ISNUMBER(OFFSET('Sanitation Data'!$H$6,0,10*ROW('Sanitation Data'!H168))),'Data Summary'!DF174="Yes"),OFFSET('Sanitation Data'!$H$6,0,10*ROW('Sanitation Data'!H168)),NA())</f>
        <v>#N/A</v>
      </c>
      <c r="AR174" s="98" t="e">
        <f ca="true">+IF(AND(ISNUMBER(OFFSET('Sanitation Data'!$H$10,0,10*ROW('Sanitation Data'!H168))),'Data Summary'!DG174="Yes"),OFFSET('Sanitation Data'!$H$10,0,10*ROW('Sanitation Data'!H168)),NA())</f>
        <v>#N/A</v>
      </c>
      <c r="AS174" s="98" t="e">
        <f ca="true">+IF(AND(ISNUMBER(OFFSET('Sanitation Data'!$H$11,0,10*ROW('Sanitation Data'!H168))),'Data Summary'!DH174="Yes"),OFFSET('Sanitation Data'!$H$11,0,10*ROW('Sanitation Data'!H168)),NA())</f>
        <v>#N/A</v>
      </c>
      <c r="AT174" s="98" t="e">
        <f ca="true">+IF(AND(ISNUMBER(OFFSET('Sanitation Data'!$H$12,0,10*ROW('Sanitation Data'!H168))),'Data Summary'!DI174="Yes"),OFFSET('Sanitation Data'!$H$12,0,10*ROW('Sanitation Data'!H168)),NA())</f>
        <v>#N/A</v>
      </c>
      <c r="AU174" s="98" t="e">
        <f ca="true">+IF(AND(ISNUMBER(OFFSET('Sanitation Data'!$I$4,0,10*ROW('Sanitation Data'!I168))),'Data Summary'!DJ174="Yes"),100-OFFSET('Sanitation Data'!$I$4,0,10*ROW('Sanitation Data'!I168)),NA())</f>
        <v>#N/A</v>
      </c>
      <c r="AV174" s="98" t="e">
        <f ca="true">+IF(AND(ISNUMBER(OFFSET('Sanitation Data'!$I$6,0,10*ROW('Sanitation Data'!I168))),'Data Summary'!DK174="Yes"),OFFSET('Sanitation Data'!$I$6,0,10*ROW('Sanitation Data'!I168)),NA())</f>
        <v>#N/A</v>
      </c>
      <c r="AW174" s="98" t="e">
        <f ca="true">+IF(AND(ISNUMBER(OFFSET('Sanitation Data'!$I$10,0,10*ROW('Sanitation Data'!I168))),'Data Summary'!DL174="Yes"),OFFSET('Sanitation Data'!$I$10,0,10*ROW('Sanitation Data'!I168)),NA())</f>
        <v>#N/A</v>
      </c>
      <c r="AX174" s="98" t="e">
        <f ca="true">+IF(AND(ISNUMBER(OFFSET('Sanitation Data'!$I$11,0,10*ROW('Sanitation Data'!I168))),'Data Summary'!DM174="Yes"),OFFSET('Sanitation Data'!$I$11,0,10*ROW('Sanitation Data'!I168)),NA())</f>
        <v>#N/A</v>
      </c>
      <c r="AY174" s="98" t="e">
        <f ca="true">+IF(AND(ISNUMBER(OFFSET('Sanitation Data'!$I$12,0,10*ROW('Sanitation Data'!I168))),'Data Summary'!DN174="Yes"),OFFSET('Sanitation Data'!$I$12,0,10*ROW('Sanitation Data'!I168)),NA())</f>
        <v>#N/A</v>
      </c>
      <c r="AZ174" s="99" t="e">
        <f ca="true">+IF(AND(ISNUMBER(OFFSET('Hygiene Data'!$D$5,0,10*ROW('Hygiene Data'!D168))),'Data Summary'!DO174="Yes"),OFFSET('Hygiene Data'!$D$5,0,10*ROW('Hygiene Data'!D168)),NA())</f>
        <v>#N/A</v>
      </c>
      <c r="BA174" s="99" t="e">
        <f ca="true">+IF(AND(ISNUMBER(OFFSET('Hygiene Data'!$D$7,0,10*ROW('Hygiene Data'!D168))),'Data Summary'!DP174="Yes"),OFFSET('Hygiene Data'!$D$7,0,10*ROW('Hygiene Data'!D168)),NA())</f>
        <v>#N/A</v>
      </c>
      <c r="BB174" s="99" t="e">
        <f ca="true">+IF(AND(ISNUMBER(OFFSET('Hygiene Data'!$D$9,0,10*ROW('Hygiene Data'!D168))),'Data Summary'!DQ174="Yes"),OFFSET('Hygiene Data'!$D$9,0,10*ROW('Hygiene Data'!D168)),NA())</f>
        <v>#N/A</v>
      </c>
      <c r="BC174" s="99" t="e">
        <f ca="true">+IF(AND(ISNUMBER(OFFSET('Hygiene Data'!$E$5,0,10*ROW('Hygiene Data'!E168))),'Data Summary'!DR174="Yes"),OFFSET('Hygiene Data'!$E$5,0,10*ROW('Hygiene Data'!E168)),NA())</f>
        <v>#N/A</v>
      </c>
      <c r="BD174" s="99" t="e">
        <f ca="true">+IF(AND(ISNUMBER(OFFSET('Hygiene Data'!$E$7,0,10*ROW('Hygiene Data'!E168))),'Data Summary'!DS174="Yes"),OFFSET('Hygiene Data'!$E$7,0,10*ROW('Hygiene Data'!E168)),NA())</f>
        <v>#N/A</v>
      </c>
      <c r="BE174" s="99" t="e">
        <f ca="true">+IF(AND(ISNUMBER(OFFSET('Hygiene Data'!$E$9,0,10*ROW('Hygiene Data'!E168))),'Data Summary'!DT174="Yes"),OFFSET('Hygiene Data'!$E$9,0,10*ROW('Hygiene Data'!E168)),NA())</f>
        <v>#N/A</v>
      </c>
      <c r="BF174" s="99" t="e">
        <f ca="true">+IF(AND(ISNUMBER(OFFSET('Hygiene Data'!$F$5,0,10*ROW('Hygiene Data'!F168))),'Data Summary'!DU174="Yes"),OFFSET('Hygiene Data'!$F$5,0,10*ROW('Hygiene Data'!F168)),NA())</f>
        <v>#N/A</v>
      </c>
      <c r="BG174" s="99" t="e">
        <f ca="true">+IF(AND(ISNUMBER(OFFSET('Hygiene Data'!$F$7,0,10*ROW('Hygiene Data'!F168))),'Data Summary'!DV174="Yes"),OFFSET('Hygiene Data'!$F$7,0,10*ROW('Hygiene Data'!F168)),NA())</f>
        <v>#N/A</v>
      </c>
      <c r="BH174" s="99" t="e">
        <f ca="true">+IF(AND(ISNUMBER(OFFSET('Hygiene Data'!$F$9,0,10*ROW('Hygiene Data'!F168))),'Data Summary'!DW174="Yes"),OFFSET('Hygiene Data'!$F$9,0,10*ROW('Hygiene Data'!F168)),NA())</f>
        <v>#N/A</v>
      </c>
      <c r="BI174" s="99" t="e">
        <f ca="true">+IF(AND(ISNUMBER(OFFSET('Hygiene Data'!$G$5,0,10*ROW('Hygiene Data'!G168))),'Data Summary'!DX174="Yes"),OFFSET('Hygiene Data'!$G$5,0,10*ROW('Hygiene Data'!G168)),NA())</f>
        <v>#N/A</v>
      </c>
      <c r="BJ174" s="99" t="e">
        <f ca="true">+IF(AND(ISNUMBER(OFFSET('Hygiene Data'!$G$7,0,10*ROW('Hygiene Data'!G168))),'Data Summary'!DY174="Yes"),OFFSET('Hygiene Data'!$G$7,0,10*ROW('Hygiene Data'!G168)),NA())</f>
        <v>#N/A</v>
      </c>
      <c r="BK174" s="99" t="e">
        <f ca="true">+IF(AND(ISNUMBER(OFFSET('Hygiene Data'!$G$9,0,10*ROW('Hygiene Data'!G168))),'Data Summary'!DZ174="Yes"),OFFSET('Hygiene Data'!$G$9,0,10*ROW('Hygiene Data'!G168)),NA())</f>
        <v>#N/A</v>
      </c>
      <c r="BL174" s="99" t="e">
        <f ca="true">+IF(AND(ISNUMBER(OFFSET('Hygiene Data'!$H$5,0,10*ROW('Hygiene Data'!H168))),'Data Summary'!EA174="Yes"),OFFSET('Hygiene Data'!$H$5,0,10*ROW('Hygiene Data'!H168)),NA())</f>
        <v>#N/A</v>
      </c>
      <c r="BM174" s="99" t="e">
        <f ca="true">+IF(AND(ISNUMBER(OFFSET('Hygiene Data'!$H$7,0,10*ROW('Hygiene Data'!H168))),'Data Summary'!EB174="Yes"),OFFSET('Hygiene Data'!$H$7,0,10*ROW('Hygiene Data'!H168)),NA())</f>
        <v>#N/A</v>
      </c>
      <c r="BN174" s="99" t="e">
        <f ca="true">+IF(AND(ISNUMBER(OFFSET('Hygiene Data'!$H$9,0,10*ROW('Hygiene Data'!H168))),'Data Summary'!EC174="Yes"),OFFSET('Hygiene Data'!$H$9,0,10*ROW('Hygiene Data'!H168)),NA())</f>
        <v>#N/A</v>
      </c>
      <c r="BO174" s="99" t="e">
        <f ca="true">+IF(AND(ISNUMBER(OFFSET('Hygiene Data'!$I$5,0,10*ROW('Hygiene Data'!I168))),'Data Summary'!ED174="Yes"),OFFSET('Hygiene Data'!$I$5,0,10*ROW('Hygiene Data'!I168)),NA())</f>
        <v>#N/A</v>
      </c>
      <c r="BP174" s="99" t="e">
        <f ca="true">+IF(AND(ISNUMBER(OFFSET('Hygiene Data'!$I$7,0,10*ROW('Hygiene Data'!I168))),'Data Summary'!EE174="Yes"),OFFSET('Hygiene Data'!$I$7,0,10*ROW('Hygiene Data'!I168)),NA())</f>
        <v>#N/A</v>
      </c>
      <c r="BQ174" s="99" t="e">
        <f ca="true">+IF(AND(ISNUMBER(OFFSET('Hygiene Data'!$I$9,0,10*ROW('Hygiene Data'!I168))),'Data Summary'!EF174="Yes"),OFFSET('Hygiene Data'!$I$9,0,10*ROW('Hygiene Data'!I168)),NA())</f>
        <v>#N/A</v>
      </c>
    </row>
    <row xmlns:x14ac="http://schemas.microsoft.com/office/spreadsheetml/2009/9/ac" r="175" x14ac:dyDescent="0.2">
      <c r="A175" s="332" t="e">
        <f ca="true">+RIGHT('Data Summary'!A175,LEN('Data Summary'!A175)-9)</f>
        <v>#VALUE!</v>
      </c>
      <c r="B175" s="38" t="str">
        <f ca="true">+IF(ISTEXT('Data Summary'!B175),'Data Summary'!B175,"")</f>
        <v/>
      </c>
      <c r="C175" s="331" t="e">
        <f ca="true">+VALUE('Data Summary'!C175)</f>
        <v>#VALUE!</v>
      </c>
      <c r="D175" s="97" t="e">
        <f ca="true">+IF(AND(ISNUMBER(OFFSET('Water Data'!$D$4,0,10*ROW('Water Data'!D169))),'Data Summary'!BS175="Yes"),100-OFFSET('Water Data'!$D$4,0,10*ROW('Water Data'!D169)),NA())</f>
        <v>#N/A</v>
      </c>
      <c r="E175" s="97" t="e">
        <f ca="true">+IF(AND(ISNUMBER(OFFSET('Water Data'!$D$6,0,10*ROW('Water Data'!D169))),'Data Summary'!BT175="Yes"),OFFSET('Water Data'!$D$6,0,10*ROW('Water Data'!D169)),NA())</f>
        <v>#N/A</v>
      </c>
      <c r="F175" s="97" t="e">
        <f ca="true">+IF(AND(ISNUMBER(OFFSET('Water Data'!$D$9,0,10*ROW('Water Data'!D169))),'Data Summary'!BU175="Yes"),OFFSET('Water Data'!$D$9,0,10*ROW('Water Data'!D169)),NA())</f>
        <v>#N/A</v>
      </c>
      <c r="G175" s="97" t="e">
        <f ca="true">+IF(AND(ISNUMBER(OFFSET('Water Data'!$E$4,0,10*ROW('Water Data'!E169))),'Data Summary'!BV175="Yes"),100-OFFSET('Water Data'!$E$4,0,10*ROW('Water Data'!E169)),NA())</f>
        <v>#N/A</v>
      </c>
      <c r="H175" s="97" t="e">
        <f ca="true">+IF(AND(ISNUMBER(OFFSET('Water Data'!$E$6,0,10*ROW('Water Data'!E169))),'Data Summary'!BW175="Yes"),OFFSET('Water Data'!$E$6,0,10*ROW('Water Data'!E169)),NA())</f>
        <v>#N/A</v>
      </c>
      <c r="I175" s="97" t="e">
        <f ca="true">+IF(AND(ISNUMBER(OFFSET('Water Data'!$E$9,0,10*ROW('Water Data'!E169))),'Data Summary'!BX175="Yes"),OFFSET('Water Data'!$E$9,0,10*ROW('Water Data'!E169)),NA())</f>
        <v>#N/A</v>
      </c>
      <c r="J175" s="97" t="e">
        <f ca="true">+IF(AND(ISNUMBER(OFFSET('Water Data'!$F$4,0,10*ROW('Water Data'!F169))),'Data Summary'!BY175="Yes"),100-OFFSET('Water Data'!$F$4,0,10*ROW('Water Data'!F169)),NA())</f>
        <v>#N/A</v>
      </c>
      <c r="K175" s="97" t="e">
        <f ca="true">+IF(AND(ISNUMBER(OFFSET('Water Data'!$F$6,0,10*ROW('Water Data'!F169))),'Data Summary'!BZ175="Yes"),OFFSET('Water Data'!$F$6,0,10*ROW('Water Data'!F169)),NA())</f>
        <v>#N/A</v>
      </c>
      <c r="L175" s="97" t="e">
        <f ca="true">+IF(AND(ISNUMBER(OFFSET('Water Data'!$F$9,0,10*ROW('Water Data'!F169))),'Data Summary'!CA175="Yes"),OFFSET('Water Data'!$F$9,0,10*ROW('Water Data'!F169)),NA())</f>
        <v>#N/A</v>
      </c>
      <c r="M175" s="97" t="e">
        <f ca="true">+IF(AND(ISNUMBER(OFFSET('Water Data'!$G$4,0,10*ROW('Water Data'!G169))),'Data Summary'!CB175="Yes"),100-OFFSET('Water Data'!$G$4,0,10*ROW('Water Data'!G169)),NA())</f>
        <v>#N/A</v>
      </c>
      <c r="N175" s="97" t="e">
        <f ca="true">+IF(AND(ISNUMBER(OFFSET('Water Data'!$G$6,0,10*ROW('Water Data'!G169))),'Data Summary'!CC175="Yes"),OFFSET('Water Data'!$G$6,0,10*ROW('Water Data'!G169)),NA())</f>
        <v>#N/A</v>
      </c>
      <c r="O175" s="97" t="e">
        <f ca="true">+IF(AND(ISNUMBER(OFFSET('Water Data'!$G$9,0,10*ROW('Water Data'!G169))),'Data Summary'!CD175="Yes"),OFFSET('Water Data'!$G$9,0,10*ROW('Water Data'!G169)),NA())</f>
        <v>#N/A</v>
      </c>
      <c r="P175" s="97" t="e">
        <f ca="true">+IF(AND(ISNUMBER(OFFSET('Water Data'!$H$4,0,10*ROW('Water Data'!H169))),'Data Summary'!CE175="Yes"),100-OFFSET('Water Data'!$H$4,0,10*ROW('Water Data'!H169)),NA())</f>
        <v>#N/A</v>
      </c>
      <c r="Q175" s="97" t="e">
        <f ca="true">+IF(AND(ISNUMBER(OFFSET('Water Data'!$H$6,0,10*ROW('Water Data'!H169))),'Data Summary'!CF175="Yes"),OFFSET('Water Data'!$H$6,0,10*ROW('Water Data'!H169)),NA())</f>
        <v>#N/A</v>
      </c>
      <c r="R175" s="97" t="e">
        <f ca="true">+IF(AND(ISNUMBER(OFFSET('Water Data'!$H$9,0,10*ROW('Water Data'!H169))),'Data Summary'!CG175="Yes"),OFFSET('Water Data'!$H$9,0,10*ROW('Water Data'!H169)),NA())</f>
        <v>#N/A</v>
      </c>
      <c r="S175" s="97" t="e">
        <f ca="true">+IF(AND(ISNUMBER(OFFSET('Water Data'!$I$4,0,10*ROW('Water Data'!I169))),'Data Summary'!CH175="Yes"),100-OFFSET('Water Data'!$I$4,0,10*ROW('Water Data'!I169)),NA())</f>
        <v>#N/A</v>
      </c>
      <c r="T175" s="97" t="e">
        <f ca="true">+IF(AND(ISNUMBER(OFFSET('Water Data'!$I$6,0,10*ROW('Water Data'!I169))),'Data Summary'!CI175="Yes"),OFFSET('Water Data'!$I$6,0,10*ROW('Water Data'!I169)),NA())</f>
        <v>#N/A</v>
      </c>
      <c r="U175" s="97" t="e">
        <f ca="true">+IF(AND(ISNUMBER(OFFSET('Water Data'!$I$9,0,10*ROW('Water Data'!I169))),'Data Summary'!CJ175="Yes"),OFFSET('Water Data'!$I$9,0,10*ROW('Water Data'!I169)),NA())</f>
        <v>#N/A</v>
      </c>
      <c r="V175" s="98" t="e">
        <f ca="true">+IF(AND(ISNUMBER(OFFSET('Sanitation Data'!$D$4,0,10*ROW('Sanitation Data'!D169))),'Data Summary'!CK175="Yes"),100-OFFSET('Sanitation Data'!$D$4,0,10*ROW('Sanitation Data'!D169)),NA())</f>
        <v>#N/A</v>
      </c>
      <c r="W175" s="98" t="e">
        <f ca="true">+IF(AND(ISNUMBER(OFFSET('Sanitation Data'!$D$6,0,10*ROW('Sanitation Data'!D169))),'Data Summary'!CL175="Yes"),OFFSET('Sanitation Data'!$D$6,0,10*ROW('Sanitation Data'!D169)),NA())</f>
        <v>#N/A</v>
      </c>
      <c r="X175" s="98" t="e">
        <f ca="true">+IF(AND(ISNUMBER(OFFSET('Sanitation Data'!$D$10,0,10*ROW('Sanitation Data'!D169))),'Data Summary'!CM175="Yes"),OFFSET('Sanitation Data'!$D$10,0,10*ROW('Sanitation Data'!D169)),NA())</f>
        <v>#N/A</v>
      </c>
      <c r="Y175" s="98" t="e">
        <f ca="true">+IF(AND(ISNUMBER(OFFSET('Sanitation Data'!$D$11,0,10*ROW('Sanitation Data'!D169))),'Data Summary'!CN175="Yes"),OFFSET('Sanitation Data'!$D$11,0,10*ROW('Sanitation Data'!D169)),NA())</f>
        <v>#N/A</v>
      </c>
      <c r="Z175" s="98" t="e">
        <f ca="true">+IF(AND(ISNUMBER(OFFSET('Sanitation Data'!$D$12,0,10*ROW('Sanitation Data'!D169))),'Data Summary'!CO175="Yes"),OFFSET('Sanitation Data'!$D$12,0,10*ROW('Sanitation Data'!D169)),NA())</f>
        <v>#N/A</v>
      </c>
      <c r="AA175" s="98" t="e">
        <f ca="true">+IF(AND(ISNUMBER(OFFSET('Sanitation Data'!$E$4,0,10*ROW('Sanitation Data'!E169))),'Data Summary'!CP175="Yes"),100-OFFSET('Sanitation Data'!$E$4,0,10*ROW('Sanitation Data'!E169)),NA())</f>
        <v>#N/A</v>
      </c>
      <c r="AB175" s="98" t="e">
        <f ca="true">+IF(AND(ISNUMBER(OFFSET('Sanitation Data'!$E$6,0,10*ROW('Sanitation Data'!E169))),'Data Summary'!CQ175="Yes"),OFFSET('Sanitation Data'!$E$6,0,10*ROW('Sanitation Data'!E169)),NA())</f>
        <v>#N/A</v>
      </c>
      <c r="AC175" s="98" t="e">
        <f ca="true">+IF(AND(ISNUMBER(OFFSET('Sanitation Data'!$E$10,0,10*ROW('Sanitation Data'!E169))),'Data Summary'!CR175="Yes"),OFFSET('Sanitation Data'!$E$10,0,10*ROW('Sanitation Data'!E169)),NA())</f>
        <v>#N/A</v>
      </c>
      <c r="AD175" s="98" t="e">
        <f ca="true">+IF(AND(ISNUMBER(OFFSET('Sanitation Data'!$E$11,0,10*ROW('Sanitation Data'!E169))),'Data Summary'!CS175="Yes"),OFFSET('Sanitation Data'!$E$11,0,10*ROW('Sanitation Data'!E169)),NA())</f>
        <v>#N/A</v>
      </c>
      <c r="AE175" s="98" t="e">
        <f ca="true">+IF(AND(ISNUMBER(OFFSET('Sanitation Data'!$E$12,0,10*ROW('Sanitation Data'!E169))),'Data Summary'!CT175="Yes"),OFFSET('Sanitation Data'!$E$12,0,10*ROW('Sanitation Data'!E169)),NA())</f>
        <v>#N/A</v>
      </c>
      <c r="AF175" s="98" t="e">
        <f ca="true">+IF(AND(ISNUMBER(OFFSET('Sanitation Data'!$F$4,0,10*ROW('Sanitation Data'!F169))),'Data Summary'!CU175="Yes"),100-OFFSET('Sanitation Data'!$F$4,0,10*ROW('Sanitation Data'!F169)),NA())</f>
        <v>#N/A</v>
      </c>
      <c r="AG175" s="98" t="e">
        <f ca="true">+IF(AND(ISNUMBER(OFFSET('Sanitation Data'!$F$6,0,10*ROW('Sanitation Data'!F169))),'Data Summary'!CV175="Yes"),OFFSET('Sanitation Data'!$F$6,0,10*ROW('Sanitation Data'!F169)),NA())</f>
        <v>#N/A</v>
      </c>
      <c r="AH175" s="98" t="e">
        <f ca="true">+IF(AND(ISNUMBER(OFFSET('Sanitation Data'!$F$10,0,10*ROW('Sanitation Data'!F169))),'Data Summary'!CW175="Yes"),OFFSET('Sanitation Data'!$F$10,0,10*ROW('Sanitation Data'!F169)),NA())</f>
        <v>#N/A</v>
      </c>
      <c r="AI175" s="98" t="e">
        <f ca="true">+IF(AND(ISNUMBER(OFFSET('Sanitation Data'!$F$11,0,10*ROW('Sanitation Data'!F169))),'Data Summary'!CX175="Yes"),OFFSET('Sanitation Data'!$F$11,0,10*ROW('Sanitation Data'!F169)),NA())</f>
        <v>#N/A</v>
      </c>
      <c r="AJ175" s="98" t="e">
        <f ca="true">+IF(AND(ISNUMBER(OFFSET('Sanitation Data'!$F$12,0,10*ROW('Sanitation Data'!F169))),'Data Summary'!CY175="Yes"),OFFSET('Sanitation Data'!$F$12,0,10*ROW('Sanitation Data'!F169)),NA())</f>
        <v>#N/A</v>
      </c>
      <c r="AK175" s="98" t="e">
        <f ca="true">+IF(AND(ISNUMBER(OFFSET('Sanitation Data'!$G$4,0,10*ROW('Sanitation Data'!G169))),'Data Summary'!CZ175="Yes"),100-OFFSET('Sanitation Data'!$G$4,0,10*ROW('Sanitation Data'!G169)),NA())</f>
        <v>#N/A</v>
      </c>
      <c r="AL175" s="98" t="e">
        <f ca="true">+IF(AND(ISNUMBER(OFFSET('Sanitation Data'!$G$6,0,10*ROW('Sanitation Data'!G169))),'Data Summary'!DA175="Yes"),OFFSET('Sanitation Data'!$G$6,0,10*ROW('Sanitation Data'!G169)),NA())</f>
        <v>#N/A</v>
      </c>
      <c r="AM175" s="98" t="e">
        <f ca="true">+IF(AND(ISNUMBER(OFFSET('Sanitation Data'!$G$10,0,10*ROW('Sanitation Data'!G169))),'Data Summary'!DB175="Yes"),OFFSET('Sanitation Data'!$G$10,0,10*ROW('Sanitation Data'!G169)),NA())</f>
        <v>#N/A</v>
      </c>
      <c r="AN175" s="98" t="e">
        <f ca="true">+IF(AND(ISNUMBER(OFFSET('Sanitation Data'!$G$11,0,10*ROW('Sanitation Data'!G169))),'Data Summary'!DC175="Yes"),OFFSET('Sanitation Data'!$G$11,0,10*ROW('Sanitation Data'!G169)),NA())</f>
        <v>#N/A</v>
      </c>
      <c r="AO175" s="98" t="e">
        <f ca="true">+IF(AND(ISNUMBER(OFFSET('Sanitation Data'!$G$12,0,10*ROW('Sanitation Data'!G169))),'Data Summary'!DD175="Yes"),OFFSET('Sanitation Data'!$G$12,0,10*ROW('Sanitation Data'!G169)),NA())</f>
        <v>#N/A</v>
      </c>
      <c r="AP175" s="98" t="e">
        <f ca="true">+IF(AND(ISNUMBER(OFFSET('Sanitation Data'!$H$4,0,10*ROW('Sanitation Data'!H169))),'Data Summary'!DE175="Yes"),100-OFFSET('Sanitation Data'!$H$4,0,10*ROW('Sanitation Data'!H169)),NA())</f>
        <v>#N/A</v>
      </c>
      <c r="AQ175" s="98" t="e">
        <f ca="true">+IF(AND(ISNUMBER(OFFSET('Sanitation Data'!$H$6,0,10*ROW('Sanitation Data'!H169))),'Data Summary'!DF175="Yes"),OFFSET('Sanitation Data'!$H$6,0,10*ROW('Sanitation Data'!H169)),NA())</f>
        <v>#N/A</v>
      </c>
      <c r="AR175" s="98" t="e">
        <f ca="true">+IF(AND(ISNUMBER(OFFSET('Sanitation Data'!$H$10,0,10*ROW('Sanitation Data'!H169))),'Data Summary'!DG175="Yes"),OFFSET('Sanitation Data'!$H$10,0,10*ROW('Sanitation Data'!H169)),NA())</f>
        <v>#N/A</v>
      </c>
      <c r="AS175" s="98" t="e">
        <f ca="true">+IF(AND(ISNUMBER(OFFSET('Sanitation Data'!$H$11,0,10*ROW('Sanitation Data'!H169))),'Data Summary'!DH175="Yes"),OFFSET('Sanitation Data'!$H$11,0,10*ROW('Sanitation Data'!H169)),NA())</f>
        <v>#N/A</v>
      </c>
      <c r="AT175" s="98" t="e">
        <f ca="true">+IF(AND(ISNUMBER(OFFSET('Sanitation Data'!$H$12,0,10*ROW('Sanitation Data'!H169))),'Data Summary'!DI175="Yes"),OFFSET('Sanitation Data'!$H$12,0,10*ROW('Sanitation Data'!H169)),NA())</f>
        <v>#N/A</v>
      </c>
      <c r="AU175" s="98" t="e">
        <f ca="true">+IF(AND(ISNUMBER(OFFSET('Sanitation Data'!$I$4,0,10*ROW('Sanitation Data'!I169))),'Data Summary'!DJ175="Yes"),100-OFFSET('Sanitation Data'!$I$4,0,10*ROW('Sanitation Data'!I169)),NA())</f>
        <v>#N/A</v>
      </c>
      <c r="AV175" s="98" t="e">
        <f ca="true">+IF(AND(ISNUMBER(OFFSET('Sanitation Data'!$I$6,0,10*ROW('Sanitation Data'!I169))),'Data Summary'!DK175="Yes"),OFFSET('Sanitation Data'!$I$6,0,10*ROW('Sanitation Data'!I169)),NA())</f>
        <v>#N/A</v>
      </c>
      <c r="AW175" s="98" t="e">
        <f ca="true">+IF(AND(ISNUMBER(OFFSET('Sanitation Data'!$I$10,0,10*ROW('Sanitation Data'!I169))),'Data Summary'!DL175="Yes"),OFFSET('Sanitation Data'!$I$10,0,10*ROW('Sanitation Data'!I169)),NA())</f>
        <v>#N/A</v>
      </c>
      <c r="AX175" s="98" t="e">
        <f ca="true">+IF(AND(ISNUMBER(OFFSET('Sanitation Data'!$I$11,0,10*ROW('Sanitation Data'!I169))),'Data Summary'!DM175="Yes"),OFFSET('Sanitation Data'!$I$11,0,10*ROW('Sanitation Data'!I169)),NA())</f>
        <v>#N/A</v>
      </c>
      <c r="AY175" s="98" t="e">
        <f ca="true">+IF(AND(ISNUMBER(OFFSET('Sanitation Data'!$I$12,0,10*ROW('Sanitation Data'!I169))),'Data Summary'!DN175="Yes"),OFFSET('Sanitation Data'!$I$12,0,10*ROW('Sanitation Data'!I169)),NA())</f>
        <v>#N/A</v>
      </c>
      <c r="AZ175" s="99" t="e">
        <f ca="true">+IF(AND(ISNUMBER(OFFSET('Hygiene Data'!$D$5,0,10*ROW('Hygiene Data'!D169))),'Data Summary'!DO175="Yes"),OFFSET('Hygiene Data'!$D$5,0,10*ROW('Hygiene Data'!D169)),NA())</f>
        <v>#N/A</v>
      </c>
      <c r="BA175" s="99" t="e">
        <f ca="true">+IF(AND(ISNUMBER(OFFSET('Hygiene Data'!$D$7,0,10*ROW('Hygiene Data'!D169))),'Data Summary'!DP175="Yes"),OFFSET('Hygiene Data'!$D$7,0,10*ROW('Hygiene Data'!D169)),NA())</f>
        <v>#N/A</v>
      </c>
      <c r="BB175" s="99" t="e">
        <f ca="true">+IF(AND(ISNUMBER(OFFSET('Hygiene Data'!$D$9,0,10*ROW('Hygiene Data'!D169))),'Data Summary'!DQ175="Yes"),OFFSET('Hygiene Data'!$D$9,0,10*ROW('Hygiene Data'!D169)),NA())</f>
        <v>#N/A</v>
      </c>
      <c r="BC175" s="99" t="e">
        <f ca="true">+IF(AND(ISNUMBER(OFFSET('Hygiene Data'!$E$5,0,10*ROW('Hygiene Data'!E169))),'Data Summary'!DR175="Yes"),OFFSET('Hygiene Data'!$E$5,0,10*ROW('Hygiene Data'!E169)),NA())</f>
        <v>#N/A</v>
      </c>
      <c r="BD175" s="99" t="e">
        <f ca="true">+IF(AND(ISNUMBER(OFFSET('Hygiene Data'!$E$7,0,10*ROW('Hygiene Data'!E169))),'Data Summary'!DS175="Yes"),OFFSET('Hygiene Data'!$E$7,0,10*ROW('Hygiene Data'!E169)),NA())</f>
        <v>#N/A</v>
      </c>
      <c r="BE175" s="99" t="e">
        <f ca="true">+IF(AND(ISNUMBER(OFFSET('Hygiene Data'!$E$9,0,10*ROW('Hygiene Data'!E169))),'Data Summary'!DT175="Yes"),OFFSET('Hygiene Data'!$E$9,0,10*ROW('Hygiene Data'!E169)),NA())</f>
        <v>#N/A</v>
      </c>
      <c r="BF175" s="99" t="e">
        <f ca="true">+IF(AND(ISNUMBER(OFFSET('Hygiene Data'!$F$5,0,10*ROW('Hygiene Data'!F169))),'Data Summary'!DU175="Yes"),OFFSET('Hygiene Data'!$F$5,0,10*ROW('Hygiene Data'!F169)),NA())</f>
        <v>#N/A</v>
      </c>
      <c r="BG175" s="99" t="e">
        <f ca="true">+IF(AND(ISNUMBER(OFFSET('Hygiene Data'!$F$7,0,10*ROW('Hygiene Data'!F169))),'Data Summary'!DV175="Yes"),OFFSET('Hygiene Data'!$F$7,0,10*ROW('Hygiene Data'!F169)),NA())</f>
        <v>#N/A</v>
      </c>
      <c r="BH175" s="99" t="e">
        <f ca="true">+IF(AND(ISNUMBER(OFFSET('Hygiene Data'!$F$9,0,10*ROW('Hygiene Data'!F169))),'Data Summary'!DW175="Yes"),OFFSET('Hygiene Data'!$F$9,0,10*ROW('Hygiene Data'!F169)),NA())</f>
        <v>#N/A</v>
      </c>
      <c r="BI175" s="99" t="e">
        <f ca="true">+IF(AND(ISNUMBER(OFFSET('Hygiene Data'!$G$5,0,10*ROW('Hygiene Data'!G169))),'Data Summary'!DX175="Yes"),OFFSET('Hygiene Data'!$G$5,0,10*ROW('Hygiene Data'!G169)),NA())</f>
        <v>#N/A</v>
      </c>
      <c r="BJ175" s="99" t="e">
        <f ca="true">+IF(AND(ISNUMBER(OFFSET('Hygiene Data'!$G$7,0,10*ROW('Hygiene Data'!G169))),'Data Summary'!DY175="Yes"),OFFSET('Hygiene Data'!$G$7,0,10*ROW('Hygiene Data'!G169)),NA())</f>
        <v>#N/A</v>
      </c>
      <c r="BK175" s="99" t="e">
        <f ca="true">+IF(AND(ISNUMBER(OFFSET('Hygiene Data'!$G$9,0,10*ROW('Hygiene Data'!G169))),'Data Summary'!DZ175="Yes"),OFFSET('Hygiene Data'!$G$9,0,10*ROW('Hygiene Data'!G169)),NA())</f>
        <v>#N/A</v>
      </c>
      <c r="BL175" s="99" t="e">
        <f ca="true">+IF(AND(ISNUMBER(OFFSET('Hygiene Data'!$H$5,0,10*ROW('Hygiene Data'!H169))),'Data Summary'!EA175="Yes"),OFFSET('Hygiene Data'!$H$5,0,10*ROW('Hygiene Data'!H169)),NA())</f>
        <v>#N/A</v>
      </c>
      <c r="BM175" s="99" t="e">
        <f ca="true">+IF(AND(ISNUMBER(OFFSET('Hygiene Data'!$H$7,0,10*ROW('Hygiene Data'!H169))),'Data Summary'!EB175="Yes"),OFFSET('Hygiene Data'!$H$7,0,10*ROW('Hygiene Data'!H169)),NA())</f>
        <v>#N/A</v>
      </c>
      <c r="BN175" s="99" t="e">
        <f ca="true">+IF(AND(ISNUMBER(OFFSET('Hygiene Data'!$H$9,0,10*ROW('Hygiene Data'!H169))),'Data Summary'!EC175="Yes"),OFFSET('Hygiene Data'!$H$9,0,10*ROW('Hygiene Data'!H169)),NA())</f>
        <v>#N/A</v>
      </c>
      <c r="BO175" s="99" t="e">
        <f ca="true">+IF(AND(ISNUMBER(OFFSET('Hygiene Data'!$I$5,0,10*ROW('Hygiene Data'!I169))),'Data Summary'!ED175="Yes"),OFFSET('Hygiene Data'!$I$5,0,10*ROW('Hygiene Data'!I169)),NA())</f>
        <v>#N/A</v>
      </c>
      <c r="BP175" s="99" t="e">
        <f ca="true">+IF(AND(ISNUMBER(OFFSET('Hygiene Data'!$I$7,0,10*ROW('Hygiene Data'!I169))),'Data Summary'!EE175="Yes"),OFFSET('Hygiene Data'!$I$7,0,10*ROW('Hygiene Data'!I169)),NA())</f>
        <v>#N/A</v>
      </c>
      <c r="BQ175" s="99" t="e">
        <f ca="true">+IF(AND(ISNUMBER(OFFSET('Hygiene Data'!$I$9,0,10*ROW('Hygiene Data'!I169))),'Data Summary'!EF175="Yes"),OFFSET('Hygiene Data'!$I$9,0,10*ROW('Hygiene Data'!I169)),NA())</f>
        <v>#N/A</v>
      </c>
    </row>
    <row xmlns:x14ac="http://schemas.microsoft.com/office/spreadsheetml/2009/9/ac" r="176" x14ac:dyDescent="0.2">
      <c r="A176" s="332" t="e">
        <f ca="true">+RIGHT('Data Summary'!A176,LEN('Data Summary'!A176)-9)</f>
        <v>#VALUE!</v>
      </c>
      <c r="B176" s="38" t="str">
        <f ca="true">+IF(ISTEXT('Data Summary'!B176),'Data Summary'!B176,"")</f>
        <v/>
      </c>
      <c r="C176" s="331" t="e">
        <f ca="true">+VALUE('Data Summary'!C176)</f>
        <v>#VALUE!</v>
      </c>
      <c r="D176" s="97" t="e">
        <f ca="true">+IF(AND(ISNUMBER(OFFSET('Water Data'!$D$4,0,10*ROW('Water Data'!D170))),'Data Summary'!BS176="Yes"),100-OFFSET('Water Data'!$D$4,0,10*ROW('Water Data'!D170)),NA())</f>
        <v>#N/A</v>
      </c>
      <c r="E176" s="97" t="e">
        <f ca="true">+IF(AND(ISNUMBER(OFFSET('Water Data'!$D$6,0,10*ROW('Water Data'!D170))),'Data Summary'!BT176="Yes"),OFFSET('Water Data'!$D$6,0,10*ROW('Water Data'!D170)),NA())</f>
        <v>#N/A</v>
      </c>
      <c r="F176" s="97" t="e">
        <f ca="true">+IF(AND(ISNUMBER(OFFSET('Water Data'!$D$9,0,10*ROW('Water Data'!D170))),'Data Summary'!BU176="Yes"),OFFSET('Water Data'!$D$9,0,10*ROW('Water Data'!D170)),NA())</f>
        <v>#N/A</v>
      </c>
      <c r="G176" s="97" t="e">
        <f ca="true">+IF(AND(ISNUMBER(OFFSET('Water Data'!$E$4,0,10*ROW('Water Data'!E170))),'Data Summary'!BV176="Yes"),100-OFFSET('Water Data'!$E$4,0,10*ROW('Water Data'!E170)),NA())</f>
        <v>#N/A</v>
      </c>
      <c r="H176" s="97" t="e">
        <f ca="true">+IF(AND(ISNUMBER(OFFSET('Water Data'!$E$6,0,10*ROW('Water Data'!E170))),'Data Summary'!BW176="Yes"),OFFSET('Water Data'!$E$6,0,10*ROW('Water Data'!E170)),NA())</f>
        <v>#N/A</v>
      </c>
      <c r="I176" s="97" t="e">
        <f ca="true">+IF(AND(ISNUMBER(OFFSET('Water Data'!$E$9,0,10*ROW('Water Data'!E170))),'Data Summary'!BX176="Yes"),OFFSET('Water Data'!$E$9,0,10*ROW('Water Data'!E170)),NA())</f>
        <v>#N/A</v>
      </c>
      <c r="J176" s="97" t="e">
        <f ca="true">+IF(AND(ISNUMBER(OFFSET('Water Data'!$F$4,0,10*ROW('Water Data'!F170))),'Data Summary'!BY176="Yes"),100-OFFSET('Water Data'!$F$4,0,10*ROW('Water Data'!F170)),NA())</f>
        <v>#N/A</v>
      </c>
      <c r="K176" s="97" t="e">
        <f ca="true">+IF(AND(ISNUMBER(OFFSET('Water Data'!$F$6,0,10*ROW('Water Data'!F170))),'Data Summary'!BZ176="Yes"),OFFSET('Water Data'!$F$6,0,10*ROW('Water Data'!F170)),NA())</f>
        <v>#N/A</v>
      </c>
      <c r="L176" s="97" t="e">
        <f ca="true">+IF(AND(ISNUMBER(OFFSET('Water Data'!$F$9,0,10*ROW('Water Data'!F170))),'Data Summary'!CA176="Yes"),OFFSET('Water Data'!$F$9,0,10*ROW('Water Data'!F170)),NA())</f>
        <v>#N/A</v>
      </c>
      <c r="M176" s="97" t="e">
        <f ca="true">+IF(AND(ISNUMBER(OFFSET('Water Data'!$G$4,0,10*ROW('Water Data'!G170))),'Data Summary'!CB176="Yes"),100-OFFSET('Water Data'!$G$4,0,10*ROW('Water Data'!G170)),NA())</f>
        <v>#N/A</v>
      </c>
      <c r="N176" s="97" t="e">
        <f ca="true">+IF(AND(ISNUMBER(OFFSET('Water Data'!$G$6,0,10*ROW('Water Data'!G170))),'Data Summary'!CC176="Yes"),OFFSET('Water Data'!$G$6,0,10*ROW('Water Data'!G170)),NA())</f>
        <v>#N/A</v>
      </c>
      <c r="O176" s="97" t="e">
        <f ca="true">+IF(AND(ISNUMBER(OFFSET('Water Data'!$G$9,0,10*ROW('Water Data'!G170))),'Data Summary'!CD176="Yes"),OFFSET('Water Data'!$G$9,0,10*ROW('Water Data'!G170)),NA())</f>
        <v>#N/A</v>
      </c>
      <c r="P176" s="97" t="e">
        <f ca="true">+IF(AND(ISNUMBER(OFFSET('Water Data'!$H$4,0,10*ROW('Water Data'!H170))),'Data Summary'!CE176="Yes"),100-OFFSET('Water Data'!$H$4,0,10*ROW('Water Data'!H170)),NA())</f>
        <v>#N/A</v>
      </c>
      <c r="Q176" s="97" t="e">
        <f ca="true">+IF(AND(ISNUMBER(OFFSET('Water Data'!$H$6,0,10*ROW('Water Data'!H170))),'Data Summary'!CF176="Yes"),OFFSET('Water Data'!$H$6,0,10*ROW('Water Data'!H170)),NA())</f>
        <v>#N/A</v>
      </c>
      <c r="R176" s="97" t="e">
        <f ca="true">+IF(AND(ISNUMBER(OFFSET('Water Data'!$H$9,0,10*ROW('Water Data'!H170))),'Data Summary'!CG176="Yes"),OFFSET('Water Data'!$H$9,0,10*ROW('Water Data'!H170)),NA())</f>
        <v>#N/A</v>
      </c>
      <c r="S176" s="97" t="e">
        <f ca="true">+IF(AND(ISNUMBER(OFFSET('Water Data'!$I$4,0,10*ROW('Water Data'!I170))),'Data Summary'!CH176="Yes"),100-OFFSET('Water Data'!$I$4,0,10*ROW('Water Data'!I170)),NA())</f>
        <v>#N/A</v>
      </c>
      <c r="T176" s="97" t="e">
        <f ca="true">+IF(AND(ISNUMBER(OFFSET('Water Data'!$I$6,0,10*ROW('Water Data'!I170))),'Data Summary'!CI176="Yes"),OFFSET('Water Data'!$I$6,0,10*ROW('Water Data'!I170)),NA())</f>
        <v>#N/A</v>
      </c>
      <c r="U176" s="97" t="e">
        <f ca="true">+IF(AND(ISNUMBER(OFFSET('Water Data'!$I$9,0,10*ROW('Water Data'!I170))),'Data Summary'!CJ176="Yes"),OFFSET('Water Data'!$I$9,0,10*ROW('Water Data'!I170)),NA())</f>
        <v>#N/A</v>
      </c>
      <c r="V176" s="98" t="e">
        <f ca="true">+IF(AND(ISNUMBER(OFFSET('Sanitation Data'!$D$4,0,10*ROW('Sanitation Data'!D170))),'Data Summary'!CK176="Yes"),100-OFFSET('Sanitation Data'!$D$4,0,10*ROW('Sanitation Data'!D170)),NA())</f>
        <v>#N/A</v>
      </c>
      <c r="W176" s="98" t="e">
        <f ca="true">+IF(AND(ISNUMBER(OFFSET('Sanitation Data'!$D$6,0,10*ROW('Sanitation Data'!D170))),'Data Summary'!CL176="Yes"),OFFSET('Sanitation Data'!$D$6,0,10*ROW('Sanitation Data'!D170)),NA())</f>
        <v>#N/A</v>
      </c>
      <c r="X176" s="98" t="e">
        <f ca="true">+IF(AND(ISNUMBER(OFFSET('Sanitation Data'!$D$10,0,10*ROW('Sanitation Data'!D170))),'Data Summary'!CM176="Yes"),OFFSET('Sanitation Data'!$D$10,0,10*ROW('Sanitation Data'!D170)),NA())</f>
        <v>#N/A</v>
      </c>
      <c r="Y176" s="98" t="e">
        <f ca="true">+IF(AND(ISNUMBER(OFFSET('Sanitation Data'!$D$11,0,10*ROW('Sanitation Data'!D170))),'Data Summary'!CN176="Yes"),OFFSET('Sanitation Data'!$D$11,0,10*ROW('Sanitation Data'!D170)),NA())</f>
        <v>#N/A</v>
      </c>
      <c r="Z176" s="98" t="e">
        <f ca="true">+IF(AND(ISNUMBER(OFFSET('Sanitation Data'!$D$12,0,10*ROW('Sanitation Data'!D170))),'Data Summary'!CO176="Yes"),OFFSET('Sanitation Data'!$D$12,0,10*ROW('Sanitation Data'!D170)),NA())</f>
        <v>#N/A</v>
      </c>
      <c r="AA176" s="98" t="e">
        <f ca="true">+IF(AND(ISNUMBER(OFFSET('Sanitation Data'!$E$4,0,10*ROW('Sanitation Data'!E170))),'Data Summary'!CP176="Yes"),100-OFFSET('Sanitation Data'!$E$4,0,10*ROW('Sanitation Data'!E170)),NA())</f>
        <v>#N/A</v>
      </c>
      <c r="AB176" s="98" t="e">
        <f ca="true">+IF(AND(ISNUMBER(OFFSET('Sanitation Data'!$E$6,0,10*ROW('Sanitation Data'!E170))),'Data Summary'!CQ176="Yes"),OFFSET('Sanitation Data'!$E$6,0,10*ROW('Sanitation Data'!E170)),NA())</f>
        <v>#N/A</v>
      </c>
      <c r="AC176" s="98" t="e">
        <f ca="true">+IF(AND(ISNUMBER(OFFSET('Sanitation Data'!$E$10,0,10*ROW('Sanitation Data'!E170))),'Data Summary'!CR176="Yes"),OFFSET('Sanitation Data'!$E$10,0,10*ROW('Sanitation Data'!E170)),NA())</f>
        <v>#N/A</v>
      </c>
      <c r="AD176" s="98" t="e">
        <f ca="true">+IF(AND(ISNUMBER(OFFSET('Sanitation Data'!$E$11,0,10*ROW('Sanitation Data'!E170))),'Data Summary'!CS176="Yes"),OFFSET('Sanitation Data'!$E$11,0,10*ROW('Sanitation Data'!E170)),NA())</f>
        <v>#N/A</v>
      </c>
      <c r="AE176" s="98" t="e">
        <f ca="true">+IF(AND(ISNUMBER(OFFSET('Sanitation Data'!$E$12,0,10*ROW('Sanitation Data'!E170))),'Data Summary'!CT176="Yes"),OFFSET('Sanitation Data'!$E$12,0,10*ROW('Sanitation Data'!E170)),NA())</f>
        <v>#N/A</v>
      </c>
      <c r="AF176" s="98" t="e">
        <f ca="true">+IF(AND(ISNUMBER(OFFSET('Sanitation Data'!$F$4,0,10*ROW('Sanitation Data'!F170))),'Data Summary'!CU176="Yes"),100-OFFSET('Sanitation Data'!$F$4,0,10*ROW('Sanitation Data'!F170)),NA())</f>
        <v>#N/A</v>
      </c>
      <c r="AG176" s="98" t="e">
        <f ca="true">+IF(AND(ISNUMBER(OFFSET('Sanitation Data'!$F$6,0,10*ROW('Sanitation Data'!F170))),'Data Summary'!CV176="Yes"),OFFSET('Sanitation Data'!$F$6,0,10*ROW('Sanitation Data'!F170)),NA())</f>
        <v>#N/A</v>
      </c>
      <c r="AH176" s="98" t="e">
        <f ca="true">+IF(AND(ISNUMBER(OFFSET('Sanitation Data'!$F$10,0,10*ROW('Sanitation Data'!F170))),'Data Summary'!CW176="Yes"),OFFSET('Sanitation Data'!$F$10,0,10*ROW('Sanitation Data'!F170)),NA())</f>
        <v>#N/A</v>
      </c>
      <c r="AI176" s="98" t="e">
        <f ca="true">+IF(AND(ISNUMBER(OFFSET('Sanitation Data'!$F$11,0,10*ROW('Sanitation Data'!F170))),'Data Summary'!CX176="Yes"),OFFSET('Sanitation Data'!$F$11,0,10*ROW('Sanitation Data'!F170)),NA())</f>
        <v>#N/A</v>
      </c>
      <c r="AJ176" s="98" t="e">
        <f ca="true">+IF(AND(ISNUMBER(OFFSET('Sanitation Data'!$F$12,0,10*ROW('Sanitation Data'!F170))),'Data Summary'!CY176="Yes"),OFFSET('Sanitation Data'!$F$12,0,10*ROW('Sanitation Data'!F170)),NA())</f>
        <v>#N/A</v>
      </c>
      <c r="AK176" s="98" t="e">
        <f ca="true">+IF(AND(ISNUMBER(OFFSET('Sanitation Data'!$G$4,0,10*ROW('Sanitation Data'!G170))),'Data Summary'!CZ176="Yes"),100-OFFSET('Sanitation Data'!$G$4,0,10*ROW('Sanitation Data'!G170)),NA())</f>
        <v>#N/A</v>
      </c>
      <c r="AL176" s="98" t="e">
        <f ca="true">+IF(AND(ISNUMBER(OFFSET('Sanitation Data'!$G$6,0,10*ROW('Sanitation Data'!G170))),'Data Summary'!DA176="Yes"),OFFSET('Sanitation Data'!$G$6,0,10*ROW('Sanitation Data'!G170)),NA())</f>
        <v>#N/A</v>
      </c>
      <c r="AM176" s="98" t="e">
        <f ca="true">+IF(AND(ISNUMBER(OFFSET('Sanitation Data'!$G$10,0,10*ROW('Sanitation Data'!G170))),'Data Summary'!DB176="Yes"),OFFSET('Sanitation Data'!$G$10,0,10*ROW('Sanitation Data'!G170)),NA())</f>
        <v>#N/A</v>
      </c>
      <c r="AN176" s="98" t="e">
        <f ca="true">+IF(AND(ISNUMBER(OFFSET('Sanitation Data'!$G$11,0,10*ROW('Sanitation Data'!G170))),'Data Summary'!DC176="Yes"),OFFSET('Sanitation Data'!$G$11,0,10*ROW('Sanitation Data'!G170)),NA())</f>
        <v>#N/A</v>
      </c>
      <c r="AO176" s="98" t="e">
        <f ca="true">+IF(AND(ISNUMBER(OFFSET('Sanitation Data'!$G$12,0,10*ROW('Sanitation Data'!G170))),'Data Summary'!DD176="Yes"),OFFSET('Sanitation Data'!$G$12,0,10*ROW('Sanitation Data'!G170)),NA())</f>
        <v>#N/A</v>
      </c>
      <c r="AP176" s="98" t="e">
        <f ca="true">+IF(AND(ISNUMBER(OFFSET('Sanitation Data'!$H$4,0,10*ROW('Sanitation Data'!H170))),'Data Summary'!DE176="Yes"),100-OFFSET('Sanitation Data'!$H$4,0,10*ROW('Sanitation Data'!H170)),NA())</f>
        <v>#N/A</v>
      </c>
      <c r="AQ176" s="98" t="e">
        <f ca="true">+IF(AND(ISNUMBER(OFFSET('Sanitation Data'!$H$6,0,10*ROW('Sanitation Data'!H170))),'Data Summary'!DF176="Yes"),OFFSET('Sanitation Data'!$H$6,0,10*ROW('Sanitation Data'!H170)),NA())</f>
        <v>#N/A</v>
      </c>
      <c r="AR176" s="98" t="e">
        <f ca="true">+IF(AND(ISNUMBER(OFFSET('Sanitation Data'!$H$10,0,10*ROW('Sanitation Data'!H170))),'Data Summary'!DG176="Yes"),OFFSET('Sanitation Data'!$H$10,0,10*ROW('Sanitation Data'!H170)),NA())</f>
        <v>#N/A</v>
      </c>
      <c r="AS176" s="98" t="e">
        <f ca="true">+IF(AND(ISNUMBER(OFFSET('Sanitation Data'!$H$11,0,10*ROW('Sanitation Data'!H170))),'Data Summary'!DH176="Yes"),OFFSET('Sanitation Data'!$H$11,0,10*ROW('Sanitation Data'!H170)),NA())</f>
        <v>#N/A</v>
      </c>
      <c r="AT176" s="98" t="e">
        <f ca="true">+IF(AND(ISNUMBER(OFFSET('Sanitation Data'!$H$12,0,10*ROW('Sanitation Data'!H170))),'Data Summary'!DI176="Yes"),OFFSET('Sanitation Data'!$H$12,0,10*ROW('Sanitation Data'!H170)),NA())</f>
        <v>#N/A</v>
      </c>
      <c r="AU176" s="98" t="e">
        <f ca="true">+IF(AND(ISNUMBER(OFFSET('Sanitation Data'!$I$4,0,10*ROW('Sanitation Data'!I170))),'Data Summary'!DJ176="Yes"),100-OFFSET('Sanitation Data'!$I$4,0,10*ROW('Sanitation Data'!I170)),NA())</f>
        <v>#N/A</v>
      </c>
      <c r="AV176" s="98" t="e">
        <f ca="true">+IF(AND(ISNUMBER(OFFSET('Sanitation Data'!$I$6,0,10*ROW('Sanitation Data'!I170))),'Data Summary'!DK176="Yes"),OFFSET('Sanitation Data'!$I$6,0,10*ROW('Sanitation Data'!I170)),NA())</f>
        <v>#N/A</v>
      </c>
      <c r="AW176" s="98" t="e">
        <f ca="true">+IF(AND(ISNUMBER(OFFSET('Sanitation Data'!$I$10,0,10*ROW('Sanitation Data'!I170))),'Data Summary'!DL176="Yes"),OFFSET('Sanitation Data'!$I$10,0,10*ROW('Sanitation Data'!I170)),NA())</f>
        <v>#N/A</v>
      </c>
      <c r="AX176" s="98" t="e">
        <f ca="true">+IF(AND(ISNUMBER(OFFSET('Sanitation Data'!$I$11,0,10*ROW('Sanitation Data'!I170))),'Data Summary'!DM176="Yes"),OFFSET('Sanitation Data'!$I$11,0,10*ROW('Sanitation Data'!I170)),NA())</f>
        <v>#N/A</v>
      </c>
      <c r="AY176" s="98" t="e">
        <f ca="true">+IF(AND(ISNUMBER(OFFSET('Sanitation Data'!$I$12,0,10*ROW('Sanitation Data'!I170))),'Data Summary'!DN176="Yes"),OFFSET('Sanitation Data'!$I$12,0,10*ROW('Sanitation Data'!I170)),NA())</f>
        <v>#N/A</v>
      </c>
      <c r="AZ176" s="99" t="e">
        <f ca="true">+IF(AND(ISNUMBER(OFFSET('Hygiene Data'!$D$5,0,10*ROW('Hygiene Data'!D170))),'Data Summary'!DO176="Yes"),OFFSET('Hygiene Data'!$D$5,0,10*ROW('Hygiene Data'!D170)),NA())</f>
        <v>#N/A</v>
      </c>
      <c r="BA176" s="99" t="e">
        <f ca="true">+IF(AND(ISNUMBER(OFFSET('Hygiene Data'!$D$7,0,10*ROW('Hygiene Data'!D170))),'Data Summary'!DP176="Yes"),OFFSET('Hygiene Data'!$D$7,0,10*ROW('Hygiene Data'!D170)),NA())</f>
        <v>#N/A</v>
      </c>
      <c r="BB176" s="99" t="e">
        <f ca="true">+IF(AND(ISNUMBER(OFFSET('Hygiene Data'!$D$9,0,10*ROW('Hygiene Data'!D170))),'Data Summary'!DQ176="Yes"),OFFSET('Hygiene Data'!$D$9,0,10*ROW('Hygiene Data'!D170)),NA())</f>
        <v>#N/A</v>
      </c>
      <c r="BC176" s="99" t="e">
        <f ca="true">+IF(AND(ISNUMBER(OFFSET('Hygiene Data'!$E$5,0,10*ROW('Hygiene Data'!E170))),'Data Summary'!DR176="Yes"),OFFSET('Hygiene Data'!$E$5,0,10*ROW('Hygiene Data'!E170)),NA())</f>
        <v>#N/A</v>
      </c>
      <c r="BD176" s="99" t="e">
        <f ca="true">+IF(AND(ISNUMBER(OFFSET('Hygiene Data'!$E$7,0,10*ROW('Hygiene Data'!E170))),'Data Summary'!DS176="Yes"),OFFSET('Hygiene Data'!$E$7,0,10*ROW('Hygiene Data'!E170)),NA())</f>
        <v>#N/A</v>
      </c>
      <c r="BE176" s="99" t="e">
        <f ca="true">+IF(AND(ISNUMBER(OFFSET('Hygiene Data'!$E$9,0,10*ROW('Hygiene Data'!E170))),'Data Summary'!DT176="Yes"),OFFSET('Hygiene Data'!$E$9,0,10*ROW('Hygiene Data'!E170)),NA())</f>
        <v>#N/A</v>
      </c>
      <c r="BF176" s="99" t="e">
        <f ca="true">+IF(AND(ISNUMBER(OFFSET('Hygiene Data'!$F$5,0,10*ROW('Hygiene Data'!F170))),'Data Summary'!DU176="Yes"),OFFSET('Hygiene Data'!$F$5,0,10*ROW('Hygiene Data'!F170)),NA())</f>
        <v>#N/A</v>
      </c>
      <c r="BG176" s="99" t="e">
        <f ca="true">+IF(AND(ISNUMBER(OFFSET('Hygiene Data'!$F$7,0,10*ROW('Hygiene Data'!F170))),'Data Summary'!DV176="Yes"),OFFSET('Hygiene Data'!$F$7,0,10*ROW('Hygiene Data'!F170)),NA())</f>
        <v>#N/A</v>
      </c>
      <c r="BH176" s="99" t="e">
        <f ca="true">+IF(AND(ISNUMBER(OFFSET('Hygiene Data'!$F$9,0,10*ROW('Hygiene Data'!F170))),'Data Summary'!DW176="Yes"),OFFSET('Hygiene Data'!$F$9,0,10*ROW('Hygiene Data'!F170)),NA())</f>
        <v>#N/A</v>
      </c>
      <c r="BI176" s="99" t="e">
        <f ca="true">+IF(AND(ISNUMBER(OFFSET('Hygiene Data'!$G$5,0,10*ROW('Hygiene Data'!G170))),'Data Summary'!DX176="Yes"),OFFSET('Hygiene Data'!$G$5,0,10*ROW('Hygiene Data'!G170)),NA())</f>
        <v>#N/A</v>
      </c>
      <c r="BJ176" s="99" t="e">
        <f ca="true">+IF(AND(ISNUMBER(OFFSET('Hygiene Data'!$G$7,0,10*ROW('Hygiene Data'!G170))),'Data Summary'!DY176="Yes"),OFFSET('Hygiene Data'!$G$7,0,10*ROW('Hygiene Data'!G170)),NA())</f>
        <v>#N/A</v>
      </c>
      <c r="BK176" s="99" t="e">
        <f ca="true">+IF(AND(ISNUMBER(OFFSET('Hygiene Data'!$G$9,0,10*ROW('Hygiene Data'!G170))),'Data Summary'!DZ176="Yes"),OFFSET('Hygiene Data'!$G$9,0,10*ROW('Hygiene Data'!G170)),NA())</f>
        <v>#N/A</v>
      </c>
      <c r="BL176" s="99" t="e">
        <f ca="true">+IF(AND(ISNUMBER(OFFSET('Hygiene Data'!$H$5,0,10*ROW('Hygiene Data'!H170))),'Data Summary'!EA176="Yes"),OFFSET('Hygiene Data'!$H$5,0,10*ROW('Hygiene Data'!H170)),NA())</f>
        <v>#N/A</v>
      </c>
      <c r="BM176" s="99" t="e">
        <f ca="true">+IF(AND(ISNUMBER(OFFSET('Hygiene Data'!$H$7,0,10*ROW('Hygiene Data'!H170))),'Data Summary'!EB176="Yes"),OFFSET('Hygiene Data'!$H$7,0,10*ROW('Hygiene Data'!H170)),NA())</f>
        <v>#N/A</v>
      </c>
      <c r="BN176" s="99" t="e">
        <f ca="true">+IF(AND(ISNUMBER(OFFSET('Hygiene Data'!$H$9,0,10*ROW('Hygiene Data'!H170))),'Data Summary'!EC176="Yes"),OFFSET('Hygiene Data'!$H$9,0,10*ROW('Hygiene Data'!H170)),NA())</f>
        <v>#N/A</v>
      </c>
      <c r="BO176" s="99" t="e">
        <f ca="true">+IF(AND(ISNUMBER(OFFSET('Hygiene Data'!$I$5,0,10*ROW('Hygiene Data'!I170))),'Data Summary'!ED176="Yes"),OFFSET('Hygiene Data'!$I$5,0,10*ROW('Hygiene Data'!I170)),NA())</f>
        <v>#N/A</v>
      </c>
      <c r="BP176" s="99" t="e">
        <f ca="true">+IF(AND(ISNUMBER(OFFSET('Hygiene Data'!$I$7,0,10*ROW('Hygiene Data'!I170))),'Data Summary'!EE176="Yes"),OFFSET('Hygiene Data'!$I$7,0,10*ROW('Hygiene Data'!I170)),NA())</f>
        <v>#N/A</v>
      </c>
      <c r="BQ176" s="99" t="e">
        <f ca="true">+IF(AND(ISNUMBER(OFFSET('Hygiene Data'!$I$9,0,10*ROW('Hygiene Data'!I170))),'Data Summary'!EF176="Yes"),OFFSET('Hygiene Data'!$I$9,0,10*ROW('Hygiene Data'!I170)),NA())</f>
        <v>#N/A</v>
      </c>
    </row>
    <row xmlns:x14ac="http://schemas.microsoft.com/office/spreadsheetml/2009/9/ac" r="177" x14ac:dyDescent="0.2">
      <c r="A177" s="332" t="e">
        <f ca="true">+RIGHT('Data Summary'!A177,LEN('Data Summary'!A177)-9)</f>
        <v>#VALUE!</v>
      </c>
      <c r="B177" s="38" t="str">
        <f ca="true">+IF(ISTEXT('Data Summary'!B177),'Data Summary'!B177,"")</f>
        <v/>
      </c>
      <c r="C177" s="331" t="e">
        <f ca="true">+VALUE('Data Summary'!C177)</f>
        <v>#VALUE!</v>
      </c>
      <c r="D177" s="97" t="e">
        <f ca="true">+IF(AND(ISNUMBER(OFFSET('Water Data'!$D$4,0,10*ROW('Water Data'!D171))),'Data Summary'!BS177="Yes"),100-OFFSET('Water Data'!$D$4,0,10*ROW('Water Data'!D171)),NA())</f>
        <v>#N/A</v>
      </c>
      <c r="E177" s="97" t="e">
        <f ca="true">+IF(AND(ISNUMBER(OFFSET('Water Data'!$D$6,0,10*ROW('Water Data'!D171))),'Data Summary'!BT177="Yes"),OFFSET('Water Data'!$D$6,0,10*ROW('Water Data'!D171)),NA())</f>
        <v>#N/A</v>
      </c>
      <c r="F177" s="97" t="e">
        <f ca="true">+IF(AND(ISNUMBER(OFFSET('Water Data'!$D$9,0,10*ROW('Water Data'!D171))),'Data Summary'!BU177="Yes"),OFFSET('Water Data'!$D$9,0,10*ROW('Water Data'!D171)),NA())</f>
        <v>#N/A</v>
      </c>
      <c r="G177" s="97" t="e">
        <f ca="true">+IF(AND(ISNUMBER(OFFSET('Water Data'!$E$4,0,10*ROW('Water Data'!E171))),'Data Summary'!BV177="Yes"),100-OFFSET('Water Data'!$E$4,0,10*ROW('Water Data'!E171)),NA())</f>
        <v>#N/A</v>
      </c>
      <c r="H177" s="97" t="e">
        <f ca="true">+IF(AND(ISNUMBER(OFFSET('Water Data'!$E$6,0,10*ROW('Water Data'!E171))),'Data Summary'!BW177="Yes"),OFFSET('Water Data'!$E$6,0,10*ROW('Water Data'!E171)),NA())</f>
        <v>#N/A</v>
      </c>
      <c r="I177" s="97" t="e">
        <f ca="true">+IF(AND(ISNUMBER(OFFSET('Water Data'!$E$9,0,10*ROW('Water Data'!E171))),'Data Summary'!BX177="Yes"),OFFSET('Water Data'!$E$9,0,10*ROW('Water Data'!E171)),NA())</f>
        <v>#N/A</v>
      </c>
      <c r="J177" s="97" t="e">
        <f ca="true">+IF(AND(ISNUMBER(OFFSET('Water Data'!$F$4,0,10*ROW('Water Data'!F171))),'Data Summary'!BY177="Yes"),100-OFFSET('Water Data'!$F$4,0,10*ROW('Water Data'!F171)),NA())</f>
        <v>#N/A</v>
      </c>
      <c r="K177" s="97" t="e">
        <f ca="true">+IF(AND(ISNUMBER(OFFSET('Water Data'!$F$6,0,10*ROW('Water Data'!F171))),'Data Summary'!BZ177="Yes"),OFFSET('Water Data'!$F$6,0,10*ROW('Water Data'!F171)),NA())</f>
        <v>#N/A</v>
      </c>
      <c r="L177" s="97" t="e">
        <f ca="true">+IF(AND(ISNUMBER(OFFSET('Water Data'!$F$9,0,10*ROW('Water Data'!F171))),'Data Summary'!CA177="Yes"),OFFSET('Water Data'!$F$9,0,10*ROW('Water Data'!F171)),NA())</f>
        <v>#N/A</v>
      </c>
      <c r="M177" s="97" t="e">
        <f ca="true">+IF(AND(ISNUMBER(OFFSET('Water Data'!$G$4,0,10*ROW('Water Data'!G171))),'Data Summary'!CB177="Yes"),100-OFFSET('Water Data'!$G$4,0,10*ROW('Water Data'!G171)),NA())</f>
        <v>#N/A</v>
      </c>
      <c r="N177" s="97" t="e">
        <f ca="true">+IF(AND(ISNUMBER(OFFSET('Water Data'!$G$6,0,10*ROW('Water Data'!G171))),'Data Summary'!CC177="Yes"),OFFSET('Water Data'!$G$6,0,10*ROW('Water Data'!G171)),NA())</f>
        <v>#N/A</v>
      </c>
      <c r="O177" s="97" t="e">
        <f ca="true">+IF(AND(ISNUMBER(OFFSET('Water Data'!$G$9,0,10*ROW('Water Data'!G171))),'Data Summary'!CD177="Yes"),OFFSET('Water Data'!$G$9,0,10*ROW('Water Data'!G171)),NA())</f>
        <v>#N/A</v>
      </c>
      <c r="P177" s="97" t="e">
        <f ca="true">+IF(AND(ISNUMBER(OFFSET('Water Data'!$H$4,0,10*ROW('Water Data'!H171))),'Data Summary'!CE177="Yes"),100-OFFSET('Water Data'!$H$4,0,10*ROW('Water Data'!H171)),NA())</f>
        <v>#N/A</v>
      </c>
      <c r="Q177" s="97" t="e">
        <f ca="true">+IF(AND(ISNUMBER(OFFSET('Water Data'!$H$6,0,10*ROW('Water Data'!H171))),'Data Summary'!CF177="Yes"),OFFSET('Water Data'!$H$6,0,10*ROW('Water Data'!H171)),NA())</f>
        <v>#N/A</v>
      </c>
      <c r="R177" s="97" t="e">
        <f ca="true">+IF(AND(ISNUMBER(OFFSET('Water Data'!$H$9,0,10*ROW('Water Data'!H171))),'Data Summary'!CG177="Yes"),OFFSET('Water Data'!$H$9,0,10*ROW('Water Data'!H171)),NA())</f>
        <v>#N/A</v>
      </c>
      <c r="S177" s="97" t="e">
        <f ca="true">+IF(AND(ISNUMBER(OFFSET('Water Data'!$I$4,0,10*ROW('Water Data'!I171))),'Data Summary'!CH177="Yes"),100-OFFSET('Water Data'!$I$4,0,10*ROW('Water Data'!I171)),NA())</f>
        <v>#N/A</v>
      </c>
      <c r="T177" s="97" t="e">
        <f ca="true">+IF(AND(ISNUMBER(OFFSET('Water Data'!$I$6,0,10*ROW('Water Data'!I171))),'Data Summary'!CI177="Yes"),OFFSET('Water Data'!$I$6,0,10*ROW('Water Data'!I171)),NA())</f>
        <v>#N/A</v>
      </c>
      <c r="U177" s="97" t="e">
        <f ca="true">+IF(AND(ISNUMBER(OFFSET('Water Data'!$I$9,0,10*ROW('Water Data'!I171))),'Data Summary'!CJ177="Yes"),OFFSET('Water Data'!$I$9,0,10*ROW('Water Data'!I171)),NA())</f>
        <v>#N/A</v>
      </c>
      <c r="V177" s="98" t="e">
        <f ca="true">+IF(AND(ISNUMBER(OFFSET('Sanitation Data'!$D$4,0,10*ROW('Sanitation Data'!D171))),'Data Summary'!CK177="Yes"),100-OFFSET('Sanitation Data'!$D$4,0,10*ROW('Sanitation Data'!D171)),NA())</f>
        <v>#N/A</v>
      </c>
      <c r="W177" s="98" t="e">
        <f ca="true">+IF(AND(ISNUMBER(OFFSET('Sanitation Data'!$D$6,0,10*ROW('Sanitation Data'!D171))),'Data Summary'!CL177="Yes"),OFFSET('Sanitation Data'!$D$6,0,10*ROW('Sanitation Data'!D171)),NA())</f>
        <v>#N/A</v>
      </c>
      <c r="X177" s="98" t="e">
        <f ca="true">+IF(AND(ISNUMBER(OFFSET('Sanitation Data'!$D$10,0,10*ROW('Sanitation Data'!D171))),'Data Summary'!CM177="Yes"),OFFSET('Sanitation Data'!$D$10,0,10*ROW('Sanitation Data'!D171)),NA())</f>
        <v>#N/A</v>
      </c>
      <c r="Y177" s="98" t="e">
        <f ca="true">+IF(AND(ISNUMBER(OFFSET('Sanitation Data'!$D$11,0,10*ROW('Sanitation Data'!D171))),'Data Summary'!CN177="Yes"),OFFSET('Sanitation Data'!$D$11,0,10*ROW('Sanitation Data'!D171)),NA())</f>
        <v>#N/A</v>
      </c>
      <c r="Z177" s="98" t="e">
        <f ca="true">+IF(AND(ISNUMBER(OFFSET('Sanitation Data'!$D$12,0,10*ROW('Sanitation Data'!D171))),'Data Summary'!CO177="Yes"),OFFSET('Sanitation Data'!$D$12,0,10*ROW('Sanitation Data'!D171)),NA())</f>
        <v>#N/A</v>
      </c>
      <c r="AA177" s="98" t="e">
        <f ca="true">+IF(AND(ISNUMBER(OFFSET('Sanitation Data'!$E$4,0,10*ROW('Sanitation Data'!E171))),'Data Summary'!CP177="Yes"),100-OFFSET('Sanitation Data'!$E$4,0,10*ROW('Sanitation Data'!E171)),NA())</f>
        <v>#N/A</v>
      </c>
      <c r="AB177" s="98" t="e">
        <f ca="true">+IF(AND(ISNUMBER(OFFSET('Sanitation Data'!$E$6,0,10*ROW('Sanitation Data'!E171))),'Data Summary'!CQ177="Yes"),OFFSET('Sanitation Data'!$E$6,0,10*ROW('Sanitation Data'!E171)),NA())</f>
        <v>#N/A</v>
      </c>
      <c r="AC177" s="98" t="e">
        <f ca="true">+IF(AND(ISNUMBER(OFFSET('Sanitation Data'!$E$10,0,10*ROW('Sanitation Data'!E171))),'Data Summary'!CR177="Yes"),OFFSET('Sanitation Data'!$E$10,0,10*ROW('Sanitation Data'!E171)),NA())</f>
        <v>#N/A</v>
      </c>
      <c r="AD177" s="98" t="e">
        <f ca="true">+IF(AND(ISNUMBER(OFFSET('Sanitation Data'!$E$11,0,10*ROW('Sanitation Data'!E171))),'Data Summary'!CS177="Yes"),OFFSET('Sanitation Data'!$E$11,0,10*ROW('Sanitation Data'!E171)),NA())</f>
        <v>#N/A</v>
      </c>
      <c r="AE177" s="98" t="e">
        <f ca="true">+IF(AND(ISNUMBER(OFFSET('Sanitation Data'!$E$12,0,10*ROW('Sanitation Data'!E171))),'Data Summary'!CT177="Yes"),OFFSET('Sanitation Data'!$E$12,0,10*ROW('Sanitation Data'!E171)),NA())</f>
        <v>#N/A</v>
      </c>
      <c r="AF177" s="98" t="e">
        <f ca="true">+IF(AND(ISNUMBER(OFFSET('Sanitation Data'!$F$4,0,10*ROW('Sanitation Data'!F171))),'Data Summary'!CU177="Yes"),100-OFFSET('Sanitation Data'!$F$4,0,10*ROW('Sanitation Data'!F171)),NA())</f>
        <v>#N/A</v>
      </c>
      <c r="AG177" s="98" t="e">
        <f ca="true">+IF(AND(ISNUMBER(OFFSET('Sanitation Data'!$F$6,0,10*ROW('Sanitation Data'!F171))),'Data Summary'!CV177="Yes"),OFFSET('Sanitation Data'!$F$6,0,10*ROW('Sanitation Data'!F171)),NA())</f>
        <v>#N/A</v>
      </c>
      <c r="AH177" s="98" t="e">
        <f ca="true">+IF(AND(ISNUMBER(OFFSET('Sanitation Data'!$F$10,0,10*ROW('Sanitation Data'!F171))),'Data Summary'!CW177="Yes"),OFFSET('Sanitation Data'!$F$10,0,10*ROW('Sanitation Data'!F171)),NA())</f>
        <v>#N/A</v>
      </c>
      <c r="AI177" s="98" t="e">
        <f ca="true">+IF(AND(ISNUMBER(OFFSET('Sanitation Data'!$F$11,0,10*ROW('Sanitation Data'!F171))),'Data Summary'!CX177="Yes"),OFFSET('Sanitation Data'!$F$11,0,10*ROW('Sanitation Data'!F171)),NA())</f>
        <v>#N/A</v>
      </c>
      <c r="AJ177" s="98" t="e">
        <f ca="true">+IF(AND(ISNUMBER(OFFSET('Sanitation Data'!$F$12,0,10*ROW('Sanitation Data'!F171))),'Data Summary'!CY177="Yes"),OFFSET('Sanitation Data'!$F$12,0,10*ROW('Sanitation Data'!F171)),NA())</f>
        <v>#N/A</v>
      </c>
      <c r="AK177" s="98" t="e">
        <f ca="true">+IF(AND(ISNUMBER(OFFSET('Sanitation Data'!$G$4,0,10*ROW('Sanitation Data'!G171))),'Data Summary'!CZ177="Yes"),100-OFFSET('Sanitation Data'!$G$4,0,10*ROW('Sanitation Data'!G171)),NA())</f>
        <v>#N/A</v>
      </c>
      <c r="AL177" s="98" t="e">
        <f ca="true">+IF(AND(ISNUMBER(OFFSET('Sanitation Data'!$G$6,0,10*ROW('Sanitation Data'!G171))),'Data Summary'!DA177="Yes"),OFFSET('Sanitation Data'!$G$6,0,10*ROW('Sanitation Data'!G171)),NA())</f>
        <v>#N/A</v>
      </c>
      <c r="AM177" s="98" t="e">
        <f ca="true">+IF(AND(ISNUMBER(OFFSET('Sanitation Data'!$G$10,0,10*ROW('Sanitation Data'!G171))),'Data Summary'!DB177="Yes"),OFFSET('Sanitation Data'!$G$10,0,10*ROW('Sanitation Data'!G171)),NA())</f>
        <v>#N/A</v>
      </c>
      <c r="AN177" s="98" t="e">
        <f ca="true">+IF(AND(ISNUMBER(OFFSET('Sanitation Data'!$G$11,0,10*ROW('Sanitation Data'!G171))),'Data Summary'!DC177="Yes"),OFFSET('Sanitation Data'!$G$11,0,10*ROW('Sanitation Data'!G171)),NA())</f>
        <v>#N/A</v>
      </c>
      <c r="AO177" s="98" t="e">
        <f ca="true">+IF(AND(ISNUMBER(OFFSET('Sanitation Data'!$G$12,0,10*ROW('Sanitation Data'!G171))),'Data Summary'!DD177="Yes"),OFFSET('Sanitation Data'!$G$12,0,10*ROW('Sanitation Data'!G171)),NA())</f>
        <v>#N/A</v>
      </c>
      <c r="AP177" s="98" t="e">
        <f ca="true">+IF(AND(ISNUMBER(OFFSET('Sanitation Data'!$H$4,0,10*ROW('Sanitation Data'!H171))),'Data Summary'!DE177="Yes"),100-OFFSET('Sanitation Data'!$H$4,0,10*ROW('Sanitation Data'!H171)),NA())</f>
        <v>#N/A</v>
      </c>
      <c r="AQ177" s="98" t="e">
        <f ca="true">+IF(AND(ISNUMBER(OFFSET('Sanitation Data'!$H$6,0,10*ROW('Sanitation Data'!H171))),'Data Summary'!DF177="Yes"),OFFSET('Sanitation Data'!$H$6,0,10*ROW('Sanitation Data'!H171)),NA())</f>
        <v>#N/A</v>
      </c>
      <c r="AR177" s="98" t="e">
        <f ca="true">+IF(AND(ISNUMBER(OFFSET('Sanitation Data'!$H$10,0,10*ROW('Sanitation Data'!H171))),'Data Summary'!DG177="Yes"),OFFSET('Sanitation Data'!$H$10,0,10*ROW('Sanitation Data'!H171)),NA())</f>
        <v>#N/A</v>
      </c>
      <c r="AS177" s="98" t="e">
        <f ca="true">+IF(AND(ISNUMBER(OFFSET('Sanitation Data'!$H$11,0,10*ROW('Sanitation Data'!H171))),'Data Summary'!DH177="Yes"),OFFSET('Sanitation Data'!$H$11,0,10*ROW('Sanitation Data'!H171)),NA())</f>
        <v>#N/A</v>
      </c>
      <c r="AT177" s="98" t="e">
        <f ca="true">+IF(AND(ISNUMBER(OFFSET('Sanitation Data'!$H$12,0,10*ROW('Sanitation Data'!H171))),'Data Summary'!DI177="Yes"),OFFSET('Sanitation Data'!$H$12,0,10*ROW('Sanitation Data'!H171)),NA())</f>
        <v>#N/A</v>
      </c>
      <c r="AU177" s="98" t="e">
        <f ca="true">+IF(AND(ISNUMBER(OFFSET('Sanitation Data'!$I$4,0,10*ROW('Sanitation Data'!I171))),'Data Summary'!DJ177="Yes"),100-OFFSET('Sanitation Data'!$I$4,0,10*ROW('Sanitation Data'!I171)),NA())</f>
        <v>#N/A</v>
      </c>
      <c r="AV177" s="98" t="e">
        <f ca="true">+IF(AND(ISNUMBER(OFFSET('Sanitation Data'!$I$6,0,10*ROW('Sanitation Data'!I171))),'Data Summary'!DK177="Yes"),OFFSET('Sanitation Data'!$I$6,0,10*ROW('Sanitation Data'!I171)),NA())</f>
        <v>#N/A</v>
      </c>
      <c r="AW177" s="98" t="e">
        <f ca="true">+IF(AND(ISNUMBER(OFFSET('Sanitation Data'!$I$10,0,10*ROW('Sanitation Data'!I171))),'Data Summary'!DL177="Yes"),OFFSET('Sanitation Data'!$I$10,0,10*ROW('Sanitation Data'!I171)),NA())</f>
        <v>#N/A</v>
      </c>
      <c r="AX177" s="98" t="e">
        <f ca="true">+IF(AND(ISNUMBER(OFFSET('Sanitation Data'!$I$11,0,10*ROW('Sanitation Data'!I171))),'Data Summary'!DM177="Yes"),OFFSET('Sanitation Data'!$I$11,0,10*ROW('Sanitation Data'!I171)),NA())</f>
        <v>#N/A</v>
      </c>
      <c r="AY177" s="98" t="e">
        <f ca="true">+IF(AND(ISNUMBER(OFFSET('Sanitation Data'!$I$12,0,10*ROW('Sanitation Data'!I171))),'Data Summary'!DN177="Yes"),OFFSET('Sanitation Data'!$I$12,0,10*ROW('Sanitation Data'!I171)),NA())</f>
        <v>#N/A</v>
      </c>
      <c r="AZ177" s="99" t="e">
        <f ca="true">+IF(AND(ISNUMBER(OFFSET('Hygiene Data'!$D$5,0,10*ROW('Hygiene Data'!D171))),'Data Summary'!DO177="Yes"),OFFSET('Hygiene Data'!$D$5,0,10*ROW('Hygiene Data'!D171)),NA())</f>
        <v>#N/A</v>
      </c>
      <c r="BA177" s="99" t="e">
        <f ca="true">+IF(AND(ISNUMBER(OFFSET('Hygiene Data'!$D$7,0,10*ROW('Hygiene Data'!D171))),'Data Summary'!DP177="Yes"),OFFSET('Hygiene Data'!$D$7,0,10*ROW('Hygiene Data'!D171)),NA())</f>
        <v>#N/A</v>
      </c>
      <c r="BB177" s="99" t="e">
        <f ca="true">+IF(AND(ISNUMBER(OFFSET('Hygiene Data'!$D$9,0,10*ROW('Hygiene Data'!D171))),'Data Summary'!DQ177="Yes"),OFFSET('Hygiene Data'!$D$9,0,10*ROW('Hygiene Data'!D171)),NA())</f>
        <v>#N/A</v>
      </c>
      <c r="BC177" s="99" t="e">
        <f ca="true">+IF(AND(ISNUMBER(OFFSET('Hygiene Data'!$E$5,0,10*ROW('Hygiene Data'!E171))),'Data Summary'!DR177="Yes"),OFFSET('Hygiene Data'!$E$5,0,10*ROW('Hygiene Data'!E171)),NA())</f>
        <v>#N/A</v>
      </c>
      <c r="BD177" s="99" t="e">
        <f ca="true">+IF(AND(ISNUMBER(OFFSET('Hygiene Data'!$E$7,0,10*ROW('Hygiene Data'!E171))),'Data Summary'!DS177="Yes"),OFFSET('Hygiene Data'!$E$7,0,10*ROW('Hygiene Data'!E171)),NA())</f>
        <v>#N/A</v>
      </c>
      <c r="BE177" s="99" t="e">
        <f ca="true">+IF(AND(ISNUMBER(OFFSET('Hygiene Data'!$E$9,0,10*ROW('Hygiene Data'!E171))),'Data Summary'!DT177="Yes"),OFFSET('Hygiene Data'!$E$9,0,10*ROW('Hygiene Data'!E171)),NA())</f>
        <v>#N/A</v>
      </c>
      <c r="BF177" s="99" t="e">
        <f ca="true">+IF(AND(ISNUMBER(OFFSET('Hygiene Data'!$F$5,0,10*ROW('Hygiene Data'!F171))),'Data Summary'!DU177="Yes"),OFFSET('Hygiene Data'!$F$5,0,10*ROW('Hygiene Data'!F171)),NA())</f>
        <v>#N/A</v>
      </c>
      <c r="BG177" s="99" t="e">
        <f ca="true">+IF(AND(ISNUMBER(OFFSET('Hygiene Data'!$F$7,0,10*ROW('Hygiene Data'!F171))),'Data Summary'!DV177="Yes"),OFFSET('Hygiene Data'!$F$7,0,10*ROW('Hygiene Data'!F171)),NA())</f>
        <v>#N/A</v>
      </c>
      <c r="BH177" s="99" t="e">
        <f ca="true">+IF(AND(ISNUMBER(OFFSET('Hygiene Data'!$F$9,0,10*ROW('Hygiene Data'!F171))),'Data Summary'!DW177="Yes"),OFFSET('Hygiene Data'!$F$9,0,10*ROW('Hygiene Data'!F171)),NA())</f>
        <v>#N/A</v>
      </c>
      <c r="BI177" s="99" t="e">
        <f ca="true">+IF(AND(ISNUMBER(OFFSET('Hygiene Data'!$G$5,0,10*ROW('Hygiene Data'!G171))),'Data Summary'!DX177="Yes"),OFFSET('Hygiene Data'!$G$5,0,10*ROW('Hygiene Data'!G171)),NA())</f>
        <v>#N/A</v>
      </c>
      <c r="BJ177" s="99" t="e">
        <f ca="true">+IF(AND(ISNUMBER(OFFSET('Hygiene Data'!$G$7,0,10*ROW('Hygiene Data'!G171))),'Data Summary'!DY177="Yes"),OFFSET('Hygiene Data'!$G$7,0,10*ROW('Hygiene Data'!G171)),NA())</f>
        <v>#N/A</v>
      </c>
      <c r="BK177" s="99" t="e">
        <f ca="true">+IF(AND(ISNUMBER(OFFSET('Hygiene Data'!$G$9,0,10*ROW('Hygiene Data'!G171))),'Data Summary'!DZ177="Yes"),OFFSET('Hygiene Data'!$G$9,0,10*ROW('Hygiene Data'!G171)),NA())</f>
        <v>#N/A</v>
      </c>
      <c r="BL177" s="99" t="e">
        <f ca="true">+IF(AND(ISNUMBER(OFFSET('Hygiene Data'!$H$5,0,10*ROW('Hygiene Data'!H171))),'Data Summary'!EA177="Yes"),OFFSET('Hygiene Data'!$H$5,0,10*ROW('Hygiene Data'!H171)),NA())</f>
        <v>#N/A</v>
      </c>
      <c r="BM177" s="99" t="e">
        <f ca="true">+IF(AND(ISNUMBER(OFFSET('Hygiene Data'!$H$7,0,10*ROW('Hygiene Data'!H171))),'Data Summary'!EB177="Yes"),OFFSET('Hygiene Data'!$H$7,0,10*ROW('Hygiene Data'!H171)),NA())</f>
        <v>#N/A</v>
      </c>
      <c r="BN177" s="99" t="e">
        <f ca="true">+IF(AND(ISNUMBER(OFFSET('Hygiene Data'!$H$9,0,10*ROW('Hygiene Data'!H171))),'Data Summary'!EC177="Yes"),OFFSET('Hygiene Data'!$H$9,0,10*ROW('Hygiene Data'!H171)),NA())</f>
        <v>#N/A</v>
      </c>
      <c r="BO177" s="99" t="e">
        <f ca="true">+IF(AND(ISNUMBER(OFFSET('Hygiene Data'!$I$5,0,10*ROW('Hygiene Data'!I171))),'Data Summary'!ED177="Yes"),OFFSET('Hygiene Data'!$I$5,0,10*ROW('Hygiene Data'!I171)),NA())</f>
        <v>#N/A</v>
      </c>
      <c r="BP177" s="99" t="e">
        <f ca="true">+IF(AND(ISNUMBER(OFFSET('Hygiene Data'!$I$7,0,10*ROW('Hygiene Data'!I171))),'Data Summary'!EE177="Yes"),OFFSET('Hygiene Data'!$I$7,0,10*ROW('Hygiene Data'!I171)),NA())</f>
        <v>#N/A</v>
      </c>
      <c r="BQ177" s="99" t="e">
        <f ca="true">+IF(AND(ISNUMBER(OFFSET('Hygiene Data'!$I$9,0,10*ROW('Hygiene Data'!I171))),'Data Summary'!EF177="Yes"),OFFSET('Hygiene Data'!$I$9,0,10*ROW('Hygiene Data'!I171)),NA())</f>
        <v>#N/A</v>
      </c>
    </row>
    <row xmlns:x14ac="http://schemas.microsoft.com/office/spreadsheetml/2009/9/ac" r="178" x14ac:dyDescent="0.2">
      <c r="A178" s="332" t="e">
        <f ca="true">+RIGHT('Data Summary'!A178,LEN('Data Summary'!A178)-9)</f>
        <v>#VALUE!</v>
      </c>
      <c r="B178" s="38" t="str">
        <f ca="true">+IF(ISTEXT('Data Summary'!B178),'Data Summary'!B178,"")</f>
        <v/>
      </c>
      <c r="C178" s="331" t="e">
        <f ca="true">+VALUE('Data Summary'!C178)</f>
        <v>#VALUE!</v>
      </c>
      <c r="D178" s="97" t="e">
        <f ca="true">+IF(AND(ISNUMBER(OFFSET('Water Data'!$D$4,0,10*ROW('Water Data'!D172))),'Data Summary'!BS178="Yes"),100-OFFSET('Water Data'!$D$4,0,10*ROW('Water Data'!D172)),NA())</f>
        <v>#N/A</v>
      </c>
      <c r="E178" s="97" t="e">
        <f ca="true">+IF(AND(ISNUMBER(OFFSET('Water Data'!$D$6,0,10*ROW('Water Data'!D172))),'Data Summary'!BT178="Yes"),OFFSET('Water Data'!$D$6,0,10*ROW('Water Data'!D172)),NA())</f>
        <v>#N/A</v>
      </c>
      <c r="F178" s="97" t="e">
        <f ca="true">+IF(AND(ISNUMBER(OFFSET('Water Data'!$D$9,0,10*ROW('Water Data'!D172))),'Data Summary'!BU178="Yes"),OFFSET('Water Data'!$D$9,0,10*ROW('Water Data'!D172)),NA())</f>
        <v>#N/A</v>
      </c>
      <c r="G178" s="97" t="e">
        <f ca="true">+IF(AND(ISNUMBER(OFFSET('Water Data'!$E$4,0,10*ROW('Water Data'!E172))),'Data Summary'!BV178="Yes"),100-OFFSET('Water Data'!$E$4,0,10*ROW('Water Data'!E172)),NA())</f>
        <v>#N/A</v>
      </c>
      <c r="H178" s="97" t="e">
        <f ca="true">+IF(AND(ISNUMBER(OFFSET('Water Data'!$E$6,0,10*ROW('Water Data'!E172))),'Data Summary'!BW178="Yes"),OFFSET('Water Data'!$E$6,0,10*ROW('Water Data'!E172)),NA())</f>
        <v>#N/A</v>
      </c>
      <c r="I178" s="97" t="e">
        <f ca="true">+IF(AND(ISNUMBER(OFFSET('Water Data'!$E$9,0,10*ROW('Water Data'!E172))),'Data Summary'!BX178="Yes"),OFFSET('Water Data'!$E$9,0,10*ROW('Water Data'!E172)),NA())</f>
        <v>#N/A</v>
      </c>
      <c r="J178" s="97" t="e">
        <f ca="true">+IF(AND(ISNUMBER(OFFSET('Water Data'!$F$4,0,10*ROW('Water Data'!F172))),'Data Summary'!BY178="Yes"),100-OFFSET('Water Data'!$F$4,0,10*ROW('Water Data'!F172)),NA())</f>
        <v>#N/A</v>
      </c>
      <c r="K178" s="97" t="e">
        <f ca="true">+IF(AND(ISNUMBER(OFFSET('Water Data'!$F$6,0,10*ROW('Water Data'!F172))),'Data Summary'!BZ178="Yes"),OFFSET('Water Data'!$F$6,0,10*ROW('Water Data'!F172)),NA())</f>
        <v>#N/A</v>
      </c>
      <c r="L178" s="97" t="e">
        <f ca="true">+IF(AND(ISNUMBER(OFFSET('Water Data'!$F$9,0,10*ROW('Water Data'!F172))),'Data Summary'!CA178="Yes"),OFFSET('Water Data'!$F$9,0,10*ROW('Water Data'!F172)),NA())</f>
        <v>#N/A</v>
      </c>
      <c r="M178" s="97" t="e">
        <f ca="true">+IF(AND(ISNUMBER(OFFSET('Water Data'!$G$4,0,10*ROW('Water Data'!G172))),'Data Summary'!CB178="Yes"),100-OFFSET('Water Data'!$G$4,0,10*ROW('Water Data'!G172)),NA())</f>
        <v>#N/A</v>
      </c>
      <c r="N178" s="97" t="e">
        <f ca="true">+IF(AND(ISNUMBER(OFFSET('Water Data'!$G$6,0,10*ROW('Water Data'!G172))),'Data Summary'!CC178="Yes"),OFFSET('Water Data'!$G$6,0,10*ROW('Water Data'!G172)),NA())</f>
        <v>#N/A</v>
      </c>
      <c r="O178" s="97" t="e">
        <f ca="true">+IF(AND(ISNUMBER(OFFSET('Water Data'!$G$9,0,10*ROW('Water Data'!G172))),'Data Summary'!CD178="Yes"),OFFSET('Water Data'!$G$9,0,10*ROW('Water Data'!G172)),NA())</f>
        <v>#N/A</v>
      </c>
      <c r="P178" s="97" t="e">
        <f ca="true">+IF(AND(ISNUMBER(OFFSET('Water Data'!$H$4,0,10*ROW('Water Data'!H172))),'Data Summary'!CE178="Yes"),100-OFFSET('Water Data'!$H$4,0,10*ROW('Water Data'!H172)),NA())</f>
        <v>#N/A</v>
      </c>
      <c r="Q178" s="97" t="e">
        <f ca="true">+IF(AND(ISNUMBER(OFFSET('Water Data'!$H$6,0,10*ROW('Water Data'!H172))),'Data Summary'!CF178="Yes"),OFFSET('Water Data'!$H$6,0,10*ROW('Water Data'!H172)),NA())</f>
        <v>#N/A</v>
      </c>
      <c r="R178" s="97" t="e">
        <f ca="true">+IF(AND(ISNUMBER(OFFSET('Water Data'!$H$9,0,10*ROW('Water Data'!H172))),'Data Summary'!CG178="Yes"),OFFSET('Water Data'!$H$9,0,10*ROW('Water Data'!H172)),NA())</f>
        <v>#N/A</v>
      </c>
      <c r="S178" s="97" t="e">
        <f ca="true">+IF(AND(ISNUMBER(OFFSET('Water Data'!$I$4,0,10*ROW('Water Data'!I172))),'Data Summary'!CH178="Yes"),100-OFFSET('Water Data'!$I$4,0,10*ROW('Water Data'!I172)),NA())</f>
        <v>#N/A</v>
      </c>
      <c r="T178" s="97" t="e">
        <f ca="true">+IF(AND(ISNUMBER(OFFSET('Water Data'!$I$6,0,10*ROW('Water Data'!I172))),'Data Summary'!CI178="Yes"),OFFSET('Water Data'!$I$6,0,10*ROW('Water Data'!I172)),NA())</f>
        <v>#N/A</v>
      </c>
      <c r="U178" s="97" t="e">
        <f ca="true">+IF(AND(ISNUMBER(OFFSET('Water Data'!$I$9,0,10*ROW('Water Data'!I172))),'Data Summary'!CJ178="Yes"),OFFSET('Water Data'!$I$9,0,10*ROW('Water Data'!I172)),NA())</f>
        <v>#N/A</v>
      </c>
      <c r="V178" s="98" t="e">
        <f ca="true">+IF(AND(ISNUMBER(OFFSET('Sanitation Data'!$D$4,0,10*ROW('Sanitation Data'!D172))),'Data Summary'!CK178="Yes"),100-OFFSET('Sanitation Data'!$D$4,0,10*ROW('Sanitation Data'!D172)),NA())</f>
        <v>#N/A</v>
      </c>
      <c r="W178" s="98" t="e">
        <f ca="true">+IF(AND(ISNUMBER(OFFSET('Sanitation Data'!$D$6,0,10*ROW('Sanitation Data'!D172))),'Data Summary'!CL178="Yes"),OFFSET('Sanitation Data'!$D$6,0,10*ROW('Sanitation Data'!D172)),NA())</f>
        <v>#N/A</v>
      </c>
      <c r="X178" s="98" t="e">
        <f ca="true">+IF(AND(ISNUMBER(OFFSET('Sanitation Data'!$D$10,0,10*ROW('Sanitation Data'!D172))),'Data Summary'!CM178="Yes"),OFFSET('Sanitation Data'!$D$10,0,10*ROW('Sanitation Data'!D172)),NA())</f>
        <v>#N/A</v>
      </c>
      <c r="Y178" s="98" t="e">
        <f ca="true">+IF(AND(ISNUMBER(OFFSET('Sanitation Data'!$D$11,0,10*ROW('Sanitation Data'!D172))),'Data Summary'!CN178="Yes"),OFFSET('Sanitation Data'!$D$11,0,10*ROW('Sanitation Data'!D172)),NA())</f>
        <v>#N/A</v>
      </c>
      <c r="Z178" s="98" t="e">
        <f ca="true">+IF(AND(ISNUMBER(OFFSET('Sanitation Data'!$D$12,0,10*ROW('Sanitation Data'!D172))),'Data Summary'!CO178="Yes"),OFFSET('Sanitation Data'!$D$12,0,10*ROW('Sanitation Data'!D172)),NA())</f>
        <v>#N/A</v>
      </c>
      <c r="AA178" s="98" t="e">
        <f ca="true">+IF(AND(ISNUMBER(OFFSET('Sanitation Data'!$E$4,0,10*ROW('Sanitation Data'!E172))),'Data Summary'!CP178="Yes"),100-OFFSET('Sanitation Data'!$E$4,0,10*ROW('Sanitation Data'!E172)),NA())</f>
        <v>#N/A</v>
      </c>
      <c r="AB178" s="98" t="e">
        <f ca="true">+IF(AND(ISNUMBER(OFFSET('Sanitation Data'!$E$6,0,10*ROW('Sanitation Data'!E172))),'Data Summary'!CQ178="Yes"),OFFSET('Sanitation Data'!$E$6,0,10*ROW('Sanitation Data'!E172)),NA())</f>
        <v>#N/A</v>
      </c>
      <c r="AC178" s="98" t="e">
        <f ca="true">+IF(AND(ISNUMBER(OFFSET('Sanitation Data'!$E$10,0,10*ROW('Sanitation Data'!E172))),'Data Summary'!CR178="Yes"),OFFSET('Sanitation Data'!$E$10,0,10*ROW('Sanitation Data'!E172)),NA())</f>
        <v>#N/A</v>
      </c>
      <c r="AD178" s="98" t="e">
        <f ca="true">+IF(AND(ISNUMBER(OFFSET('Sanitation Data'!$E$11,0,10*ROW('Sanitation Data'!E172))),'Data Summary'!CS178="Yes"),OFFSET('Sanitation Data'!$E$11,0,10*ROW('Sanitation Data'!E172)),NA())</f>
        <v>#N/A</v>
      </c>
      <c r="AE178" s="98" t="e">
        <f ca="true">+IF(AND(ISNUMBER(OFFSET('Sanitation Data'!$E$12,0,10*ROW('Sanitation Data'!E172))),'Data Summary'!CT178="Yes"),OFFSET('Sanitation Data'!$E$12,0,10*ROW('Sanitation Data'!E172)),NA())</f>
        <v>#N/A</v>
      </c>
      <c r="AF178" s="98" t="e">
        <f ca="true">+IF(AND(ISNUMBER(OFFSET('Sanitation Data'!$F$4,0,10*ROW('Sanitation Data'!F172))),'Data Summary'!CU178="Yes"),100-OFFSET('Sanitation Data'!$F$4,0,10*ROW('Sanitation Data'!F172)),NA())</f>
        <v>#N/A</v>
      </c>
      <c r="AG178" s="98" t="e">
        <f ca="true">+IF(AND(ISNUMBER(OFFSET('Sanitation Data'!$F$6,0,10*ROW('Sanitation Data'!F172))),'Data Summary'!CV178="Yes"),OFFSET('Sanitation Data'!$F$6,0,10*ROW('Sanitation Data'!F172)),NA())</f>
        <v>#N/A</v>
      </c>
      <c r="AH178" s="98" t="e">
        <f ca="true">+IF(AND(ISNUMBER(OFFSET('Sanitation Data'!$F$10,0,10*ROW('Sanitation Data'!F172))),'Data Summary'!CW178="Yes"),OFFSET('Sanitation Data'!$F$10,0,10*ROW('Sanitation Data'!F172)),NA())</f>
        <v>#N/A</v>
      </c>
      <c r="AI178" s="98" t="e">
        <f ca="true">+IF(AND(ISNUMBER(OFFSET('Sanitation Data'!$F$11,0,10*ROW('Sanitation Data'!F172))),'Data Summary'!CX178="Yes"),OFFSET('Sanitation Data'!$F$11,0,10*ROW('Sanitation Data'!F172)),NA())</f>
        <v>#N/A</v>
      </c>
      <c r="AJ178" s="98" t="e">
        <f ca="true">+IF(AND(ISNUMBER(OFFSET('Sanitation Data'!$F$12,0,10*ROW('Sanitation Data'!F172))),'Data Summary'!CY178="Yes"),OFFSET('Sanitation Data'!$F$12,0,10*ROW('Sanitation Data'!F172)),NA())</f>
        <v>#N/A</v>
      </c>
      <c r="AK178" s="98" t="e">
        <f ca="true">+IF(AND(ISNUMBER(OFFSET('Sanitation Data'!$G$4,0,10*ROW('Sanitation Data'!G172))),'Data Summary'!CZ178="Yes"),100-OFFSET('Sanitation Data'!$G$4,0,10*ROW('Sanitation Data'!G172)),NA())</f>
        <v>#N/A</v>
      </c>
      <c r="AL178" s="98" t="e">
        <f ca="true">+IF(AND(ISNUMBER(OFFSET('Sanitation Data'!$G$6,0,10*ROW('Sanitation Data'!G172))),'Data Summary'!DA178="Yes"),OFFSET('Sanitation Data'!$G$6,0,10*ROW('Sanitation Data'!G172)),NA())</f>
        <v>#N/A</v>
      </c>
      <c r="AM178" s="98" t="e">
        <f ca="true">+IF(AND(ISNUMBER(OFFSET('Sanitation Data'!$G$10,0,10*ROW('Sanitation Data'!G172))),'Data Summary'!DB178="Yes"),OFFSET('Sanitation Data'!$G$10,0,10*ROW('Sanitation Data'!G172)),NA())</f>
        <v>#N/A</v>
      </c>
      <c r="AN178" s="98" t="e">
        <f ca="true">+IF(AND(ISNUMBER(OFFSET('Sanitation Data'!$G$11,0,10*ROW('Sanitation Data'!G172))),'Data Summary'!DC178="Yes"),OFFSET('Sanitation Data'!$G$11,0,10*ROW('Sanitation Data'!G172)),NA())</f>
        <v>#N/A</v>
      </c>
      <c r="AO178" s="98" t="e">
        <f ca="true">+IF(AND(ISNUMBER(OFFSET('Sanitation Data'!$G$12,0,10*ROW('Sanitation Data'!G172))),'Data Summary'!DD178="Yes"),OFFSET('Sanitation Data'!$G$12,0,10*ROW('Sanitation Data'!G172)),NA())</f>
        <v>#N/A</v>
      </c>
      <c r="AP178" s="98" t="e">
        <f ca="true">+IF(AND(ISNUMBER(OFFSET('Sanitation Data'!$H$4,0,10*ROW('Sanitation Data'!H172))),'Data Summary'!DE178="Yes"),100-OFFSET('Sanitation Data'!$H$4,0,10*ROW('Sanitation Data'!H172)),NA())</f>
        <v>#N/A</v>
      </c>
      <c r="AQ178" s="98" t="e">
        <f ca="true">+IF(AND(ISNUMBER(OFFSET('Sanitation Data'!$H$6,0,10*ROW('Sanitation Data'!H172))),'Data Summary'!DF178="Yes"),OFFSET('Sanitation Data'!$H$6,0,10*ROW('Sanitation Data'!H172)),NA())</f>
        <v>#N/A</v>
      </c>
      <c r="AR178" s="98" t="e">
        <f ca="true">+IF(AND(ISNUMBER(OFFSET('Sanitation Data'!$H$10,0,10*ROW('Sanitation Data'!H172))),'Data Summary'!DG178="Yes"),OFFSET('Sanitation Data'!$H$10,0,10*ROW('Sanitation Data'!H172)),NA())</f>
        <v>#N/A</v>
      </c>
      <c r="AS178" s="98" t="e">
        <f ca="true">+IF(AND(ISNUMBER(OFFSET('Sanitation Data'!$H$11,0,10*ROW('Sanitation Data'!H172))),'Data Summary'!DH178="Yes"),OFFSET('Sanitation Data'!$H$11,0,10*ROW('Sanitation Data'!H172)),NA())</f>
        <v>#N/A</v>
      </c>
      <c r="AT178" s="98" t="e">
        <f ca="true">+IF(AND(ISNUMBER(OFFSET('Sanitation Data'!$H$12,0,10*ROW('Sanitation Data'!H172))),'Data Summary'!DI178="Yes"),OFFSET('Sanitation Data'!$H$12,0,10*ROW('Sanitation Data'!H172)),NA())</f>
        <v>#N/A</v>
      </c>
      <c r="AU178" s="98" t="e">
        <f ca="true">+IF(AND(ISNUMBER(OFFSET('Sanitation Data'!$I$4,0,10*ROW('Sanitation Data'!I172))),'Data Summary'!DJ178="Yes"),100-OFFSET('Sanitation Data'!$I$4,0,10*ROW('Sanitation Data'!I172)),NA())</f>
        <v>#N/A</v>
      </c>
      <c r="AV178" s="98" t="e">
        <f ca="true">+IF(AND(ISNUMBER(OFFSET('Sanitation Data'!$I$6,0,10*ROW('Sanitation Data'!I172))),'Data Summary'!DK178="Yes"),OFFSET('Sanitation Data'!$I$6,0,10*ROW('Sanitation Data'!I172)),NA())</f>
        <v>#N/A</v>
      </c>
      <c r="AW178" s="98" t="e">
        <f ca="true">+IF(AND(ISNUMBER(OFFSET('Sanitation Data'!$I$10,0,10*ROW('Sanitation Data'!I172))),'Data Summary'!DL178="Yes"),OFFSET('Sanitation Data'!$I$10,0,10*ROW('Sanitation Data'!I172)),NA())</f>
        <v>#N/A</v>
      </c>
      <c r="AX178" s="98" t="e">
        <f ca="true">+IF(AND(ISNUMBER(OFFSET('Sanitation Data'!$I$11,0,10*ROW('Sanitation Data'!I172))),'Data Summary'!DM178="Yes"),OFFSET('Sanitation Data'!$I$11,0,10*ROW('Sanitation Data'!I172)),NA())</f>
        <v>#N/A</v>
      </c>
      <c r="AY178" s="98" t="e">
        <f ca="true">+IF(AND(ISNUMBER(OFFSET('Sanitation Data'!$I$12,0,10*ROW('Sanitation Data'!I172))),'Data Summary'!DN178="Yes"),OFFSET('Sanitation Data'!$I$12,0,10*ROW('Sanitation Data'!I172)),NA())</f>
        <v>#N/A</v>
      </c>
      <c r="AZ178" s="99" t="e">
        <f ca="true">+IF(AND(ISNUMBER(OFFSET('Hygiene Data'!$D$5,0,10*ROW('Hygiene Data'!D172))),'Data Summary'!DO178="Yes"),OFFSET('Hygiene Data'!$D$5,0,10*ROW('Hygiene Data'!D172)),NA())</f>
        <v>#N/A</v>
      </c>
      <c r="BA178" s="99" t="e">
        <f ca="true">+IF(AND(ISNUMBER(OFFSET('Hygiene Data'!$D$7,0,10*ROW('Hygiene Data'!D172))),'Data Summary'!DP178="Yes"),OFFSET('Hygiene Data'!$D$7,0,10*ROW('Hygiene Data'!D172)),NA())</f>
        <v>#N/A</v>
      </c>
      <c r="BB178" s="99" t="e">
        <f ca="true">+IF(AND(ISNUMBER(OFFSET('Hygiene Data'!$D$9,0,10*ROW('Hygiene Data'!D172))),'Data Summary'!DQ178="Yes"),OFFSET('Hygiene Data'!$D$9,0,10*ROW('Hygiene Data'!D172)),NA())</f>
        <v>#N/A</v>
      </c>
      <c r="BC178" s="99" t="e">
        <f ca="true">+IF(AND(ISNUMBER(OFFSET('Hygiene Data'!$E$5,0,10*ROW('Hygiene Data'!E172))),'Data Summary'!DR178="Yes"),OFFSET('Hygiene Data'!$E$5,0,10*ROW('Hygiene Data'!E172)),NA())</f>
        <v>#N/A</v>
      </c>
      <c r="BD178" s="99" t="e">
        <f ca="true">+IF(AND(ISNUMBER(OFFSET('Hygiene Data'!$E$7,0,10*ROW('Hygiene Data'!E172))),'Data Summary'!DS178="Yes"),OFFSET('Hygiene Data'!$E$7,0,10*ROW('Hygiene Data'!E172)),NA())</f>
        <v>#N/A</v>
      </c>
      <c r="BE178" s="99" t="e">
        <f ca="true">+IF(AND(ISNUMBER(OFFSET('Hygiene Data'!$E$9,0,10*ROW('Hygiene Data'!E172))),'Data Summary'!DT178="Yes"),OFFSET('Hygiene Data'!$E$9,0,10*ROW('Hygiene Data'!E172)),NA())</f>
        <v>#N/A</v>
      </c>
      <c r="BF178" s="99" t="e">
        <f ca="true">+IF(AND(ISNUMBER(OFFSET('Hygiene Data'!$F$5,0,10*ROW('Hygiene Data'!F172))),'Data Summary'!DU178="Yes"),OFFSET('Hygiene Data'!$F$5,0,10*ROW('Hygiene Data'!F172)),NA())</f>
        <v>#N/A</v>
      </c>
      <c r="BG178" s="99" t="e">
        <f ca="true">+IF(AND(ISNUMBER(OFFSET('Hygiene Data'!$F$7,0,10*ROW('Hygiene Data'!F172))),'Data Summary'!DV178="Yes"),OFFSET('Hygiene Data'!$F$7,0,10*ROW('Hygiene Data'!F172)),NA())</f>
        <v>#N/A</v>
      </c>
      <c r="BH178" s="99" t="e">
        <f ca="true">+IF(AND(ISNUMBER(OFFSET('Hygiene Data'!$F$9,0,10*ROW('Hygiene Data'!F172))),'Data Summary'!DW178="Yes"),OFFSET('Hygiene Data'!$F$9,0,10*ROW('Hygiene Data'!F172)),NA())</f>
        <v>#N/A</v>
      </c>
      <c r="BI178" s="99" t="e">
        <f ca="true">+IF(AND(ISNUMBER(OFFSET('Hygiene Data'!$G$5,0,10*ROW('Hygiene Data'!G172))),'Data Summary'!DX178="Yes"),OFFSET('Hygiene Data'!$G$5,0,10*ROW('Hygiene Data'!G172)),NA())</f>
        <v>#N/A</v>
      </c>
      <c r="BJ178" s="99" t="e">
        <f ca="true">+IF(AND(ISNUMBER(OFFSET('Hygiene Data'!$G$7,0,10*ROW('Hygiene Data'!G172))),'Data Summary'!DY178="Yes"),OFFSET('Hygiene Data'!$G$7,0,10*ROW('Hygiene Data'!G172)),NA())</f>
        <v>#N/A</v>
      </c>
      <c r="BK178" s="99" t="e">
        <f ca="true">+IF(AND(ISNUMBER(OFFSET('Hygiene Data'!$G$9,0,10*ROW('Hygiene Data'!G172))),'Data Summary'!DZ178="Yes"),OFFSET('Hygiene Data'!$G$9,0,10*ROW('Hygiene Data'!G172)),NA())</f>
        <v>#N/A</v>
      </c>
      <c r="BL178" s="99" t="e">
        <f ca="true">+IF(AND(ISNUMBER(OFFSET('Hygiene Data'!$H$5,0,10*ROW('Hygiene Data'!H172))),'Data Summary'!EA178="Yes"),OFFSET('Hygiene Data'!$H$5,0,10*ROW('Hygiene Data'!H172)),NA())</f>
        <v>#N/A</v>
      </c>
      <c r="BM178" s="99" t="e">
        <f ca="true">+IF(AND(ISNUMBER(OFFSET('Hygiene Data'!$H$7,0,10*ROW('Hygiene Data'!H172))),'Data Summary'!EB178="Yes"),OFFSET('Hygiene Data'!$H$7,0,10*ROW('Hygiene Data'!H172)),NA())</f>
        <v>#N/A</v>
      </c>
      <c r="BN178" s="99" t="e">
        <f ca="true">+IF(AND(ISNUMBER(OFFSET('Hygiene Data'!$H$9,0,10*ROW('Hygiene Data'!H172))),'Data Summary'!EC178="Yes"),OFFSET('Hygiene Data'!$H$9,0,10*ROW('Hygiene Data'!H172)),NA())</f>
        <v>#N/A</v>
      </c>
      <c r="BO178" s="99" t="e">
        <f ca="true">+IF(AND(ISNUMBER(OFFSET('Hygiene Data'!$I$5,0,10*ROW('Hygiene Data'!I172))),'Data Summary'!ED178="Yes"),OFFSET('Hygiene Data'!$I$5,0,10*ROW('Hygiene Data'!I172)),NA())</f>
        <v>#N/A</v>
      </c>
      <c r="BP178" s="99" t="e">
        <f ca="true">+IF(AND(ISNUMBER(OFFSET('Hygiene Data'!$I$7,0,10*ROW('Hygiene Data'!I172))),'Data Summary'!EE178="Yes"),OFFSET('Hygiene Data'!$I$7,0,10*ROW('Hygiene Data'!I172)),NA())</f>
        <v>#N/A</v>
      </c>
      <c r="BQ178" s="99" t="e">
        <f ca="true">+IF(AND(ISNUMBER(OFFSET('Hygiene Data'!$I$9,0,10*ROW('Hygiene Data'!I172))),'Data Summary'!EF178="Yes"),OFFSET('Hygiene Data'!$I$9,0,10*ROW('Hygiene Data'!I172)),NA())</f>
        <v>#N/A</v>
      </c>
    </row>
    <row xmlns:x14ac="http://schemas.microsoft.com/office/spreadsheetml/2009/9/ac" r="179" x14ac:dyDescent="0.2">
      <c r="A179" s="332" t="e">
        <f ca="true">+RIGHT('Data Summary'!A179,LEN('Data Summary'!A179)-9)</f>
        <v>#VALUE!</v>
      </c>
      <c r="B179" s="38" t="str">
        <f ca="true">+IF(ISTEXT('Data Summary'!B179),'Data Summary'!B179,"")</f>
        <v/>
      </c>
      <c r="C179" s="331" t="e">
        <f ca="true">+VALUE('Data Summary'!C179)</f>
        <v>#VALUE!</v>
      </c>
      <c r="D179" s="97" t="e">
        <f ca="true">+IF(AND(ISNUMBER(OFFSET('Water Data'!$D$4,0,10*ROW('Water Data'!D173))),'Data Summary'!BS179="Yes"),100-OFFSET('Water Data'!$D$4,0,10*ROW('Water Data'!D173)),NA())</f>
        <v>#N/A</v>
      </c>
      <c r="E179" s="97" t="e">
        <f ca="true">+IF(AND(ISNUMBER(OFFSET('Water Data'!$D$6,0,10*ROW('Water Data'!D173))),'Data Summary'!BT179="Yes"),OFFSET('Water Data'!$D$6,0,10*ROW('Water Data'!D173)),NA())</f>
        <v>#N/A</v>
      </c>
      <c r="F179" s="97" t="e">
        <f ca="true">+IF(AND(ISNUMBER(OFFSET('Water Data'!$D$9,0,10*ROW('Water Data'!D173))),'Data Summary'!BU179="Yes"),OFFSET('Water Data'!$D$9,0,10*ROW('Water Data'!D173)),NA())</f>
        <v>#N/A</v>
      </c>
      <c r="G179" s="97" t="e">
        <f ca="true">+IF(AND(ISNUMBER(OFFSET('Water Data'!$E$4,0,10*ROW('Water Data'!E173))),'Data Summary'!BV179="Yes"),100-OFFSET('Water Data'!$E$4,0,10*ROW('Water Data'!E173)),NA())</f>
        <v>#N/A</v>
      </c>
      <c r="H179" s="97" t="e">
        <f ca="true">+IF(AND(ISNUMBER(OFFSET('Water Data'!$E$6,0,10*ROW('Water Data'!E173))),'Data Summary'!BW179="Yes"),OFFSET('Water Data'!$E$6,0,10*ROW('Water Data'!E173)),NA())</f>
        <v>#N/A</v>
      </c>
      <c r="I179" s="97" t="e">
        <f ca="true">+IF(AND(ISNUMBER(OFFSET('Water Data'!$E$9,0,10*ROW('Water Data'!E173))),'Data Summary'!BX179="Yes"),OFFSET('Water Data'!$E$9,0,10*ROW('Water Data'!E173)),NA())</f>
        <v>#N/A</v>
      </c>
      <c r="J179" s="97" t="e">
        <f ca="true">+IF(AND(ISNUMBER(OFFSET('Water Data'!$F$4,0,10*ROW('Water Data'!F173))),'Data Summary'!BY179="Yes"),100-OFFSET('Water Data'!$F$4,0,10*ROW('Water Data'!F173)),NA())</f>
        <v>#N/A</v>
      </c>
      <c r="K179" s="97" t="e">
        <f ca="true">+IF(AND(ISNUMBER(OFFSET('Water Data'!$F$6,0,10*ROW('Water Data'!F173))),'Data Summary'!BZ179="Yes"),OFFSET('Water Data'!$F$6,0,10*ROW('Water Data'!F173)),NA())</f>
        <v>#N/A</v>
      </c>
      <c r="L179" s="97" t="e">
        <f ca="true">+IF(AND(ISNUMBER(OFFSET('Water Data'!$F$9,0,10*ROW('Water Data'!F173))),'Data Summary'!CA179="Yes"),OFFSET('Water Data'!$F$9,0,10*ROW('Water Data'!F173)),NA())</f>
        <v>#N/A</v>
      </c>
      <c r="M179" s="97" t="e">
        <f ca="true">+IF(AND(ISNUMBER(OFFSET('Water Data'!$G$4,0,10*ROW('Water Data'!G173))),'Data Summary'!CB179="Yes"),100-OFFSET('Water Data'!$G$4,0,10*ROW('Water Data'!G173)),NA())</f>
        <v>#N/A</v>
      </c>
      <c r="N179" s="97" t="e">
        <f ca="true">+IF(AND(ISNUMBER(OFFSET('Water Data'!$G$6,0,10*ROW('Water Data'!G173))),'Data Summary'!CC179="Yes"),OFFSET('Water Data'!$G$6,0,10*ROW('Water Data'!G173)),NA())</f>
        <v>#N/A</v>
      </c>
      <c r="O179" s="97" t="e">
        <f ca="true">+IF(AND(ISNUMBER(OFFSET('Water Data'!$G$9,0,10*ROW('Water Data'!G173))),'Data Summary'!CD179="Yes"),OFFSET('Water Data'!$G$9,0,10*ROW('Water Data'!G173)),NA())</f>
        <v>#N/A</v>
      </c>
      <c r="P179" s="97" t="e">
        <f ca="true">+IF(AND(ISNUMBER(OFFSET('Water Data'!$H$4,0,10*ROW('Water Data'!H173))),'Data Summary'!CE179="Yes"),100-OFFSET('Water Data'!$H$4,0,10*ROW('Water Data'!H173)),NA())</f>
        <v>#N/A</v>
      </c>
      <c r="Q179" s="97" t="e">
        <f ca="true">+IF(AND(ISNUMBER(OFFSET('Water Data'!$H$6,0,10*ROW('Water Data'!H173))),'Data Summary'!CF179="Yes"),OFFSET('Water Data'!$H$6,0,10*ROW('Water Data'!H173)),NA())</f>
        <v>#N/A</v>
      </c>
      <c r="R179" s="97" t="e">
        <f ca="true">+IF(AND(ISNUMBER(OFFSET('Water Data'!$H$9,0,10*ROW('Water Data'!H173))),'Data Summary'!CG179="Yes"),OFFSET('Water Data'!$H$9,0,10*ROW('Water Data'!H173)),NA())</f>
        <v>#N/A</v>
      </c>
      <c r="S179" s="97" t="e">
        <f ca="true">+IF(AND(ISNUMBER(OFFSET('Water Data'!$I$4,0,10*ROW('Water Data'!I173))),'Data Summary'!CH179="Yes"),100-OFFSET('Water Data'!$I$4,0,10*ROW('Water Data'!I173)),NA())</f>
        <v>#N/A</v>
      </c>
      <c r="T179" s="97" t="e">
        <f ca="true">+IF(AND(ISNUMBER(OFFSET('Water Data'!$I$6,0,10*ROW('Water Data'!I173))),'Data Summary'!CI179="Yes"),OFFSET('Water Data'!$I$6,0,10*ROW('Water Data'!I173)),NA())</f>
        <v>#N/A</v>
      </c>
      <c r="U179" s="97" t="e">
        <f ca="true">+IF(AND(ISNUMBER(OFFSET('Water Data'!$I$9,0,10*ROW('Water Data'!I173))),'Data Summary'!CJ179="Yes"),OFFSET('Water Data'!$I$9,0,10*ROW('Water Data'!I173)),NA())</f>
        <v>#N/A</v>
      </c>
      <c r="V179" s="98" t="e">
        <f ca="true">+IF(AND(ISNUMBER(OFFSET('Sanitation Data'!$D$4,0,10*ROW('Sanitation Data'!D173))),'Data Summary'!CK179="Yes"),100-OFFSET('Sanitation Data'!$D$4,0,10*ROW('Sanitation Data'!D173)),NA())</f>
        <v>#N/A</v>
      </c>
      <c r="W179" s="98" t="e">
        <f ca="true">+IF(AND(ISNUMBER(OFFSET('Sanitation Data'!$D$6,0,10*ROW('Sanitation Data'!D173))),'Data Summary'!CL179="Yes"),OFFSET('Sanitation Data'!$D$6,0,10*ROW('Sanitation Data'!D173)),NA())</f>
        <v>#N/A</v>
      </c>
      <c r="X179" s="98" t="e">
        <f ca="true">+IF(AND(ISNUMBER(OFFSET('Sanitation Data'!$D$10,0,10*ROW('Sanitation Data'!D173))),'Data Summary'!CM179="Yes"),OFFSET('Sanitation Data'!$D$10,0,10*ROW('Sanitation Data'!D173)),NA())</f>
        <v>#N/A</v>
      </c>
      <c r="Y179" s="98" t="e">
        <f ca="true">+IF(AND(ISNUMBER(OFFSET('Sanitation Data'!$D$11,0,10*ROW('Sanitation Data'!D173))),'Data Summary'!CN179="Yes"),OFFSET('Sanitation Data'!$D$11,0,10*ROW('Sanitation Data'!D173)),NA())</f>
        <v>#N/A</v>
      </c>
      <c r="Z179" s="98" t="e">
        <f ca="true">+IF(AND(ISNUMBER(OFFSET('Sanitation Data'!$D$12,0,10*ROW('Sanitation Data'!D173))),'Data Summary'!CO179="Yes"),OFFSET('Sanitation Data'!$D$12,0,10*ROW('Sanitation Data'!D173)),NA())</f>
        <v>#N/A</v>
      </c>
      <c r="AA179" s="98" t="e">
        <f ca="true">+IF(AND(ISNUMBER(OFFSET('Sanitation Data'!$E$4,0,10*ROW('Sanitation Data'!E173))),'Data Summary'!CP179="Yes"),100-OFFSET('Sanitation Data'!$E$4,0,10*ROW('Sanitation Data'!E173)),NA())</f>
        <v>#N/A</v>
      </c>
      <c r="AB179" s="98" t="e">
        <f ca="true">+IF(AND(ISNUMBER(OFFSET('Sanitation Data'!$E$6,0,10*ROW('Sanitation Data'!E173))),'Data Summary'!CQ179="Yes"),OFFSET('Sanitation Data'!$E$6,0,10*ROW('Sanitation Data'!E173)),NA())</f>
        <v>#N/A</v>
      </c>
      <c r="AC179" s="98" t="e">
        <f ca="true">+IF(AND(ISNUMBER(OFFSET('Sanitation Data'!$E$10,0,10*ROW('Sanitation Data'!E173))),'Data Summary'!CR179="Yes"),OFFSET('Sanitation Data'!$E$10,0,10*ROW('Sanitation Data'!E173)),NA())</f>
        <v>#N/A</v>
      </c>
      <c r="AD179" s="98" t="e">
        <f ca="true">+IF(AND(ISNUMBER(OFFSET('Sanitation Data'!$E$11,0,10*ROW('Sanitation Data'!E173))),'Data Summary'!CS179="Yes"),OFFSET('Sanitation Data'!$E$11,0,10*ROW('Sanitation Data'!E173)),NA())</f>
        <v>#N/A</v>
      </c>
      <c r="AE179" s="98" t="e">
        <f ca="true">+IF(AND(ISNUMBER(OFFSET('Sanitation Data'!$E$12,0,10*ROW('Sanitation Data'!E173))),'Data Summary'!CT179="Yes"),OFFSET('Sanitation Data'!$E$12,0,10*ROW('Sanitation Data'!E173)),NA())</f>
        <v>#N/A</v>
      </c>
      <c r="AF179" s="98" t="e">
        <f ca="true">+IF(AND(ISNUMBER(OFFSET('Sanitation Data'!$F$4,0,10*ROW('Sanitation Data'!F173))),'Data Summary'!CU179="Yes"),100-OFFSET('Sanitation Data'!$F$4,0,10*ROW('Sanitation Data'!F173)),NA())</f>
        <v>#N/A</v>
      </c>
      <c r="AG179" s="98" t="e">
        <f ca="true">+IF(AND(ISNUMBER(OFFSET('Sanitation Data'!$F$6,0,10*ROW('Sanitation Data'!F173))),'Data Summary'!CV179="Yes"),OFFSET('Sanitation Data'!$F$6,0,10*ROW('Sanitation Data'!F173)),NA())</f>
        <v>#N/A</v>
      </c>
      <c r="AH179" s="98" t="e">
        <f ca="true">+IF(AND(ISNUMBER(OFFSET('Sanitation Data'!$F$10,0,10*ROW('Sanitation Data'!F173))),'Data Summary'!CW179="Yes"),OFFSET('Sanitation Data'!$F$10,0,10*ROW('Sanitation Data'!F173)),NA())</f>
        <v>#N/A</v>
      </c>
      <c r="AI179" s="98" t="e">
        <f ca="true">+IF(AND(ISNUMBER(OFFSET('Sanitation Data'!$F$11,0,10*ROW('Sanitation Data'!F173))),'Data Summary'!CX179="Yes"),OFFSET('Sanitation Data'!$F$11,0,10*ROW('Sanitation Data'!F173)),NA())</f>
        <v>#N/A</v>
      </c>
      <c r="AJ179" s="98" t="e">
        <f ca="true">+IF(AND(ISNUMBER(OFFSET('Sanitation Data'!$F$12,0,10*ROW('Sanitation Data'!F173))),'Data Summary'!CY179="Yes"),OFFSET('Sanitation Data'!$F$12,0,10*ROW('Sanitation Data'!F173)),NA())</f>
        <v>#N/A</v>
      </c>
      <c r="AK179" s="98" t="e">
        <f ca="true">+IF(AND(ISNUMBER(OFFSET('Sanitation Data'!$G$4,0,10*ROW('Sanitation Data'!G173))),'Data Summary'!CZ179="Yes"),100-OFFSET('Sanitation Data'!$G$4,0,10*ROW('Sanitation Data'!G173)),NA())</f>
        <v>#N/A</v>
      </c>
      <c r="AL179" s="98" t="e">
        <f ca="true">+IF(AND(ISNUMBER(OFFSET('Sanitation Data'!$G$6,0,10*ROW('Sanitation Data'!G173))),'Data Summary'!DA179="Yes"),OFFSET('Sanitation Data'!$G$6,0,10*ROW('Sanitation Data'!G173)),NA())</f>
        <v>#N/A</v>
      </c>
      <c r="AM179" s="98" t="e">
        <f ca="true">+IF(AND(ISNUMBER(OFFSET('Sanitation Data'!$G$10,0,10*ROW('Sanitation Data'!G173))),'Data Summary'!DB179="Yes"),OFFSET('Sanitation Data'!$G$10,0,10*ROW('Sanitation Data'!G173)),NA())</f>
        <v>#N/A</v>
      </c>
      <c r="AN179" s="98" t="e">
        <f ca="true">+IF(AND(ISNUMBER(OFFSET('Sanitation Data'!$G$11,0,10*ROW('Sanitation Data'!G173))),'Data Summary'!DC179="Yes"),OFFSET('Sanitation Data'!$G$11,0,10*ROW('Sanitation Data'!G173)),NA())</f>
        <v>#N/A</v>
      </c>
      <c r="AO179" s="98" t="e">
        <f ca="true">+IF(AND(ISNUMBER(OFFSET('Sanitation Data'!$G$12,0,10*ROW('Sanitation Data'!G173))),'Data Summary'!DD179="Yes"),OFFSET('Sanitation Data'!$G$12,0,10*ROW('Sanitation Data'!G173)),NA())</f>
        <v>#N/A</v>
      </c>
      <c r="AP179" s="98" t="e">
        <f ca="true">+IF(AND(ISNUMBER(OFFSET('Sanitation Data'!$H$4,0,10*ROW('Sanitation Data'!H173))),'Data Summary'!DE179="Yes"),100-OFFSET('Sanitation Data'!$H$4,0,10*ROW('Sanitation Data'!H173)),NA())</f>
        <v>#N/A</v>
      </c>
      <c r="AQ179" s="98" t="e">
        <f ca="true">+IF(AND(ISNUMBER(OFFSET('Sanitation Data'!$H$6,0,10*ROW('Sanitation Data'!H173))),'Data Summary'!DF179="Yes"),OFFSET('Sanitation Data'!$H$6,0,10*ROW('Sanitation Data'!H173)),NA())</f>
        <v>#N/A</v>
      </c>
      <c r="AR179" s="98" t="e">
        <f ca="true">+IF(AND(ISNUMBER(OFFSET('Sanitation Data'!$H$10,0,10*ROW('Sanitation Data'!H173))),'Data Summary'!DG179="Yes"),OFFSET('Sanitation Data'!$H$10,0,10*ROW('Sanitation Data'!H173)),NA())</f>
        <v>#N/A</v>
      </c>
      <c r="AS179" s="98" t="e">
        <f ca="true">+IF(AND(ISNUMBER(OFFSET('Sanitation Data'!$H$11,0,10*ROW('Sanitation Data'!H173))),'Data Summary'!DH179="Yes"),OFFSET('Sanitation Data'!$H$11,0,10*ROW('Sanitation Data'!H173)),NA())</f>
        <v>#N/A</v>
      </c>
      <c r="AT179" s="98" t="e">
        <f ca="true">+IF(AND(ISNUMBER(OFFSET('Sanitation Data'!$H$12,0,10*ROW('Sanitation Data'!H173))),'Data Summary'!DI179="Yes"),OFFSET('Sanitation Data'!$H$12,0,10*ROW('Sanitation Data'!H173)),NA())</f>
        <v>#N/A</v>
      </c>
      <c r="AU179" s="98" t="e">
        <f ca="true">+IF(AND(ISNUMBER(OFFSET('Sanitation Data'!$I$4,0,10*ROW('Sanitation Data'!I173))),'Data Summary'!DJ179="Yes"),100-OFFSET('Sanitation Data'!$I$4,0,10*ROW('Sanitation Data'!I173)),NA())</f>
        <v>#N/A</v>
      </c>
      <c r="AV179" s="98" t="e">
        <f ca="true">+IF(AND(ISNUMBER(OFFSET('Sanitation Data'!$I$6,0,10*ROW('Sanitation Data'!I173))),'Data Summary'!DK179="Yes"),OFFSET('Sanitation Data'!$I$6,0,10*ROW('Sanitation Data'!I173)),NA())</f>
        <v>#N/A</v>
      </c>
      <c r="AW179" s="98" t="e">
        <f ca="true">+IF(AND(ISNUMBER(OFFSET('Sanitation Data'!$I$10,0,10*ROW('Sanitation Data'!I173))),'Data Summary'!DL179="Yes"),OFFSET('Sanitation Data'!$I$10,0,10*ROW('Sanitation Data'!I173)),NA())</f>
        <v>#N/A</v>
      </c>
      <c r="AX179" s="98" t="e">
        <f ca="true">+IF(AND(ISNUMBER(OFFSET('Sanitation Data'!$I$11,0,10*ROW('Sanitation Data'!I173))),'Data Summary'!DM179="Yes"),OFFSET('Sanitation Data'!$I$11,0,10*ROW('Sanitation Data'!I173)),NA())</f>
        <v>#N/A</v>
      </c>
      <c r="AY179" s="98" t="e">
        <f ca="true">+IF(AND(ISNUMBER(OFFSET('Sanitation Data'!$I$12,0,10*ROW('Sanitation Data'!I173))),'Data Summary'!DN179="Yes"),OFFSET('Sanitation Data'!$I$12,0,10*ROW('Sanitation Data'!I173)),NA())</f>
        <v>#N/A</v>
      </c>
      <c r="AZ179" s="99" t="e">
        <f ca="true">+IF(AND(ISNUMBER(OFFSET('Hygiene Data'!$D$5,0,10*ROW('Hygiene Data'!D173))),'Data Summary'!DO179="Yes"),OFFSET('Hygiene Data'!$D$5,0,10*ROW('Hygiene Data'!D173)),NA())</f>
        <v>#N/A</v>
      </c>
      <c r="BA179" s="99" t="e">
        <f ca="true">+IF(AND(ISNUMBER(OFFSET('Hygiene Data'!$D$7,0,10*ROW('Hygiene Data'!D173))),'Data Summary'!DP179="Yes"),OFFSET('Hygiene Data'!$D$7,0,10*ROW('Hygiene Data'!D173)),NA())</f>
        <v>#N/A</v>
      </c>
      <c r="BB179" s="99" t="e">
        <f ca="true">+IF(AND(ISNUMBER(OFFSET('Hygiene Data'!$D$9,0,10*ROW('Hygiene Data'!D173))),'Data Summary'!DQ179="Yes"),OFFSET('Hygiene Data'!$D$9,0,10*ROW('Hygiene Data'!D173)),NA())</f>
        <v>#N/A</v>
      </c>
      <c r="BC179" s="99" t="e">
        <f ca="true">+IF(AND(ISNUMBER(OFFSET('Hygiene Data'!$E$5,0,10*ROW('Hygiene Data'!E173))),'Data Summary'!DR179="Yes"),OFFSET('Hygiene Data'!$E$5,0,10*ROW('Hygiene Data'!E173)),NA())</f>
        <v>#N/A</v>
      </c>
      <c r="BD179" s="99" t="e">
        <f ca="true">+IF(AND(ISNUMBER(OFFSET('Hygiene Data'!$E$7,0,10*ROW('Hygiene Data'!E173))),'Data Summary'!DS179="Yes"),OFFSET('Hygiene Data'!$E$7,0,10*ROW('Hygiene Data'!E173)),NA())</f>
        <v>#N/A</v>
      </c>
      <c r="BE179" s="99" t="e">
        <f ca="true">+IF(AND(ISNUMBER(OFFSET('Hygiene Data'!$E$9,0,10*ROW('Hygiene Data'!E173))),'Data Summary'!DT179="Yes"),OFFSET('Hygiene Data'!$E$9,0,10*ROW('Hygiene Data'!E173)),NA())</f>
        <v>#N/A</v>
      </c>
      <c r="BF179" s="99" t="e">
        <f ca="true">+IF(AND(ISNUMBER(OFFSET('Hygiene Data'!$F$5,0,10*ROW('Hygiene Data'!F173))),'Data Summary'!DU179="Yes"),OFFSET('Hygiene Data'!$F$5,0,10*ROW('Hygiene Data'!F173)),NA())</f>
        <v>#N/A</v>
      </c>
      <c r="BG179" s="99" t="e">
        <f ca="true">+IF(AND(ISNUMBER(OFFSET('Hygiene Data'!$F$7,0,10*ROW('Hygiene Data'!F173))),'Data Summary'!DV179="Yes"),OFFSET('Hygiene Data'!$F$7,0,10*ROW('Hygiene Data'!F173)),NA())</f>
        <v>#N/A</v>
      </c>
      <c r="BH179" s="99" t="e">
        <f ca="true">+IF(AND(ISNUMBER(OFFSET('Hygiene Data'!$F$9,0,10*ROW('Hygiene Data'!F173))),'Data Summary'!DW179="Yes"),OFFSET('Hygiene Data'!$F$9,0,10*ROW('Hygiene Data'!F173)),NA())</f>
        <v>#N/A</v>
      </c>
      <c r="BI179" s="99" t="e">
        <f ca="true">+IF(AND(ISNUMBER(OFFSET('Hygiene Data'!$G$5,0,10*ROW('Hygiene Data'!G173))),'Data Summary'!DX179="Yes"),OFFSET('Hygiene Data'!$G$5,0,10*ROW('Hygiene Data'!G173)),NA())</f>
        <v>#N/A</v>
      </c>
      <c r="BJ179" s="99" t="e">
        <f ca="true">+IF(AND(ISNUMBER(OFFSET('Hygiene Data'!$G$7,0,10*ROW('Hygiene Data'!G173))),'Data Summary'!DY179="Yes"),OFFSET('Hygiene Data'!$G$7,0,10*ROW('Hygiene Data'!G173)),NA())</f>
        <v>#N/A</v>
      </c>
      <c r="BK179" s="99" t="e">
        <f ca="true">+IF(AND(ISNUMBER(OFFSET('Hygiene Data'!$G$9,0,10*ROW('Hygiene Data'!G173))),'Data Summary'!DZ179="Yes"),OFFSET('Hygiene Data'!$G$9,0,10*ROW('Hygiene Data'!G173)),NA())</f>
        <v>#N/A</v>
      </c>
      <c r="BL179" s="99" t="e">
        <f ca="true">+IF(AND(ISNUMBER(OFFSET('Hygiene Data'!$H$5,0,10*ROW('Hygiene Data'!H173))),'Data Summary'!EA179="Yes"),OFFSET('Hygiene Data'!$H$5,0,10*ROW('Hygiene Data'!H173)),NA())</f>
        <v>#N/A</v>
      </c>
      <c r="BM179" s="99" t="e">
        <f ca="true">+IF(AND(ISNUMBER(OFFSET('Hygiene Data'!$H$7,0,10*ROW('Hygiene Data'!H173))),'Data Summary'!EB179="Yes"),OFFSET('Hygiene Data'!$H$7,0,10*ROW('Hygiene Data'!H173)),NA())</f>
        <v>#N/A</v>
      </c>
      <c r="BN179" s="99" t="e">
        <f ca="true">+IF(AND(ISNUMBER(OFFSET('Hygiene Data'!$H$9,0,10*ROW('Hygiene Data'!H173))),'Data Summary'!EC179="Yes"),OFFSET('Hygiene Data'!$H$9,0,10*ROW('Hygiene Data'!H173)),NA())</f>
        <v>#N/A</v>
      </c>
      <c r="BO179" s="99" t="e">
        <f ca="true">+IF(AND(ISNUMBER(OFFSET('Hygiene Data'!$I$5,0,10*ROW('Hygiene Data'!I173))),'Data Summary'!ED179="Yes"),OFFSET('Hygiene Data'!$I$5,0,10*ROW('Hygiene Data'!I173)),NA())</f>
        <v>#N/A</v>
      </c>
      <c r="BP179" s="99" t="e">
        <f ca="true">+IF(AND(ISNUMBER(OFFSET('Hygiene Data'!$I$7,0,10*ROW('Hygiene Data'!I173))),'Data Summary'!EE179="Yes"),OFFSET('Hygiene Data'!$I$7,0,10*ROW('Hygiene Data'!I173)),NA())</f>
        <v>#N/A</v>
      </c>
      <c r="BQ179" s="99" t="e">
        <f ca="true">+IF(AND(ISNUMBER(OFFSET('Hygiene Data'!$I$9,0,10*ROW('Hygiene Data'!I173))),'Data Summary'!EF179="Yes"),OFFSET('Hygiene Data'!$I$9,0,10*ROW('Hygiene Data'!I173)),NA())</f>
        <v>#N/A</v>
      </c>
    </row>
    <row xmlns:x14ac="http://schemas.microsoft.com/office/spreadsheetml/2009/9/ac" r="180" x14ac:dyDescent="0.2">
      <c r="A180" s="332" t="e">
        <f ca="true">+RIGHT('Data Summary'!A180,LEN('Data Summary'!A180)-9)</f>
        <v>#VALUE!</v>
      </c>
      <c r="B180" s="38" t="str">
        <f ca="true">+IF(ISTEXT('Data Summary'!B180),'Data Summary'!B180,"")</f>
        <v/>
      </c>
      <c r="C180" s="331" t="e">
        <f ca="true">+VALUE('Data Summary'!C180)</f>
        <v>#VALUE!</v>
      </c>
      <c r="D180" s="97" t="e">
        <f ca="true">+IF(AND(ISNUMBER(OFFSET('Water Data'!$D$4,0,10*ROW('Water Data'!D174))),'Data Summary'!BS180="Yes"),100-OFFSET('Water Data'!$D$4,0,10*ROW('Water Data'!D174)),NA())</f>
        <v>#N/A</v>
      </c>
      <c r="E180" s="97" t="e">
        <f ca="true">+IF(AND(ISNUMBER(OFFSET('Water Data'!$D$6,0,10*ROW('Water Data'!D174))),'Data Summary'!BT180="Yes"),OFFSET('Water Data'!$D$6,0,10*ROW('Water Data'!D174)),NA())</f>
        <v>#N/A</v>
      </c>
      <c r="F180" s="97" t="e">
        <f ca="true">+IF(AND(ISNUMBER(OFFSET('Water Data'!$D$9,0,10*ROW('Water Data'!D174))),'Data Summary'!BU180="Yes"),OFFSET('Water Data'!$D$9,0,10*ROW('Water Data'!D174)),NA())</f>
        <v>#N/A</v>
      </c>
      <c r="G180" s="97" t="e">
        <f ca="true">+IF(AND(ISNUMBER(OFFSET('Water Data'!$E$4,0,10*ROW('Water Data'!E174))),'Data Summary'!BV180="Yes"),100-OFFSET('Water Data'!$E$4,0,10*ROW('Water Data'!E174)),NA())</f>
        <v>#N/A</v>
      </c>
      <c r="H180" s="97" t="e">
        <f ca="true">+IF(AND(ISNUMBER(OFFSET('Water Data'!$E$6,0,10*ROW('Water Data'!E174))),'Data Summary'!BW180="Yes"),OFFSET('Water Data'!$E$6,0,10*ROW('Water Data'!E174)),NA())</f>
        <v>#N/A</v>
      </c>
      <c r="I180" s="97" t="e">
        <f ca="true">+IF(AND(ISNUMBER(OFFSET('Water Data'!$E$9,0,10*ROW('Water Data'!E174))),'Data Summary'!BX180="Yes"),OFFSET('Water Data'!$E$9,0,10*ROW('Water Data'!E174)),NA())</f>
        <v>#N/A</v>
      </c>
      <c r="J180" s="97" t="e">
        <f ca="true">+IF(AND(ISNUMBER(OFFSET('Water Data'!$F$4,0,10*ROW('Water Data'!F174))),'Data Summary'!BY180="Yes"),100-OFFSET('Water Data'!$F$4,0,10*ROW('Water Data'!F174)),NA())</f>
        <v>#N/A</v>
      </c>
      <c r="K180" s="97" t="e">
        <f ca="true">+IF(AND(ISNUMBER(OFFSET('Water Data'!$F$6,0,10*ROW('Water Data'!F174))),'Data Summary'!BZ180="Yes"),OFFSET('Water Data'!$F$6,0,10*ROW('Water Data'!F174)),NA())</f>
        <v>#N/A</v>
      </c>
      <c r="L180" s="97" t="e">
        <f ca="true">+IF(AND(ISNUMBER(OFFSET('Water Data'!$F$9,0,10*ROW('Water Data'!F174))),'Data Summary'!CA180="Yes"),OFFSET('Water Data'!$F$9,0,10*ROW('Water Data'!F174)),NA())</f>
        <v>#N/A</v>
      </c>
      <c r="M180" s="97" t="e">
        <f ca="true">+IF(AND(ISNUMBER(OFFSET('Water Data'!$G$4,0,10*ROW('Water Data'!G174))),'Data Summary'!CB180="Yes"),100-OFFSET('Water Data'!$G$4,0,10*ROW('Water Data'!G174)),NA())</f>
        <v>#N/A</v>
      </c>
      <c r="N180" s="97" t="e">
        <f ca="true">+IF(AND(ISNUMBER(OFFSET('Water Data'!$G$6,0,10*ROW('Water Data'!G174))),'Data Summary'!CC180="Yes"),OFFSET('Water Data'!$G$6,0,10*ROW('Water Data'!G174)),NA())</f>
        <v>#N/A</v>
      </c>
      <c r="O180" s="97" t="e">
        <f ca="true">+IF(AND(ISNUMBER(OFFSET('Water Data'!$G$9,0,10*ROW('Water Data'!G174))),'Data Summary'!CD180="Yes"),OFFSET('Water Data'!$G$9,0,10*ROW('Water Data'!G174)),NA())</f>
        <v>#N/A</v>
      </c>
      <c r="P180" s="97" t="e">
        <f ca="true">+IF(AND(ISNUMBER(OFFSET('Water Data'!$H$4,0,10*ROW('Water Data'!H174))),'Data Summary'!CE180="Yes"),100-OFFSET('Water Data'!$H$4,0,10*ROW('Water Data'!H174)),NA())</f>
        <v>#N/A</v>
      </c>
      <c r="Q180" s="97" t="e">
        <f ca="true">+IF(AND(ISNUMBER(OFFSET('Water Data'!$H$6,0,10*ROW('Water Data'!H174))),'Data Summary'!CF180="Yes"),OFFSET('Water Data'!$H$6,0,10*ROW('Water Data'!H174)),NA())</f>
        <v>#N/A</v>
      </c>
      <c r="R180" s="97" t="e">
        <f ca="true">+IF(AND(ISNUMBER(OFFSET('Water Data'!$H$9,0,10*ROW('Water Data'!H174))),'Data Summary'!CG180="Yes"),OFFSET('Water Data'!$H$9,0,10*ROW('Water Data'!H174)),NA())</f>
        <v>#N/A</v>
      </c>
      <c r="S180" s="97" t="e">
        <f ca="true">+IF(AND(ISNUMBER(OFFSET('Water Data'!$I$4,0,10*ROW('Water Data'!I174))),'Data Summary'!CH180="Yes"),100-OFFSET('Water Data'!$I$4,0,10*ROW('Water Data'!I174)),NA())</f>
        <v>#N/A</v>
      </c>
      <c r="T180" s="97" t="e">
        <f ca="true">+IF(AND(ISNUMBER(OFFSET('Water Data'!$I$6,0,10*ROW('Water Data'!I174))),'Data Summary'!CI180="Yes"),OFFSET('Water Data'!$I$6,0,10*ROW('Water Data'!I174)),NA())</f>
        <v>#N/A</v>
      </c>
      <c r="U180" s="97" t="e">
        <f ca="true">+IF(AND(ISNUMBER(OFFSET('Water Data'!$I$9,0,10*ROW('Water Data'!I174))),'Data Summary'!CJ180="Yes"),OFFSET('Water Data'!$I$9,0,10*ROW('Water Data'!I174)),NA())</f>
        <v>#N/A</v>
      </c>
      <c r="V180" s="98" t="e">
        <f ca="true">+IF(AND(ISNUMBER(OFFSET('Sanitation Data'!$D$4,0,10*ROW('Sanitation Data'!D174))),'Data Summary'!CK180="Yes"),100-OFFSET('Sanitation Data'!$D$4,0,10*ROW('Sanitation Data'!D174)),NA())</f>
        <v>#N/A</v>
      </c>
      <c r="W180" s="98" t="e">
        <f ca="true">+IF(AND(ISNUMBER(OFFSET('Sanitation Data'!$D$6,0,10*ROW('Sanitation Data'!D174))),'Data Summary'!CL180="Yes"),OFFSET('Sanitation Data'!$D$6,0,10*ROW('Sanitation Data'!D174)),NA())</f>
        <v>#N/A</v>
      </c>
      <c r="X180" s="98" t="e">
        <f ca="true">+IF(AND(ISNUMBER(OFFSET('Sanitation Data'!$D$10,0,10*ROW('Sanitation Data'!D174))),'Data Summary'!CM180="Yes"),OFFSET('Sanitation Data'!$D$10,0,10*ROW('Sanitation Data'!D174)),NA())</f>
        <v>#N/A</v>
      </c>
      <c r="Y180" s="98" t="e">
        <f ca="true">+IF(AND(ISNUMBER(OFFSET('Sanitation Data'!$D$11,0,10*ROW('Sanitation Data'!D174))),'Data Summary'!CN180="Yes"),OFFSET('Sanitation Data'!$D$11,0,10*ROW('Sanitation Data'!D174)),NA())</f>
        <v>#N/A</v>
      </c>
      <c r="Z180" s="98" t="e">
        <f ca="true">+IF(AND(ISNUMBER(OFFSET('Sanitation Data'!$D$12,0,10*ROW('Sanitation Data'!D174))),'Data Summary'!CO180="Yes"),OFFSET('Sanitation Data'!$D$12,0,10*ROW('Sanitation Data'!D174)),NA())</f>
        <v>#N/A</v>
      </c>
      <c r="AA180" s="98" t="e">
        <f ca="true">+IF(AND(ISNUMBER(OFFSET('Sanitation Data'!$E$4,0,10*ROW('Sanitation Data'!E174))),'Data Summary'!CP180="Yes"),100-OFFSET('Sanitation Data'!$E$4,0,10*ROW('Sanitation Data'!E174)),NA())</f>
        <v>#N/A</v>
      </c>
      <c r="AB180" s="98" t="e">
        <f ca="true">+IF(AND(ISNUMBER(OFFSET('Sanitation Data'!$E$6,0,10*ROW('Sanitation Data'!E174))),'Data Summary'!CQ180="Yes"),OFFSET('Sanitation Data'!$E$6,0,10*ROW('Sanitation Data'!E174)),NA())</f>
        <v>#N/A</v>
      </c>
      <c r="AC180" s="98" t="e">
        <f ca="true">+IF(AND(ISNUMBER(OFFSET('Sanitation Data'!$E$10,0,10*ROW('Sanitation Data'!E174))),'Data Summary'!CR180="Yes"),OFFSET('Sanitation Data'!$E$10,0,10*ROW('Sanitation Data'!E174)),NA())</f>
        <v>#N/A</v>
      </c>
      <c r="AD180" s="98" t="e">
        <f ca="true">+IF(AND(ISNUMBER(OFFSET('Sanitation Data'!$E$11,0,10*ROW('Sanitation Data'!E174))),'Data Summary'!CS180="Yes"),OFFSET('Sanitation Data'!$E$11,0,10*ROW('Sanitation Data'!E174)),NA())</f>
        <v>#N/A</v>
      </c>
      <c r="AE180" s="98" t="e">
        <f ca="true">+IF(AND(ISNUMBER(OFFSET('Sanitation Data'!$E$12,0,10*ROW('Sanitation Data'!E174))),'Data Summary'!CT180="Yes"),OFFSET('Sanitation Data'!$E$12,0,10*ROW('Sanitation Data'!E174)),NA())</f>
        <v>#N/A</v>
      </c>
      <c r="AF180" s="98" t="e">
        <f ca="true">+IF(AND(ISNUMBER(OFFSET('Sanitation Data'!$F$4,0,10*ROW('Sanitation Data'!F174))),'Data Summary'!CU180="Yes"),100-OFFSET('Sanitation Data'!$F$4,0,10*ROW('Sanitation Data'!F174)),NA())</f>
        <v>#N/A</v>
      </c>
      <c r="AG180" s="98" t="e">
        <f ca="true">+IF(AND(ISNUMBER(OFFSET('Sanitation Data'!$F$6,0,10*ROW('Sanitation Data'!F174))),'Data Summary'!CV180="Yes"),OFFSET('Sanitation Data'!$F$6,0,10*ROW('Sanitation Data'!F174)),NA())</f>
        <v>#N/A</v>
      </c>
      <c r="AH180" s="98" t="e">
        <f ca="true">+IF(AND(ISNUMBER(OFFSET('Sanitation Data'!$F$10,0,10*ROW('Sanitation Data'!F174))),'Data Summary'!CW180="Yes"),OFFSET('Sanitation Data'!$F$10,0,10*ROW('Sanitation Data'!F174)),NA())</f>
        <v>#N/A</v>
      </c>
      <c r="AI180" s="98" t="e">
        <f ca="true">+IF(AND(ISNUMBER(OFFSET('Sanitation Data'!$F$11,0,10*ROW('Sanitation Data'!F174))),'Data Summary'!CX180="Yes"),OFFSET('Sanitation Data'!$F$11,0,10*ROW('Sanitation Data'!F174)),NA())</f>
        <v>#N/A</v>
      </c>
      <c r="AJ180" s="98" t="e">
        <f ca="true">+IF(AND(ISNUMBER(OFFSET('Sanitation Data'!$F$12,0,10*ROW('Sanitation Data'!F174))),'Data Summary'!CY180="Yes"),OFFSET('Sanitation Data'!$F$12,0,10*ROW('Sanitation Data'!F174)),NA())</f>
        <v>#N/A</v>
      </c>
      <c r="AK180" s="98" t="e">
        <f ca="true">+IF(AND(ISNUMBER(OFFSET('Sanitation Data'!$G$4,0,10*ROW('Sanitation Data'!G174))),'Data Summary'!CZ180="Yes"),100-OFFSET('Sanitation Data'!$G$4,0,10*ROW('Sanitation Data'!G174)),NA())</f>
        <v>#N/A</v>
      </c>
      <c r="AL180" s="98" t="e">
        <f ca="true">+IF(AND(ISNUMBER(OFFSET('Sanitation Data'!$G$6,0,10*ROW('Sanitation Data'!G174))),'Data Summary'!DA180="Yes"),OFFSET('Sanitation Data'!$G$6,0,10*ROW('Sanitation Data'!G174)),NA())</f>
        <v>#N/A</v>
      </c>
      <c r="AM180" s="98" t="e">
        <f ca="true">+IF(AND(ISNUMBER(OFFSET('Sanitation Data'!$G$10,0,10*ROW('Sanitation Data'!G174))),'Data Summary'!DB180="Yes"),OFFSET('Sanitation Data'!$G$10,0,10*ROW('Sanitation Data'!G174)),NA())</f>
        <v>#N/A</v>
      </c>
      <c r="AN180" s="98" t="e">
        <f ca="true">+IF(AND(ISNUMBER(OFFSET('Sanitation Data'!$G$11,0,10*ROW('Sanitation Data'!G174))),'Data Summary'!DC180="Yes"),OFFSET('Sanitation Data'!$G$11,0,10*ROW('Sanitation Data'!G174)),NA())</f>
        <v>#N/A</v>
      </c>
      <c r="AO180" s="98" t="e">
        <f ca="true">+IF(AND(ISNUMBER(OFFSET('Sanitation Data'!$G$12,0,10*ROW('Sanitation Data'!G174))),'Data Summary'!DD180="Yes"),OFFSET('Sanitation Data'!$G$12,0,10*ROW('Sanitation Data'!G174)),NA())</f>
        <v>#N/A</v>
      </c>
      <c r="AP180" s="98" t="e">
        <f ca="true">+IF(AND(ISNUMBER(OFFSET('Sanitation Data'!$H$4,0,10*ROW('Sanitation Data'!H174))),'Data Summary'!DE180="Yes"),100-OFFSET('Sanitation Data'!$H$4,0,10*ROW('Sanitation Data'!H174)),NA())</f>
        <v>#N/A</v>
      </c>
      <c r="AQ180" s="98" t="e">
        <f ca="true">+IF(AND(ISNUMBER(OFFSET('Sanitation Data'!$H$6,0,10*ROW('Sanitation Data'!H174))),'Data Summary'!DF180="Yes"),OFFSET('Sanitation Data'!$H$6,0,10*ROW('Sanitation Data'!H174)),NA())</f>
        <v>#N/A</v>
      </c>
      <c r="AR180" s="98" t="e">
        <f ca="true">+IF(AND(ISNUMBER(OFFSET('Sanitation Data'!$H$10,0,10*ROW('Sanitation Data'!H174))),'Data Summary'!DG180="Yes"),OFFSET('Sanitation Data'!$H$10,0,10*ROW('Sanitation Data'!H174)),NA())</f>
        <v>#N/A</v>
      </c>
      <c r="AS180" s="98" t="e">
        <f ca="true">+IF(AND(ISNUMBER(OFFSET('Sanitation Data'!$H$11,0,10*ROW('Sanitation Data'!H174))),'Data Summary'!DH180="Yes"),OFFSET('Sanitation Data'!$H$11,0,10*ROW('Sanitation Data'!H174)),NA())</f>
        <v>#N/A</v>
      </c>
      <c r="AT180" s="98" t="e">
        <f ca="true">+IF(AND(ISNUMBER(OFFSET('Sanitation Data'!$H$12,0,10*ROW('Sanitation Data'!H174))),'Data Summary'!DI180="Yes"),OFFSET('Sanitation Data'!$H$12,0,10*ROW('Sanitation Data'!H174)),NA())</f>
        <v>#N/A</v>
      </c>
      <c r="AU180" s="98" t="e">
        <f ca="true">+IF(AND(ISNUMBER(OFFSET('Sanitation Data'!$I$4,0,10*ROW('Sanitation Data'!I174))),'Data Summary'!DJ180="Yes"),100-OFFSET('Sanitation Data'!$I$4,0,10*ROW('Sanitation Data'!I174)),NA())</f>
        <v>#N/A</v>
      </c>
      <c r="AV180" s="98" t="e">
        <f ca="true">+IF(AND(ISNUMBER(OFFSET('Sanitation Data'!$I$6,0,10*ROW('Sanitation Data'!I174))),'Data Summary'!DK180="Yes"),OFFSET('Sanitation Data'!$I$6,0,10*ROW('Sanitation Data'!I174)),NA())</f>
        <v>#N/A</v>
      </c>
      <c r="AW180" s="98" t="e">
        <f ca="true">+IF(AND(ISNUMBER(OFFSET('Sanitation Data'!$I$10,0,10*ROW('Sanitation Data'!I174))),'Data Summary'!DL180="Yes"),OFFSET('Sanitation Data'!$I$10,0,10*ROW('Sanitation Data'!I174)),NA())</f>
        <v>#N/A</v>
      </c>
      <c r="AX180" s="98" t="e">
        <f ca="true">+IF(AND(ISNUMBER(OFFSET('Sanitation Data'!$I$11,0,10*ROW('Sanitation Data'!I174))),'Data Summary'!DM180="Yes"),OFFSET('Sanitation Data'!$I$11,0,10*ROW('Sanitation Data'!I174)),NA())</f>
        <v>#N/A</v>
      </c>
      <c r="AY180" s="98" t="e">
        <f ca="true">+IF(AND(ISNUMBER(OFFSET('Sanitation Data'!$I$12,0,10*ROW('Sanitation Data'!I174))),'Data Summary'!DN180="Yes"),OFFSET('Sanitation Data'!$I$12,0,10*ROW('Sanitation Data'!I174)),NA())</f>
        <v>#N/A</v>
      </c>
      <c r="AZ180" s="99" t="e">
        <f ca="true">+IF(AND(ISNUMBER(OFFSET('Hygiene Data'!$D$5,0,10*ROW('Hygiene Data'!D174))),'Data Summary'!DO180="Yes"),OFFSET('Hygiene Data'!$D$5,0,10*ROW('Hygiene Data'!D174)),NA())</f>
        <v>#N/A</v>
      </c>
      <c r="BA180" s="99" t="e">
        <f ca="true">+IF(AND(ISNUMBER(OFFSET('Hygiene Data'!$D$7,0,10*ROW('Hygiene Data'!D174))),'Data Summary'!DP180="Yes"),OFFSET('Hygiene Data'!$D$7,0,10*ROW('Hygiene Data'!D174)),NA())</f>
        <v>#N/A</v>
      </c>
      <c r="BB180" s="99" t="e">
        <f ca="true">+IF(AND(ISNUMBER(OFFSET('Hygiene Data'!$D$9,0,10*ROW('Hygiene Data'!D174))),'Data Summary'!DQ180="Yes"),OFFSET('Hygiene Data'!$D$9,0,10*ROW('Hygiene Data'!D174)),NA())</f>
        <v>#N/A</v>
      </c>
      <c r="BC180" s="99" t="e">
        <f ca="true">+IF(AND(ISNUMBER(OFFSET('Hygiene Data'!$E$5,0,10*ROW('Hygiene Data'!E174))),'Data Summary'!DR180="Yes"),OFFSET('Hygiene Data'!$E$5,0,10*ROW('Hygiene Data'!E174)),NA())</f>
        <v>#N/A</v>
      </c>
      <c r="BD180" s="99" t="e">
        <f ca="true">+IF(AND(ISNUMBER(OFFSET('Hygiene Data'!$E$7,0,10*ROW('Hygiene Data'!E174))),'Data Summary'!DS180="Yes"),OFFSET('Hygiene Data'!$E$7,0,10*ROW('Hygiene Data'!E174)),NA())</f>
        <v>#N/A</v>
      </c>
      <c r="BE180" s="99" t="e">
        <f ca="true">+IF(AND(ISNUMBER(OFFSET('Hygiene Data'!$E$9,0,10*ROW('Hygiene Data'!E174))),'Data Summary'!DT180="Yes"),OFFSET('Hygiene Data'!$E$9,0,10*ROW('Hygiene Data'!E174)),NA())</f>
        <v>#N/A</v>
      </c>
      <c r="BF180" s="99" t="e">
        <f ca="true">+IF(AND(ISNUMBER(OFFSET('Hygiene Data'!$F$5,0,10*ROW('Hygiene Data'!F174))),'Data Summary'!DU180="Yes"),OFFSET('Hygiene Data'!$F$5,0,10*ROW('Hygiene Data'!F174)),NA())</f>
        <v>#N/A</v>
      </c>
      <c r="BG180" s="99" t="e">
        <f ca="true">+IF(AND(ISNUMBER(OFFSET('Hygiene Data'!$F$7,0,10*ROW('Hygiene Data'!F174))),'Data Summary'!DV180="Yes"),OFFSET('Hygiene Data'!$F$7,0,10*ROW('Hygiene Data'!F174)),NA())</f>
        <v>#N/A</v>
      </c>
      <c r="BH180" s="99" t="e">
        <f ca="true">+IF(AND(ISNUMBER(OFFSET('Hygiene Data'!$F$9,0,10*ROW('Hygiene Data'!F174))),'Data Summary'!DW180="Yes"),OFFSET('Hygiene Data'!$F$9,0,10*ROW('Hygiene Data'!F174)),NA())</f>
        <v>#N/A</v>
      </c>
      <c r="BI180" s="99" t="e">
        <f ca="true">+IF(AND(ISNUMBER(OFFSET('Hygiene Data'!$G$5,0,10*ROW('Hygiene Data'!G174))),'Data Summary'!DX180="Yes"),OFFSET('Hygiene Data'!$G$5,0,10*ROW('Hygiene Data'!G174)),NA())</f>
        <v>#N/A</v>
      </c>
      <c r="BJ180" s="99" t="e">
        <f ca="true">+IF(AND(ISNUMBER(OFFSET('Hygiene Data'!$G$7,0,10*ROW('Hygiene Data'!G174))),'Data Summary'!DY180="Yes"),OFFSET('Hygiene Data'!$G$7,0,10*ROW('Hygiene Data'!G174)),NA())</f>
        <v>#N/A</v>
      </c>
      <c r="BK180" s="99" t="e">
        <f ca="true">+IF(AND(ISNUMBER(OFFSET('Hygiene Data'!$G$9,0,10*ROW('Hygiene Data'!G174))),'Data Summary'!DZ180="Yes"),OFFSET('Hygiene Data'!$G$9,0,10*ROW('Hygiene Data'!G174)),NA())</f>
        <v>#N/A</v>
      </c>
      <c r="BL180" s="99" t="e">
        <f ca="true">+IF(AND(ISNUMBER(OFFSET('Hygiene Data'!$H$5,0,10*ROW('Hygiene Data'!H174))),'Data Summary'!EA180="Yes"),OFFSET('Hygiene Data'!$H$5,0,10*ROW('Hygiene Data'!H174)),NA())</f>
        <v>#N/A</v>
      </c>
      <c r="BM180" s="99" t="e">
        <f ca="true">+IF(AND(ISNUMBER(OFFSET('Hygiene Data'!$H$7,0,10*ROW('Hygiene Data'!H174))),'Data Summary'!EB180="Yes"),OFFSET('Hygiene Data'!$H$7,0,10*ROW('Hygiene Data'!H174)),NA())</f>
        <v>#N/A</v>
      </c>
      <c r="BN180" s="99" t="e">
        <f ca="true">+IF(AND(ISNUMBER(OFFSET('Hygiene Data'!$H$9,0,10*ROW('Hygiene Data'!H174))),'Data Summary'!EC180="Yes"),OFFSET('Hygiene Data'!$H$9,0,10*ROW('Hygiene Data'!H174)),NA())</f>
        <v>#N/A</v>
      </c>
      <c r="BO180" s="99" t="e">
        <f ca="true">+IF(AND(ISNUMBER(OFFSET('Hygiene Data'!$I$5,0,10*ROW('Hygiene Data'!I174))),'Data Summary'!ED180="Yes"),OFFSET('Hygiene Data'!$I$5,0,10*ROW('Hygiene Data'!I174)),NA())</f>
        <v>#N/A</v>
      </c>
      <c r="BP180" s="99" t="e">
        <f ca="true">+IF(AND(ISNUMBER(OFFSET('Hygiene Data'!$I$7,0,10*ROW('Hygiene Data'!I174))),'Data Summary'!EE180="Yes"),OFFSET('Hygiene Data'!$I$7,0,10*ROW('Hygiene Data'!I174)),NA())</f>
        <v>#N/A</v>
      </c>
      <c r="BQ180" s="99" t="e">
        <f ca="true">+IF(AND(ISNUMBER(OFFSET('Hygiene Data'!$I$9,0,10*ROW('Hygiene Data'!I174))),'Data Summary'!EF180="Yes"),OFFSET('Hygiene Data'!$I$9,0,10*ROW('Hygiene Data'!I174)),NA())</f>
        <v>#N/A</v>
      </c>
    </row>
    <row xmlns:x14ac="http://schemas.microsoft.com/office/spreadsheetml/2009/9/ac" r="181" x14ac:dyDescent="0.2">
      <c r="A181" s="332" t="e">
        <f ca="true">+RIGHT('Data Summary'!A181,LEN('Data Summary'!A181)-9)</f>
        <v>#VALUE!</v>
      </c>
      <c r="B181" s="38" t="str">
        <f ca="true">+IF(ISTEXT('Data Summary'!B181),'Data Summary'!B181,"")</f>
        <v/>
      </c>
      <c r="C181" s="331" t="e">
        <f ca="true">+VALUE('Data Summary'!C181)</f>
        <v>#VALUE!</v>
      </c>
      <c r="D181" s="97" t="e">
        <f ca="true">+IF(AND(ISNUMBER(OFFSET('Water Data'!$D$4,0,10*ROW('Water Data'!D175))),'Data Summary'!BS181="Yes"),100-OFFSET('Water Data'!$D$4,0,10*ROW('Water Data'!D175)),NA())</f>
        <v>#N/A</v>
      </c>
      <c r="E181" s="97" t="e">
        <f ca="true">+IF(AND(ISNUMBER(OFFSET('Water Data'!$D$6,0,10*ROW('Water Data'!D175))),'Data Summary'!BT181="Yes"),OFFSET('Water Data'!$D$6,0,10*ROW('Water Data'!D175)),NA())</f>
        <v>#N/A</v>
      </c>
      <c r="F181" s="97" t="e">
        <f ca="true">+IF(AND(ISNUMBER(OFFSET('Water Data'!$D$9,0,10*ROW('Water Data'!D175))),'Data Summary'!BU181="Yes"),OFFSET('Water Data'!$D$9,0,10*ROW('Water Data'!D175)),NA())</f>
        <v>#N/A</v>
      </c>
      <c r="G181" s="97" t="e">
        <f ca="true">+IF(AND(ISNUMBER(OFFSET('Water Data'!$E$4,0,10*ROW('Water Data'!E175))),'Data Summary'!BV181="Yes"),100-OFFSET('Water Data'!$E$4,0,10*ROW('Water Data'!E175)),NA())</f>
        <v>#N/A</v>
      </c>
      <c r="H181" s="97" t="e">
        <f ca="true">+IF(AND(ISNUMBER(OFFSET('Water Data'!$E$6,0,10*ROW('Water Data'!E175))),'Data Summary'!BW181="Yes"),OFFSET('Water Data'!$E$6,0,10*ROW('Water Data'!E175)),NA())</f>
        <v>#N/A</v>
      </c>
      <c r="I181" s="97" t="e">
        <f ca="true">+IF(AND(ISNUMBER(OFFSET('Water Data'!$E$9,0,10*ROW('Water Data'!E175))),'Data Summary'!BX181="Yes"),OFFSET('Water Data'!$E$9,0,10*ROW('Water Data'!E175)),NA())</f>
        <v>#N/A</v>
      </c>
      <c r="J181" s="97" t="e">
        <f ca="true">+IF(AND(ISNUMBER(OFFSET('Water Data'!$F$4,0,10*ROW('Water Data'!F175))),'Data Summary'!BY181="Yes"),100-OFFSET('Water Data'!$F$4,0,10*ROW('Water Data'!F175)),NA())</f>
        <v>#N/A</v>
      </c>
      <c r="K181" s="97" t="e">
        <f ca="true">+IF(AND(ISNUMBER(OFFSET('Water Data'!$F$6,0,10*ROW('Water Data'!F175))),'Data Summary'!BZ181="Yes"),OFFSET('Water Data'!$F$6,0,10*ROW('Water Data'!F175)),NA())</f>
        <v>#N/A</v>
      </c>
      <c r="L181" s="97" t="e">
        <f ca="true">+IF(AND(ISNUMBER(OFFSET('Water Data'!$F$9,0,10*ROW('Water Data'!F175))),'Data Summary'!CA181="Yes"),OFFSET('Water Data'!$F$9,0,10*ROW('Water Data'!F175)),NA())</f>
        <v>#N/A</v>
      </c>
      <c r="M181" s="97" t="e">
        <f ca="true">+IF(AND(ISNUMBER(OFFSET('Water Data'!$G$4,0,10*ROW('Water Data'!G175))),'Data Summary'!CB181="Yes"),100-OFFSET('Water Data'!$G$4,0,10*ROW('Water Data'!G175)),NA())</f>
        <v>#N/A</v>
      </c>
      <c r="N181" s="97" t="e">
        <f ca="true">+IF(AND(ISNUMBER(OFFSET('Water Data'!$G$6,0,10*ROW('Water Data'!G175))),'Data Summary'!CC181="Yes"),OFFSET('Water Data'!$G$6,0,10*ROW('Water Data'!G175)),NA())</f>
        <v>#N/A</v>
      </c>
      <c r="O181" s="97" t="e">
        <f ca="true">+IF(AND(ISNUMBER(OFFSET('Water Data'!$G$9,0,10*ROW('Water Data'!G175))),'Data Summary'!CD181="Yes"),OFFSET('Water Data'!$G$9,0,10*ROW('Water Data'!G175)),NA())</f>
        <v>#N/A</v>
      </c>
      <c r="P181" s="97" t="e">
        <f ca="true">+IF(AND(ISNUMBER(OFFSET('Water Data'!$H$4,0,10*ROW('Water Data'!H175))),'Data Summary'!CE181="Yes"),100-OFFSET('Water Data'!$H$4,0,10*ROW('Water Data'!H175)),NA())</f>
        <v>#N/A</v>
      </c>
      <c r="Q181" s="97" t="e">
        <f ca="true">+IF(AND(ISNUMBER(OFFSET('Water Data'!$H$6,0,10*ROW('Water Data'!H175))),'Data Summary'!CF181="Yes"),OFFSET('Water Data'!$H$6,0,10*ROW('Water Data'!H175)),NA())</f>
        <v>#N/A</v>
      </c>
      <c r="R181" s="97" t="e">
        <f ca="true">+IF(AND(ISNUMBER(OFFSET('Water Data'!$H$9,0,10*ROW('Water Data'!H175))),'Data Summary'!CG181="Yes"),OFFSET('Water Data'!$H$9,0,10*ROW('Water Data'!H175)),NA())</f>
        <v>#N/A</v>
      </c>
      <c r="S181" s="97" t="e">
        <f ca="true">+IF(AND(ISNUMBER(OFFSET('Water Data'!$I$4,0,10*ROW('Water Data'!I175))),'Data Summary'!CH181="Yes"),100-OFFSET('Water Data'!$I$4,0,10*ROW('Water Data'!I175)),NA())</f>
        <v>#N/A</v>
      </c>
      <c r="T181" s="97" t="e">
        <f ca="true">+IF(AND(ISNUMBER(OFFSET('Water Data'!$I$6,0,10*ROW('Water Data'!I175))),'Data Summary'!CI181="Yes"),OFFSET('Water Data'!$I$6,0,10*ROW('Water Data'!I175)),NA())</f>
        <v>#N/A</v>
      </c>
      <c r="U181" s="97" t="e">
        <f ca="true">+IF(AND(ISNUMBER(OFFSET('Water Data'!$I$9,0,10*ROW('Water Data'!I175))),'Data Summary'!CJ181="Yes"),OFFSET('Water Data'!$I$9,0,10*ROW('Water Data'!I175)),NA())</f>
        <v>#N/A</v>
      </c>
      <c r="V181" s="98" t="e">
        <f ca="true">+IF(AND(ISNUMBER(OFFSET('Sanitation Data'!$D$4,0,10*ROW('Sanitation Data'!D175))),'Data Summary'!CK181="Yes"),100-OFFSET('Sanitation Data'!$D$4,0,10*ROW('Sanitation Data'!D175)),NA())</f>
        <v>#N/A</v>
      </c>
      <c r="W181" s="98" t="e">
        <f ca="true">+IF(AND(ISNUMBER(OFFSET('Sanitation Data'!$D$6,0,10*ROW('Sanitation Data'!D175))),'Data Summary'!CL181="Yes"),OFFSET('Sanitation Data'!$D$6,0,10*ROW('Sanitation Data'!D175)),NA())</f>
        <v>#N/A</v>
      </c>
      <c r="X181" s="98" t="e">
        <f ca="true">+IF(AND(ISNUMBER(OFFSET('Sanitation Data'!$D$10,0,10*ROW('Sanitation Data'!D175))),'Data Summary'!CM181="Yes"),OFFSET('Sanitation Data'!$D$10,0,10*ROW('Sanitation Data'!D175)),NA())</f>
        <v>#N/A</v>
      </c>
      <c r="Y181" s="98" t="e">
        <f ca="true">+IF(AND(ISNUMBER(OFFSET('Sanitation Data'!$D$11,0,10*ROW('Sanitation Data'!D175))),'Data Summary'!CN181="Yes"),OFFSET('Sanitation Data'!$D$11,0,10*ROW('Sanitation Data'!D175)),NA())</f>
        <v>#N/A</v>
      </c>
      <c r="Z181" s="98" t="e">
        <f ca="true">+IF(AND(ISNUMBER(OFFSET('Sanitation Data'!$D$12,0,10*ROW('Sanitation Data'!D175))),'Data Summary'!CO181="Yes"),OFFSET('Sanitation Data'!$D$12,0,10*ROW('Sanitation Data'!D175)),NA())</f>
        <v>#N/A</v>
      </c>
      <c r="AA181" s="98" t="e">
        <f ca="true">+IF(AND(ISNUMBER(OFFSET('Sanitation Data'!$E$4,0,10*ROW('Sanitation Data'!E175))),'Data Summary'!CP181="Yes"),100-OFFSET('Sanitation Data'!$E$4,0,10*ROW('Sanitation Data'!E175)),NA())</f>
        <v>#N/A</v>
      </c>
      <c r="AB181" s="98" t="e">
        <f ca="true">+IF(AND(ISNUMBER(OFFSET('Sanitation Data'!$E$6,0,10*ROW('Sanitation Data'!E175))),'Data Summary'!CQ181="Yes"),OFFSET('Sanitation Data'!$E$6,0,10*ROW('Sanitation Data'!E175)),NA())</f>
        <v>#N/A</v>
      </c>
      <c r="AC181" s="98" t="e">
        <f ca="true">+IF(AND(ISNUMBER(OFFSET('Sanitation Data'!$E$10,0,10*ROW('Sanitation Data'!E175))),'Data Summary'!CR181="Yes"),OFFSET('Sanitation Data'!$E$10,0,10*ROW('Sanitation Data'!E175)),NA())</f>
        <v>#N/A</v>
      </c>
      <c r="AD181" s="98" t="e">
        <f ca="true">+IF(AND(ISNUMBER(OFFSET('Sanitation Data'!$E$11,0,10*ROW('Sanitation Data'!E175))),'Data Summary'!CS181="Yes"),OFFSET('Sanitation Data'!$E$11,0,10*ROW('Sanitation Data'!E175)),NA())</f>
        <v>#N/A</v>
      </c>
      <c r="AE181" s="98" t="e">
        <f ca="true">+IF(AND(ISNUMBER(OFFSET('Sanitation Data'!$E$12,0,10*ROW('Sanitation Data'!E175))),'Data Summary'!CT181="Yes"),OFFSET('Sanitation Data'!$E$12,0,10*ROW('Sanitation Data'!E175)),NA())</f>
        <v>#N/A</v>
      </c>
      <c r="AF181" s="98" t="e">
        <f ca="true">+IF(AND(ISNUMBER(OFFSET('Sanitation Data'!$F$4,0,10*ROW('Sanitation Data'!F175))),'Data Summary'!CU181="Yes"),100-OFFSET('Sanitation Data'!$F$4,0,10*ROW('Sanitation Data'!F175)),NA())</f>
        <v>#N/A</v>
      </c>
      <c r="AG181" s="98" t="e">
        <f ca="true">+IF(AND(ISNUMBER(OFFSET('Sanitation Data'!$F$6,0,10*ROW('Sanitation Data'!F175))),'Data Summary'!CV181="Yes"),OFFSET('Sanitation Data'!$F$6,0,10*ROW('Sanitation Data'!F175)),NA())</f>
        <v>#N/A</v>
      </c>
      <c r="AH181" s="98" t="e">
        <f ca="true">+IF(AND(ISNUMBER(OFFSET('Sanitation Data'!$F$10,0,10*ROW('Sanitation Data'!F175))),'Data Summary'!CW181="Yes"),OFFSET('Sanitation Data'!$F$10,0,10*ROW('Sanitation Data'!F175)),NA())</f>
        <v>#N/A</v>
      </c>
      <c r="AI181" s="98" t="e">
        <f ca="true">+IF(AND(ISNUMBER(OFFSET('Sanitation Data'!$F$11,0,10*ROW('Sanitation Data'!F175))),'Data Summary'!CX181="Yes"),OFFSET('Sanitation Data'!$F$11,0,10*ROW('Sanitation Data'!F175)),NA())</f>
        <v>#N/A</v>
      </c>
      <c r="AJ181" s="98" t="e">
        <f ca="true">+IF(AND(ISNUMBER(OFFSET('Sanitation Data'!$F$12,0,10*ROW('Sanitation Data'!F175))),'Data Summary'!CY181="Yes"),OFFSET('Sanitation Data'!$F$12,0,10*ROW('Sanitation Data'!F175)),NA())</f>
        <v>#N/A</v>
      </c>
      <c r="AK181" s="98" t="e">
        <f ca="true">+IF(AND(ISNUMBER(OFFSET('Sanitation Data'!$G$4,0,10*ROW('Sanitation Data'!G175))),'Data Summary'!CZ181="Yes"),100-OFFSET('Sanitation Data'!$G$4,0,10*ROW('Sanitation Data'!G175)),NA())</f>
        <v>#N/A</v>
      </c>
      <c r="AL181" s="98" t="e">
        <f ca="true">+IF(AND(ISNUMBER(OFFSET('Sanitation Data'!$G$6,0,10*ROW('Sanitation Data'!G175))),'Data Summary'!DA181="Yes"),OFFSET('Sanitation Data'!$G$6,0,10*ROW('Sanitation Data'!G175)),NA())</f>
        <v>#N/A</v>
      </c>
      <c r="AM181" s="98" t="e">
        <f ca="true">+IF(AND(ISNUMBER(OFFSET('Sanitation Data'!$G$10,0,10*ROW('Sanitation Data'!G175))),'Data Summary'!DB181="Yes"),OFFSET('Sanitation Data'!$G$10,0,10*ROW('Sanitation Data'!G175)),NA())</f>
        <v>#N/A</v>
      </c>
      <c r="AN181" s="98" t="e">
        <f ca="true">+IF(AND(ISNUMBER(OFFSET('Sanitation Data'!$G$11,0,10*ROW('Sanitation Data'!G175))),'Data Summary'!DC181="Yes"),OFFSET('Sanitation Data'!$G$11,0,10*ROW('Sanitation Data'!G175)),NA())</f>
        <v>#N/A</v>
      </c>
      <c r="AO181" s="98" t="e">
        <f ca="true">+IF(AND(ISNUMBER(OFFSET('Sanitation Data'!$G$12,0,10*ROW('Sanitation Data'!G175))),'Data Summary'!DD181="Yes"),OFFSET('Sanitation Data'!$G$12,0,10*ROW('Sanitation Data'!G175)),NA())</f>
        <v>#N/A</v>
      </c>
      <c r="AP181" s="98" t="e">
        <f ca="true">+IF(AND(ISNUMBER(OFFSET('Sanitation Data'!$H$4,0,10*ROW('Sanitation Data'!H175))),'Data Summary'!DE181="Yes"),100-OFFSET('Sanitation Data'!$H$4,0,10*ROW('Sanitation Data'!H175)),NA())</f>
        <v>#N/A</v>
      </c>
      <c r="AQ181" s="98" t="e">
        <f ca="true">+IF(AND(ISNUMBER(OFFSET('Sanitation Data'!$H$6,0,10*ROW('Sanitation Data'!H175))),'Data Summary'!DF181="Yes"),OFFSET('Sanitation Data'!$H$6,0,10*ROW('Sanitation Data'!H175)),NA())</f>
        <v>#N/A</v>
      </c>
      <c r="AR181" s="98" t="e">
        <f ca="true">+IF(AND(ISNUMBER(OFFSET('Sanitation Data'!$H$10,0,10*ROW('Sanitation Data'!H175))),'Data Summary'!DG181="Yes"),OFFSET('Sanitation Data'!$H$10,0,10*ROW('Sanitation Data'!H175)),NA())</f>
        <v>#N/A</v>
      </c>
      <c r="AS181" s="98" t="e">
        <f ca="true">+IF(AND(ISNUMBER(OFFSET('Sanitation Data'!$H$11,0,10*ROW('Sanitation Data'!H175))),'Data Summary'!DH181="Yes"),OFFSET('Sanitation Data'!$H$11,0,10*ROW('Sanitation Data'!H175)),NA())</f>
        <v>#N/A</v>
      </c>
      <c r="AT181" s="98" t="e">
        <f ca="true">+IF(AND(ISNUMBER(OFFSET('Sanitation Data'!$H$12,0,10*ROW('Sanitation Data'!H175))),'Data Summary'!DI181="Yes"),OFFSET('Sanitation Data'!$H$12,0,10*ROW('Sanitation Data'!H175)),NA())</f>
        <v>#N/A</v>
      </c>
      <c r="AU181" s="98" t="e">
        <f ca="true">+IF(AND(ISNUMBER(OFFSET('Sanitation Data'!$I$4,0,10*ROW('Sanitation Data'!I175))),'Data Summary'!DJ181="Yes"),100-OFFSET('Sanitation Data'!$I$4,0,10*ROW('Sanitation Data'!I175)),NA())</f>
        <v>#N/A</v>
      </c>
      <c r="AV181" s="98" t="e">
        <f ca="true">+IF(AND(ISNUMBER(OFFSET('Sanitation Data'!$I$6,0,10*ROW('Sanitation Data'!I175))),'Data Summary'!DK181="Yes"),OFFSET('Sanitation Data'!$I$6,0,10*ROW('Sanitation Data'!I175)),NA())</f>
        <v>#N/A</v>
      </c>
      <c r="AW181" s="98" t="e">
        <f ca="true">+IF(AND(ISNUMBER(OFFSET('Sanitation Data'!$I$10,0,10*ROW('Sanitation Data'!I175))),'Data Summary'!DL181="Yes"),OFFSET('Sanitation Data'!$I$10,0,10*ROW('Sanitation Data'!I175)),NA())</f>
        <v>#N/A</v>
      </c>
      <c r="AX181" s="98" t="e">
        <f ca="true">+IF(AND(ISNUMBER(OFFSET('Sanitation Data'!$I$11,0,10*ROW('Sanitation Data'!I175))),'Data Summary'!DM181="Yes"),OFFSET('Sanitation Data'!$I$11,0,10*ROW('Sanitation Data'!I175)),NA())</f>
        <v>#N/A</v>
      </c>
      <c r="AY181" s="98" t="e">
        <f ca="true">+IF(AND(ISNUMBER(OFFSET('Sanitation Data'!$I$12,0,10*ROW('Sanitation Data'!I175))),'Data Summary'!DN181="Yes"),OFFSET('Sanitation Data'!$I$12,0,10*ROW('Sanitation Data'!I175)),NA())</f>
        <v>#N/A</v>
      </c>
      <c r="AZ181" s="99" t="e">
        <f ca="true">+IF(AND(ISNUMBER(OFFSET('Hygiene Data'!$D$5,0,10*ROW('Hygiene Data'!D175))),'Data Summary'!DO181="Yes"),OFFSET('Hygiene Data'!$D$5,0,10*ROW('Hygiene Data'!D175)),NA())</f>
        <v>#N/A</v>
      </c>
      <c r="BA181" s="99" t="e">
        <f ca="true">+IF(AND(ISNUMBER(OFFSET('Hygiene Data'!$D$7,0,10*ROW('Hygiene Data'!D175))),'Data Summary'!DP181="Yes"),OFFSET('Hygiene Data'!$D$7,0,10*ROW('Hygiene Data'!D175)),NA())</f>
        <v>#N/A</v>
      </c>
      <c r="BB181" s="99" t="e">
        <f ca="true">+IF(AND(ISNUMBER(OFFSET('Hygiene Data'!$D$9,0,10*ROW('Hygiene Data'!D175))),'Data Summary'!DQ181="Yes"),OFFSET('Hygiene Data'!$D$9,0,10*ROW('Hygiene Data'!D175)),NA())</f>
        <v>#N/A</v>
      </c>
      <c r="BC181" s="99" t="e">
        <f ca="true">+IF(AND(ISNUMBER(OFFSET('Hygiene Data'!$E$5,0,10*ROW('Hygiene Data'!E175))),'Data Summary'!DR181="Yes"),OFFSET('Hygiene Data'!$E$5,0,10*ROW('Hygiene Data'!E175)),NA())</f>
        <v>#N/A</v>
      </c>
      <c r="BD181" s="99" t="e">
        <f ca="true">+IF(AND(ISNUMBER(OFFSET('Hygiene Data'!$E$7,0,10*ROW('Hygiene Data'!E175))),'Data Summary'!DS181="Yes"),OFFSET('Hygiene Data'!$E$7,0,10*ROW('Hygiene Data'!E175)),NA())</f>
        <v>#N/A</v>
      </c>
      <c r="BE181" s="99" t="e">
        <f ca="true">+IF(AND(ISNUMBER(OFFSET('Hygiene Data'!$E$9,0,10*ROW('Hygiene Data'!E175))),'Data Summary'!DT181="Yes"),OFFSET('Hygiene Data'!$E$9,0,10*ROW('Hygiene Data'!E175)),NA())</f>
        <v>#N/A</v>
      </c>
      <c r="BF181" s="99" t="e">
        <f ca="true">+IF(AND(ISNUMBER(OFFSET('Hygiene Data'!$F$5,0,10*ROW('Hygiene Data'!F175))),'Data Summary'!DU181="Yes"),OFFSET('Hygiene Data'!$F$5,0,10*ROW('Hygiene Data'!F175)),NA())</f>
        <v>#N/A</v>
      </c>
      <c r="BG181" s="99" t="e">
        <f ca="true">+IF(AND(ISNUMBER(OFFSET('Hygiene Data'!$F$7,0,10*ROW('Hygiene Data'!F175))),'Data Summary'!DV181="Yes"),OFFSET('Hygiene Data'!$F$7,0,10*ROW('Hygiene Data'!F175)),NA())</f>
        <v>#N/A</v>
      </c>
      <c r="BH181" s="99" t="e">
        <f ca="true">+IF(AND(ISNUMBER(OFFSET('Hygiene Data'!$F$9,0,10*ROW('Hygiene Data'!F175))),'Data Summary'!DW181="Yes"),OFFSET('Hygiene Data'!$F$9,0,10*ROW('Hygiene Data'!F175)),NA())</f>
        <v>#N/A</v>
      </c>
      <c r="BI181" s="99" t="e">
        <f ca="true">+IF(AND(ISNUMBER(OFFSET('Hygiene Data'!$G$5,0,10*ROW('Hygiene Data'!G175))),'Data Summary'!DX181="Yes"),OFFSET('Hygiene Data'!$G$5,0,10*ROW('Hygiene Data'!G175)),NA())</f>
        <v>#N/A</v>
      </c>
      <c r="BJ181" s="99" t="e">
        <f ca="true">+IF(AND(ISNUMBER(OFFSET('Hygiene Data'!$G$7,0,10*ROW('Hygiene Data'!G175))),'Data Summary'!DY181="Yes"),OFFSET('Hygiene Data'!$G$7,0,10*ROW('Hygiene Data'!G175)),NA())</f>
        <v>#N/A</v>
      </c>
      <c r="BK181" s="99" t="e">
        <f ca="true">+IF(AND(ISNUMBER(OFFSET('Hygiene Data'!$G$9,0,10*ROW('Hygiene Data'!G175))),'Data Summary'!DZ181="Yes"),OFFSET('Hygiene Data'!$G$9,0,10*ROW('Hygiene Data'!G175)),NA())</f>
        <v>#N/A</v>
      </c>
      <c r="BL181" s="99" t="e">
        <f ca="true">+IF(AND(ISNUMBER(OFFSET('Hygiene Data'!$H$5,0,10*ROW('Hygiene Data'!H175))),'Data Summary'!EA181="Yes"),OFFSET('Hygiene Data'!$H$5,0,10*ROW('Hygiene Data'!H175)),NA())</f>
        <v>#N/A</v>
      </c>
      <c r="BM181" s="99" t="e">
        <f ca="true">+IF(AND(ISNUMBER(OFFSET('Hygiene Data'!$H$7,0,10*ROW('Hygiene Data'!H175))),'Data Summary'!EB181="Yes"),OFFSET('Hygiene Data'!$H$7,0,10*ROW('Hygiene Data'!H175)),NA())</f>
        <v>#N/A</v>
      </c>
      <c r="BN181" s="99" t="e">
        <f ca="true">+IF(AND(ISNUMBER(OFFSET('Hygiene Data'!$H$9,0,10*ROW('Hygiene Data'!H175))),'Data Summary'!EC181="Yes"),OFFSET('Hygiene Data'!$H$9,0,10*ROW('Hygiene Data'!H175)),NA())</f>
        <v>#N/A</v>
      </c>
      <c r="BO181" s="99" t="e">
        <f ca="true">+IF(AND(ISNUMBER(OFFSET('Hygiene Data'!$I$5,0,10*ROW('Hygiene Data'!I175))),'Data Summary'!ED181="Yes"),OFFSET('Hygiene Data'!$I$5,0,10*ROW('Hygiene Data'!I175)),NA())</f>
        <v>#N/A</v>
      </c>
      <c r="BP181" s="99" t="e">
        <f ca="true">+IF(AND(ISNUMBER(OFFSET('Hygiene Data'!$I$7,0,10*ROW('Hygiene Data'!I175))),'Data Summary'!EE181="Yes"),OFFSET('Hygiene Data'!$I$7,0,10*ROW('Hygiene Data'!I175)),NA())</f>
        <v>#N/A</v>
      </c>
      <c r="BQ181" s="99" t="e">
        <f ca="true">+IF(AND(ISNUMBER(OFFSET('Hygiene Data'!$I$9,0,10*ROW('Hygiene Data'!I175))),'Data Summary'!EF181="Yes"),OFFSET('Hygiene Data'!$I$9,0,10*ROW('Hygiene Data'!I175)),NA())</f>
        <v>#N/A</v>
      </c>
    </row>
    <row xmlns:x14ac="http://schemas.microsoft.com/office/spreadsheetml/2009/9/ac" r="182" x14ac:dyDescent="0.2">
      <c r="A182" s="332" t="e">
        <f ca="true">+RIGHT('Data Summary'!A182,LEN('Data Summary'!A182)-9)</f>
        <v>#VALUE!</v>
      </c>
      <c r="B182" s="38" t="str">
        <f ca="true">+IF(ISTEXT('Data Summary'!B182),'Data Summary'!B182,"")</f>
        <v/>
      </c>
      <c r="C182" s="331" t="e">
        <f ca="true">+VALUE('Data Summary'!C182)</f>
        <v>#VALUE!</v>
      </c>
      <c r="D182" s="97" t="e">
        <f ca="true">+IF(AND(ISNUMBER(OFFSET('Water Data'!$D$4,0,10*ROW('Water Data'!D176))),'Data Summary'!BS182="Yes"),100-OFFSET('Water Data'!$D$4,0,10*ROW('Water Data'!D176)),NA())</f>
        <v>#N/A</v>
      </c>
      <c r="E182" s="97" t="e">
        <f ca="true">+IF(AND(ISNUMBER(OFFSET('Water Data'!$D$6,0,10*ROW('Water Data'!D176))),'Data Summary'!BT182="Yes"),OFFSET('Water Data'!$D$6,0,10*ROW('Water Data'!D176)),NA())</f>
        <v>#N/A</v>
      </c>
      <c r="F182" s="97" t="e">
        <f ca="true">+IF(AND(ISNUMBER(OFFSET('Water Data'!$D$9,0,10*ROW('Water Data'!D176))),'Data Summary'!BU182="Yes"),OFFSET('Water Data'!$D$9,0,10*ROW('Water Data'!D176)),NA())</f>
        <v>#N/A</v>
      </c>
      <c r="G182" s="97" t="e">
        <f ca="true">+IF(AND(ISNUMBER(OFFSET('Water Data'!$E$4,0,10*ROW('Water Data'!E176))),'Data Summary'!BV182="Yes"),100-OFFSET('Water Data'!$E$4,0,10*ROW('Water Data'!E176)),NA())</f>
        <v>#N/A</v>
      </c>
      <c r="H182" s="97" t="e">
        <f ca="true">+IF(AND(ISNUMBER(OFFSET('Water Data'!$E$6,0,10*ROW('Water Data'!E176))),'Data Summary'!BW182="Yes"),OFFSET('Water Data'!$E$6,0,10*ROW('Water Data'!E176)),NA())</f>
        <v>#N/A</v>
      </c>
      <c r="I182" s="97" t="e">
        <f ca="true">+IF(AND(ISNUMBER(OFFSET('Water Data'!$E$9,0,10*ROW('Water Data'!E176))),'Data Summary'!BX182="Yes"),OFFSET('Water Data'!$E$9,0,10*ROW('Water Data'!E176)),NA())</f>
        <v>#N/A</v>
      </c>
      <c r="J182" s="97" t="e">
        <f ca="true">+IF(AND(ISNUMBER(OFFSET('Water Data'!$F$4,0,10*ROW('Water Data'!F176))),'Data Summary'!BY182="Yes"),100-OFFSET('Water Data'!$F$4,0,10*ROW('Water Data'!F176)),NA())</f>
        <v>#N/A</v>
      </c>
      <c r="K182" s="97" t="e">
        <f ca="true">+IF(AND(ISNUMBER(OFFSET('Water Data'!$F$6,0,10*ROW('Water Data'!F176))),'Data Summary'!BZ182="Yes"),OFFSET('Water Data'!$F$6,0,10*ROW('Water Data'!F176)),NA())</f>
        <v>#N/A</v>
      </c>
      <c r="L182" s="97" t="e">
        <f ca="true">+IF(AND(ISNUMBER(OFFSET('Water Data'!$F$9,0,10*ROW('Water Data'!F176))),'Data Summary'!CA182="Yes"),OFFSET('Water Data'!$F$9,0,10*ROW('Water Data'!F176)),NA())</f>
        <v>#N/A</v>
      </c>
      <c r="M182" s="97" t="e">
        <f ca="true">+IF(AND(ISNUMBER(OFFSET('Water Data'!$G$4,0,10*ROW('Water Data'!G176))),'Data Summary'!CB182="Yes"),100-OFFSET('Water Data'!$G$4,0,10*ROW('Water Data'!G176)),NA())</f>
        <v>#N/A</v>
      </c>
      <c r="N182" s="97" t="e">
        <f ca="true">+IF(AND(ISNUMBER(OFFSET('Water Data'!$G$6,0,10*ROW('Water Data'!G176))),'Data Summary'!CC182="Yes"),OFFSET('Water Data'!$G$6,0,10*ROW('Water Data'!G176)),NA())</f>
        <v>#N/A</v>
      </c>
      <c r="O182" s="97" t="e">
        <f ca="true">+IF(AND(ISNUMBER(OFFSET('Water Data'!$G$9,0,10*ROW('Water Data'!G176))),'Data Summary'!CD182="Yes"),OFFSET('Water Data'!$G$9,0,10*ROW('Water Data'!G176)),NA())</f>
        <v>#N/A</v>
      </c>
      <c r="P182" s="97" t="e">
        <f ca="true">+IF(AND(ISNUMBER(OFFSET('Water Data'!$H$4,0,10*ROW('Water Data'!H176))),'Data Summary'!CE182="Yes"),100-OFFSET('Water Data'!$H$4,0,10*ROW('Water Data'!H176)),NA())</f>
        <v>#N/A</v>
      </c>
      <c r="Q182" s="97" t="e">
        <f ca="true">+IF(AND(ISNUMBER(OFFSET('Water Data'!$H$6,0,10*ROW('Water Data'!H176))),'Data Summary'!CF182="Yes"),OFFSET('Water Data'!$H$6,0,10*ROW('Water Data'!H176)),NA())</f>
        <v>#N/A</v>
      </c>
      <c r="R182" s="97" t="e">
        <f ca="true">+IF(AND(ISNUMBER(OFFSET('Water Data'!$H$9,0,10*ROW('Water Data'!H176))),'Data Summary'!CG182="Yes"),OFFSET('Water Data'!$H$9,0,10*ROW('Water Data'!H176)),NA())</f>
        <v>#N/A</v>
      </c>
      <c r="S182" s="97" t="e">
        <f ca="true">+IF(AND(ISNUMBER(OFFSET('Water Data'!$I$4,0,10*ROW('Water Data'!I176))),'Data Summary'!CH182="Yes"),100-OFFSET('Water Data'!$I$4,0,10*ROW('Water Data'!I176)),NA())</f>
        <v>#N/A</v>
      </c>
      <c r="T182" s="97" t="e">
        <f ca="true">+IF(AND(ISNUMBER(OFFSET('Water Data'!$I$6,0,10*ROW('Water Data'!I176))),'Data Summary'!CI182="Yes"),OFFSET('Water Data'!$I$6,0,10*ROW('Water Data'!I176)),NA())</f>
        <v>#N/A</v>
      </c>
      <c r="U182" s="97" t="e">
        <f ca="true">+IF(AND(ISNUMBER(OFFSET('Water Data'!$I$9,0,10*ROW('Water Data'!I176))),'Data Summary'!CJ182="Yes"),OFFSET('Water Data'!$I$9,0,10*ROW('Water Data'!I176)),NA())</f>
        <v>#N/A</v>
      </c>
      <c r="V182" s="98" t="e">
        <f ca="true">+IF(AND(ISNUMBER(OFFSET('Sanitation Data'!$D$4,0,10*ROW('Sanitation Data'!D176))),'Data Summary'!CK182="Yes"),100-OFFSET('Sanitation Data'!$D$4,0,10*ROW('Sanitation Data'!D176)),NA())</f>
        <v>#N/A</v>
      </c>
      <c r="W182" s="98" t="e">
        <f ca="true">+IF(AND(ISNUMBER(OFFSET('Sanitation Data'!$D$6,0,10*ROW('Sanitation Data'!D176))),'Data Summary'!CL182="Yes"),OFFSET('Sanitation Data'!$D$6,0,10*ROW('Sanitation Data'!D176)),NA())</f>
        <v>#N/A</v>
      </c>
      <c r="X182" s="98" t="e">
        <f ca="true">+IF(AND(ISNUMBER(OFFSET('Sanitation Data'!$D$10,0,10*ROW('Sanitation Data'!D176))),'Data Summary'!CM182="Yes"),OFFSET('Sanitation Data'!$D$10,0,10*ROW('Sanitation Data'!D176)),NA())</f>
        <v>#N/A</v>
      </c>
      <c r="Y182" s="98" t="e">
        <f ca="true">+IF(AND(ISNUMBER(OFFSET('Sanitation Data'!$D$11,0,10*ROW('Sanitation Data'!D176))),'Data Summary'!CN182="Yes"),OFFSET('Sanitation Data'!$D$11,0,10*ROW('Sanitation Data'!D176)),NA())</f>
        <v>#N/A</v>
      </c>
      <c r="Z182" s="98" t="e">
        <f ca="true">+IF(AND(ISNUMBER(OFFSET('Sanitation Data'!$D$12,0,10*ROW('Sanitation Data'!D176))),'Data Summary'!CO182="Yes"),OFFSET('Sanitation Data'!$D$12,0,10*ROW('Sanitation Data'!D176)),NA())</f>
        <v>#N/A</v>
      </c>
      <c r="AA182" s="98" t="e">
        <f ca="true">+IF(AND(ISNUMBER(OFFSET('Sanitation Data'!$E$4,0,10*ROW('Sanitation Data'!E176))),'Data Summary'!CP182="Yes"),100-OFFSET('Sanitation Data'!$E$4,0,10*ROW('Sanitation Data'!E176)),NA())</f>
        <v>#N/A</v>
      </c>
      <c r="AB182" s="98" t="e">
        <f ca="true">+IF(AND(ISNUMBER(OFFSET('Sanitation Data'!$E$6,0,10*ROW('Sanitation Data'!E176))),'Data Summary'!CQ182="Yes"),OFFSET('Sanitation Data'!$E$6,0,10*ROW('Sanitation Data'!E176)),NA())</f>
        <v>#N/A</v>
      </c>
      <c r="AC182" s="98" t="e">
        <f ca="true">+IF(AND(ISNUMBER(OFFSET('Sanitation Data'!$E$10,0,10*ROW('Sanitation Data'!E176))),'Data Summary'!CR182="Yes"),OFFSET('Sanitation Data'!$E$10,0,10*ROW('Sanitation Data'!E176)),NA())</f>
        <v>#N/A</v>
      </c>
      <c r="AD182" s="98" t="e">
        <f ca="true">+IF(AND(ISNUMBER(OFFSET('Sanitation Data'!$E$11,0,10*ROW('Sanitation Data'!E176))),'Data Summary'!CS182="Yes"),OFFSET('Sanitation Data'!$E$11,0,10*ROW('Sanitation Data'!E176)),NA())</f>
        <v>#N/A</v>
      </c>
      <c r="AE182" s="98" t="e">
        <f ca="true">+IF(AND(ISNUMBER(OFFSET('Sanitation Data'!$E$12,0,10*ROW('Sanitation Data'!E176))),'Data Summary'!CT182="Yes"),OFFSET('Sanitation Data'!$E$12,0,10*ROW('Sanitation Data'!E176)),NA())</f>
        <v>#N/A</v>
      </c>
      <c r="AF182" s="98" t="e">
        <f ca="true">+IF(AND(ISNUMBER(OFFSET('Sanitation Data'!$F$4,0,10*ROW('Sanitation Data'!F176))),'Data Summary'!CU182="Yes"),100-OFFSET('Sanitation Data'!$F$4,0,10*ROW('Sanitation Data'!F176)),NA())</f>
        <v>#N/A</v>
      </c>
      <c r="AG182" s="98" t="e">
        <f ca="true">+IF(AND(ISNUMBER(OFFSET('Sanitation Data'!$F$6,0,10*ROW('Sanitation Data'!F176))),'Data Summary'!CV182="Yes"),OFFSET('Sanitation Data'!$F$6,0,10*ROW('Sanitation Data'!F176)),NA())</f>
        <v>#N/A</v>
      </c>
      <c r="AH182" s="98" t="e">
        <f ca="true">+IF(AND(ISNUMBER(OFFSET('Sanitation Data'!$F$10,0,10*ROW('Sanitation Data'!F176))),'Data Summary'!CW182="Yes"),OFFSET('Sanitation Data'!$F$10,0,10*ROW('Sanitation Data'!F176)),NA())</f>
        <v>#N/A</v>
      </c>
      <c r="AI182" s="98" t="e">
        <f ca="true">+IF(AND(ISNUMBER(OFFSET('Sanitation Data'!$F$11,0,10*ROW('Sanitation Data'!F176))),'Data Summary'!CX182="Yes"),OFFSET('Sanitation Data'!$F$11,0,10*ROW('Sanitation Data'!F176)),NA())</f>
        <v>#N/A</v>
      </c>
      <c r="AJ182" s="98" t="e">
        <f ca="true">+IF(AND(ISNUMBER(OFFSET('Sanitation Data'!$F$12,0,10*ROW('Sanitation Data'!F176))),'Data Summary'!CY182="Yes"),OFFSET('Sanitation Data'!$F$12,0,10*ROW('Sanitation Data'!F176)),NA())</f>
        <v>#N/A</v>
      </c>
      <c r="AK182" s="98" t="e">
        <f ca="true">+IF(AND(ISNUMBER(OFFSET('Sanitation Data'!$G$4,0,10*ROW('Sanitation Data'!G176))),'Data Summary'!CZ182="Yes"),100-OFFSET('Sanitation Data'!$G$4,0,10*ROW('Sanitation Data'!G176)),NA())</f>
        <v>#N/A</v>
      </c>
      <c r="AL182" s="98" t="e">
        <f ca="true">+IF(AND(ISNUMBER(OFFSET('Sanitation Data'!$G$6,0,10*ROW('Sanitation Data'!G176))),'Data Summary'!DA182="Yes"),OFFSET('Sanitation Data'!$G$6,0,10*ROW('Sanitation Data'!G176)),NA())</f>
        <v>#N/A</v>
      </c>
      <c r="AM182" s="98" t="e">
        <f ca="true">+IF(AND(ISNUMBER(OFFSET('Sanitation Data'!$G$10,0,10*ROW('Sanitation Data'!G176))),'Data Summary'!DB182="Yes"),OFFSET('Sanitation Data'!$G$10,0,10*ROW('Sanitation Data'!G176)),NA())</f>
        <v>#N/A</v>
      </c>
      <c r="AN182" s="98" t="e">
        <f ca="true">+IF(AND(ISNUMBER(OFFSET('Sanitation Data'!$G$11,0,10*ROW('Sanitation Data'!G176))),'Data Summary'!DC182="Yes"),OFFSET('Sanitation Data'!$G$11,0,10*ROW('Sanitation Data'!G176)),NA())</f>
        <v>#N/A</v>
      </c>
      <c r="AO182" s="98" t="e">
        <f ca="true">+IF(AND(ISNUMBER(OFFSET('Sanitation Data'!$G$12,0,10*ROW('Sanitation Data'!G176))),'Data Summary'!DD182="Yes"),OFFSET('Sanitation Data'!$G$12,0,10*ROW('Sanitation Data'!G176)),NA())</f>
        <v>#N/A</v>
      </c>
      <c r="AP182" s="98" t="e">
        <f ca="true">+IF(AND(ISNUMBER(OFFSET('Sanitation Data'!$H$4,0,10*ROW('Sanitation Data'!H176))),'Data Summary'!DE182="Yes"),100-OFFSET('Sanitation Data'!$H$4,0,10*ROW('Sanitation Data'!H176)),NA())</f>
        <v>#N/A</v>
      </c>
      <c r="AQ182" s="98" t="e">
        <f ca="true">+IF(AND(ISNUMBER(OFFSET('Sanitation Data'!$H$6,0,10*ROW('Sanitation Data'!H176))),'Data Summary'!DF182="Yes"),OFFSET('Sanitation Data'!$H$6,0,10*ROW('Sanitation Data'!H176)),NA())</f>
        <v>#N/A</v>
      </c>
      <c r="AR182" s="98" t="e">
        <f ca="true">+IF(AND(ISNUMBER(OFFSET('Sanitation Data'!$H$10,0,10*ROW('Sanitation Data'!H176))),'Data Summary'!DG182="Yes"),OFFSET('Sanitation Data'!$H$10,0,10*ROW('Sanitation Data'!H176)),NA())</f>
        <v>#N/A</v>
      </c>
      <c r="AS182" s="98" t="e">
        <f ca="true">+IF(AND(ISNUMBER(OFFSET('Sanitation Data'!$H$11,0,10*ROW('Sanitation Data'!H176))),'Data Summary'!DH182="Yes"),OFFSET('Sanitation Data'!$H$11,0,10*ROW('Sanitation Data'!H176)),NA())</f>
        <v>#N/A</v>
      </c>
      <c r="AT182" s="98" t="e">
        <f ca="true">+IF(AND(ISNUMBER(OFFSET('Sanitation Data'!$H$12,0,10*ROW('Sanitation Data'!H176))),'Data Summary'!DI182="Yes"),OFFSET('Sanitation Data'!$H$12,0,10*ROW('Sanitation Data'!H176)),NA())</f>
        <v>#N/A</v>
      </c>
      <c r="AU182" s="98" t="e">
        <f ca="true">+IF(AND(ISNUMBER(OFFSET('Sanitation Data'!$I$4,0,10*ROW('Sanitation Data'!I176))),'Data Summary'!DJ182="Yes"),100-OFFSET('Sanitation Data'!$I$4,0,10*ROW('Sanitation Data'!I176)),NA())</f>
        <v>#N/A</v>
      </c>
      <c r="AV182" s="98" t="e">
        <f ca="true">+IF(AND(ISNUMBER(OFFSET('Sanitation Data'!$I$6,0,10*ROW('Sanitation Data'!I176))),'Data Summary'!DK182="Yes"),OFFSET('Sanitation Data'!$I$6,0,10*ROW('Sanitation Data'!I176)),NA())</f>
        <v>#N/A</v>
      </c>
      <c r="AW182" s="98" t="e">
        <f ca="true">+IF(AND(ISNUMBER(OFFSET('Sanitation Data'!$I$10,0,10*ROW('Sanitation Data'!I176))),'Data Summary'!DL182="Yes"),OFFSET('Sanitation Data'!$I$10,0,10*ROW('Sanitation Data'!I176)),NA())</f>
        <v>#N/A</v>
      </c>
      <c r="AX182" s="98" t="e">
        <f ca="true">+IF(AND(ISNUMBER(OFFSET('Sanitation Data'!$I$11,0,10*ROW('Sanitation Data'!I176))),'Data Summary'!DM182="Yes"),OFFSET('Sanitation Data'!$I$11,0,10*ROW('Sanitation Data'!I176)),NA())</f>
        <v>#N/A</v>
      </c>
      <c r="AY182" s="98" t="e">
        <f ca="true">+IF(AND(ISNUMBER(OFFSET('Sanitation Data'!$I$12,0,10*ROW('Sanitation Data'!I176))),'Data Summary'!DN182="Yes"),OFFSET('Sanitation Data'!$I$12,0,10*ROW('Sanitation Data'!I176)),NA())</f>
        <v>#N/A</v>
      </c>
      <c r="AZ182" s="99" t="e">
        <f ca="true">+IF(AND(ISNUMBER(OFFSET('Hygiene Data'!$D$5,0,10*ROW('Hygiene Data'!D176))),'Data Summary'!DO182="Yes"),OFFSET('Hygiene Data'!$D$5,0,10*ROW('Hygiene Data'!D176)),NA())</f>
        <v>#N/A</v>
      </c>
      <c r="BA182" s="99" t="e">
        <f ca="true">+IF(AND(ISNUMBER(OFFSET('Hygiene Data'!$D$7,0,10*ROW('Hygiene Data'!D176))),'Data Summary'!DP182="Yes"),OFFSET('Hygiene Data'!$D$7,0,10*ROW('Hygiene Data'!D176)),NA())</f>
        <v>#N/A</v>
      </c>
      <c r="BB182" s="99" t="e">
        <f ca="true">+IF(AND(ISNUMBER(OFFSET('Hygiene Data'!$D$9,0,10*ROW('Hygiene Data'!D176))),'Data Summary'!DQ182="Yes"),OFFSET('Hygiene Data'!$D$9,0,10*ROW('Hygiene Data'!D176)),NA())</f>
        <v>#N/A</v>
      </c>
      <c r="BC182" s="99" t="e">
        <f ca="true">+IF(AND(ISNUMBER(OFFSET('Hygiene Data'!$E$5,0,10*ROW('Hygiene Data'!E176))),'Data Summary'!DR182="Yes"),OFFSET('Hygiene Data'!$E$5,0,10*ROW('Hygiene Data'!E176)),NA())</f>
        <v>#N/A</v>
      </c>
      <c r="BD182" s="99" t="e">
        <f ca="true">+IF(AND(ISNUMBER(OFFSET('Hygiene Data'!$E$7,0,10*ROW('Hygiene Data'!E176))),'Data Summary'!DS182="Yes"),OFFSET('Hygiene Data'!$E$7,0,10*ROW('Hygiene Data'!E176)),NA())</f>
        <v>#N/A</v>
      </c>
      <c r="BE182" s="99" t="e">
        <f ca="true">+IF(AND(ISNUMBER(OFFSET('Hygiene Data'!$E$9,0,10*ROW('Hygiene Data'!E176))),'Data Summary'!DT182="Yes"),OFFSET('Hygiene Data'!$E$9,0,10*ROW('Hygiene Data'!E176)),NA())</f>
        <v>#N/A</v>
      </c>
      <c r="BF182" s="99" t="e">
        <f ca="true">+IF(AND(ISNUMBER(OFFSET('Hygiene Data'!$F$5,0,10*ROW('Hygiene Data'!F176))),'Data Summary'!DU182="Yes"),OFFSET('Hygiene Data'!$F$5,0,10*ROW('Hygiene Data'!F176)),NA())</f>
        <v>#N/A</v>
      </c>
      <c r="BG182" s="99" t="e">
        <f ca="true">+IF(AND(ISNUMBER(OFFSET('Hygiene Data'!$F$7,0,10*ROW('Hygiene Data'!F176))),'Data Summary'!DV182="Yes"),OFFSET('Hygiene Data'!$F$7,0,10*ROW('Hygiene Data'!F176)),NA())</f>
        <v>#N/A</v>
      </c>
      <c r="BH182" s="99" t="e">
        <f ca="true">+IF(AND(ISNUMBER(OFFSET('Hygiene Data'!$F$9,0,10*ROW('Hygiene Data'!F176))),'Data Summary'!DW182="Yes"),OFFSET('Hygiene Data'!$F$9,0,10*ROW('Hygiene Data'!F176)),NA())</f>
        <v>#N/A</v>
      </c>
      <c r="BI182" s="99" t="e">
        <f ca="true">+IF(AND(ISNUMBER(OFFSET('Hygiene Data'!$G$5,0,10*ROW('Hygiene Data'!G176))),'Data Summary'!DX182="Yes"),OFFSET('Hygiene Data'!$G$5,0,10*ROW('Hygiene Data'!G176)),NA())</f>
        <v>#N/A</v>
      </c>
      <c r="BJ182" s="99" t="e">
        <f ca="true">+IF(AND(ISNUMBER(OFFSET('Hygiene Data'!$G$7,0,10*ROW('Hygiene Data'!G176))),'Data Summary'!DY182="Yes"),OFFSET('Hygiene Data'!$G$7,0,10*ROW('Hygiene Data'!G176)),NA())</f>
        <v>#N/A</v>
      </c>
      <c r="BK182" s="99" t="e">
        <f ca="true">+IF(AND(ISNUMBER(OFFSET('Hygiene Data'!$G$9,0,10*ROW('Hygiene Data'!G176))),'Data Summary'!DZ182="Yes"),OFFSET('Hygiene Data'!$G$9,0,10*ROW('Hygiene Data'!G176)),NA())</f>
        <v>#N/A</v>
      </c>
      <c r="BL182" s="99" t="e">
        <f ca="true">+IF(AND(ISNUMBER(OFFSET('Hygiene Data'!$H$5,0,10*ROW('Hygiene Data'!H176))),'Data Summary'!EA182="Yes"),OFFSET('Hygiene Data'!$H$5,0,10*ROW('Hygiene Data'!H176)),NA())</f>
        <v>#N/A</v>
      </c>
      <c r="BM182" s="99" t="e">
        <f ca="true">+IF(AND(ISNUMBER(OFFSET('Hygiene Data'!$H$7,0,10*ROW('Hygiene Data'!H176))),'Data Summary'!EB182="Yes"),OFFSET('Hygiene Data'!$H$7,0,10*ROW('Hygiene Data'!H176)),NA())</f>
        <v>#N/A</v>
      </c>
      <c r="BN182" s="99" t="e">
        <f ca="true">+IF(AND(ISNUMBER(OFFSET('Hygiene Data'!$H$9,0,10*ROW('Hygiene Data'!H176))),'Data Summary'!EC182="Yes"),OFFSET('Hygiene Data'!$H$9,0,10*ROW('Hygiene Data'!H176)),NA())</f>
        <v>#N/A</v>
      </c>
      <c r="BO182" s="99" t="e">
        <f ca="true">+IF(AND(ISNUMBER(OFFSET('Hygiene Data'!$I$5,0,10*ROW('Hygiene Data'!I176))),'Data Summary'!ED182="Yes"),OFFSET('Hygiene Data'!$I$5,0,10*ROW('Hygiene Data'!I176)),NA())</f>
        <v>#N/A</v>
      </c>
      <c r="BP182" s="99" t="e">
        <f ca="true">+IF(AND(ISNUMBER(OFFSET('Hygiene Data'!$I$7,0,10*ROW('Hygiene Data'!I176))),'Data Summary'!EE182="Yes"),OFFSET('Hygiene Data'!$I$7,0,10*ROW('Hygiene Data'!I176)),NA())</f>
        <v>#N/A</v>
      </c>
      <c r="BQ182" s="99" t="e">
        <f ca="true">+IF(AND(ISNUMBER(OFFSET('Hygiene Data'!$I$9,0,10*ROW('Hygiene Data'!I176))),'Data Summary'!EF182="Yes"),OFFSET('Hygiene Data'!$I$9,0,10*ROW('Hygiene Data'!I176)),NA())</f>
        <v>#N/A</v>
      </c>
    </row>
    <row xmlns:x14ac="http://schemas.microsoft.com/office/spreadsheetml/2009/9/ac" r="183" x14ac:dyDescent="0.2">
      <c r="A183" s="332" t="e">
        <f ca="true">+RIGHT('Data Summary'!A183,LEN('Data Summary'!A183)-9)</f>
        <v>#VALUE!</v>
      </c>
      <c r="B183" s="38" t="str">
        <f ca="true">+IF(ISTEXT('Data Summary'!B183),'Data Summary'!B183,"")</f>
        <v/>
      </c>
      <c r="C183" s="331" t="e">
        <f ca="true">+VALUE('Data Summary'!C183)</f>
        <v>#VALUE!</v>
      </c>
      <c r="D183" s="97" t="e">
        <f ca="true">+IF(AND(ISNUMBER(OFFSET('Water Data'!$D$4,0,10*ROW('Water Data'!D177))),'Data Summary'!BS183="Yes"),100-OFFSET('Water Data'!$D$4,0,10*ROW('Water Data'!D177)),NA())</f>
        <v>#N/A</v>
      </c>
      <c r="E183" s="97" t="e">
        <f ca="true">+IF(AND(ISNUMBER(OFFSET('Water Data'!$D$6,0,10*ROW('Water Data'!D177))),'Data Summary'!BT183="Yes"),OFFSET('Water Data'!$D$6,0,10*ROW('Water Data'!D177)),NA())</f>
        <v>#N/A</v>
      </c>
      <c r="F183" s="97" t="e">
        <f ca="true">+IF(AND(ISNUMBER(OFFSET('Water Data'!$D$9,0,10*ROW('Water Data'!D177))),'Data Summary'!BU183="Yes"),OFFSET('Water Data'!$D$9,0,10*ROW('Water Data'!D177)),NA())</f>
        <v>#N/A</v>
      </c>
      <c r="G183" s="97" t="e">
        <f ca="true">+IF(AND(ISNUMBER(OFFSET('Water Data'!$E$4,0,10*ROW('Water Data'!E177))),'Data Summary'!BV183="Yes"),100-OFFSET('Water Data'!$E$4,0,10*ROW('Water Data'!E177)),NA())</f>
        <v>#N/A</v>
      </c>
      <c r="H183" s="97" t="e">
        <f ca="true">+IF(AND(ISNUMBER(OFFSET('Water Data'!$E$6,0,10*ROW('Water Data'!E177))),'Data Summary'!BW183="Yes"),OFFSET('Water Data'!$E$6,0,10*ROW('Water Data'!E177)),NA())</f>
        <v>#N/A</v>
      </c>
      <c r="I183" s="97" t="e">
        <f ca="true">+IF(AND(ISNUMBER(OFFSET('Water Data'!$E$9,0,10*ROW('Water Data'!E177))),'Data Summary'!BX183="Yes"),OFFSET('Water Data'!$E$9,0,10*ROW('Water Data'!E177)),NA())</f>
        <v>#N/A</v>
      </c>
      <c r="J183" s="97" t="e">
        <f ca="true">+IF(AND(ISNUMBER(OFFSET('Water Data'!$F$4,0,10*ROW('Water Data'!F177))),'Data Summary'!BY183="Yes"),100-OFFSET('Water Data'!$F$4,0,10*ROW('Water Data'!F177)),NA())</f>
        <v>#N/A</v>
      </c>
      <c r="K183" s="97" t="e">
        <f ca="true">+IF(AND(ISNUMBER(OFFSET('Water Data'!$F$6,0,10*ROW('Water Data'!F177))),'Data Summary'!BZ183="Yes"),OFFSET('Water Data'!$F$6,0,10*ROW('Water Data'!F177)),NA())</f>
        <v>#N/A</v>
      </c>
      <c r="L183" s="97" t="e">
        <f ca="true">+IF(AND(ISNUMBER(OFFSET('Water Data'!$F$9,0,10*ROW('Water Data'!F177))),'Data Summary'!CA183="Yes"),OFFSET('Water Data'!$F$9,0,10*ROW('Water Data'!F177)),NA())</f>
        <v>#N/A</v>
      </c>
      <c r="M183" s="97" t="e">
        <f ca="true">+IF(AND(ISNUMBER(OFFSET('Water Data'!$G$4,0,10*ROW('Water Data'!G177))),'Data Summary'!CB183="Yes"),100-OFFSET('Water Data'!$G$4,0,10*ROW('Water Data'!G177)),NA())</f>
        <v>#N/A</v>
      </c>
      <c r="N183" s="97" t="e">
        <f ca="true">+IF(AND(ISNUMBER(OFFSET('Water Data'!$G$6,0,10*ROW('Water Data'!G177))),'Data Summary'!CC183="Yes"),OFFSET('Water Data'!$G$6,0,10*ROW('Water Data'!G177)),NA())</f>
        <v>#N/A</v>
      </c>
      <c r="O183" s="97" t="e">
        <f ca="true">+IF(AND(ISNUMBER(OFFSET('Water Data'!$G$9,0,10*ROW('Water Data'!G177))),'Data Summary'!CD183="Yes"),OFFSET('Water Data'!$G$9,0,10*ROW('Water Data'!G177)),NA())</f>
        <v>#N/A</v>
      </c>
      <c r="P183" s="97" t="e">
        <f ca="true">+IF(AND(ISNUMBER(OFFSET('Water Data'!$H$4,0,10*ROW('Water Data'!H177))),'Data Summary'!CE183="Yes"),100-OFFSET('Water Data'!$H$4,0,10*ROW('Water Data'!H177)),NA())</f>
        <v>#N/A</v>
      </c>
      <c r="Q183" s="97" t="e">
        <f ca="true">+IF(AND(ISNUMBER(OFFSET('Water Data'!$H$6,0,10*ROW('Water Data'!H177))),'Data Summary'!CF183="Yes"),OFFSET('Water Data'!$H$6,0,10*ROW('Water Data'!H177)),NA())</f>
        <v>#N/A</v>
      </c>
      <c r="R183" s="97" t="e">
        <f ca="true">+IF(AND(ISNUMBER(OFFSET('Water Data'!$H$9,0,10*ROW('Water Data'!H177))),'Data Summary'!CG183="Yes"),OFFSET('Water Data'!$H$9,0,10*ROW('Water Data'!H177)),NA())</f>
        <v>#N/A</v>
      </c>
      <c r="S183" s="97" t="e">
        <f ca="true">+IF(AND(ISNUMBER(OFFSET('Water Data'!$I$4,0,10*ROW('Water Data'!I177))),'Data Summary'!CH183="Yes"),100-OFFSET('Water Data'!$I$4,0,10*ROW('Water Data'!I177)),NA())</f>
        <v>#N/A</v>
      </c>
      <c r="T183" s="97" t="e">
        <f ca="true">+IF(AND(ISNUMBER(OFFSET('Water Data'!$I$6,0,10*ROW('Water Data'!I177))),'Data Summary'!CI183="Yes"),OFFSET('Water Data'!$I$6,0,10*ROW('Water Data'!I177)),NA())</f>
        <v>#N/A</v>
      </c>
      <c r="U183" s="97" t="e">
        <f ca="true">+IF(AND(ISNUMBER(OFFSET('Water Data'!$I$9,0,10*ROW('Water Data'!I177))),'Data Summary'!CJ183="Yes"),OFFSET('Water Data'!$I$9,0,10*ROW('Water Data'!I177)),NA())</f>
        <v>#N/A</v>
      </c>
      <c r="V183" s="98" t="e">
        <f ca="true">+IF(AND(ISNUMBER(OFFSET('Sanitation Data'!$D$4,0,10*ROW('Sanitation Data'!D177))),'Data Summary'!CK183="Yes"),100-OFFSET('Sanitation Data'!$D$4,0,10*ROW('Sanitation Data'!D177)),NA())</f>
        <v>#N/A</v>
      </c>
      <c r="W183" s="98" t="e">
        <f ca="true">+IF(AND(ISNUMBER(OFFSET('Sanitation Data'!$D$6,0,10*ROW('Sanitation Data'!D177))),'Data Summary'!CL183="Yes"),OFFSET('Sanitation Data'!$D$6,0,10*ROW('Sanitation Data'!D177)),NA())</f>
        <v>#N/A</v>
      </c>
      <c r="X183" s="98" t="e">
        <f ca="true">+IF(AND(ISNUMBER(OFFSET('Sanitation Data'!$D$10,0,10*ROW('Sanitation Data'!D177))),'Data Summary'!CM183="Yes"),OFFSET('Sanitation Data'!$D$10,0,10*ROW('Sanitation Data'!D177)),NA())</f>
        <v>#N/A</v>
      </c>
      <c r="Y183" s="98" t="e">
        <f ca="true">+IF(AND(ISNUMBER(OFFSET('Sanitation Data'!$D$11,0,10*ROW('Sanitation Data'!D177))),'Data Summary'!CN183="Yes"),OFFSET('Sanitation Data'!$D$11,0,10*ROW('Sanitation Data'!D177)),NA())</f>
        <v>#N/A</v>
      </c>
      <c r="Z183" s="98" t="e">
        <f ca="true">+IF(AND(ISNUMBER(OFFSET('Sanitation Data'!$D$12,0,10*ROW('Sanitation Data'!D177))),'Data Summary'!CO183="Yes"),OFFSET('Sanitation Data'!$D$12,0,10*ROW('Sanitation Data'!D177)),NA())</f>
        <v>#N/A</v>
      </c>
      <c r="AA183" s="98" t="e">
        <f ca="true">+IF(AND(ISNUMBER(OFFSET('Sanitation Data'!$E$4,0,10*ROW('Sanitation Data'!E177))),'Data Summary'!CP183="Yes"),100-OFFSET('Sanitation Data'!$E$4,0,10*ROW('Sanitation Data'!E177)),NA())</f>
        <v>#N/A</v>
      </c>
      <c r="AB183" s="98" t="e">
        <f ca="true">+IF(AND(ISNUMBER(OFFSET('Sanitation Data'!$E$6,0,10*ROW('Sanitation Data'!E177))),'Data Summary'!CQ183="Yes"),OFFSET('Sanitation Data'!$E$6,0,10*ROW('Sanitation Data'!E177)),NA())</f>
        <v>#N/A</v>
      </c>
      <c r="AC183" s="98" t="e">
        <f ca="true">+IF(AND(ISNUMBER(OFFSET('Sanitation Data'!$E$10,0,10*ROW('Sanitation Data'!E177))),'Data Summary'!CR183="Yes"),OFFSET('Sanitation Data'!$E$10,0,10*ROW('Sanitation Data'!E177)),NA())</f>
        <v>#N/A</v>
      </c>
      <c r="AD183" s="98" t="e">
        <f ca="true">+IF(AND(ISNUMBER(OFFSET('Sanitation Data'!$E$11,0,10*ROW('Sanitation Data'!E177))),'Data Summary'!CS183="Yes"),OFFSET('Sanitation Data'!$E$11,0,10*ROW('Sanitation Data'!E177)),NA())</f>
        <v>#N/A</v>
      </c>
      <c r="AE183" s="98" t="e">
        <f ca="true">+IF(AND(ISNUMBER(OFFSET('Sanitation Data'!$E$12,0,10*ROW('Sanitation Data'!E177))),'Data Summary'!CT183="Yes"),OFFSET('Sanitation Data'!$E$12,0,10*ROW('Sanitation Data'!E177)),NA())</f>
        <v>#N/A</v>
      </c>
      <c r="AF183" s="98" t="e">
        <f ca="true">+IF(AND(ISNUMBER(OFFSET('Sanitation Data'!$F$4,0,10*ROW('Sanitation Data'!F177))),'Data Summary'!CU183="Yes"),100-OFFSET('Sanitation Data'!$F$4,0,10*ROW('Sanitation Data'!F177)),NA())</f>
        <v>#N/A</v>
      </c>
      <c r="AG183" s="98" t="e">
        <f ca="true">+IF(AND(ISNUMBER(OFFSET('Sanitation Data'!$F$6,0,10*ROW('Sanitation Data'!F177))),'Data Summary'!CV183="Yes"),OFFSET('Sanitation Data'!$F$6,0,10*ROW('Sanitation Data'!F177)),NA())</f>
        <v>#N/A</v>
      </c>
      <c r="AH183" s="98" t="e">
        <f ca="true">+IF(AND(ISNUMBER(OFFSET('Sanitation Data'!$F$10,0,10*ROW('Sanitation Data'!F177))),'Data Summary'!CW183="Yes"),OFFSET('Sanitation Data'!$F$10,0,10*ROW('Sanitation Data'!F177)),NA())</f>
        <v>#N/A</v>
      </c>
      <c r="AI183" s="98" t="e">
        <f ca="true">+IF(AND(ISNUMBER(OFFSET('Sanitation Data'!$F$11,0,10*ROW('Sanitation Data'!F177))),'Data Summary'!CX183="Yes"),OFFSET('Sanitation Data'!$F$11,0,10*ROW('Sanitation Data'!F177)),NA())</f>
        <v>#N/A</v>
      </c>
      <c r="AJ183" s="98" t="e">
        <f ca="true">+IF(AND(ISNUMBER(OFFSET('Sanitation Data'!$F$12,0,10*ROW('Sanitation Data'!F177))),'Data Summary'!CY183="Yes"),OFFSET('Sanitation Data'!$F$12,0,10*ROW('Sanitation Data'!F177)),NA())</f>
        <v>#N/A</v>
      </c>
      <c r="AK183" s="98" t="e">
        <f ca="true">+IF(AND(ISNUMBER(OFFSET('Sanitation Data'!$G$4,0,10*ROW('Sanitation Data'!G177))),'Data Summary'!CZ183="Yes"),100-OFFSET('Sanitation Data'!$G$4,0,10*ROW('Sanitation Data'!G177)),NA())</f>
        <v>#N/A</v>
      </c>
      <c r="AL183" s="98" t="e">
        <f ca="true">+IF(AND(ISNUMBER(OFFSET('Sanitation Data'!$G$6,0,10*ROW('Sanitation Data'!G177))),'Data Summary'!DA183="Yes"),OFFSET('Sanitation Data'!$G$6,0,10*ROW('Sanitation Data'!G177)),NA())</f>
        <v>#N/A</v>
      </c>
      <c r="AM183" s="98" t="e">
        <f ca="true">+IF(AND(ISNUMBER(OFFSET('Sanitation Data'!$G$10,0,10*ROW('Sanitation Data'!G177))),'Data Summary'!DB183="Yes"),OFFSET('Sanitation Data'!$G$10,0,10*ROW('Sanitation Data'!G177)),NA())</f>
        <v>#N/A</v>
      </c>
      <c r="AN183" s="98" t="e">
        <f ca="true">+IF(AND(ISNUMBER(OFFSET('Sanitation Data'!$G$11,0,10*ROW('Sanitation Data'!G177))),'Data Summary'!DC183="Yes"),OFFSET('Sanitation Data'!$G$11,0,10*ROW('Sanitation Data'!G177)),NA())</f>
        <v>#N/A</v>
      </c>
      <c r="AO183" s="98" t="e">
        <f ca="true">+IF(AND(ISNUMBER(OFFSET('Sanitation Data'!$G$12,0,10*ROW('Sanitation Data'!G177))),'Data Summary'!DD183="Yes"),OFFSET('Sanitation Data'!$G$12,0,10*ROW('Sanitation Data'!G177)),NA())</f>
        <v>#N/A</v>
      </c>
      <c r="AP183" s="98" t="e">
        <f ca="true">+IF(AND(ISNUMBER(OFFSET('Sanitation Data'!$H$4,0,10*ROW('Sanitation Data'!H177))),'Data Summary'!DE183="Yes"),100-OFFSET('Sanitation Data'!$H$4,0,10*ROW('Sanitation Data'!H177)),NA())</f>
        <v>#N/A</v>
      </c>
      <c r="AQ183" s="98" t="e">
        <f ca="true">+IF(AND(ISNUMBER(OFFSET('Sanitation Data'!$H$6,0,10*ROW('Sanitation Data'!H177))),'Data Summary'!DF183="Yes"),OFFSET('Sanitation Data'!$H$6,0,10*ROW('Sanitation Data'!H177)),NA())</f>
        <v>#N/A</v>
      </c>
      <c r="AR183" s="98" t="e">
        <f ca="true">+IF(AND(ISNUMBER(OFFSET('Sanitation Data'!$H$10,0,10*ROW('Sanitation Data'!H177))),'Data Summary'!DG183="Yes"),OFFSET('Sanitation Data'!$H$10,0,10*ROW('Sanitation Data'!H177)),NA())</f>
        <v>#N/A</v>
      </c>
      <c r="AS183" s="98" t="e">
        <f ca="true">+IF(AND(ISNUMBER(OFFSET('Sanitation Data'!$H$11,0,10*ROW('Sanitation Data'!H177))),'Data Summary'!DH183="Yes"),OFFSET('Sanitation Data'!$H$11,0,10*ROW('Sanitation Data'!H177)),NA())</f>
        <v>#N/A</v>
      </c>
      <c r="AT183" s="98" t="e">
        <f ca="true">+IF(AND(ISNUMBER(OFFSET('Sanitation Data'!$H$12,0,10*ROW('Sanitation Data'!H177))),'Data Summary'!DI183="Yes"),OFFSET('Sanitation Data'!$H$12,0,10*ROW('Sanitation Data'!H177)),NA())</f>
        <v>#N/A</v>
      </c>
      <c r="AU183" s="98" t="e">
        <f ca="true">+IF(AND(ISNUMBER(OFFSET('Sanitation Data'!$I$4,0,10*ROW('Sanitation Data'!I177))),'Data Summary'!DJ183="Yes"),100-OFFSET('Sanitation Data'!$I$4,0,10*ROW('Sanitation Data'!I177)),NA())</f>
        <v>#N/A</v>
      </c>
      <c r="AV183" s="98" t="e">
        <f ca="true">+IF(AND(ISNUMBER(OFFSET('Sanitation Data'!$I$6,0,10*ROW('Sanitation Data'!I177))),'Data Summary'!DK183="Yes"),OFFSET('Sanitation Data'!$I$6,0,10*ROW('Sanitation Data'!I177)),NA())</f>
        <v>#N/A</v>
      </c>
      <c r="AW183" s="98" t="e">
        <f ca="true">+IF(AND(ISNUMBER(OFFSET('Sanitation Data'!$I$10,0,10*ROW('Sanitation Data'!I177))),'Data Summary'!DL183="Yes"),OFFSET('Sanitation Data'!$I$10,0,10*ROW('Sanitation Data'!I177)),NA())</f>
        <v>#N/A</v>
      </c>
      <c r="AX183" s="98" t="e">
        <f ca="true">+IF(AND(ISNUMBER(OFFSET('Sanitation Data'!$I$11,0,10*ROW('Sanitation Data'!I177))),'Data Summary'!DM183="Yes"),OFFSET('Sanitation Data'!$I$11,0,10*ROW('Sanitation Data'!I177)),NA())</f>
        <v>#N/A</v>
      </c>
      <c r="AY183" s="98" t="e">
        <f ca="true">+IF(AND(ISNUMBER(OFFSET('Sanitation Data'!$I$12,0,10*ROW('Sanitation Data'!I177))),'Data Summary'!DN183="Yes"),OFFSET('Sanitation Data'!$I$12,0,10*ROW('Sanitation Data'!I177)),NA())</f>
        <v>#N/A</v>
      </c>
      <c r="AZ183" s="99" t="e">
        <f ca="true">+IF(AND(ISNUMBER(OFFSET('Hygiene Data'!$D$5,0,10*ROW('Hygiene Data'!D177))),'Data Summary'!DO183="Yes"),OFFSET('Hygiene Data'!$D$5,0,10*ROW('Hygiene Data'!D177)),NA())</f>
        <v>#N/A</v>
      </c>
      <c r="BA183" s="99" t="e">
        <f ca="true">+IF(AND(ISNUMBER(OFFSET('Hygiene Data'!$D$7,0,10*ROW('Hygiene Data'!D177))),'Data Summary'!DP183="Yes"),OFFSET('Hygiene Data'!$D$7,0,10*ROW('Hygiene Data'!D177)),NA())</f>
        <v>#N/A</v>
      </c>
      <c r="BB183" s="99" t="e">
        <f ca="true">+IF(AND(ISNUMBER(OFFSET('Hygiene Data'!$D$9,0,10*ROW('Hygiene Data'!D177))),'Data Summary'!DQ183="Yes"),OFFSET('Hygiene Data'!$D$9,0,10*ROW('Hygiene Data'!D177)),NA())</f>
        <v>#N/A</v>
      </c>
      <c r="BC183" s="99" t="e">
        <f ca="true">+IF(AND(ISNUMBER(OFFSET('Hygiene Data'!$E$5,0,10*ROW('Hygiene Data'!E177))),'Data Summary'!DR183="Yes"),OFFSET('Hygiene Data'!$E$5,0,10*ROW('Hygiene Data'!E177)),NA())</f>
        <v>#N/A</v>
      </c>
      <c r="BD183" s="99" t="e">
        <f ca="true">+IF(AND(ISNUMBER(OFFSET('Hygiene Data'!$E$7,0,10*ROW('Hygiene Data'!E177))),'Data Summary'!DS183="Yes"),OFFSET('Hygiene Data'!$E$7,0,10*ROW('Hygiene Data'!E177)),NA())</f>
        <v>#N/A</v>
      </c>
      <c r="BE183" s="99" t="e">
        <f ca="true">+IF(AND(ISNUMBER(OFFSET('Hygiene Data'!$E$9,0,10*ROW('Hygiene Data'!E177))),'Data Summary'!DT183="Yes"),OFFSET('Hygiene Data'!$E$9,0,10*ROW('Hygiene Data'!E177)),NA())</f>
        <v>#N/A</v>
      </c>
      <c r="BF183" s="99" t="e">
        <f ca="true">+IF(AND(ISNUMBER(OFFSET('Hygiene Data'!$F$5,0,10*ROW('Hygiene Data'!F177))),'Data Summary'!DU183="Yes"),OFFSET('Hygiene Data'!$F$5,0,10*ROW('Hygiene Data'!F177)),NA())</f>
        <v>#N/A</v>
      </c>
      <c r="BG183" s="99" t="e">
        <f ca="true">+IF(AND(ISNUMBER(OFFSET('Hygiene Data'!$F$7,0,10*ROW('Hygiene Data'!F177))),'Data Summary'!DV183="Yes"),OFFSET('Hygiene Data'!$F$7,0,10*ROW('Hygiene Data'!F177)),NA())</f>
        <v>#N/A</v>
      </c>
      <c r="BH183" s="99" t="e">
        <f ca="true">+IF(AND(ISNUMBER(OFFSET('Hygiene Data'!$F$9,0,10*ROW('Hygiene Data'!F177))),'Data Summary'!DW183="Yes"),OFFSET('Hygiene Data'!$F$9,0,10*ROW('Hygiene Data'!F177)),NA())</f>
        <v>#N/A</v>
      </c>
      <c r="BI183" s="99" t="e">
        <f ca="true">+IF(AND(ISNUMBER(OFFSET('Hygiene Data'!$G$5,0,10*ROW('Hygiene Data'!G177))),'Data Summary'!DX183="Yes"),OFFSET('Hygiene Data'!$G$5,0,10*ROW('Hygiene Data'!G177)),NA())</f>
        <v>#N/A</v>
      </c>
      <c r="BJ183" s="99" t="e">
        <f ca="true">+IF(AND(ISNUMBER(OFFSET('Hygiene Data'!$G$7,0,10*ROW('Hygiene Data'!G177))),'Data Summary'!DY183="Yes"),OFFSET('Hygiene Data'!$G$7,0,10*ROW('Hygiene Data'!G177)),NA())</f>
        <v>#N/A</v>
      </c>
      <c r="BK183" s="99" t="e">
        <f ca="true">+IF(AND(ISNUMBER(OFFSET('Hygiene Data'!$G$9,0,10*ROW('Hygiene Data'!G177))),'Data Summary'!DZ183="Yes"),OFFSET('Hygiene Data'!$G$9,0,10*ROW('Hygiene Data'!G177)),NA())</f>
        <v>#N/A</v>
      </c>
      <c r="BL183" s="99" t="e">
        <f ca="true">+IF(AND(ISNUMBER(OFFSET('Hygiene Data'!$H$5,0,10*ROW('Hygiene Data'!H177))),'Data Summary'!EA183="Yes"),OFFSET('Hygiene Data'!$H$5,0,10*ROW('Hygiene Data'!H177)),NA())</f>
        <v>#N/A</v>
      </c>
      <c r="BM183" s="99" t="e">
        <f ca="true">+IF(AND(ISNUMBER(OFFSET('Hygiene Data'!$H$7,0,10*ROW('Hygiene Data'!H177))),'Data Summary'!EB183="Yes"),OFFSET('Hygiene Data'!$H$7,0,10*ROW('Hygiene Data'!H177)),NA())</f>
        <v>#N/A</v>
      </c>
      <c r="BN183" s="99" t="e">
        <f ca="true">+IF(AND(ISNUMBER(OFFSET('Hygiene Data'!$H$9,0,10*ROW('Hygiene Data'!H177))),'Data Summary'!EC183="Yes"),OFFSET('Hygiene Data'!$H$9,0,10*ROW('Hygiene Data'!H177)),NA())</f>
        <v>#N/A</v>
      </c>
      <c r="BO183" s="99" t="e">
        <f ca="true">+IF(AND(ISNUMBER(OFFSET('Hygiene Data'!$I$5,0,10*ROW('Hygiene Data'!I177))),'Data Summary'!ED183="Yes"),OFFSET('Hygiene Data'!$I$5,0,10*ROW('Hygiene Data'!I177)),NA())</f>
        <v>#N/A</v>
      </c>
      <c r="BP183" s="99" t="e">
        <f ca="true">+IF(AND(ISNUMBER(OFFSET('Hygiene Data'!$I$7,0,10*ROW('Hygiene Data'!I177))),'Data Summary'!EE183="Yes"),OFFSET('Hygiene Data'!$I$7,0,10*ROW('Hygiene Data'!I177)),NA())</f>
        <v>#N/A</v>
      </c>
      <c r="BQ183" s="99" t="e">
        <f ca="true">+IF(AND(ISNUMBER(OFFSET('Hygiene Data'!$I$9,0,10*ROW('Hygiene Data'!I177))),'Data Summary'!EF183="Yes"),OFFSET('Hygiene Data'!$I$9,0,10*ROW('Hygiene Data'!I177)),NA())</f>
        <v>#N/A</v>
      </c>
    </row>
    <row xmlns:x14ac="http://schemas.microsoft.com/office/spreadsheetml/2009/9/ac" r="184" x14ac:dyDescent="0.2">
      <c r="A184" s="332" t="e">
        <f ca="true">+RIGHT('Data Summary'!A184,LEN('Data Summary'!A184)-9)</f>
        <v>#VALUE!</v>
      </c>
      <c r="B184" s="38" t="str">
        <f ca="true">+IF(ISTEXT('Data Summary'!B184),'Data Summary'!B184,"")</f>
        <v/>
      </c>
      <c r="C184" s="331" t="e">
        <f ca="true">+VALUE('Data Summary'!C184)</f>
        <v>#VALUE!</v>
      </c>
      <c r="D184" s="97" t="e">
        <f ca="true">+IF(AND(ISNUMBER(OFFSET('Water Data'!$D$4,0,10*ROW('Water Data'!D178))),'Data Summary'!BS184="Yes"),100-OFFSET('Water Data'!$D$4,0,10*ROW('Water Data'!D178)),NA())</f>
        <v>#N/A</v>
      </c>
      <c r="E184" s="97" t="e">
        <f ca="true">+IF(AND(ISNUMBER(OFFSET('Water Data'!$D$6,0,10*ROW('Water Data'!D178))),'Data Summary'!BT184="Yes"),OFFSET('Water Data'!$D$6,0,10*ROW('Water Data'!D178)),NA())</f>
        <v>#N/A</v>
      </c>
      <c r="F184" s="97" t="e">
        <f ca="true">+IF(AND(ISNUMBER(OFFSET('Water Data'!$D$9,0,10*ROW('Water Data'!D178))),'Data Summary'!BU184="Yes"),OFFSET('Water Data'!$D$9,0,10*ROW('Water Data'!D178)),NA())</f>
        <v>#N/A</v>
      </c>
      <c r="G184" s="97" t="e">
        <f ca="true">+IF(AND(ISNUMBER(OFFSET('Water Data'!$E$4,0,10*ROW('Water Data'!E178))),'Data Summary'!BV184="Yes"),100-OFFSET('Water Data'!$E$4,0,10*ROW('Water Data'!E178)),NA())</f>
        <v>#N/A</v>
      </c>
      <c r="H184" s="97" t="e">
        <f ca="true">+IF(AND(ISNUMBER(OFFSET('Water Data'!$E$6,0,10*ROW('Water Data'!E178))),'Data Summary'!BW184="Yes"),OFFSET('Water Data'!$E$6,0,10*ROW('Water Data'!E178)),NA())</f>
        <v>#N/A</v>
      </c>
      <c r="I184" s="97" t="e">
        <f ca="true">+IF(AND(ISNUMBER(OFFSET('Water Data'!$E$9,0,10*ROW('Water Data'!E178))),'Data Summary'!BX184="Yes"),OFFSET('Water Data'!$E$9,0,10*ROW('Water Data'!E178)),NA())</f>
        <v>#N/A</v>
      </c>
      <c r="J184" s="97" t="e">
        <f ca="true">+IF(AND(ISNUMBER(OFFSET('Water Data'!$F$4,0,10*ROW('Water Data'!F178))),'Data Summary'!BY184="Yes"),100-OFFSET('Water Data'!$F$4,0,10*ROW('Water Data'!F178)),NA())</f>
        <v>#N/A</v>
      </c>
      <c r="K184" s="97" t="e">
        <f ca="true">+IF(AND(ISNUMBER(OFFSET('Water Data'!$F$6,0,10*ROW('Water Data'!F178))),'Data Summary'!BZ184="Yes"),OFFSET('Water Data'!$F$6,0,10*ROW('Water Data'!F178)),NA())</f>
        <v>#N/A</v>
      </c>
      <c r="L184" s="97" t="e">
        <f ca="true">+IF(AND(ISNUMBER(OFFSET('Water Data'!$F$9,0,10*ROW('Water Data'!F178))),'Data Summary'!CA184="Yes"),OFFSET('Water Data'!$F$9,0,10*ROW('Water Data'!F178)),NA())</f>
        <v>#N/A</v>
      </c>
      <c r="M184" s="97" t="e">
        <f ca="true">+IF(AND(ISNUMBER(OFFSET('Water Data'!$G$4,0,10*ROW('Water Data'!G178))),'Data Summary'!CB184="Yes"),100-OFFSET('Water Data'!$G$4,0,10*ROW('Water Data'!G178)),NA())</f>
        <v>#N/A</v>
      </c>
      <c r="N184" s="97" t="e">
        <f ca="true">+IF(AND(ISNUMBER(OFFSET('Water Data'!$G$6,0,10*ROW('Water Data'!G178))),'Data Summary'!CC184="Yes"),OFFSET('Water Data'!$G$6,0,10*ROW('Water Data'!G178)),NA())</f>
        <v>#N/A</v>
      </c>
      <c r="O184" s="97" t="e">
        <f ca="true">+IF(AND(ISNUMBER(OFFSET('Water Data'!$G$9,0,10*ROW('Water Data'!G178))),'Data Summary'!CD184="Yes"),OFFSET('Water Data'!$G$9,0,10*ROW('Water Data'!G178)),NA())</f>
        <v>#N/A</v>
      </c>
      <c r="P184" s="97" t="e">
        <f ca="true">+IF(AND(ISNUMBER(OFFSET('Water Data'!$H$4,0,10*ROW('Water Data'!H178))),'Data Summary'!CE184="Yes"),100-OFFSET('Water Data'!$H$4,0,10*ROW('Water Data'!H178)),NA())</f>
        <v>#N/A</v>
      </c>
      <c r="Q184" s="97" t="e">
        <f ca="true">+IF(AND(ISNUMBER(OFFSET('Water Data'!$H$6,0,10*ROW('Water Data'!H178))),'Data Summary'!CF184="Yes"),OFFSET('Water Data'!$H$6,0,10*ROW('Water Data'!H178)),NA())</f>
        <v>#N/A</v>
      </c>
      <c r="R184" s="97" t="e">
        <f ca="true">+IF(AND(ISNUMBER(OFFSET('Water Data'!$H$9,0,10*ROW('Water Data'!H178))),'Data Summary'!CG184="Yes"),OFFSET('Water Data'!$H$9,0,10*ROW('Water Data'!H178)),NA())</f>
        <v>#N/A</v>
      </c>
      <c r="S184" s="97" t="e">
        <f ca="true">+IF(AND(ISNUMBER(OFFSET('Water Data'!$I$4,0,10*ROW('Water Data'!I178))),'Data Summary'!CH184="Yes"),100-OFFSET('Water Data'!$I$4,0,10*ROW('Water Data'!I178)),NA())</f>
        <v>#N/A</v>
      </c>
      <c r="T184" s="97" t="e">
        <f ca="true">+IF(AND(ISNUMBER(OFFSET('Water Data'!$I$6,0,10*ROW('Water Data'!I178))),'Data Summary'!CI184="Yes"),OFFSET('Water Data'!$I$6,0,10*ROW('Water Data'!I178)),NA())</f>
        <v>#N/A</v>
      </c>
      <c r="U184" s="97" t="e">
        <f ca="true">+IF(AND(ISNUMBER(OFFSET('Water Data'!$I$9,0,10*ROW('Water Data'!I178))),'Data Summary'!CJ184="Yes"),OFFSET('Water Data'!$I$9,0,10*ROW('Water Data'!I178)),NA())</f>
        <v>#N/A</v>
      </c>
      <c r="V184" s="98" t="e">
        <f ca="true">+IF(AND(ISNUMBER(OFFSET('Sanitation Data'!$D$4,0,10*ROW('Sanitation Data'!D178))),'Data Summary'!CK184="Yes"),100-OFFSET('Sanitation Data'!$D$4,0,10*ROW('Sanitation Data'!D178)),NA())</f>
        <v>#N/A</v>
      </c>
      <c r="W184" s="98" t="e">
        <f ca="true">+IF(AND(ISNUMBER(OFFSET('Sanitation Data'!$D$6,0,10*ROW('Sanitation Data'!D178))),'Data Summary'!CL184="Yes"),OFFSET('Sanitation Data'!$D$6,0,10*ROW('Sanitation Data'!D178)),NA())</f>
        <v>#N/A</v>
      </c>
      <c r="X184" s="98" t="e">
        <f ca="true">+IF(AND(ISNUMBER(OFFSET('Sanitation Data'!$D$10,0,10*ROW('Sanitation Data'!D178))),'Data Summary'!CM184="Yes"),OFFSET('Sanitation Data'!$D$10,0,10*ROW('Sanitation Data'!D178)),NA())</f>
        <v>#N/A</v>
      </c>
      <c r="Y184" s="98" t="e">
        <f ca="true">+IF(AND(ISNUMBER(OFFSET('Sanitation Data'!$D$11,0,10*ROW('Sanitation Data'!D178))),'Data Summary'!CN184="Yes"),OFFSET('Sanitation Data'!$D$11,0,10*ROW('Sanitation Data'!D178)),NA())</f>
        <v>#N/A</v>
      </c>
      <c r="Z184" s="98" t="e">
        <f ca="true">+IF(AND(ISNUMBER(OFFSET('Sanitation Data'!$D$12,0,10*ROW('Sanitation Data'!D178))),'Data Summary'!CO184="Yes"),OFFSET('Sanitation Data'!$D$12,0,10*ROW('Sanitation Data'!D178)),NA())</f>
        <v>#N/A</v>
      </c>
      <c r="AA184" s="98" t="e">
        <f ca="true">+IF(AND(ISNUMBER(OFFSET('Sanitation Data'!$E$4,0,10*ROW('Sanitation Data'!E178))),'Data Summary'!CP184="Yes"),100-OFFSET('Sanitation Data'!$E$4,0,10*ROW('Sanitation Data'!E178)),NA())</f>
        <v>#N/A</v>
      </c>
      <c r="AB184" s="98" t="e">
        <f ca="true">+IF(AND(ISNUMBER(OFFSET('Sanitation Data'!$E$6,0,10*ROW('Sanitation Data'!E178))),'Data Summary'!CQ184="Yes"),OFFSET('Sanitation Data'!$E$6,0,10*ROW('Sanitation Data'!E178)),NA())</f>
        <v>#N/A</v>
      </c>
      <c r="AC184" s="98" t="e">
        <f ca="true">+IF(AND(ISNUMBER(OFFSET('Sanitation Data'!$E$10,0,10*ROW('Sanitation Data'!E178))),'Data Summary'!CR184="Yes"),OFFSET('Sanitation Data'!$E$10,0,10*ROW('Sanitation Data'!E178)),NA())</f>
        <v>#N/A</v>
      </c>
      <c r="AD184" s="98" t="e">
        <f ca="true">+IF(AND(ISNUMBER(OFFSET('Sanitation Data'!$E$11,0,10*ROW('Sanitation Data'!E178))),'Data Summary'!CS184="Yes"),OFFSET('Sanitation Data'!$E$11,0,10*ROW('Sanitation Data'!E178)),NA())</f>
        <v>#N/A</v>
      </c>
      <c r="AE184" s="98" t="e">
        <f ca="true">+IF(AND(ISNUMBER(OFFSET('Sanitation Data'!$E$12,0,10*ROW('Sanitation Data'!E178))),'Data Summary'!CT184="Yes"),OFFSET('Sanitation Data'!$E$12,0,10*ROW('Sanitation Data'!E178)),NA())</f>
        <v>#N/A</v>
      </c>
      <c r="AF184" s="98" t="e">
        <f ca="true">+IF(AND(ISNUMBER(OFFSET('Sanitation Data'!$F$4,0,10*ROW('Sanitation Data'!F178))),'Data Summary'!CU184="Yes"),100-OFFSET('Sanitation Data'!$F$4,0,10*ROW('Sanitation Data'!F178)),NA())</f>
        <v>#N/A</v>
      </c>
      <c r="AG184" s="98" t="e">
        <f ca="true">+IF(AND(ISNUMBER(OFFSET('Sanitation Data'!$F$6,0,10*ROW('Sanitation Data'!F178))),'Data Summary'!CV184="Yes"),OFFSET('Sanitation Data'!$F$6,0,10*ROW('Sanitation Data'!F178)),NA())</f>
        <v>#N/A</v>
      </c>
      <c r="AH184" s="98" t="e">
        <f ca="true">+IF(AND(ISNUMBER(OFFSET('Sanitation Data'!$F$10,0,10*ROW('Sanitation Data'!F178))),'Data Summary'!CW184="Yes"),OFFSET('Sanitation Data'!$F$10,0,10*ROW('Sanitation Data'!F178)),NA())</f>
        <v>#N/A</v>
      </c>
      <c r="AI184" s="98" t="e">
        <f ca="true">+IF(AND(ISNUMBER(OFFSET('Sanitation Data'!$F$11,0,10*ROW('Sanitation Data'!F178))),'Data Summary'!CX184="Yes"),OFFSET('Sanitation Data'!$F$11,0,10*ROW('Sanitation Data'!F178)),NA())</f>
        <v>#N/A</v>
      </c>
      <c r="AJ184" s="98" t="e">
        <f ca="true">+IF(AND(ISNUMBER(OFFSET('Sanitation Data'!$F$12,0,10*ROW('Sanitation Data'!F178))),'Data Summary'!CY184="Yes"),OFFSET('Sanitation Data'!$F$12,0,10*ROW('Sanitation Data'!F178)),NA())</f>
        <v>#N/A</v>
      </c>
      <c r="AK184" s="98" t="e">
        <f ca="true">+IF(AND(ISNUMBER(OFFSET('Sanitation Data'!$G$4,0,10*ROW('Sanitation Data'!G178))),'Data Summary'!CZ184="Yes"),100-OFFSET('Sanitation Data'!$G$4,0,10*ROW('Sanitation Data'!G178)),NA())</f>
        <v>#N/A</v>
      </c>
      <c r="AL184" s="98" t="e">
        <f ca="true">+IF(AND(ISNUMBER(OFFSET('Sanitation Data'!$G$6,0,10*ROW('Sanitation Data'!G178))),'Data Summary'!DA184="Yes"),OFFSET('Sanitation Data'!$G$6,0,10*ROW('Sanitation Data'!G178)),NA())</f>
        <v>#N/A</v>
      </c>
      <c r="AM184" s="98" t="e">
        <f ca="true">+IF(AND(ISNUMBER(OFFSET('Sanitation Data'!$G$10,0,10*ROW('Sanitation Data'!G178))),'Data Summary'!DB184="Yes"),OFFSET('Sanitation Data'!$G$10,0,10*ROW('Sanitation Data'!G178)),NA())</f>
        <v>#N/A</v>
      </c>
      <c r="AN184" s="98" t="e">
        <f ca="true">+IF(AND(ISNUMBER(OFFSET('Sanitation Data'!$G$11,0,10*ROW('Sanitation Data'!G178))),'Data Summary'!DC184="Yes"),OFFSET('Sanitation Data'!$G$11,0,10*ROW('Sanitation Data'!G178)),NA())</f>
        <v>#N/A</v>
      </c>
      <c r="AO184" s="98" t="e">
        <f ca="true">+IF(AND(ISNUMBER(OFFSET('Sanitation Data'!$G$12,0,10*ROW('Sanitation Data'!G178))),'Data Summary'!DD184="Yes"),OFFSET('Sanitation Data'!$G$12,0,10*ROW('Sanitation Data'!G178)),NA())</f>
        <v>#N/A</v>
      </c>
      <c r="AP184" s="98" t="e">
        <f ca="true">+IF(AND(ISNUMBER(OFFSET('Sanitation Data'!$H$4,0,10*ROW('Sanitation Data'!H178))),'Data Summary'!DE184="Yes"),100-OFFSET('Sanitation Data'!$H$4,0,10*ROW('Sanitation Data'!H178)),NA())</f>
        <v>#N/A</v>
      </c>
      <c r="AQ184" s="98" t="e">
        <f ca="true">+IF(AND(ISNUMBER(OFFSET('Sanitation Data'!$H$6,0,10*ROW('Sanitation Data'!H178))),'Data Summary'!DF184="Yes"),OFFSET('Sanitation Data'!$H$6,0,10*ROW('Sanitation Data'!H178)),NA())</f>
        <v>#N/A</v>
      </c>
      <c r="AR184" s="98" t="e">
        <f ca="true">+IF(AND(ISNUMBER(OFFSET('Sanitation Data'!$H$10,0,10*ROW('Sanitation Data'!H178))),'Data Summary'!DG184="Yes"),OFFSET('Sanitation Data'!$H$10,0,10*ROW('Sanitation Data'!H178)),NA())</f>
        <v>#N/A</v>
      </c>
      <c r="AS184" s="98" t="e">
        <f ca="true">+IF(AND(ISNUMBER(OFFSET('Sanitation Data'!$H$11,0,10*ROW('Sanitation Data'!H178))),'Data Summary'!DH184="Yes"),OFFSET('Sanitation Data'!$H$11,0,10*ROW('Sanitation Data'!H178)),NA())</f>
        <v>#N/A</v>
      </c>
      <c r="AT184" s="98" t="e">
        <f ca="true">+IF(AND(ISNUMBER(OFFSET('Sanitation Data'!$H$12,0,10*ROW('Sanitation Data'!H178))),'Data Summary'!DI184="Yes"),OFFSET('Sanitation Data'!$H$12,0,10*ROW('Sanitation Data'!H178)),NA())</f>
        <v>#N/A</v>
      </c>
      <c r="AU184" s="98" t="e">
        <f ca="true">+IF(AND(ISNUMBER(OFFSET('Sanitation Data'!$I$4,0,10*ROW('Sanitation Data'!I178))),'Data Summary'!DJ184="Yes"),100-OFFSET('Sanitation Data'!$I$4,0,10*ROW('Sanitation Data'!I178)),NA())</f>
        <v>#N/A</v>
      </c>
      <c r="AV184" s="98" t="e">
        <f ca="true">+IF(AND(ISNUMBER(OFFSET('Sanitation Data'!$I$6,0,10*ROW('Sanitation Data'!I178))),'Data Summary'!DK184="Yes"),OFFSET('Sanitation Data'!$I$6,0,10*ROW('Sanitation Data'!I178)),NA())</f>
        <v>#N/A</v>
      </c>
      <c r="AW184" s="98" t="e">
        <f ca="true">+IF(AND(ISNUMBER(OFFSET('Sanitation Data'!$I$10,0,10*ROW('Sanitation Data'!I178))),'Data Summary'!DL184="Yes"),OFFSET('Sanitation Data'!$I$10,0,10*ROW('Sanitation Data'!I178)),NA())</f>
        <v>#N/A</v>
      </c>
      <c r="AX184" s="98" t="e">
        <f ca="true">+IF(AND(ISNUMBER(OFFSET('Sanitation Data'!$I$11,0,10*ROW('Sanitation Data'!I178))),'Data Summary'!DM184="Yes"),OFFSET('Sanitation Data'!$I$11,0,10*ROW('Sanitation Data'!I178)),NA())</f>
        <v>#N/A</v>
      </c>
      <c r="AY184" s="98" t="e">
        <f ca="true">+IF(AND(ISNUMBER(OFFSET('Sanitation Data'!$I$12,0,10*ROW('Sanitation Data'!I178))),'Data Summary'!DN184="Yes"),OFFSET('Sanitation Data'!$I$12,0,10*ROW('Sanitation Data'!I178)),NA())</f>
        <v>#N/A</v>
      </c>
      <c r="AZ184" s="99" t="e">
        <f ca="true">+IF(AND(ISNUMBER(OFFSET('Hygiene Data'!$D$5,0,10*ROW('Hygiene Data'!D178))),'Data Summary'!DO184="Yes"),OFFSET('Hygiene Data'!$D$5,0,10*ROW('Hygiene Data'!D178)),NA())</f>
        <v>#N/A</v>
      </c>
      <c r="BA184" s="99" t="e">
        <f ca="true">+IF(AND(ISNUMBER(OFFSET('Hygiene Data'!$D$7,0,10*ROW('Hygiene Data'!D178))),'Data Summary'!DP184="Yes"),OFFSET('Hygiene Data'!$D$7,0,10*ROW('Hygiene Data'!D178)),NA())</f>
        <v>#N/A</v>
      </c>
      <c r="BB184" s="99" t="e">
        <f ca="true">+IF(AND(ISNUMBER(OFFSET('Hygiene Data'!$D$9,0,10*ROW('Hygiene Data'!D178))),'Data Summary'!DQ184="Yes"),OFFSET('Hygiene Data'!$D$9,0,10*ROW('Hygiene Data'!D178)),NA())</f>
        <v>#N/A</v>
      </c>
      <c r="BC184" s="99" t="e">
        <f ca="true">+IF(AND(ISNUMBER(OFFSET('Hygiene Data'!$E$5,0,10*ROW('Hygiene Data'!E178))),'Data Summary'!DR184="Yes"),OFFSET('Hygiene Data'!$E$5,0,10*ROW('Hygiene Data'!E178)),NA())</f>
        <v>#N/A</v>
      </c>
      <c r="BD184" s="99" t="e">
        <f ca="true">+IF(AND(ISNUMBER(OFFSET('Hygiene Data'!$E$7,0,10*ROW('Hygiene Data'!E178))),'Data Summary'!DS184="Yes"),OFFSET('Hygiene Data'!$E$7,0,10*ROW('Hygiene Data'!E178)),NA())</f>
        <v>#N/A</v>
      </c>
      <c r="BE184" s="99" t="e">
        <f ca="true">+IF(AND(ISNUMBER(OFFSET('Hygiene Data'!$E$9,0,10*ROW('Hygiene Data'!E178))),'Data Summary'!DT184="Yes"),OFFSET('Hygiene Data'!$E$9,0,10*ROW('Hygiene Data'!E178)),NA())</f>
        <v>#N/A</v>
      </c>
      <c r="BF184" s="99" t="e">
        <f ca="true">+IF(AND(ISNUMBER(OFFSET('Hygiene Data'!$F$5,0,10*ROW('Hygiene Data'!F178))),'Data Summary'!DU184="Yes"),OFFSET('Hygiene Data'!$F$5,0,10*ROW('Hygiene Data'!F178)),NA())</f>
        <v>#N/A</v>
      </c>
      <c r="BG184" s="99" t="e">
        <f ca="true">+IF(AND(ISNUMBER(OFFSET('Hygiene Data'!$F$7,0,10*ROW('Hygiene Data'!F178))),'Data Summary'!DV184="Yes"),OFFSET('Hygiene Data'!$F$7,0,10*ROW('Hygiene Data'!F178)),NA())</f>
        <v>#N/A</v>
      </c>
      <c r="BH184" s="99" t="e">
        <f ca="true">+IF(AND(ISNUMBER(OFFSET('Hygiene Data'!$F$9,0,10*ROW('Hygiene Data'!F178))),'Data Summary'!DW184="Yes"),OFFSET('Hygiene Data'!$F$9,0,10*ROW('Hygiene Data'!F178)),NA())</f>
        <v>#N/A</v>
      </c>
      <c r="BI184" s="99" t="e">
        <f ca="true">+IF(AND(ISNUMBER(OFFSET('Hygiene Data'!$G$5,0,10*ROW('Hygiene Data'!G178))),'Data Summary'!DX184="Yes"),OFFSET('Hygiene Data'!$G$5,0,10*ROW('Hygiene Data'!G178)),NA())</f>
        <v>#N/A</v>
      </c>
      <c r="BJ184" s="99" t="e">
        <f ca="true">+IF(AND(ISNUMBER(OFFSET('Hygiene Data'!$G$7,0,10*ROW('Hygiene Data'!G178))),'Data Summary'!DY184="Yes"),OFFSET('Hygiene Data'!$G$7,0,10*ROW('Hygiene Data'!G178)),NA())</f>
        <v>#N/A</v>
      </c>
      <c r="BK184" s="99" t="e">
        <f ca="true">+IF(AND(ISNUMBER(OFFSET('Hygiene Data'!$G$9,0,10*ROW('Hygiene Data'!G178))),'Data Summary'!DZ184="Yes"),OFFSET('Hygiene Data'!$G$9,0,10*ROW('Hygiene Data'!G178)),NA())</f>
        <v>#N/A</v>
      </c>
      <c r="BL184" s="99" t="e">
        <f ca="true">+IF(AND(ISNUMBER(OFFSET('Hygiene Data'!$H$5,0,10*ROW('Hygiene Data'!H178))),'Data Summary'!EA184="Yes"),OFFSET('Hygiene Data'!$H$5,0,10*ROW('Hygiene Data'!H178)),NA())</f>
        <v>#N/A</v>
      </c>
      <c r="BM184" s="99" t="e">
        <f ca="true">+IF(AND(ISNUMBER(OFFSET('Hygiene Data'!$H$7,0,10*ROW('Hygiene Data'!H178))),'Data Summary'!EB184="Yes"),OFFSET('Hygiene Data'!$H$7,0,10*ROW('Hygiene Data'!H178)),NA())</f>
        <v>#N/A</v>
      </c>
      <c r="BN184" s="99" t="e">
        <f ca="true">+IF(AND(ISNUMBER(OFFSET('Hygiene Data'!$H$9,0,10*ROW('Hygiene Data'!H178))),'Data Summary'!EC184="Yes"),OFFSET('Hygiene Data'!$H$9,0,10*ROW('Hygiene Data'!H178)),NA())</f>
        <v>#N/A</v>
      </c>
      <c r="BO184" s="99" t="e">
        <f ca="true">+IF(AND(ISNUMBER(OFFSET('Hygiene Data'!$I$5,0,10*ROW('Hygiene Data'!I178))),'Data Summary'!ED184="Yes"),OFFSET('Hygiene Data'!$I$5,0,10*ROW('Hygiene Data'!I178)),NA())</f>
        <v>#N/A</v>
      </c>
      <c r="BP184" s="99" t="e">
        <f ca="true">+IF(AND(ISNUMBER(OFFSET('Hygiene Data'!$I$7,0,10*ROW('Hygiene Data'!I178))),'Data Summary'!EE184="Yes"),OFFSET('Hygiene Data'!$I$7,0,10*ROW('Hygiene Data'!I178)),NA())</f>
        <v>#N/A</v>
      </c>
      <c r="BQ184" s="99" t="e">
        <f ca="true">+IF(AND(ISNUMBER(OFFSET('Hygiene Data'!$I$9,0,10*ROW('Hygiene Data'!I178))),'Data Summary'!EF184="Yes"),OFFSET('Hygiene Data'!$I$9,0,10*ROW('Hygiene Data'!I178)),NA())</f>
        <v>#N/A</v>
      </c>
    </row>
    <row xmlns:x14ac="http://schemas.microsoft.com/office/spreadsheetml/2009/9/ac" r="185" x14ac:dyDescent="0.2">
      <c r="A185" s="332" t="e">
        <f ca="true">+RIGHT('Data Summary'!A185,LEN('Data Summary'!A185)-9)</f>
        <v>#VALUE!</v>
      </c>
      <c r="B185" s="38" t="str">
        <f ca="true">+IF(ISTEXT('Data Summary'!B185),'Data Summary'!B185,"")</f>
        <v/>
      </c>
      <c r="C185" s="331" t="e">
        <f ca="true">+VALUE('Data Summary'!C185)</f>
        <v>#VALUE!</v>
      </c>
      <c r="D185" s="97" t="e">
        <f ca="true">+IF(AND(ISNUMBER(OFFSET('Water Data'!$D$4,0,10*ROW('Water Data'!D179))),'Data Summary'!BS185="Yes"),100-OFFSET('Water Data'!$D$4,0,10*ROW('Water Data'!D179)),NA())</f>
        <v>#N/A</v>
      </c>
      <c r="E185" s="97" t="e">
        <f ca="true">+IF(AND(ISNUMBER(OFFSET('Water Data'!$D$6,0,10*ROW('Water Data'!D179))),'Data Summary'!BT185="Yes"),OFFSET('Water Data'!$D$6,0,10*ROW('Water Data'!D179)),NA())</f>
        <v>#N/A</v>
      </c>
      <c r="F185" s="97" t="e">
        <f ca="true">+IF(AND(ISNUMBER(OFFSET('Water Data'!$D$9,0,10*ROW('Water Data'!D179))),'Data Summary'!BU185="Yes"),OFFSET('Water Data'!$D$9,0,10*ROW('Water Data'!D179)),NA())</f>
        <v>#N/A</v>
      </c>
      <c r="G185" s="97" t="e">
        <f ca="true">+IF(AND(ISNUMBER(OFFSET('Water Data'!$E$4,0,10*ROW('Water Data'!E179))),'Data Summary'!BV185="Yes"),100-OFFSET('Water Data'!$E$4,0,10*ROW('Water Data'!E179)),NA())</f>
        <v>#N/A</v>
      </c>
      <c r="H185" s="97" t="e">
        <f ca="true">+IF(AND(ISNUMBER(OFFSET('Water Data'!$E$6,0,10*ROW('Water Data'!E179))),'Data Summary'!BW185="Yes"),OFFSET('Water Data'!$E$6,0,10*ROW('Water Data'!E179)),NA())</f>
        <v>#N/A</v>
      </c>
      <c r="I185" s="97" t="e">
        <f ca="true">+IF(AND(ISNUMBER(OFFSET('Water Data'!$E$9,0,10*ROW('Water Data'!E179))),'Data Summary'!BX185="Yes"),OFFSET('Water Data'!$E$9,0,10*ROW('Water Data'!E179)),NA())</f>
        <v>#N/A</v>
      </c>
      <c r="J185" s="97" t="e">
        <f ca="true">+IF(AND(ISNUMBER(OFFSET('Water Data'!$F$4,0,10*ROW('Water Data'!F179))),'Data Summary'!BY185="Yes"),100-OFFSET('Water Data'!$F$4,0,10*ROW('Water Data'!F179)),NA())</f>
        <v>#N/A</v>
      </c>
      <c r="K185" s="97" t="e">
        <f ca="true">+IF(AND(ISNUMBER(OFFSET('Water Data'!$F$6,0,10*ROW('Water Data'!F179))),'Data Summary'!BZ185="Yes"),OFFSET('Water Data'!$F$6,0,10*ROW('Water Data'!F179)),NA())</f>
        <v>#N/A</v>
      </c>
      <c r="L185" s="97" t="e">
        <f ca="true">+IF(AND(ISNUMBER(OFFSET('Water Data'!$F$9,0,10*ROW('Water Data'!F179))),'Data Summary'!CA185="Yes"),OFFSET('Water Data'!$F$9,0,10*ROW('Water Data'!F179)),NA())</f>
        <v>#N/A</v>
      </c>
      <c r="M185" s="97" t="e">
        <f ca="true">+IF(AND(ISNUMBER(OFFSET('Water Data'!$G$4,0,10*ROW('Water Data'!G179))),'Data Summary'!CB185="Yes"),100-OFFSET('Water Data'!$G$4,0,10*ROW('Water Data'!G179)),NA())</f>
        <v>#N/A</v>
      </c>
      <c r="N185" s="97" t="e">
        <f ca="true">+IF(AND(ISNUMBER(OFFSET('Water Data'!$G$6,0,10*ROW('Water Data'!G179))),'Data Summary'!CC185="Yes"),OFFSET('Water Data'!$G$6,0,10*ROW('Water Data'!G179)),NA())</f>
        <v>#N/A</v>
      </c>
      <c r="O185" s="97" t="e">
        <f ca="true">+IF(AND(ISNUMBER(OFFSET('Water Data'!$G$9,0,10*ROW('Water Data'!G179))),'Data Summary'!CD185="Yes"),OFFSET('Water Data'!$G$9,0,10*ROW('Water Data'!G179)),NA())</f>
        <v>#N/A</v>
      </c>
      <c r="P185" s="97" t="e">
        <f ca="true">+IF(AND(ISNUMBER(OFFSET('Water Data'!$H$4,0,10*ROW('Water Data'!H179))),'Data Summary'!CE185="Yes"),100-OFFSET('Water Data'!$H$4,0,10*ROW('Water Data'!H179)),NA())</f>
        <v>#N/A</v>
      </c>
      <c r="Q185" s="97" t="e">
        <f ca="true">+IF(AND(ISNUMBER(OFFSET('Water Data'!$H$6,0,10*ROW('Water Data'!H179))),'Data Summary'!CF185="Yes"),OFFSET('Water Data'!$H$6,0,10*ROW('Water Data'!H179)),NA())</f>
        <v>#N/A</v>
      </c>
      <c r="R185" s="97" t="e">
        <f ca="true">+IF(AND(ISNUMBER(OFFSET('Water Data'!$H$9,0,10*ROW('Water Data'!H179))),'Data Summary'!CG185="Yes"),OFFSET('Water Data'!$H$9,0,10*ROW('Water Data'!H179)),NA())</f>
        <v>#N/A</v>
      </c>
      <c r="S185" s="97" t="e">
        <f ca="true">+IF(AND(ISNUMBER(OFFSET('Water Data'!$I$4,0,10*ROW('Water Data'!I179))),'Data Summary'!CH185="Yes"),100-OFFSET('Water Data'!$I$4,0,10*ROW('Water Data'!I179)),NA())</f>
        <v>#N/A</v>
      </c>
      <c r="T185" s="97" t="e">
        <f ca="true">+IF(AND(ISNUMBER(OFFSET('Water Data'!$I$6,0,10*ROW('Water Data'!I179))),'Data Summary'!CI185="Yes"),OFFSET('Water Data'!$I$6,0,10*ROW('Water Data'!I179)),NA())</f>
        <v>#N/A</v>
      </c>
      <c r="U185" s="97" t="e">
        <f ca="true">+IF(AND(ISNUMBER(OFFSET('Water Data'!$I$9,0,10*ROW('Water Data'!I179))),'Data Summary'!CJ185="Yes"),OFFSET('Water Data'!$I$9,0,10*ROW('Water Data'!I179)),NA())</f>
        <v>#N/A</v>
      </c>
      <c r="V185" s="98" t="e">
        <f ca="true">+IF(AND(ISNUMBER(OFFSET('Sanitation Data'!$D$4,0,10*ROW('Sanitation Data'!D179))),'Data Summary'!CK185="Yes"),100-OFFSET('Sanitation Data'!$D$4,0,10*ROW('Sanitation Data'!D179)),NA())</f>
        <v>#N/A</v>
      </c>
      <c r="W185" s="98" t="e">
        <f ca="true">+IF(AND(ISNUMBER(OFFSET('Sanitation Data'!$D$6,0,10*ROW('Sanitation Data'!D179))),'Data Summary'!CL185="Yes"),OFFSET('Sanitation Data'!$D$6,0,10*ROW('Sanitation Data'!D179)),NA())</f>
        <v>#N/A</v>
      </c>
      <c r="X185" s="98" t="e">
        <f ca="true">+IF(AND(ISNUMBER(OFFSET('Sanitation Data'!$D$10,0,10*ROW('Sanitation Data'!D179))),'Data Summary'!CM185="Yes"),OFFSET('Sanitation Data'!$D$10,0,10*ROW('Sanitation Data'!D179)),NA())</f>
        <v>#N/A</v>
      </c>
      <c r="Y185" s="98" t="e">
        <f ca="true">+IF(AND(ISNUMBER(OFFSET('Sanitation Data'!$D$11,0,10*ROW('Sanitation Data'!D179))),'Data Summary'!CN185="Yes"),OFFSET('Sanitation Data'!$D$11,0,10*ROW('Sanitation Data'!D179)),NA())</f>
        <v>#N/A</v>
      </c>
      <c r="Z185" s="98" t="e">
        <f ca="true">+IF(AND(ISNUMBER(OFFSET('Sanitation Data'!$D$12,0,10*ROW('Sanitation Data'!D179))),'Data Summary'!CO185="Yes"),OFFSET('Sanitation Data'!$D$12,0,10*ROW('Sanitation Data'!D179)),NA())</f>
        <v>#N/A</v>
      </c>
      <c r="AA185" s="98" t="e">
        <f ca="true">+IF(AND(ISNUMBER(OFFSET('Sanitation Data'!$E$4,0,10*ROW('Sanitation Data'!E179))),'Data Summary'!CP185="Yes"),100-OFFSET('Sanitation Data'!$E$4,0,10*ROW('Sanitation Data'!E179)),NA())</f>
        <v>#N/A</v>
      </c>
      <c r="AB185" s="98" t="e">
        <f ca="true">+IF(AND(ISNUMBER(OFFSET('Sanitation Data'!$E$6,0,10*ROW('Sanitation Data'!E179))),'Data Summary'!CQ185="Yes"),OFFSET('Sanitation Data'!$E$6,0,10*ROW('Sanitation Data'!E179)),NA())</f>
        <v>#N/A</v>
      </c>
      <c r="AC185" s="98" t="e">
        <f ca="true">+IF(AND(ISNUMBER(OFFSET('Sanitation Data'!$E$10,0,10*ROW('Sanitation Data'!E179))),'Data Summary'!CR185="Yes"),OFFSET('Sanitation Data'!$E$10,0,10*ROW('Sanitation Data'!E179)),NA())</f>
        <v>#N/A</v>
      </c>
      <c r="AD185" s="98" t="e">
        <f ca="true">+IF(AND(ISNUMBER(OFFSET('Sanitation Data'!$E$11,0,10*ROW('Sanitation Data'!E179))),'Data Summary'!CS185="Yes"),OFFSET('Sanitation Data'!$E$11,0,10*ROW('Sanitation Data'!E179)),NA())</f>
        <v>#N/A</v>
      </c>
      <c r="AE185" s="98" t="e">
        <f ca="true">+IF(AND(ISNUMBER(OFFSET('Sanitation Data'!$E$12,0,10*ROW('Sanitation Data'!E179))),'Data Summary'!CT185="Yes"),OFFSET('Sanitation Data'!$E$12,0,10*ROW('Sanitation Data'!E179)),NA())</f>
        <v>#N/A</v>
      </c>
      <c r="AF185" s="98" t="e">
        <f ca="true">+IF(AND(ISNUMBER(OFFSET('Sanitation Data'!$F$4,0,10*ROW('Sanitation Data'!F179))),'Data Summary'!CU185="Yes"),100-OFFSET('Sanitation Data'!$F$4,0,10*ROW('Sanitation Data'!F179)),NA())</f>
        <v>#N/A</v>
      </c>
      <c r="AG185" s="98" t="e">
        <f ca="true">+IF(AND(ISNUMBER(OFFSET('Sanitation Data'!$F$6,0,10*ROW('Sanitation Data'!F179))),'Data Summary'!CV185="Yes"),OFFSET('Sanitation Data'!$F$6,0,10*ROW('Sanitation Data'!F179)),NA())</f>
        <v>#N/A</v>
      </c>
      <c r="AH185" s="98" t="e">
        <f ca="true">+IF(AND(ISNUMBER(OFFSET('Sanitation Data'!$F$10,0,10*ROW('Sanitation Data'!F179))),'Data Summary'!CW185="Yes"),OFFSET('Sanitation Data'!$F$10,0,10*ROW('Sanitation Data'!F179)),NA())</f>
        <v>#N/A</v>
      </c>
      <c r="AI185" s="98" t="e">
        <f ca="true">+IF(AND(ISNUMBER(OFFSET('Sanitation Data'!$F$11,0,10*ROW('Sanitation Data'!F179))),'Data Summary'!CX185="Yes"),OFFSET('Sanitation Data'!$F$11,0,10*ROW('Sanitation Data'!F179)),NA())</f>
        <v>#N/A</v>
      </c>
      <c r="AJ185" s="98" t="e">
        <f ca="true">+IF(AND(ISNUMBER(OFFSET('Sanitation Data'!$F$12,0,10*ROW('Sanitation Data'!F179))),'Data Summary'!CY185="Yes"),OFFSET('Sanitation Data'!$F$12,0,10*ROW('Sanitation Data'!F179)),NA())</f>
        <v>#N/A</v>
      </c>
      <c r="AK185" s="98" t="e">
        <f ca="true">+IF(AND(ISNUMBER(OFFSET('Sanitation Data'!$G$4,0,10*ROW('Sanitation Data'!G179))),'Data Summary'!CZ185="Yes"),100-OFFSET('Sanitation Data'!$G$4,0,10*ROW('Sanitation Data'!G179)),NA())</f>
        <v>#N/A</v>
      </c>
      <c r="AL185" s="98" t="e">
        <f ca="true">+IF(AND(ISNUMBER(OFFSET('Sanitation Data'!$G$6,0,10*ROW('Sanitation Data'!G179))),'Data Summary'!DA185="Yes"),OFFSET('Sanitation Data'!$G$6,0,10*ROW('Sanitation Data'!G179)),NA())</f>
        <v>#N/A</v>
      </c>
      <c r="AM185" s="98" t="e">
        <f ca="true">+IF(AND(ISNUMBER(OFFSET('Sanitation Data'!$G$10,0,10*ROW('Sanitation Data'!G179))),'Data Summary'!DB185="Yes"),OFFSET('Sanitation Data'!$G$10,0,10*ROW('Sanitation Data'!G179)),NA())</f>
        <v>#N/A</v>
      </c>
      <c r="AN185" s="98" t="e">
        <f ca="true">+IF(AND(ISNUMBER(OFFSET('Sanitation Data'!$G$11,0,10*ROW('Sanitation Data'!G179))),'Data Summary'!DC185="Yes"),OFFSET('Sanitation Data'!$G$11,0,10*ROW('Sanitation Data'!G179)),NA())</f>
        <v>#N/A</v>
      </c>
      <c r="AO185" s="98" t="e">
        <f ca="true">+IF(AND(ISNUMBER(OFFSET('Sanitation Data'!$G$12,0,10*ROW('Sanitation Data'!G179))),'Data Summary'!DD185="Yes"),OFFSET('Sanitation Data'!$G$12,0,10*ROW('Sanitation Data'!G179)),NA())</f>
        <v>#N/A</v>
      </c>
      <c r="AP185" s="98" t="e">
        <f ca="true">+IF(AND(ISNUMBER(OFFSET('Sanitation Data'!$H$4,0,10*ROW('Sanitation Data'!H179))),'Data Summary'!DE185="Yes"),100-OFFSET('Sanitation Data'!$H$4,0,10*ROW('Sanitation Data'!H179)),NA())</f>
        <v>#N/A</v>
      </c>
      <c r="AQ185" s="98" t="e">
        <f ca="true">+IF(AND(ISNUMBER(OFFSET('Sanitation Data'!$H$6,0,10*ROW('Sanitation Data'!H179))),'Data Summary'!DF185="Yes"),OFFSET('Sanitation Data'!$H$6,0,10*ROW('Sanitation Data'!H179)),NA())</f>
        <v>#N/A</v>
      </c>
      <c r="AR185" s="98" t="e">
        <f ca="true">+IF(AND(ISNUMBER(OFFSET('Sanitation Data'!$H$10,0,10*ROW('Sanitation Data'!H179))),'Data Summary'!DG185="Yes"),OFFSET('Sanitation Data'!$H$10,0,10*ROW('Sanitation Data'!H179)),NA())</f>
        <v>#N/A</v>
      </c>
      <c r="AS185" s="98" t="e">
        <f ca="true">+IF(AND(ISNUMBER(OFFSET('Sanitation Data'!$H$11,0,10*ROW('Sanitation Data'!H179))),'Data Summary'!DH185="Yes"),OFFSET('Sanitation Data'!$H$11,0,10*ROW('Sanitation Data'!H179)),NA())</f>
        <v>#N/A</v>
      </c>
      <c r="AT185" s="98" t="e">
        <f ca="true">+IF(AND(ISNUMBER(OFFSET('Sanitation Data'!$H$12,0,10*ROW('Sanitation Data'!H179))),'Data Summary'!DI185="Yes"),OFFSET('Sanitation Data'!$H$12,0,10*ROW('Sanitation Data'!H179)),NA())</f>
        <v>#N/A</v>
      </c>
      <c r="AU185" s="98" t="e">
        <f ca="true">+IF(AND(ISNUMBER(OFFSET('Sanitation Data'!$I$4,0,10*ROW('Sanitation Data'!I179))),'Data Summary'!DJ185="Yes"),100-OFFSET('Sanitation Data'!$I$4,0,10*ROW('Sanitation Data'!I179)),NA())</f>
        <v>#N/A</v>
      </c>
      <c r="AV185" s="98" t="e">
        <f ca="true">+IF(AND(ISNUMBER(OFFSET('Sanitation Data'!$I$6,0,10*ROW('Sanitation Data'!I179))),'Data Summary'!DK185="Yes"),OFFSET('Sanitation Data'!$I$6,0,10*ROW('Sanitation Data'!I179)),NA())</f>
        <v>#N/A</v>
      </c>
      <c r="AW185" s="98" t="e">
        <f ca="true">+IF(AND(ISNUMBER(OFFSET('Sanitation Data'!$I$10,0,10*ROW('Sanitation Data'!I179))),'Data Summary'!DL185="Yes"),OFFSET('Sanitation Data'!$I$10,0,10*ROW('Sanitation Data'!I179)),NA())</f>
        <v>#N/A</v>
      </c>
      <c r="AX185" s="98" t="e">
        <f ca="true">+IF(AND(ISNUMBER(OFFSET('Sanitation Data'!$I$11,0,10*ROW('Sanitation Data'!I179))),'Data Summary'!DM185="Yes"),OFFSET('Sanitation Data'!$I$11,0,10*ROW('Sanitation Data'!I179)),NA())</f>
        <v>#N/A</v>
      </c>
      <c r="AY185" s="98" t="e">
        <f ca="true">+IF(AND(ISNUMBER(OFFSET('Sanitation Data'!$I$12,0,10*ROW('Sanitation Data'!I179))),'Data Summary'!DN185="Yes"),OFFSET('Sanitation Data'!$I$12,0,10*ROW('Sanitation Data'!I179)),NA())</f>
        <v>#N/A</v>
      </c>
      <c r="AZ185" s="99" t="e">
        <f ca="true">+IF(AND(ISNUMBER(OFFSET('Hygiene Data'!$D$5,0,10*ROW('Hygiene Data'!D179))),'Data Summary'!DO185="Yes"),OFFSET('Hygiene Data'!$D$5,0,10*ROW('Hygiene Data'!D179)),NA())</f>
        <v>#N/A</v>
      </c>
      <c r="BA185" s="99" t="e">
        <f ca="true">+IF(AND(ISNUMBER(OFFSET('Hygiene Data'!$D$7,0,10*ROW('Hygiene Data'!D179))),'Data Summary'!DP185="Yes"),OFFSET('Hygiene Data'!$D$7,0,10*ROW('Hygiene Data'!D179)),NA())</f>
        <v>#N/A</v>
      </c>
      <c r="BB185" s="99" t="e">
        <f ca="true">+IF(AND(ISNUMBER(OFFSET('Hygiene Data'!$D$9,0,10*ROW('Hygiene Data'!D179))),'Data Summary'!DQ185="Yes"),OFFSET('Hygiene Data'!$D$9,0,10*ROW('Hygiene Data'!D179)),NA())</f>
        <v>#N/A</v>
      </c>
      <c r="BC185" s="99" t="e">
        <f ca="true">+IF(AND(ISNUMBER(OFFSET('Hygiene Data'!$E$5,0,10*ROW('Hygiene Data'!E179))),'Data Summary'!DR185="Yes"),OFFSET('Hygiene Data'!$E$5,0,10*ROW('Hygiene Data'!E179)),NA())</f>
        <v>#N/A</v>
      </c>
      <c r="BD185" s="99" t="e">
        <f ca="true">+IF(AND(ISNUMBER(OFFSET('Hygiene Data'!$E$7,0,10*ROW('Hygiene Data'!E179))),'Data Summary'!DS185="Yes"),OFFSET('Hygiene Data'!$E$7,0,10*ROW('Hygiene Data'!E179)),NA())</f>
        <v>#N/A</v>
      </c>
      <c r="BE185" s="99" t="e">
        <f ca="true">+IF(AND(ISNUMBER(OFFSET('Hygiene Data'!$E$9,0,10*ROW('Hygiene Data'!E179))),'Data Summary'!DT185="Yes"),OFFSET('Hygiene Data'!$E$9,0,10*ROW('Hygiene Data'!E179)),NA())</f>
        <v>#N/A</v>
      </c>
      <c r="BF185" s="99" t="e">
        <f ca="true">+IF(AND(ISNUMBER(OFFSET('Hygiene Data'!$F$5,0,10*ROW('Hygiene Data'!F179))),'Data Summary'!DU185="Yes"),OFFSET('Hygiene Data'!$F$5,0,10*ROW('Hygiene Data'!F179)),NA())</f>
        <v>#N/A</v>
      </c>
      <c r="BG185" s="99" t="e">
        <f ca="true">+IF(AND(ISNUMBER(OFFSET('Hygiene Data'!$F$7,0,10*ROW('Hygiene Data'!F179))),'Data Summary'!DV185="Yes"),OFFSET('Hygiene Data'!$F$7,0,10*ROW('Hygiene Data'!F179)),NA())</f>
        <v>#N/A</v>
      </c>
      <c r="BH185" s="99" t="e">
        <f ca="true">+IF(AND(ISNUMBER(OFFSET('Hygiene Data'!$F$9,0,10*ROW('Hygiene Data'!F179))),'Data Summary'!DW185="Yes"),OFFSET('Hygiene Data'!$F$9,0,10*ROW('Hygiene Data'!F179)),NA())</f>
        <v>#N/A</v>
      </c>
      <c r="BI185" s="99" t="e">
        <f ca="true">+IF(AND(ISNUMBER(OFFSET('Hygiene Data'!$G$5,0,10*ROW('Hygiene Data'!G179))),'Data Summary'!DX185="Yes"),OFFSET('Hygiene Data'!$G$5,0,10*ROW('Hygiene Data'!G179)),NA())</f>
        <v>#N/A</v>
      </c>
      <c r="BJ185" s="99" t="e">
        <f ca="true">+IF(AND(ISNUMBER(OFFSET('Hygiene Data'!$G$7,0,10*ROW('Hygiene Data'!G179))),'Data Summary'!DY185="Yes"),OFFSET('Hygiene Data'!$G$7,0,10*ROW('Hygiene Data'!G179)),NA())</f>
        <v>#N/A</v>
      </c>
      <c r="BK185" s="99" t="e">
        <f ca="true">+IF(AND(ISNUMBER(OFFSET('Hygiene Data'!$G$9,0,10*ROW('Hygiene Data'!G179))),'Data Summary'!DZ185="Yes"),OFFSET('Hygiene Data'!$G$9,0,10*ROW('Hygiene Data'!G179)),NA())</f>
        <v>#N/A</v>
      </c>
      <c r="BL185" s="99" t="e">
        <f ca="true">+IF(AND(ISNUMBER(OFFSET('Hygiene Data'!$H$5,0,10*ROW('Hygiene Data'!H179))),'Data Summary'!EA185="Yes"),OFFSET('Hygiene Data'!$H$5,0,10*ROW('Hygiene Data'!H179)),NA())</f>
        <v>#N/A</v>
      </c>
      <c r="BM185" s="99" t="e">
        <f ca="true">+IF(AND(ISNUMBER(OFFSET('Hygiene Data'!$H$7,0,10*ROW('Hygiene Data'!H179))),'Data Summary'!EB185="Yes"),OFFSET('Hygiene Data'!$H$7,0,10*ROW('Hygiene Data'!H179)),NA())</f>
        <v>#N/A</v>
      </c>
      <c r="BN185" s="99" t="e">
        <f ca="true">+IF(AND(ISNUMBER(OFFSET('Hygiene Data'!$H$9,0,10*ROW('Hygiene Data'!H179))),'Data Summary'!EC185="Yes"),OFFSET('Hygiene Data'!$H$9,0,10*ROW('Hygiene Data'!H179)),NA())</f>
        <v>#N/A</v>
      </c>
      <c r="BO185" s="99" t="e">
        <f ca="true">+IF(AND(ISNUMBER(OFFSET('Hygiene Data'!$I$5,0,10*ROW('Hygiene Data'!I179))),'Data Summary'!ED185="Yes"),OFFSET('Hygiene Data'!$I$5,0,10*ROW('Hygiene Data'!I179)),NA())</f>
        <v>#N/A</v>
      </c>
      <c r="BP185" s="99" t="e">
        <f ca="true">+IF(AND(ISNUMBER(OFFSET('Hygiene Data'!$I$7,0,10*ROW('Hygiene Data'!I179))),'Data Summary'!EE185="Yes"),OFFSET('Hygiene Data'!$I$7,0,10*ROW('Hygiene Data'!I179)),NA())</f>
        <v>#N/A</v>
      </c>
      <c r="BQ185" s="99" t="e">
        <f ca="true">+IF(AND(ISNUMBER(OFFSET('Hygiene Data'!$I$9,0,10*ROW('Hygiene Data'!I179))),'Data Summary'!EF185="Yes"),OFFSET('Hygiene Data'!$I$9,0,10*ROW('Hygiene Data'!I179)),NA())</f>
        <v>#N/A</v>
      </c>
    </row>
    <row xmlns:x14ac="http://schemas.microsoft.com/office/spreadsheetml/2009/9/ac" r="186" x14ac:dyDescent="0.2">
      <c r="A186" s="332" t="e">
        <f ca="true">+RIGHT('Data Summary'!A186,LEN('Data Summary'!A186)-9)</f>
        <v>#VALUE!</v>
      </c>
      <c r="B186" s="38" t="str">
        <f ca="true">+IF(ISTEXT('Data Summary'!B186),'Data Summary'!B186,"")</f>
        <v/>
      </c>
      <c r="C186" s="331" t="e">
        <f ca="true">+VALUE('Data Summary'!C186)</f>
        <v>#VALUE!</v>
      </c>
      <c r="D186" s="97" t="e">
        <f ca="true">+IF(AND(ISNUMBER(OFFSET('Water Data'!$D$4,0,10*ROW('Water Data'!D180))),'Data Summary'!BS186="Yes"),100-OFFSET('Water Data'!$D$4,0,10*ROW('Water Data'!D180)),NA())</f>
        <v>#N/A</v>
      </c>
      <c r="E186" s="97" t="e">
        <f ca="true">+IF(AND(ISNUMBER(OFFSET('Water Data'!$D$6,0,10*ROW('Water Data'!D180))),'Data Summary'!BT186="Yes"),OFFSET('Water Data'!$D$6,0,10*ROW('Water Data'!D180)),NA())</f>
        <v>#N/A</v>
      </c>
      <c r="F186" s="97" t="e">
        <f ca="true">+IF(AND(ISNUMBER(OFFSET('Water Data'!$D$9,0,10*ROW('Water Data'!D180))),'Data Summary'!BU186="Yes"),OFFSET('Water Data'!$D$9,0,10*ROW('Water Data'!D180)),NA())</f>
        <v>#N/A</v>
      </c>
      <c r="G186" s="97" t="e">
        <f ca="true">+IF(AND(ISNUMBER(OFFSET('Water Data'!$E$4,0,10*ROW('Water Data'!E180))),'Data Summary'!BV186="Yes"),100-OFFSET('Water Data'!$E$4,0,10*ROW('Water Data'!E180)),NA())</f>
        <v>#N/A</v>
      </c>
      <c r="H186" s="97" t="e">
        <f ca="true">+IF(AND(ISNUMBER(OFFSET('Water Data'!$E$6,0,10*ROW('Water Data'!E180))),'Data Summary'!BW186="Yes"),OFFSET('Water Data'!$E$6,0,10*ROW('Water Data'!E180)),NA())</f>
        <v>#N/A</v>
      </c>
      <c r="I186" s="97" t="e">
        <f ca="true">+IF(AND(ISNUMBER(OFFSET('Water Data'!$E$9,0,10*ROW('Water Data'!E180))),'Data Summary'!BX186="Yes"),OFFSET('Water Data'!$E$9,0,10*ROW('Water Data'!E180)),NA())</f>
        <v>#N/A</v>
      </c>
      <c r="J186" s="97" t="e">
        <f ca="true">+IF(AND(ISNUMBER(OFFSET('Water Data'!$F$4,0,10*ROW('Water Data'!F180))),'Data Summary'!BY186="Yes"),100-OFFSET('Water Data'!$F$4,0,10*ROW('Water Data'!F180)),NA())</f>
        <v>#N/A</v>
      </c>
      <c r="K186" s="97" t="e">
        <f ca="true">+IF(AND(ISNUMBER(OFFSET('Water Data'!$F$6,0,10*ROW('Water Data'!F180))),'Data Summary'!BZ186="Yes"),OFFSET('Water Data'!$F$6,0,10*ROW('Water Data'!F180)),NA())</f>
        <v>#N/A</v>
      </c>
      <c r="L186" s="97" t="e">
        <f ca="true">+IF(AND(ISNUMBER(OFFSET('Water Data'!$F$9,0,10*ROW('Water Data'!F180))),'Data Summary'!CA186="Yes"),OFFSET('Water Data'!$F$9,0,10*ROW('Water Data'!F180)),NA())</f>
        <v>#N/A</v>
      </c>
      <c r="M186" s="97" t="e">
        <f ca="true">+IF(AND(ISNUMBER(OFFSET('Water Data'!$G$4,0,10*ROW('Water Data'!G180))),'Data Summary'!CB186="Yes"),100-OFFSET('Water Data'!$G$4,0,10*ROW('Water Data'!G180)),NA())</f>
        <v>#N/A</v>
      </c>
      <c r="N186" s="97" t="e">
        <f ca="true">+IF(AND(ISNUMBER(OFFSET('Water Data'!$G$6,0,10*ROW('Water Data'!G180))),'Data Summary'!CC186="Yes"),OFFSET('Water Data'!$G$6,0,10*ROW('Water Data'!G180)),NA())</f>
        <v>#N/A</v>
      </c>
      <c r="O186" s="97" t="e">
        <f ca="true">+IF(AND(ISNUMBER(OFFSET('Water Data'!$G$9,0,10*ROW('Water Data'!G180))),'Data Summary'!CD186="Yes"),OFFSET('Water Data'!$G$9,0,10*ROW('Water Data'!G180)),NA())</f>
        <v>#N/A</v>
      </c>
      <c r="P186" s="97" t="e">
        <f ca="true">+IF(AND(ISNUMBER(OFFSET('Water Data'!$H$4,0,10*ROW('Water Data'!H180))),'Data Summary'!CE186="Yes"),100-OFFSET('Water Data'!$H$4,0,10*ROW('Water Data'!H180)),NA())</f>
        <v>#N/A</v>
      </c>
      <c r="Q186" s="97" t="e">
        <f ca="true">+IF(AND(ISNUMBER(OFFSET('Water Data'!$H$6,0,10*ROW('Water Data'!H180))),'Data Summary'!CF186="Yes"),OFFSET('Water Data'!$H$6,0,10*ROW('Water Data'!H180)),NA())</f>
        <v>#N/A</v>
      </c>
      <c r="R186" s="97" t="e">
        <f ca="true">+IF(AND(ISNUMBER(OFFSET('Water Data'!$H$9,0,10*ROW('Water Data'!H180))),'Data Summary'!CG186="Yes"),OFFSET('Water Data'!$H$9,0,10*ROW('Water Data'!H180)),NA())</f>
        <v>#N/A</v>
      </c>
      <c r="S186" s="97" t="e">
        <f ca="true">+IF(AND(ISNUMBER(OFFSET('Water Data'!$I$4,0,10*ROW('Water Data'!I180))),'Data Summary'!CH186="Yes"),100-OFFSET('Water Data'!$I$4,0,10*ROW('Water Data'!I180)),NA())</f>
        <v>#N/A</v>
      </c>
      <c r="T186" s="97" t="e">
        <f ca="true">+IF(AND(ISNUMBER(OFFSET('Water Data'!$I$6,0,10*ROW('Water Data'!I180))),'Data Summary'!CI186="Yes"),OFFSET('Water Data'!$I$6,0,10*ROW('Water Data'!I180)),NA())</f>
        <v>#N/A</v>
      </c>
      <c r="U186" s="97" t="e">
        <f ca="true">+IF(AND(ISNUMBER(OFFSET('Water Data'!$I$9,0,10*ROW('Water Data'!I180))),'Data Summary'!CJ186="Yes"),OFFSET('Water Data'!$I$9,0,10*ROW('Water Data'!I180)),NA())</f>
        <v>#N/A</v>
      </c>
      <c r="V186" s="98" t="e">
        <f ca="true">+IF(AND(ISNUMBER(OFFSET('Sanitation Data'!$D$4,0,10*ROW('Sanitation Data'!D180))),'Data Summary'!CK186="Yes"),100-OFFSET('Sanitation Data'!$D$4,0,10*ROW('Sanitation Data'!D180)),NA())</f>
        <v>#N/A</v>
      </c>
      <c r="W186" s="98" t="e">
        <f ca="true">+IF(AND(ISNUMBER(OFFSET('Sanitation Data'!$D$6,0,10*ROW('Sanitation Data'!D180))),'Data Summary'!CL186="Yes"),OFFSET('Sanitation Data'!$D$6,0,10*ROW('Sanitation Data'!D180)),NA())</f>
        <v>#N/A</v>
      </c>
      <c r="X186" s="98" t="e">
        <f ca="true">+IF(AND(ISNUMBER(OFFSET('Sanitation Data'!$D$10,0,10*ROW('Sanitation Data'!D180))),'Data Summary'!CM186="Yes"),OFFSET('Sanitation Data'!$D$10,0,10*ROW('Sanitation Data'!D180)),NA())</f>
        <v>#N/A</v>
      </c>
      <c r="Y186" s="98" t="e">
        <f ca="true">+IF(AND(ISNUMBER(OFFSET('Sanitation Data'!$D$11,0,10*ROW('Sanitation Data'!D180))),'Data Summary'!CN186="Yes"),OFFSET('Sanitation Data'!$D$11,0,10*ROW('Sanitation Data'!D180)),NA())</f>
        <v>#N/A</v>
      </c>
      <c r="Z186" s="98" t="e">
        <f ca="true">+IF(AND(ISNUMBER(OFFSET('Sanitation Data'!$D$12,0,10*ROW('Sanitation Data'!D180))),'Data Summary'!CO186="Yes"),OFFSET('Sanitation Data'!$D$12,0,10*ROW('Sanitation Data'!D180)),NA())</f>
        <v>#N/A</v>
      </c>
      <c r="AA186" s="98" t="e">
        <f ca="true">+IF(AND(ISNUMBER(OFFSET('Sanitation Data'!$E$4,0,10*ROW('Sanitation Data'!E180))),'Data Summary'!CP186="Yes"),100-OFFSET('Sanitation Data'!$E$4,0,10*ROW('Sanitation Data'!E180)),NA())</f>
        <v>#N/A</v>
      </c>
      <c r="AB186" s="98" t="e">
        <f ca="true">+IF(AND(ISNUMBER(OFFSET('Sanitation Data'!$E$6,0,10*ROW('Sanitation Data'!E180))),'Data Summary'!CQ186="Yes"),OFFSET('Sanitation Data'!$E$6,0,10*ROW('Sanitation Data'!E180)),NA())</f>
        <v>#N/A</v>
      </c>
      <c r="AC186" s="98" t="e">
        <f ca="true">+IF(AND(ISNUMBER(OFFSET('Sanitation Data'!$E$10,0,10*ROW('Sanitation Data'!E180))),'Data Summary'!CR186="Yes"),OFFSET('Sanitation Data'!$E$10,0,10*ROW('Sanitation Data'!E180)),NA())</f>
        <v>#N/A</v>
      </c>
      <c r="AD186" s="98" t="e">
        <f ca="true">+IF(AND(ISNUMBER(OFFSET('Sanitation Data'!$E$11,0,10*ROW('Sanitation Data'!E180))),'Data Summary'!CS186="Yes"),OFFSET('Sanitation Data'!$E$11,0,10*ROW('Sanitation Data'!E180)),NA())</f>
        <v>#N/A</v>
      </c>
      <c r="AE186" s="98" t="e">
        <f ca="true">+IF(AND(ISNUMBER(OFFSET('Sanitation Data'!$E$12,0,10*ROW('Sanitation Data'!E180))),'Data Summary'!CT186="Yes"),OFFSET('Sanitation Data'!$E$12,0,10*ROW('Sanitation Data'!E180)),NA())</f>
        <v>#N/A</v>
      </c>
      <c r="AF186" s="98" t="e">
        <f ca="true">+IF(AND(ISNUMBER(OFFSET('Sanitation Data'!$F$4,0,10*ROW('Sanitation Data'!F180))),'Data Summary'!CU186="Yes"),100-OFFSET('Sanitation Data'!$F$4,0,10*ROW('Sanitation Data'!F180)),NA())</f>
        <v>#N/A</v>
      </c>
      <c r="AG186" s="98" t="e">
        <f ca="true">+IF(AND(ISNUMBER(OFFSET('Sanitation Data'!$F$6,0,10*ROW('Sanitation Data'!F180))),'Data Summary'!CV186="Yes"),OFFSET('Sanitation Data'!$F$6,0,10*ROW('Sanitation Data'!F180)),NA())</f>
        <v>#N/A</v>
      </c>
      <c r="AH186" s="98" t="e">
        <f ca="true">+IF(AND(ISNUMBER(OFFSET('Sanitation Data'!$F$10,0,10*ROW('Sanitation Data'!F180))),'Data Summary'!CW186="Yes"),OFFSET('Sanitation Data'!$F$10,0,10*ROW('Sanitation Data'!F180)),NA())</f>
        <v>#N/A</v>
      </c>
      <c r="AI186" s="98" t="e">
        <f ca="true">+IF(AND(ISNUMBER(OFFSET('Sanitation Data'!$F$11,0,10*ROW('Sanitation Data'!F180))),'Data Summary'!CX186="Yes"),OFFSET('Sanitation Data'!$F$11,0,10*ROW('Sanitation Data'!F180)),NA())</f>
        <v>#N/A</v>
      </c>
      <c r="AJ186" s="98" t="e">
        <f ca="true">+IF(AND(ISNUMBER(OFFSET('Sanitation Data'!$F$12,0,10*ROW('Sanitation Data'!F180))),'Data Summary'!CY186="Yes"),OFFSET('Sanitation Data'!$F$12,0,10*ROW('Sanitation Data'!F180)),NA())</f>
        <v>#N/A</v>
      </c>
      <c r="AK186" s="98" t="e">
        <f ca="true">+IF(AND(ISNUMBER(OFFSET('Sanitation Data'!$G$4,0,10*ROW('Sanitation Data'!G180))),'Data Summary'!CZ186="Yes"),100-OFFSET('Sanitation Data'!$G$4,0,10*ROW('Sanitation Data'!G180)),NA())</f>
        <v>#N/A</v>
      </c>
      <c r="AL186" s="98" t="e">
        <f ca="true">+IF(AND(ISNUMBER(OFFSET('Sanitation Data'!$G$6,0,10*ROW('Sanitation Data'!G180))),'Data Summary'!DA186="Yes"),OFFSET('Sanitation Data'!$G$6,0,10*ROW('Sanitation Data'!G180)),NA())</f>
        <v>#N/A</v>
      </c>
      <c r="AM186" s="98" t="e">
        <f ca="true">+IF(AND(ISNUMBER(OFFSET('Sanitation Data'!$G$10,0,10*ROW('Sanitation Data'!G180))),'Data Summary'!DB186="Yes"),OFFSET('Sanitation Data'!$G$10,0,10*ROW('Sanitation Data'!G180)),NA())</f>
        <v>#N/A</v>
      </c>
      <c r="AN186" s="98" t="e">
        <f ca="true">+IF(AND(ISNUMBER(OFFSET('Sanitation Data'!$G$11,0,10*ROW('Sanitation Data'!G180))),'Data Summary'!DC186="Yes"),OFFSET('Sanitation Data'!$G$11,0,10*ROW('Sanitation Data'!G180)),NA())</f>
        <v>#N/A</v>
      </c>
      <c r="AO186" s="98" t="e">
        <f ca="true">+IF(AND(ISNUMBER(OFFSET('Sanitation Data'!$G$12,0,10*ROW('Sanitation Data'!G180))),'Data Summary'!DD186="Yes"),OFFSET('Sanitation Data'!$G$12,0,10*ROW('Sanitation Data'!G180)),NA())</f>
        <v>#N/A</v>
      </c>
      <c r="AP186" s="98" t="e">
        <f ca="true">+IF(AND(ISNUMBER(OFFSET('Sanitation Data'!$H$4,0,10*ROW('Sanitation Data'!H180))),'Data Summary'!DE186="Yes"),100-OFFSET('Sanitation Data'!$H$4,0,10*ROW('Sanitation Data'!H180)),NA())</f>
        <v>#N/A</v>
      </c>
      <c r="AQ186" s="98" t="e">
        <f ca="true">+IF(AND(ISNUMBER(OFFSET('Sanitation Data'!$H$6,0,10*ROW('Sanitation Data'!H180))),'Data Summary'!DF186="Yes"),OFFSET('Sanitation Data'!$H$6,0,10*ROW('Sanitation Data'!H180)),NA())</f>
        <v>#N/A</v>
      </c>
      <c r="AR186" s="98" t="e">
        <f ca="true">+IF(AND(ISNUMBER(OFFSET('Sanitation Data'!$H$10,0,10*ROW('Sanitation Data'!H180))),'Data Summary'!DG186="Yes"),OFFSET('Sanitation Data'!$H$10,0,10*ROW('Sanitation Data'!H180)),NA())</f>
        <v>#N/A</v>
      </c>
      <c r="AS186" s="98" t="e">
        <f ca="true">+IF(AND(ISNUMBER(OFFSET('Sanitation Data'!$H$11,0,10*ROW('Sanitation Data'!H180))),'Data Summary'!DH186="Yes"),OFFSET('Sanitation Data'!$H$11,0,10*ROW('Sanitation Data'!H180)),NA())</f>
        <v>#N/A</v>
      </c>
      <c r="AT186" s="98" t="e">
        <f ca="true">+IF(AND(ISNUMBER(OFFSET('Sanitation Data'!$H$12,0,10*ROW('Sanitation Data'!H180))),'Data Summary'!DI186="Yes"),OFFSET('Sanitation Data'!$H$12,0,10*ROW('Sanitation Data'!H180)),NA())</f>
        <v>#N/A</v>
      </c>
      <c r="AU186" s="98" t="e">
        <f ca="true">+IF(AND(ISNUMBER(OFFSET('Sanitation Data'!$I$4,0,10*ROW('Sanitation Data'!I180))),'Data Summary'!DJ186="Yes"),100-OFFSET('Sanitation Data'!$I$4,0,10*ROW('Sanitation Data'!I180)),NA())</f>
        <v>#N/A</v>
      </c>
      <c r="AV186" s="98" t="e">
        <f ca="true">+IF(AND(ISNUMBER(OFFSET('Sanitation Data'!$I$6,0,10*ROW('Sanitation Data'!I180))),'Data Summary'!DK186="Yes"),OFFSET('Sanitation Data'!$I$6,0,10*ROW('Sanitation Data'!I180)),NA())</f>
        <v>#N/A</v>
      </c>
      <c r="AW186" s="98" t="e">
        <f ca="true">+IF(AND(ISNUMBER(OFFSET('Sanitation Data'!$I$10,0,10*ROW('Sanitation Data'!I180))),'Data Summary'!DL186="Yes"),OFFSET('Sanitation Data'!$I$10,0,10*ROW('Sanitation Data'!I180)),NA())</f>
        <v>#N/A</v>
      </c>
      <c r="AX186" s="98" t="e">
        <f ca="true">+IF(AND(ISNUMBER(OFFSET('Sanitation Data'!$I$11,0,10*ROW('Sanitation Data'!I180))),'Data Summary'!DM186="Yes"),OFFSET('Sanitation Data'!$I$11,0,10*ROW('Sanitation Data'!I180)),NA())</f>
        <v>#N/A</v>
      </c>
      <c r="AY186" s="98" t="e">
        <f ca="true">+IF(AND(ISNUMBER(OFFSET('Sanitation Data'!$I$12,0,10*ROW('Sanitation Data'!I180))),'Data Summary'!DN186="Yes"),OFFSET('Sanitation Data'!$I$12,0,10*ROW('Sanitation Data'!I180)),NA())</f>
        <v>#N/A</v>
      </c>
      <c r="AZ186" s="99" t="e">
        <f ca="true">+IF(AND(ISNUMBER(OFFSET('Hygiene Data'!$D$5,0,10*ROW('Hygiene Data'!D180))),'Data Summary'!DO186="Yes"),OFFSET('Hygiene Data'!$D$5,0,10*ROW('Hygiene Data'!D180)),NA())</f>
        <v>#N/A</v>
      </c>
      <c r="BA186" s="99" t="e">
        <f ca="true">+IF(AND(ISNUMBER(OFFSET('Hygiene Data'!$D$7,0,10*ROW('Hygiene Data'!D180))),'Data Summary'!DP186="Yes"),OFFSET('Hygiene Data'!$D$7,0,10*ROW('Hygiene Data'!D180)),NA())</f>
        <v>#N/A</v>
      </c>
      <c r="BB186" s="99" t="e">
        <f ca="true">+IF(AND(ISNUMBER(OFFSET('Hygiene Data'!$D$9,0,10*ROW('Hygiene Data'!D180))),'Data Summary'!DQ186="Yes"),OFFSET('Hygiene Data'!$D$9,0,10*ROW('Hygiene Data'!D180)),NA())</f>
        <v>#N/A</v>
      </c>
      <c r="BC186" s="99" t="e">
        <f ca="true">+IF(AND(ISNUMBER(OFFSET('Hygiene Data'!$E$5,0,10*ROW('Hygiene Data'!E180))),'Data Summary'!DR186="Yes"),OFFSET('Hygiene Data'!$E$5,0,10*ROW('Hygiene Data'!E180)),NA())</f>
        <v>#N/A</v>
      </c>
      <c r="BD186" s="99" t="e">
        <f ca="true">+IF(AND(ISNUMBER(OFFSET('Hygiene Data'!$E$7,0,10*ROW('Hygiene Data'!E180))),'Data Summary'!DS186="Yes"),OFFSET('Hygiene Data'!$E$7,0,10*ROW('Hygiene Data'!E180)),NA())</f>
        <v>#N/A</v>
      </c>
      <c r="BE186" s="99" t="e">
        <f ca="true">+IF(AND(ISNUMBER(OFFSET('Hygiene Data'!$E$9,0,10*ROW('Hygiene Data'!E180))),'Data Summary'!DT186="Yes"),OFFSET('Hygiene Data'!$E$9,0,10*ROW('Hygiene Data'!E180)),NA())</f>
        <v>#N/A</v>
      </c>
      <c r="BF186" s="99" t="e">
        <f ca="true">+IF(AND(ISNUMBER(OFFSET('Hygiene Data'!$F$5,0,10*ROW('Hygiene Data'!F180))),'Data Summary'!DU186="Yes"),OFFSET('Hygiene Data'!$F$5,0,10*ROW('Hygiene Data'!F180)),NA())</f>
        <v>#N/A</v>
      </c>
      <c r="BG186" s="99" t="e">
        <f ca="true">+IF(AND(ISNUMBER(OFFSET('Hygiene Data'!$F$7,0,10*ROW('Hygiene Data'!F180))),'Data Summary'!DV186="Yes"),OFFSET('Hygiene Data'!$F$7,0,10*ROW('Hygiene Data'!F180)),NA())</f>
        <v>#N/A</v>
      </c>
      <c r="BH186" s="99" t="e">
        <f ca="true">+IF(AND(ISNUMBER(OFFSET('Hygiene Data'!$F$9,0,10*ROW('Hygiene Data'!F180))),'Data Summary'!DW186="Yes"),OFFSET('Hygiene Data'!$F$9,0,10*ROW('Hygiene Data'!F180)),NA())</f>
        <v>#N/A</v>
      </c>
      <c r="BI186" s="99" t="e">
        <f ca="true">+IF(AND(ISNUMBER(OFFSET('Hygiene Data'!$G$5,0,10*ROW('Hygiene Data'!G180))),'Data Summary'!DX186="Yes"),OFFSET('Hygiene Data'!$G$5,0,10*ROW('Hygiene Data'!G180)),NA())</f>
        <v>#N/A</v>
      </c>
      <c r="BJ186" s="99" t="e">
        <f ca="true">+IF(AND(ISNUMBER(OFFSET('Hygiene Data'!$G$7,0,10*ROW('Hygiene Data'!G180))),'Data Summary'!DY186="Yes"),OFFSET('Hygiene Data'!$G$7,0,10*ROW('Hygiene Data'!G180)),NA())</f>
        <v>#N/A</v>
      </c>
      <c r="BK186" s="99" t="e">
        <f ca="true">+IF(AND(ISNUMBER(OFFSET('Hygiene Data'!$G$9,0,10*ROW('Hygiene Data'!G180))),'Data Summary'!DZ186="Yes"),OFFSET('Hygiene Data'!$G$9,0,10*ROW('Hygiene Data'!G180)),NA())</f>
        <v>#N/A</v>
      </c>
      <c r="BL186" s="99" t="e">
        <f ca="true">+IF(AND(ISNUMBER(OFFSET('Hygiene Data'!$H$5,0,10*ROW('Hygiene Data'!H180))),'Data Summary'!EA186="Yes"),OFFSET('Hygiene Data'!$H$5,0,10*ROW('Hygiene Data'!H180)),NA())</f>
        <v>#N/A</v>
      </c>
      <c r="BM186" s="99" t="e">
        <f ca="true">+IF(AND(ISNUMBER(OFFSET('Hygiene Data'!$H$7,0,10*ROW('Hygiene Data'!H180))),'Data Summary'!EB186="Yes"),OFFSET('Hygiene Data'!$H$7,0,10*ROW('Hygiene Data'!H180)),NA())</f>
        <v>#N/A</v>
      </c>
      <c r="BN186" s="99" t="e">
        <f ca="true">+IF(AND(ISNUMBER(OFFSET('Hygiene Data'!$H$9,0,10*ROW('Hygiene Data'!H180))),'Data Summary'!EC186="Yes"),OFFSET('Hygiene Data'!$H$9,0,10*ROW('Hygiene Data'!H180)),NA())</f>
        <v>#N/A</v>
      </c>
      <c r="BO186" s="99" t="e">
        <f ca="true">+IF(AND(ISNUMBER(OFFSET('Hygiene Data'!$I$5,0,10*ROW('Hygiene Data'!I180))),'Data Summary'!ED186="Yes"),OFFSET('Hygiene Data'!$I$5,0,10*ROW('Hygiene Data'!I180)),NA())</f>
        <v>#N/A</v>
      </c>
      <c r="BP186" s="99" t="e">
        <f ca="true">+IF(AND(ISNUMBER(OFFSET('Hygiene Data'!$I$7,0,10*ROW('Hygiene Data'!I180))),'Data Summary'!EE186="Yes"),OFFSET('Hygiene Data'!$I$7,0,10*ROW('Hygiene Data'!I180)),NA())</f>
        <v>#N/A</v>
      </c>
      <c r="BQ186" s="99" t="e">
        <f ca="true">+IF(AND(ISNUMBER(OFFSET('Hygiene Data'!$I$9,0,10*ROW('Hygiene Data'!I180))),'Data Summary'!EF186="Yes"),OFFSET('Hygiene Data'!$I$9,0,10*ROW('Hygiene Data'!I180)),NA())</f>
        <v>#N/A</v>
      </c>
    </row>
    <row xmlns:x14ac="http://schemas.microsoft.com/office/spreadsheetml/2009/9/ac" r="187" x14ac:dyDescent="0.2">
      <c r="A187" s="332" t="e">
        <f ca="true">+RIGHT('Data Summary'!A187,LEN('Data Summary'!A187)-9)</f>
        <v>#VALUE!</v>
      </c>
      <c r="B187" s="38" t="str">
        <f ca="true">+IF(ISTEXT('Data Summary'!B187),'Data Summary'!B187,"")</f>
        <v/>
      </c>
      <c r="C187" s="331" t="e">
        <f ca="true">+VALUE('Data Summary'!C187)</f>
        <v>#VALUE!</v>
      </c>
      <c r="D187" s="97" t="e">
        <f ca="true">+IF(AND(ISNUMBER(OFFSET('Water Data'!$D$4,0,10*ROW('Water Data'!D181))),'Data Summary'!BS187="Yes"),100-OFFSET('Water Data'!$D$4,0,10*ROW('Water Data'!D181)),NA())</f>
        <v>#N/A</v>
      </c>
      <c r="E187" s="97" t="e">
        <f ca="true">+IF(AND(ISNUMBER(OFFSET('Water Data'!$D$6,0,10*ROW('Water Data'!D181))),'Data Summary'!BT187="Yes"),OFFSET('Water Data'!$D$6,0,10*ROW('Water Data'!D181)),NA())</f>
        <v>#N/A</v>
      </c>
      <c r="F187" s="97" t="e">
        <f ca="true">+IF(AND(ISNUMBER(OFFSET('Water Data'!$D$9,0,10*ROW('Water Data'!D181))),'Data Summary'!BU187="Yes"),OFFSET('Water Data'!$D$9,0,10*ROW('Water Data'!D181)),NA())</f>
        <v>#N/A</v>
      </c>
      <c r="G187" s="97" t="e">
        <f ca="true">+IF(AND(ISNUMBER(OFFSET('Water Data'!$E$4,0,10*ROW('Water Data'!E181))),'Data Summary'!BV187="Yes"),100-OFFSET('Water Data'!$E$4,0,10*ROW('Water Data'!E181)),NA())</f>
        <v>#N/A</v>
      </c>
      <c r="H187" s="97" t="e">
        <f ca="true">+IF(AND(ISNUMBER(OFFSET('Water Data'!$E$6,0,10*ROW('Water Data'!E181))),'Data Summary'!BW187="Yes"),OFFSET('Water Data'!$E$6,0,10*ROW('Water Data'!E181)),NA())</f>
        <v>#N/A</v>
      </c>
      <c r="I187" s="97" t="e">
        <f ca="true">+IF(AND(ISNUMBER(OFFSET('Water Data'!$E$9,0,10*ROW('Water Data'!E181))),'Data Summary'!BX187="Yes"),OFFSET('Water Data'!$E$9,0,10*ROW('Water Data'!E181)),NA())</f>
        <v>#N/A</v>
      </c>
      <c r="J187" s="97" t="e">
        <f ca="true">+IF(AND(ISNUMBER(OFFSET('Water Data'!$F$4,0,10*ROW('Water Data'!F181))),'Data Summary'!BY187="Yes"),100-OFFSET('Water Data'!$F$4,0,10*ROW('Water Data'!F181)),NA())</f>
        <v>#N/A</v>
      </c>
      <c r="K187" s="97" t="e">
        <f ca="true">+IF(AND(ISNUMBER(OFFSET('Water Data'!$F$6,0,10*ROW('Water Data'!F181))),'Data Summary'!BZ187="Yes"),OFFSET('Water Data'!$F$6,0,10*ROW('Water Data'!F181)),NA())</f>
        <v>#N/A</v>
      </c>
      <c r="L187" s="97" t="e">
        <f ca="true">+IF(AND(ISNUMBER(OFFSET('Water Data'!$F$9,0,10*ROW('Water Data'!F181))),'Data Summary'!CA187="Yes"),OFFSET('Water Data'!$F$9,0,10*ROW('Water Data'!F181)),NA())</f>
        <v>#N/A</v>
      </c>
      <c r="M187" s="97" t="e">
        <f ca="true">+IF(AND(ISNUMBER(OFFSET('Water Data'!$G$4,0,10*ROW('Water Data'!G181))),'Data Summary'!CB187="Yes"),100-OFFSET('Water Data'!$G$4,0,10*ROW('Water Data'!G181)),NA())</f>
        <v>#N/A</v>
      </c>
      <c r="N187" s="97" t="e">
        <f ca="true">+IF(AND(ISNUMBER(OFFSET('Water Data'!$G$6,0,10*ROW('Water Data'!G181))),'Data Summary'!CC187="Yes"),OFFSET('Water Data'!$G$6,0,10*ROW('Water Data'!G181)),NA())</f>
        <v>#N/A</v>
      </c>
      <c r="O187" s="97" t="e">
        <f ca="true">+IF(AND(ISNUMBER(OFFSET('Water Data'!$G$9,0,10*ROW('Water Data'!G181))),'Data Summary'!CD187="Yes"),OFFSET('Water Data'!$G$9,0,10*ROW('Water Data'!G181)),NA())</f>
        <v>#N/A</v>
      </c>
      <c r="P187" s="97" t="e">
        <f ca="true">+IF(AND(ISNUMBER(OFFSET('Water Data'!$H$4,0,10*ROW('Water Data'!H181))),'Data Summary'!CE187="Yes"),100-OFFSET('Water Data'!$H$4,0,10*ROW('Water Data'!H181)),NA())</f>
        <v>#N/A</v>
      </c>
      <c r="Q187" s="97" t="e">
        <f ca="true">+IF(AND(ISNUMBER(OFFSET('Water Data'!$H$6,0,10*ROW('Water Data'!H181))),'Data Summary'!CF187="Yes"),OFFSET('Water Data'!$H$6,0,10*ROW('Water Data'!H181)),NA())</f>
        <v>#N/A</v>
      </c>
      <c r="R187" s="97" t="e">
        <f ca="true">+IF(AND(ISNUMBER(OFFSET('Water Data'!$H$9,0,10*ROW('Water Data'!H181))),'Data Summary'!CG187="Yes"),OFFSET('Water Data'!$H$9,0,10*ROW('Water Data'!H181)),NA())</f>
        <v>#N/A</v>
      </c>
      <c r="S187" s="97" t="e">
        <f ca="true">+IF(AND(ISNUMBER(OFFSET('Water Data'!$I$4,0,10*ROW('Water Data'!I181))),'Data Summary'!CH187="Yes"),100-OFFSET('Water Data'!$I$4,0,10*ROW('Water Data'!I181)),NA())</f>
        <v>#N/A</v>
      </c>
      <c r="T187" s="97" t="e">
        <f ca="true">+IF(AND(ISNUMBER(OFFSET('Water Data'!$I$6,0,10*ROW('Water Data'!I181))),'Data Summary'!CI187="Yes"),OFFSET('Water Data'!$I$6,0,10*ROW('Water Data'!I181)),NA())</f>
        <v>#N/A</v>
      </c>
      <c r="U187" s="97" t="e">
        <f ca="true">+IF(AND(ISNUMBER(OFFSET('Water Data'!$I$9,0,10*ROW('Water Data'!I181))),'Data Summary'!CJ187="Yes"),OFFSET('Water Data'!$I$9,0,10*ROW('Water Data'!I181)),NA())</f>
        <v>#N/A</v>
      </c>
      <c r="V187" s="98" t="e">
        <f ca="true">+IF(AND(ISNUMBER(OFFSET('Sanitation Data'!$D$4,0,10*ROW('Sanitation Data'!D181))),'Data Summary'!CK187="Yes"),100-OFFSET('Sanitation Data'!$D$4,0,10*ROW('Sanitation Data'!D181)),NA())</f>
        <v>#N/A</v>
      </c>
      <c r="W187" s="98" t="e">
        <f ca="true">+IF(AND(ISNUMBER(OFFSET('Sanitation Data'!$D$6,0,10*ROW('Sanitation Data'!D181))),'Data Summary'!CL187="Yes"),OFFSET('Sanitation Data'!$D$6,0,10*ROW('Sanitation Data'!D181)),NA())</f>
        <v>#N/A</v>
      </c>
      <c r="X187" s="98" t="e">
        <f ca="true">+IF(AND(ISNUMBER(OFFSET('Sanitation Data'!$D$10,0,10*ROW('Sanitation Data'!D181))),'Data Summary'!CM187="Yes"),OFFSET('Sanitation Data'!$D$10,0,10*ROW('Sanitation Data'!D181)),NA())</f>
        <v>#N/A</v>
      </c>
      <c r="Y187" s="98" t="e">
        <f ca="true">+IF(AND(ISNUMBER(OFFSET('Sanitation Data'!$D$11,0,10*ROW('Sanitation Data'!D181))),'Data Summary'!CN187="Yes"),OFFSET('Sanitation Data'!$D$11,0,10*ROW('Sanitation Data'!D181)),NA())</f>
        <v>#N/A</v>
      </c>
      <c r="Z187" s="98" t="e">
        <f ca="true">+IF(AND(ISNUMBER(OFFSET('Sanitation Data'!$D$12,0,10*ROW('Sanitation Data'!D181))),'Data Summary'!CO187="Yes"),OFFSET('Sanitation Data'!$D$12,0,10*ROW('Sanitation Data'!D181)),NA())</f>
        <v>#N/A</v>
      </c>
      <c r="AA187" s="98" t="e">
        <f ca="true">+IF(AND(ISNUMBER(OFFSET('Sanitation Data'!$E$4,0,10*ROW('Sanitation Data'!E181))),'Data Summary'!CP187="Yes"),100-OFFSET('Sanitation Data'!$E$4,0,10*ROW('Sanitation Data'!E181)),NA())</f>
        <v>#N/A</v>
      </c>
      <c r="AB187" s="98" t="e">
        <f ca="true">+IF(AND(ISNUMBER(OFFSET('Sanitation Data'!$E$6,0,10*ROW('Sanitation Data'!E181))),'Data Summary'!CQ187="Yes"),OFFSET('Sanitation Data'!$E$6,0,10*ROW('Sanitation Data'!E181)),NA())</f>
        <v>#N/A</v>
      </c>
      <c r="AC187" s="98" t="e">
        <f ca="true">+IF(AND(ISNUMBER(OFFSET('Sanitation Data'!$E$10,0,10*ROW('Sanitation Data'!E181))),'Data Summary'!CR187="Yes"),OFFSET('Sanitation Data'!$E$10,0,10*ROW('Sanitation Data'!E181)),NA())</f>
        <v>#N/A</v>
      </c>
      <c r="AD187" s="98" t="e">
        <f ca="true">+IF(AND(ISNUMBER(OFFSET('Sanitation Data'!$E$11,0,10*ROW('Sanitation Data'!E181))),'Data Summary'!CS187="Yes"),OFFSET('Sanitation Data'!$E$11,0,10*ROW('Sanitation Data'!E181)),NA())</f>
        <v>#N/A</v>
      </c>
      <c r="AE187" s="98" t="e">
        <f ca="true">+IF(AND(ISNUMBER(OFFSET('Sanitation Data'!$E$12,0,10*ROW('Sanitation Data'!E181))),'Data Summary'!CT187="Yes"),OFFSET('Sanitation Data'!$E$12,0,10*ROW('Sanitation Data'!E181)),NA())</f>
        <v>#N/A</v>
      </c>
      <c r="AF187" s="98" t="e">
        <f ca="true">+IF(AND(ISNUMBER(OFFSET('Sanitation Data'!$F$4,0,10*ROW('Sanitation Data'!F181))),'Data Summary'!CU187="Yes"),100-OFFSET('Sanitation Data'!$F$4,0,10*ROW('Sanitation Data'!F181)),NA())</f>
        <v>#N/A</v>
      </c>
      <c r="AG187" s="98" t="e">
        <f ca="true">+IF(AND(ISNUMBER(OFFSET('Sanitation Data'!$F$6,0,10*ROW('Sanitation Data'!F181))),'Data Summary'!CV187="Yes"),OFFSET('Sanitation Data'!$F$6,0,10*ROW('Sanitation Data'!F181)),NA())</f>
        <v>#N/A</v>
      </c>
      <c r="AH187" s="98" t="e">
        <f ca="true">+IF(AND(ISNUMBER(OFFSET('Sanitation Data'!$F$10,0,10*ROW('Sanitation Data'!F181))),'Data Summary'!CW187="Yes"),OFFSET('Sanitation Data'!$F$10,0,10*ROW('Sanitation Data'!F181)),NA())</f>
        <v>#N/A</v>
      </c>
      <c r="AI187" s="98" t="e">
        <f ca="true">+IF(AND(ISNUMBER(OFFSET('Sanitation Data'!$F$11,0,10*ROW('Sanitation Data'!F181))),'Data Summary'!CX187="Yes"),OFFSET('Sanitation Data'!$F$11,0,10*ROW('Sanitation Data'!F181)),NA())</f>
        <v>#N/A</v>
      </c>
      <c r="AJ187" s="98" t="e">
        <f ca="true">+IF(AND(ISNUMBER(OFFSET('Sanitation Data'!$F$12,0,10*ROW('Sanitation Data'!F181))),'Data Summary'!CY187="Yes"),OFFSET('Sanitation Data'!$F$12,0,10*ROW('Sanitation Data'!F181)),NA())</f>
        <v>#N/A</v>
      </c>
      <c r="AK187" s="98" t="e">
        <f ca="true">+IF(AND(ISNUMBER(OFFSET('Sanitation Data'!$G$4,0,10*ROW('Sanitation Data'!G181))),'Data Summary'!CZ187="Yes"),100-OFFSET('Sanitation Data'!$G$4,0,10*ROW('Sanitation Data'!G181)),NA())</f>
        <v>#N/A</v>
      </c>
      <c r="AL187" s="98" t="e">
        <f ca="true">+IF(AND(ISNUMBER(OFFSET('Sanitation Data'!$G$6,0,10*ROW('Sanitation Data'!G181))),'Data Summary'!DA187="Yes"),OFFSET('Sanitation Data'!$G$6,0,10*ROW('Sanitation Data'!G181)),NA())</f>
        <v>#N/A</v>
      </c>
      <c r="AM187" s="98" t="e">
        <f ca="true">+IF(AND(ISNUMBER(OFFSET('Sanitation Data'!$G$10,0,10*ROW('Sanitation Data'!G181))),'Data Summary'!DB187="Yes"),OFFSET('Sanitation Data'!$G$10,0,10*ROW('Sanitation Data'!G181)),NA())</f>
        <v>#N/A</v>
      </c>
      <c r="AN187" s="98" t="e">
        <f ca="true">+IF(AND(ISNUMBER(OFFSET('Sanitation Data'!$G$11,0,10*ROW('Sanitation Data'!G181))),'Data Summary'!DC187="Yes"),OFFSET('Sanitation Data'!$G$11,0,10*ROW('Sanitation Data'!G181)),NA())</f>
        <v>#N/A</v>
      </c>
      <c r="AO187" s="98" t="e">
        <f ca="true">+IF(AND(ISNUMBER(OFFSET('Sanitation Data'!$G$12,0,10*ROW('Sanitation Data'!G181))),'Data Summary'!DD187="Yes"),OFFSET('Sanitation Data'!$G$12,0,10*ROW('Sanitation Data'!G181)),NA())</f>
        <v>#N/A</v>
      </c>
      <c r="AP187" s="98" t="e">
        <f ca="true">+IF(AND(ISNUMBER(OFFSET('Sanitation Data'!$H$4,0,10*ROW('Sanitation Data'!H181))),'Data Summary'!DE187="Yes"),100-OFFSET('Sanitation Data'!$H$4,0,10*ROW('Sanitation Data'!H181)),NA())</f>
        <v>#N/A</v>
      </c>
      <c r="AQ187" s="98" t="e">
        <f ca="true">+IF(AND(ISNUMBER(OFFSET('Sanitation Data'!$H$6,0,10*ROW('Sanitation Data'!H181))),'Data Summary'!DF187="Yes"),OFFSET('Sanitation Data'!$H$6,0,10*ROW('Sanitation Data'!H181)),NA())</f>
        <v>#N/A</v>
      </c>
      <c r="AR187" s="98" t="e">
        <f ca="true">+IF(AND(ISNUMBER(OFFSET('Sanitation Data'!$H$10,0,10*ROW('Sanitation Data'!H181))),'Data Summary'!DG187="Yes"),OFFSET('Sanitation Data'!$H$10,0,10*ROW('Sanitation Data'!H181)),NA())</f>
        <v>#N/A</v>
      </c>
      <c r="AS187" s="98" t="e">
        <f ca="true">+IF(AND(ISNUMBER(OFFSET('Sanitation Data'!$H$11,0,10*ROW('Sanitation Data'!H181))),'Data Summary'!DH187="Yes"),OFFSET('Sanitation Data'!$H$11,0,10*ROW('Sanitation Data'!H181)),NA())</f>
        <v>#N/A</v>
      </c>
      <c r="AT187" s="98" t="e">
        <f ca="true">+IF(AND(ISNUMBER(OFFSET('Sanitation Data'!$H$12,0,10*ROW('Sanitation Data'!H181))),'Data Summary'!DI187="Yes"),OFFSET('Sanitation Data'!$H$12,0,10*ROW('Sanitation Data'!H181)),NA())</f>
        <v>#N/A</v>
      </c>
      <c r="AU187" s="98" t="e">
        <f ca="true">+IF(AND(ISNUMBER(OFFSET('Sanitation Data'!$I$4,0,10*ROW('Sanitation Data'!I181))),'Data Summary'!DJ187="Yes"),100-OFFSET('Sanitation Data'!$I$4,0,10*ROW('Sanitation Data'!I181)),NA())</f>
        <v>#N/A</v>
      </c>
      <c r="AV187" s="98" t="e">
        <f ca="true">+IF(AND(ISNUMBER(OFFSET('Sanitation Data'!$I$6,0,10*ROW('Sanitation Data'!I181))),'Data Summary'!DK187="Yes"),OFFSET('Sanitation Data'!$I$6,0,10*ROW('Sanitation Data'!I181)),NA())</f>
        <v>#N/A</v>
      </c>
      <c r="AW187" s="98" t="e">
        <f ca="true">+IF(AND(ISNUMBER(OFFSET('Sanitation Data'!$I$10,0,10*ROW('Sanitation Data'!I181))),'Data Summary'!DL187="Yes"),OFFSET('Sanitation Data'!$I$10,0,10*ROW('Sanitation Data'!I181)),NA())</f>
        <v>#N/A</v>
      </c>
      <c r="AX187" s="98" t="e">
        <f ca="true">+IF(AND(ISNUMBER(OFFSET('Sanitation Data'!$I$11,0,10*ROW('Sanitation Data'!I181))),'Data Summary'!DM187="Yes"),OFFSET('Sanitation Data'!$I$11,0,10*ROW('Sanitation Data'!I181)),NA())</f>
        <v>#N/A</v>
      </c>
      <c r="AY187" s="98" t="e">
        <f ca="true">+IF(AND(ISNUMBER(OFFSET('Sanitation Data'!$I$12,0,10*ROW('Sanitation Data'!I181))),'Data Summary'!DN187="Yes"),OFFSET('Sanitation Data'!$I$12,0,10*ROW('Sanitation Data'!I181)),NA())</f>
        <v>#N/A</v>
      </c>
      <c r="AZ187" s="99" t="e">
        <f ca="true">+IF(AND(ISNUMBER(OFFSET('Hygiene Data'!$D$5,0,10*ROW('Hygiene Data'!D181))),'Data Summary'!DO187="Yes"),OFFSET('Hygiene Data'!$D$5,0,10*ROW('Hygiene Data'!D181)),NA())</f>
        <v>#N/A</v>
      </c>
      <c r="BA187" s="99" t="e">
        <f ca="true">+IF(AND(ISNUMBER(OFFSET('Hygiene Data'!$D$7,0,10*ROW('Hygiene Data'!D181))),'Data Summary'!DP187="Yes"),OFFSET('Hygiene Data'!$D$7,0,10*ROW('Hygiene Data'!D181)),NA())</f>
        <v>#N/A</v>
      </c>
      <c r="BB187" s="99" t="e">
        <f ca="true">+IF(AND(ISNUMBER(OFFSET('Hygiene Data'!$D$9,0,10*ROW('Hygiene Data'!D181))),'Data Summary'!DQ187="Yes"),OFFSET('Hygiene Data'!$D$9,0,10*ROW('Hygiene Data'!D181)),NA())</f>
        <v>#N/A</v>
      </c>
      <c r="BC187" s="99" t="e">
        <f ca="true">+IF(AND(ISNUMBER(OFFSET('Hygiene Data'!$E$5,0,10*ROW('Hygiene Data'!E181))),'Data Summary'!DR187="Yes"),OFFSET('Hygiene Data'!$E$5,0,10*ROW('Hygiene Data'!E181)),NA())</f>
        <v>#N/A</v>
      </c>
      <c r="BD187" s="99" t="e">
        <f ca="true">+IF(AND(ISNUMBER(OFFSET('Hygiene Data'!$E$7,0,10*ROW('Hygiene Data'!E181))),'Data Summary'!DS187="Yes"),OFFSET('Hygiene Data'!$E$7,0,10*ROW('Hygiene Data'!E181)),NA())</f>
        <v>#N/A</v>
      </c>
      <c r="BE187" s="99" t="e">
        <f ca="true">+IF(AND(ISNUMBER(OFFSET('Hygiene Data'!$E$9,0,10*ROW('Hygiene Data'!E181))),'Data Summary'!DT187="Yes"),OFFSET('Hygiene Data'!$E$9,0,10*ROW('Hygiene Data'!E181)),NA())</f>
        <v>#N/A</v>
      </c>
      <c r="BF187" s="99" t="e">
        <f ca="true">+IF(AND(ISNUMBER(OFFSET('Hygiene Data'!$F$5,0,10*ROW('Hygiene Data'!F181))),'Data Summary'!DU187="Yes"),OFFSET('Hygiene Data'!$F$5,0,10*ROW('Hygiene Data'!F181)),NA())</f>
        <v>#N/A</v>
      </c>
      <c r="BG187" s="99" t="e">
        <f ca="true">+IF(AND(ISNUMBER(OFFSET('Hygiene Data'!$F$7,0,10*ROW('Hygiene Data'!F181))),'Data Summary'!DV187="Yes"),OFFSET('Hygiene Data'!$F$7,0,10*ROW('Hygiene Data'!F181)),NA())</f>
        <v>#N/A</v>
      </c>
      <c r="BH187" s="99" t="e">
        <f ca="true">+IF(AND(ISNUMBER(OFFSET('Hygiene Data'!$F$9,0,10*ROW('Hygiene Data'!F181))),'Data Summary'!DW187="Yes"),OFFSET('Hygiene Data'!$F$9,0,10*ROW('Hygiene Data'!F181)),NA())</f>
        <v>#N/A</v>
      </c>
      <c r="BI187" s="99" t="e">
        <f ca="true">+IF(AND(ISNUMBER(OFFSET('Hygiene Data'!$G$5,0,10*ROW('Hygiene Data'!G181))),'Data Summary'!DX187="Yes"),OFFSET('Hygiene Data'!$G$5,0,10*ROW('Hygiene Data'!G181)),NA())</f>
        <v>#N/A</v>
      </c>
      <c r="BJ187" s="99" t="e">
        <f ca="true">+IF(AND(ISNUMBER(OFFSET('Hygiene Data'!$G$7,0,10*ROW('Hygiene Data'!G181))),'Data Summary'!DY187="Yes"),OFFSET('Hygiene Data'!$G$7,0,10*ROW('Hygiene Data'!G181)),NA())</f>
        <v>#N/A</v>
      </c>
      <c r="BK187" s="99" t="e">
        <f ca="true">+IF(AND(ISNUMBER(OFFSET('Hygiene Data'!$G$9,0,10*ROW('Hygiene Data'!G181))),'Data Summary'!DZ187="Yes"),OFFSET('Hygiene Data'!$G$9,0,10*ROW('Hygiene Data'!G181)),NA())</f>
        <v>#N/A</v>
      </c>
      <c r="BL187" s="99" t="e">
        <f ca="true">+IF(AND(ISNUMBER(OFFSET('Hygiene Data'!$H$5,0,10*ROW('Hygiene Data'!H181))),'Data Summary'!EA187="Yes"),OFFSET('Hygiene Data'!$H$5,0,10*ROW('Hygiene Data'!H181)),NA())</f>
        <v>#N/A</v>
      </c>
      <c r="BM187" s="99" t="e">
        <f ca="true">+IF(AND(ISNUMBER(OFFSET('Hygiene Data'!$H$7,0,10*ROW('Hygiene Data'!H181))),'Data Summary'!EB187="Yes"),OFFSET('Hygiene Data'!$H$7,0,10*ROW('Hygiene Data'!H181)),NA())</f>
        <v>#N/A</v>
      </c>
      <c r="BN187" s="99" t="e">
        <f ca="true">+IF(AND(ISNUMBER(OFFSET('Hygiene Data'!$H$9,0,10*ROW('Hygiene Data'!H181))),'Data Summary'!EC187="Yes"),OFFSET('Hygiene Data'!$H$9,0,10*ROW('Hygiene Data'!H181)),NA())</f>
        <v>#N/A</v>
      </c>
      <c r="BO187" s="99" t="e">
        <f ca="true">+IF(AND(ISNUMBER(OFFSET('Hygiene Data'!$I$5,0,10*ROW('Hygiene Data'!I181))),'Data Summary'!ED187="Yes"),OFFSET('Hygiene Data'!$I$5,0,10*ROW('Hygiene Data'!I181)),NA())</f>
        <v>#N/A</v>
      </c>
      <c r="BP187" s="99" t="e">
        <f ca="true">+IF(AND(ISNUMBER(OFFSET('Hygiene Data'!$I$7,0,10*ROW('Hygiene Data'!I181))),'Data Summary'!EE187="Yes"),OFFSET('Hygiene Data'!$I$7,0,10*ROW('Hygiene Data'!I181)),NA())</f>
        <v>#N/A</v>
      </c>
      <c r="BQ187" s="99" t="e">
        <f ca="true">+IF(AND(ISNUMBER(OFFSET('Hygiene Data'!$I$9,0,10*ROW('Hygiene Data'!I181))),'Data Summary'!EF187="Yes"),OFFSET('Hygiene Data'!$I$9,0,10*ROW('Hygiene Data'!I181)),NA())</f>
        <v>#N/A</v>
      </c>
    </row>
    <row xmlns:x14ac="http://schemas.microsoft.com/office/spreadsheetml/2009/9/ac" r="188" x14ac:dyDescent="0.2">
      <c r="A188" s="332" t="e">
        <f ca="true">+RIGHT('Data Summary'!A188,LEN('Data Summary'!A188)-9)</f>
        <v>#VALUE!</v>
      </c>
      <c r="B188" s="38" t="str">
        <f ca="true">+IF(ISTEXT('Data Summary'!B188),'Data Summary'!B188,"")</f>
        <v/>
      </c>
      <c r="C188" s="331" t="e">
        <f ca="true">+VALUE('Data Summary'!C188)</f>
        <v>#VALUE!</v>
      </c>
      <c r="D188" s="97" t="e">
        <f ca="true">+IF(AND(ISNUMBER(OFFSET('Water Data'!$D$4,0,10*ROW('Water Data'!D182))),'Data Summary'!BS188="Yes"),100-OFFSET('Water Data'!$D$4,0,10*ROW('Water Data'!D182)),NA())</f>
        <v>#N/A</v>
      </c>
      <c r="E188" s="97" t="e">
        <f ca="true">+IF(AND(ISNUMBER(OFFSET('Water Data'!$D$6,0,10*ROW('Water Data'!D182))),'Data Summary'!BT188="Yes"),OFFSET('Water Data'!$D$6,0,10*ROW('Water Data'!D182)),NA())</f>
        <v>#N/A</v>
      </c>
      <c r="F188" s="97" t="e">
        <f ca="true">+IF(AND(ISNUMBER(OFFSET('Water Data'!$D$9,0,10*ROW('Water Data'!D182))),'Data Summary'!BU188="Yes"),OFFSET('Water Data'!$D$9,0,10*ROW('Water Data'!D182)),NA())</f>
        <v>#N/A</v>
      </c>
      <c r="G188" s="97" t="e">
        <f ca="true">+IF(AND(ISNUMBER(OFFSET('Water Data'!$E$4,0,10*ROW('Water Data'!E182))),'Data Summary'!BV188="Yes"),100-OFFSET('Water Data'!$E$4,0,10*ROW('Water Data'!E182)),NA())</f>
        <v>#N/A</v>
      </c>
      <c r="H188" s="97" t="e">
        <f ca="true">+IF(AND(ISNUMBER(OFFSET('Water Data'!$E$6,0,10*ROW('Water Data'!E182))),'Data Summary'!BW188="Yes"),OFFSET('Water Data'!$E$6,0,10*ROW('Water Data'!E182)),NA())</f>
        <v>#N/A</v>
      </c>
      <c r="I188" s="97" t="e">
        <f ca="true">+IF(AND(ISNUMBER(OFFSET('Water Data'!$E$9,0,10*ROW('Water Data'!E182))),'Data Summary'!BX188="Yes"),OFFSET('Water Data'!$E$9,0,10*ROW('Water Data'!E182)),NA())</f>
        <v>#N/A</v>
      </c>
      <c r="J188" s="97" t="e">
        <f ca="true">+IF(AND(ISNUMBER(OFFSET('Water Data'!$F$4,0,10*ROW('Water Data'!F182))),'Data Summary'!BY188="Yes"),100-OFFSET('Water Data'!$F$4,0,10*ROW('Water Data'!F182)),NA())</f>
        <v>#N/A</v>
      </c>
      <c r="K188" s="97" t="e">
        <f ca="true">+IF(AND(ISNUMBER(OFFSET('Water Data'!$F$6,0,10*ROW('Water Data'!F182))),'Data Summary'!BZ188="Yes"),OFFSET('Water Data'!$F$6,0,10*ROW('Water Data'!F182)),NA())</f>
        <v>#N/A</v>
      </c>
      <c r="L188" s="97" t="e">
        <f ca="true">+IF(AND(ISNUMBER(OFFSET('Water Data'!$F$9,0,10*ROW('Water Data'!F182))),'Data Summary'!CA188="Yes"),OFFSET('Water Data'!$F$9,0,10*ROW('Water Data'!F182)),NA())</f>
        <v>#N/A</v>
      </c>
      <c r="M188" s="97" t="e">
        <f ca="true">+IF(AND(ISNUMBER(OFFSET('Water Data'!$G$4,0,10*ROW('Water Data'!G182))),'Data Summary'!CB188="Yes"),100-OFFSET('Water Data'!$G$4,0,10*ROW('Water Data'!G182)),NA())</f>
        <v>#N/A</v>
      </c>
      <c r="N188" s="97" t="e">
        <f ca="true">+IF(AND(ISNUMBER(OFFSET('Water Data'!$G$6,0,10*ROW('Water Data'!G182))),'Data Summary'!CC188="Yes"),OFFSET('Water Data'!$G$6,0,10*ROW('Water Data'!G182)),NA())</f>
        <v>#N/A</v>
      </c>
      <c r="O188" s="97" t="e">
        <f ca="true">+IF(AND(ISNUMBER(OFFSET('Water Data'!$G$9,0,10*ROW('Water Data'!G182))),'Data Summary'!CD188="Yes"),OFFSET('Water Data'!$G$9,0,10*ROW('Water Data'!G182)),NA())</f>
        <v>#N/A</v>
      </c>
      <c r="P188" s="97" t="e">
        <f ca="true">+IF(AND(ISNUMBER(OFFSET('Water Data'!$H$4,0,10*ROW('Water Data'!H182))),'Data Summary'!CE188="Yes"),100-OFFSET('Water Data'!$H$4,0,10*ROW('Water Data'!H182)),NA())</f>
        <v>#N/A</v>
      </c>
      <c r="Q188" s="97" t="e">
        <f ca="true">+IF(AND(ISNUMBER(OFFSET('Water Data'!$H$6,0,10*ROW('Water Data'!H182))),'Data Summary'!CF188="Yes"),OFFSET('Water Data'!$H$6,0,10*ROW('Water Data'!H182)),NA())</f>
        <v>#N/A</v>
      </c>
      <c r="R188" s="97" t="e">
        <f ca="true">+IF(AND(ISNUMBER(OFFSET('Water Data'!$H$9,0,10*ROW('Water Data'!H182))),'Data Summary'!CG188="Yes"),OFFSET('Water Data'!$H$9,0,10*ROW('Water Data'!H182)),NA())</f>
        <v>#N/A</v>
      </c>
      <c r="S188" s="97" t="e">
        <f ca="true">+IF(AND(ISNUMBER(OFFSET('Water Data'!$I$4,0,10*ROW('Water Data'!I182))),'Data Summary'!CH188="Yes"),100-OFFSET('Water Data'!$I$4,0,10*ROW('Water Data'!I182)),NA())</f>
        <v>#N/A</v>
      </c>
      <c r="T188" s="97" t="e">
        <f ca="true">+IF(AND(ISNUMBER(OFFSET('Water Data'!$I$6,0,10*ROW('Water Data'!I182))),'Data Summary'!CI188="Yes"),OFFSET('Water Data'!$I$6,0,10*ROW('Water Data'!I182)),NA())</f>
        <v>#N/A</v>
      </c>
      <c r="U188" s="97" t="e">
        <f ca="true">+IF(AND(ISNUMBER(OFFSET('Water Data'!$I$9,0,10*ROW('Water Data'!I182))),'Data Summary'!CJ188="Yes"),OFFSET('Water Data'!$I$9,0,10*ROW('Water Data'!I182)),NA())</f>
        <v>#N/A</v>
      </c>
      <c r="V188" s="98" t="e">
        <f ca="true">+IF(AND(ISNUMBER(OFFSET('Sanitation Data'!$D$4,0,10*ROW('Sanitation Data'!D182))),'Data Summary'!CK188="Yes"),100-OFFSET('Sanitation Data'!$D$4,0,10*ROW('Sanitation Data'!D182)),NA())</f>
        <v>#N/A</v>
      </c>
      <c r="W188" s="98" t="e">
        <f ca="true">+IF(AND(ISNUMBER(OFFSET('Sanitation Data'!$D$6,0,10*ROW('Sanitation Data'!D182))),'Data Summary'!CL188="Yes"),OFFSET('Sanitation Data'!$D$6,0,10*ROW('Sanitation Data'!D182)),NA())</f>
        <v>#N/A</v>
      </c>
      <c r="X188" s="98" t="e">
        <f ca="true">+IF(AND(ISNUMBER(OFFSET('Sanitation Data'!$D$10,0,10*ROW('Sanitation Data'!D182))),'Data Summary'!CM188="Yes"),OFFSET('Sanitation Data'!$D$10,0,10*ROW('Sanitation Data'!D182)),NA())</f>
        <v>#N/A</v>
      </c>
      <c r="Y188" s="98" t="e">
        <f ca="true">+IF(AND(ISNUMBER(OFFSET('Sanitation Data'!$D$11,0,10*ROW('Sanitation Data'!D182))),'Data Summary'!CN188="Yes"),OFFSET('Sanitation Data'!$D$11,0,10*ROW('Sanitation Data'!D182)),NA())</f>
        <v>#N/A</v>
      </c>
      <c r="Z188" s="98" t="e">
        <f ca="true">+IF(AND(ISNUMBER(OFFSET('Sanitation Data'!$D$12,0,10*ROW('Sanitation Data'!D182))),'Data Summary'!CO188="Yes"),OFFSET('Sanitation Data'!$D$12,0,10*ROW('Sanitation Data'!D182)),NA())</f>
        <v>#N/A</v>
      </c>
      <c r="AA188" s="98" t="e">
        <f ca="true">+IF(AND(ISNUMBER(OFFSET('Sanitation Data'!$E$4,0,10*ROW('Sanitation Data'!E182))),'Data Summary'!CP188="Yes"),100-OFFSET('Sanitation Data'!$E$4,0,10*ROW('Sanitation Data'!E182)),NA())</f>
        <v>#N/A</v>
      </c>
      <c r="AB188" s="98" t="e">
        <f ca="true">+IF(AND(ISNUMBER(OFFSET('Sanitation Data'!$E$6,0,10*ROW('Sanitation Data'!E182))),'Data Summary'!CQ188="Yes"),OFFSET('Sanitation Data'!$E$6,0,10*ROW('Sanitation Data'!E182)),NA())</f>
        <v>#N/A</v>
      </c>
      <c r="AC188" s="98" t="e">
        <f ca="true">+IF(AND(ISNUMBER(OFFSET('Sanitation Data'!$E$10,0,10*ROW('Sanitation Data'!E182))),'Data Summary'!CR188="Yes"),OFFSET('Sanitation Data'!$E$10,0,10*ROW('Sanitation Data'!E182)),NA())</f>
        <v>#N/A</v>
      </c>
      <c r="AD188" s="98" t="e">
        <f ca="true">+IF(AND(ISNUMBER(OFFSET('Sanitation Data'!$E$11,0,10*ROW('Sanitation Data'!E182))),'Data Summary'!CS188="Yes"),OFFSET('Sanitation Data'!$E$11,0,10*ROW('Sanitation Data'!E182)),NA())</f>
        <v>#N/A</v>
      </c>
      <c r="AE188" s="98" t="e">
        <f ca="true">+IF(AND(ISNUMBER(OFFSET('Sanitation Data'!$E$12,0,10*ROW('Sanitation Data'!E182))),'Data Summary'!CT188="Yes"),OFFSET('Sanitation Data'!$E$12,0,10*ROW('Sanitation Data'!E182)),NA())</f>
        <v>#N/A</v>
      </c>
      <c r="AF188" s="98" t="e">
        <f ca="true">+IF(AND(ISNUMBER(OFFSET('Sanitation Data'!$F$4,0,10*ROW('Sanitation Data'!F182))),'Data Summary'!CU188="Yes"),100-OFFSET('Sanitation Data'!$F$4,0,10*ROW('Sanitation Data'!F182)),NA())</f>
        <v>#N/A</v>
      </c>
      <c r="AG188" s="98" t="e">
        <f ca="true">+IF(AND(ISNUMBER(OFFSET('Sanitation Data'!$F$6,0,10*ROW('Sanitation Data'!F182))),'Data Summary'!CV188="Yes"),OFFSET('Sanitation Data'!$F$6,0,10*ROW('Sanitation Data'!F182)),NA())</f>
        <v>#N/A</v>
      </c>
      <c r="AH188" s="98" t="e">
        <f ca="true">+IF(AND(ISNUMBER(OFFSET('Sanitation Data'!$F$10,0,10*ROW('Sanitation Data'!F182))),'Data Summary'!CW188="Yes"),OFFSET('Sanitation Data'!$F$10,0,10*ROW('Sanitation Data'!F182)),NA())</f>
        <v>#N/A</v>
      </c>
      <c r="AI188" s="98" t="e">
        <f ca="true">+IF(AND(ISNUMBER(OFFSET('Sanitation Data'!$F$11,0,10*ROW('Sanitation Data'!F182))),'Data Summary'!CX188="Yes"),OFFSET('Sanitation Data'!$F$11,0,10*ROW('Sanitation Data'!F182)),NA())</f>
        <v>#N/A</v>
      </c>
      <c r="AJ188" s="98" t="e">
        <f ca="true">+IF(AND(ISNUMBER(OFFSET('Sanitation Data'!$F$12,0,10*ROW('Sanitation Data'!F182))),'Data Summary'!CY188="Yes"),OFFSET('Sanitation Data'!$F$12,0,10*ROW('Sanitation Data'!F182)),NA())</f>
        <v>#N/A</v>
      </c>
      <c r="AK188" s="98" t="e">
        <f ca="true">+IF(AND(ISNUMBER(OFFSET('Sanitation Data'!$G$4,0,10*ROW('Sanitation Data'!G182))),'Data Summary'!CZ188="Yes"),100-OFFSET('Sanitation Data'!$G$4,0,10*ROW('Sanitation Data'!G182)),NA())</f>
        <v>#N/A</v>
      </c>
      <c r="AL188" s="98" t="e">
        <f ca="true">+IF(AND(ISNUMBER(OFFSET('Sanitation Data'!$G$6,0,10*ROW('Sanitation Data'!G182))),'Data Summary'!DA188="Yes"),OFFSET('Sanitation Data'!$G$6,0,10*ROW('Sanitation Data'!G182)),NA())</f>
        <v>#N/A</v>
      </c>
      <c r="AM188" s="98" t="e">
        <f ca="true">+IF(AND(ISNUMBER(OFFSET('Sanitation Data'!$G$10,0,10*ROW('Sanitation Data'!G182))),'Data Summary'!DB188="Yes"),OFFSET('Sanitation Data'!$G$10,0,10*ROW('Sanitation Data'!G182)),NA())</f>
        <v>#N/A</v>
      </c>
      <c r="AN188" s="98" t="e">
        <f ca="true">+IF(AND(ISNUMBER(OFFSET('Sanitation Data'!$G$11,0,10*ROW('Sanitation Data'!G182))),'Data Summary'!DC188="Yes"),OFFSET('Sanitation Data'!$G$11,0,10*ROW('Sanitation Data'!G182)),NA())</f>
        <v>#N/A</v>
      </c>
      <c r="AO188" s="98" t="e">
        <f ca="true">+IF(AND(ISNUMBER(OFFSET('Sanitation Data'!$G$12,0,10*ROW('Sanitation Data'!G182))),'Data Summary'!DD188="Yes"),OFFSET('Sanitation Data'!$G$12,0,10*ROW('Sanitation Data'!G182)),NA())</f>
        <v>#N/A</v>
      </c>
      <c r="AP188" s="98" t="e">
        <f ca="true">+IF(AND(ISNUMBER(OFFSET('Sanitation Data'!$H$4,0,10*ROW('Sanitation Data'!H182))),'Data Summary'!DE188="Yes"),100-OFFSET('Sanitation Data'!$H$4,0,10*ROW('Sanitation Data'!H182)),NA())</f>
        <v>#N/A</v>
      </c>
      <c r="AQ188" s="98" t="e">
        <f ca="true">+IF(AND(ISNUMBER(OFFSET('Sanitation Data'!$H$6,0,10*ROW('Sanitation Data'!H182))),'Data Summary'!DF188="Yes"),OFFSET('Sanitation Data'!$H$6,0,10*ROW('Sanitation Data'!H182)),NA())</f>
        <v>#N/A</v>
      </c>
      <c r="AR188" s="98" t="e">
        <f ca="true">+IF(AND(ISNUMBER(OFFSET('Sanitation Data'!$H$10,0,10*ROW('Sanitation Data'!H182))),'Data Summary'!DG188="Yes"),OFFSET('Sanitation Data'!$H$10,0,10*ROW('Sanitation Data'!H182)),NA())</f>
        <v>#N/A</v>
      </c>
      <c r="AS188" s="98" t="e">
        <f ca="true">+IF(AND(ISNUMBER(OFFSET('Sanitation Data'!$H$11,0,10*ROW('Sanitation Data'!H182))),'Data Summary'!DH188="Yes"),OFFSET('Sanitation Data'!$H$11,0,10*ROW('Sanitation Data'!H182)),NA())</f>
        <v>#N/A</v>
      </c>
      <c r="AT188" s="98" t="e">
        <f ca="true">+IF(AND(ISNUMBER(OFFSET('Sanitation Data'!$H$12,0,10*ROW('Sanitation Data'!H182))),'Data Summary'!DI188="Yes"),OFFSET('Sanitation Data'!$H$12,0,10*ROW('Sanitation Data'!H182)),NA())</f>
        <v>#N/A</v>
      </c>
      <c r="AU188" s="98" t="e">
        <f ca="true">+IF(AND(ISNUMBER(OFFSET('Sanitation Data'!$I$4,0,10*ROW('Sanitation Data'!I182))),'Data Summary'!DJ188="Yes"),100-OFFSET('Sanitation Data'!$I$4,0,10*ROW('Sanitation Data'!I182)),NA())</f>
        <v>#N/A</v>
      </c>
      <c r="AV188" s="98" t="e">
        <f ca="true">+IF(AND(ISNUMBER(OFFSET('Sanitation Data'!$I$6,0,10*ROW('Sanitation Data'!I182))),'Data Summary'!DK188="Yes"),OFFSET('Sanitation Data'!$I$6,0,10*ROW('Sanitation Data'!I182)),NA())</f>
        <v>#N/A</v>
      </c>
      <c r="AW188" s="98" t="e">
        <f ca="true">+IF(AND(ISNUMBER(OFFSET('Sanitation Data'!$I$10,0,10*ROW('Sanitation Data'!I182))),'Data Summary'!DL188="Yes"),OFFSET('Sanitation Data'!$I$10,0,10*ROW('Sanitation Data'!I182)),NA())</f>
        <v>#N/A</v>
      </c>
      <c r="AX188" s="98" t="e">
        <f ca="true">+IF(AND(ISNUMBER(OFFSET('Sanitation Data'!$I$11,0,10*ROW('Sanitation Data'!I182))),'Data Summary'!DM188="Yes"),OFFSET('Sanitation Data'!$I$11,0,10*ROW('Sanitation Data'!I182)),NA())</f>
        <v>#N/A</v>
      </c>
      <c r="AY188" s="98" t="e">
        <f ca="true">+IF(AND(ISNUMBER(OFFSET('Sanitation Data'!$I$12,0,10*ROW('Sanitation Data'!I182))),'Data Summary'!DN188="Yes"),OFFSET('Sanitation Data'!$I$12,0,10*ROW('Sanitation Data'!I182)),NA())</f>
        <v>#N/A</v>
      </c>
      <c r="AZ188" s="99" t="e">
        <f ca="true">+IF(AND(ISNUMBER(OFFSET('Hygiene Data'!$D$5,0,10*ROW('Hygiene Data'!D182))),'Data Summary'!DO188="Yes"),OFFSET('Hygiene Data'!$D$5,0,10*ROW('Hygiene Data'!D182)),NA())</f>
        <v>#N/A</v>
      </c>
      <c r="BA188" s="99" t="e">
        <f ca="true">+IF(AND(ISNUMBER(OFFSET('Hygiene Data'!$D$7,0,10*ROW('Hygiene Data'!D182))),'Data Summary'!DP188="Yes"),OFFSET('Hygiene Data'!$D$7,0,10*ROW('Hygiene Data'!D182)),NA())</f>
        <v>#N/A</v>
      </c>
      <c r="BB188" s="99" t="e">
        <f ca="true">+IF(AND(ISNUMBER(OFFSET('Hygiene Data'!$D$9,0,10*ROW('Hygiene Data'!D182))),'Data Summary'!DQ188="Yes"),OFFSET('Hygiene Data'!$D$9,0,10*ROW('Hygiene Data'!D182)),NA())</f>
        <v>#N/A</v>
      </c>
      <c r="BC188" s="99" t="e">
        <f ca="true">+IF(AND(ISNUMBER(OFFSET('Hygiene Data'!$E$5,0,10*ROW('Hygiene Data'!E182))),'Data Summary'!DR188="Yes"),OFFSET('Hygiene Data'!$E$5,0,10*ROW('Hygiene Data'!E182)),NA())</f>
        <v>#N/A</v>
      </c>
      <c r="BD188" s="99" t="e">
        <f ca="true">+IF(AND(ISNUMBER(OFFSET('Hygiene Data'!$E$7,0,10*ROW('Hygiene Data'!E182))),'Data Summary'!DS188="Yes"),OFFSET('Hygiene Data'!$E$7,0,10*ROW('Hygiene Data'!E182)),NA())</f>
        <v>#N/A</v>
      </c>
      <c r="BE188" s="99" t="e">
        <f ca="true">+IF(AND(ISNUMBER(OFFSET('Hygiene Data'!$E$9,0,10*ROW('Hygiene Data'!E182))),'Data Summary'!DT188="Yes"),OFFSET('Hygiene Data'!$E$9,0,10*ROW('Hygiene Data'!E182)),NA())</f>
        <v>#N/A</v>
      </c>
      <c r="BF188" s="99" t="e">
        <f ca="true">+IF(AND(ISNUMBER(OFFSET('Hygiene Data'!$F$5,0,10*ROW('Hygiene Data'!F182))),'Data Summary'!DU188="Yes"),OFFSET('Hygiene Data'!$F$5,0,10*ROW('Hygiene Data'!F182)),NA())</f>
        <v>#N/A</v>
      </c>
      <c r="BG188" s="99" t="e">
        <f ca="true">+IF(AND(ISNUMBER(OFFSET('Hygiene Data'!$F$7,0,10*ROW('Hygiene Data'!F182))),'Data Summary'!DV188="Yes"),OFFSET('Hygiene Data'!$F$7,0,10*ROW('Hygiene Data'!F182)),NA())</f>
        <v>#N/A</v>
      </c>
      <c r="BH188" s="99" t="e">
        <f ca="true">+IF(AND(ISNUMBER(OFFSET('Hygiene Data'!$F$9,0,10*ROW('Hygiene Data'!F182))),'Data Summary'!DW188="Yes"),OFFSET('Hygiene Data'!$F$9,0,10*ROW('Hygiene Data'!F182)),NA())</f>
        <v>#N/A</v>
      </c>
      <c r="BI188" s="99" t="e">
        <f ca="true">+IF(AND(ISNUMBER(OFFSET('Hygiene Data'!$G$5,0,10*ROW('Hygiene Data'!G182))),'Data Summary'!DX188="Yes"),OFFSET('Hygiene Data'!$G$5,0,10*ROW('Hygiene Data'!G182)),NA())</f>
        <v>#N/A</v>
      </c>
      <c r="BJ188" s="99" t="e">
        <f ca="true">+IF(AND(ISNUMBER(OFFSET('Hygiene Data'!$G$7,0,10*ROW('Hygiene Data'!G182))),'Data Summary'!DY188="Yes"),OFFSET('Hygiene Data'!$G$7,0,10*ROW('Hygiene Data'!G182)),NA())</f>
        <v>#N/A</v>
      </c>
      <c r="BK188" s="99" t="e">
        <f ca="true">+IF(AND(ISNUMBER(OFFSET('Hygiene Data'!$G$9,0,10*ROW('Hygiene Data'!G182))),'Data Summary'!DZ188="Yes"),OFFSET('Hygiene Data'!$G$9,0,10*ROW('Hygiene Data'!G182)),NA())</f>
        <v>#N/A</v>
      </c>
      <c r="BL188" s="99" t="e">
        <f ca="true">+IF(AND(ISNUMBER(OFFSET('Hygiene Data'!$H$5,0,10*ROW('Hygiene Data'!H182))),'Data Summary'!EA188="Yes"),OFFSET('Hygiene Data'!$H$5,0,10*ROW('Hygiene Data'!H182)),NA())</f>
        <v>#N/A</v>
      </c>
      <c r="BM188" s="99" t="e">
        <f ca="true">+IF(AND(ISNUMBER(OFFSET('Hygiene Data'!$H$7,0,10*ROW('Hygiene Data'!H182))),'Data Summary'!EB188="Yes"),OFFSET('Hygiene Data'!$H$7,0,10*ROW('Hygiene Data'!H182)),NA())</f>
        <v>#N/A</v>
      </c>
      <c r="BN188" s="99" t="e">
        <f ca="true">+IF(AND(ISNUMBER(OFFSET('Hygiene Data'!$H$9,0,10*ROW('Hygiene Data'!H182))),'Data Summary'!EC188="Yes"),OFFSET('Hygiene Data'!$H$9,0,10*ROW('Hygiene Data'!H182)),NA())</f>
        <v>#N/A</v>
      </c>
      <c r="BO188" s="99" t="e">
        <f ca="true">+IF(AND(ISNUMBER(OFFSET('Hygiene Data'!$I$5,0,10*ROW('Hygiene Data'!I182))),'Data Summary'!ED188="Yes"),OFFSET('Hygiene Data'!$I$5,0,10*ROW('Hygiene Data'!I182)),NA())</f>
        <v>#N/A</v>
      </c>
      <c r="BP188" s="99" t="e">
        <f ca="true">+IF(AND(ISNUMBER(OFFSET('Hygiene Data'!$I$7,0,10*ROW('Hygiene Data'!I182))),'Data Summary'!EE188="Yes"),OFFSET('Hygiene Data'!$I$7,0,10*ROW('Hygiene Data'!I182)),NA())</f>
        <v>#N/A</v>
      </c>
      <c r="BQ188" s="99" t="e">
        <f ca="true">+IF(AND(ISNUMBER(OFFSET('Hygiene Data'!$I$9,0,10*ROW('Hygiene Data'!I182))),'Data Summary'!EF188="Yes"),OFFSET('Hygiene Data'!$I$9,0,10*ROW('Hygiene Data'!I182)),NA())</f>
        <v>#N/A</v>
      </c>
    </row>
    <row xmlns:x14ac="http://schemas.microsoft.com/office/spreadsheetml/2009/9/ac" r="189" x14ac:dyDescent="0.2">
      <c r="A189" s="332" t="e">
        <f ca="true">+RIGHT('Data Summary'!A189,LEN('Data Summary'!A189)-9)</f>
        <v>#VALUE!</v>
      </c>
      <c r="B189" s="38" t="str">
        <f ca="true">+IF(ISTEXT('Data Summary'!B189),'Data Summary'!B189,"")</f>
        <v/>
      </c>
      <c r="C189" s="331" t="e">
        <f ca="true">+VALUE('Data Summary'!C189)</f>
        <v>#VALUE!</v>
      </c>
      <c r="D189" s="97" t="e">
        <f ca="true">+IF(AND(ISNUMBER(OFFSET('Water Data'!$D$4,0,10*ROW('Water Data'!D183))),'Data Summary'!BS189="Yes"),100-OFFSET('Water Data'!$D$4,0,10*ROW('Water Data'!D183)),NA())</f>
        <v>#N/A</v>
      </c>
      <c r="E189" s="97" t="e">
        <f ca="true">+IF(AND(ISNUMBER(OFFSET('Water Data'!$D$6,0,10*ROW('Water Data'!D183))),'Data Summary'!BT189="Yes"),OFFSET('Water Data'!$D$6,0,10*ROW('Water Data'!D183)),NA())</f>
        <v>#N/A</v>
      </c>
      <c r="F189" s="97" t="e">
        <f ca="true">+IF(AND(ISNUMBER(OFFSET('Water Data'!$D$9,0,10*ROW('Water Data'!D183))),'Data Summary'!BU189="Yes"),OFFSET('Water Data'!$D$9,0,10*ROW('Water Data'!D183)),NA())</f>
        <v>#N/A</v>
      </c>
      <c r="G189" s="97" t="e">
        <f ca="true">+IF(AND(ISNUMBER(OFFSET('Water Data'!$E$4,0,10*ROW('Water Data'!E183))),'Data Summary'!BV189="Yes"),100-OFFSET('Water Data'!$E$4,0,10*ROW('Water Data'!E183)),NA())</f>
        <v>#N/A</v>
      </c>
      <c r="H189" s="97" t="e">
        <f ca="true">+IF(AND(ISNUMBER(OFFSET('Water Data'!$E$6,0,10*ROW('Water Data'!E183))),'Data Summary'!BW189="Yes"),OFFSET('Water Data'!$E$6,0,10*ROW('Water Data'!E183)),NA())</f>
        <v>#N/A</v>
      </c>
      <c r="I189" s="97" t="e">
        <f ca="true">+IF(AND(ISNUMBER(OFFSET('Water Data'!$E$9,0,10*ROW('Water Data'!E183))),'Data Summary'!BX189="Yes"),OFFSET('Water Data'!$E$9,0,10*ROW('Water Data'!E183)),NA())</f>
        <v>#N/A</v>
      </c>
      <c r="J189" s="97" t="e">
        <f ca="true">+IF(AND(ISNUMBER(OFFSET('Water Data'!$F$4,0,10*ROW('Water Data'!F183))),'Data Summary'!BY189="Yes"),100-OFFSET('Water Data'!$F$4,0,10*ROW('Water Data'!F183)),NA())</f>
        <v>#N/A</v>
      </c>
      <c r="K189" s="97" t="e">
        <f ca="true">+IF(AND(ISNUMBER(OFFSET('Water Data'!$F$6,0,10*ROW('Water Data'!F183))),'Data Summary'!BZ189="Yes"),OFFSET('Water Data'!$F$6,0,10*ROW('Water Data'!F183)),NA())</f>
        <v>#N/A</v>
      </c>
      <c r="L189" s="97" t="e">
        <f ca="true">+IF(AND(ISNUMBER(OFFSET('Water Data'!$F$9,0,10*ROW('Water Data'!F183))),'Data Summary'!CA189="Yes"),OFFSET('Water Data'!$F$9,0,10*ROW('Water Data'!F183)),NA())</f>
        <v>#N/A</v>
      </c>
      <c r="M189" s="97" t="e">
        <f ca="true">+IF(AND(ISNUMBER(OFFSET('Water Data'!$G$4,0,10*ROW('Water Data'!G183))),'Data Summary'!CB189="Yes"),100-OFFSET('Water Data'!$G$4,0,10*ROW('Water Data'!G183)),NA())</f>
        <v>#N/A</v>
      </c>
      <c r="N189" s="97" t="e">
        <f ca="true">+IF(AND(ISNUMBER(OFFSET('Water Data'!$G$6,0,10*ROW('Water Data'!G183))),'Data Summary'!CC189="Yes"),OFFSET('Water Data'!$G$6,0,10*ROW('Water Data'!G183)),NA())</f>
        <v>#N/A</v>
      </c>
      <c r="O189" s="97" t="e">
        <f ca="true">+IF(AND(ISNUMBER(OFFSET('Water Data'!$G$9,0,10*ROW('Water Data'!G183))),'Data Summary'!CD189="Yes"),OFFSET('Water Data'!$G$9,0,10*ROW('Water Data'!G183)),NA())</f>
        <v>#N/A</v>
      </c>
      <c r="P189" s="97" t="e">
        <f ca="true">+IF(AND(ISNUMBER(OFFSET('Water Data'!$H$4,0,10*ROW('Water Data'!H183))),'Data Summary'!CE189="Yes"),100-OFFSET('Water Data'!$H$4,0,10*ROW('Water Data'!H183)),NA())</f>
        <v>#N/A</v>
      </c>
      <c r="Q189" s="97" t="e">
        <f ca="true">+IF(AND(ISNUMBER(OFFSET('Water Data'!$H$6,0,10*ROW('Water Data'!H183))),'Data Summary'!CF189="Yes"),OFFSET('Water Data'!$H$6,0,10*ROW('Water Data'!H183)),NA())</f>
        <v>#N/A</v>
      </c>
      <c r="R189" s="97" t="e">
        <f ca="true">+IF(AND(ISNUMBER(OFFSET('Water Data'!$H$9,0,10*ROW('Water Data'!H183))),'Data Summary'!CG189="Yes"),OFFSET('Water Data'!$H$9,0,10*ROW('Water Data'!H183)),NA())</f>
        <v>#N/A</v>
      </c>
      <c r="S189" s="97" t="e">
        <f ca="true">+IF(AND(ISNUMBER(OFFSET('Water Data'!$I$4,0,10*ROW('Water Data'!I183))),'Data Summary'!CH189="Yes"),100-OFFSET('Water Data'!$I$4,0,10*ROW('Water Data'!I183)),NA())</f>
        <v>#N/A</v>
      </c>
      <c r="T189" s="97" t="e">
        <f ca="true">+IF(AND(ISNUMBER(OFFSET('Water Data'!$I$6,0,10*ROW('Water Data'!I183))),'Data Summary'!CI189="Yes"),OFFSET('Water Data'!$I$6,0,10*ROW('Water Data'!I183)),NA())</f>
        <v>#N/A</v>
      </c>
      <c r="U189" s="97" t="e">
        <f ca="true">+IF(AND(ISNUMBER(OFFSET('Water Data'!$I$9,0,10*ROW('Water Data'!I183))),'Data Summary'!CJ189="Yes"),OFFSET('Water Data'!$I$9,0,10*ROW('Water Data'!I183)),NA())</f>
        <v>#N/A</v>
      </c>
      <c r="V189" s="98" t="e">
        <f ca="true">+IF(AND(ISNUMBER(OFFSET('Sanitation Data'!$D$4,0,10*ROW('Sanitation Data'!D183))),'Data Summary'!CK189="Yes"),100-OFFSET('Sanitation Data'!$D$4,0,10*ROW('Sanitation Data'!D183)),NA())</f>
        <v>#N/A</v>
      </c>
      <c r="W189" s="98" t="e">
        <f ca="true">+IF(AND(ISNUMBER(OFFSET('Sanitation Data'!$D$6,0,10*ROW('Sanitation Data'!D183))),'Data Summary'!CL189="Yes"),OFFSET('Sanitation Data'!$D$6,0,10*ROW('Sanitation Data'!D183)),NA())</f>
        <v>#N/A</v>
      </c>
      <c r="X189" s="98" t="e">
        <f ca="true">+IF(AND(ISNUMBER(OFFSET('Sanitation Data'!$D$10,0,10*ROW('Sanitation Data'!D183))),'Data Summary'!CM189="Yes"),OFFSET('Sanitation Data'!$D$10,0,10*ROW('Sanitation Data'!D183)),NA())</f>
        <v>#N/A</v>
      </c>
      <c r="Y189" s="98" t="e">
        <f ca="true">+IF(AND(ISNUMBER(OFFSET('Sanitation Data'!$D$11,0,10*ROW('Sanitation Data'!D183))),'Data Summary'!CN189="Yes"),OFFSET('Sanitation Data'!$D$11,0,10*ROW('Sanitation Data'!D183)),NA())</f>
        <v>#N/A</v>
      </c>
      <c r="Z189" s="98" t="e">
        <f ca="true">+IF(AND(ISNUMBER(OFFSET('Sanitation Data'!$D$12,0,10*ROW('Sanitation Data'!D183))),'Data Summary'!CO189="Yes"),OFFSET('Sanitation Data'!$D$12,0,10*ROW('Sanitation Data'!D183)),NA())</f>
        <v>#N/A</v>
      </c>
      <c r="AA189" s="98" t="e">
        <f ca="true">+IF(AND(ISNUMBER(OFFSET('Sanitation Data'!$E$4,0,10*ROW('Sanitation Data'!E183))),'Data Summary'!CP189="Yes"),100-OFFSET('Sanitation Data'!$E$4,0,10*ROW('Sanitation Data'!E183)),NA())</f>
        <v>#N/A</v>
      </c>
      <c r="AB189" s="98" t="e">
        <f ca="true">+IF(AND(ISNUMBER(OFFSET('Sanitation Data'!$E$6,0,10*ROW('Sanitation Data'!E183))),'Data Summary'!CQ189="Yes"),OFFSET('Sanitation Data'!$E$6,0,10*ROW('Sanitation Data'!E183)),NA())</f>
        <v>#N/A</v>
      </c>
      <c r="AC189" s="98" t="e">
        <f ca="true">+IF(AND(ISNUMBER(OFFSET('Sanitation Data'!$E$10,0,10*ROW('Sanitation Data'!E183))),'Data Summary'!CR189="Yes"),OFFSET('Sanitation Data'!$E$10,0,10*ROW('Sanitation Data'!E183)),NA())</f>
        <v>#N/A</v>
      </c>
      <c r="AD189" s="98" t="e">
        <f ca="true">+IF(AND(ISNUMBER(OFFSET('Sanitation Data'!$E$11,0,10*ROW('Sanitation Data'!E183))),'Data Summary'!CS189="Yes"),OFFSET('Sanitation Data'!$E$11,0,10*ROW('Sanitation Data'!E183)),NA())</f>
        <v>#N/A</v>
      </c>
      <c r="AE189" s="98" t="e">
        <f ca="true">+IF(AND(ISNUMBER(OFFSET('Sanitation Data'!$E$12,0,10*ROW('Sanitation Data'!E183))),'Data Summary'!CT189="Yes"),OFFSET('Sanitation Data'!$E$12,0,10*ROW('Sanitation Data'!E183)),NA())</f>
        <v>#N/A</v>
      </c>
      <c r="AF189" s="98" t="e">
        <f ca="true">+IF(AND(ISNUMBER(OFFSET('Sanitation Data'!$F$4,0,10*ROW('Sanitation Data'!F183))),'Data Summary'!CU189="Yes"),100-OFFSET('Sanitation Data'!$F$4,0,10*ROW('Sanitation Data'!F183)),NA())</f>
        <v>#N/A</v>
      </c>
      <c r="AG189" s="98" t="e">
        <f ca="true">+IF(AND(ISNUMBER(OFFSET('Sanitation Data'!$F$6,0,10*ROW('Sanitation Data'!F183))),'Data Summary'!CV189="Yes"),OFFSET('Sanitation Data'!$F$6,0,10*ROW('Sanitation Data'!F183)),NA())</f>
        <v>#N/A</v>
      </c>
      <c r="AH189" s="98" t="e">
        <f ca="true">+IF(AND(ISNUMBER(OFFSET('Sanitation Data'!$F$10,0,10*ROW('Sanitation Data'!F183))),'Data Summary'!CW189="Yes"),OFFSET('Sanitation Data'!$F$10,0,10*ROW('Sanitation Data'!F183)),NA())</f>
        <v>#N/A</v>
      </c>
      <c r="AI189" s="98" t="e">
        <f ca="true">+IF(AND(ISNUMBER(OFFSET('Sanitation Data'!$F$11,0,10*ROW('Sanitation Data'!F183))),'Data Summary'!CX189="Yes"),OFFSET('Sanitation Data'!$F$11,0,10*ROW('Sanitation Data'!F183)),NA())</f>
        <v>#N/A</v>
      </c>
      <c r="AJ189" s="98" t="e">
        <f ca="true">+IF(AND(ISNUMBER(OFFSET('Sanitation Data'!$F$12,0,10*ROW('Sanitation Data'!F183))),'Data Summary'!CY189="Yes"),OFFSET('Sanitation Data'!$F$12,0,10*ROW('Sanitation Data'!F183)),NA())</f>
        <v>#N/A</v>
      </c>
      <c r="AK189" s="98" t="e">
        <f ca="true">+IF(AND(ISNUMBER(OFFSET('Sanitation Data'!$G$4,0,10*ROW('Sanitation Data'!G183))),'Data Summary'!CZ189="Yes"),100-OFFSET('Sanitation Data'!$G$4,0,10*ROW('Sanitation Data'!G183)),NA())</f>
        <v>#N/A</v>
      </c>
      <c r="AL189" s="98" t="e">
        <f ca="true">+IF(AND(ISNUMBER(OFFSET('Sanitation Data'!$G$6,0,10*ROW('Sanitation Data'!G183))),'Data Summary'!DA189="Yes"),OFFSET('Sanitation Data'!$G$6,0,10*ROW('Sanitation Data'!G183)),NA())</f>
        <v>#N/A</v>
      </c>
      <c r="AM189" s="98" t="e">
        <f ca="true">+IF(AND(ISNUMBER(OFFSET('Sanitation Data'!$G$10,0,10*ROW('Sanitation Data'!G183))),'Data Summary'!DB189="Yes"),OFFSET('Sanitation Data'!$G$10,0,10*ROW('Sanitation Data'!G183)),NA())</f>
        <v>#N/A</v>
      </c>
      <c r="AN189" s="98" t="e">
        <f ca="true">+IF(AND(ISNUMBER(OFFSET('Sanitation Data'!$G$11,0,10*ROW('Sanitation Data'!G183))),'Data Summary'!DC189="Yes"),OFFSET('Sanitation Data'!$G$11,0,10*ROW('Sanitation Data'!G183)),NA())</f>
        <v>#N/A</v>
      </c>
      <c r="AO189" s="98" t="e">
        <f ca="true">+IF(AND(ISNUMBER(OFFSET('Sanitation Data'!$G$12,0,10*ROW('Sanitation Data'!G183))),'Data Summary'!DD189="Yes"),OFFSET('Sanitation Data'!$G$12,0,10*ROW('Sanitation Data'!G183)),NA())</f>
        <v>#N/A</v>
      </c>
      <c r="AP189" s="98" t="e">
        <f ca="true">+IF(AND(ISNUMBER(OFFSET('Sanitation Data'!$H$4,0,10*ROW('Sanitation Data'!H183))),'Data Summary'!DE189="Yes"),100-OFFSET('Sanitation Data'!$H$4,0,10*ROW('Sanitation Data'!H183)),NA())</f>
        <v>#N/A</v>
      </c>
      <c r="AQ189" s="98" t="e">
        <f ca="true">+IF(AND(ISNUMBER(OFFSET('Sanitation Data'!$H$6,0,10*ROW('Sanitation Data'!H183))),'Data Summary'!DF189="Yes"),OFFSET('Sanitation Data'!$H$6,0,10*ROW('Sanitation Data'!H183)),NA())</f>
        <v>#N/A</v>
      </c>
      <c r="AR189" s="98" t="e">
        <f ca="true">+IF(AND(ISNUMBER(OFFSET('Sanitation Data'!$H$10,0,10*ROW('Sanitation Data'!H183))),'Data Summary'!DG189="Yes"),OFFSET('Sanitation Data'!$H$10,0,10*ROW('Sanitation Data'!H183)),NA())</f>
        <v>#N/A</v>
      </c>
      <c r="AS189" s="98" t="e">
        <f ca="true">+IF(AND(ISNUMBER(OFFSET('Sanitation Data'!$H$11,0,10*ROW('Sanitation Data'!H183))),'Data Summary'!DH189="Yes"),OFFSET('Sanitation Data'!$H$11,0,10*ROW('Sanitation Data'!H183)),NA())</f>
        <v>#N/A</v>
      </c>
      <c r="AT189" s="98" t="e">
        <f ca="true">+IF(AND(ISNUMBER(OFFSET('Sanitation Data'!$H$12,0,10*ROW('Sanitation Data'!H183))),'Data Summary'!DI189="Yes"),OFFSET('Sanitation Data'!$H$12,0,10*ROW('Sanitation Data'!H183)),NA())</f>
        <v>#N/A</v>
      </c>
      <c r="AU189" s="98" t="e">
        <f ca="true">+IF(AND(ISNUMBER(OFFSET('Sanitation Data'!$I$4,0,10*ROW('Sanitation Data'!I183))),'Data Summary'!DJ189="Yes"),100-OFFSET('Sanitation Data'!$I$4,0,10*ROW('Sanitation Data'!I183)),NA())</f>
        <v>#N/A</v>
      </c>
      <c r="AV189" s="98" t="e">
        <f ca="true">+IF(AND(ISNUMBER(OFFSET('Sanitation Data'!$I$6,0,10*ROW('Sanitation Data'!I183))),'Data Summary'!DK189="Yes"),OFFSET('Sanitation Data'!$I$6,0,10*ROW('Sanitation Data'!I183)),NA())</f>
        <v>#N/A</v>
      </c>
      <c r="AW189" s="98" t="e">
        <f ca="true">+IF(AND(ISNUMBER(OFFSET('Sanitation Data'!$I$10,0,10*ROW('Sanitation Data'!I183))),'Data Summary'!DL189="Yes"),OFFSET('Sanitation Data'!$I$10,0,10*ROW('Sanitation Data'!I183)),NA())</f>
        <v>#N/A</v>
      </c>
      <c r="AX189" s="98" t="e">
        <f ca="true">+IF(AND(ISNUMBER(OFFSET('Sanitation Data'!$I$11,0,10*ROW('Sanitation Data'!I183))),'Data Summary'!DM189="Yes"),OFFSET('Sanitation Data'!$I$11,0,10*ROW('Sanitation Data'!I183)),NA())</f>
        <v>#N/A</v>
      </c>
      <c r="AY189" s="98" t="e">
        <f ca="true">+IF(AND(ISNUMBER(OFFSET('Sanitation Data'!$I$12,0,10*ROW('Sanitation Data'!I183))),'Data Summary'!DN189="Yes"),OFFSET('Sanitation Data'!$I$12,0,10*ROW('Sanitation Data'!I183)),NA())</f>
        <v>#N/A</v>
      </c>
      <c r="AZ189" s="99" t="e">
        <f ca="true">+IF(AND(ISNUMBER(OFFSET('Hygiene Data'!$D$5,0,10*ROW('Hygiene Data'!D183))),'Data Summary'!DO189="Yes"),OFFSET('Hygiene Data'!$D$5,0,10*ROW('Hygiene Data'!D183)),NA())</f>
        <v>#N/A</v>
      </c>
      <c r="BA189" s="99" t="e">
        <f ca="true">+IF(AND(ISNUMBER(OFFSET('Hygiene Data'!$D$7,0,10*ROW('Hygiene Data'!D183))),'Data Summary'!DP189="Yes"),OFFSET('Hygiene Data'!$D$7,0,10*ROW('Hygiene Data'!D183)),NA())</f>
        <v>#N/A</v>
      </c>
      <c r="BB189" s="99" t="e">
        <f ca="true">+IF(AND(ISNUMBER(OFFSET('Hygiene Data'!$D$9,0,10*ROW('Hygiene Data'!D183))),'Data Summary'!DQ189="Yes"),OFFSET('Hygiene Data'!$D$9,0,10*ROW('Hygiene Data'!D183)),NA())</f>
        <v>#N/A</v>
      </c>
      <c r="BC189" s="99" t="e">
        <f ca="true">+IF(AND(ISNUMBER(OFFSET('Hygiene Data'!$E$5,0,10*ROW('Hygiene Data'!E183))),'Data Summary'!DR189="Yes"),OFFSET('Hygiene Data'!$E$5,0,10*ROW('Hygiene Data'!E183)),NA())</f>
        <v>#N/A</v>
      </c>
      <c r="BD189" s="99" t="e">
        <f ca="true">+IF(AND(ISNUMBER(OFFSET('Hygiene Data'!$E$7,0,10*ROW('Hygiene Data'!E183))),'Data Summary'!DS189="Yes"),OFFSET('Hygiene Data'!$E$7,0,10*ROW('Hygiene Data'!E183)),NA())</f>
        <v>#N/A</v>
      </c>
      <c r="BE189" s="99" t="e">
        <f ca="true">+IF(AND(ISNUMBER(OFFSET('Hygiene Data'!$E$9,0,10*ROW('Hygiene Data'!E183))),'Data Summary'!DT189="Yes"),OFFSET('Hygiene Data'!$E$9,0,10*ROW('Hygiene Data'!E183)),NA())</f>
        <v>#N/A</v>
      </c>
      <c r="BF189" s="99" t="e">
        <f ca="true">+IF(AND(ISNUMBER(OFFSET('Hygiene Data'!$F$5,0,10*ROW('Hygiene Data'!F183))),'Data Summary'!DU189="Yes"),OFFSET('Hygiene Data'!$F$5,0,10*ROW('Hygiene Data'!F183)),NA())</f>
        <v>#N/A</v>
      </c>
      <c r="BG189" s="99" t="e">
        <f ca="true">+IF(AND(ISNUMBER(OFFSET('Hygiene Data'!$F$7,0,10*ROW('Hygiene Data'!F183))),'Data Summary'!DV189="Yes"),OFFSET('Hygiene Data'!$F$7,0,10*ROW('Hygiene Data'!F183)),NA())</f>
        <v>#N/A</v>
      </c>
      <c r="BH189" s="99" t="e">
        <f ca="true">+IF(AND(ISNUMBER(OFFSET('Hygiene Data'!$F$9,0,10*ROW('Hygiene Data'!F183))),'Data Summary'!DW189="Yes"),OFFSET('Hygiene Data'!$F$9,0,10*ROW('Hygiene Data'!F183)),NA())</f>
        <v>#N/A</v>
      </c>
      <c r="BI189" s="99" t="e">
        <f ca="true">+IF(AND(ISNUMBER(OFFSET('Hygiene Data'!$G$5,0,10*ROW('Hygiene Data'!G183))),'Data Summary'!DX189="Yes"),OFFSET('Hygiene Data'!$G$5,0,10*ROW('Hygiene Data'!G183)),NA())</f>
        <v>#N/A</v>
      </c>
      <c r="BJ189" s="99" t="e">
        <f ca="true">+IF(AND(ISNUMBER(OFFSET('Hygiene Data'!$G$7,0,10*ROW('Hygiene Data'!G183))),'Data Summary'!DY189="Yes"),OFFSET('Hygiene Data'!$G$7,0,10*ROW('Hygiene Data'!G183)),NA())</f>
        <v>#N/A</v>
      </c>
      <c r="BK189" s="99" t="e">
        <f ca="true">+IF(AND(ISNUMBER(OFFSET('Hygiene Data'!$G$9,0,10*ROW('Hygiene Data'!G183))),'Data Summary'!DZ189="Yes"),OFFSET('Hygiene Data'!$G$9,0,10*ROW('Hygiene Data'!G183)),NA())</f>
        <v>#N/A</v>
      </c>
      <c r="BL189" s="99" t="e">
        <f ca="true">+IF(AND(ISNUMBER(OFFSET('Hygiene Data'!$H$5,0,10*ROW('Hygiene Data'!H183))),'Data Summary'!EA189="Yes"),OFFSET('Hygiene Data'!$H$5,0,10*ROW('Hygiene Data'!H183)),NA())</f>
        <v>#N/A</v>
      </c>
      <c r="BM189" s="99" t="e">
        <f ca="true">+IF(AND(ISNUMBER(OFFSET('Hygiene Data'!$H$7,0,10*ROW('Hygiene Data'!H183))),'Data Summary'!EB189="Yes"),OFFSET('Hygiene Data'!$H$7,0,10*ROW('Hygiene Data'!H183)),NA())</f>
        <v>#N/A</v>
      </c>
      <c r="BN189" s="99" t="e">
        <f ca="true">+IF(AND(ISNUMBER(OFFSET('Hygiene Data'!$H$9,0,10*ROW('Hygiene Data'!H183))),'Data Summary'!EC189="Yes"),OFFSET('Hygiene Data'!$H$9,0,10*ROW('Hygiene Data'!H183)),NA())</f>
        <v>#N/A</v>
      </c>
      <c r="BO189" s="99" t="e">
        <f ca="true">+IF(AND(ISNUMBER(OFFSET('Hygiene Data'!$I$5,0,10*ROW('Hygiene Data'!I183))),'Data Summary'!ED189="Yes"),OFFSET('Hygiene Data'!$I$5,0,10*ROW('Hygiene Data'!I183)),NA())</f>
        <v>#N/A</v>
      </c>
      <c r="BP189" s="99" t="e">
        <f ca="true">+IF(AND(ISNUMBER(OFFSET('Hygiene Data'!$I$7,0,10*ROW('Hygiene Data'!I183))),'Data Summary'!EE189="Yes"),OFFSET('Hygiene Data'!$I$7,0,10*ROW('Hygiene Data'!I183)),NA())</f>
        <v>#N/A</v>
      </c>
      <c r="BQ189" s="99" t="e">
        <f ca="true">+IF(AND(ISNUMBER(OFFSET('Hygiene Data'!$I$9,0,10*ROW('Hygiene Data'!I183))),'Data Summary'!EF189="Yes"),OFFSET('Hygiene Data'!$I$9,0,10*ROW('Hygiene Data'!I183)),NA())</f>
        <v>#N/A</v>
      </c>
    </row>
    <row xmlns:x14ac="http://schemas.microsoft.com/office/spreadsheetml/2009/9/ac" r="190" x14ac:dyDescent="0.2">
      <c r="A190" s="332" t="e">
        <f ca="true">+RIGHT('Data Summary'!A190,LEN('Data Summary'!A190)-9)</f>
        <v>#VALUE!</v>
      </c>
      <c r="B190" s="38" t="str">
        <f ca="true">+IF(ISTEXT('Data Summary'!B190),'Data Summary'!B190,"")</f>
        <v/>
      </c>
      <c r="C190" s="331" t="e">
        <f ca="true">+VALUE('Data Summary'!C190)</f>
        <v>#VALUE!</v>
      </c>
      <c r="D190" s="97" t="e">
        <f ca="true">+IF(AND(ISNUMBER(OFFSET('Water Data'!$D$4,0,10*ROW('Water Data'!D184))),'Data Summary'!BS190="Yes"),100-OFFSET('Water Data'!$D$4,0,10*ROW('Water Data'!D184)),NA())</f>
        <v>#N/A</v>
      </c>
      <c r="E190" s="97" t="e">
        <f ca="true">+IF(AND(ISNUMBER(OFFSET('Water Data'!$D$6,0,10*ROW('Water Data'!D184))),'Data Summary'!BT190="Yes"),OFFSET('Water Data'!$D$6,0,10*ROW('Water Data'!D184)),NA())</f>
        <v>#N/A</v>
      </c>
      <c r="F190" s="97" t="e">
        <f ca="true">+IF(AND(ISNUMBER(OFFSET('Water Data'!$D$9,0,10*ROW('Water Data'!D184))),'Data Summary'!BU190="Yes"),OFFSET('Water Data'!$D$9,0,10*ROW('Water Data'!D184)),NA())</f>
        <v>#N/A</v>
      </c>
      <c r="G190" s="97" t="e">
        <f ca="true">+IF(AND(ISNUMBER(OFFSET('Water Data'!$E$4,0,10*ROW('Water Data'!E184))),'Data Summary'!BV190="Yes"),100-OFFSET('Water Data'!$E$4,0,10*ROW('Water Data'!E184)),NA())</f>
        <v>#N/A</v>
      </c>
      <c r="H190" s="97" t="e">
        <f ca="true">+IF(AND(ISNUMBER(OFFSET('Water Data'!$E$6,0,10*ROW('Water Data'!E184))),'Data Summary'!BW190="Yes"),OFFSET('Water Data'!$E$6,0,10*ROW('Water Data'!E184)),NA())</f>
        <v>#N/A</v>
      </c>
      <c r="I190" s="97" t="e">
        <f ca="true">+IF(AND(ISNUMBER(OFFSET('Water Data'!$E$9,0,10*ROW('Water Data'!E184))),'Data Summary'!BX190="Yes"),OFFSET('Water Data'!$E$9,0,10*ROW('Water Data'!E184)),NA())</f>
        <v>#N/A</v>
      </c>
      <c r="J190" s="97" t="e">
        <f ca="true">+IF(AND(ISNUMBER(OFFSET('Water Data'!$F$4,0,10*ROW('Water Data'!F184))),'Data Summary'!BY190="Yes"),100-OFFSET('Water Data'!$F$4,0,10*ROW('Water Data'!F184)),NA())</f>
        <v>#N/A</v>
      </c>
      <c r="K190" s="97" t="e">
        <f ca="true">+IF(AND(ISNUMBER(OFFSET('Water Data'!$F$6,0,10*ROW('Water Data'!F184))),'Data Summary'!BZ190="Yes"),OFFSET('Water Data'!$F$6,0,10*ROW('Water Data'!F184)),NA())</f>
        <v>#N/A</v>
      </c>
      <c r="L190" s="97" t="e">
        <f ca="true">+IF(AND(ISNUMBER(OFFSET('Water Data'!$F$9,0,10*ROW('Water Data'!F184))),'Data Summary'!CA190="Yes"),OFFSET('Water Data'!$F$9,0,10*ROW('Water Data'!F184)),NA())</f>
        <v>#N/A</v>
      </c>
      <c r="M190" s="97" t="e">
        <f ca="true">+IF(AND(ISNUMBER(OFFSET('Water Data'!$G$4,0,10*ROW('Water Data'!G184))),'Data Summary'!CB190="Yes"),100-OFFSET('Water Data'!$G$4,0,10*ROW('Water Data'!G184)),NA())</f>
        <v>#N/A</v>
      </c>
      <c r="N190" s="97" t="e">
        <f ca="true">+IF(AND(ISNUMBER(OFFSET('Water Data'!$G$6,0,10*ROW('Water Data'!G184))),'Data Summary'!CC190="Yes"),OFFSET('Water Data'!$G$6,0,10*ROW('Water Data'!G184)),NA())</f>
        <v>#N/A</v>
      </c>
      <c r="O190" s="97" t="e">
        <f ca="true">+IF(AND(ISNUMBER(OFFSET('Water Data'!$G$9,0,10*ROW('Water Data'!G184))),'Data Summary'!CD190="Yes"),OFFSET('Water Data'!$G$9,0,10*ROW('Water Data'!G184)),NA())</f>
        <v>#N/A</v>
      </c>
      <c r="P190" s="97" t="e">
        <f ca="true">+IF(AND(ISNUMBER(OFFSET('Water Data'!$H$4,0,10*ROW('Water Data'!H184))),'Data Summary'!CE190="Yes"),100-OFFSET('Water Data'!$H$4,0,10*ROW('Water Data'!H184)),NA())</f>
        <v>#N/A</v>
      </c>
      <c r="Q190" s="97" t="e">
        <f ca="true">+IF(AND(ISNUMBER(OFFSET('Water Data'!$H$6,0,10*ROW('Water Data'!H184))),'Data Summary'!CF190="Yes"),OFFSET('Water Data'!$H$6,0,10*ROW('Water Data'!H184)),NA())</f>
        <v>#N/A</v>
      </c>
      <c r="R190" s="97" t="e">
        <f ca="true">+IF(AND(ISNUMBER(OFFSET('Water Data'!$H$9,0,10*ROW('Water Data'!H184))),'Data Summary'!CG190="Yes"),OFFSET('Water Data'!$H$9,0,10*ROW('Water Data'!H184)),NA())</f>
        <v>#N/A</v>
      </c>
      <c r="S190" s="97" t="e">
        <f ca="true">+IF(AND(ISNUMBER(OFFSET('Water Data'!$I$4,0,10*ROW('Water Data'!I184))),'Data Summary'!CH190="Yes"),100-OFFSET('Water Data'!$I$4,0,10*ROW('Water Data'!I184)),NA())</f>
        <v>#N/A</v>
      </c>
      <c r="T190" s="97" t="e">
        <f ca="true">+IF(AND(ISNUMBER(OFFSET('Water Data'!$I$6,0,10*ROW('Water Data'!I184))),'Data Summary'!CI190="Yes"),OFFSET('Water Data'!$I$6,0,10*ROW('Water Data'!I184)),NA())</f>
        <v>#N/A</v>
      </c>
      <c r="U190" s="97" t="e">
        <f ca="true">+IF(AND(ISNUMBER(OFFSET('Water Data'!$I$9,0,10*ROW('Water Data'!I184))),'Data Summary'!CJ190="Yes"),OFFSET('Water Data'!$I$9,0,10*ROW('Water Data'!I184)),NA())</f>
        <v>#N/A</v>
      </c>
      <c r="V190" s="98" t="e">
        <f ca="true">+IF(AND(ISNUMBER(OFFSET('Sanitation Data'!$D$4,0,10*ROW('Sanitation Data'!D184))),'Data Summary'!CK190="Yes"),100-OFFSET('Sanitation Data'!$D$4,0,10*ROW('Sanitation Data'!D184)),NA())</f>
        <v>#N/A</v>
      </c>
      <c r="W190" s="98" t="e">
        <f ca="true">+IF(AND(ISNUMBER(OFFSET('Sanitation Data'!$D$6,0,10*ROW('Sanitation Data'!D184))),'Data Summary'!CL190="Yes"),OFFSET('Sanitation Data'!$D$6,0,10*ROW('Sanitation Data'!D184)),NA())</f>
        <v>#N/A</v>
      </c>
      <c r="X190" s="98" t="e">
        <f ca="true">+IF(AND(ISNUMBER(OFFSET('Sanitation Data'!$D$10,0,10*ROW('Sanitation Data'!D184))),'Data Summary'!CM190="Yes"),OFFSET('Sanitation Data'!$D$10,0,10*ROW('Sanitation Data'!D184)),NA())</f>
        <v>#N/A</v>
      </c>
      <c r="Y190" s="98" t="e">
        <f ca="true">+IF(AND(ISNUMBER(OFFSET('Sanitation Data'!$D$11,0,10*ROW('Sanitation Data'!D184))),'Data Summary'!CN190="Yes"),OFFSET('Sanitation Data'!$D$11,0,10*ROW('Sanitation Data'!D184)),NA())</f>
        <v>#N/A</v>
      </c>
      <c r="Z190" s="98" t="e">
        <f ca="true">+IF(AND(ISNUMBER(OFFSET('Sanitation Data'!$D$12,0,10*ROW('Sanitation Data'!D184))),'Data Summary'!CO190="Yes"),OFFSET('Sanitation Data'!$D$12,0,10*ROW('Sanitation Data'!D184)),NA())</f>
        <v>#N/A</v>
      </c>
      <c r="AA190" s="98" t="e">
        <f ca="true">+IF(AND(ISNUMBER(OFFSET('Sanitation Data'!$E$4,0,10*ROW('Sanitation Data'!E184))),'Data Summary'!CP190="Yes"),100-OFFSET('Sanitation Data'!$E$4,0,10*ROW('Sanitation Data'!E184)),NA())</f>
        <v>#N/A</v>
      </c>
      <c r="AB190" s="98" t="e">
        <f ca="true">+IF(AND(ISNUMBER(OFFSET('Sanitation Data'!$E$6,0,10*ROW('Sanitation Data'!E184))),'Data Summary'!CQ190="Yes"),OFFSET('Sanitation Data'!$E$6,0,10*ROW('Sanitation Data'!E184)),NA())</f>
        <v>#N/A</v>
      </c>
      <c r="AC190" s="98" t="e">
        <f ca="true">+IF(AND(ISNUMBER(OFFSET('Sanitation Data'!$E$10,0,10*ROW('Sanitation Data'!E184))),'Data Summary'!CR190="Yes"),OFFSET('Sanitation Data'!$E$10,0,10*ROW('Sanitation Data'!E184)),NA())</f>
        <v>#N/A</v>
      </c>
      <c r="AD190" s="98" t="e">
        <f ca="true">+IF(AND(ISNUMBER(OFFSET('Sanitation Data'!$E$11,0,10*ROW('Sanitation Data'!E184))),'Data Summary'!CS190="Yes"),OFFSET('Sanitation Data'!$E$11,0,10*ROW('Sanitation Data'!E184)),NA())</f>
        <v>#N/A</v>
      </c>
      <c r="AE190" s="98" t="e">
        <f ca="true">+IF(AND(ISNUMBER(OFFSET('Sanitation Data'!$E$12,0,10*ROW('Sanitation Data'!E184))),'Data Summary'!CT190="Yes"),OFFSET('Sanitation Data'!$E$12,0,10*ROW('Sanitation Data'!E184)),NA())</f>
        <v>#N/A</v>
      </c>
      <c r="AF190" s="98" t="e">
        <f ca="true">+IF(AND(ISNUMBER(OFFSET('Sanitation Data'!$F$4,0,10*ROW('Sanitation Data'!F184))),'Data Summary'!CU190="Yes"),100-OFFSET('Sanitation Data'!$F$4,0,10*ROW('Sanitation Data'!F184)),NA())</f>
        <v>#N/A</v>
      </c>
      <c r="AG190" s="98" t="e">
        <f ca="true">+IF(AND(ISNUMBER(OFFSET('Sanitation Data'!$F$6,0,10*ROW('Sanitation Data'!F184))),'Data Summary'!CV190="Yes"),OFFSET('Sanitation Data'!$F$6,0,10*ROW('Sanitation Data'!F184)),NA())</f>
        <v>#N/A</v>
      </c>
      <c r="AH190" s="98" t="e">
        <f ca="true">+IF(AND(ISNUMBER(OFFSET('Sanitation Data'!$F$10,0,10*ROW('Sanitation Data'!F184))),'Data Summary'!CW190="Yes"),OFFSET('Sanitation Data'!$F$10,0,10*ROW('Sanitation Data'!F184)),NA())</f>
        <v>#N/A</v>
      </c>
      <c r="AI190" s="98" t="e">
        <f ca="true">+IF(AND(ISNUMBER(OFFSET('Sanitation Data'!$F$11,0,10*ROW('Sanitation Data'!F184))),'Data Summary'!CX190="Yes"),OFFSET('Sanitation Data'!$F$11,0,10*ROW('Sanitation Data'!F184)),NA())</f>
        <v>#N/A</v>
      </c>
      <c r="AJ190" s="98" t="e">
        <f ca="true">+IF(AND(ISNUMBER(OFFSET('Sanitation Data'!$F$12,0,10*ROW('Sanitation Data'!F184))),'Data Summary'!CY190="Yes"),OFFSET('Sanitation Data'!$F$12,0,10*ROW('Sanitation Data'!F184)),NA())</f>
        <v>#N/A</v>
      </c>
      <c r="AK190" s="98" t="e">
        <f ca="true">+IF(AND(ISNUMBER(OFFSET('Sanitation Data'!$G$4,0,10*ROW('Sanitation Data'!G184))),'Data Summary'!CZ190="Yes"),100-OFFSET('Sanitation Data'!$G$4,0,10*ROW('Sanitation Data'!G184)),NA())</f>
        <v>#N/A</v>
      </c>
      <c r="AL190" s="98" t="e">
        <f ca="true">+IF(AND(ISNUMBER(OFFSET('Sanitation Data'!$G$6,0,10*ROW('Sanitation Data'!G184))),'Data Summary'!DA190="Yes"),OFFSET('Sanitation Data'!$G$6,0,10*ROW('Sanitation Data'!G184)),NA())</f>
        <v>#N/A</v>
      </c>
      <c r="AM190" s="98" t="e">
        <f ca="true">+IF(AND(ISNUMBER(OFFSET('Sanitation Data'!$G$10,0,10*ROW('Sanitation Data'!G184))),'Data Summary'!DB190="Yes"),OFFSET('Sanitation Data'!$G$10,0,10*ROW('Sanitation Data'!G184)),NA())</f>
        <v>#N/A</v>
      </c>
      <c r="AN190" s="98" t="e">
        <f ca="true">+IF(AND(ISNUMBER(OFFSET('Sanitation Data'!$G$11,0,10*ROW('Sanitation Data'!G184))),'Data Summary'!DC190="Yes"),OFFSET('Sanitation Data'!$G$11,0,10*ROW('Sanitation Data'!G184)),NA())</f>
        <v>#N/A</v>
      </c>
      <c r="AO190" s="98" t="e">
        <f ca="true">+IF(AND(ISNUMBER(OFFSET('Sanitation Data'!$G$12,0,10*ROW('Sanitation Data'!G184))),'Data Summary'!DD190="Yes"),OFFSET('Sanitation Data'!$G$12,0,10*ROW('Sanitation Data'!G184)),NA())</f>
        <v>#N/A</v>
      </c>
      <c r="AP190" s="98" t="e">
        <f ca="true">+IF(AND(ISNUMBER(OFFSET('Sanitation Data'!$H$4,0,10*ROW('Sanitation Data'!H184))),'Data Summary'!DE190="Yes"),100-OFFSET('Sanitation Data'!$H$4,0,10*ROW('Sanitation Data'!H184)),NA())</f>
        <v>#N/A</v>
      </c>
      <c r="AQ190" s="98" t="e">
        <f ca="true">+IF(AND(ISNUMBER(OFFSET('Sanitation Data'!$H$6,0,10*ROW('Sanitation Data'!H184))),'Data Summary'!DF190="Yes"),OFFSET('Sanitation Data'!$H$6,0,10*ROW('Sanitation Data'!H184)),NA())</f>
        <v>#N/A</v>
      </c>
      <c r="AR190" s="98" t="e">
        <f ca="true">+IF(AND(ISNUMBER(OFFSET('Sanitation Data'!$H$10,0,10*ROW('Sanitation Data'!H184))),'Data Summary'!DG190="Yes"),OFFSET('Sanitation Data'!$H$10,0,10*ROW('Sanitation Data'!H184)),NA())</f>
        <v>#N/A</v>
      </c>
      <c r="AS190" s="98" t="e">
        <f ca="true">+IF(AND(ISNUMBER(OFFSET('Sanitation Data'!$H$11,0,10*ROW('Sanitation Data'!H184))),'Data Summary'!DH190="Yes"),OFFSET('Sanitation Data'!$H$11,0,10*ROW('Sanitation Data'!H184)),NA())</f>
        <v>#N/A</v>
      </c>
      <c r="AT190" s="98" t="e">
        <f ca="true">+IF(AND(ISNUMBER(OFFSET('Sanitation Data'!$H$12,0,10*ROW('Sanitation Data'!H184))),'Data Summary'!DI190="Yes"),OFFSET('Sanitation Data'!$H$12,0,10*ROW('Sanitation Data'!H184)),NA())</f>
        <v>#N/A</v>
      </c>
      <c r="AU190" s="98" t="e">
        <f ca="true">+IF(AND(ISNUMBER(OFFSET('Sanitation Data'!$I$4,0,10*ROW('Sanitation Data'!I184))),'Data Summary'!DJ190="Yes"),100-OFFSET('Sanitation Data'!$I$4,0,10*ROW('Sanitation Data'!I184)),NA())</f>
        <v>#N/A</v>
      </c>
      <c r="AV190" s="98" t="e">
        <f ca="true">+IF(AND(ISNUMBER(OFFSET('Sanitation Data'!$I$6,0,10*ROW('Sanitation Data'!I184))),'Data Summary'!DK190="Yes"),OFFSET('Sanitation Data'!$I$6,0,10*ROW('Sanitation Data'!I184)),NA())</f>
        <v>#N/A</v>
      </c>
      <c r="AW190" s="98" t="e">
        <f ca="true">+IF(AND(ISNUMBER(OFFSET('Sanitation Data'!$I$10,0,10*ROW('Sanitation Data'!I184))),'Data Summary'!DL190="Yes"),OFFSET('Sanitation Data'!$I$10,0,10*ROW('Sanitation Data'!I184)),NA())</f>
        <v>#N/A</v>
      </c>
      <c r="AX190" s="98" t="e">
        <f ca="true">+IF(AND(ISNUMBER(OFFSET('Sanitation Data'!$I$11,0,10*ROW('Sanitation Data'!I184))),'Data Summary'!DM190="Yes"),OFFSET('Sanitation Data'!$I$11,0,10*ROW('Sanitation Data'!I184)),NA())</f>
        <v>#N/A</v>
      </c>
      <c r="AY190" s="98" t="e">
        <f ca="true">+IF(AND(ISNUMBER(OFFSET('Sanitation Data'!$I$12,0,10*ROW('Sanitation Data'!I184))),'Data Summary'!DN190="Yes"),OFFSET('Sanitation Data'!$I$12,0,10*ROW('Sanitation Data'!I184)),NA())</f>
        <v>#N/A</v>
      </c>
      <c r="AZ190" s="99" t="e">
        <f ca="true">+IF(AND(ISNUMBER(OFFSET('Hygiene Data'!$D$5,0,10*ROW('Hygiene Data'!D184))),'Data Summary'!DO190="Yes"),OFFSET('Hygiene Data'!$D$5,0,10*ROW('Hygiene Data'!D184)),NA())</f>
        <v>#N/A</v>
      </c>
      <c r="BA190" s="99" t="e">
        <f ca="true">+IF(AND(ISNUMBER(OFFSET('Hygiene Data'!$D$7,0,10*ROW('Hygiene Data'!D184))),'Data Summary'!DP190="Yes"),OFFSET('Hygiene Data'!$D$7,0,10*ROW('Hygiene Data'!D184)),NA())</f>
        <v>#N/A</v>
      </c>
      <c r="BB190" s="99" t="e">
        <f ca="true">+IF(AND(ISNUMBER(OFFSET('Hygiene Data'!$D$9,0,10*ROW('Hygiene Data'!D184))),'Data Summary'!DQ190="Yes"),OFFSET('Hygiene Data'!$D$9,0,10*ROW('Hygiene Data'!D184)),NA())</f>
        <v>#N/A</v>
      </c>
      <c r="BC190" s="99" t="e">
        <f ca="true">+IF(AND(ISNUMBER(OFFSET('Hygiene Data'!$E$5,0,10*ROW('Hygiene Data'!E184))),'Data Summary'!DR190="Yes"),OFFSET('Hygiene Data'!$E$5,0,10*ROW('Hygiene Data'!E184)),NA())</f>
        <v>#N/A</v>
      </c>
      <c r="BD190" s="99" t="e">
        <f ca="true">+IF(AND(ISNUMBER(OFFSET('Hygiene Data'!$E$7,0,10*ROW('Hygiene Data'!E184))),'Data Summary'!DS190="Yes"),OFFSET('Hygiene Data'!$E$7,0,10*ROW('Hygiene Data'!E184)),NA())</f>
        <v>#N/A</v>
      </c>
      <c r="BE190" s="99" t="e">
        <f ca="true">+IF(AND(ISNUMBER(OFFSET('Hygiene Data'!$E$9,0,10*ROW('Hygiene Data'!E184))),'Data Summary'!DT190="Yes"),OFFSET('Hygiene Data'!$E$9,0,10*ROW('Hygiene Data'!E184)),NA())</f>
        <v>#N/A</v>
      </c>
      <c r="BF190" s="99" t="e">
        <f ca="true">+IF(AND(ISNUMBER(OFFSET('Hygiene Data'!$F$5,0,10*ROW('Hygiene Data'!F184))),'Data Summary'!DU190="Yes"),OFFSET('Hygiene Data'!$F$5,0,10*ROW('Hygiene Data'!F184)),NA())</f>
        <v>#N/A</v>
      </c>
      <c r="BG190" s="99" t="e">
        <f ca="true">+IF(AND(ISNUMBER(OFFSET('Hygiene Data'!$F$7,0,10*ROW('Hygiene Data'!F184))),'Data Summary'!DV190="Yes"),OFFSET('Hygiene Data'!$F$7,0,10*ROW('Hygiene Data'!F184)),NA())</f>
        <v>#N/A</v>
      </c>
      <c r="BH190" s="99" t="e">
        <f ca="true">+IF(AND(ISNUMBER(OFFSET('Hygiene Data'!$F$9,0,10*ROW('Hygiene Data'!F184))),'Data Summary'!DW190="Yes"),OFFSET('Hygiene Data'!$F$9,0,10*ROW('Hygiene Data'!F184)),NA())</f>
        <v>#N/A</v>
      </c>
      <c r="BI190" s="99" t="e">
        <f ca="true">+IF(AND(ISNUMBER(OFFSET('Hygiene Data'!$G$5,0,10*ROW('Hygiene Data'!G184))),'Data Summary'!DX190="Yes"),OFFSET('Hygiene Data'!$G$5,0,10*ROW('Hygiene Data'!G184)),NA())</f>
        <v>#N/A</v>
      </c>
      <c r="BJ190" s="99" t="e">
        <f ca="true">+IF(AND(ISNUMBER(OFFSET('Hygiene Data'!$G$7,0,10*ROW('Hygiene Data'!G184))),'Data Summary'!DY190="Yes"),OFFSET('Hygiene Data'!$G$7,0,10*ROW('Hygiene Data'!G184)),NA())</f>
        <v>#N/A</v>
      </c>
      <c r="BK190" s="99" t="e">
        <f ca="true">+IF(AND(ISNUMBER(OFFSET('Hygiene Data'!$G$9,0,10*ROW('Hygiene Data'!G184))),'Data Summary'!DZ190="Yes"),OFFSET('Hygiene Data'!$G$9,0,10*ROW('Hygiene Data'!G184)),NA())</f>
        <v>#N/A</v>
      </c>
      <c r="BL190" s="99" t="e">
        <f ca="true">+IF(AND(ISNUMBER(OFFSET('Hygiene Data'!$H$5,0,10*ROW('Hygiene Data'!H184))),'Data Summary'!EA190="Yes"),OFFSET('Hygiene Data'!$H$5,0,10*ROW('Hygiene Data'!H184)),NA())</f>
        <v>#N/A</v>
      </c>
      <c r="BM190" s="99" t="e">
        <f ca="true">+IF(AND(ISNUMBER(OFFSET('Hygiene Data'!$H$7,0,10*ROW('Hygiene Data'!H184))),'Data Summary'!EB190="Yes"),OFFSET('Hygiene Data'!$H$7,0,10*ROW('Hygiene Data'!H184)),NA())</f>
        <v>#N/A</v>
      </c>
      <c r="BN190" s="99" t="e">
        <f ca="true">+IF(AND(ISNUMBER(OFFSET('Hygiene Data'!$H$9,0,10*ROW('Hygiene Data'!H184))),'Data Summary'!EC190="Yes"),OFFSET('Hygiene Data'!$H$9,0,10*ROW('Hygiene Data'!H184)),NA())</f>
        <v>#N/A</v>
      </c>
      <c r="BO190" s="99" t="e">
        <f ca="true">+IF(AND(ISNUMBER(OFFSET('Hygiene Data'!$I$5,0,10*ROW('Hygiene Data'!I184))),'Data Summary'!ED190="Yes"),OFFSET('Hygiene Data'!$I$5,0,10*ROW('Hygiene Data'!I184)),NA())</f>
        <v>#N/A</v>
      </c>
      <c r="BP190" s="99" t="e">
        <f ca="true">+IF(AND(ISNUMBER(OFFSET('Hygiene Data'!$I$7,0,10*ROW('Hygiene Data'!I184))),'Data Summary'!EE190="Yes"),OFFSET('Hygiene Data'!$I$7,0,10*ROW('Hygiene Data'!I184)),NA())</f>
        <v>#N/A</v>
      </c>
      <c r="BQ190" s="99" t="e">
        <f ca="true">+IF(AND(ISNUMBER(OFFSET('Hygiene Data'!$I$9,0,10*ROW('Hygiene Data'!I184))),'Data Summary'!EF190="Yes"),OFFSET('Hygiene Data'!$I$9,0,10*ROW('Hygiene Data'!I184)),NA())</f>
        <v>#N/A</v>
      </c>
    </row>
    <row xmlns:x14ac="http://schemas.microsoft.com/office/spreadsheetml/2009/9/ac" r="191" x14ac:dyDescent="0.2">
      <c r="A191" s="332" t="e">
        <f ca="true">+RIGHT('Data Summary'!A191,LEN('Data Summary'!A191)-9)</f>
        <v>#VALUE!</v>
      </c>
      <c r="B191" s="38" t="str">
        <f ca="true">+IF(ISTEXT('Data Summary'!B191),'Data Summary'!B191,"")</f>
        <v/>
      </c>
      <c r="C191" s="331" t="e">
        <f ca="true">+VALUE('Data Summary'!C191)</f>
        <v>#VALUE!</v>
      </c>
      <c r="D191" s="97" t="e">
        <f ca="true">+IF(AND(ISNUMBER(OFFSET('Water Data'!$D$4,0,10*ROW('Water Data'!D185))),'Data Summary'!BS191="Yes"),100-OFFSET('Water Data'!$D$4,0,10*ROW('Water Data'!D185)),NA())</f>
        <v>#N/A</v>
      </c>
      <c r="E191" s="97" t="e">
        <f ca="true">+IF(AND(ISNUMBER(OFFSET('Water Data'!$D$6,0,10*ROW('Water Data'!D185))),'Data Summary'!BT191="Yes"),OFFSET('Water Data'!$D$6,0,10*ROW('Water Data'!D185)),NA())</f>
        <v>#N/A</v>
      </c>
      <c r="F191" s="97" t="e">
        <f ca="true">+IF(AND(ISNUMBER(OFFSET('Water Data'!$D$9,0,10*ROW('Water Data'!D185))),'Data Summary'!BU191="Yes"),OFFSET('Water Data'!$D$9,0,10*ROW('Water Data'!D185)),NA())</f>
        <v>#N/A</v>
      </c>
      <c r="G191" s="97" t="e">
        <f ca="true">+IF(AND(ISNUMBER(OFFSET('Water Data'!$E$4,0,10*ROW('Water Data'!E185))),'Data Summary'!BV191="Yes"),100-OFFSET('Water Data'!$E$4,0,10*ROW('Water Data'!E185)),NA())</f>
        <v>#N/A</v>
      </c>
      <c r="H191" s="97" t="e">
        <f ca="true">+IF(AND(ISNUMBER(OFFSET('Water Data'!$E$6,0,10*ROW('Water Data'!E185))),'Data Summary'!BW191="Yes"),OFFSET('Water Data'!$E$6,0,10*ROW('Water Data'!E185)),NA())</f>
        <v>#N/A</v>
      </c>
      <c r="I191" s="97" t="e">
        <f ca="true">+IF(AND(ISNUMBER(OFFSET('Water Data'!$E$9,0,10*ROW('Water Data'!E185))),'Data Summary'!BX191="Yes"),OFFSET('Water Data'!$E$9,0,10*ROW('Water Data'!E185)),NA())</f>
        <v>#N/A</v>
      </c>
      <c r="J191" s="97" t="e">
        <f ca="true">+IF(AND(ISNUMBER(OFFSET('Water Data'!$F$4,0,10*ROW('Water Data'!F185))),'Data Summary'!BY191="Yes"),100-OFFSET('Water Data'!$F$4,0,10*ROW('Water Data'!F185)),NA())</f>
        <v>#N/A</v>
      </c>
      <c r="K191" s="97" t="e">
        <f ca="true">+IF(AND(ISNUMBER(OFFSET('Water Data'!$F$6,0,10*ROW('Water Data'!F185))),'Data Summary'!BZ191="Yes"),OFFSET('Water Data'!$F$6,0,10*ROW('Water Data'!F185)),NA())</f>
        <v>#N/A</v>
      </c>
      <c r="L191" s="97" t="e">
        <f ca="true">+IF(AND(ISNUMBER(OFFSET('Water Data'!$F$9,0,10*ROW('Water Data'!F185))),'Data Summary'!CA191="Yes"),OFFSET('Water Data'!$F$9,0,10*ROW('Water Data'!F185)),NA())</f>
        <v>#N/A</v>
      </c>
      <c r="M191" s="97" t="e">
        <f ca="true">+IF(AND(ISNUMBER(OFFSET('Water Data'!$G$4,0,10*ROW('Water Data'!G185))),'Data Summary'!CB191="Yes"),100-OFFSET('Water Data'!$G$4,0,10*ROW('Water Data'!G185)),NA())</f>
        <v>#N/A</v>
      </c>
      <c r="N191" s="97" t="e">
        <f ca="true">+IF(AND(ISNUMBER(OFFSET('Water Data'!$G$6,0,10*ROW('Water Data'!G185))),'Data Summary'!CC191="Yes"),OFFSET('Water Data'!$G$6,0,10*ROW('Water Data'!G185)),NA())</f>
        <v>#N/A</v>
      </c>
      <c r="O191" s="97" t="e">
        <f ca="true">+IF(AND(ISNUMBER(OFFSET('Water Data'!$G$9,0,10*ROW('Water Data'!G185))),'Data Summary'!CD191="Yes"),OFFSET('Water Data'!$G$9,0,10*ROW('Water Data'!G185)),NA())</f>
        <v>#N/A</v>
      </c>
      <c r="P191" s="97" t="e">
        <f ca="true">+IF(AND(ISNUMBER(OFFSET('Water Data'!$H$4,0,10*ROW('Water Data'!H185))),'Data Summary'!CE191="Yes"),100-OFFSET('Water Data'!$H$4,0,10*ROW('Water Data'!H185)),NA())</f>
        <v>#N/A</v>
      </c>
      <c r="Q191" s="97" t="e">
        <f ca="true">+IF(AND(ISNUMBER(OFFSET('Water Data'!$H$6,0,10*ROW('Water Data'!H185))),'Data Summary'!CF191="Yes"),OFFSET('Water Data'!$H$6,0,10*ROW('Water Data'!H185)),NA())</f>
        <v>#N/A</v>
      </c>
      <c r="R191" s="97" t="e">
        <f ca="true">+IF(AND(ISNUMBER(OFFSET('Water Data'!$H$9,0,10*ROW('Water Data'!H185))),'Data Summary'!CG191="Yes"),OFFSET('Water Data'!$H$9,0,10*ROW('Water Data'!H185)),NA())</f>
        <v>#N/A</v>
      </c>
      <c r="S191" s="97" t="e">
        <f ca="true">+IF(AND(ISNUMBER(OFFSET('Water Data'!$I$4,0,10*ROW('Water Data'!I185))),'Data Summary'!CH191="Yes"),100-OFFSET('Water Data'!$I$4,0,10*ROW('Water Data'!I185)),NA())</f>
        <v>#N/A</v>
      </c>
      <c r="T191" s="97" t="e">
        <f ca="true">+IF(AND(ISNUMBER(OFFSET('Water Data'!$I$6,0,10*ROW('Water Data'!I185))),'Data Summary'!CI191="Yes"),OFFSET('Water Data'!$I$6,0,10*ROW('Water Data'!I185)),NA())</f>
        <v>#N/A</v>
      </c>
      <c r="U191" s="97" t="e">
        <f ca="true">+IF(AND(ISNUMBER(OFFSET('Water Data'!$I$9,0,10*ROW('Water Data'!I185))),'Data Summary'!CJ191="Yes"),OFFSET('Water Data'!$I$9,0,10*ROW('Water Data'!I185)),NA())</f>
        <v>#N/A</v>
      </c>
      <c r="V191" s="98" t="e">
        <f ca="true">+IF(AND(ISNUMBER(OFFSET('Sanitation Data'!$D$4,0,10*ROW('Sanitation Data'!D185))),'Data Summary'!CK191="Yes"),100-OFFSET('Sanitation Data'!$D$4,0,10*ROW('Sanitation Data'!D185)),NA())</f>
        <v>#N/A</v>
      </c>
      <c r="W191" s="98" t="e">
        <f ca="true">+IF(AND(ISNUMBER(OFFSET('Sanitation Data'!$D$6,0,10*ROW('Sanitation Data'!D185))),'Data Summary'!CL191="Yes"),OFFSET('Sanitation Data'!$D$6,0,10*ROW('Sanitation Data'!D185)),NA())</f>
        <v>#N/A</v>
      </c>
      <c r="X191" s="98" t="e">
        <f ca="true">+IF(AND(ISNUMBER(OFFSET('Sanitation Data'!$D$10,0,10*ROW('Sanitation Data'!D185))),'Data Summary'!CM191="Yes"),OFFSET('Sanitation Data'!$D$10,0,10*ROW('Sanitation Data'!D185)),NA())</f>
        <v>#N/A</v>
      </c>
      <c r="Y191" s="98" t="e">
        <f ca="true">+IF(AND(ISNUMBER(OFFSET('Sanitation Data'!$D$11,0,10*ROW('Sanitation Data'!D185))),'Data Summary'!CN191="Yes"),OFFSET('Sanitation Data'!$D$11,0,10*ROW('Sanitation Data'!D185)),NA())</f>
        <v>#N/A</v>
      </c>
      <c r="Z191" s="98" t="e">
        <f ca="true">+IF(AND(ISNUMBER(OFFSET('Sanitation Data'!$D$12,0,10*ROW('Sanitation Data'!D185))),'Data Summary'!CO191="Yes"),OFFSET('Sanitation Data'!$D$12,0,10*ROW('Sanitation Data'!D185)),NA())</f>
        <v>#N/A</v>
      </c>
      <c r="AA191" s="98" t="e">
        <f ca="true">+IF(AND(ISNUMBER(OFFSET('Sanitation Data'!$E$4,0,10*ROW('Sanitation Data'!E185))),'Data Summary'!CP191="Yes"),100-OFFSET('Sanitation Data'!$E$4,0,10*ROW('Sanitation Data'!E185)),NA())</f>
        <v>#N/A</v>
      </c>
      <c r="AB191" s="98" t="e">
        <f ca="true">+IF(AND(ISNUMBER(OFFSET('Sanitation Data'!$E$6,0,10*ROW('Sanitation Data'!E185))),'Data Summary'!CQ191="Yes"),OFFSET('Sanitation Data'!$E$6,0,10*ROW('Sanitation Data'!E185)),NA())</f>
        <v>#N/A</v>
      </c>
      <c r="AC191" s="98" t="e">
        <f ca="true">+IF(AND(ISNUMBER(OFFSET('Sanitation Data'!$E$10,0,10*ROW('Sanitation Data'!E185))),'Data Summary'!CR191="Yes"),OFFSET('Sanitation Data'!$E$10,0,10*ROW('Sanitation Data'!E185)),NA())</f>
        <v>#N/A</v>
      </c>
      <c r="AD191" s="98" t="e">
        <f ca="true">+IF(AND(ISNUMBER(OFFSET('Sanitation Data'!$E$11,0,10*ROW('Sanitation Data'!E185))),'Data Summary'!CS191="Yes"),OFFSET('Sanitation Data'!$E$11,0,10*ROW('Sanitation Data'!E185)),NA())</f>
        <v>#N/A</v>
      </c>
      <c r="AE191" s="98" t="e">
        <f ca="true">+IF(AND(ISNUMBER(OFFSET('Sanitation Data'!$E$12,0,10*ROW('Sanitation Data'!E185))),'Data Summary'!CT191="Yes"),OFFSET('Sanitation Data'!$E$12,0,10*ROW('Sanitation Data'!E185)),NA())</f>
        <v>#N/A</v>
      </c>
      <c r="AF191" s="98" t="e">
        <f ca="true">+IF(AND(ISNUMBER(OFFSET('Sanitation Data'!$F$4,0,10*ROW('Sanitation Data'!F185))),'Data Summary'!CU191="Yes"),100-OFFSET('Sanitation Data'!$F$4,0,10*ROW('Sanitation Data'!F185)),NA())</f>
        <v>#N/A</v>
      </c>
      <c r="AG191" s="98" t="e">
        <f ca="true">+IF(AND(ISNUMBER(OFFSET('Sanitation Data'!$F$6,0,10*ROW('Sanitation Data'!F185))),'Data Summary'!CV191="Yes"),OFFSET('Sanitation Data'!$F$6,0,10*ROW('Sanitation Data'!F185)),NA())</f>
        <v>#N/A</v>
      </c>
      <c r="AH191" s="98" t="e">
        <f ca="true">+IF(AND(ISNUMBER(OFFSET('Sanitation Data'!$F$10,0,10*ROW('Sanitation Data'!F185))),'Data Summary'!CW191="Yes"),OFFSET('Sanitation Data'!$F$10,0,10*ROW('Sanitation Data'!F185)),NA())</f>
        <v>#N/A</v>
      </c>
      <c r="AI191" s="98" t="e">
        <f ca="true">+IF(AND(ISNUMBER(OFFSET('Sanitation Data'!$F$11,0,10*ROW('Sanitation Data'!F185))),'Data Summary'!CX191="Yes"),OFFSET('Sanitation Data'!$F$11,0,10*ROW('Sanitation Data'!F185)),NA())</f>
        <v>#N/A</v>
      </c>
      <c r="AJ191" s="98" t="e">
        <f ca="true">+IF(AND(ISNUMBER(OFFSET('Sanitation Data'!$F$12,0,10*ROW('Sanitation Data'!F185))),'Data Summary'!CY191="Yes"),OFFSET('Sanitation Data'!$F$12,0,10*ROW('Sanitation Data'!F185)),NA())</f>
        <v>#N/A</v>
      </c>
      <c r="AK191" s="98" t="e">
        <f ca="true">+IF(AND(ISNUMBER(OFFSET('Sanitation Data'!$G$4,0,10*ROW('Sanitation Data'!G185))),'Data Summary'!CZ191="Yes"),100-OFFSET('Sanitation Data'!$G$4,0,10*ROW('Sanitation Data'!G185)),NA())</f>
        <v>#N/A</v>
      </c>
      <c r="AL191" s="98" t="e">
        <f ca="true">+IF(AND(ISNUMBER(OFFSET('Sanitation Data'!$G$6,0,10*ROW('Sanitation Data'!G185))),'Data Summary'!DA191="Yes"),OFFSET('Sanitation Data'!$G$6,0,10*ROW('Sanitation Data'!G185)),NA())</f>
        <v>#N/A</v>
      </c>
      <c r="AM191" s="98" t="e">
        <f ca="true">+IF(AND(ISNUMBER(OFFSET('Sanitation Data'!$G$10,0,10*ROW('Sanitation Data'!G185))),'Data Summary'!DB191="Yes"),OFFSET('Sanitation Data'!$G$10,0,10*ROW('Sanitation Data'!G185)),NA())</f>
        <v>#N/A</v>
      </c>
      <c r="AN191" s="98" t="e">
        <f ca="true">+IF(AND(ISNUMBER(OFFSET('Sanitation Data'!$G$11,0,10*ROW('Sanitation Data'!G185))),'Data Summary'!DC191="Yes"),OFFSET('Sanitation Data'!$G$11,0,10*ROW('Sanitation Data'!G185)),NA())</f>
        <v>#N/A</v>
      </c>
      <c r="AO191" s="98" t="e">
        <f ca="true">+IF(AND(ISNUMBER(OFFSET('Sanitation Data'!$G$12,0,10*ROW('Sanitation Data'!G185))),'Data Summary'!DD191="Yes"),OFFSET('Sanitation Data'!$G$12,0,10*ROW('Sanitation Data'!G185)),NA())</f>
        <v>#N/A</v>
      </c>
      <c r="AP191" s="98" t="e">
        <f ca="true">+IF(AND(ISNUMBER(OFFSET('Sanitation Data'!$H$4,0,10*ROW('Sanitation Data'!H185))),'Data Summary'!DE191="Yes"),100-OFFSET('Sanitation Data'!$H$4,0,10*ROW('Sanitation Data'!H185)),NA())</f>
        <v>#N/A</v>
      </c>
      <c r="AQ191" s="98" t="e">
        <f ca="true">+IF(AND(ISNUMBER(OFFSET('Sanitation Data'!$H$6,0,10*ROW('Sanitation Data'!H185))),'Data Summary'!DF191="Yes"),OFFSET('Sanitation Data'!$H$6,0,10*ROW('Sanitation Data'!H185)),NA())</f>
        <v>#N/A</v>
      </c>
      <c r="AR191" s="98" t="e">
        <f ca="true">+IF(AND(ISNUMBER(OFFSET('Sanitation Data'!$H$10,0,10*ROW('Sanitation Data'!H185))),'Data Summary'!DG191="Yes"),OFFSET('Sanitation Data'!$H$10,0,10*ROW('Sanitation Data'!H185)),NA())</f>
        <v>#N/A</v>
      </c>
      <c r="AS191" s="98" t="e">
        <f ca="true">+IF(AND(ISNUMBER(OFFSET('Sanitation Data'!$H$11,0,10*ROW('Sanitation Data'!H185))),'Data Summary'!DH191="Yes"),OFFSET('Sanitation Data'!$H$11,0,10*ROW('Sanitation Data'!H185)),NA())</f>
        <v>#N/A</v>
      </c>
      <c r="AT191" s="98" t="e">
        <f ca="true">+IF(AND(ISNUMBER(OFFSET('Sanitation Data'!$H$12,0,10*ROW('Sanitation Data'!H185))),'Data Summary'!DI191="Yes"),OFFSET('Sanitation Data'!$H$12,0,10*ROW('Sanitation Data'!H185)),NA())</f>
        <v>#N/A</v>
      </c>
      <c r="AU191" s="98" t="e">
        <f ca="true">+IF(AND(ISNUMBER(OFFSET('Sanitation Data'!$I$4,0,10*ROW('Sanitation Data'!I185))),'Data Summary'!DJ191="Yes"),100-OFFSET('Sanitation Data'!$I$4,0,10*ROW('Sanitation Data'!I185)),NA())</f>
        <v>#N/A</v>
      </c>
      <c r="AV191" s="98" t="e">
        <f ca="true">+IF(AND(ISNUMBER(OFFSET('Sanitation Data'!$I$6,0,10*ROW('Sanitation Data'!I185))),'Data Summary'!DK191="Yes"),OFFSET('Sanitation Data'!$I$6,0,10*ROW('Sanitation Data'!I185)),NA())</f>
        <v>#N/A</v>
      </c>
      <c r="AW191" s="98" t="e">
        <f ca="true">+IF(AND(ISNUMBER(OFFSET('Sanitation Data'!$I$10,0,10*ROW('Sanitation Data'!I185))),'Data Summary'!DL191="Yes"),OFFSET('Sanitation Data'!$I$10,0,10*ROW('Sanitation Data'!I185)),NA())</f>
        <v>#N/A</v>
      </c>
      <c r="AX191" s="98" t="e">
        <f ca="true">+IF(AND(ISNUMBER(OFFSET('Sanitation Data'!$I$11,0,10*ROW('Sanitation Data'!I185))),'Data Summary'!DM191="Yes"),OFFSET('Sanitation Data'!$I$11,0,10*ROW('Sanitation Data'!I185)),NA())</f>
        <v>#N/A</v>
      </c>
      <c r="AY191" s="98" t="e">
        <f ca="true">+IF(AND(ISNUMBER(OFFSET('Sanitation Data'!$I$12,0,10*ROW('Sanitation Data'!I185))),'Data Summary'!DN191="Yes"),OFFSET('Sanitation Data'!$I$12,0,10*ROW('Sanitation Data'!I185)),NA())</f>
        <v>#N/A</v>
      </c>
      <c r="AZ191" s="99" t="e">
        <f ca="true">+IF(AND(ISNUMBER(OFFSET('Hygiene Data'!$D$5,0,10*ROW('Hygiene Data'!D185))),'Data Summary'!DO191="Yes"),OFFSET('Hygiene Data'!$D$5,0,10*ROW('Hygiene Data'!D185)),NA())</f>
        <v>#N/A</v>
      </c>
      <c r="BA191" s="99" t="e">
        <f ca="true">+IF(AND(ISNUMBER(OFFSET('Hygiene Data'!$D$7,0,10*ROW('Hygiene Data'!D185))),'Data Summary'!DP191="Yes"),OFFSET('Hygiene Data'!$D$7,0,10*ROW('Hygiene Data'!D185)),NA())</f>
        <v>#N/A</v>
      </c>
      <c r="BB191" s="99" t="e">
        <f ca="true">+IF(AND(ISNUMBER(OFFSET('Hygiene Data'!$D$9,0,10*ROW('Hygiene Data'!D185))),'Data Summary'!DQ191="Yes"),OFFSET('Hygiene Data'!$D$9,0,10*ROW('Hygiene Data'!D185)),NA())</f>
        <v>#N/A</v>
      </c>
      <c r="BC191" s="99" t="e">
        <f ca="true">+IF(AND(ISNUMBER(OFFSET('Hygiene Data'!$E$5,0,10*ROW('Hygiene Data'!E185))),'Data Summary'!DR191="Yes"),OFFSET('Hygiene Data'!$E$5,0,10*ROW('Hygiene Data'!E185)),NA())</f>
        <v>#N/A</v>
      </c>
      <c r="BD191" s="99" t="e">
        <f ca="true">+IF(AND(ISNUMBER(OFFSET('Hygiene Data'!$E$7,0,10*ROW('Hygiene Data'!E185))),'Data Summary'!DS191="Yes"),OFFSET('Hygiene Data'!$E$7,0,10*ROW('Hygiene Data'!E185)),NA())</f>
        <v>#N/A</v>
      </c>
      <c r="BE191" s="99" t="e">
        <f ca="true">+IF(AND(ISNUMBER(OFFSET('Hygiene Data'!$E$9,0,10*ROW('Hygiene Data'!E185))),'Data Summary'!DT191="Yes"),OFFSET('Hygiene Data'!$E$9,0,10*ROW('Hygiene Data'!E185)),NA())</f>
        <v>#N/A</v>
      </c>
      <c r="BF191" s="99" t="e">
        <f ca="true">+IF(AND(ISNUMBER(OFFSET('Hygiene Data'!$F$5,0,10*ROW('Hygiene Data'!F185))),'Data Summary'!DU191="Yes"),OFFSET('Hygiene Data'!$F$5,0,10*ROW('Hygiene Data'!F185)),NA())</f>
        <v>#N/A</v>
      </c>
      <c r="BG191" s="99" t="e">
        <f ca="true">+IF(AND(ISNUMBER(OFFSET('Hygiene Data'!$F$7,0,10*ROW('Hygiene Data'!F185))),'Data Summary'!DV191="Yes"),OFFSET('Hygiene Data'!$F$7,0,10*ROW('Hygiene Data'!F185)),NA())</f>
        <v>#N/A</v>
      </c>
      <c r="BH191" s="99" t="e">
        <f ca="true">+IF(AND(ISNUMBER(OFFSET('Hygiene Data'!$F$9,0,10*ROW('Hygiene Data'!F185))),'Data Summary'!DW191="Yes"),OFFSET('Hygiene Data'!$F$9,0,10*ROW('Hygiene Data'!F185)),NA())</f>
        <v>#N/A</v>
      </c>
      <c r="BI191" s="99" t="e">
        <f ca="true">+IF(AND(ISNUMBER(OFFSET('Hygiene Data'!$G$5,0,10*ROW('Hygiene Data'!G185))),'Data Summary'!DX191="Yes"),OFFSET('Hygiene Data'!$G$5,0,10*ROW('Hygiene Data'!G185)),NA())</f>
        <v>#N/A</v>
      </c>
      <c r="BJ191" s="99" t="e">
        <f ca="true">+IF(AND(ISNUMBER(OFFSET('Hygiene Data'!$G$7,0,10*ROW('Hygiene Data'!G185))),'Data Summary'!DY191="Yes"),OFFSET('Hygiene Data'!$G$7,0,10*ROW('Hygiene Data'!G185)),NA())</f>
        <v>#N/A</v>
      </c>
      <c r="BK191" s="99" t="e">
        <f ca="true">+IF(AND(ISNUMBER(OFFSET('Hygiene Data'!$G$9,0,10*ROW('Hygiene Data'!G185))),'Data Summary'!DZ191="Yes"),OFFSET('Hygiene Data'!$G$9,0,10*ROW('Hygiene Data'!G185)),NA())</f>
        <v>#N/A</v>
      </c>
      <c r="BL191" s="99" t="e">
        <f ca="true">+IF(AND(ISNUMBER(OFFSET('Hygiene Data'!$H$5,0,10*ROW('Hygiene Data'!H185))),'Data Summary'!EA191="Yes"),OFFSET('Hygiene Data'!$H$5,0,10*ROW('Hygiene Data'!H185)),NA())</f>
        <v>#N/A</v>
      </c>
      <c r="BM191" s="99" t="e">
        <f ca="true">+IF(AND(ISNUMBER(OFFSET('Hygiene Data'!$H$7,0,10*ROW('Hygiene Data'!H185))),'Data Summary'!EB191="Yes"),OFFSET('Hygiene Data'!$H$7,0,10*ROW('Hygiene Data'!H185)),NA())</f>
        <v>#N/A</v>
      </c>
      <c r="BN191" s="99" t="e">
        <f ca="true">+IF(AND(ISNUMBER(OFFSET('Hygiene Data'!$H$9,0,10*ROW('Hygiene Data'!H185))),'Data Summary'!EC191="Yes"),OFFSET('Hygiene Data'!$H$9,0,10*ROW('Hygiene Data'!H185)),NA())</f>
        <v>#N/A</v>
      </c>
      <c r="BO191" s="99" t="e">
        <f ca="true">+IF(AND(ISNUMBER(OFFSET('Hygiene Data'!$I$5,0,10*ROW('Hygiene Data'!I185))),'Data Summary'!ED191="Yes"),OFFSET('Hygiene Data'!$I$5,0,10*ROW('Hygiene Data'!I185)),NA())</f>
        <v>#N/A</v>
      </c>
      <c r="BP191" s="99" t="e">
        <f ca="true">+IF(AND(ISNUMBER(OFFSET('Hygiene Data'!$I$7,0,10*ROW('Hygiene Data'!I185))),'Data Summary'!EE191="Yes"),OFFSET('Hygiene Data'!$I$7,0,10*ROW('Hygiene Data'!I185)),NA())</f>
        <v>#N/A</v>
      </c>
      <c r="BQ191" s="99" t="e">
        <f ca="true">+IF(AND(ISNUMBER(OFFSET('Hygiene Data'!$I$9,0,10*ROW('Hygiene Data'!I185))),'Data Summary'!EF191="Yes"),OFFSET('Hygiene Data'!$I$9,0,10*ROW('Hygiene Data'!I185)),NA())</f>
        <v>#N/A</v>
      </c>
    </row>
    <row xmlns:x14ac="http://schemas.microsoft.com/office/spreadsheetml/2009/9/ac" r="192" x14ac:dyDescent="0.2">
      <c r="A192" s="332" t="e">
        <f ca="true">+RIGHT('Data Summary'!A192,LEN('Data Summary'!A192)-9)</f>
        <v>#VALUE!</v>
      </c>
      <c r="B192" s="38" t="str">
        <f ca="true">+IF(ISTEXT('Data Summary'!B192),'Data Summary'!B192,"")</f>
        <v/>
      </c>
      <c r="C192" s="331" t="e">
        <f ca="true">+VALUE('Data Summary'!C192)</f>
        <v>#VALUE!</v>
      </c>
      <c r="D192" s="97" t="e">
        <f ca="true">+IF(AND(ISNUMBER(OFFSET('Water Data'!$D$4,0,10*ROW('Water Data'!D186))),'Data Summary'!BS192="Yes"),100-OFFSET('Water Data'!$D$4,0,10*ROW('Water Data'!D186)),NA())</f>
        <v>#N/A</v>
      </c>
      <c r="E192" s="97" t="e">
        <f ca="true">+IF(AND(ISNUMBER(OFFSET('Water Data'!$D$6,0,10*ROW('Water Data'!D186))),'Data Summary'!BT192="Yes"),OFFSET('Water Data'!$D$6,0,10*ROW('Water Data'!D186)),NA())</f>
        <v>#N/A</v>
      </c>
      <c r="F192" s="97" t="e">
        <f ca="true">+IF(AND(ISNUMBER(OFFSET('Water Data'!$D$9,0,10*ROW('Water Data'!D186))),'Data Summary'!BU192="Yes"),OFFSET('Water Data'!$D$9,0,10*ROW('Water Data'!D186)),NA())</f>
        <v>#N/A</v>
      </c>
      <c r="G192" s="97" t="e">
        <f ca="true">+IF(AND(ISNUMBER(OFFSET('Water Data'!$E$4,0,10*ROW('Water Data'!E186))),'Data Summary'!BV192="Yes"),100-OFFSET('Water Data'!$E$4,0,10*ROW('Water Data'!E186)),NA())</f>
        <v>#N/A</v>
      </c>
      <c r="H192" s="97" t="e">
        <f ca="true">+IF(AND(ISNUMBER(OFFSET('Water Data'!$E$6,0,10*ROW('Water Data'!E186))),'Data Summary'!BW192="Yes"),OFFSET('Water Data'!$E$6,0,10*ROW('Water Data'!E186)),NA())</f>
        <v>#N/A</v>
      </c>
      <c r="I192" s="97" t="e">
        <f ca="true">+IF(AND(ISNUMBER(OFFSET('Water Data'!$E$9,0,10*ROW('Water Data'!E186))),'Data Summary'!BX192="Yes"),OFFSET('Water Data'!$E$9,0,10*ROW('Water Data'!E186)),NA())</f>
        <v>#N/A</v>
      </c>
      <c r="J192" s="97" t="e">
        <f ca="true">+IF(AND(ISNUMBER(OFFSET('Water Data'!$F$4,0,10*ROW('Water Data'!F186))),'Data Summary'!BY192="Yes"),100-OFFSET('Water Data'!$F$4,0,10*ROW('Water Data'!F186)),NA())</f>
        <v>#N/A</v>
      </c>
      <c r="K192" s="97" t="e">
        <f ca="true">+IF(AND(ISNUMBER(OFFSET('Water Data'!$F$6,0,10*ROW('Water Data'!F186))),'Data Summary'!BZ192="Yes"),OFFSET('Water Data'!$F$6,0,10*ROW('Water Data'!F186)),NA())</f>
        <v>#N/A</v>
      </c>
      <c r="L192" s="97" t="e">
        <f ca="true">+IF(AND(ISNUMBER(OFFSET('Water Data'!$F$9,0,10*ROW('Water Data'!F186))),'Data Summary'!CA192="Yes"),OFFSET('Water Data'!$F$9,0,10*ROW('Water Data'!F186)),NA())</f>
        <v>#N/A</v>
      </c>
      <c r="M192" s="97" t="e">
        <f ca="true">+IF(AND(ISNUMBER(OFFSET('Water Data'!$G$4,0,10*ROW('Water Data'!G186))),'Data Summary'!CB192="Yes"),100-OFFSET('Water Data'!$G$4,0,10*ROW('Water Data'!G186)),NA())</f>
        <v>#N/A</v>
      </c>
      <c r="N192" s="97" t="e">
        <f ca="true">+IF(AND(ISNUMBER(OFFSET('Water Data'!$G$6,0,10*ROW('Water Data'!G186))),'Data Summary'!CC192="Yes"),OFFSET('Water Data'!$G$6,0,10*ROW('Water Data'!G186)),NA())</f>
        <v>#N/A</v>
      </c>
      <c r="O192" s="97" t="e">
        <f ca="true">+IF(AND(ISNUMBER(OFFSET('Water Data'!$G$9,0,10*ROW('Water Data'!G186))),'Data Summary'!CD192="Yes"),OFFSET('Water Data'!$G$9,0,10*ROW('Water Data'!G186)),NA())</f>
        <v>#N/A</v>
      </c>
      <c r="P192" s="97" t="e">
        <f ca="true">+IF(AND(ISNUMBER(OFFSET('Water Data'!$H$4,0,10*ROW('Water Data'!H186))),'Data Summary'!CE192="Yes"),100-OFFSET('Water Data'!$H$4,0,10*ROW('Water Data'!H186)),NA())</f>
        <v>#N/A</v>
      </c>
      <c r="Q192" s="97" t="e">
        <f ca="true">+IF(AND(ISNUMBER(OFFSET('Water Data'!$H$6,0,10*ROW('Water Data'!H186))),'Data Summary'!CF192="Yes"),OFFSET('Water Data'!$H$6,0,10*ROW('Water Data'!H186)),NA())</f>
        <v>#N/A</v>
      </c>
      <c r="R192" s="97" t="e">
        <f ca="true">+IF(AND(ISNUMBER(OFFSET('Water Data'!$H$9,0,10*ROW('Water Data'!H186))),'Data Summary'!CG192="Yes"),OFFSET('Water Data'!$H$9,0,10*ROW('Water Data'!H186)),NA())</f>
        <v>#N/A</v>
      </c>
      <c r="S192" s="97" t="e">
        <f ca="true">+IF(AND(ISNUMBER(OFFSET('Water Data'!$I$4,0,10*ROW('Water Data'!I186))),'Data Summary'!CH192="Yes"),100-OFFSET('Water Data'!$I$4,0,10*ROW('Water Data'!I186)),NA())</f>
        <v>#N/A</v>
      </c>
      <c r="T192" s="97" t="e">
        <f ca="true">+IF(AND(ISNUMBER(OFFSET('Water Data'!$I$6,0,10*ROW('Water Data'!I186))),'Data Summary'!CI192="Yes"),OFFSET('Water Data'!$I$6,0,10*ROW('Water Data'!I186)),NA())</f>
        <v>#N/A</v>
      </c>
      <c r="U192" s="97" t="e">
        <f ca="true">+IF(AND(ISNUMBER(OFFSET('Water Data'!$I$9,0,10*ROW('Water Data'!I186))),'Data Summary'!CJ192="Yes"),OFFSET('Water Data'!$I$9,0,10*ROW('Water Data'!I186)),NA())</f>
        <v>#N/A</v>
      </c>
      <c r="V192" s="98" t="e">
        <f ca="true">+IF(AND(ISNUMBER(OFFSET('Sanitation Data'!$D$4,0,10*ROW('Sanitation Data'!D186))),'Data Summary'!CK192="Yes"),100-OFFSET('Sanitation Data'!$D$4,0,10*ROW('Sanitation Data'!D186)),NA())</f>
        <v>#N/A</v>
      </c>
      <c r="W192" s="98" t="e">
        <f ca="true">+IF(AND(ISNUMBER(OFFSET('Sanitation Data'!$D$6,0,10*ROW('Sanitation Data'!D186))),'Data Summary'!CL192="Yes"),OFFSET('Sanitation Data'!$D$6,0,10*ROW('Sanitation Data'!D186)),NA())</f>
        <v>#N/A</v>
      </c>
      <c r="X192" s="98" t="e">
        <f ca="true">+IF(AND(ISNUMBER(OFFSET('Sanitation Data'!$D$10,0,10*ROW('Sanitation Data'!D186))),'Data Summary'!CM192="Yes"),OFFSET('Sanitation Data'!$D$10,0,10*ROW('Sanitation Data'!D186)),NA())</f>
        <v>#N/A</v>
      </c>
      <c r="Y192" s="98" t="e">
        <f ca="true">+IF(AND(ISNUMBER(OFFSET('Sanitation Data'!$D$11,0,10*ROW('Sanitation Data'!D186))),'Data Summary'!CN192="Yes"),OFFSET('Sanitation Data'!$D$11,0,10*ROW('Sanitation Data'!D186)),NA())</f>
        <v>#N/A</v>
      </c>
      <c r="Z192" s="98" t="e">
        <f ca="true">+IF(AND(ISNUMBER(OFFSET('Sanitation Data'!$D$12,0,10*ROW('Sanitation Data'!D186))),'Data Summary'!CO192="Yes"),OFFSET('Sanitation Data'!$D$12,0,10*ROW('Sanitation Data'!D186)),NA())</f>
        <v>#N/A</v>
      </c>
      <c r="AA192" s="98" t="e">
        <f ca="true">+IF(AND(ISNUMBER(OFFSET('Sanitation Data'!$E$4,0,10*ROW('Sanitation Data'!E186))),'Data Summary'!CP192="Yes"),100-OFFSET('Sanitation Data'!$E$4,0,10*ROW('Sanitation Data'!E186)),NA())</f>
        <v>#N/A</v>
      </c>
      <c r="AB192" s="98" t="e">
        <f ca="true">+IF(AND(ISNUMBER(OFFSET('Sanitation Data'!$E$6,0,10*ROW('Sanitation Data'!E186))),'Data Summary'!CQ192="Yes"),OFFSET('Sanitation Data'!$E$6,0,10*ROW('Sanitation Data'!E186)),NA())</f>
        <v>#N/A</v>
      </c>
      <c r="AC192" s="98" t="e">
        <f ca="true">+IF(AND(ISNUMBER(OFFSET('Sanitation Data'!$E$10,0,10*ROW('Sanitation Data'!E186))),'Data Summary'!CR192="Yes"),OFFSET('Sanitation Data'!$E$10,0,10*ROW('Sanitation Data'!E186)),NA())</f>
        <v>#N/A</v>
      </c>
      <c r="AD192" s="98" t="e">
        <f ca="true">+IF(AND(ISNUMBER(OFFSET('Sanitation Data'!$E$11,0,10*ROW('Sanitation Data'!E186))),'Data Summary'!CS192="Yes"),OFFSET('Sanitation Data'!$E$11,0,10*ROW('Sanitation Data'!E186)),NA())</f>
        <v>#N/A</v>
      </c>
      <c r="AE192" s="98" t="e">
        <f ca="true">+IF(AND(ISNUMBER(OFFSET('Sanitation Data'!$E$12,0,10*ROW('Sanitation Data'!E186))),'Data Summary'!CT192="Yes"),OFFSET('Sanitation Data'!$E$12,0,10*ROW('Sanitation Data'!E186)),NA())</f>
        <v>#N/A</v>
      </c>
      <c r="AF192" s="98" t="e">
        <f ca="true">+IF(AND(ISNUMBER(OFFSET('Sanitation Data'!$F$4,0,10*ROW('Sanitation Data'!F186))),'Data Summary'!CU192="Yes"),100-OFFSET('Sanitation Data'!$F$4,0,10*ROW('Sanitation Data'!F186)),NA())</f>
        <v>#N/A</v>
      </c>
      <c r="AG192" s="98" t="e">
        <f ca="true">+IF(AND(ISNUMBER(OFFSET('Sanitation Data'!$F$6,0,10*ROW('Sanitation Data'!F186))),'Data Summary'!CV192="Yes"),OFFSET('Sanitation Data'!$F$6,0,10*ROW('Sanitation Data'!F186)),NA())</f>
        <v>#N/A</v>
      </c>
      <c r="AH192" s="98" t="e">
        <f ca="true">+IF(AND(ISNUMBER(OFFSET('Sanitation Data'!$F$10,0,10*ROW('Sanitation Data'!F186))),'Data Summary'!CW192="Yes"),OFFSET('Sanitation Data'!$F$10,0,10*ROW('Sanitation Data'!F186)),NA())</f>
        <v>#N/A</v>
      </c>
      <c r="AI192" s="98" t="e">
        <f ca="true">+IF(AND(ISNUMBER(OFFSET('Sanitation Data'!$F$11,0,10*ROW('Sanitation Data'!F186))),'Data Summary'!CX192="Yes"),OFFSET('Sanitation Data'!$F$11,0,10*ROW('Sanitation Data'!F186)),NA())</f>
        <v>#N/A</v>
      </c>
      <c r="AJ192" s="98" t="e">
        <f ca="true">+IF(AND(ISNUMBER(OFFSET('Sanitation Data'!$F$12,0,10*ROW('Sanitation Data'!F186))),'Data Summary'!CY192="Yes"),OFFSET('Sanitation Data'!$F$12,0,10*ROW('Sanitation Data'!F186)),NA())</f>
        <v>#N/A</v>
      </c>
      <c r="AK192" s="98" t="e">
        <f ca="true">+IF(AND(ISNUMBER(OFFSET('Sanitation Data'!$G$4,0,10*ROW('Sanitation Data'!G186))),'Data Summary'!CZ192="Yes"),100-OFFSET('Sanitation Data'!$G$4,0,10*ROW('Sanitation Data'!G186)),NA())</f>
        <v>#N/A</v>
      </c>
      <c r="AL192" s="98" t="e">
        <f ca="true">+IF(AND(ISNUMBER(OFFSET('Sanitation Data'!$G$6,0,10*ROW('Sanitation Data'!G186))),'Data Summary'!DA192="Yes"),OFFSET('Sanitation Data'!$G$6,0,10*ROW('Sanitation Data'!G186)),NA())</f>
        <v>#N/A</v>
      </c>
      <c r="AM192" s="98" t="e">
        <f ca="true">+IF(AND(ISNUMBER(OFFSET('Sanitation Data'!$G$10,0,10*ROW('Sanitation Data'!G186))),'Data Summary'!DB192="Yes"),OFFSET('Sanitation Data'!$G$10,0,10*ROW('Sanitation Data'!G186)),NA())</f>
        <v>#N/A</v>
      </c>
      <c r="AN192" s="98" t="e">
        <f ca="true">+IF(AND(ISNUMBER(OFFSET('Sanitation Data'!$G$11,0,10*ROW('Sanitation Data'!G186))),'Data Summary'!DC192="Yes"),OFFSET('Sanitation Data'!$G$11,0,10*ROW('Sanitation Data'!G186)),NA())</f>
        <v>#N/A</v>
      </c>
      <c r="AO192" s="98" t="e">
        <f ca="true">+IF(AND(ISNUMBER(OFFSET('Sanitation Data'!$G$12,0,10*ROW('Sanitation Data'!G186))),'Data Summary'!DD192="Yes"),OFFSET('Sanitation Data'!$G$12,0,10*ROW('Sanitation Data'!G186)),NA())</f>
        <v>#N/A</v>
      </c>
      <c r="AP192" s="98" t="e">
        <f ca="true">+IF(AND(ISNUMBER(OFFSET('Sanitation Data'!$H$4,0,10*ROW('Sanitation Data'!H186))),'Data Summary'!DE192="Yes"),100-OFFSET('Sanitation Data'!$H$4,0,10*ROW('Sanitation Data'!H186)),NA())</f>
        <v>#N/A</v>
      </c>
      <c r="AQ192" s="98" t="e">
        <f ca="true">+IF(AND(ISNUMBER(OFFSET('Sanitation Data'!$H$6,0,10*ROW('Sanitation Data'!H186))),'Data Summary'!DF192="Yes"),OFFSET('Sanitation Data'!$H$6,0,10*ROW('Sanitation Data'!H186)),NA())</f>
        <v>#N/A</v>
      </c>
      <c r="AR192" s="98" t="e">
        <f ca="true">+IF(AND(ISNUMBER(OFFSET('Sanitation Data'!$H$10,0,10*ROW('Sanitation Data'!H186))),'Data Summary'!DG192="Yes"),OFFSET('Sanitation Data'!$H$10,0,10*ROW('Sanitation Data'!H186)),NA())</f>
        <v>#N/A</v>
      </c>
      <c r="AS192" s="98" t="e">
        <f ca="true">+IF(AND(ISNUMBER(OFFSET('Sanitation Data'!$H$11,0,10*ROW('Sanitation Data'!H186))),'Data Summary'!DH192="Yes"),OFFSET('Sanitation Data'!$H$11,0,10*ROW('Sanitation Data'!H186)),NA())</f>
        <v>#N/A</v>
      </c>
      <c r="AT192" s="98" t="e">
        <f ca="true">+IF(AND(ISNUMBER(OFFSET('Sanitation Data'!$H$12,0,10*ROW('Sanitation Data'!H186))),'Data Summary'!DI192="Yes"),OFFSET('Sanitation Data'!$H$12,0,10*ROW('Sanitation Data'!H186)),NA())</f>
        <v>#N/A</v>
      </c>
      <c r="AU192" s="98" t="e">
        <f ca="true">+IF(AND(ISNUMBER(OFFSET('Sanitation Data'!$I$4,0,10*ROW('Sanitation Data'!I186))),'Data Summary'!DJ192="Yes"),100-OFFSET('Sanitation Data'!$I$4,0,10*ROW('Sanitation Data'!I186)),NA())</f>
        <v>#N/A</v>
      </c>
      <c r="AV192" s="98" t="e">
        <f ca="true">+IF(AND(ISNUMBER(OFFSET('Sanitation Data'!$I$6,0,10*ROW('Sanitation Data'!I186))),'Data Summary'!DK192="Yes"),OFFSET('Sanitation Data'!$I$6,0,10*ROW('Sanitation Data'!I186)),NA())</f>
        <v>#N/A</v>
      </c>
      <c r="AW192" s="98" t="e">
        <f ca="true">+IF(AND(ISNUMBER(OFFSET('Sanitation Data'!$I$10,0,10*ROW('Sanitation Data'!I186))),'Data Summary'!DL192="Yes"),OFFSET('Sanitation Data'!$I$10,0,10*ROW('Sanitation Data'!I186)),NA())</f>
        <v>#N/A</v>
      </c>
      <c r="AX192" s="98" t="e">
        <f ca="true">+IF(AND(ISNUMBER(OFFSET('Sanitation Data'!$I$11,0,10*ROW('Sanitation Data'!I186))),'Data Summary'!DM192="Yes"),OFFSET('Sanitation Data'!$I$11,0,10*ROW('Sanitation Data'!I186)),NA())</f>
        <v>#N/A</v>
      </c>
      <c r="AY192" s="98" t="e">
        <f ca="true">+IF(AND(ISNUMBER(OFFSET('Sanitation Data'!$I$12,0,10*ROW('Sanitation Data'!I186))),'Data Summary'!DN192="Yes"),OFFSET('Sanitation Data'!$I$12,0,10*ROW('Sanitation Data'!I186)),NA())</f>
        <v>#N/A</v>
      </c>
      <c r="AZ192" s="99" t="e">
        <f ca="true">+IF(AND(ISNUMBER(OFFSET('Hygiene Data'!$D$5,0,10*ROW('Hygiene Data'!D186))),'Data Summary'!DO192="Yes"),OFFSET('Hygiene Data'!$D$5,0,10*ROW('Hygiene Data'!D186)),NA())</f>
        <v>#N/A</v>
      </c>
      <c r="BA192" s="99" t="e">
        <f ca="true">+IF(AND(ISNUMBER(OFFSET('Hygiene Data'!$D$7,0,10*ROW('Hygiene Data'!D186))),'Data Summary'!DP192="Yes"),OFFSET('Hygiene Data'!$D$7,0,10*ROW('Hygiene Data'!D186)),NA())</f>
        <v>#N/A</v>
      </c>
      <c r="BB192" s="99" t="e">
        <f ca="true">+IF(AND(ISNUMBER(OFFSET('Hygiene Data'!$D$9,0,10*ROW('Hygiene Data'!D186))),'Data Summary'!DQ192="Yes"),OFFSET('Hygiene Data'!$D$9,0,10*ROW('Hygiene Data'!D186)),NA())</f>
        <v>#N/A</v>
      </c>
      <c r="BC192" s="99" t="e">
        <f ca="true">+IF(AND(ISNUMBER(OFFSET('Hygiene Data'!$E$5,0,10*ROW('Hygiene Data'!E186))),'Data Summary'!DR192="Yes"),OFFSET('Hygiene Data'!$E$5,0,10*ROW('Hygiene Data'!E186)),NA())</f>
        <v>#N/A</v>
      </c>
      <c r="BD192" s="99" t="e">
        <f ca="true">+IF(AND(ISNUMBER(OFFSET('Hygiene Data'!$E$7,0,10*ROW('Hygiene Data'!E186))),'Data Summary'!DS192="Yes"),OFFSET('Hygiene Data'!$E$7,0,10*ROW('Hygiene Data'!E186)),NA())</f>
        <v>#N/A</v>
      </c>
      <c r="BE192" s="99" t="e">
        <f ca="true">+IF(AND(ISNUMBER(OFFSET('Hygiene Data'!$E$9,0,10*ROW('Hygiene Data'!E186))),'Data Summary'!DT192="Yes"),OFFSET('Hygiene Data'!$E$9,0,10*ROW('Hygiene Data'!E186)),NA())</f>
        <v>#N/A</v>
      </c>
      <c r="BF192" s="99" t="e">
        <f ca="true">+IF(AND(ISNUMBER(OFFSET('Hygiene Data'!$F$5,0,10*ROW('Hygiene Data'!F186))),'Data Summary'!DU192="Yes"),OFFSET('Hygiene Data'!$F$5,0,10*ROW('Hygiene Data'!F186)),NA())</f>
        <v>#N/A</v>
      </c>
      <c r="BG192" s="99" t="e">
        <f ca="true">+IF(AND(ISNUMBER(OFFSET('Hygiene Data'!$F$7,0,10*ROW('Hygiene Data'!F186))),'Data Summary'!DV192="Yes"),OFFSET('Hygiene Data'!$F$7,0,10*ROW('Hygiene Data'!F186)),NA())</f>
        <v>#N/A</v>
      </c>
      <c r="BH192" s="99" t="e">
        <f ca="true">+IF(AND(ISNUMBER(OFFSET('Hygiene Data'!$F$9,0,10*ROW('Hygiene Data'!F186))),'Data Summary'!DW192="Yes"),OFFSET('Hygiene Data'!$F$9,0,10*ROW('Hygiene Data'!F186)),NA())</f>
        <v>#N/A</v>
      </c>
      <c r="BI192" s="99" t="e">
        <f ca="true">+IF(AND(ISNUMBER(OFFSET('Hygiene Data'!$G$5,0,10*ROW('Hygiene Data'!G186))),'Data Summary'!DX192="Yes"),OFFSET('Hygiene Data'!$G$5,0,10*ROW('Hygiene Data'!G186)),NA())</f>
        <v>#N/A</v>
      </c>
      <c r="BJ192" s="99" t="e">
        <f ca="true">+IF(AND(ISNUMBER(OFFSET('Hygiene Data'!$G$7,0,10*ROW('Hygiene Data'!G186))),'Data Summary'!DY192="Yes"),OFFSET('Hygiene Data'!$G$7,0,10*ROW('Hygiene Data'!G186)),NA())</f>
        <v>#N/A</v>
      </c>
      <c r="BK192" s="99" t="e">
        <f ca="true">+IF(AND(ISNUMBER(OFFSET('Hygiene Data'!$G$9,0,10*ROW('Hygiene Data'!G186))),'Data Summary'!DZ192="Yes"),OFFSET('Hygiene Data'!$G$9,0,10*ROW('Hygiene Data'!G186)),NA())</f>
        <v>#N/A</v>
      </c>
      <c r="BL192" s="99" t="e">
        <f ca="true">+IF(AND(ISNUMBER(OFFSET('Hygiene Data'!$H$5,0,10*ROW('Hygiene Data'!H186))),'Data Summary'!EA192="Yes"),OFFSET('Hygiene Data'!$H$5,0,10*ROW('Hygiene Data'!H186)),NA())</f>
        <v>#N/A</v>
      </c>
      <c r="BM192" s="99" t="e">
        <f ca="true">+IF(AND(ISNUMBER(OFFSET('Hygiene Data'!$H$7,0,10*ROW('Hygiene Data'!H186))),'Data Summary'!EB192="Yes"),OFFSET('Hygiene Data'!$H$7,0,10*ROW('Hygiene Data'!H186)),NA())</f>
        <v>#N/A</v>
      </c>
      <c r="BN192" s="99" t="e">
        <f ca="true">+IF(AND(ISNUMBER(OFFSET('Hygiene Data'!$H$9,0,10*ROW('Hygiene Data'!H186))),'Data Summary'!EC192="Yes"),OFFSET('Hygiene Data'!$H$9,0,10*ROW('Hygiene Data'!H186)),NA())</f>
        <v>#N/A</v>
      </c>
      <c r="BO192" s="99" t="e">
        <f ca="true">+IF(AND(ISNUMBER(OFFSET('Hygiene Data'!$I$5,0,10*ROW('Hygiene Data'!I186))),'Data Summary'!ED192="Yes"),OFFSET('Hygiene Data'!$I$5,0,10*ROW('Hygiene Data'!I186)),NA())</f>
        <v>#N/A</v>
      </c>
      <c r="BP192" s="99" t="e">
        <f ca="true">+IF(AND(ISNUMBER(OFFSET('Hygiene Data'!$I$7,0,10*ROW('Hygiene Data'!I186))),'Data Summary'!EE192="Yes"),OFFSET('Hygiene Data'!$I$7,0,10*ROW('Hygiene Data'!I186)),NA())</f>
        <v>#N/A</v>
      </c>
      <c r="BQ192" s="99" t="e">
        <f ca="true">+IF(AND(ISNUMBER(OFFSET('Hygiene Data'!$I$9,0,10*ROW('Hygiene Data'!I186))),'Data Summary'!EF192="Yes"),OFFSET('Hygiene Data'!$I$9,0,10*ROW('Hygiene Data'!I186)),NA())</f>
        <v>#N/A</v>
      </c>
    </row>
    <row xmlns:x14ac="http://schemas.microsoft.com/office/spreadsheetml/2009/9/ac" r="193" x14ac:dyDescent="0.2">
      <c r="A193" s="332" t="e">
        <f ca="true">+RIGHT('Data Summary'!A193,LEN('Data Summary'!A193)-9)</f>
        <v>#VALUE!</v>
      </c>
      <c r="B193" s="38" t="str">
        <f ca="true">+IF(ISTEXT('Data Summary'!B193),'Data Summary'!B193,"")</f>
        <v/>
      </c>
      <c r="C193" s="331" t="e">
        <f ca="true">+VALUE('Data Summary'!C193)</f>
        <v>#VALUE!</v>
      </c>
      <c r="D193" s="97" t="e">
        <f ca="true">+IF(AND(ISNUMBER(OFFSET('Water Data'!$D$4,0,10*ROW('Water Data'!D187))),'Data Summary'!BS193="Yes"),100-OFFSET('Water Data'!$D$4,0,10*ROW('Water Data'!D187)),NA())</f>
        <v>#N/A</v>
      </c>
      <c r="E193" s="97" t="e">
        <f ca="true">+IF(AND(ISNUMBER(OFFSET('Water Data'!$D$6,0,10*ROW('Water Data'!D187))),'Data Summary'!BT193="Yes"),OFFSET('Water Data'!$D$6,0,10*ROW('Water Data'!D187)),NA())</f>
        <v>#N/A</v>
      </c>
      <c r="F193" s="97" t="e">
        <f ca="true">+IF(AND(ISNUMBER(OFFSET('Water Data'!$D$9,0,10*ROW('Water Data'!D187))),'Data Summary'!BU193="Yes"),OFFSET('Water Data'!$D$9,0,10*ROW('Water Data'!D187)),NA())</f>
        <v>#N/A</v>
      </c>
      <c r="G193" s="97" t="e">
        <f ca="true">+IF(AND(ISNUMBER(OFFSET('Water Data'!$E$4,0,10*ROW('Water Data'!E187))),'Data Summary'!BV193="Yes"),100-OFFSET('Water Data'!$E$4,0,10*ROW('Water Data'!E187)),NA())</f>
        <v>#N/A</v>
      </c>
      <c r="H193" s="97" t="e">
        <f ca="true">+IF(AND(ISNUMBER(OFFSET('Water Data'!$E$6,0,10*ROW('Water Data'!E187))),'Data Summary'!BW193="Yes"),OFFSET('Water Data'!$E$6,0,10*ROW('Water Data'!E187)),NA())</f>
        <v>#N/A</v>
      </c>
      <c r="I193" s="97" t="e">
        <f ca="true">+IF(AND(ISNUMBER(OFFSET('Water Data'!$E$9,0,10*ROW('Water Data'!E187))),'Data Summary'!BX193="Yes"),OFFSET('Water Data'!$E$9,0,10*ROW('Water Data'!E187)),NA())</f>
        <v>#N/A</v>
      </c>
      <c r="J193" s="97" t="e">
        <f ca="true">+IF(AND(ISNUMBER(OFFSET('Water Data'!$F$4,0,10*ROW('Water Data'!F187))),'Data Summary'!BY193="Yes"),100-OFFSET('Water Data'!$F$4,0,10*ROW('Water Data'!F187)),NA())</f>
        <v>#N/A</v>
      </c>
      <c r="K193" s="97" t="e">
        <f ca="true">+IF(AND(ISNUMBER(OFFSET('Water Data'!$F$6,0,10*ROW('Water Data'!F187))),'Data Summary'!BZ193="Yes"),OFFSET('Water Data'!$F$6,0,10*ROW('Water Data'!F187)),NA())</f>
        <v>#N/A</v>
      </c>
      <c r="L193" s="97" t="e">
        <f ca="true">+IF(AND(ISNUMBER(OFFSET('Water Data'!$F$9,0,10*ROW('Water Data'!F187))),'Data Summary'!CA193="Yes"),OFFSET('Water Data'!$F$9,0,10*ROW('Water Data'!F187)),NA())</f>
        <v>#N/A</v>
      </c>
      <c r="M193" s="97" t="e">
        <f ca="true">+IF(AND(ISNUMBER(OFFSET('Water Data'!$G$4,0,10*ROW('Water Data'!G187))),'Data Summary'!CB193="Yes"),100-OFFSET('Water Data'!$G$4,0,10*ROW('Water Data'!G187)),NA())</f>
        <v>#N/A</v>
      </c>
      <c r="N193" s="97" t="e">
        <f ca="true">+IF(AND(ISNUMBER(OFFSET('Water Data'!$G$6,0,10*ROW('Water Data'!G187))),'Data Summary'!CC193="Yes"),OFFSET('Water Data'!$G$6,0,10*ROW('Water Data'!G187)),NA())</f>
        <v>#N/A</v>
      </c>
      <c r="O193" s="97" t="e">
        <f ca="true">+IF(AND(ISNUMBER(OFFSET('Water Data'!$G$9,0,10*ROW('Water Data'!G187))),'Data Summary'!CD193="Yes"),OFFSET('Water Data'!$G$9,0,10*ROW('Water Data'!G187)),NA())</f>
        <v>#N/A</v>
      </c>
      <c r="P193" s="97" t="e">
        <f ca="true">+IF(AND(ISNUMBER(OFFSET('Water Data'!$H$4,0,10*ROW('Water Data'!H187))),'Data Summary'!CE193="Yes"),100-OFFSET('Water Data'!$H$4,0,10*ROW('Water Data'!H187)),NA())</f>
        <v>#N/A</v>
      </c>
      <c r="Q193" s="97" t="e">
        <f ca="true">+IF(AND(ISNUMBER(OFFSET('Water Data'!$H$6,0,10*ROW('Water Data'!H187))),'Data Summary'!CF193="Yes"),OFFSET('Water Data'!$H$6,0,10*ROW('Water Data'!H187)),NA())</f>
        <v>#N/A</v>
      </c>
      <c r="R193" s="97" t="e">
        <f ca="true">+IF(AND(ISNUMBER(OFFSET('Water Data'!$H$9,0,10*ROW('Water Data'!H187))),'Data Summary'!CG193="Yes"),OFFSET('Water Data'!$H$9,0,10*ROW('Water Data'!H187)),NA())</f>
        <v>#N/A</v>
      </c>
      <c r="S193" s="97" t="e">
        <f ca="true">+IF(AND(ISNUMBER(OFFSET('Water Data'!$I$4,0,10*ROW('Water Data'!I187))),'Data Summary'!CH193="Yes"),100-OFFSET('Water Data'!$I$4,0,10*ROW('Water Data'!I187)),NA())</f>
        <v>#N/A</v>
      </c>
      <c r="T193" s="97" t="e">
        <f ca="true">+IF(AND(ISNUMBER(OFFSET('Water Data'!$I$6,0,10*ROW('Water Data'!I187))),'Data Summary'!CI193="Yes"),OFFSET('Water Data'!$I$6,0,10*ROW('Water Data'!I187)),NA())</f>
        <v>#N/A</v>
      </c>
      <c r="U193" s="97" t="e">
        <f ca="true">+IF(AND(ISNUMBER(OFFSET('Water Data'!$I$9,0,10*ROW('Water Data'!I187))),'Data Summary'!CJ193="Yes"),OFFSET('Water Data'!$I$9,0,10*ROW('Water Data'!I187)),NA())</f>
        <v>#N/A</v>
      </c>
      <c r="V193" s="98" t="e">
        <f ca="true">+IF(AND(ISNUMBER(OFFSET('Sanitation Data'!$D$4,0,10*ROW('Sanitation Data'!D187))),'Data Summary'!CK193="Yes"),100-OFFSET('Sanitation Data'!$D$4,0,10*ROW('Sanitation Data'!D187)),NA())</f>
        <v>#N/A</v>
      </c>
      <c r="W193" s="98" t="e">
        <f ca="true">+IF(AND(ISNUMBER(OFFSET('Sanitation Data'!$D$6,0,10*ROW('Sanitation Data'!D187))),'Data Summary'!CL193="Yes"),OFFSET('Sanitation Data'!$D$6,0,10*ROW('Sanitation Data'!D187)),NA())</f>
        <v>#N/A</v>
      </c>
      <c r="X193" s="98" t="e">
        <f ca="true">+IF(AND(ISNUMBER(OFFSET('Sanitation Data'!$D$10,0,10*ROW('Sanitation Data'!D187))),'Data Summary'!CM193="Yes"),OFFSET('Sanitation Data'!$D$10,0,10*ROW('Sanitation Data'!D187)),NA())</f>
        <v>#N/A</v>
      </c>
      <c r="Y193" s="98" t="e">
        <f ca="true">+IF(AND(ISNUMBER(OFFSET('Sanitation Data'!$D$11,0,10*ROW('Sanitation Data'!D187))),'Data Summary'!CN193="Yes"),OFFSET('Sanitation Data'!$D$11,0,10*ROW('Sanitation Data'!D187)),NA())</f>
        <v>#N/A</v>
      </c>
      <c r="Z193" s="98" t="e">
        <f ca="true">+IF(AND(ISNUMBER(OFFSET('Sanitation Data'!$D$12,0,10*ROW('Sanitation Data'!D187))),'Data Summary'!CO193="Yes"),OFFSET('Sanitation Data'!$D$12,0,10*ROW('Sanitation Data'!D187)),NA())</f>
        <v>#N/A</v>
      </c>
      <c r="AA193" s="98" t="e">
        <f ca="true">+IF(AND(ISNUMBER(OFFSET('Sanitation Data'!$E$4,0,10*ROW('Sanitation Data'!E187))),'Data Summary'!CP193="Yes"),100-OFFSET('Sanitation Data'!$E$4,0,10*ROW('Sanitation Data'!E187)),NA())</f>
        <v>#N/A</v>
      </c>
      <c r="AB193" s="98" t="e">
        <f ca="true">+IF(AND(ISNUMBER(OFFSET('Sanitation Data'!$E$6,0,10*ROW('Sanitation Data'!E187))),'Data Summary'!CQ193="Yes"),OFFSET('Sanitation Data'!$E$6,0,10*ROW('Sanitation Data'!E187)),NA())</f>
        <v>#N/A</v>
      </c>
      <c r="AC193" s="98" t="e">
        <f ca="true">+IF(AND(ISNUMBER(OFFSET('Sanitation Data'!$E$10,0,10*ROW('Sanitation Data'!E187))),'Data Summary'!CR193="Yes"),OFFSET('Sanitation Data'!$E$10,0,10*ROW('Sanitation Data'!E187)),NA())</f>
        <v>#N/A</v>
      </c>
      <c r="AD193" s="98" t="e">
        <f ca="true">+IF(AND(ISNUMBER(OFFSET('Sanitation Data'!$E$11,0,10*ROW('Sanitation Data'!E187))),'Data Summary'!CS193="Yes"),OFFSET('Sanitation Data'!$E$11,0,10*ROW('Sanitation Data'!E187)),NA())</f>
        <v>#N/A</v>
      </c>
      <c r="AE193" s="98" t="e">
        <f ca="true">+IF(AND(ISNUMBER(OFFSET('Sanitation Data'!$E$12,0,10*ROW('Sanitation Data'!E187))),'Data Summary'!CT193="Yes"),OFFSET('Sanitation Data'!$E$12,0,10*ROW('Sanitation Data'!E187)),NA())</f>
        <v>#N/A</v>
      </c>
      <c r="AF193" s="98" t="e">
        <f ca="true">+IF(AND(ISNUMBER(OFFSET('Sanitation Data'!$F$4,0,10*ROW('Sanitation Data'!F187))),'Data Summary'!CU193="Yes"),100-OFFSET('Sanitation Data'!$F$4,0,10*ROW('Sanitation Data'!F187)),NA())</f>
        <v>#N/A</v>
      </c>
      <c r="AG193" s="98" t="e">
        <f ca="true">+IF(AND(ISNUMBER(OFFSET('Sanitation Data'!$F$6,0,10*ROW('Sanitation Data'!F187))),'Data Summary'!CV193="Yes"),OFFSET('Sanitation Data'!$F$6,0,10*ROW('Sanitation Data'!F187)),NA())</f>
        <v>#N/A</v>
      </c>
      <c r="AH193" s="98" t="e">
        <f ca="true">+IF(AND(ISNUMBER(OFFSET('Sanitation Data'!$F$10,0,10*ROW('Sanitation Data'!F187))),'Data Summary'!CW193="Yes"),OFFSET('Sanitation Data'!$F$10,0,10*ROW('Sanitation Data'!F187)),NA())</f>
        <v>#N/A</v>
      </c>
      <c r="AI193" s="98" t="e">
        <f ca="true">+IF(AND(ISNUMBER(OFFSET('Sanitation Data'!$F$11,0,10*ROW('Sanitation Data'!F187))),'Data Summary'!CX193="Yes"),OFFSET('Sanitation Data'!$F$11,0,10*ROW('Sanitation Data'!F187)),NA())</f>
        <v>#N/A</v>
      </c>
      <c r="AJ193" s="98" t="e">
        <f ca="true">+IF(AND(ISNUMBER(OFFSET('Sanitation Data'!$F$12,0,10*ROW('Sanitation Data'!F187))),'Data Summary'!CY193="Yes"),OFFSET('Sanitation Data'!$F$12,0,10*ROW('Sanitation Data'!F187)),NA())</f>
        <v>#N/A</v>
      </c>
      <c r="AK193" s="98" t="e">
        <f ca="true">+IF(AND(ISNUMBER(OFFSET('Sanitation Data'!$G$4,0,10*ROW('Sanitation Data'!G187))),'Data Summary'!CZ193="Yes"),100-OFFSET('Sanitation Data'!$G$4,0,10*ROW('Sanitation Data'!G187)),NA())</f>
        <v>#N/A</v>
      </c>
      <c r="AL193" s="98" t="e">
        <f ca="true">+IF(AND(ISNUMBER(OFFSET('Sanitation Data'!$G$6,0,10*ROW('Sanitation Data'!G187))),'Data Summary'!DA193="Yes"),OFFSET('Sanitation Data'!$G$6,0,10*ROW('Sanitation Data'!G187)),NA())</f>
        <v>#N/A</v>
      </c>
      <c r="AM193" s="98" t="e">
        <f ca="true">+IF(AND(ISNUMBER(OFFSET('Sanitation Data'!$G$10,0,10*ROW('Sanitation Data'!G187))),'Data Summary'!DB193="Yes"),OFFSET('Sanitation Data'!$G$10,0,10*ROW('Sanitation Data'!G187)),NA())</f>
        <v>#N/A</v>
      </c>
      <c r="AN193" s="98" t="e">
        <f ca="true">+IF(AND(ISNUMBER(OFFSET('Sanitation Data'!$G$11,0,10*ROW('Sanitation Data'!G187))),'Data Summary'!DC193="Yes"),OFFSET('Sanitation Data'!$G$11,0,10*ROW('Sanitation Data'!G187)),NA())</f>
        <v>#N/A</v>
      </c>
      <c r="AO193" s="98" t="e">
        <f ca="true">+IF(AND(ISNUMBER(OFFSET('Sanitation Data'!$G$12,0,10*ROW('Sanitation Data'!G187))),'Data Summary'!DD193="Yes"),OFFSET('Sanitation Data'!$G$12,0,10*ROW('Sanitation Data'!G187)),NA())</f>
        <v>#N/A</v>
      </c>
      <c r="AP193" s="98" t="e">
        <f ca="true">+IF(AND(ISNUMBER(OFFSET('Sanitation Data'!$H$4,0,10*ROW('Sanitation Data'!H187))),'Data Summary'!DE193="Yes"),100-OFFSET('Sanitation Data'!$H$4,0,10*ROW('Sanitation Data'!H187)),NA())</f>
        <v>#N/A</v>
      </c>
      <c r="AQ193" s="98" t="e">
        <f ca="true">+IF(AND(ISNUMBER(OFFSET('Sanitation Data'!$H$6,0,10*ROW('Sanitation Data'!H187))),'Data Summary'!DF193="Yes"),OFFSET('Sanitation Data'!$H$6,0,10*ROW('Sanitation Data'!H187)),NA())</f>
        <v>#N/A</v>
      </c>
      <c r="AR193" s="98" t="e">
        <f ca="true">+IF(AND(ISNUMBER(OFFSET('Sanitation Data'!$H$10,0,10*ROW('Sanitation Data'!H187))),'Data Summary'!DG193="Yes"),OFFSET('Sanitation Data'!$H$10,0,10*ROW('Sanitation Data'!H187)),NA())</f>
        <v>#N/A</v>
      </c>
      <c r="AS193" s="98" t="e">
        <f ca="true">+IF(AND(ISNUMBER(OFFSET('Sanitation Data'!$H$11,0,10*ROW('Sanitation Data'!H187))),'Data Summary'!DH193="Yes"),OFFSET('Sanitation Data'!$H$11,0,10*ROW('Sanitation Data'!H187)),NA())</f>
        <v>#N/A</v>
      </c>
      <c r="AT193" s="98" t="e">
        <f ca="true">+IF(AND(ISNUMBER(OFFSET('Sanitation Data'!$H$12,0,10*ROW('Sanitation Data'!H187))),'Data Summary'!DI193="Yes"),OFFSET('Sanitation Data'!$H$12,0,10*ROW('Sanitation Data'!H187)),NA())</f>
        <v>#N/A</v>
      </c>
      <c r="AU193" s="98" t="e">
        <f ca="true">+IF(AND(ISNUMBER(OFFSET('Sanitation Data'!$I$4,0,10*ROW('Sanitation Data'!I187))),'Data Summary'!DJ193="Yes"),100-OFFSET('Sanitation Data'!$I$4,0,10*ROW('Sanitation Data'!I187)),NA())</f>
        <v>#N/A</v>
      </c>
      <c r="AV193" s="98" t="e">
        <f ca="true">+IF(AND(ISNUMBER(OFFSET('Sanitation Data'!$I$6,0,10*ROW('Sanitation Data'!I187))),'Data Summary'!DK193="Yes"),OFFSET('Sanitation Data'!$I$6,0,10*ROW('Sanitation Data'!I187)),NA())</f>
        <v>#N/A</v>
      </c>
      <c r="AW193" s="98" t="e">
        <f ca="true">+IF(AND(ISNUMBER(OFFSET('Sanitation Data'!$I$10,0,10*ROW('Sanitation Data'!I187))),'Data Summary'!DL193="Yes"),OFFSET('Sanitation Data'!$I$10,0,10*ROW('Sanitation Data'!I187)),NA())</f>
        <v>#N/A</v>
      </c>
      <c r="AX193" s="98" t="e">
        <f ca="true">+IF(AND(ISNUMBER(OFFSET('Sanitation Data'!$I$11,0,10*ROW('Sanitation Data'!I187))),'Data Summary'!DM193="Yes"),OFFSET('Sanitation Data'!$I$11,0,10*ROW('Sanitation Data'!I187)),NA())</f>
        <v>#N/A</v>
      </c>
      <c r="AY193" s="98" t="e">
        <f ca="true">+IF(AND(ISNUMBER(OFFSET('Sanitation Data'!$I$12,0,10*ROW('Sanitation Data'!I187))),'Data Summary'!DN193="Yes"),OFFSET('Sanitation Data'!$I$12,0,10*ROW('Sanitation Data'!I187)),NA())</f>
        <v>#N/A</v>
      </c>
      <c r="AZ193" s="99" t="e">
        <f ca="true">+IF(AND(ISNUMBER(OFFSET('Hygiene Data'!$D$5,0,10*ROW('Hygiene Data'!D187))),'Data Summary'!DO193="Yes"),OFFSET('Hygiene Data'!$D$5,0,10*ROW('Hygiene Data'!D187)),NA())</f>
        <v>#N/A</v>
      </c>
      <c r="BA193" s="99" t="e">
        <f ca="true">+IF(AND(ISNUMBER(OFFSET('Hygiene Data'!$D$7,0,10*ROW('Hygiene Data'!D187))),'Data Summary'!DP193="Yes"),OFFSET('Hygiene Data'!$D$7,0,10*ROW('Hygiene Data'!D187)),NA())</f>
        <v>#N/A</v>
      </c>
      <c r="BB193" s="99" t="e">
        <f ca="true">+IF(AND(ISNUMBER(OFFSET('Hygiene Data'!$D$9,0,10*ROW('Hygiene Data'!D187))),'Data Summary'!DQ193="Yes"),OFFSET('Hygiene Data'!$D$9,0,10*ROW('Hygiene Data'!D187)),NA())</f>
        <v>#N/A</v>
      </c>
      <c r="BC193" s="99" t="e">
        <f ca="true">+IF(AND(ISNUMBER(OFFSET('Hygiene Data'!$E$5,0,10*ROW('Hygiene Data'!E187))),'Data Summary'!DR193="Yes"),OFFSET('Hygiene Data'!$E$5,0,10*ROW('Hygiene Data'!E187)),NA())</f>
        <v>#N/A</v>
      </c>
      <c r="BD193" s="99" t="e">
        <f ca="true">+IF(AND(ISNUMBER(OFFSET('Hygiene Data'!$E$7,0,10*ROW('Hygiene Data'!E187))),'Data Summary'!DS193="Yes"),OFFSET('Hygiene Data'!$E$7,0,10*ROW('Hygiene Data'!E187)),NA())</f>
        <v>#N/A</v>
      </c>
      <c r="BE193" s="99" t="e">
        <f ca="true">+IF(AND(ISNUMBER(OFFSET('Hygiene Data'!$E$9,0,10*ROW('Hygiene Data'!E187))),'Data Summary'!DT193="Yes"),OFFSET('Hygiene Data'!$E$9,0,10*ROW('Hygiene Data'!E187)),NA())</f>
        <v>#N/A</v>
      </c>
      <c r="BF193" s="99" t="e">
        <f ca="true">+IF(AND(ISNUMBER(OFFSET('Hygiene Data'!$F$5,0,10*ROW('Hygiene Data'!F187))),'Data Summary'!DU193="Yes"),OFFSET('Hygiene Data'!$F$5,0,10*ROW('Hygiene Data'!F187)),NA())</f>
        <v>#N/A</v>
      </c>
      <c r="BG193" s="99" t="e">
        <f ca="true">+IF(AND(ISNUMBER(OFFSET('Hygiene Data'!$F$7,0,10*ROW('Hygiene Data'!F187))),'Data Summary'!DV193="Yes"),OFFSET('Hygiene Data'!$F$7,0,10*ROW('Hygiene Data'!F187)),NA())</f>
        <v>#N/A</v>
      </c>
      <c r="BH193" s="99" t="e">
        <f ca="true">+IF(AND(ISNUMBER(OFFSET('Hygiene Data'!$F$9,0,10*ROW('Hygiene Data'!F187))),'Data Summary'!DW193="Yes"),OFFSET('Hygiene Data'!$F$9,0,10*ROW('Hygiene Data'!F187)),NA())</f>
        <v>#N/A</v>
      </c>
      <c r="BI193" s="99" t="e">
        <f ca="true">+IF(AND(ISNUMBER(OFFSET('Hygiene Data'!$G$5,0,10*ROW('Hygiene Data'!G187))),'Data Summary'!DX193="Yes"),OFFSET('Hygiene Data'!$G$5,0,10*ROW('Hygiene Data'!G187)),NA())</f>
        <v>#N/A</v>
      </c>
      <c r="BJ193" s="99" t="e">
        <f ca="true">+IF(AND(ISNUMBER(OFFSET('Hygiene Data'!$G$7,0,10*ROW('Hygiene Data'!G187))),'Data Summary'!DY193="Yes"),OFFSET('Hygiene Data'!$G$7,0,10*ROW('Hygiene Data'!G187)),NA())</f>
        <v>#N/A</v>
      </c>
      <c r="BK193" s="99" t="e">
        <f ca="true">+IF(AND(ISNUMBER(OFFSET('Hygiene Data'!$G$9,0,10*ROW('Hygiene Data'!G187))),'Data Summary'!DZ193="Yes"),OFFSET('Hygiene Data'!$G$9,0,10*ROW('Hygiene Data'!G187)),NA())</f>
        <v>#N/A</v>
      </c>
      <c r="BL193" s="99" t="e">
        <f ca="true">+IF(AND(ISNUMBER(OFFSET('Hygiene Data'!$H$5,0,10*ROW('Hygiene Data'!H187))),'Data Summary'!EA193="Yes"),OFFSET('Hygiene Data'!$H$5,0,10*ROW('Hygiene Data'!H187)),NA())</f>
        <v>#N/A</v>
      </c>
      <c r="BM193" s="99" t="e">
        <f ca="true">+IF(AND(ISNUMBER(OFFSET('Hygiene Data'!$H$7,0,10*ROW('Hygiene Data'!H187))),'Data Summary'!EB193="Yes"),OFFSET('Hygiene Data'!$H$7,0,10*ROW('Hygiene Data'!H187)),NA())</f>
        <v>#N/A</v>
      </c>
      <c r="BN193" s="99" t="e">
        <f ca="true">+IF(AND(ISNUMBER(OFFSET('Hygiene Data'!$H$9,0,10*ROW('Hygiene Data'!H187))),'Data Summary'!EC193="Yes"),OFFSET('Hygiene Data'!$H$9,0,10*ROW('Hygiene Data'!H187)),NA())</f>
        <v>#N/A</v>
      </c>
      <c r="BO193" s="99" t="e">
        <f ca="true">+IF(AND(ISNUMBER(OFFSET('Hygiene Data'!$I$5,0,10*ROW('Hygiene Data'!I187))),'Data Summary'!ED193="Yes"),OFFSET('Hygiene Data'!$I$5,0,10*ROW('Hygiene Data'!I187)),NA())</f>
        <v>#N/A</v>
      </c>
      <c r="BP193" s="99" t="e">
        <f ca="true">+IF(AND(ISNUMBER(OFFSET('Hygiene Data'!$I$7,0,10*ROW('Hygiene Data'!I187))),'Data Summary'!EE193="Yes"),OFFSET('Hygiene Data'!$I$7,0,10*ROW('Hygiene Data'!I187)),NA())</f>
        <v>#N/A</v>
      </c>
      <c r="BQ193" s="99" t="e">
        <f ca="true">+IF(AND(ISNUMBER(OFFSET('Hygiene Data'!$I$9,0,10*ROW('Hygiene Data'!I187))),'Data Summary'!EF193="Yes"),OFFSET('Hygiene Data'!$I$9,0,10*ROW('Hygiene Data'!I187)),NA())</f>
        <v>#N/A</v>
      </c>
    </row>
    <row xmlns:x14ac="http://schemas.microsoft.com/office/spreadsheetml/2009/9/ac" r="194" x14ac:dyDescent="0.2">
      <c r="A194" s="332" t="e">
        <f ca="true">+RIGHT('Data Summary'!A194,LEN('Data Summary'!A194)-9)</f>
        <v>#VALUE!</v>
      </c>
      <c r="B194" s="38" t="str">
        <f ca="true">+IF(ISTEXT('Data Summary'!B194),'Data Summary'!B194,"")</f>
        <v/>
      </c>
      <c r="C194" s="331" t="e">
        <f ca="true">+VALUE('Data Summary'!C194)</f>
        <v>#VALUE!</v>
      </c>
      <c r="D194" s="97" t="e">
        <f ca="true">+IF(AND(ISNUMBER(OFFSET('Water Data'!$D$4,0,10*ROW('Water Data'!D188))),'Data Summary'!BS194="Yes"),100-OFFSET('Water Data'!$D$4,0,10*ROW('Water Data'!D188)),NA())</f>
        <v>#N/A</v>
      </c>
      <c r="E194" s="97" t="e">
        <f ca="true">+IF(AND(ISNUMBER(OFFSET('Water Data'!$D$6,0,10*ROW('Water Data'!D188))),'Data Summary'!BT194="Yes"),OFFSET('Water Data'!$D$6,0,10*ROW('Water Data'!D188)),NA())</f>
        <v>#N/A</v>
      </c>
      <c r="F194" s="97" t="e">
        <f ca="true">+IF(AND(ISNUMBER(OFFSET('Water Data'!$D$9,0,10*ROW('Water Data'!D188))),'Data Summary'!BU194="Yes"),OFFSET('Water Data'!$D$9,0,10*ROW('Water Data'!D188)),NA())</f>
        <v>#N/A</v>
      </c>
      <c r="G194" s="97" t="e">
        <f ca="true">+IF(AND(ISNUMBER(OFFSET('Water Data'!$E$4,0,10*ROW('Water Data'!E188))),'Data Summary'!BV194="Yes"),100-OFFSET('Water Data'!$E$4,0,10*ROW('Water Data'!E188)),NA())</f>
        <v>#N/A</v>
      </c>
      <c r="H194" s="97" t="e">
        <f ca="true">+IF(AND(ISNUMBER(OFFSET('Water Data'!$E$6,0,10*ROW('Water Data'!E188))),'Data Summary'!BW194="Yes"),OFFSET('Water Data'!$E$6,0,10*ROW('Water Data'!E188)),NA())</f>
        <v>#N/A</v>
      </c>
      <c r="I194" s="97" t="e">
        <f ca="true">+IF(AND(ISNUMBER(OFFSET('Water Data'!$E$9,0,10*ROW('Water Data'!E188))),'Data Summary'!BX194="Yes"),OFFSET('Water Data'!$E$9,0,10*ROW('Water Data'!E188)),NA())</f>
        <v>#N/A</v>
      </c>
      <c r="J194" s="97" t="e">
        <f ca="true">+IF(AND(ISNUMBER(OFFSET('Water Data'!$F$4,0,10*ROW('Water Data'!F188))),'Data Summary'!BY194="Yes"),100-OFFSET('Water Data'!$F$4,0,10*ROW('Water Data'!F188)),NA())</f>
        <v>#N/A</v>
      </c>
      <c r="K194" s="97" t="e">
        <f ca="true">+IF(AND(ISNUMBER(OFFSET('Water Data'!$F$6,0,10*ROW('Water Data'!F188))),'Data Summary'!BZ194="Yes"),OFFSET('Water Data'!$F$6,0,10*ROW('Water Data'!F188)),NA())</f>
        <v>#N/A</v>
      </c>
      <c r="L194" s="97" t="e">
        <f ca="true">+IF(AND(ISNUMBER(OFFSET('Water Data'!$F$9,0,10*ROW('Water Data'!F188))),'Data Summary'!CA194="Yes"),OFFSET('Water Data'!$F$9,0,10*ROW('Water Data'!F188)),NA())</f>
        <v>#N/A</v>
      </c>
      <c r="M194" s="97" t="e">
        <f ca="true">+IF(AND(ISNUMBER(OFFSET('Water Data'!$G$4,0,10*ROW('Water Data'!G188))),'Data Summary'!CB194="Yes"),100-OFFSET('Water Data'!$G$4,0,10*ROW('Water Data'!G188)),NA())</f>
        <v>#N/A</v>
      </c>
      <c r="N194" s="97" t="e">
        <f ca="true">+IF(AND(ISNUMBER(OFFSET('Water Data'!$G$6,0,10*ROW('Water Data'!G188))),'Data Summary'!CC194="Yes"),OFFSET('Water Data'!$G$6,0,10*ROW('Water Data'!G188)),NA())</f>
        <v>#N/A</v>
      </c>
      <c r="O194" s="97" t="e">
        <f ca="true">+IF(AND(ISNUMBER(OFFSET('Water Data'!$G$9,0,10*ROW('Water Data'!G188))),'Data Summary'!CD194="Yes"),OFFSET('Water Data'!$G$9,0,10*ROW('Water Data'!G188)),NA())</f>
        <v>#N/A</v>
      </c>
      <c r="P194" s="97" t="e">
        <f ca="true">+IF(AND(ISNUMBER(OFFSET('Water Data'!$H$4,0,10*ROW('Water Data'!H188))),'Data Summary'!CE194="Yes"),100-OFFSET('Water Data'!$H$4,0,10*ROW('Water Data'!H188)),NA())</f>
        <v>#N/A</v>
      </c>
      <c r="Q194" s="97" t="e">
        <f ca="true">+IF(AND(ISNUMBER(OFFSET('Water Data'!$H$6,0,10*ROW('Water Data'!H188))),'Data Summary'!CF194="Yes"),OFFSET('Water Data'!$H$6,0,10*ROW('Water Data'!H188)),NA())</f>
        <v>#N/A</v>
      </c>
      <c r="R194" s="97" t="e">
        <f ca="true">+IF(AND(ISNUMBER(OFFSET('Water Data'!$H$9,0,10*ROW('Water Data'!H188))),'Data Summary'!CG194="Yes"),OFFSET('Water Data'!$H$9,0,10*ROW('Water Data'!H188)),NA())</f>
        <v>#N/A</v>
      </c>
      <c r="S194" s="97" t="e">
        <f ca="true">+IF(AND(ISNUMBER(OFFSET('Water Data'!$I$4,0,10*ROW('Water Data'!I188))),'Data Summary'!CH194="Yes"),100-OFFSET('Water Data'!$I$4,0,10*ROW('Water Data'!I188)),NA())</f>
        <v>#N/A</v>
      </c>
      <c r="T194" s="97" t="e">
        <f ca="true">+IF(AND(ISNUMBER(OFFSET('Water Data'!$I$6,0,10*ROW('Water Data'!I188))),'Data Summary'!CI194="Yes"),OFFSET('Water Data'!$I$6,0,10*ROW('Water Data'!I188)),NA())</f>
        <v>#N/A</v>
      </c>
      <c r="U194" s="97" t="e">
        <f ca="true">+IF(AND(ISNUMBER(OFFSET('Water Data'!$I$9,0,10*ROW('Water Data'!I188))),'Data Summary'!CJ194="Yes"),OFFSET('Water Data'!$I$9,0,10*ROW('Water Data'!I188)),NA())</f>
        <v>#N/A</v>
      </c>
      <c r="V194" s="98" t="e">
        <f ca="true">+IF(AND(ISNUMBER(OFFSET('Sanitation Data'!$D$4,0,10*ROW('Sanitation Data'!D188))),'Data Summary'!CK194="Yes"),100-OFFSET('Sanitation Data'!$D$4,0,10*ROW('Sanitation Data'!D188)),NA())</f>
        <v>#N/A</v>
      </c>
      <c r="W194" s="98" t="e">
        <f ca="true">+IF(AND(ISNUMBER(OFFSET('Sanitation Data'!$D$6,0,10*ROW('Sanitation Data'!D188))),'Data Summary'!CL194="Yes"),OFFSET('Sanitation Data'!$D$6,0,10*ROW('Sanitation Data'!D188)),NA())</f>
        <v>#N/A</v>
      </c>
      <c r="X194" s="98" t="e">
        <f ca="true">+IF(AND(ISNUMBER(OFFSET('Sanitation Data'!$D$10,0,10*ROW('Sanitation Data'!D188))),'Data Summary'!CM194="Yes"),OFFSET('Sanitation Data'!$D$10,0,10*ROW('Sanitation Data'!D188)),NA())</f>
        <v>#N/A</v>
      </c>
      <c r="Y194" s="98" t="e">
        <f ca="true">+IF(AND(ISNUMBER(OFFSET('Sanitation Data'!$D$11,0,10*ROW('Sanitation Data'!D188))),'Data Summary'!CN194="Yes"),OFFSET('Sanitation Data'!$D$11,0,10*ROW('Sanitation Data'!D188)),NA())</f>
        <v>#N/A</v>
      </c>
      <c r="Z194" s="98" t="e">
        <f ca="true">+IF(AND(ISNUMBER(OFFSET('Sanitation Data'!$D$12,0,10*ROW('Sanitation Data'!D188))),'Data Summary'!CO194="Yes"),OFFSET('Sanitation Data'!$D$12,0,10*ROW('Sanitation Data'!D188)),NA())</f>
        <v>#N/A</v>
      </c>
      <c r="AA194" s="98" t="e">
        <f ca="true">+IF(AND(ISNUMBER(OFFSET('Sanitation Data'!$E$4,0,10*ROW('Sanitation Data'!E188))),'Data Summary'!CP194="Yes"),100-OFFSET('Sanitation Data'!$E$4,0,10*ROW('Sanitation Data'!E188)),NA())</f>
        <v>#N/A</v>
      </c>
      <c r="AB194" s="98" t="e">
        <f ca="true">+IF(AND(ISNUMBER(OFFSET('Sanitation Data'!$E$6,0,10*ROW('Sanitation Data'!E188))),'Data Summary'!CQ194="Yes"),OFFSET('Sanitation Data'!$E$6,0,10*ROW('Sanitation Data'!E188)),NA())</f>
        <v>#N/A</v>
      </c>
      <c r="AC194" s="98" t="e">
        <f ca="true">+IF(AND(ISNUMBER(OFFSET('Sanitation Data'!$E$10,0,10*ROW('Sanitation Data'!E188))),'Data Summary'!CR194="Yes"),OFFSET('Sanitation Data'!$E$10,0,10*ROW('Sanitation Data'!E188)),NA())</f>
        <v>#N/A</v>
      </c>
      <c r="AD194" s="98" t="e">
        <f ca="true">+IF(AND(ISNUMBER(OFFSET('Sanitation Data'!$E$11,0,10*ROW('Sanitation Data'!E188))),'Data Summary'!CS194="Yes"),OFFSET('Sanitation Data'!$E$11,0,10*ROW('Sanitation Data'!E188)),NA())</f>
        <v>#N/A</v>
      </c>
      <c r="AE194" s="98" t="e">
        <f ca="true">+IF(AND(ISNUMBER(OFFSET('Sanitation Data'!$E$12,0,10*ROW('Sanitation Data'!E188))),'Data Summary'!CT194="Yes"),OFFSET('Sanitation Data'!$E$12,0,10*ROW('Sanitation Data'!E188)),NA())</f>
        <v>#N/A</v>
      </c>
      <c r="AF194" s="98" t="e">
        <f ca="true">+IF(AND(ISNUMBER(OFFSET('Sanitation Data'!$F$4,0,10*ROW('Sanitation Data'!F188))),'Data Summary'!CU194="Yes"),100-OFFSET('Sanitation Data'!$F$4,0,10*ROW('Sanitation Data'!F188)),NA())</f>
        <v>#N/A</v>
      </c>
      <c r="AG194" s="98" t="e">
        <f ca="true">+IF(AND(ISNUMBER(OFFSET('Sanitation Data'!$F$6,0,10*ROW('Sanitation Data'!F188))),'Data Summary'!CV194="Yes"),OFFSET('Sanitation Data'!$F$6,0,10*ROW('Sanitation Data'!F188)),NA())</f>
        <v>#N/A</v>
      </c>
      <c r="AH194" s="98" t="e">
        <f ca="true">+IF(AND(ISNUMBER(OFFSET('Sanitation Data'!$F$10,0,10*ROW('Sanitation Data'!F188))),'Data Summary'!CW194="Yes"),OFFSET('Sanitation Data'!$F$10,0,10*ROW('Sanitation Data'!F188)),NA())</f>
        <v>#N/A</v>
      </c>
      <c r="AI194" s="98" t="e">
        <f ca="true">+IF(AND(ISNUMBER(OFFSET('Sanitation Data'!$F$11,0,10*ROW('Sanitation Data'!F188))),'Data Summary'!CX194="Yes"),OFFSET('Sanitation Data'!$F$11,0,10*ROW('Sanitation Data'!F188)),NA())</f>
        <v>#N/A</v>
      </c>
      <c r="AJ194" s="98" t="e">
        <f ca="true">+IF(AND(ISNUMBER(OFFSET('Sanitation Data'!$F$12,0,10*ROW('Sanitation Data'!F188))),'Data Summary'!CY194="Yes"),OFFSET('Sanitation Data'!$F$12,0,10*ROW('Sanitation Data'!F188)),NA())</f>
        <v>#N/A</v>
      </c>
      <c r="AK194" s="98" t="e">
        <f ca="true">+IF(AND(ISNUMBER(OFFSET('Sanitation Data'!$G$4,0,10*ROW('Sanitation Data'!G188))),'Data Summary'!CZ194="Yes"),100-OFFSET('Sanitation Data'!$G$4,0,10*ROW('Sanitation Data'!G188)),NA())</f>
        <v>#N/A</v>
      </c>
      <c r="AL194" s="98" t="e">
        <f ca="true">+IF(AND(ISNUMBER(OFFSET('Sanitation Data'!$G$6,0,10*ROW('Sanitation Data'!G188))),'Data Summary'!DA194="Yes"),OFFSET('Sanitation Data'!$G$6,0,10*ROW('Sanitation Data'!G188)),NA())</f>
        <v>#N/A</v>
      </c>
      <c r="AM194" s="98" t="e">
        <f ca="true">+IF(AND(ISNUMBER(OFFSET('Sanitation Data'!$G$10,0,10*ROW('Sanitation Data'!G188))),'Data Summary'!DB194="Yes"),OFFSET('Sanitation Data'!$G$10,0,10*ROW('Sanitation Data'!G188)),NA())</f>
        <v>#N/A</v>
      </c>
      <c r="AN194" s="98" t="e">
        <f ca="true">+IF(AND(ISNUMBER(OFFSET('Sanitation Data'!$G$11,0,10*ROW('Sanitation Data'!G188))),'Data Summary'!DC194="Yes"),OFFSET('Sanitation Data'!$G$11,0,10*ROW('Sanitation Data'!G188)),NA())</f>
        <v>#N/A</v>
      </c>
      <c r="AO194" s="98" t="e">
        <f ca="true">+IF(AND(ISNUMBER(OFFSET('Sanitation Data'!$G$12,0,10*ROW('Sanitation Data'!G188))),'Data Summary'!DD194="Yes"),OFFSET('Sanitation Data'!$G$12,0,10*ROW('Sanitation Data'!G188)),NA())</f>
        <v>#N/A</v>
      </c>
      <c r="AP194" s="98" t="e">
        <f ca="true">+IF(AND(ISNUMBER(OFFSET('Sanitation Data'!$H$4,0,10*ROW('Sanitation Data'!H188))),'Data Summary'!DE194="Yes"),100-OFFSET('Sanitation Data'!$H$4,0,10*ROW('Sanitation Data'!H188)),NA())</f>
        <v>#N/A</v>
      </c>
      <c r="AQ194" s="98" t="e">
        <f ca="true">+IF(AND(ISNUMBER(OFFSET('Sanitation Data'!$H$6,0,10*ROW('Sanitation Data'!H188))),'Data Summary'!DF194="Yes"),OFFSET('Sanitation Data'!$H$6,0,10*ROW('Sanitation Data'!H188)),NA())</f>
        <v>#N/A</v>
      </c>
      <c r="AR194" s="98" t="e">
        <f ca="true">+IF(AND(ISNUMBER(OFFSET('Sanitation Data'!$H$10,0,10*ROW('Sanitation Data'!H188))),'Data Summary'!DG194="Yes"),OFFSET('Sanitation Data'!$H$10,0,10*ROW('Sanitation Data'!H188)),NA())</f>
        <v>#N/A</v>
      </c>
      <c r="AS194" s="98" t="e">
        <f ca="true">+IF(AND(ISNUMBER(OFFSET('Sanitation Data'!$H$11,0,10*ROW('Sanitation Data'!H188))),'Data Summary'!DH194="Yes"),OFFSET('Sanitation Data'!$H$11,0,10*ROW('Sanitation Data'!H188)),NA())</f>
        <v>#N/A</v>
      </c>
      <c r="AT194" s="98" t="e">
        <f ca="true">+IF(AND(ISNUMBER(OFFSET('Sanitation Data'!$H$12,0,10*ROW('Sanitation Data'!H188))),'Data Summary'!DI194="Yes"),OFFSET('Sanitation Data'!$H$12,0,10*ROW('Sanitation Data'!H188)),NA())</f>
        <v>#N/A</v>
      </c>
      <c r="AU194" s="98" t="e">
        <f ca="true">+IF(AND(ISNUMBER(OFFSET('Sanitation Data'!$I$4,0,10*ROW('Sanitation Data'!I188))),'Data Summary'!DJ194="Yes"),100-OFFSET('Sanitation Data'!$I$4,0,10*ROW('Sanitation Data'!I188)),NA())</f>
        <v>#N/A</v>
      </c>
      <c r="AV194" s="98" t="e">
        <f ca="true">+IF(AND(ISNUMBER(OFFSET('Sanitation Data'!$I$6,0,10*ROW('Sanitation Data'!I188))),'Data Summary'!DK194="Yes"),OFFSET('Sanitation Data'!$I$6,0,10*ROW('Sanitation Data'!I188)),NA())</f>
        <v>#N/A</v>
      </c>
      <c r="AW194" s="98" t="e">
        <f ca="true">+IF(AND(ISNUMBER(OFFSET('Sanitation Data'!$I$10,0,10*ROW('Sanitation Data'!I188))),'Data Summary'!DL194="Yes"),OFFSET('Sanitation Data'!$I$10,0,10*ROW('Sanitation Data'!I188)),NA())</f>
        <v>#N/A</v>
      </c>
      <c r="AX194" s="98" t="e">
        <f ca="true">+IF(AND(ISNUMBER(OFFSET('Sanitation Data'!$I$11,0,10*ROW('Sanitation Data'!I188))),'Data Summary'!DM194="Yes"),OFFSET('Sanitation Data'!$I$11,0,10*ROW('Sanitation Data'!I188)),NA())</f>
        <v>#N/A</v>
      </c>
      <c r="AY194" s="98" t="e">
        <f ca="true">+IF(AND(ISNUMBER(OFFSET('Sanitation Data'!$I$12,0,10*ROW('Sanitation Data'!I188))),'Data Summary'!DN194="Yes"),OFFSET('Sanitation Data'!$I$12,0,10*ROW('Sanitation Data'!I188)),NA())</f>
        <v>#N/A</v>
      </c>
      <c r="AZ194" s="99" t="e">
        <f ca="true">+IF(AND(ISNUMBER(OFFSET('Hygiene Data'!$D$5,0,10*ROW('Hygiene Data'!D188))),'Data Summary'!DO194="Yes"),OFFSET('Hygiene Data'!$D$5,0,10*ROW('Hygiene Data'!D188)),NA())</f>
        <v>#N/A</v>
      </c>
      <c r="BA194" s="99" t="e">
        <f ca="true">+IF(AND(ISNUMBER(OFFSET('Hygiene Data'!$D$7,0,10*ROW('Hygiene Data'!D188))),'Data Summary'!DP194="Yes"),OFFSET('Hygiene Data'!$D$7,0,10*ROW('Hygiene Data'!D188)),NA())</f>
        <v>#N/A</v>
      </c>
      <c r="BB194" s="99" t="e">
        <f ca="true">+IF(AND(ISNUMBER(OFFSET('Hygiene Data'!$D$9,0,10*ROW('Hygiene Data'!D188))),'Data Summary'!DQ194="Yes"),OFFSET('Hygiene Data'!$D$9,0,10*ROW('Hygiene Data'!D188)),NA())</f>
        <v>#N/A</v>
      </c>
      <c r="BC194" s="99" t="e">
        <f ca="true">+IF(AND(ISNUMBER(OFFSET('Hygiene Data'!$E$5,0,10*ROW('Hygiene Data'!E188))),'Data Summary'!DR194="Yes"),OFFSET('Hygiene Data'!$E$5,0,10*ROW('Hygiene Data'!E188)),NA())</f>
        <v>#N/A</v>
      </c>
      <c r="BD194" s="99" t="e">
        <f ca="true">+IF(AND(ISNUMBER(OFFSET('Hygiene Data'!$E$7,0,10*ROW('Hygiene Data'!E188))),'Data Summary'!DS194="Yes"),OFFSET('Hygiene Data'!$E$7,0,10*ROW('Hygiene Data'!E188)),NA())</f>
        <v>#N/A</v>
      </c>
      <c r="BE194" s="99" t="e">
        <f ca="true">+IF(AND(ISNUMBER(OFFSET('Hygiene Data'!$E$9,0,10*ROW('Hygiene Data'!E188))),'Data Summary'!DT194="Yes"),OFFSET('Hygiene Data'!$E$9,0,10*ROW('Hygiene Data'!E188)),NA())</f>
        <v>#N/A</v>
      </c>
      <c r="BF194" s="99" t="e">
        <f ca="true">+IF(AND(ISNUMBER(OFFSET('Hygiene Data'!$F$5,0,10*ROW('Hygiene Data'!F188))),'Data Summary'!DU194="Yes"),OFFSET('Hygiene Data'!$F$5,0,10*ROW('Hygiene Data'!F188)),NA())</f>
        <v>#N/A</v>
      </c>
      <c r="BG194" s="99" t="e">
        <f ca="true">+IF(AND(ISNUMBER(OFFSET('Hygiene Data'!$F$7,0,10*ROW('Hygiene Data'!F188))),'Data Summary'!DV194="Yes"),OFFSET('Hygiene Data'!$F$7,0,10*ROW('Hygiene Data'!F188)),NA())</f>
        <v>#N/A</v>
      </c>
      <c r="BH194" s="99" t="e">
        <f ca="true">+IF(AND(ISNUMBER(OFFSET('Hygiene Data'!$F$9,0,10*ROW('Hygiene Data'!F188))),'Data Summary'!DW194="Yes"),OFFSET('Hygiene Data'!$F$9,0,10*ROW('Hygiene Data'!F188)),NA())</f>
        <v>#N/A</v>
      </c>
      <c r="BI194" s="99" t="e">
        <f ca="true">+IF(AND(ISNUMBER(OFFSET('Hygiene Data'!$G$5,0,10*ROW('Hygiene Data'!G188))),'Data Summary'!DX194="Yes"),OFFSET('Hygiene Data'!$G$5,0,10*ROW('Hygiene Data'!G188)),NA())</f>
        <v>#N/A</v>
      </c>
      <c r="BJ194" s="99" t="e">
        <f ca="true">+IF(AND(ISNUMBER(OFFSET('Hygiene Data'!$G$7,0,10*ROW('Hygiene Data'!G188))),'Data Summary'!DY194="Yes"),OFFSET('Hygiene Data'!$G$7,0,10*ROW('Hygiene Data'!G188)),NA())</f>
        <v>#N/A</v>
      </c>
      <c r="BK194" s="99" t="e">
        <f ca="true">+IF(AND(ISNUMBER(OFFSET('Hygiene Data'!$G$9,0,10*ROW('Hygiene Data'!G188))),'Data Summary'!DZ194="Yes"),OFFSET('Hygiene Data'!$G$9,0,10*ROW('Hygiene Data'!G188)),NA())</f>
        <v>#N/A</v>
      </c>
      <c r="BL194" s="99" t="e">
        <f ca="true">+IF(AND(ISNUMBER(OFFSET('Hygiene Data'!$H$5,0,10*ROW('Hygiene Data'!H188))),'Data Summary'!EA194="Yes"),OFFSET('Hygiene Data'!$H$5,0,10*ROW('Hygiene Data'!H188)),NA())</f>
        <v>#N/A</v>
      </c>
      <c r="BM194" s="99" t="e">
        <f ca="true">+IF(AND(ISNUMBER(OFFSET('Hygiene Data'!$H$7,0,10*ROW('Hygiene Data'!H188))),'Data Summary'!EB194="Yes"),OFFSET('Hygiene Data'!$H$7,0,10*ROW('Hygiene Data'!H188)),NA())</f>
        <v>#N/A</v>
      </c>
      <c r="BN194" s="99" t="e">
        <f ca="true">+IF(AND(ISNUMBER(OFFSET('Hygiene Data'!$H$9,0,10*ROW('Hygiene Data'!H188))),'Data Summary'!EC194="Yes"),OFFSET('Hygiene Data'!$H$9,0,10*ROW('Hygiene Data'!H188)),NA())</f>
        <v>#N/A</v>
      </c>
      <c r="BO194" s="99" t="e">
        <f ca="true">+IF(AND(ISNUMBER(OFFSET('Hygiene Data'!$I$5,0,10*ROW('Hygiene Data'!I188))),'Data Summary'!ED194="Yes"),OFFSET('Hygiene Data'!$I$5,0,10*ROW('Hygiene Data'!I188)),NA())</f>
        <v>#N/A</v>
      </c>
      <c r="BP194" s="99" t="e">
        <f ca="true">+IF(AND(ISNUMBER(OFFSET('Hygiene Data'!$I$7,0,10*ROW('Hygiene Data'!I188))),'Data Summary'!EE194="Yes"),OFFSET('Hygiene Data'!$I$7,0,10*ROW('Hygiene Data'!I188)),NA())</f>
        <v>#N/A</v>
      </c>
      <c r="BQ194" s="99" t="e">
        <f ca="true">+IF(AND(ISNUMBER(OFFSET('Hygiene Data'!$I$9,0,10*ROW('Hygiene Data'!I188))),'Data Summary'!EF194="Yes"),OFFSET('Hygiene Data'!$I$9,0,10*ROW('Hygiene Data'!I188)),NA())</f>
        <v>#N/A</v>
      </c>
    </row>
    <row xmlns:x14ac="http://schemas.microsoft.com/office/spreadsheetml/2009/9/ac" r="195" x14ac:dyDescent="0.2">
      <c r="A195" s="332" t="e">
        <f ca="true">+RIGHT('Data Summary'!A195,LEN('Data Summary'!A195)-9)</f>
        <v>#VALUE!</v>
      </c>
      <c r="B195" s="38" t="str">
        <f ca="true">+IF(ISTEXT('Data Summary'!B195),'Data Summary'!B195,"")</f>
        <v/>
      </c>
      <c r="C195" s="331" t="e">
        <f ca="true">+VALUE('Data Summary'!C195)</f>
        <v>#VALUE!</v>
      </c>
      <c r="D195" s="97" t="e">
        <f ca="true">+IF(AND(ISNUMBER(OFFSET('Water Data'!$D$4,0,10*ROW('Water Data'!D189))),'Data Summary'!BS195="Yes"),100-OFFSET('Water Data'!$D$4,0,10*ROW('Water Data'!D189)),NA())</f>
        <v>#N/A</v>
      </c>
      <c r="E195" s="97" t="e">
        <f ca="true">+IF(AND(ISNUMBER(OFFSET('Water Data'!$D$6,0,10*ROW('Water Data'!D189))),'Data Summary'!BT195="Yes"),OFFSET('Water Data'!$D$6,0,10*ROW('Water Data'!D189)),NA())</f>
        <v>#N/A</v>
      </c>
      <c r="F195" s="97" t="e">
        <f ca="true">+IF(AND(ISNUMBER(OFFSET('Water Data'!$D$9,0,10*ROW('Water Data'!D189))),'Data Summary'!BU195="Yes"),OFFSET('Water Data'!$D$9,0,10*ROW('Water Data'!D189)),NA())</f>
        <v>#N/A</v>
      </c>
      <c r="G195" s="97" t="e">
        <f ca="true">+IF(AND(ISNUMBER(OFFSET('Water Data'!$E$4,0,10*ROW('Water Data'!E189))),'Data Summary'!BV195="Yes"),100-OFFSET('Water Data'!$E$4,0,10*ROW('Water Data'!E189)),NA())</f>
        <v>#N/A</v>
      </c>
      <c r="H195" s="97" t="e">
        <f ca="true">+IF(AND(ISNUMBER(OFFSET('Water Data'!$E$6,0,10*ROW('Water Data'!E189))),'Data Summary'!BW195="Yes"),OFFSET('Water Data'!$E$6,0,10*ROW('Water Data'!E189)),NA())</f>
        <v>#N/A</v>
      </c>
      <c r="I195" s="97" t="e">
        <f ca="true">+IF(AND(ISNUMBER(OFFSET('Water Data'!$E$9,0,10*ROW('Water Data'!E189))),'Data Summary'!BX195="Yes"),OFFSET('Water Data'!$E$9,0,10*ROW('Water Data'!E189)),NA())</f>
        <v>#N/A</v>
      </c>
      <c r="J195" s="97" t="e">
        <f ca="true">+IF(AND(ISNUMBER(OFFSET('Water Data'!$F$4,0,10*ROW('Water Data'!F189))),'Data Summary'!BY195="Yes"),100-OFFSET('Water Data'!$F$4,0,10*ROW('Water Data'!F189)),NA())</f>
        <v>#N/A</v>
      </c>
      <c r="K195" s="97" t="e">
        <f ca="true">+IF(AND(ISNUMBER(OFFSET('Water Data'!$F$6,0,10*ROW('Water Data'!F189))),'Data Summary'!BZ195="Yes"),OFFSET('Water Data'!$F$6,0,10*ROW('Water Data'!F189)),NA())</f>
        <v>#N/A</v>
      </c>
      <c r="L195" s="97" t="e">
        <f ca="true">+IF(AND(ISNUMBER(OFFSET('Water Data'!$F$9,0,10*ROW('Water Data'!F189))),'Data Summary'!CA195="Yes"),OFFSET('Water Data'!$F$9,0,10*ROW('Water Data'!F189)),NA())</f>
        <v>#N/A</v>
      </c>
      <c r="M195" s="97" t="e">
        <f ca="true">+IF(AND(ISNUMBER(OFFSET('Water Data'!$G$4,0,10*ROW('Water Data'!G189))),'Data Summary'!CB195="Yes"),100-OFFSET('Water Data'!$G$4,0,10*ROW('Water Data'!G189)),NA())</f>
        <v>#N/A</v>
      </c>
      <c r="N195" s="97" t="e">
        <f ca="true">+IF(AND(ISNUMBER(OFFSET('Water Data'!$G$6,0,10*ROW('Water Data'!G189))),'Data Summary'!CC195="Yes"),OFFSET('Water Data'!$G$6,0,10*ROW('Water Data'!G189)),NA())</f>
        <v>#N/A</v>
      </c>
      <c r="O195" s="97" t="e">
        <f ca="true">+IF(AND(ISNUMBER(OFFSET('Water Data'!$G$9,0,10*ROW('Water Data'!G189))),'Data Summary'!CD195="Yes"),OFFSET('Water Data'!$G$9,0,10*ROW('Water Data'!G189)),NA())</f>
        <v>#N/A</v>
      </c>
      <c r="P195" s="97" t="e">
        <f ca="true">+IF(AND(ISNUMBER(OFFSET('Water Data'!$H$4,0,10*ROW('Water Data'!H189))),'Data Summary'!CE195="Yes"),100-OFFSET('Water Data'!$H$4,0,10*ROW('Water Data'!H189)),NA())</f>
        <v>#N/A</v>
      </c>
      <c r="Q195" s="97" t="e">
        <f ca="true">+IF(AND(ISNUMBER(OFFSET('Water Data'!$H$6,0,10*ROW('Water Data'!H189))),'Data Summary'!CF195="Yes"),OFFSET('Water Data'!$H$6,0,10*ROW('Water Data'!H189)),NA())</f>
        <v>#N/A</v>
      </c>
      <c r="R195" s="97" t="e">
        <f ca="true">+IF(AND(ISNUMBER(OFFSET('Water Data'!$H$9,0,10*ROW('Water Data'!H189))),'Data Summary'!CG195="Yes"),OFFSET('Water Data'!$H$9,0,10*ROW('Water Data'!H189)),NA())</f>
        <v>#N/A</v>
      </c>
      <c r="S195" s="97" t="e">
        <f ca="true">+IF(AND(ISNUMBER(OFFSET('Water Data'!$I$4,0,10*ROW('Water Data'!I189))),'Data Summary'!CH195="Yes"),100-OFFSET('Water Data'!$I$4,0,10*ROW('Water Data'!I189)),NA())</f>
        <v>#N/A</v>
      </c>
      <c r="T195" s="97" t="e">
        <f ca="true">+IF(AND(ISNUMBER(OFFSET('Water Data'!$I$6,0,10*ROW('Water Data'!I189))),'Data Summary'!CI195="Yes"),OFFSET('Water Data'!$I$6,0,10*ROW('Water Data'!I189)),NA())</f>
        <v>#N/A</v>
      </c>
      <c r="U195" s="97" t="e">
        <f ca="true">+IF(AND(ISNUMBER(OFFSET('Water Data'!$I$9,0,10*ROW('Water Data'!I189))),'Data Summary'!CJ195="Yes"),OFFSET('Water Data'!$I$9,0,10*ROW('Water Data'!I189)),NA())</f>
        <v>#N/A</v>
      </c>
      <c r="V195" s="98" t="e">
        <f ca="true">+IF(AND(ISNUMBER(OFFSET('Sanitation Data'!$D$4,0,10*ROW('Sanitation Data'!D189))),'Data Summary'!CK195="Yes"),100-OFFSET('Sanitation Data'!$D$4,0,10*ROW('Sanitation Data'!D189)),NA())</f>
        <v>#N/A</v>
      </c>
      <c r="W195" s="98" t="e">
        <f ca="true">+IF(AND(ISNUMBER(OFFSET('Sanitation Data'!$D$6,0,10*ROW('Sanitation Data'!D189))),'Data Summary'!CL195="Yes"),OFFSET('Sanitation Data'!$D$6,0,10*ROW('Sanitation Data'!D189)),NA())</f>
        <v>#N/A</v>
      </c>
      <c r="X195" s="98" t="e">
        <f ca="true">+IF(AND(ISNUMBER(OFFSET('Sanitation Data'!$D$10,0,10*ROW('Sanitation Data'!D189))),'Data Summary'!CM195="Yes"),OFFSET('Sanitation Data'!$D$10,0,10*ROW('Sanitation Data'!D189)),NA())</f>
        <v>#N/A</v>
      </c>
      <c r="Y195" s="98" t="e">
        <f ca="true">+IF(AND(ISNUMBER(OFFSET('Sanitation Data'!$D$11,0,10*ROW('Sanitation Data'!D189))),'Data Summary'!CN195="Yes"),OFFSET('Sanitation Data'!$D$11,0,10*ROW('Sanitation Data'!D189)),NA())</f>
        <v>#N/A</v>
      </c>
      <c r="Z195" s="98" t="e">
        <f ca="true">+IF(AND(ISNUMBER(OFFSET('Sanitation Data'!$D$12,0,10*ROW('Sanitation Data'!D189))),'Data Summary'!CO195="Yes"),OFFSET('Sanitation Data'!$D$12,0,10*ROW('Sanitation Data'!D189)),NA())</f>
        <v>#N/A</v>
      </c>
      <c r="AA195" s="98" t="e">
        <f ca="true">+IF(AND(ISNUMBER(OFFSET('Sanitation Data'!$E$4,0,10*ROW('Sanitation Data'!E189))),'Data Summary'!CP195="Yes"),100-OFFSET('Sanitation Data'!$E$4,0,10*ROW('Sanitation Data'!E189)),NA())</f>
        <v>#N/A</v>
      </c>
      <c r="AB195" s="98" t="e">
        <f ca="true">+IF(AND(ISNUMBER(OFFSET('Sanitation Data'!$E$6,0,10*ROW('Sanitation Data'!E189))),'Data Summary'!CQ195="Yes"),OFFSET('Sanitation Data'!$E$6,0,10*ROW('Sanitation Data'!E189)),NA())</f>
        <v>#N/A</v>
      </c>
      <c r="AC195" s="98" t="e">
        <f ca="true">+IF(AND(ISNUMBER(OFFSET('Sanitation Data'!$E$10,0,10*ROW('Sanitation Data'!E189))),'Data Summary'!CR195="Yes"),OFFSET('Sanitation Data'!$E$10,0,10*ROW('Sanitation Data'!E189)),NA())</f>
        <v>#N/A</v>
      </c>
      <c r="AD195" s="98" t="e">
        <f ca="true">+IF(AND(ISNUMBER(OFFSET('Sanitation Data'!$E$11,0,10*ROW('Sanitation Data'!E189))),'Data Summary'!CS195="Yes"),OFFSET('Sanitation Data'!$E$11,0,10*ROW('Sanitation Data'!E189)),NA())</f>
        <v>#N/A</v>
      </c>
      <c r="AE195" s="98" t="e">
        <f ca="true">+IF(AND(ISNUMBER(OFFSET('Sanitation Data'!$E$12,0,10*ROW('Sanitation Data'!E189))),'Data Summary'!CT195="Yes"),OFFSET('Sanitation Data'!$E$12,0,10*ROW('Sanitation Data'!E189)),NA())</f>
        <v>#N/A</v>
      </c>
      <c r="AF195" s="98" t="e">
        <f ca="true">+IF(AND(ISNUMBER(OFFSET('Sanitation Data'!$F$4,0,10*ROW('Sanitation Data'!F189))),'Data Summary'!CU195="Yes"),100-OFFSET('Sanitation Data'!$F$4,0,10*ROW('Sanitation Data'!F189)),NA())</f>
        <v>#N/A</v>
      </c>
      <c r="AG195" s="98" t="e">
        <f ca="true">+IF(AND(ISNUMBER(OFFSET('Sanitation Data'!$F$6,0,10*ROW('Sanitation Data'!F189))),'Data Summary'!CV195="Yes"),OFFSET('Sanitation Data'!$F$6,0,10*ROW('Sanitation Data'!F189)),NA())</f>
        <v>#N/A</v>
      </c>
      <c r="AH195" s="98" t="e">
        <f ca="true">+IF(AND(ISNUMBER(OFFSET('Sanitation Data'!$F$10,0,10*ROW('Sanitation Data'!F189))),'Data Summary'!CW195="Yes"),OFFSET('Sanitation Data'!$F$10,0,10*ROW('Sanitation Data'!F189)),NA())</f>
        <v>#N/A</v>
      </c>
      <c r="AI195" s="98" t="e">
        <f ca="true">+IF(AND(ISNUMBER(OFFSET('Sanitation Data'!$F$11,0,10*ROW('Sanitation Data'!F189))),'Data Summary'!CX195="Yes"),OFFSET('Sanitation Data'!$F$11,0,10*ROW('Sanitation Data'!F189)),NA())</f>
        <v>#N/A</v>
      </c>
      <c r="AJ195" s="98" t="e">
        <f ca="true">+IF(AND(ISNUMBER(OFFSET('Sanitation Data'!$F$12,0,10*ROW('Sanitation Data'!F189))),'Data Summary'!CY195="Yes"),OFFSET('Sanitation Data'!$F$12,0,10*ROW('Sanitation Data'!F189)),NA())</f>
        <v>#N/A</v>
      </c>
      <c r="AK195" s="98" t="e">
        <f ca="true">+IF(AND(ISNUMBER(OFFSET('Sanitation Data'!$G$4,0,10*ROW('Sanitation Data'!G189))),'Data Summary'!CZ195="Yes"),100-OFFSET('Sanitation Data'!$G$4,0,10*ROW('Sanitation Data'!G189)),NA())</f>
        <v>#N/A</v>
      </c>
      <c r="AL195" s="98" t="e">
        <f ca="true">+IF(AND(ISNUMBER(OFFSET('Sanitation Data'!$G$6,0,10*ROW('Sanitation Data'!G189))),'Data Summary'!DA195="Yes"),OFFSET('Sanitation Data'!$G$6,0,10*ROW('Sanitation Data'!G189)),NA())</f>
        <v>#N/A</v>
      </c>
      <c r="AM195" s="98" t="e">
        <f ca="true">+IF(AND(ISNUMBER(OFFSET('Sanitation Data'!$G$10,0,10*ROW('Sanitation Data'!G189))),'Data Summary'!DB195="Yes"),OFFSET('Sanitation Data'!$G$10,0,10*ROW('Sanitation Data'!G189)),NA())</f>
        <v>#N/A</v>
      </c>
      <c r="AN195" s="98" t="e">
        <f ca="true">+IF(AND(ISNUMBER(OFFSET('Sanitation Data'!$G$11,0,10*ROW('Sanitation Data'!G189))),'Data Summary'!DC195="Yes"),OFFSET('Sanitation Data'!$G$11,0,10*ROW('Sanitation Data'!G189)),NA())</f>
        <v>#N/A</v>
      </c>
      <c r="AO195" s="98" t="e">
        <f ca="true">+IF(AND(ISNUMBER(OFFSET('Sanitation Data'!$G$12,0,10*ROW('Sanitation Data'!G189))),'Data Summary'!DD195="Yes"),OFFSET('Sanitation Data'!$G$12,0,10*ROW('Sanitation Data'!G189)),NA())</f>
        <v>#N/A</v>
      </c>
      <c r="AP195" s="98" t="e">
        <f ca="true">+IF(AND(ISNUMBER(OFFSET('Sanitation Data'!$H$4,0,10*ROW('Sanitation Data'!H189))),'Data Summary'!DE195="Yes"),100-OFFSET('Sanitation Data'!$H$4,0,10*ROW('Sanitation Data'!H189)),NA())</f>
        <v>#N/A</v>
      </c>
      <c r="AQ195" s="98" t="e">
        <f ca="true">+IF(AND(ISNUMBER(OFFSET('Sanitation Data'!$H$6,0,10*ROW('Sanitation Data'!H189))),'Data Summary'!DF195="Yes"),OFFSET('Sanitation Data'!$H$6,0,10*ROW('Sanitation Data'!H189)),NA())</f>
        <v>#N/A</v>
      </c>
      <c r="AR195" s="98" t="e">
        <f ca="true">+IF(AND(ISNUMBER(OFFSET('Sanitation Data'!$H$10,0,10*ROW('Sanitation Data'!H189))),'Data Summary'!DG195="Yes"),OFFSET('Sanitation Data'!$H$10,0,10*ROW('Sanitation Data'!H189)),NA())</f>
        <v>#N/A</v>
      </c>
      <c r="AS195" s="98" t="e">
        <f ca="true">+IF(AND(ISNUMBER(OFFSET('Sanitation Data'!$H$11,0,10*ROW('Sanitation Data'!H189))),'Data Summary'!DH195="Yes"),OFFSET('Sanitation Data'!$H$11,0,10*ROW('Sanitation Data'!H189)),NA())</f>
        <v>#N/A</v>
      </c>
      <c r="AT195" s="98" t="e">
        <f ca="true">+IF(AND(ISNUMBER(OFFSET('Sanitation Data'!$H$12,0,10*ROW('Sanitation Data'!H189))),'Data Summary'!DI195="Yes"),OFFSET('Sanitation Data'!$H$12,0,10*ROW('Sanitation Data'!H189)),NA())</f>
        <v>#N/A</v>
      </c>
      <c r="AU195" s="98" t="e">
        <f ca="true">+IF(AND(ISNUMBER(OFFSET('Sanitation Data'!$I$4,0,10*ROW('Sanitation Data'!I189))),'Data Summary'!DJ195="Yes"),100-OFFSET('Sanitation Data'!$I$4,0,10*ROW('Sanitation Data'!I189)),NA())</f>
        <v>#N/A</v>
      </c>
      <c r="AV195" s="98" t="e">
        <f ca="true">+IF(AND(ISNUMBER(OFFSET('Sanitation Data'!$I$6,0,10*ROW('Sanitation Data'!I189))),'Data Summary'!DK195="Yes"),OFFSET('Sanitation Data'!$I$6,0,10*ROW('Sanitation Data'!I189)),NA())</f>
        <v>#N/A</v>
      </c>
      <c r="AW195" s="98" t="e">
        <f ca="true">+IF(AND(ISNUMBER(OFFSET('Sanitation Data'!$I$10,0,10*ROW('Sanitation Data'!I189))),'Data Summary'!DL195="Yes"),OFFSET('Sanitation Data'!$I$10,0,10*ROW('Sanitation Data'!I189)),NA())</f>
        <v>#N/A</v>
      </c>
      <c r="AX195" s="98" t="e">
        <f ca="true">+IF(AND(ISNUMBER(OFFSET('Sanitation Data'!$I$11,0,10*ROW('Sanitation Data'!I189))),'Data Summary'!DM195="Yes"),OFFSET('Sanitation Data'!$I$11,0,10*ROW('Sanitation Data'!I189)),NA())</f>
        <v>#N/A</v>
      </c>
      <c r="AY195" s="98" t="e">
        <f ca="true">+IF(AND(ISNUMBER(OFFSET('Sanitation Data'!$I$12,0,10*ROW('Sanitation Data'!I189))),'Data Summary'!DN195="Yes"),OFFSET('Sanitation Data'!$I$12,0,10*ROW('Sanitation Data'!I189)),NA())</f>
        <v>#N/A</v>
      </c>
      <c r="AZ195" s="99" t="e">
        <f ca="true">+IF(AND(ISNUMBER(OFFSET('Hygiene Data'!$D$5,0,10*ROW('Hygiene Data'!D189))),'Data Summary'!DO195="Yes"),OFFSET('Hygiene Data'!$D$5,0,10*ROW('Hygiene Data'!D189)),NA())</f>
        <v>#N/A</v>
      </c>
      <c r="BA195" s="99" t="e">
        <f ca="true">+IF(AND(ISNUMBER(OFFSET('Hygiene Data'!$D$7,0,10*ROW('Hygiene Data'!D189))),'Data Summary'!DP195="Yes"),OFFSET('Hygiene Data'!$D$7,0,10*ROW('Hygiene Data'!D189)),NA())</f>
        <v>#N/A</v>
      </c>
      <c r="BB195" s="99" t="e">
        <f ca="true">+IF(AND(ISNUMBER(OFFSET('Hygiene Data'!$D$9,0,10*ROW('Hygiene Data'!D189))),'Data Summary'!DQ195="Yes"),OFFSET('Hygiene Data'!$D$9,0,10*ROW('Hygiene Data'!D189)),NA())</f>
        <v>#N/A</v>
      </c>
      <c r="BC195" s="99" t="e">
        <f ca="true">+IF(AND(ISNUMBER(OFFSET('Hygiene Data'!$E$5,0,10*ROW('Hygiene Data'!E189))),'Data Summary'!DR195="Yes"),OFFSET('Hygiene Data'!$E$5,0,10*ROW('Hygiene Data'!E189)),NA())</f>
        <v>#N/A</v>
      </c>
      <c r="BD195" s="99" t="e">
        <f ca="true">+IF(AND(ISNUMBER(OFFSET('Hygiene Data'!$E$7,0,10*ROW('Hygiene Data'!E189))),'Data Summary'!DS195="Yes"),OFFSET('Hygiene Data'!$E$7,0,10*ROW('Hygiene Data'!E189)),NA())</f>
        <v>#N/A</v>
      </c>
      <c r="BE195" s="99" t="e">
        <f ca="true">+IF(AND(ISNUMBER(OFFSET('Hygiene Data'!$E$9,0,10*ROW('Hygiene Data'!E189))),'Data Summary'!DT195="Yes"),OFFSET('Hygiene Data'!$E$9,0,10*ROW('Hygiene Data'!E189)),NA())</f>
        <v>#N/A</v>
      </c>
      <c r="BF195" s="99" t="e">
        <f ca="true">+IF(AND(ISNUMBER(OFFSET('Hygiene Data'!$F$5,0,10*ROW('Hygiene Data'!F189))),'Data Summary'!DU195="Yes"),OFFSET('Hygiene Data'!$F$5,0,10*ROW('Hygiene Data'!F189)),NA())</f>
        <v>#N/A</v>
      </c>
      <c r="BG195" s="99" t="e">
        <f ca="true">+IF(AND(ISNUMBER(OFFSET('Hygiene Data'!$F$7,0,10*ROW('Hygiene Data'!F189))),'Data Summary'!DV195="Yes"),OFFSET('Hygiene Data'!$F$7,0,10*ROW('Hygiene Data'!F189)),NA())</f>
        <v>#N/A</v>
      </c>
      <c r="BH195" s="99" t="e">
        <f ca="true">+IF(AND(ISNUMBER(OFFSET('Hygiene Data'!$F$9,0,10*ROW('Hygiene Data'!F189))),'Data Summary'!DW195="Yes"),OFFSET('Hygiene Data'!$F$9,0,10*ROW('Hygiene Data'!F189)),NA())</f>
        <v>#N/A</v>
      </c>
      <c r="BI195" s="99" t="e">
        <f ca="true">+IF(AND(ISNUMBER(OFFSET('Hygiene Data'!$G$5,0,10*ROW('Hygiene Data'!G189))),'Data Summary'!DX195="Yes"),OFFSET('Hygiene Data'!$G$5,0,10*ROW('Hygiene Data'!G189)),NA())</f>
        <v>#N/A</v>
      </c>
      <c r="BJ195" s="99" t="e">
        <f ca="true">+IF(AND(ISNUMBER(OFFSET('Hygiene Data'!$G$7,0,10*ROW('Hygiene Data'!G189))),'Data Summary'!DY195="Yes"),OFFSET('Hygiene Data'!$G$7,0,10*ROW('Hygiene Data'!G189)),NA())</f>
        <v>#N/A</v>
      </c>
      <c r="BK195" s="99" t="e">
        <f ca="true">+IF(AND(ISNUMBER(OFFSET('Hygiene Data'!$G$9,0,10*ROW('Hygiene Data'!G189))),'Data Summary'!DZ195="Yes"),OFFSET('Hygiene Data'!$G$9,0,10*ROW('Hygiene Data'!G189)),NA())</f>
        <v>#N/A</v>
      </c>
      <c r="BL195" s="99" t="e">
        <f ca="true">+IF(AND(ISNUMBER(OFFSET('Hygiene Data'!$H$5,0,10*ROW('Hygiene Data'!H189))),'Data Summary'!EA195="Yes"),OFFSET('Hygiene Data'!$H$5,0,10*ROW('Hygiene Data'!H189)),NA())</f>
        <v>#N/A</v>
      </c>
      <c r="BM195" s="99" t="e">
        <f ca="true">+IF(AND(ISNUMBER(OFFSET('Hygiene Data'!$H$7,0,10*ROW('Hygiene Data'!H189))),'Data Summary'!EB195="Yes"),OFFSET('Hygiene Data'!$H$7,0,10*ROW('Hygiene Data'!H189)),NA())</f>
        <v>#N/A</v>
      </c>
      <c r="BN195" s="99" t="e">
        <f ca="true">+IF(AND(ISNUMBER(OFFSET('Hygiene Data'!$H$9,0,10*ROW('Hygiene Data'!H189))),'Data Summary'!EC195="Yes"),OFFSET('Hygiene Data'!$H$9,0,10*ROW('Hygiene Data'!H189)),NA())</f>
        <v>#N/A</v>
      </c>
      <c r="BO195" s="99" t="e">
        <f ca="true">+IF(AND(ISNUMBER(OFFSET('Hygiene Data'!$I$5,0,10*ROW('Hygiene Data'!I189))),'Data Summary'!ED195="Yes"),OFFSET('Hygiene Data'!$I$5,0,10*ROW('Hygiene Data'!I189)),NA())</f>
        <v>#N/A</v>
      </c>
      <c r="BP195" s="99" t="e">
        <f ca="true">+IF(AND(ISNUMBER(OFFSET('Hygiene Data'!$I$7,0,10*ROW('Hygiene Data'!I189))),'Data Summary'!EE195="Yes"),OFFSET('Hygiene Data'!$I$7,0,10*ROW('Hygiene Data'!I189)),NA())</f>
        <v>#N/A</v>
      </c>
      <c r="BQ195" s="99" t="e">
        <f ca="true">+IF(AND(ISNUMBER(OFFSET('Hygiene Data'!$I$9,0,10*ROW('Hygiene Data'!I189))),'Data Summary'!EF195="Yes"),OFFSET('Hygiene Data'!$I$9,0,10*ROW('Hygiene Data'!I189)),NA())</f>
        <v>#N/A</v>
      </c>
    </row>
    <row xmlns:x14ac="http://schemas.microsoft.com/office/spreadsheetml/2009/9/ac" r="196" x14ac:dyDescent="0.2">
      <c r="A196" s="332" t="e">
        <f ca="true">+RIGHT('Data Summary'!A196,LEN('Data Summary'!A196)-9)</f>
        <v>#VALUE!</v>
      </c>
      <c r="B196" s="38" t="str">
        <f ca="true">+IF(ISTEXT('Data Summary'!B196),'Data Summary'!B196,"")</f>
        <v/>
      </c>
      <c r="C196" s="331" t="e">
        <f ca="true">+VALUE('Data Summary'!C196)</f>
        <v>#VALUE!</v>
      </c>
      <c r="D196" s="97" t="e">
        <f ca="true">+IF(AND(ISNUMBER(OFFSET('Water Data'!$D$4,0,10*ROW('Water Data'!D190))),'Data Summary'!BS196="Yes"),100-OFFSET('Water Data'!$D$4,0,10*ROW('Water Data'!D190)),NA())</f>
        <v>#N/A</v>
      </c>
      <c r="E196" s="97" t="e">
        <f ca="true">+IF(AND(ISNUMBER(OFFSET('Water Data'!$D$6,0,10*ROW('Water Data'!D190))),'Data Summary'!BT196="Yes"),OFFSET('Water Data'!$D$6,0,10*ROW('Water Data'!D190)),NA())</f>
        <v>#N/A</v>
      </c>
      <c r="F196" s="97" t="e">
        <f ca="true">+IF(AND(ISNUMBER(OFFSET('Water Data'!$D$9,0,10*ROW('Water Data'!D190))),'Data Summary'!BU196="Yes"),OFFSET('Water Data'!$D$9,0,10*ROW('Water Data'!D190)),NA())</f>
        <v>#N/A</v>
      </c>
      <c r="G196" s="97" t="e">
        <f ca="true">+IF(AND(ISNUMBER(OFFSET('Water Data'!$E$4,0,10*ROW('Water Data'!E190))),'Data Summary'!BV196="Yes"),100-OFFSET('Water Data'!$E$4,0,10*ROW('Water Data'!E190)),NA())</f>
        <v>#N/A</v>
      </c>
      <c r="H196" s="97" t="e">
        <f ca="true">+IF(AND(ISNUMBER(OFFSET('Water Data'!$E$6,0,10*ROW('Water Data'!E190))),'Data Summary'!BW196="Yes"),OFFSET('Water Data'!$E$6,0,10*ROW('Water Data'!E190)),NA())</f>
        <v>#N/A</v>
      </c>
      <c r="I196" s="97" t="e">
        <f ca="true">+IF(AND(ISNUMBER(OFFSET('Water Data'!$E$9,0,10*ROW('Water Data'!E190))),'Data Summary'!BX196="Yes"),OFFSET('Water Data'!$E$9,0,10*ROW('Water Data'!E190)),NA())</f>
        <v>#N/A</v>
      </c>
      <c r="J196" s="97" t="e">
        <f ca="true">+IF(AND(ISNUMBER(OFFSET('Water Data'!$F$4,0,10*ROW('Water Data'!F190))),'Data Summary'!BY196="Yes"),100-OFFSET('Water Data'!$F$4,0,10*ROW('Water Data'!F190)),NA())</f>
        <v>#N/A</v>
      </c>
      <c r="K196" s="97" t="e">
        <f ca="true">+IF(AND(ISNUMBER(OFFSET('Water Data'!$F$6,0,10*ROW('Water Data'!F190))),'Data Summary'!BZ196="Yes"),OFFSET('Water Data'!$F$6,0,10*ROW('Water Data'!F190)),NA())</f>
        <v>#N/A</v>
      </c>
      <c r="L196" s="97" t="e">
        <f ca="true">+IF(AND(ISNUMBER(OFFSET('Water Data'!$F$9,0,10*ROW('Water Data'!F190))),'Data Summary'!CA196="Yes"),OFFSET('Water Data'!$F$9,0,10*ROW('Water Data'!F190)),NA())</f>
        <v>#N/A</v>
      </c>
      <c r="M196" s="97" t="e">
        <f ca="true">+IF(AND(ISNUMBER(OFFSET('Water Data'!$G$4,0,10*ROW('Water Data'!G190))),'Data Summary'!CB196="Yes"),100-OFFSET('Water Data'!$G$4,0,10*ROW('Water Data'!G190)),NA())</f>
        <v>#N/A</v>
      </c>
      <c r="N196" s="97" t="e">
        <f ca="true">+IF(AND(ISNUMBER(OFFSET('Water Data'!$G$6,0,10*ROW('Water Data'!G190))),'Data Summary'!CC196="Yes"),OFFSET('Water Data'!$G$6,0,10*ROW('Water Data'!G190)),NA())</f>
        <v>#N/A</v>
      </c>
      <c r="O196" s="97" t="e">
        <f ca="true">+IF(AND(ISNUMBER(OFFSET('Water Data'!$G$9,0,10*ROW('Water Data'!G190))),'Data Summary'!CD196="Yes"),OFFSET('Water Data'!$G$9,0,10*ROW('Water Data'!G190)),NA())</f>
        <v>#N/A</v>
      </c>
      <c r="P196" s="97" t="e">
        <f ca="true">+IF(AND(ISNUMBER(OFFSET('Water Data'!$H$4,0,10*ROW('Water Data'!H190))),'Data Summary'!CE196="Yes"),100-OFFSET('Water Data'!$H$4,0,10*ROW('Water Data'!H190)),NA())</f>
        <v>#N/A</v>
      </c>
      <c r="Q196" s="97" t="e">
        <f ca="true">+IF(AND(ISNUMBER(OFFSET('Water Data'!$H$6,0,10*ROW('Water Data'!H190))),'Data Summary'!CF196="Yes"),OFFSET('Water Data'!$H$6,0,10*ROW('Water Data'!H190)),NA())</f>
        <v>#N/A</v>
      </c>
      <c r="R196" s="97" t="e">
        <f ca="true">+IF(AND(ISNUMBER(OFFSET('Water Data'!$H$9,0,10*ROW('Water Data'!H190))),'Data Summary'!CG196="Yes"),OFFSET('Water Data'!$H$9,0,10*ROW('Water Data'!H190)),NA())</f>
        <v>#N/A</v>
      </c>
      <c r="S196" s="97" t="e">
        <f ca="true">+IF(AND(ISNUMBER(OFFSET('Water Data'!$I$4,0,10*ROW('Water Data'!I190))),'Data Summary'!CH196="Yes"),100-OFFSET('Water Data'!$I$4,0,10*ROW('Water Data'!I190)),NA())</f>
        <v>#N/A</v>
      </c>
      <c r="T196" s="97" t="e">
        <f ca="true">+IF(AND(ISNUMBER(OFFSET('Water Data'!$I$6,0,10*ROW('Water Data'!I190))),'Data Summary'!CI196="Yes"),OFFSET('Water Data'!$I$6,0,10*ROW('Water Data'!I190)),NA())</f>
        <v>#N/A</v>
      </c>
      <c r="U196" s="97" t="e">
        <f ca="true">+IF(AND(ISNUMBER(OFFSET('Water Data'!$I$9,0,10*ROW('Water Data'!I190))),'Data Summary'!CJ196="Yes"),OFFSET('Water Data'!$I$9,0,10*ROW('Water Data'!I190)),NA())</f>
        <v>#N/A</v>
      </c>
      <c r="V196" s="98" t="e">
        <f ca="true">+IF(AND(ISNUMBER(OFFSET('Sanitation Data'!$D$4,0,10*ROW('Sanitation Data'!D190))),'Data Summary'!CK196="Yes"),100-OFFSET('Sanitation Data'!$D$4,0,10*ROW('Sanitation Data'!D190)),NA())</f>
        <v>#N/A</v>
      </c>
      <c r="W196" s="98" t="e">
        <f ca="true">+IF(AND(ISNUMBER(OFFSET('Sanitation Data'!$D$6,0,10*ROW('Sanitation Data'!D190))),'Data Summary'!CL196="Yes"),OFFSET('Sanitation Data'!$D$6,0,10*ROW('Sanitation Data'!D190)),NA())</f>
        <v>#N/A</v>
      </c>
      <c r="X196" s="98" t="e">
        <f ca="true">+IF(AND(ISNUMBER(OFFSET('Sanitation Data'!$D$10,0,10*ROW('Sanitation Data'!D190))),'Data Summary'!CM196="Yes"),OFFSET('Sanitation Data'!$D$10,0,10*ROW('Sanitation Data'!D190)),NA())</f>
        <v>#N/A</v>
      </c>
      <c r="Y196" s="98" t="e">
        <f ca="true">+IF(AND(ISNUMBER(OFFSET('Sanitation Data'!$D$11,0,10*ROW('Sanitation Data'!D190))),'Data Summary'!CN196="Yes"),OFFSET('Sanitation Data'!$D$11,0,10*ROW('Sanitation Data'!D190)),NA())</f>
        <v>#N/A</v>
      </c>
      <c r="Z196" s="98" t="e">
        <f ca="true">+IF(AND(ISNUMBER(OFFSET('Sanitation Data'!$D$12,0,10*ROW('Sanitation Data'!D190))),'Data Summary'!CO196="Yes"),OFFSET('Sanitation Data'!$D$12,0,10*ROW('Sanitation Data'!D190)),NA())</f>
        <v>#N/A</v>
      </c>
      <c r="AA196" s="98" t="e">
        <f ca="true">+IF(AND(ISNUMBER(OFFSET('Sanitation Data'!$E$4,0,10*ROW('Sanitation Data'!E190))),'Data Summary'!CP196="Yes"),100-OFFSET('Sanitation Data'!$E$4,0,10*ROW('Sanitation Data'!E190)),NA())</f>
        <v>#N/A</v>
      </c>
      <c r="AB196" s="98" t="e">
        <f ca="true">+IF(AND(ISNUMBER(OFFSET('Sanitation Data'!$E$6,0,10*ROW('Sanitation Data'!E190))),'Data Summary'!CQ196="Yes"),OFFSET('Sanitation Data'!$E$6,0,10*ROW('Sanitation Data'!E190)),NA())</f>
        <v>#N/A</v>
      </c>
      <c r="AC196" s="98" t="e">
        <f ca="true">+IF(AND(ISNUMBER(OFFSET('Sanitation Data'!$E$10,0,10*ROW('Sanitation Data'!E190))),'Data Summary'!CR196="Yes"),OFFSET('Sanitation Data'!$E$10,0,10*ROW('Sanitation Data'!E190)),NA())</f>
        <v>#N/A</v>
      </c>
      <c r="AD196" s="98" t="e">
        <f ca="true">+IF(AND(ISNUMBER(OFFSET('Sanitation Data'!$E$11,0,10*ROW('Sanitation Data'!E190))),'Data Summary'!CS196="Yes"),OFFSET('Sanitation Data'!$E$11,0,10*ROW('Sanitation Data'!E190)),NA())</f>
        <v>#N/A</v>
      </c>
      <c r="AE196" s="98" t="e">
        <f ca="true">+IF(AND(ISNUMBER(OFFSET('Sanitation Data'!$E$12,0,10*ROW('Sanitation Data'!E190))),'Data Summary'!CT196="Yes"),OFFSET('Sanitation Data'!$E$12,0,10*ROW('Sanitation Data'!E190)),NA())</f>
        <v>#N/A</v>
      </c>
      <c r="AF196" s="98" t="e">
        <f ca="true">+IF(AND(ISNUMBER(OFFSET('Sanitation Data'!$F$4,0,10*ROW('Sanitation Data'!F190))),'Data Summary'!CU196="Yes"),100-OFFSET('Sanitation Data'!$F$4,0,10*ROW('Sanitation Data'!F190)),NA())</f>
        <v>#N/A</v>
      </c>
      <c r="AG196" s="98" t="e">
        <f ca="true">+IF(AND(ISNUMBER(OFFSET('Sanitation Data'!$F$6,0,10*ROW('Sanitation Data'!F190))),'Data Summary'!CV196="Yes"),OFFSET('Sanitation Data'!$F$6,0,10*ROW('Sanitation Data'!F190)),NA())</f>
        <v>#N/A</v>
      </c>
      <c r="AH196" s="98" t="e">
        <f ca="true">+IF(AND(ISNUMBER(OFFSET('Sanitation Data'!$F$10,0,10*ROW('Sanitation Data'!F190))),'Data Summary'!CW196="Yes"),OFFSET('Sanitation Data'!$F$10,0,10*ROW('Sanitation Data'!F190)),NA())</f>
        <v>#N/A</v>
      </c>
      <c r="AI196" s="98" t="e">
        <f ca="true">+IF(AND(ISNUMBER(OFFSET('Sanitation Data'!$F$11,0,10*ROW('Sanitation Data'!F190))),'Data Summary'!CX196="Yes"),OFFSET('Sanitation Data'!$F$11,0,10*ROW('Sanitation Data'!F190)),NA())</f>
        <v>#N/A</v>
      </c>
      <c r="AJ196" s="98" t="e">
        <f ca="true">+IF(AND(ISNUMBER(OFFSET('Sanitation Data'!$F$12,0,10*ROW('Sanitation Data'!F190))),'Data Summary'!CY196="Yes"),OFFSET('Sanitation Data'!$F$12,0,10*ROW('Sanitation Data'!F190)),NA())</f>
        <v>#N/A</v>
      </c>
      <c r="AK196" s="98" t="e">
        <f ca="true">+IF(AND(ISNUMBER(OFFSET('Sanitation Data'!$G$4,0,10*ROW('Sanitation Data'!G190))),'Data Summary'!CZ196="Yes"),100-OFFSET('Sanitation Data'!$G$4,0,10*ROW('Sanitation Data'!G190)),NA())</f>
        <v>#N/A</v>
      </c>
      <c r="AL196" s="98" t="e">
        <f ca="true">+IF(AND(ISNUMBER(OFFSET('Sanitation Data'!$G$6,0,10*ROW('Sanitation Data'!G190))),'Data Summary'!DA196="Yes"),OFFSET('Sanitation Data'!$G$6,0,10*ROW('Sanitation Data'!G190)),NA())</f>
        <v>#N/A</v>
      </c>
      <c r="AM196" s="98" t="e">
        <f ca="true">+IF(AND(ISNUMBER(OFFSET('Sanitation Data'!$G$10,0,10*ROW('Sanitation Data'!G190))),'Data Summary'!DB196="Yes"),OFFSET('Sanitation Data'!$G$10,0,10*ROW('Sanitation Data'!G190)),NA())</f>
        <v>#N/A</v>
      </c>
      <c r="AN196" s="98" t="e">
        <f ca="true">+IF(AND(ISNUMBER(OFFSET('Sanitation Data'!$G$11,0,10*ROW('Sanitation Data'!G190))),'Data Summary'!DC196="Yes"),OFFSET('Sanitation Data'!$G$11,0,10*ROW('Sanitation Data'!G190)),NA())</f>
        <v>#N/A</v>
      </c>
      <c r="AO196" s="98" t="e">
        <f ca="true">+IF(AND(ISNUMBER(OFFSET('Sanitation Data'!$G$12,0,10*ROW('Sanitation Data'!G190))),'Data Summary'!DD196="Yes"),OFFSET('Sanitation Data'!$G$12,0,10*ROW('Sanitation Data'!G190)),NA())</f>
        <v>#N/A</v>
      </c>
      <c r="AP196" s="98" t="e">
        <f ca="true">+IF(AND(ISNUMBER(OFFSET('Sanitation Data'!$H$4,0,10*ROW('Sanitation Data'!H190))),'Data Summary'!DE196="Yes"),100-OFFSET('Sanitation Data'!$H$4,0,10*ROW('Sanitation Data'!H190)),NA())</f>
        <v>#N/A</v>
      </c>
      <c r="AQ196" s="98" t="e">
        <f ca="true">+IF(AND(ISNUMBER(OFFSET('Sanitation Data'!$H$6,0,10*ROW('Sanitation Data'!H190))),'Data Summary'!DF196="Yes"),OFFSET('Sanitation Data'!$H$6,0,10*ROW('Sanitation Data'!H190)),NA())</f>
        <v>#N/A</v>
      </c>
      <c r="AR196" s="98" t="e">
        <f ca="true">+IF(AND(ISNUMBER(OFFSET('Sanitation Data'!$H$10,0,10*ROW('Sanitation Data'!H190))),'Data Summary'!DG196="Yes"),OFFSET('Sanitation Data'!$H$10,0,10*ROW('Sanitation Data'!H190)),NA())</f>
        <v>#N/A</v>
      </c>
      <c r="AS196" s="98" t="e">
        <f ca="true">+IF(AND(ISNUMBER(OFFSET('Sanitation Data'!$H$11,0,10*ROW('Sanitation Data'!H190))),'Data Summary'!DH196="Yes"),OFFSET('Sanitation Data'!$H$11,0,10*ROW('Sanitation Data'!H190)),NA())</f>
        <v>#N/A</v>
      </c>
      <c r="AT196" s="98" t="e">
        <f ca="true">+IF(AND(ISNUMBER(OFFSET('Sanitation Data'!$H$12,0,10*ROW('Sanitation Data'!H190))),'Data Summary'!DI196="Yes"),OFFSET('Sanitation Data'!$H$12,0,10*ROW('Sanitation Data'!H190)),NA())</f>
        <v>#N/A</v>
      </c>
      <c r="AU196" s="98" t="e">
        <f ca="true">+IF(AND(ISNUMBER(OFFSET('Sanitation Data'!$I$4,0,10*ROW('Sanitation Data'!I190))),'Data Summary'!DJ196="Yes"),100-OFFSET('Sanitation Data'!$I$4,0,10*ROW('Sanitation Data'!I190)),NA())</f>
        <v>#N/A</v>
      </c>
      <c r="AV196" s="98" t="e">
        <f ca="true">+IF(AND(ISNUMBER(OFFSET('Sanitation Data'!$I$6,0,10*ROW('Sanitation Data'!I190))),'Data Summary'!DK196="Yes"),OFFSET('Sanitation Data'!$I$6,0,10*ROW('Sanitation Data'!I190)),NA())</f>
        <v>#N/A</v>
      </c>
      <c r="AW196" s="98" t="e">
        <f ca="true">+IF(AND(ISNUMBER(OFFSET('Sanitation Data'!$I$10,0,10*ROW('Sanitation Data'!I190))),'Data Summary'!DL196="Yes"),OFFSET('Sanitation Data'!$I$10,0,10*ROW('Sanitation Data'!I190)),NA())</f>
        <v>#N/A</v>
      </c>
      <c r="AX196" s="98" t="e">
        <f ca="true">+IF(AND(ISNUMBER(OFFSET('Sanitation Data'!$I$11,0,10*ROW('Sanitation Data'!I190))),'Data Summary'!DM196="Yes"),OFFSET('Sanitation Data'!$I$11,0,10*ROW('Sanitation Data'!I190)),NA())</f>
        <v>#N/A</v>
      </c>
      <c r="AY196" s="98" t="e">
        <f ca="true">+IF(AND(ISNUMBER(OFFSET('Sanitation Data'!$I$12,0,10*ROW('Sanitation Data'!I190))),'Data Summary'!DN196="Yes"),OFFSET('Sanitation Data'!$I$12,0,10*ROW('Sanitation Data'!I190)),NA())</f>
        <v>#N/A</v>
      </c>
      <c r="AZ196" s="99" t="e">
        <f ca="true">+IF(AND(ISNUMBER(OFFSET('Hygiene Data'!$D$5,0,10*ROW('Hygiene Data'!D190))),'Data Summary'!DO196="Yes"),OFFSET('Hygiene Data'!$D$5,0,10*ROW('Hygiene Data'!D190)),NA())</f>
        <v>#N/A</v>
      </c>
      <c r="BA196" s="99" t="e">
        <f ca="true">+IF(AND(ISNUMBER(OFFSET('Hygiene Data'!$D$7,0,10*ROW('Hygiene Data'!D190))),'Data Summary'!DP196="Yes"),OFFSET('Hygiene Data'!$D$7,0,10*ROW('Hygiene Data'!D190)),NA())</f>
        <v>#N/A</v>
      </c>
      <c r="BB196" s="99" t="e">
        <f ca="true">+IF(AND(ISNUMBER(OFFSET('Hygiene Data'!$D$9,0,10*ROW('Hygiene Data'!D190))),'Data Summary'!DQ196="Yes"),OFFSET('Hygiene Data'!$D$9,0,10*ROW('Hygiene Data'!D190)),NA())</f>
        <v>#N/A</v>
      </c>
      <c r="BC196" s="99" t="e">
        <f ca="true">+IF(AND(ISNUMBER(OFFSET('Hygiene Data'!$E$5,0,10*ROW('Hygiene Data'!E190))),'Data Summary'!DR196="Yes"),OFFSET('Hygiene Data'!$E$5,0,10*ROW('Hygiene Data'!E190)),NA())</f>
        <v>#N/A</v>
      </c>
      <c r="BD196" s="99" t="e">
        <f ca="true">+IF(AND(ISNUMBER(OFFSET('Hygiene Data'!$E$7,0,10*ROW('Hygiene Data'!E190))),'Data Summary'!DS196="Yes"),OFFSET('Hygiene Data'!$E$7,0,10*ROW('Hygiene Data'!E190)),NA())</f>
        <v>#N/A</v>
      </c>
      <c r="BE196" s="99" t="e">
        <f ca="true">+IF(AND(ISNUMBER(OFFSET('Hygiene Data'!$E$9,0,10*ROW('Hygiene Data'!E190))),'Data Summary'!DT196="Yes"),OFFSET('Hygiene Data'!$E$9,0,10*ROW('Hygiene Data'!E190)),NA())</f>
        <v>#N/A</v>
      </c>
      <c r="BF196" s="99" t="e">
        <f ca="true">+IF(AND(ISNUMBER(OFFSET('Hygiene Data'!$F$5,0,10*ROW('Hygiene Data'!F190))),'Data Summary'!DU196="Yes"),OFFSET('Hygiene Data'!$F$5,0,10*ROW('Hygiene Data'!F190)),NA())</f>
        <v>#N/A</v>
      </c>
      <c r="BG196" s="99" t="e">
        <f ca="true">+IF(AND(ISNUMBER(OFFSET('Hygiene Data'!$F$7,0,10*ROW('Hygiene Data'!F190))),'Data Summary'!DV196="Yes"),OFFSET('Hygiene Data'!$F$7,0,10*ROW('Hygiene Data'!F190)),NA())</f>
        <v>#N/A</v>
      </c>
      <c r="BH196" s="99" t="e">
        <f ca="true">+IF(AND(ISNUMBER(OFFSET('Hygiene Data'!$F$9,0,10*ROW('Hygiene Data'!F190))),'Data Summary'!DW196="Yes"),OFFSET('Hygiene Data'!$F$9,0,10*ROW('Hygiene Data'!F190)),NA())</f>
        <v>#N/A</v>
      </c>
      <c r="BI196" s="99" t="e">
        <f ca="true">+IF(AND(ISNUMBER(OFFSET('Hygiene Data'!$G$5,0,10*ROW('Hygiene Data'!G190))),'Data Summary'!DX196="Yes"),OFFSET('Hygiene Data'!$G$5,0,10*ROW('Hygiene Data'!G190)),NA())</f>
        <v>#N/A</v>
      </c>
      <c r="BJ196" s="99" t="e">
        <f ca="true">+IF(AND(ISNUMBER(OFFSET('Hygiene Data'!$G$7,0,10*ROW('Hygiene Data'!G190))),'Data Summary'!DY196="Yes"),OFFSET('Hygiene Data'!$G$7,0,10*ROW('Hygiene Data'!G190)),NA())</f>
        <v>#N/A</v>
      </c>
      <c r="BK196" s="99" t="e">
        <f ca="true">+IF(AND(ISNUMBER(OFFSET('Hygiene Data'!$G$9,0,10*ROW('Hygiene Data'!G190))),'Data Summary'!DZ196="Yes"),OFFSET('Hygiene Data'!$G$9,0,10*ROW('Hygiene Data'!G190)),NA())</f>
        <v>#N/A</v>
      </c>
      <c r="BL196" s="99" t="e">
        <f ca="true">+IF(AND(ISNUMBER(OFFSET('Hygiene Data'!$H$5,0,10*ROW('Hygiene Data'!H190))),'Data Summary'!EA196="Yes"),OFFSET('Hygiene Data'!$H$5,0,10*ROW('Hygiene Data'!H190)),NA())</f>
        <v>#N/A</v>
      </c>
      <c r="BM196" s="99" t="e">
        <f ca="true">+IF(AND(ISNUMBER(OFFSET('Hygiene Data'!$H$7,0,10*ROW('Hygiene Data'!H190))),'Data Summary'!EB196="Yes"),OFFSET('Hygiene Data'!$H$7,0,10*ROW('Hygiene Data'!H190)),NA())</f>
        <v>#N/A</v>
      </c>
      <c r="BN196" s="99" t="e">
        <f ca="true">+IF(AND(ISNUMBER(OFFSET('Hygiene Data'!$H$9,0,10*ROW('Hygiene Data'!H190))),'Data Summary'!EC196="Yes"),OFFSET('Hygiene Data'!$H$9,0,10*ROW('Hygiene Data'!H190)),NA())</f>
        <v>#N/A</v>
      </c>
      <c r="BO196" s="99" t="e">
        <f ca="true">+IF(AND(ISNUMBER(OFFSET('Hygiene Data'!$I$5,0,10*ROW('Hygiene Data'!I190))),'Data Summary'!ED196="Yes"),OFFSET('Hygiene Data'!$I$5,0,10*ROW('Hygiene Data'!I190)),NA())</f>
        <v>#N/A</v>
      </c>
      <c r="BP196" s="99" t="e">
        <f ca="true">+IF(AND(ISNUMBER(OFFSET('Hygiene Data'!$I$7,0,10*ROW('Hygiene Data'!I190))),'Data Summary'!EE196="Yes"),OFFSET('Hygiene Data'!$I$7,0,10*ROW('Hygiene Data'!I190)),NA())</f>
        <v>#N/A</v>
      </c>
      <c r="BQ196" s="99" t="e">
        <f ca="true">+IF(AND(ISNUMBER(OFFSET('Hygiene Data'!$I$9,0,10*ROW('Hygiene Data'!I190))),'Data Summary'!EF196="Yes"),OFFSET('Hygiene Data'!$I$9,0,10*ROW('Hygiene Data'!I190)),NA())</f>
        <v>#N/A</v>
      </c>
    </row>
    <row xmlns:x14ac="http://schemas.microsoft.com/office/spreadsheetml/2009/9/ac" r="197" x14ac:dyDescent="0.2">
      <c r="A197" s="332" t="e">
        <f ca="true">+RIGHT('Data Summary'!A197,LEN('Data Summary'!A197)-9)</f>
        <v>#VALUE!</v>
      </c>
      <c r="B197" s="38" t="str">
        <f ca="true">+IF(ISTEXT('Data Summary'!B197),'Data Summary'!B197,"")</f>
        <v/>
      </c>
      <c r="C197" s="331" t="e">
        <f ca="true">+VALUE('Data Summary'!C197)</f>
        <v>#VALUE!</v>
      </c>
      <c r="D197" s="97" t="e">
        <f ca="true">+IF(AND(ISNUMBER(OFFSET('Water Data'!$D$4,0,10*ROW('Water Data'!D191))),'Data Summary'!BS197="Yes"),100-OFFSET('Water Data'!$D$4,0,10*ROW('Water Data'!D191)),NA())</f>
        <v>#N/A</v>
      </c>
      <c r="E197" s="97" t="e">
        <f ca="true">+IF(AND(ISNUMBER(OFFSET('Water Data'!$D$6,0,10*ROW('Water Data'!D191))),'Data Summary'!BT197="Yes"),OFFSET('Water Data'!$D$6,0,10*ROW('Water Data'!D191)),NA())</f>
        <v>#N/A</v>
      </c>
      <c r="F197" s="97" t="e">
        <f ca="true">+IF(AND(ISNUMBER(OFFSET('Water Data'!$D$9,0,10*ROW('Water Data'!D191))),'Data Summary'!BU197="Yes"),OFFSET('Water Data'!$D$9,0,10*ROW('Water Data'!D191)),NA())</f>
        <v>#N/A</v>
      </c>
      <c r="G197" s="97" t="e">
        <f ca="true">+IF(AND(ISNUMBER(OFFSET('Water Data'!$E$4,0,10*ROW('Water Data'!E191))),'Data Summary'!BV197="Yes"),100-OFFSET('Water Data'!$E$4,0,10*ROW('Water Data'!E191)),NA())</f>
        <v>#N/A</v>
      </c>
      <c r="H197" s="97" t="e">
        <f ca="true">+IF(AND(ISNUMBER(OFFSET('Water Data'!$E$6,0,10*ROW('Water Data'!E191))),'Data Summary'!BW197="Yes"),OFFSET('Water Data'!$E$6,0,10*ROW('Water Data'!E191)),NA())</f>
        <v>#N/A</v>
      </c>
      <c r="I197" s="97" t="e">
        <f ca="true">+IF(AND(ISNUMBER(OFFSET('Water Data'!$E$9,0,10*ROW('Water Data'!E191))),'Data Summary'!BX197="Yes"),OFFSET('Water Data'!$E$9,0,10*ROW('Water Data'!E191)),NA())</f>
        <v>#N/A</v>
      </c>
      <c r="J197" s="97" t="e">
        <f ca="true">+IF(AND(ISNUMBER(OFFSET('Water Data'!$F$4,0,10*ROW('Water Data'!F191))),'Data Summary'!BY197="Yes"),100-OFFSET('Water Data'!$F$4,0,10*ROW('Water Data'!F191)),NA())</f>
        <v>#N/A</v>
      </c>
      <c r="K197" s="97" t="e">
        <f ca="true">+IF(AND(ISNUMBER(OFFSET('Water Data'!$F$6,0,10*ROW('Water Data'!F191))),'Data Summary'!BZ197="Yes"),OFFSET('Water Data'!$F$6,0,10*ROW('Water Data'!F191)),NA())</f>
        <v>#N/A</v>
      </c>
      <c r="L197" s="97" t="e">
        <f ca="true">+IF(AND(ISNUMBER(OFFSET('Water Data'!$F$9,0,10*ROW('Water Data'!F191))),'Data Summary'!CA197="Yes"),OFFSET('Water Data'!$F$9,0,10*ROW('Water Data'!F191)),NA())</f>
        <v>#N/A</v>
      </c>
      <c r="M197" s="97" t="e">
        <f ca="true">+IF(AND(ISNUMBER(OFFSET('Water Data'!$G$4,0,10*ROW('Water Data'!G191))),'Data Summary'!CB197="Yes"),100-OFFSET('Water Data'!$G$4,0,10*ROW('Water Data'!G191)),NA())</f>
        <v>#N/A</v>
      </c>
      <c r="N197" s="97" t="e">
        <f ca="true">+IF(AND(ISNUMBER(OFFSET('Water Data'!$G$6,0,10*ROW('Water Data'!G191))),'Data Summary'!CC197="Yes"),OFFSET('Water Data'!$G$6,0,10*ROW('Water Data'!G191)),NA())</f>
        <v>#N/A</v>
      </c>
      <c r="O197" s="97" t="e">
        <f ca="true">+IF(AND(ISNUMBER(OFFSET('Water Data'!$G$9,0,10*ROW('Water Data'!G191))),'Data Summary'!CD197="Yes"),OFFSET('Water Data'!$G$9,0,10*ROW('Water Data'!G191)),NA())</f>
        <v>#N/A</v>
      </c>
      <c r="P197" s="97" t="e">
        <f ca="true">+IF(AND(ISNUMBER(OFFSET('Water Data'!$H$4,0,10*ROW('Water Data'!H191))),'Data Summary'!CE197="Yes"),100-OFFSET('Water Data'!$H$4,0,10*ROW('Water Data'!H191)),NA())</f>
        <v>#N/A</v>
      </c>
      <c r="Q197" s="97" t="e">
        <f ca="true">+IF(AND(ISNUMBER(OFFSET('Water Data'!$H$6,0,10*ROW('Water Data'!H191))),'Data Summary'!CF197="Yes"),OFFSET('Water Data'!$H$6,0,10*ROW('Water Data'!H191)),NA())</f>
        <v>#N/A</v>
      </c>
      <c r="R197" s="97" t="e">
        <f ca="true">+IF(AND(ISNUMBER(OFFSET('Water Data'!$H$9,0,10*ROW('Water Data'!H191))),'Data Summary'!CG197="Yes"),OFFSET('Water Data'!$H$9,0,10*ROW('Water Data'!H191)),NA())</f>
        <v>#N/A</v>
      </c>
      <c r="S197" s="97" t="e">
        <f ca="true">+IF(AND(ISNUMBER(OFFSET('Water Data'!$I$4,0,10*ROW('Water Data'!I191))),'Data Summary'!CH197="Yes"),100-OFFSET('Water Data'!$I$4,0,10*ROW('Water Data'!I191)),NA())</f>
        <v>#N/A</v>
      </c>
      <c r="T197" s="97" t="e">
        <f ca="true">+IF(AND(ISNUMBER(OFFSET('Water Data'!$I$6,0,10*ROW('Water Data'!I191))),'Data Summary'!CI197="Yes"),OFFSET('Water Data'!$I$6,0,10*ROW('Water Data'!I191)),NA())</f>
        <v>#N/A</v>
      </c>
      <c r="U197" s="97" t="e">
        <f ca="true">+IF(AND(ISNUMBER(OFFSET('Water Data'!$I$9,0,10*ROW('Water Data'!I191))),'Data Summary'!CJ197="Yes"),OFFSET('Water Data'!$I$9,0,10*ROW('Water Data'!I191)),NA())</f>
        <v>#N/A</v>
      </c>
      <c r="V197" s="98" t="e">
        <f ca="true">+IF(AND(ISNUMBER(OFFSET('Sanitation Data'!$D$4,0,10*ROW('Sanitation Data'!D191))),'Data Summary'!CK197="Yes"),100-OFFSET('Sanitation Data'!$D$4,0,10*ROW('Sanitation Data'!D191)),NA())</f>
        <v>#N/A</v>
      </c>
      <c r="W197" s="98" t="e">
        <f ca="true">+IF(AND(ISNUMBER(OFFSET('Sanitation Data'!$D$6,0,10*ROW('Sanitation Data'!D191))),'Data Summary'!CL197="Yes"),OFFSET('Sanitation Data'!$D$6,0,10*ROW('Sanitation Data'!D191)),NA())</f>
        <v>#N/A</v>
      </c>
      <c r="X197" s="98" t="e">
        <f ca="true">+IF(AND(ISNUMBER(OFFSET('Sanitation Data'!$D$10,0,10*ROW('Sanitation Data'!D191))),'Data Summary'!CM197="Yes"),OFFSET('Sanitation Data'!$D$10,0,10*ROW('Sanitation Data'!D191)),NA())</f>
        <v>#N/A</v>
      </c>
      <c r="Y197" s="98" t="e">
        <f ca="true">+IF(AND(ISNUMBER(OFFSET('Sanitation Data'!$D$11,0,10*ROW('Sanitation Data'!D191))),'Data Summary'!CN197="Yes"),OFFSET('Sanitation Data'!$D$11,0,10*ROW('Sanitation Data'!D191)),NA())</f>
        <v>#N/A</v>
      </c>
      <c r="Z197" s="98" t="e">
        <f ca="true">+IF(AND(ISNUMBER(OFFSET('Sanitation Data'!$D$12,0,10*ROW('Sanitation Data'!D191))),'Data Summary'!CO197="Yes"),OFFSET('Sanitation Data'!$D$12,0,10*ROW('Sanitation Data'!D191)),NA())</f>
        <v>#N/A</v>
      </c>
      <c r="AA197" s="98" t="e">
        <f ca="true">+IF(AND(ISNUMBER(OFFSET('Sanitation Data'!$E$4,0,10*ROW('Sanitation Data'!E191))),'Data Summary'!CP197="Yes"),100-OFFSET('Sanitation Data'!$E$4,0,10*ROW('Sanitation Data'!E191)),NA())</f>
        <v>#N/A</v>
      </c>
      <c r="AB197" s="98" t="e">
        <f ca="true">+IF(AND(ISNUMBER(OFFSET('Sanitation Data'!$E$6,0,10*ROW('Sanitation Data'!E191))),'Data Summary'!CQ197="Yes"),OFFSET('Sanitation Data'!$E$6,0,10*ROW('Sanitation Data'!E191)),NA())</f>
        <v>#N/A</v>
      </c>
      <c r="AC197" s="98" t="e">
        <f ca="true">+IF(AND(ISNUMBER(OFFSET('Sanitation Data'!$E$10,0,10*ROW('Sanitation Data'!E191))),'Data Summary'!CR197="Yes"),OFFSET('Sanitation Data'!$E$10,0,10*ROW('Sanitation Data'!E191)),NA())</f>
        <v>#N/A</v>
      </c>
      <c r="AD197" s="98" t="e">
        <f ca="true">+IF(AND(ISNUMBER(OFFSET('Sanitation Data'!$E$11,0,10*ROW('Sanitation Data'!E191))),'Data Summary'!CS197="Yes"),OFFSET('Sanitation Data'!$E$11,0,10*ROW('Sanitation Data'!E191)),NA())</f>
        <v>#N/A</v>
      </c>
      <c r="AE197" s="98" t="e">
        <f ca="true">+IF(AND(ISNUMBER(OFFSET('Sanitation Data'!$E$12,0,10*ROW('Sanitation Data'!E191))),'Data Summary'!CT197="Yes"),OFFSET('Sanitation Data'!$E$12,0,10*ROW('Sanitation Data'!E191)),NA())</f>
        <v>#N/A</v>
      </c>
      <c r="AF197" s="98" t="e">
        <f ca="true">+IF(AND(ISNUMBER(OFFSET('Sanitation Data'!$F$4,0,10*ROW('Sanitation Data'!F191))),'Data Summary'!CU197="Yes"),100-OFFSET('Sanitation Data'!$F$4,0,10*ROW('Sanitation Data'!F191)),NA())</f>
        <v>#N/A</v>
      </c>
      <c r="AG197" s="98" t="e">
        <f ca="true">+IF(AND(ISNUMBER(OFFSET('Sanitation Data'!$F$6,0,10*ROW('Sanitation Data'!F191))),'Data Summary'!CV197="Yes"),OFFSET('Sanitation Data'!$F$6,0,10*ROW('Sanitation Data'!F191)),NA())</f>
        <v>#N/A</v>
      </c>
      <c r="AH197" s="98" t="e">
        <f ca="true">+IF(AND(ISNUMBER(OFFSET('Sanitation Data'!$F$10,0,10*ROW('Sanitation Data'!F191))),'Data Summary'!CW197="Yes"),OFFSET('Sanitation Data'!$F$10,0,10*ROW('Sanitation Data'!F191)),NA())</f>
        <v>#N/A</v>
      </c>
      <c r="AI197" s="98" t="e">
        <f ca="true">+IF(AND(ISNUMBER(OFFSET('Sanitation Data'!$F$11,0,10*ROW('Sanitation Data'!F191))),'Data Summary'!CX197="Yes"),OFFSET('Sanitation Data'!$F$11,0,10*ROW('Sanitation Data'!F191)),NA())</f>
        <v>#N/A</v>
      </c>
      <c r="AJ197" s="98" t="e">
        <f ca="true">+IF(AND(ISNUMBER(OFFSET('Sanitation Data'!$F$12,0,10*ROW('Sanitation Data'!F191))),'Data Summary'!CY197="Yes"),OFFSET('Sanitation Data'!$F$12,0,10*ROW('Sanitation Data'!F191)),NA())</f>
        <v>#N/A</v>
      </c>
      <c r="AK197" s="98" t="e">
        <f ca="true">+IF(AND(ISNUMBER(OFFSET('Sanitation Data'!$G$4,0,10*ROW('Sanitation Data'!G191))),'Data Summary'!CZ197="Yes"),100-OFFSET('Sanitation Data'!$G$4,0,10*ROW('Sanitation Data'!G191)),NA())</f>
        <v>#N/A</v>
      </c>
      <c r="AL197" s="98" t="e">
        <f ca="true">+IF(AND(ISNUMBER(OFFSET('Sanitation Data'!$G$6,0,10*ROW('Sanitation Data'!G191))),'Data Summary'!DA197="Yes"),OFFSET('Sanitation Data'!$G$6,0,10*ROW('Sanitation Data'!G191)),NA())</f>
        <v>#N/A</v>
      </c>
      <c r="AM197" s="98" t="e">
        <f ca="true">+IF(AND(ISNUMBER(OFFSET('Sanitation Data'!$G$10,0,10*ROW('Sanitation Data'!G191))),'Data Summary'!DB197="Yes"),OFFSET('Sanitation Data'!$G$10,0,10*ROW('Sanitation Data'!G191)),NA())</f>
        <v>#N/A</v>
      </c>
      <c r="AN197" s="98" t="e">
        <f ca="true">+IF(AND(ISNUMBER(OFFSET('Sanitation Data'!$G$11,0,10*ROW('Sanitation Data'!G191))),'Data Summary'!DC197="Yes"),OFFSET('Sanitation Data'!$G$11,0,10*ROW('Sanitation Data'!G191)),NA())</f>
        <v>#N/A</v>
      </c>
      <c r="AO197" s="98" t="e">
        <f ca="true">+IF(AND(ISNUMBER(OFFSET('Sanitation Data'!$G$12,0,10*ROW('Sanitation Data'!G191))),'Data Summary'!DD197="Yes"),OFFSET('Sanitation Data'!$G$12,0,10*ROW('Sanitation Data'!G191)),NA())</f>
        <v>#N/A</v>
      </c>
      <c r="AP197" s="98" t="e">
        <f ca="true">+IF(AND(ISNUMBER(OFFSET('Sanitation Data'!$H$4,0,10*ROW('Sanitation Data'!H191))),'Data Summary'!DE197="Yes"),100-OFFSET('Sanitation Data'!$H$4,0,10*ROW('Sanitation Data'!H191)),NA())</f>
        <v>#N/A</v>
      </c>
      <c r="AQ197" s="98" t="e">
        <f ca="true">+IF(AND(ISNUMBER(OFFSET('Sanitation Data'!$H$6,0,10*ROW('Sanitation Data'!H191))),'Data Summary'!DF197="Yes"),OFFSET('Sanitation Data'!$H$6,0,10*ROW('Sanitation Data'!H191)),NA())</f>
        <v>#N/A</v>
      </c>
      <c r="AR197" s="98" t="e">
        <f ca="true">+IF(AND(ISNUMBER(OFFSET('Sanitation Data'!$H$10,0,10*ROW('Sanitation Data'!H191))),'Data Summary'!DG197="Yes"),OFFSET('Sanitation Data'!$H$10,0,10*ROW('Sanitation Data'!H191)),NA())</f>
        <v>#N/A</v>
      </c>
      <c r="AS197" s="98" t="e">
        <f ca="true">+IF(AND(ISNUMBER(OFFSET('Sanitation Data'!$H$11,0,10*ROW('Sanitation Data'!H191))),'Data Summary'!DH197="Yes"),OFFSET('Sanitation Data'!$H$11,0,10*ROW('Sanitation Data'!H191)),NA())</f>
        <v>#N/A</v>
      </c>
      <c r="AT197" s="98" t="e">
        <f ca="true">+IF(AND(ISNUMBER(OFFSET('Sanitation Data'!$H$12,0,10*ROW('Sanitation Data'!H191))),'Data Summary'!DI197="Yes"),OFFSET('Sanitation Data'!$H$12,0,10*ROW('Sanitation Data'!H191)),NA())</f>
        <v>#N/A</v>
      </c>
      <c r="AU197" s="98" t="e">
        <f ca="true">+IF(AND(ISNUMBER(OFFSET('Sanitation Data'!$I$4,0,10*ROW('Sanitation Data'!I191))),'Data Summary'!DJ197="Yes"),100-OFFSET('Sanitation Data'!$I$4,0,10*ROW('Sanitation Data'!I191)),NA())</f>
        <v>#N/A</v>
      </c>
      <c r="AV197" s="98" t="e">
        <f ca="true">+IF(AND(ISNUMBER(OFFSET('Sanitation Data'!$I$6,0,10*ROW('Sanitation Data'!I191))),'Data Summary'!DK197="Yes"),OFFSET('Sanitation Data'!$I$6,0,10*ROW('Sanitation Data'!I191)),NA())</f>
        <v>#N/A</v>
      </c>
      <c r="AW197" s="98" t="e">
        <f ca="true">+IF(AND(ISNUMBER(OFFSET('Sanitation Data'!$I$10,0,10*ROW('Sanitation Data'!I191))),'Data Summary'!DL197="Yes"),OFFSET('Sanitation Data'!$I$10,0,10*ROW('Sanitation Data'!I191)),NA())</f>
        <v>#N/A</v>
      </c>
      <c r="AX197" s="98" t="e">
        <f ca="true">+IF(AND(ISNUMBER(OFFSET('Sanitation Data'!$I$11,0,10*ROW('Sanitation Data'!I191))),'Data Summary'!DM197="Yes"),OFFSET('Sanitation Data'!$I$11,0,10*ROW('Sanitation Data'!I191)),NA())</f>
        <v>#N/A</v>
      </c>
      <c r="AY197" s="98" t="e">
        <f ca="true">+IF(AND(ISNUMBER(OFFSET('Sanitation Data'!$I$12,0,10*ROW('Sanitation Data'!I191))),'Data Summary'!DN197="Yes"),OFFSET('Sanitation Data'!$I$12,0,10*ROW('Sanitation Data'!I191)),NA())</f>
        <v>#N/A</v>
      </c>
      <c r="AZ197" s="99" t="e">
        <f ca="true">+IF(AND(ISNUMBER(OFFSET('Hygiene Data'!$D$5,0,10*ROW('Hygiene Data'!D191))),'Data Summary'!DO197="Yes"),OFFSET('Hygiene Data'!$D$5,0,10*ROW('Hygiene Data'!D191)),NA())</f>
        <v>#N/A</v>
      </c>
      <c r="BA197" s="99" t="e">
        <f ca="true">+IF(AND(ISNUMBER(OFFSET('Hygiene Data'!$D$7,0,10*ROW('Hygiene Data'!D191))),'Data Summary'!DP197="Yes"),OFFSET('Hygiene Data'!$D$7,0,10*ROW('Hygiene Data'!D191)),NA())</f>
        <v>#N/A</v>
      </c>
      <c r="BB197" s="99" t="e">
        <f ca="true">+IF(AND(ISNUMBER(OFFSET('Hygiene Data'!$D$9,0,10*ROW('Hygiene Data'!D191))),'Data Summary'!DQ197="Yes"),OFFSET('Hygiene Data'!$D$9,0,10*ROW('Hygiene Data'!D191)),NA())</f>
        <v>#N/A</v>
      </c>
      <c r="BC197" s="99" t="e">
        <f ca="true">+IF(AND(ISNUMBER(OFFSET('Hygiene Data'!$E$5,0,10*ROW('Hygiene Data'!E191))),'Data Summary'!DR197="Yes"),OFFSET('Hygiene Data'!$E$5,0,10*ROW('Hygiene Data'!E191)),NA())</f>
        <v>#N/A</v>
      </c>
      <c r="BD197" s="99" t="e">
        <f ca="true">+IF(AND(ISNUMBER(OFFSET('Hygiene Data'!$E$7,0,10*ROW('Hygiene Data'!E191))),'Data Summary'!DS197="Yes"),OFFSET('Hygiene Data'!$E$7,0,10*ROW('Hygiene Data'!E191)),NA())</f>
        <v>#N/A</v>
      </c>
      <c r="BE197" s="99" t="e">
        <f ca="true">+IF(AND(ISNUMBER(OFFSET('Hygiene Data'!$E$9,0,10*ROW('Hygiene Data'!E191))),'Data Summary'!DT197="Yes"),OFFSET('Hygiene Data'!$E$9,0,10*ROW('Hygiene Data'!E191)),NA())</f>
        <v>#N/A</v>
      </c>
      <c r="BF197" s="99" t="e">
        <f ca="true">+IF(AND(ISNUMBER(OFFSET('Hygiene Data'!$F$5,0,10*ROW('Hygiene Data'!F191))),'Data Summary'!DU197="Yes"),OFFSET('Hygiene Data'!$F$5,0,10*ROW('Hygiene Data'!F191)),NA())</f>
        <v>#N/A</v>
      </c>
      <c r="BG197" s="99" t="e">
        <f ca="true">+IF(AND(ISNUMBER(OFFSET('Hygiene Data'!$F$7,0,10*ROW('Hygiene Data'!F191))),'Data Summary'!DV197="Yes"),OFFSET('Hygiene Data'!$F$7,0,10*ROW('Hygiene Data'!F191)),NA())</f>
        <v>#N/A</v>
      </c>
      <c r="BH197" s="99" t="e">
        <f ca="true">+IF(AND(ISNUMBER(OFFSET('Hygiene Data'!$F$9,0,10*ROW('Hygiene Data'!F191))),'Data Summary'!DW197="Yes"),OFFSET('Hygiene Data'!$F$9,0,10*ROW('Hygiene Data'!F191)),NA())</f>
        <v>#N/A</v>
      </c>
      <c r="BI197" s="99" t="e">
        <f ca="true">+IF(AND(ISNUMBER(OFFSET('Hygiene Data'!$G$5,0,10*ROW('Hygiene Data'!G191))),'Data Summary'!DX197="Yes"),OFFSET('Hygiene Data'!$G$5,0,10*ROW('Hygiene Data'!G191)),NA())</f>
        <v>#N/A</v>
      </c>
      <c r="BJ197" s="99" t="e">
        <f ca="true">+IF(AND(ISNUMBER(OFFSET('Hygiene Data'!$G$7,0,10*ROW('Hygiene Data'!G191))),'Data Summary'!DY197="Yes"),OFFSET('Hygiene Data'!$G$7,0,10*ROW('Hygiene Data'!G191)),NA())</f>
        <v>#N/A</v>
      </c>
      <c r="BK197" s="99" t="e">
        <f ca="true">+IF(AND(ISNUMBER(OFFSET('Hygiene Data'!$G$9,0,10*ROW('Hygiene Data'!G191))),'Data Summary'!DZ197="Yes"),OFFSET('Hygiene Data'!$G$9,0,10*ROW('Hygiene Data'!G191)),NA())</f>
        <v>#N/A</v>
      </c>
      <c r="BL197" s="99" t="e">
        <f ca="true">+IF(AND(ISNUMBER(OFFSET('Hygiene Data'!$H$5,0,10*ROW('Hygiene Data'!H191))),'Data Summary'!EA197="Yes"),OFFSET('Hygiene Data'!$H$5,0,10*ROW('Hygiene Data'!H191)),NA())</f>
        <v>#N/A</v>
      </c>
      <c r="BM197" s="99" t="e">
        <f ca="true">+IF(AND(ISNUMBER(OFFSET('Hygiene Data'!$H$7,0,10*ROW('Hygiene Data'!H191))),'Data Summary'!EB197="Yes"),OFFSET('Hygiene Data'!$H$7,0,10*ROW('Hygiene Data'!H191)),NA())</f>
        <v>#N/A</v>
      </c>
      <c r="BN197" s="99" t="e">
        <f ca="true">+IF(AND(ISNUMBER(OFFSET('Hygiene Data'!$H$9,0,10*ROW('Hygiene Data'!H191))),'Data Summary'!EC197="Yes"),OFFSET('Hygiene Data'!$H$9,0,10*ROW('Hygiene Data'!H191)),NA())</f>
        <v>#N/A</v>
      </c>
      <c r="BO197" s="99" t="e">
        <f ca="true">+IF(AND(ISNUMBER(OFFSET('Hygiene Data'!$I$5,0,10*ROW('Hygiene Data'!I191))),'Data Summary'!ED197="Yes"),OFFSET('Hygiene Data'!$I$5,0,10*ROW('Hygiene Data'!I191)),NA())</f>
        <v>#N/A</v>
      </c>
      <c r="BP197" s="99" t="e">
        <f ca="true">+IF(AND(ISNUMBER(OFFSET('Hygiene Data'!$I$7,0,10*ROW('Hygiene Data'!I191))),'Data Summary'!EE197="Yes"),OFFSET('Hygiene Data'!$I$7,0,10*ROW('Hygiene Data'!I191)),NA())</f>
        <v>#N/A</v>
      </c>
      <c r="BQ197" s="99" t="e">
        <f ca="true">+IF(AND(ISNUMBER(OFFSET('Hygiene Data'!$I$9,0,10*ROW('Hygiene Data'!I191))),'Data Summary'!EF197="Yes"),OFFSET('Hygiene Data'!$I$9,0,10*ROW('Hygiene Data'!I191)),NA())</f>
        <v>#N/A</v>
      </c>
    </row>
    <row xmlns:x14ac="http://schemas.microsoft.com/office/spreadsheetml/2009/9/ac" r="198" x14ac:dyDescent="0.2">
      <c r="A198" s="332" t="e">
        <f ca="true">+RIGHT('Data Summary'!A198,LEN('Data Summary'!A198)-9)</f>
        <v>#VALUE!</v>
      </c>
      <c r="B198" s="38" t="str">
        <f ca="true">+IF(ISTEXT('Data Summary'!B198),'Data Summary'!B198,"")</f>
        <v/>
      </c>
      <c r="C198" s="331" t="e">
        <f ca="true">+VALUE('Data Summary'!C198)</f>
        <v>#VALUE!</v>
      </c>
      <c r="D198" s="97" t="e">
        <f ca="true">+IF(AND(ISNUMBER(OFFSET('Water Data'!$D$4,0,10*ROW('Water Data'!D192))),'Data Summary'!BS198="Yes"),100-OFFSET('Water Data'!$D$4,0,10*ROW('Water Data'!D192)),NA())</f>
        <v>#N/A</v>
      </c>
      <c r="E198" s="97" t="e">
        <f ca="true">+IF(AND(ISNUMBER(OFFSET('Water Data'!$D$6,0,10*ROW('Water Data'!D192))),'Data Summary'!BT198="Yes"),OFFSET('Water Data'!$D$6,0,10*ROW('Water Data'!D192)),NA())</f>
        <v>#N/A</v>
      </c>
      <c r="F198" s="97" t="e">
        <f ca="true">+IF(AND(ISNUMBER(OFFSET('Water Data'!$D$9,0,10*ROW('Water Data'!D192))),'Data Summary'!BU198="Yes"),OFFSET('Water Data'!$D$9,0,10*ROW('Water Data'!D192)),NA())</f>
        <v>#N/A</v>
      </c>
      <c r="G198" s="97" t="e">
        <f ca="true">+IF(AND(ISNUMBER(OFFSET('Water Data'!$E$4,0,10*ROW('Water Data'!E192))),'Data Summary'!BV198="Yes"),100-OFFSET('Water Data'!$E$4,0,10*ROW('Water Data'!E192)),NA())</f>
        <v>#N/A</v>
      </c>
      <c r="H198" s="97" t="e">
        <f ca="true">+IF(AND(ISNUMBER(OFFSET('Water Data'!$E$6,0,10*ROW('Water Data'!E192))),'Data Summary'!BW198="Yes"),OFFSET('Water Data'!$E$6,0,10*ROW('Water Data'!E192)),NA())</f>
        <v>#N/A</v>
      </c>
      <c r="I198" s="97" t="e">
        <f ca="true">+IF(AND(ISNUMBER(OFFSET('Water Data'!$E$9,0,10*ROW('Water Data'!E192))),'Data Summary'!BX198="Yes"),OFFSET('Water Data'!$E$9,0,10*ROW('Water Data'!E192)),NA())</f>
        <v>#N/A</v>
      </c>
      <c r="J198" s="97" t="e">
        <f ca="true">+IF(AND(ISNUMBER(OFFSET('Water Data'!$F$4,0,10*ROW('Water Data'!F192))),'Data Summary'!BY198="Yes"),100-OFFSET('Water Data'!$F$4,0,10*ROW('Water Data'!F192)),NA())</f>
        <v>#N/A</v>
      </c>
      <c r="K198" s="97" t="e">
        <f ca="true">+IF(AND(ISNUMBER(OFFSET('Water Data'!$F$6,0,10*ROW('Water Data'!F192))),'Data Summary'!BZ198="Yes"),OFFSET('Water Data'!$F$6,0,10*ROW('Water Data'!F192)),NA())</f>
        <v>#N/A</v>
      </c>
      <c r="L198" s="97" t="e">
        <f ca="true">+IF(AND(ISNUMBER(OFFSET('Water Data'!$F$9,0,10*ROW('Water Data'!F192))),'Data Summary'!CA198="Yes"),OFFSET('Water Data'!$F$9,0,10*ROW('Water Data'!F192)),NA())</f>
        <v>#N/A</v>
      </c>
      <c r="M198" s="97" t="e">
        <f ca="true">+IF(AND(ISNUMBER(OFFSET('Water Data'!$G$4,0,10*ROW('Water Data'!G192))),'Data Summary'!CB198="Yes"),100-OFFSET('Water Data'!$G$4,0,10*ROW('Water Data'!G192)),NA())</f>
        <v>#N/A</v>
      </c>
      <c r="N198" s="97" t="e">
        <f ca="true">+IF(AND(ISNUMBER(OFFSET('Water Data'!$G$6,0,10*ROW('Water Data'!G192))),'Data Summary'!CC198="Yes"),OFFSET('Water Data'!$G$6,0,10*ROW('Water Data'!G192)),NA())</f>
        <v>#N/A</v>
      </c>
      <c r="O198" s="97" t="e">
        <f ca="true">+IF(AND(ISNUMBER(OFFSET('Water Data'!$G$9,0,10*ROW('Water Data'!G192))),'Data Summary'!CD198="Yes"),OFFSET('Water Data'!$G$9,0,10*ROW('Water Data'!G192)),NA())</f>
        <v>#N/A</v>
      </c>
      <c r="P198" s="97" t="e">
        <f ca="true">+IF(AND(ISNUMBER(OFFSET('Water Data'!$H$4,0,10*ROW('Water Data'!H192))),'Data Summary'!CE198="Yes"),100-OFFSET('Water Data'!$H$4,0,10*ROW('Water Data'!H192)),NA())</f>
        <v>#N/A</v>
      </c>
      <c r="Q198" s="97" t="e">
        <f ca="true">+IF(AND(ISNUMBER(OFFSET('Water Data'!$H$6,0,10*ROW('Water Data'!H192))),'Data Summary'!CF198="Yes"),OFFSET('Water Data'!$H$6,0,10*ROW('Water Data'!H192)),NA())</f>
        <v>#N/A</v>
      </c>
      <c r="R198" s="97" t="e">
        <f ca="true">+IF(AND(ISNUMBER(OFFSET('Water Data'!$H$9,0,10*ROW('Water Data'!H192))),'Data Summary'!CG198="Yes"),OFFSET('Water Data'!$H$9,0,10*ROW('Water Data'!H192)),NA())</f>
        <v>#N/A</v>
      </c>
      <c r="S198" s="97" t="e">
        <f ca="true">+IF(AND(ISNUMBER(OFFSET('Water Data'!$I$4,0,10*ROW('Water Data'!I192))),'Data Summary'!CH198="Yes"),100-OFFSET('Water Data'!$I$4,0,10*ROW('Water Data'!I192)),NA())</f>
        <v>#N/A</v>
      </c>
      <c r="T198" s="97" t="e">
        <f ca="true">+IF(AND(ISNUMBER(OFFSET('Water Data'!$I$6,0,10*ROW('Water Data'!I192))),'Data Summary'!CI198="Yes"),OFFSET('Water Data'!$I$6,0,10*ROW('Water Data'!I192)),NA())</f>
        <v>#N/A</v>
      </c>
      <c r="U198" s="97" t="e">
        <f ca="true">+IF(AND(ISNUMBER(OFFSET('Water Data'!$I$9,0,10*ROW('Water Data'!I192))),'Data Summary'!CJ198="Yes"),OFFSET('Water Data'!$I$9,0,10*ROW('Water Data'!I192)),NA())</f>
        <v>#N/A</v>
      </c>
      <c r="V198" s="98" t="e">
        <f ca="true">+IF(AND(ISNUMBER(OFFSET('Sanitation Data'!$D$4,0,10*ROW('Sanitation Data'!D192))),'Data Summary'!CK198="Yes"),100-OFFSET('Sanitation Data'!$D$4,0,10*ROW('Sanitation Data'!D192)),NA())</f>
        <v>#N/A</v>
      </c>
      <c r="W198" s="98" t="e">
        <f ca="true">+IF(AND(ISNUMBER(OFFSET('Sanitation Data'!$D$6,0,10*ROW('Sanitation Data'!D192))),'Data Summary'!CL198="Yes"),OFFSET('Sanitation Data'!$D$6,0,10*ROW('Sanitation Data'!D192)),NA())</f>
        <v>#N/A</v>
      </c>
      <c r="X198" s="98" t="e">
        <f ca="true">+IF(AND(ISNUMBER(OFFSET('Sanitation Data'!$D$10,0,10*ROW('Sanitation Data'!D192))),'Data Summary'!CM198="Yes"),OFFSET('Sanitation Data'!$D$10,0,10*ROW('Sanitation Data'!D192)),NA())</f>
        <v>#N/A</v>
      </c>
      <c r="Y198" s="98" t="e">
        <f ca="true">+IF(AND(ISNUMBER(OFFSET('Sanitation Data'!$D$11,0,10*ROW('Sanitation Data'!D192))),'Data Summary'!CN198="Yes"),OFFSET('Sanitation Data'!$D$11,0,10*ROW('Sanitation Data'!D192)),NA())</f>
        <v>#N/A</v>
      </c>
      <c r="Z198" s="98" t="e">
        <f ca="true">+IF(AND(ISNUMBER(OFFSET('Sanitation Data'!$D$12,0,10*ROW('Sanitation Data'!D192))),'Data Summary'!CO198="Yes"),OFFSET('Sanitation Data'!$D$12,0,10*ROW('Sanitation Data'!D192)),NA())</f>
        <v>#N/A</v>
      </c>
      <c r="AA198" s="98" t="e">
        <f ca="true">+IF(AND(ISNUMBER(OFFSET('Sanitation Data'!$E$4,0,10*ROW('Sanitation Data'!E192))),'Data Summary'!CP198="Yes"),100-OFFSET('Sanitation Data'!$E$4,0,10*ROW('Sanitation Data'!E192)),NA())</f>
        <v>#N/A</v>
      </c>
      <c r="AB198" s="98" t="e">
        <f ca="true">+IF(AND(ISNUMBER(OFFSET('Sanitation Data'!$E$6,0,10*ROW('Sanitation Data'!E192))),'Data Summary'!CQ198="Yes"),OFFSET('Sanitation Data'!$E$6,0,10*ROW('Sanitation Data'!E192)),NA())</f>
        <v>#N/A</v>
      </c>
      <c r="AC198" s="98" t="e">
        <f ca="true">+IF(AND(ISNUMBER(OFFSET('Sanitation Data'!$E$10,0,10*ROW('Sanitation Data'!E192))),'Data Summary'!CR198="Yes"),OFFSET('Sanitation Data'!$E$10,0,10*ROW('Sanitation Data'!E192)),NA())</f>
        <v>#N/A</v>
      </c>
      <c r="AD198" s="98" t="e">
        <f ca="true">+IF(AND(ISNUMBER(OFFSET('Sanitation Data'!$E$11,0,10*ROW('Sanitation Data'!E192))),'Data Summary'!CS198="Yes"),OFFSET('Sanitation Data'!$E$11,0,10*ROW('Sanitation Data'!E192)),NA())</f>
        <v>#N/A</v>
      </c>
      <c r="AE198" s="98" t="e">
        <f ca="true">+IF(AND(ISNUMBER(OFFSET('Sanitation Data'!$E$12,0,10*ROW('Sanitation Data'!E192))),'Data Summary'!CT198="Yes"),OFFSET('Sanitation Data'!$E$12,0,10*ROW('Sanitation Data'!E192)),NA())</f>
        <v>#N/A</v>
      </c>
      <c r="AF198" s="98" t="e">
        <f ca="true">+IF(AND(ISNUMBER(OFFSET('Sanitation Data'!$F$4,0,10*ROW('Sanitation Data'!F192))),'Data Summary'!CU198="Yes"),100-OFFSET('Sanitation Data'!$F$4,0,10*ROW('Sanitation Data'!F192)),NA())</f>
        <v>#N/A</v>
      </c>
      <c r="AG198" s="98" t="e">
        <f ca="true">+IF(AND(ISNUMBER(OFFSET('Sanitation Data'!$F$6,0,10*ROW('Sanitation Data'!F192))),'Data Summary'!CV198="Yes"),OFFSET('Sanitation Data'!$F$6,0,10*ROW('Sanitation Data'!F192)),NA())</f>
        <v>#N/A</v>
      </c>
      <c r="AH198" s="98" t="e">
        <f ca="true">+IF(AND(ISNUMBER(OFFSET('Sanitation Data'!$F$10,0,10*ROW('Sanitation Data'!F192))),'Data Summary'!CW198="Yes"),OFFSET('Sanitation Data'!$F$10,0,10*ROW('Sanitation Data'!F192)),NA())</f>
        <v>#N/A</v>
      </c>
      <c r="AI198" s="98" t="e">
        <f ca="true">+IF(AND(ISNUMBER(OFFSET('Sanitation Data'!$F$11,0,10*ROW('Sanitation Data'!F192))),'Data Summary'!CX198="Yes"),OFFSET('Sanitation Data'!$F$11,0,10*ROW('Sanitation Data'!F192)),NA())</f>
        <v>#N/A</v>
      </c>
      <c r="AJ198" s="98" t="e">
        <f ca="true">+IF(AND(ISNUMBER(OFFSET('Sanitation Data'!$F$12,0,10*ROW('Sanitation Data'!F192))),'Data Summary'!CY198="Yes"),OFFSET('Sanitation Data'!$F$12,0,10*ROW('Sanitation Data'!F192)),NA())</f>
        <v>#N/A</v>
      </c>
      <c r="AK198" s="98" t="e">
        <f ca="true">+IF(AND(ISNUMBER(OFFSET('Sanitation Data'!$G$4,0,10*ROW('Sanitation Data'!G192))),'Data Summary'!CZ198="Yes"),100-OFFSET('Sanitation Data'!$G$4,0,10*ROW('Sanitation Data'!G192)),NA())</f>
        <v>#N/A</v>
      </c>
      <c r="AL198" s="98" t="e">
        <f ca="true">+IF(AND(ISNUMBER(OFFSET('Sanitation Data'!$G$6,0,10*ROW('Sanitation Data'!G192))),'Data Summary'!DA198="Yes"),OFFSET('Sanitation Data'!$G$6,0,10*ROW('Sanitation Data'!G192)),NA())</f>
        <v>#N/A</v>
      </c>
      <c r="AM198" s="98" t="e">
        <f ca="true">+IF(AND(ISNUMBER(OFFSET('Sanitation Data'!$G$10,0,10*ROW('Sanitation Data'!G192))),'Data Summary'!DB198="Yes"),OFFSET('Sanitation Data'!$G$10,0,10*ROW('Sanitation Data'!G192)),NA())</f>
        <v>#N/A</v>
      </c>
      <c r="AN198" s="98" t="e">
        <f ca="true">+IF(AND(ISNUMBER(OFFSET('Sanitation Data'!$G$11,0,10*ROW('Sanitation Data'!G192))),'Data Summary'!DC198="Yes"),OFFSET('Sanitation Data'!$G$11,0,10*ROW('Sanitation Data'!G192)),NA())</f>
        <v>#N/A</v>
      </c>
      <c r="AO198" s="98" t="e">
        <f ca="true">+IF(AND(ISNUMBER(OFFSET('Sanitation Data'!$G$12,0,10*ROW('Sanitation Data'!G192))),'Data Summary'!DD198="Yes"),OFFSET('Sanitation Data'!$G$12,0,10*ROW('Sanitation Data'!G192)),NA())</f>
        <v>#N/A</v>
      </c>
      <c r="AP198" s="98" t="e">
        <f ca="true">+IF(AND(ISNUMBER(OFFSET('Sanitation Data'!$H$4,0,10*ROW('Sanitation Data'!H192))),'Data Summary'!DE198="Yes"),100-OFFSET('Sanitation Data'!$H$4,0,10*ROW('Sanitation Data'!H192)),NA())</f>
        <v>#N/A</v>
      </c>
      <c r="AQ198" s="98" t="e">
        <f ca="true">+IF(AND(ISNUMBER(OFFSET('Sanitation Data'!$H$6,0,10*ROW('Sanitation Data'!H192))),'Data Summary'!DF198="Yes"),OFFSET('Sanitation Data'!$H$6,0,10*ROW('Sanitation Data'!H192)),NA())</f>
        <v>#N/A</v>
      </c>
      <c r="AR198" s="98" t="e">
        <f ca="true">+IF(AND(ISNUMBER(OFFSET('Sanitation Data'!$H$10,0,10*ROW('Sanitation Data'!H192))),'Data Summary'!DG198="Yes"),OFFSET('Sanitation Data'!$H$10,0,10*ROW('Sanitation Data'!H192)),NA())</f>
        <v>#N/A</v>
      </c>
      <c r="AS198" s="98" t="e">
        <f ca="true">+IF(AND(ISNUMBER(OFFSET('Sanitation Data'!$H$11,0,10*ROW('Sanitation Data'!H192))),'Data Summary'!DH198="Yes"),OFFSET('Sanitation Data'!$H$11,0,10*ROW('Sanitation Data'!H192)),NA())</f>
        <v>#N/A</v>
      </c>
      <c r="AT198" s="98" t="e">
        <f ca="true">+IF(AND(ISNUMBER(OFFSET('Sanitation Data'!$H$12,0,10*ROW('Sanitation Data'!H192))),'Data Summary'!DI198="Yes"),OFFSET('Sanitation Data'!$H$12,0,10*ROW('Sanitation Data'!H192)),NA())</f>
        <v>#N/A</v>
      </c>
      <c r="AU198" s="98" t="e">
        <f ca="true">+IF(AND(ISNUMBER(OFFSET('Sanitation Data'!$I$4,0,10*ROW('Sanitation Data'!I192))),'Data Summary'!DJ198="Yes"),100-OFFSET('Sanitation Data'!$I$4,0,10*ROW('Sanitation Data'!I192)),NA())</f>
        <v>#N/A</v>
      </c>
      <c r="AV198" s="98" t="e">
        <f ca="true">+IF(AND(ISNUMBER(OFFSET('Sanitation Data'!$I$6,0,10*ROW('Sanitation Data'!I192))),'Data Summary'!DK198="Yes"),OFFSET('Sanitation Data'!$I$6,0,10*ROW('Sanitation Data'!I192)),NA())</f>
        <v>#N/A</v>
      </c>
      <c r="AW198" s="98" t="e">
        <f ca="true">+IF(AND(ISNUMBER(OFFSET('Sanitation Data'!$I$10,0,10*ROW('Sanitation Data'!I192))),'Data Summary'!DL198="Yes"),OFFSET('Sanitation Data'!$I$10,0,10*ROW('Sanitation Data'!I192)),NA())</f>
        <v>#N/A</v>
      </c>
      <c r="AX198" s="98" t="e">
        <f ca="true">+IF(AND(ISNUMBER(OFFSET('Sanitation Data'!$I$11,0,10*ROW('Sanitation Data'!I192))),'Data Summary'!DM198="Yes"),OFFSET('Sanitation Data'!$I$11,0,10*ROW('Sanitation Data'!I192)),NA())</f>
        <v>#N/A</v>
      </c>
      <c r="AY198" s="98" t="e">
        <f ca="true">+IF(AND(ISNUMBER(OFFSET('Sanitation Data'!$I$12,0,10*ROW('Sanitation Data'!I192))),'Data Summary'!DN198="Yes"),OFFSET('Sanitation Data'!$I$12,0,10*ROW('Sanitation Data'!I192)),NA())</f>
        <v>#N/A</v>
      </c>
      <c r="AZ198" s="99" t="e">
        <f ca="true">+IF(AND(ISNUMBER(OFFSET('Hygiene Data'!$D$5,0,10*ROW('Hygiene Data'!D192))),'Data Summary'!DO198="Yes"),OFFSET('Hygiene Data'!$D$5,0,10*ROW('Hygiene Data'!D192)),NA())</f>
        <v>#N/A</v>
      </c>
      <c r="BA198" s="99" t="e">
        <f ca="true">+IF(AND(ISNUMBER(OFFSET('Hygiene Data'!$D$7,0,10*ROW('Hygiene Data'!D192))),'Data Summary'!DP198="Yes"),OFFSET('Hygiene Data'!$D$7,0,10*ROW('Hygiene Data'!D192)),NA())</f>
        <v>#N/A</v>
      </c>
      <c r="BB198" s="99" t="e">
        <f ca="true">+IF(AND(ISNUMBER(OFFSET('Hygiene Data'!$D$9,0,10*ROW('Hygiene Data'!D192))),'Data Summary'!DQ198="Yes"),OFFSET('Hygiene Data'!$D$9,0,10*ROW('Hygiene Data'!D192)),NA())</f>
        <v>#N/A</v>
      </c>
      <c r="BC198" s="99" t="e">
        <f ca="true">+IF(AND(ISNUMBER(OFFSET('Hygiene Data'!$E$5,0,10*ROW('Hygiene Data'!E192))),'Data Summary'!DR198="Yes"),OFFSET('Hygiene Data'!$E$5,0,10*ROW('Hygiene Data'!E192)),NA())</f>
        <v>#N/A</v>
      </c>
      <c r="BD198" s="99" t="e">
        <f ca="true">+IF(AND(ISNUMBER(OFFSET('Hygiene Data'!$E$7,0,10*ROW('Hygiene Data'!E192))),'Data Summary'!DS198="Yes"),OFFSET('Hygiene Data'!$E$7,0,10*ROW('Hygiene Data'!E192)),NA())</f>
        <v>#N/A</v>
      </c>
      <c r="BE198" s="99" t="e">
        <f ca="true">+IF(AND(ISNUMBER(OFFSET('Hygiene Data'!$E$9,0,10*ROW('Hygiene Data'!E192))),'Data Summary'!DT198="Yes"),OFFSET('Hygiene Data'!$E$9,0,10*ROW('Hygiene Data'!E192)),NA())</f>
        <v>#N/A</v>
      </c>
      <c r="BF198" s="99" t="e">
        <f ca="true">+IF(AND(ISNUMBER(OFFSET('Hygiene Data'!$F$5,0,10*ROW('Hygiene Data'!F192))),'Data Summary'!DU198="Yes"),OFFSET('Hygiene Data'!$F$5,0,10*ROW('Hygiene Data'!F192)),NA())</f>
        <v>#N/A</v>
      </c>
      <c r="BG198" s="99" t="e">
        <f ca="true">+IF(AND(ISNUMBER(OFFSET('Hygiene Data'!$F$7,0,10*ROW('Hygiene Data'!F192))),'Data Summary'!DV198="Yes"),OFFSET('Hygiene Data'!$F$7,0,10*ROW('Hygiene Data'!F192)),NA())</f>
        <v>#N/A</v>
      </c>
      <c r="BH198" s="99" t="e">
        <f ca="true">+IF(AND(ISNUMBER(OFFSET('Hygiene Data'!$F$9,0,10*ROW('Hygiene Data'!F192))),'Data Summary'!DW198="Yes"),OFFSET('Hygiene Data'!$F$9,0,10*ROW('Hygiene Data'!F192)),NA())</f>
        <v>#N/A</v>
      </c>
      <c r="BI198" s="99" t="e">
        <f ca="true">+IF(AND(ISNUMBER(OFFSET('Hygiene Data'!$G$5,0,10*ROW('Hygiene Data'!G192))),'Data Summary'!DX198="Yes"),OFFSET('Hygiene Data'!$G$5,0,10*ROW('Hygiene Data'!G192)),NA())</f>
        <v>#N/A</v>
      </c>
      <c r="BJ198" s="99" t="e">
        <f ca="true">+IF(AND(ISNUMBER(OFFSET('Hygiene Data'!$G$7,0,10*ROW('Hygiene Data'!G192))),'Data Summary'!DY198="Yes"),OFFSET('Hygiene Data'!$G$7,0,10*ROW('Hygiene Data'!G192)),NA())</f>
        <v>#N/A</v>
      </c>
      <c r="BK198" s="99" t="e">
        <f ca="true">+IF(AND(ISNUMBER(OFFSET('Hygiene Data'!$G$9,0,10*ROW('Hygiene Data'!G192))),'Data Summary'!DZ198="Yes"),OFFSET('Hygiene Data'!$G$9,0,10*ROW('Hygiene Data'!G192)),NA())</f>
        <v>#N/A</v>
      </c>
      <c r="BL198" s="99" t="e">
        <f ca="true">+IF(AND(ISNUMBER(OFFSET('Hygiene Data'!$H$5,0,10*ROW('Hygiene Data'!H192))),'Data Summary'!EA198="Yes"),OFFSET('Hygiene Data'!$H$5,0,10*ROW('Hygiene Data'!H192)),NA())</f>
        <v>#N/A</v>
      </c>
      <c r="BM198" s="99" t="e">
        <f ca="true">+IF(AND(ISNUMBER(OFFSET('Hygiene Data'!$H$7,0,10*ROW('Hygiene Data'!H192))),'Data Summary'!EB198="Yes"),OFFSET('Hygiene Data'!$H$7,0,10*ROW('Hygiene Data'!H192)),NA())</f>
        <v>#N/A</v>
      </c>
      <c r="BN198" s="99" t="e">
        <f ca="true">+IF(AND(ISNUMBER(OFFSET('Hygiene Data'!$H$9,0,10*ROW('Hygiene Data'!H192))),'Data Summary'!EC198="Yes"),OFFSET('Hygiene Data'!$H$9,0,10*ROW('Hygiene Data'!H192)),NA())</f>
        <v>#N/A</v>
      </c>
      <c r="BO198" s="99" t="e">
        <f ca="true">+IF(AND(ISNUMBER(OFFSET('Hygiene Data'!$I$5,0,10*ROW('Hygiene Data'!I192))),'Data Summary'!ED198="Yes"),OFFSET('Hygiene Data'!$I$5,0,10*ROW('Hygiene Data'!I192)),NA())</f>
        <v>#N/A</v>
      </c>
      <c r="BP198" s="99" t="e">
        <f ca="true">+IF(AND(ISNUMBER(OFFSET('Hygiene Data'!$I$7,0,10*ROW('Hygiene Data'!I192))),'Data Summary'!EE198="Yes"),OFFSET('Hygiene Data'!$I$7,0,10*ROW('Hygiene Data'!I192)),NA())</f>
        <v>#N/A</v>
      </c>
      <c r="BQ198" s="99" t="e">
        <f ca="true">+IF(AND(ISNUMBER(OFFSET('Hygiene Data'!$I$9,0,10*ROW('Hygiene Data'!I192))),'Data Summary'!EF198="Yes"),OFFSET('Hygiene Data'!$I$9,0,10*ROW('Hygiene Data'!I192)),NA())</f>
        <v>#N/A</v>
      </c>
    </row>
    <row xmlns:x14ac="http://schemas.microsoft.com/office/spreadsheetml/2009/9/ac" r="199" x14ac:dyDescent="0.2">
      <c r="A199" s="332" t="e">
        <f ca="true">+RIGHT('Data Summary'!A199,LEN('Data Summary'!A199)-9)</f>
        <v>#VALUE!</v>
      </c>
      <c r="B199" s="38" t="str">
        <f ca="true">+IF(ISTEXT('Data Summary'!B199),'Data Summary'!B199,"")</f>
        <v/>
      </c>
      <c r="C199" s="331" t="e">
        <f ca="true">+VALUE('Data Summary'!C199)</f>
        <v>#VALUE!</v>
      </c>
      <c r="D199" s="97" t="e">
        <f ca="true">+IF(AND(ISNUMBER(OFFSET('Water Data'!$D$4,0,10*ROW('Water Data'!D193))),'Data Summary'!BS199="Yes"),100-OFFSET('Water Data'!$D$4,0,10*ROW('Water Data'!D193)),NA())</f>
        <v>#N/A</v>
      </c>
      <c r="E199" s="97" t="e">
        <f ca="true">+IF(AND(ISNUMBER(OFFSET('Water Data'!$D$6,0,10*ROW('Water Data'!D193))),'Data Summary'!BT199="Yes"),OFFSET('Water Data'!$D$6,0,10*ROW('Water Data'!D193)),NA())</f>
        <v>#N/A</v>
      </c>
      <c r="F199" s="97" t="e">
        <f ca="true">+IF(AND(ISNUMBER(OFFSET('Water Data'!$D$9,0,10*ROW('Water Data'!D193))),'Data Summary'!BU199="Yes"),OFFSET('Water Data'!$D$9,0,10*ROW('Water Data'!D193)),NA())</f>
        <v>#N/A</v>
      </c>
      <c r="G199" s="97" t="e">
        <f ca="true">+IF(AND(ISNUMBER(OFFSET('Water Data'!$E$4,0,10*ROW('Water Data'!E193))),'Data Summary'!BV199="Yes"),100-OFFSET('Water Data'!$E$4,0,10*ROW('Water Data'!E193)),NA())</f>
        <v>#N/A</v>
      </c>
      <c r="H199" s="97" t="e">
        <f ca="true">+IF(AND(ISNUMBER(OFFSET('Water Data'!$E$6,0,10*ROW('Water Data'!E193))),'Data Summary'!BW199="Yes"),OFFSET('Water Data'!$E$6,0,10*ROW('Water Data'!E193)),NA())</f>
        <v>#N/A</v>
      </c>
      <c r="I199" s="97" t="e">
        <f ca="true">+IF(AND(ISNUMBER(OFFSET('Water Data'!$E$9,0,10*ROW('Water Data'!E193))),'Data Summary'!BX199="Yes"),OFFSET('Water Data'!$E$9,0,10*ROW('Water Data'!E193)),NA())</f>
        <v>#N/A</v>
      </c>
      <c r="J199" s="97" t="e">
        <f ca="true">+IF(AND(ISNUMBER(OFFSET('Water Data'!$F$4,0,10*ROW('Water Data'!F193))),'Data Summary'!BY199="Yes"),100-OFFSET('Water Data'!$F$4,0,10*ROW('Water Data'!F193)),NA())</f>
        <v>#N/A</v>
      </c>
      <c r="K199" s="97" t="e">
        <f ca="true">+IF(AND(ISNUMBER(OFFSET('Water Data'!$F$6,0,10*ROW('Water Data'!F193))),'Data Summary'!BZ199="Yes"),OFFSET('Water Data'!$F$6,0,10*ROW('Water Data'!F193)),NA())</f>
        <v>#N/A</v>
      </c>
      <c r="L199" s="97" t="e">
        <f ca="true">+IF(AND(ISNUMBER(OFFSET('Water Data'!$F$9,0,10*ROW('Water Data'!F193))),'Data Summary'!CA199="Yes"),OFFSET('Water Data'!$F$9,0,10*ROW('Water Data'!F193)),NA())</f>
        <v>#N/A</v>
      </c>
      <c r="M199" s="97" t="e">
        <f ca="true">+IF(AND(ISNUMBER(OFFSET('Water Data'!$G$4,0,10*ROW('Water Data'!G193))),'Data Summary'!CB199="Yes"),100-OFFSET('Water Data'!$G$4,0,10*ROW('Water Data'!G193)),NA())</f>
        <v>#N/A</v>
      </c>
      <c r="N199" s="97" t="e">
        <f ca="true">+IF(AND(ISNUMBER(OFFSET('Water Data'!$G$6,0,10*ROW('Water Data'!G193))),'Data Summary'!CC199="Yes"),OFFSET('Water Data'!$G$6,0,10*ROW('Water Data'!G193)),NA())</f>
        <v>#N/A</v>
      </c>
      <c r="O199" s="97" t="e">
        <f ca="true">+IF(AND(ISNUMBER(OFFSET('Water Data'!$G$9,0,10*ROW('Water Data'!G193))),'Data Summary'!CD199="Yes"),OFFSET('Water Data'!$G$9,0,10*ROW('Water Data'!G193)),NA())</f>
        <v>#N/A</v>
      </c>
      <c r="P199" s="97" t="e">
        <f ca="true">+IF(AND(ISNUMBER(OFFSET('Water Data'!$H$4,0,10*ROW('Water Data'!H193))),'Data Summary'!CE199="Yes"),100-OFFSET('Water Data'!$H$4,0,10*ROW('Water Data'!H193)),NA())</f>
        <v>#N/A</v>
      </c>
      <c r="Q199" s="97" t="e">
        <f ca="true">+IF(AND(ISNUMBER(OFFSET('Water Data'!$H$6,0,10*ROW('Water Data'!H193))),'Data Summary'!CF199="Yes"),OFFSET('Water Data'!$H$6,0,10*ROW('Water Data'!H193)),NA())</f>
        <v>#N/A</v>
      </c>
      <c r="R199" s="97" t="e">
        <f ca="true">+IF(AND(ISNUMBER(OFFSET('Water Data'!$H$9,0,10*ROW('Water Data'!H193))),'Data Summary'!CG199="Yes"),OFFSET('Water Data'!$H$9,0,10*ROW('Water Data'!H193)),NA())</f>
        <v>#N/A</v>
      </c>
      <c r="S199" s="97" t="e">
        <f ca="true">+IF(AND(ISNUMBER(OFFSET('Water Data'!$I$4,0,10*ROW('Water Data'!I193))),'Data Summary'!CH199="Yes"),100-OFFSET('Water Data'!$I$4,0,10*ROW('Water Data'!I193)),NA())</f>
        <v>#N/A</v>
      </c>
      <c r="T199" s="97" t="e">
        <f ca="true">+IF(AND(ISNUMBER(OFFSET('Water Data'!$I$6,0,10*ROW('Water Data'!I193))),'Data Summary'!CI199="Yes"),OFFSET('Water Data'!$I$6,0,10*ROW('Water Data'!I193)),NA())</f>
        <v>#N/A</v>
      </c>
      <c r="U199" s="97" t="e">
        <f ca="true">+IF(AND(ISNUMBER(OFFSET('Water Data'!$I$9,0,10*ROW('Water Data'!I193))),'Data Summary'!CJ199="Yes"),OFFSET('Water Data'!$I$9,0,10*ROW('Water Data'!I193)),NA())</f>
        <v>#N/A</v>
      </c>
      <c r="V199" s="98" t="e">
        <f ca="true">+IF(AND(ISNUMBER(OFFSET('Sanitation Data'!$D$4,0,10*ROW('Sanitation Data'!D193))),'Data Summary'!CK199="Yes"),100-OFFSET('Sanitation Data'!$D$4,0,10*ROW('Sanitation Data'!D193)),NA())</f>
        <v>#N/A</v>
      </c>
      <c r="W199" s="98" t="e">
        <f ca="true">+IF(AND(ISNUMBER(OFFSET('Sanitation Data'!$D$6,0,10*ROW('Sanitation Data'!D193))),'Data Summary'!CL199="Yes"),OFFSET('Sanitation Data'!$D$6,0,10*ROW('Sanitation Data'!D193)),NA())</f>
        <v>#N/A</v>
      </c>
      <c r="X199" s="98" t="e">
        <f ca="true">+IF(AND(ISNUMBER(OFFSET('Sanitation Data'!$D$10,0,10*ROW('Sanitation Data'!D193))),'Data Summary'!CM199="Yes"),OFFSET('Sanitation Data'!$D$10,0,10*ROW('Sanitation Data'!D193)),NA())</f>
        <v>#N/A</v>
      </c>
      <c r="Y199" s="98" t="e">
        <f ca="true">+IF(AND(ISNUMBER(OFFSET('Sanitation Data'!$D$11,0,10*ROW('Sanitation Data'!D193))),'Data Summary'!CN199="Yes"),OFFSET('Sanitation Data'!$D$11,0,10*ROW('Sanitation Data'!D193)),NA())</f>
        <v>#N/A</v>
      </c>
      <c r="Z199" s="98" t="e">
        <f ca="true">+IF(AND(ISNUMBER(OFFSET('Sanitation Data'!$D$12,0,10*ROW('Sanitation Data'!D193))),'Data Summary'!CO199="Yes"),OFFSET('Sanitation Data'!$D$12,0,10*ROW('Sanitation Data'!D193)),NA())</f>
        <v>#N/A</v>
      </c>
      <c r="AA199" s="98" t="e">
        <f ca="true">+IF(AND(ISNUMBER(OFFSET('Sanitation Data'!$E$4,0,10*ROW('Sanitation Data'!E193))),'Data Summary'!CP199="Yes"),100-OFFSET('Sanitation Data'!$E$4,0,10*ROW('Sanitation Data'!E193)),NA())</f>
        <v>#N/A</v>
      </c>
      <c r="AB199" s="98" t="e">
        <f ca="true">+IF(AND(ISNUMBER(OFFSET('Sanitation Data'!$E$6,0,10*ROW('Sanitation Data'!E193))),'Data Summary'!CQ199="Yes"),OFFSET('Sanitation Data'!$E$6,0,10*ROW('Sanitation Data'!E193)),NA())</f>
        <v>#N/A</v>
      </c>
      <c r="AC199" s="98" t="e">
        <f ca="true">+IF(AND(ISNUMBER(OFFSET('Sanitation Data'!$E$10,0,10*ROW('Sanitation Data'!E193))),'Data Summary'!CR199="Yes"),OFFSET('Sanitation Data'!$E$10,0,10*ROW('Sanitation Data'!E193)),NA())</f>
        <v>#N/A</v>
      </c>
      <c r="AD199" s="98" t="e">
        <f ca="true">+IF(AND(ISNUMBER(OFFSET('Sanitation Data'!$E$11,0,10*ROW('Sanitation Data'!E193))),'Data Summary'!CS199="Yes"),OFFSET('Sanitation Data'!$E$11,0,10*ROW('Sanitation Data'!E193)),NA())</f>
        <v>#N/A</v>
      </c>
      <c r="AE199" s="98" t="e">
        <f ca="true">+IF(AND(ISNUMBER(OFFSET('Sanitation Data'!$E$12,0,10*ROW('Sanitation Data'!E193))),'Data Summary'!CT199="Yes"),OFFSET('Sanitation Data'!$E$12,0,10*ROW('Sanitation Data'!E193)),NA())</f>
        <v>#N/A</v>
      </c>
      <c r="AF199" s="98" t="e">
        <f ca="true">+IF(AND(ISNUMBER(OFFSET('Sanitation Data'!$F$4,0,10*ROW('Sanitation Data'!F193))),'Data Summary'!CU199="Yes"),100-OFFSET('Sanitation Data'!$F$4,0,10*ROW('Sanitation Data'!F193)),NA())</f>
        <v>#N/A</v>
      </c>
      <c r="AG199" s="98" t="e">
        <f ca="true">+IF(AND(ISNUMBER(OFFSET('Sanitation Data'!$F$6,0,10*ROW('Sanitation Data'!F193))),'Data Summary'!CV199="Yes"),OFFSET('Sanitation Data'!$F$6,0,10*ROW('Sanitation Data'!F193)),NA())</f>
        <v>#N/A</v>
      </c>
      <c r="AH199" s="98" t="e">
        <f ca="true">+IF(AND(ISNUMBER(OFFSET('Sanitation Data'!$F$10,0,10*ROW('Sanitation Data'!F193))),'Data Summary'!CW199="Yes"),OFFSET('Sanitation Data'!$F$10,0,10*ROW('Sanitation Data'!F193)),NA())</f>
        <v>#N/A</v>
      </c>
      <c r="AI199" s="98" t="e">
        <f ca="true">+IF(AND(ISNUMBER(OFFSET('Sanitation Data'!$F$11,0,10*ROW('Sanitation Data'!F193))),'Data Summary'!CX199="Yes"),OFFSET('Sanitation Data'!$F$11,0,10*ROW('Sanitation Data'!F193)),NA())</f>
        <v>#N/A</v>
      </c>
      <c r="AJ199" s="98" t="e">
        <f ca="true">+IF(AND(ISNUMBER(OFFSET('Sanitation Data'!$F$12,0,10*ROW('Sanitation Data'!F193))),'Data Summary'!CY199="Yes"),OFFSET('Sanitation Data'!$F$12,0,10*ROW('Sanitation Data'!F193)),NA())</f>
        <v>#N/A</v>
      </c>
      <c r="AK199" s="98" t="e">
        <f ca="true">+IF(AND(ISNUMBER(OFFSET('Sanitation Data'!$G$4,0,10*ROW('Sanitation Data'!G193))),'Data Summary'!CZ199="Yes"),100-OFFSET('Sanitation Data'!$G$4,0,10*ROW('Sanitation Data'!G193)),NA())</f>
        <v>#N/A</v>
      </c>
      <c r="AL199" s="98" t="e">
        <f ca="true">+IF(AND(ISNUMBER(OFFSET('Sanitation Data'!$G$6,0,10*ROW('Sanitation Data'!G193))),'Data Summary'!DA199="Yes"),OFFSET('Sanitation Data'!$G$6,0,10*ROW('Sanitation Data'!G193)),NA())</f>
        <v>#N/A</v>
      </c>
      <c r="AM199" s="98" t="e">
        <f ca="true">+IF(AND(ISNUMBER(OFFSET('Sanitation Data'!$G$10,0,10*ROW('Sanitation Data'!G193))),'Data Summary'!DB199="Yes"),OFFSET('Sanitation Data'!$G$10,0,10*ROW('Sanitation Data'!G193)),NA())</f>
        <v>#N/A</v>
      </c>
      <c r="AN199" s="98" t="e">
        <f ca="true">+IF(AND(ISNUMBER(OFFSET('Sanitation Data'!$G$11,0,10*ROW('Sanitation Data'!G193))),'Data Summary'!DC199="Yes"),OFFSET('Sanitation Data'!$G$11,0,10*ROW('Sanitation Data'!G193)),NA())</f>
        <v>#N/A</v>
      </c>
      <c r="AO199" s="98" t="e">
        <f ca="true">+IF(AND(ISNUMBER(OFFSET('Sanitation Data'!$G$12,0,10*ROW('Sanitation Data'!G193))),'Data Summary'!DD199="Yes"),OFFSET('Sanitation Data'!$G$12,0,10*ROW('Sanitation Data'!G193)),NA())</f>
        <v>#N/A</v>
      </c>
      <c r="AP199" s="98" t="e">
        <f ca="true">+IF(AND(ISNUMBER(OFFSET('Sanitation Data'!$H$4,0,10*ROW('Sanitation Data'!H193))),'Data Summary'!DE199="Yes"),100-OFFSET('Sanitation Data'!$H$4,0,10*ROW('Sanitation Data'!H193)),NA())</f>
        <v>#N/A</v>
      </c>
      <c r="AQ199" s="98" t="e">
        <f ca="true">+IF(AND(ISNUMBER(OFFSET('Sanitation Data'!$H$6,0,10*ROW('Sanitation Data'!H193))),'Data Summary'!DF199="Yes"),OFFSET('Sanitation Data'!$H$6,0,10*ROW('Sanitation Data'!H193)),NA())</f>
        <v>#N/A</v>
      </c>
      <c r="AR199" s="98" t="e">
        <f ca="true">+IF(AND(ISNUMBER(OFFSET('Sanitation Data'!$H$10,0,10*ROW('Sanitation Data'!H193))),'Data Summary'!DG199="Yes"),OFFSET('Sanitation Data'!$H$10,0,10*ROW('Sanitation Data'!H193)),NA())</f>
        <v>#N/A</v>
      </c>
      <c r="AS199" s="98" t="e">
        <f ca="true">+IF(AND(ISNUMBER(OFFSET('Sanitation Data'!$H$11,0,10*ROW('Sanitation Data'!H193))),'Data Summary'!DH199="Yes"),OFFSET('Sanitation Data'!$H$11,0,10*ROW('Sanitation Data'!H193)),NA())</f>
        <v>#N/A</v>
      </c>
      <c r="AT199" s="98" t="e">
        <f ca="true">+IF(AND(ISNUMBER(OFFSET('Sanitation Data'!$H$12,0,10*ROW('Sanitation Data'!H193))),'Data Summary'!DI199="Yes"),OFFSET('Sanitation Data'!$H$12,0,10*ROW('Sanitation Data'!H193)),NA())</f>
        <v>#N/A</v>
      </c>
      <c r="AU199" s="98" t="e">
        <f ca="true">+IF(AND(ISNUMBER(OFFSET('Sanitation Data'!$I$4,0,10*ROW('Sanitation Data'!I193))),'Data Summary'!DJ199="Yes"),100-OFFSET('Sanitation Data'!$I$4,0,10*ROW('Sanitation Data'!I193)),NA())</f>
        <v>#N/A</v>
      </c>
      <c r="AV199" s="98" t="e">
        <f ca="true">+IF(AND(ISNUMBER(OFFSET('Sanitation Data'!$I$6,0,10*ROW('Sanitation Data'!I193))),'Data Summary'!DK199="Yes"),OFFSET('Sanitation Data'!$I$6,0,10*ROW('Sanitation Data'!I193)),NA())</f>
        <v>#N/A</v>
      </c>
      <c r="AW199" s="98" t="e">
        <f ca="true">+IF(AND(ISNUMBER(OFFSET('Sanitation Data'!$I$10,0,10*ROW('Sanitation Data'!I193))),'Data Summary'!DL199="Yes"),OFFSET('Sanitation Data'!$I$10,0,10*ROW('Sanitation Data'!I193)),NA())</f>
        <v>#N/A</v>
      </c>
      <c r="AX199" s="98" t="e">
        <f ca="true">+IF(AND(ISNUMBER(OFFSET('Sanitation Data'!$I$11,0,10*ROW('Sanitation Data'!I193))),'Data Summary'!DM199="Yes"),OFFSET('Sanitation Data'!$I$11,0,10*ROW('Sanitation Data'!I193)),NA())</f>
        <v>#N/A</v>
      </c>
      <c r="AY199" s="98" t="e">
        <f ca="true">+IF(AND(ISNUMBER(OFFSET('Sanitation Data'!$I$12,0,10*ROW('Sanitation Data'!I193))),'Data Summary'!DN199="Yes"),OFFSET('Sanitation Data'!$I$12,0,10*ROW('Sanitation Data'!I193)),NA())</f>
        <v>#N/A</v>
      </c>
      <c r="AZ199" s="99" t="e">
        <f ca="true">+IF(AND(ISNUMBER(OFFSET('Hygiene Data'!$D$5,0,10*ROW('Hygiene Data'!D193))),'Data Summary'!DO199="Yes"),OFFSET('Hygiene Data'!$D$5,0,10*ROW('Hygiene Data'!D193)),NA())</f>
        <v>#N/A</v>
      </c>
      <c r="BA199" s="99" t="e">
        <f ca="true">+IF(AND(ISNUMBER(OFFSET('Hygiene Data'!$D$7,0,10*ROW('Hygiene Data'!D193))),'Data Summary'!DP199="Yes"),OFFSET('Hygiene Data'!$D$7,0,10*ROW('Hygiene Data'!D193)),NA())</f>
        <v>#N/A</v>
      </c>
      <c r="BB199" s="99" t="e">
        <f ca="true">+IF(AND(ISNUMBER(OFFSET('Hygiene Data'!$D$9,0,10*ROW('Hygiene Data'!D193))),'Data Summary'!DQ199="Yes"),OFFSET('Hygiene Data'!$D$9,0,10*ROW('Hygiene Data'!D193)),NA())</f>
        <v>#N/A</v>
      </c>
      <c r="BC199" s="99" t="e">
        <f ca="true">+IF(AND(ISNUMBER(OFFSET('Hygiene Data'!$E$5,0,10*ROW('Hygiene Data'!E193))),'Data Summary'!DR199="Yes"),OFFSET('Hygiene Data'!$E$5,0,10*ROW('Hygiene Data'!E193)),NA())</f>
        <v>#N/A</v>
      </c>
      <c r="BD199" s="99" t="e">
        <f ca="true">+IF(AND(ISNUMBER(OFFSET('Hygiene Data'!$E$7,0,10*ROW('Hygiene Data'!E193))),'Data Summary'!DS199="Yes"),OFFSET('Hygiene Data'!$E$7,0,10*ROW('Hygiene Data'!E193)),NA())</f>
        <v>#N/A</v>
      </c>
      <c r="BE199" s="99" t="e">
        <f ca="true">+IF(AND(ISNUMBER(OFFSET('Hygiene Data'!$E$9,0,10*ROW('Hygiene Data'!E193))),'Data Summary'!DT199="Yes"),OFFSET('Hygiene Data'!$E$9,0,10*ROW('Hygiene Data'!E193)),NA())</f>
        <v>#N/A</v>
      </c>
      <c r="BF199" s="99" t="e">
        <f ca="true">+IF(AND(ISNUMBER(OFFSET('Hygiene Data'!$F$5,0,10*ROW('Hygiene Data'!F193))),'Data Summary'!DU199="Yes"),OFFSET('Hygiene Data'!$F$5,0,10*ROW('Hygiene Data'!F193)),NA())</f>
        <v>#N/A</v>
      </c>
      <c r="BG199" s="99" t="e">
        <f ca="true">+IF(AND(ISNUMBER(OFFSET('Hygiene Data'!$F$7,0,10*ROW('Hygiene Data'!F193))),'Data Summary'!DV199="Yes"),OFFSET('Hygiene Data'!$F$7,0,10*ROW('Hygiene Data'!F193)),NA())</f>
        <v>#N/A</v>
      </c>
      <c r="BH199" s="99" t="e">
        <f ca="true">+IF(AND(ISNUMBER(OFFSET('Hygiene Data'!$F$9,0,10*ROW('Hygiene Data'!F193))),'Data Summary'!DW199="Yes"),OFFSET('Hygiene Data'!$F$9,0,10*ROW('Hygiene Data'!F193)),NA())</f>
        <v>#N/A</v>
      </c>
      <c r="BI199" s="99" t="e">
        <f ca="true">+IF(AND(ISNUMBER(OFFSET('Hygiene Data'!$G$5,0,10*ROW('Hygiene Data'!G193))),'Data Summary'!DX199="Yes"),OFFSET('Hygiene Data'!$G$5,0,10*ROW('Hygiene Data'!G193)),NA())</f>
        <v>#N/A</v>
      </c>
      <c r="BJ199" s="99" t="e">
        <f ca="true">+IF(AND(ISNUMBER(OFFSET('Hygiene Data'!$G$7,0,10*ROW('Hygiene Data'!G193))),'Data Summary'!DY199="Yes"),OFFSET('Hygiene Data'!$G$7,0,10*ROW('Hygiene Data'!G193)),NA())</f>
        <v>#N/A</v>
      </c>
      <c r="BK199" s="99" t="e">
        <f ca="true">+IF(AND(ISNUMBER(OFFSET('Hygiene Data'!$G$9,0,10*ROW('Hygiene Data'!G193))),'Data Summary'!DZ199="Yes"),OFFSET('Hygiene Data'!$G$9,0,10*ROW('Hygiene Data'!G193)),NA())</f>
        <v>#N/A</v>
      </c>
      <c r="BL199" s="99" t="e">
        <f ca="true">+IF(AND(ISNUMBER(OFFSET('Hygiene Data'!$H$5,0,10*ROW('Hygiene Data'!H193))),'Data Summary'!EA199="Yes"),OFFSET('Hygiene Data'!$H$5,0,10*ROW('Hygiene Data'!H193)),NA())</f>
        <v>#N/A</v>
      </c>
      <c r="BM199" s="99" t="e">
        <f ca="true">+IF(AND(ISNUMBER(OFFSET('Hygiene Data'!$H$7,0,10*ROW('Hygiene Data'!H193))),'Data Summary'!EB199="Yes"),OFFSET('Hygiene Data'!$H$7,0,10*ROW('Hygiene Data'!H193)),NA())</f>
        <v>#N/A</v>
      </c>
      <c r="BN199" s="99" t="e">
        <f ca="true">+IF(AND(ISNUMBER(OFFSET('Hygiene Data'!$H$9,0,10*ROW('Hygiene Data'!H193))),'Data Summary'!EC199="Yes"),OFFSET('Hygiene Data'!$H$9,0,10*ROW('Hygiene Data'!H193)),NA())</f>
        <v>#N/A</v>
      </c>
      <c r="BO199" s="99" t="e">
        <f ca="true">+IF(AND(ISNUMBER(OFFSET('Hygiene Data'!$I$5,0,10*ROW('Hygiene Data'!I193))),'Data Summary'!ED199="Yes"),OFFSET('Hygiene Data'!$I$5,0,10*ROW('Hygiene Data'!I193)),NA())</f>
        <v>#N/A</v>
      </c>
      <c r="BP199" s="99" t="e">
        <f ca="true">+IF(AND(ISNUMBER(OFFSET('Hygiene Data'!$I$7,0,10*ROW('Hygiene Data'!I193))),'Data Summary'!EE199="Yes"),OFFSET('Hygiene Data'!$I$7,0,10*ROW('Hygiene Data'!I193)),NA())</f>
        <v>#N/A</v>
      </c>
      <c r="BQ199" s="99" t="e">
        <f ca="true">+IF(AND(ISNUMBER(OFFSET('Hygiene Data'!$I$9,0,10*ROW('Hygiene Data'!I193))),'Data Summary'!EF199="Yes"),OFFSET('Hygiene Data'!$I$9,0,10*ROW('Hygiene Data'!I193)),NA())</f>
        <v>#N/A</v>
      </c>
    </row>
    <row xmlns:x14ac="http://schemas.microsoft.com/office/spreadsheetml/2009/9/ac" r="200" x14ac:dyDescent="0.2">
      <c r="A200" s="332" t="e">
        <f ca="true">+RIGHT('Data Summary'!A200,LEN('Data Summary'!A200)-9)</f>
        <v>#VALUE!</v>
      </c>
      <c r="B200" s="38" t="str">
        <f ca="true">+IF(ISTEXT('Data Summary'!B200),'Data Summary'!B200,"")</f>
        <v/>
      </c>
      <c r="C200" s="331" t="e">
        <f ca="true">+VALUE('Data Summary'!C200)</f>
        <v>#VALUE!</v>
      </c>
      <c r="D200" s="97" t="e">
        <f ca="true">+IF(AND(ISNUMBER(OFFSET('Water Data'!$D$4,0,10*ROW('Water Data'!D194))),'Data Summary'!BS200="Yes"),100-OFFSET('Water Data'!$D$4,0,10*ROW('Water Data'!D194)),NA())</f>
        <v>#N/A</v>
      </c>
      <c r="E200" s="97" t="e">
        <f ca="true">+IF(AND(ISNUMBER(OFFSET('Water Data'!$D$6,0,10*ROW('Water Data'!D194))),'Data Summary'!BT200="Yes"),OFFSET('Water Data'!$D$6,0,10*ROW('Water Data'!D194)),NA())</f>
        <v>#N/A</v>
      </c>
      <c r="F200" s="97" t="e">
        <f ca="true">+IF(AND(ISNUMBER(OFFSET('Water Data'!$D$9,0,10*ROW('Water Data'!D194))),'Data Summary'!BU200="Yes"),OFFSET('Water Data'!$D$9,0,10*ROW('Water Data'!D194)),NA())</f>
        <v>#N/A</v>
      </c>
      <c r="G200" s="97" t="e">
        <f ca="true">+IF(AND(ISNUMBER(OFFSET('Water Data'!$E$4,0,10*ROW('Water Data'!E194))),'Data Summary'!BV200="Yes"),100-OFFSET('Water Data'!$E$4,0,10*ROW('Water Data'!E194)),NA())</f>
        <v>#N/A</v>
      </c>
      <c r="H200" s="97" t="e">
        <f ca="true">+IF(AND(ISNUMBER(OFFSET('Water Data'!$E$6,0,10*ROW('Water Data'!E194))),'Data Summary'!BW200="Yes"),OFFSET('Water Data'!$E$6,0,10*ROW('Water Data'!E194)),NA())</f>
        <v>#N/A</v>
      </c>
      <c r="I200" s="97" t="e">
        <f ca="true">+IF(AND(ISNUMBER(OFFSET('Water Data'!$E$9,0,10*ROW('Water Data'!E194))),'Data Summary'!BX200="Yes"),OFFSET('Water Data'!$E$9,0,10*ROW('Water Data'!E194)),NA())</f>
        <v>#N/A</v>
      </c>
      <c r="J200" s="97" t="e">
        <f ca="true">+IF(AND(ISNUMBER(OFFSET('Water Data'!$F$4,0,10*ROW('Water Data'!F194))),'Data Summary'!BY200="Yes"),100-OFFSET('Water Data'!$F$4,0,10*ROW('Water Data'!F194)),NA())</f>
        <v>#N/A</v>
      </c>
      <c r="K200" s="97" t="e">
        <f ca="true">+IF(AND(ISNUMBER(OFFSET('Water Data'!$F$6,0,10*ROW('Water Data'!F194))),'Data Summary'!BZ200="Yes"),OFFSET('Water Data'!$F$6,0,10*ROW('Water Data'!F194)),NA())</f>
        <v>#N/A</v>
      </c>
      <c r="L200" s="97" t="e">
        <f ca="true">+IF(AND(ISNUMBER(OFFSET('Water Data'!$F$9,0,10*ROW('Water Data'!F194))),'Data Summary'!CA200="Yes"),OFFSET('Water Data'!$F$9,0,10*ROW('Water Data'!F194)),NA())</f>
        <v>#N/A</v>
      </c>
      <c r="M200" s="97" t="e">
        <f ca="true">+IF(AND(ISNUMBER(OFFSET('Water Data'!$G$4,0,10*ROW('Water Data'!G194))),'Data Summary'!CB200="Yes"),100-OFFSET('Water Data'!$G$4,0,10*ROW('Water Data'!G194)),NA())</f>
        <v>#N/A</v>
      </c>
      <c r="N200" s="97" t="e">
        <f ca="true">+IF(AND(ISNUMBER(OFFSET('Water Data'!$G$6,0,10*ROW('Water Data'!G194))),'Data Summary'!CC200="Yes"),OFFSET('Water Data'!$G$6,0,10*ROW('Water Data'!G194)),NA())</f>
        <v>#N/A</v>
      </c>
      <c r="O200" s="97" t="e">
        <f ca="true">+IF(AND(ISNUMBER(OFFSET('Water Data'!$G$9,0,10*ROW('Water Data'!G194))),'Data Summary'!CD200="Yes"),OFFSET('Water Data'!$G$9,0,10*ROW('Water Data'!G194)),NA())</f>
        <v>#N/A</v>
      </c>
      <c r="P200" s="97" t="e">
        <f ca="true">+IF(AND(ISNUMBER(OFFSET('Water Data'!$H$4,0,10*ROW('Water Data'!H194))),'Data Summary'!CE200="Yes"),100-OFFSET('Water Data'!$H$4,0,10*ROW('Water Data'!H194)),NA())</f>
        <v>#N/A</v>
      </c>
      <c r="Q200" s="97" t="e">
        <f ca="true">+IF(AND(ISNUMBER(OFFSET('Water Data'!$H$6,0,10*ROW('Water Data'!H194))),'Data Summary'!CF200="Yes"),OFFSET('Water Data'!$H$6,0,10*ROW('Water Data'!H194)),NA())</f>
        <v>#N/A</v>
      </c>
      <c r="R200" s="97" t="e">
        <f ca="true">+IF(AND(ISNUMBER(OFFSET('Water Data'!$H$9,0,10*ROW('Water Data'!H194))),'Data Summary'!CG200="Yes"),OFFSET('Water Data'!$H$9,0,10*ROW('Water Data'!H194)),NA())</f>
        <v>#N/A</v>
      </c>
      <c r="S200" s="97" t="e">
        <f ca="true">+IF(AND(ISNUMBER(OFFSET('Water Data'!$I$4,0,10*ROW('Water Data'!I194))),'Data Summary'!CH200="Yes"),100-OFFSET('Water Data'!$I$4,0,10*ROW('Water Data'!I194)),NA())</f>
        <v>#N/A</v>
      </c>
      <c r="T200" s="97" t="e">
        <f ca="true">+IF(AND(ISNUMBER(OFFSET('Water Data'!$I$6,0,10*ROW('Water Data'!I194))),'Data Summary'!CI200="Yes"),OFFSET('Water Data'!$I$6,0,10*ROW('Water Data'!I194)),NA())</f>
        <v>#N/A</v>
      </c>
      <c r="U200" s="97" t="e">
        <f ca="true">+IF(AND(ISNUMBER(OFFSET('Water Data'!$I$9,0,10*ROW('Water Data'!I194))),'Data Summary'!CJ200="Yes"),OFFSET('Water Data'!$I$9,0,10*ROW('Water Data'!I194)),NA())</f>
        <v>#N/A</v>
      </c>
      <c r="V200" s="98" t="e">
        <f ca="true">+IF(AND(ISNUMBER(OFFSET('Sanitation Data'!$D$4,0,10*ROW('Sanitation Data'!D194))),'Data Summary'!CK200="Yes"),100-OFFSET('Sanitation Data'!$D$4,0,10*ROW('Sanitation Data'!D194)),NA())</f>
        <v>#N/A</v>
      </c>
      <c r="W200" s="98" t="e">
        <f ca="true">+IF(AND(ISNUMBER(OFFSET('Sanitation Data'!$D$6,0,10*ROW('Sanitation Data'!D194))),'Data Summary'!CL200="Yes"),OFFSET('Sanitation Data'!$D$6,0,10*ROW('Sanitation Data'!D194)),NA())</f>
        <v>#N/A</v>
      </c>
      <c r="X200" s="98" t="e">
        <f ca="true">+IF(AND(ISNUMBER(OFFSET('Sanitation Data'!$D$10,0,10*ROW('Sanitation Data'!D194))),'Data Summary'!CM200="Yes"),OFFSET('Sanitation Data'!$D$10,0,10*ROW('Sanitation Data'!D194)),NA())</f>
        <v>#N/A</v>
      </c>
      <c r="Y200" s="98" t="e">
        <f ca="true">+IF(AND(ISNUMBER(OFFSET('Sanitation Data'!$D$11,0,10*ROW('Sanitation Data'!D194))),'Data Summary'!CN200="Yes"),OFFSET('Sanitation Data'!$D$11,0,10*ROW('Sanitation Data'!D194)),NA())</f>
        <v>#N/A</v>
      </c>
      <c r="Z200" s="98" t="e">
        <f ca="true">+IF(AND(ISNUMBER(OFFSET('Sanitation Data'!$D$12,0,10*ROW('Sanitation Data'!D194))),'Data Summary'!CO200="Yes"),OFFSET('Sanitation Data'!$D$12,0,10*ROW('Sanitation Data'!D194)),NA())</f>
        <v>#N/A</v>
      </c>
      <c r="AA200" s="98" t="e">
        <f ca="true">+IF(AND(ISNUMBER(OFFSET('Sanitation Data'!$E$4,0,10*ROW('Sanitation Data'!E194))),'Data Summary'!CP200="Yes"),100-OFFSET('Sanitation Data'!$E$4,0,10*ROW('Sanitation Data'!E194)),NA())</f>
        <v>#N/A</v>
      </c>
      <c r="AB200" s="98" t="e">
        <f ca="true">+IF(AND(ISNUMBER(OFFSET('Sanitation Data'!$E$6,0,10*ROW('Sanitation Data'!E194))),'Data Summary'!CQ200="Yes"),OFFSET('Sanitation Data'!$E$6,0,10*ROW('Sanitation Data'!E194)),NA())</f>
        <v>#N/A</v>
      </c>
      <c r="AC200" s="98" t="e">
        <f ca="true">+IF(AND(ISNUMBER(OFFSET('Sanitation Data'!$E$10,0,10*ROW('Sanitation Data'!E194))),'Data Summary'!CR200="Yes"),OFFSET('Sanitation Data'!$E$10,0,10*ROW('Sanitation Data'!E194)),NA())</f>
        <v>#N/A</v>
      </c>
      <c r="AD200" s="98" t="e">
        <f ca="true">+IF(AND(ISNUMBER(OFFSET('Sanitation Data'!$E$11,0,10*ROW('Sanitation Data'!E194))),'Data Summary'!CS200="Yes"),OFFSET('Sanitation Data'!$E$11,0,10*ROW('Sanitation Data'!E194)),NA())</f>
        <v>#N/A</v>
      </c>
      <c r="AE200" s="98" t="e">
        <f ca="true">+IF(AND(ISNUMBER(OFFSET('Sanitation Data'!$E$12,0,10*ROW('Sanitation Data'!E194))),'Data Summary'!CT200="Yes"),OFFSET('Sanitation Data'!$E$12,0,10*ROW('Sanitation Data'!E194)),NA())</f>
        <v>#N/A</v>
      </c>
      <c r="AF200" s="98" t="e">
        <f ca="true">+IF(AND(ISNUMBER(OFFSET('Sanitation Data'!$F$4,0,10*ROW('Sanitation Data'!F194))),'Data Summary'!CU200="Yes"),100-OFFSET('Sanitation Data'!$F$4,0,10*ROW('Sanitation Data'!F194)),NA())</f>
        <v>#N/A</v>
      </c>
      <c r="AG200" s="98" t="e">
        <f ca="true">+IF(AND(ISNUMBER(OFFSET('Sanitation Data'!$F$6,0,10*ROW('Sanitation Data'!F194))),'Data Summary'!CV200="Yes"),OFFSET('Sanitation Data'!$F$6,0,10*ROW('Sanitation Data'!F194)),NA())</f>
        <v>#N/A</v>
      </c>
      <c r="AH200" s="98" t="e">
        <f ca="true">+IF(AND(ISNUMBER(OFFSET('Sanitation Data'!$F$10,0,10*ROW('Sanitation Data'!F194))),'Data Summary'!CW200="Yes"),OFFSET('Sanitation Data'!$F$10,0,10*ROW('Sanitation Data'!F194)),NA())</f>
        <v>#N/A</v>
      </c>
      <c r="AI200" s="98" t="e">
        <f ca="true">+IF(AND(ISNUMBER(OFFSET('Sanitation Data'!$F$11,0,10*ROW('Sanitation Data'!F194))),'Data Summary'!CX200="Yes"),OFFSET('Sanitation Data'!$F$11,0,10*ROW('Sanitation Data'!F194)),NA())</f>
        <v>#N/A</v>
      </c>
      <c r="AJ200" s="98" t="e">
        <f ca="true">+IF(AND(ISNUMBER(OFFSET('Sanitation Data'!$F$12,0,10*ROW('Sanitation Data'!F194))),'Data Summary'!CY200="Yes"),OFFSET('Sanitation Data'!$F$12,0,10*ROW('Sanitation Data'!F194)),NA())</f>
        <v>#N/A</v>
      </c>
      <c r="AK200" s="98" t="e">
        <f ca="true">+IF(AND(ISNUMBER(OFFSET('Sanitation Data'!$G$4,0,10*ROW('Sanitation Data'!G194))),'Data Summary'!CZ200="Yes"),100-OFFSET('Sanitation Data'!$G$4,0,10*ROW('Sanitation Data'!G194)),NA())</f>
        <v>#N/A</v>
      </c>
      <c r="AL200" s="98" t="e">
        <f ca="true">+IF(AND(ISNUMBER(OFFSET('Sanitation Data'!$G$6,0,10*ROW('Sanitation Data'!G194))),'Data Summary'!DA200="Yes"),OFFSET('Sanitation Data'!$G$6,0,10*ROW('Sanitation Data'!G194)),NA())</f>
        <v>#N/A</v>
      </c>
      <c r="AM200" s="98" t="e">
        <f ca="true">+IF(AND(ISNUMBER(OFFSET('Sanitation Data'!$G$10,0,10*ROW('Sanitation Data'!G194))),'Data Summary'!DB200="Yes"),OFFSET('Sanitation Data'!$G$10,0,10*ROW('Sanitation Data'!G194)),NA())</f>
        <v>#N/A</v>
      </c>
      <c r="AN200" s="98" t="e">
        <f ca="true">+IF(AND(ISNUMBER(OFFSET('Sanitation Data'!$G$11,0,10*ROW('Sanitation Data'!G194))),'Data Summary'!DC200="Yes"),OFFSET('Sanitation Data'!$G$11,0,10*ROW('Sanitation Data'!G194)),NA())</f>
        <v>#N/A</v>
      </c>
      <c r="AO200" s="98" t="e">
        <f ca="true">+IF(AND(ISNUMBER(OFFSET('Sanitation Data'!$G$12,0,10*ROW('Sanitation Data'!G194))),'Data Summary'!DD200="Yes"),OFFSET('Sanitation Data'!$G$12,0,10*ROW('Sanitation Data'!G194)),NA())</f>
        <v>#N/A</v>
      </c>
      <c r="AP200" s="98" t="e">
        <f ca="true">+IF(AND(ISNUMBER(OFFSET('Sanitation Data'!$H$4,0,10*ROW('Sanitation Data'!H194))),'Data Summary'!DE200="Yes"),100-OFFSET('Sanitation Data'!$H$4,0,10*ROW('Sanitation Data'!H194)),NA())</f>
        <v>#N/A</v>
      </c>
      <c r="AQ200" s="98" t="e">
        <f ca="true">+IF(AND(ISNUMBER(OFFSET('Sanitation Data'!$H$6,0,10*ROW('Sanitation Data'!H194))),'Data Summary'!DF200="Yes"),OFFSET('Sanitation Data'!$H$6,0,10*ROW('Sanitation Data'!H194)),NA())</f>
        <v>#N/A</v>
      </c>
      <c r="AR200" s="98" t="e">
        <f ca="true">+IF(AND(ISNUMBER(OFFSET('Sanitation Data'!$H$10,0,10*ROW('Sanitation Data'!H194))),'Data Summary'!DG200="Yes"),OFFSET('Sanitation Data'!$H$10,0,10*ROW('Sanitation Data'!H194)),NA())</f>
        <v>#N/A</v>
      </c>
      <c r="AS200" s="98" t="e">
        <f ca="true">+IF(AND(ISNUMBER(OFFSET('Sanitation Data'!$H$11,0,10*ROW('Sanitation Data'!H194))),'Data Summary'!DH200="Yes"),OFFSET('Sanitation Data'!$H$11,0,10*ROW('Sanitation Data'!H194)),NA())</f>
        <v>#N/A</v>
      </c>
      <c r="AT200" s="98" t="e">
        <f ca="true">+IF(AND(ISNUMBER(OFFSET('Sanitation Data'!$H$12,0,10*ROW('Sanitation Data'!H194))),'Data Summary'!DI200="Yes"),OFFSET('Sanitation Data'!$H$12,0,10*ROW('Sanitation Data'!H194)),NA())</f>
        <v>#N/A</v>
      </c>
      <c r="AU200" s="98" t="e">
        <f ca="true">+IF(AND(ISNUMBER(OFFSET('Sanitation Data'!$I$4,0,10*ROW('Sanitation Data'!I194))),'Data Summary'!DJ200="Yes"),100-OFFSET('Sanitation Data'!$I$4,0,10*ROW('Sanitation Data'!I194)),NA())</f>
        <v>#N/A</v>
      </c>
      <c r="AV200" s="98" t="e">
        <f ca="true">+IF(AND(ISNUMBER(OFFSET('Sanitation Data'!$I$6,0,10*ROW('Sanitation Data'!I194))),'Data Summary'!DK200="Yes"),OFFSET('Sanitation Data'!$I$6,0,10*ROW('Sanitation Data'!I194)),NA())</f>
        <v>#N/A</v>
      </c>
      <c r="AW200" s="98" t="e">
        <f ca="true">+IF(AND(ISNUMBER(OFFSET('Sanitation Data'!$I$10,0,10*ROW('Sanitation Data'!I194))),'Data Summary'!DL200="Yes"),OFFSET('Sanitation Data'!$I$10,0,10*ROW('Sanitation Data'!I194)),NA())</f>
        <v>#N/A</v>
      </c>
      <c r="AX200" s="98" t="e">
        <f ca="true">+IF(AND(ISNUMBER(OFFSET('Sanitation Data'!$I$11,0,10*ROW('Sanitation Data'!I194))),'Data Summary'!DM200="Yes"),OFFSET('Sanitation Data'!$I$11,0,10*ROW('Sanitation Data'!I194)),NA())</f>
        <v>#N/A</v>
      </c>
      <c r="AY200" s="98" t="e">
        <f ca="true">+IF(AND(ISNUMBER(OFFSET('Sanitation Data'!$I$12,0,10*ROW('Sanitation Data'!I194))),'Data Summary'!DN200="Yes"),OFFSET('Sanitation Data'!$I$12,0,10*ROW('Sanitation Data'!I194)),NA())</f>
        <v>#N/A</v>
      </c>
      <c r="AZ200" s="99" t="e">
        <f ca="true">+IF(AND(ISNUMBER(OFFSET('Hygiene Data'!$D$5,0,10*ROW('Hygiene Data'!D194))),'Data Summary'!DO200="Yes"),OFFSET('Hygiene Data'!$D$5,0,10*ROW('Hygiene Data'!D194)),NA())</f>
        <v>#N/A</v>
      </c>
      <c r="BA200" s="99" t="e">
        <f ca="true">+IF(AND(ISNUMBER(OFFSET('Hygiene Data'!$D$7,0,10*ROW('Hygiene Data'!D194))),'Data Summary'!DP200="Yes"),OFFSET('Hygiene Data'!$D$7,0,10*ROW('Hygiene Data'!D194)),NA())</f>
        <v>#N/A</v>
      </c>
      <c r="BB200" s="99" t="e">
        <f ca="true">+IF(AND(ISNUMBER(OFFSET('Hygiene Data'!$D$9,0,10*ROW('Hygiene Data'!D194))),'Data Summary'!DQ200="Yes"),OFFSET('Hygiene Data'!$D$9,0,10*ROW('Hygiene Data'!D194)),NA())</f>
        <v>#N/A</v>
      </c>
      <c r="BC200" s="99" t="e">
        <f ca="true">+IF(AND(ISNUMBER(OFFSET('Hygiene Data'!$E$5,0,10*ROW('Hygiene Data'!E194))),'Data Summary'!DR200="Yes"),OFFSET('Hygiene Data'!$E$5,0,10*ROW('Hygiene Data'!E194)),NA())</f>
        <v>#N/A</v>
      </c>
      <c r="BD200" s="99" t="e">
        <f ca="true">+IF(AND(ISNUMBER(OFFSET('Hygiene Data'!$E$7,0,10*ROW('Hygiene Data'!E194))),'Data Summary'!DS200="Yes"),OFFSET('Hygiene Data'!$E$7,0,10*ROW('Hygiene Data'!E194)),NA())</f>
        <v>#N/A</v>
      </c>
      <c r="BE200" s="99" t="e">
        <f ca="true">+IF(AND(ISNUMBER(OFFSET('Hygiene Data'!$E$9,0,10*ROW('Hygiene Data'!E194))),'Data Summary'!DT200="Yes"),OFFSET('Hygiene Data'!$E$9,0,10*ROW('Hygiene Data'!E194)),NA())</f>
        <v>#N/A</v>
      </c>
      <c r="BF200" s="99" t="e">
        <f ca="true">+IF(AND(ISNUMBER(OFFSET('Hygiene Data'!$F$5,0,10*ROW('Hygiene Data'!F194))),'Data Summary'!DU200="Yes"),OFFSET('Hygiene Data'!$F$5,0,10*ROW('Hygiene Data'!F194)),NA())</f>
        <v>#N/A</v>
      </c>
      <c r="BG200" s="99" t="e">
        <f ca="true">+IF(AND(ISNUMBER(OFFSET('Hygiene Data'!$F$7,0,10*ROW('Hygiene Data'!F194))),'Data Summary'!DV200="Yes"),OFFSET('Hygiene Data'!$F$7,0,10*ROW('Hygiene Data'!F194)),NA())</f>
        <v>#N/A</v>
      </c>
      <c r="BH200" s="99" t="e">
        <f ca="true">+IF(AND(ISNUMBER(OFFSET('Hygiene Data'!$F$9,0,10*ROW('Hygiene Data'!F194))),'Data Summary'!DW200="Yes"),OFFSET('Hygiene Data'!$F$9,0,10*ROW('Hygiene Data'!F194)),NA())</f>
        <v>#N/A</v>
      </c>
      <c r="BI200" s="99" t="e">
        <f ca="true">+IF(AND(ISNUMBER(OFFSET('Hygiene Data'!$G$5,0,10*ROW('Hygiene Data'!G194))),'Data Summary'!DX200="Yes"),OFFSET('Hygiene Data'!$G$5,0,10*ROW('Hygiene Data'!G194)),NA())</f>
        <v>#N/A</v>
      </c>
      <c r="BJ200" s="99" t="e">
        <f ca="true">+IF(AND(ISNUMBER(OFFSET('Hygiene Data'!$G$7,0,10*ROW('Hygiene Data'!G194))),'Data Summary'!DY200="Yes"),OFFSET('Hygiene Data'!$G$7,0,10*ROW('Hygiene Data'!G194)),NA())</f>
        <v>#N/A</v>
      </c>
      <c r="BK200" s="99" t="e">
        <f ca="true">+IF(AND(ISNUMBER(OFFSET('Hygiene Data'!$G$9,0,10*ROW('Hygiene Data'!G194))),'Data Summary'!DZ200="Yes"),OFFSET('Hygiene Data'!$G$9,0,10*ROW('Hygiene Data'!G194)),NA())</f>
        <v>#N/A</v>
      </c>
      <c r="BL200" s="99" t="e">
        <f ca="true">+IF(AND(ISNUMBER(OFFSET('Hygiene Data'!$H$5,0,10*ROW('Hygiene Data'!H194))),'Data Summary'!EA200="Yes"),OFFSET('Hygiene Data'!$H$5,0,10*ROW('Hygiene Data'!H194)),NA())</f>
        <v>#N/A</v>
      </c>
      <c r="BM200" s="99" t="e">
        <f ca="true">+IF(AND(ISNUMBER(OFFSET('Hygiene Data'!$H$7,0,10*ROW('Hygiene Data'!H194))),'Data Summary'!EB200="Yes"),OFFSET('Hygiene Data'!$H$7,0,10*ROW('Hygiene Data'!H194)),NA())</f>
        <v>#N/A</v>
      </c>
      <c r="BN200" s="99" t="e">
        <f ca="true">+IF(AND(ISNUMBER(OFFSET('Hygiene Data'!$H$9,0,10*ROW('Hygiene Data'!H194))),'Data Summary'!EC200="Yes"),OFFSET('Hygiene Data'!$H$9,0,10*ROW('Hygiene Data'!H194)),NA())</f>
        <v>#N/A</v>
      </c>
      <c r="BO200" s="99" t="e">
        <f ca="true">+IF(AND(ISNUMBER(OFFSET('Hygiene Data'!$I$5,0,10*ROW('Hygiene Data'!I194))),'Data Summary'!ED200="Yes"),OFFSET('Hygiene Data'!$I$5,0,10*ROW('Hygiene Data'!I194)),NA())</f>
        <v>#N/A</v>
      </c>
      <c r="BP200" s="99" t="e">
        <f ca="true">+IF(AND(ISNUMBER(OFFSET('Hygiene Data'!$I$7,0,10*ROW('Hygiene Data'!I194))),'Data Summary'!EE200="Yes"),OFFSET('Hygiene Data'!$I$7,0,10*ROW('Hygiene Data'!I194)),NA())</f>
        <v>#N/A</v>
      </c>
      <c r="BQ200" s="99" t="e">
        <f ca="true">+IF(AND(ISNUMBER(OFFSET('Hygiene Data'!$I$9,0,10*ROW('Hygiene Data'!I194))),'Data Summary'!EF200="Yes"),OFFSET('Hygiene Data'!$I$9,0,10*ROW('Hygiene Data'!I194)),NA())</f>
        <v>#N/A</v>
      </c>
    </row>
    <row xmlns:x14ac="http://schemas.microsoft.com/office/spreadsheetml/2009/9/ac" r="201" x14ac:dyDescent="0.2">
      <c r="A201" s="332" t="e">
        <f ca="true">+RIGHT('Data Summary'!A201,LEN('Data Summary'!A201)-9)</f>
        <v>#VALUE!</v>
      </c>
      <c r="B201" s="38" t="str">
        <f ca="true">+IF(ISTEXT('Data Summary'!B201),'Data Summary'!B201,"")</f>
        <v/>
      </c>
      <c r="C201" s="331" t="e">
        <f ca="true">+VALUE('Data Summary'!C201)</f>
        <v>#VALUE!</v>
      </c>
      <c r="D201" s="97" t="e">
        <f ca="true">+IF(AND(ISNUMBER(OFFSET('Water Data'!$D$4,0,10*ROW('Water Data'!D195))),'Data Summary'!BS201="Yes"),100-OFFSET('Water Data'!$D$4,0,10*ROW('Water Data'!D195)),NA())</f>
        <v>#N/A</v>
      </c>
      <c r="E201" s="97" t="e">
        <f ca="true">+IF(AND(ISNUMBER(OFFSET('Water Data'!$D$6,0,10*ROW('Water Data'!D195))),'Data Summary'!BT201="Yes"),OFFSET('Water Data'!$D$6,0,10*ROW('Water Data'!D195)),NA())</f>
        <v>#N/A</v>
      </c>
      <c r="F201" s="97" t="e">
        <f ca="true">+IF(AND(ISNUMBER(OFFSET('Water Data'!$D$9,0,10*ROW('Water Data'!D195))),'Data Summary'!BU201="Yes"),OFFSET('Water Data'!$D$9,0,10*ROW('Water Data'!D195)),NA())</f>
        <v>#N/A</v>
      </c>
      <c r="G201" s="97" t="e">
        <f ca="true">+IF(AND(ISNUMBER(OFFSET('Water Data'!$E$4,0,10*ROW('Water Data'!E195))),'Data Summary'!BV201="Yes"),100-OFFSET('Water Data'!$E$4,0,10*ROW('Water Data'!E195)),NA())</f>
        <v>#N/A</v>
      </c>
      <c r="H201" s="97" t="e">
        <f ca="true">+IF(AND(ISNUMBER(OFFSET('Water Data'!$E$6,0,10*ROW('Water Data'!E195))),'Data Summary'!BW201="Yes"),OFFSET('Water Data'!$E$6,0,10*ROW('Water Data'!E195)),NA())</f>
        <v>#N/A</v>
      </c>
      <c r="I201" s="97" t="e">
        <f ca="true">+IF(AND(ISNUMBER(OFFSET('Water Data'!$E$9,0,10*ROW('Water Data'!E195))),'Data Summary'!BX201="Yes"),OFFSET('Water Data'!$E$9,0,10*ROW('Water Data'!E195)),NA())</f>
        <v>#N/A</v>
      </c>
      <c r="J201" s="97" t="e">
        <f ca="true">+IF(AND(ISNUMBER(OFFSET('Water Data'!$F$4,0,10*ROW('Water Data'!F195))),'Data Summary'!BY201="Yes"),100-OFFSET('Water Data'!$F$4,0,10*ROW('Water Data'!F195)),NA())</f>
        <v>#N/A</v>
      </c>
      <c r="K201" s="97" t="e">
        <f ca="true">+IF(AND(ISNUMBER(OFFSET('Water Data'!$F$6,0,10*ROW('Water Data'!F195))),'Data Summary'!BZ201="Yes"),OFFSET('Water Data'!$F$6,0,10*ROW('Water Data'!F195)),NA())</f>
        <v>#N/A</v>
      </c>
      <c r="L201" s="97" t="e">
        <f ca="true">+IF(AND(ISNUMBER(OFFSET('Water Data'!$F$9,0,10*ROW('Water Data'!F195))),'Data Summary'!CA201="Yes"),OFFSET('Water Data'!$F$9,0,10*ROW('Water Data'!F195)),NA())</f>
        <v>#N/A</v>
      </c>
      <c r="M201" s="97" t="e">
        <f ca="true">+IF(AND(ISNUMBER(OFFSET('Water Data'!$G$4,0,10*ROW('Water Data'!G195))),'Data Summary'!CB201="Yes"),100-OFFSET('Water Data'!$G$4,0,10*ROW('Water Data'!G195)),NA())</f>
        <v>#N/A</v>
      </c>
      <c r="N201" s="97" t="e">
        <f ca="true">+IF(AND(ISNUMBER(OFFSET('Water Data'!$G$6,0,10*ROW('Water Data'!G195))),'Data Summary'!CC201="Yes"),OFFSET('Water Data'!$G$6,0,10*ROW('Water Data'!G195)),NA())</f>
        <v>#N/A</v>
      </c>
      <c r="O201" s="97" t="e">
        <f ca="true">+IF(AND(ISNUMBER(OFFSET('Water Data'!$G$9,0,10*ROW('Water Data'!G195))),'Data Summary'!CD201="Yes"),OFFSET('Water Data'!$G$9,0,10*ROW('Water Data'!G195)),NA())</f>
        <v>#N/A</v>
      </c>
      <c r="P201" s="97" t="e">
        <f ca="true">+IF(AND(ISNUMBER(OFFSET('Water Data'!$H$4,0,10*ROW('Water Data'!H195))),'Data Summary'!CE201="Yes"),100-OFFSET('Water Data'!$H$4,0,10*ROW('Water Data'!H195)),NA())</f>
        <v>#N/A</v>
      </c>
      <c r="Q201" s="97" t="e">
        <f ca="true">+IF(AND(ISNUMBER(OFFSET('Water Data'!$H$6,0,10*ROW('Water Data'!H195))),'Data Summary'!CF201="Yes"),OFFSET('Water Data'!$H$6,0,10*ROW('Water Data'!H195)),NA())</f>
        <v>#N/A</v>
      </c>
      <c r="R201" s="97" t="e">
        <f ca="true">+IF(AND(ISNUMBER(OFFSET('Water Data'!$H$9,0,10*ROW('Water Data'!H195))),'Data Summary'!CG201="Yes"),OFFSET('Water Data'!$H$9,0,10*ROW('Water Data'!H195)),NA())</f>
        <v>#N/A</v>
      </c>
      <c r="S201" s="97" t="e">
        <f ca="true">+IF(AND(ISNUMBER(OFFSET('Water Data'!$I$4,0,10*ROW('Water Data'!I195))),'Data Summary'!CH201="Yes"),100-OFFSET('Water Data'!$I$4,0,10*ROW('Water Data'!I195)),NA())</f>
        <v>#N/A</v>
      </c>
      <c r="T201" s="97" t="e">
        <f ca="true">+IF(AND(ISNUMBER(OFFSET('Water Data'!$I$6,0,10*ROW('Water Data'!I195))),'Data Summary'!CI201="Yes"),OFFSET('Water Data'!$I$6,0,10*ROW('Water Data'!I195)),NA())</f>
        <v>#N/A</v>
      </c>
      <c r="U201" s="97" t="e">
        <f ca="true">+IF(AND(ISNUMBER(OFFSET('Water Data'!$I$9,0,10*ROW('Water Data'!I195))),'Data Summary'!CJ201="Yes"),OFFSET('Water Data'!$I$9,0,10*ROW('Water Data'!I195)),NA())</f>
        <v>#N/A</v>
      </c>
      <c r="V201" s="98" t="e">
        <f ca="true">+IF(AND(ISNUMBER(OFFSET('Sanitation Data'!$D$4,0,10*ROW('Sanitation Data'!D195))),'Data Summary'!CK201="Yes"),100-OFFSET('Sanitation Data'!$D$4,0,10*ROW('Sanitation Data'!D195)),NA())</f>
        <v>#N/A</v>
      </c>
      <c r="W201" s="98" t="e">
        <f ca="true">+IF(AND(ISNUMBER(OFFSET('Sanitation Data'!$D$6,0,10*ROW('Sanitation Data'!D195))),'Data Summary'!CL201="Yes"),OFFSET('Sanitation Data'!$D$6,0,10*ROW('Sanitation Data'!D195)),NA())</f>
        <v>#N/A</v>
      </c>
      <c r="X201" s="98" t="e">
        <f ca="true">+IF(AND(ISNUMBER(OFFSET('Sanitation Data'!$D$10,0,10*ROW('Sanitation Data'!D195))),'Data Summary'!CM201="Yes"),OFFSET('Sanitation Data'!$D$10,0,10*ROW('Sanitation Data'!D195)),NA())</f>
        <v>#N/A</v>
      </c>
      <c r="Y201" s="98" t="e">
        <f ca="true">+IF(AND(ISNUMBER(OFFSET('Sanitation Data'!$D$11,0,10*ROW('Sanitation Data'!D195))),'Data Summary'!CN201="Yes"),OFFSET('Sanitation Data'!$D$11,0,10*ROW('Sanitation Data'!D195)),NA())</f>
        <v>#N/A</v>
      </c>
      <c r="Z201" s="98" t="e">
        <f ca="true">+IF(AND(ISNUMBER(OFFSET('Sanitation Data'!$D$12,0,10*ROW('Sanitation Data'!D195))),'Data Summary'!CO201="Yes"),OFFSET('Sanitation Data'!$D$12,0,10*ROW('Sanitation Data'!D195)),NA())</f>
        <v>#N/A</v>
      </c>
      <c r="AA201" s="98" t="e">
        <f ca="true">+IF(AND(ISNUMBER(OFFSET('Sanitation Data'!$E$4,0,10*ROW('Sanitation Data'!E195))),'Data Summary'!CP201="Yes"),100-OFFSET('Sanitation Data'!$E$4,0,10*ROW('Sanitation Data'!E195)),NA())</f>
        <v>#N/A</v>
      </c>
      <c r="AB201" s="98" t="e">
        <f ca="true">+IF(AND(ISNUMBER(OFFSET('Sanitation Data'!$E$6,0,10*ROW('Sanitation Data'!E195))),'Data Summary'!CQ201="Yes"),OFFSET('Sanitation Data'!$E$6,0,10*ROW('Sanitation Data'!E195)),NA())</f>
        <v>#N/A</v>
      </c>
      <c r="AC201" s="98" t="e">
        <f ca="true">+IF(AND(ISNUMBER(OFFSET('Sanitation Data'!$E$10,0,10*ROW('Sanitation Data'!E195))),'Data Summary'!CR201="Yes"),OFFSET('Sanitation Data'!$E$10,0,10*ROW('Sanitation Data'!E195)),NA())</f>
        <v>#N/A</v>
      </c>
      <c r="AD201" s="98" t="e">
        <f ca="true">+IF(AND(ISNUMBER(OFFSET('Sanitation Data'!$E$11,0,10*ROW('Sanitation Data'!E195))),'Data Summary'!CS201="Yes"),OFFSET('Sanitation Data'!$E$11,0,10*ROW('Sanitation Data'!E195)),NA())</f>
        <v>#N/A</v>
      </c>
      <c r="AE201" s="98" t="e">
        <f ca="true">+IF(AND(ISNUMBER(OFFSET('Sanitation Data'!$E$12,0,10*ROW('Sanitation Data'!E195))),'Data Summary'!CT201="Yes"),OFFSET('Sanitation Data'!$E$12,0,10*ROW('Sanitation Data'!E195)),NA())</f>
        <v>#N/A</v>
      </c>
      <c r="AF201" s="98" t="e">
        <f ca="true">+IF(AND(ISNUMBER(OFFSET('Sanitation Data'!$F$4,0,10*ROW('Sanitation Data'!F195))),'Data Summary'!CU201="Yes"),100-OFFSET('Sanitation Data'!$F$4,0,10*ROW('Sanitation Data'!F195)),NA())</f>
        <v>#N/A</v>
      </c>
      <c r="AG201" s="98" t="e">
        <f ca="true">+IF(AND(ISNUMBER(OFFSET('Sanitation Data'!$F$6,0,10*ROW('Sanitation Data'!F195))),'Data Summary'!CV201="Yes"),OFFSET('Sanitation Data'!$F$6,0,10*ROW('Sanitation Data'!F195)),NA())</f>
        <v>#N/A</v>
      </c>
      <c r="AH201" s="98" t="e">
        <f ca="true">+IF(AND(ISNUMBER(OFFSET('Sanitation Data'!$F$10,0,10*ROW('Sanitation Data'!F195))),'Data Summary'!CW201="Yes"),OFFSET('Sanitation Data'!$F$10,0,10*ROW('Sanitation Data'!F195)),NA())</f>
        <v>#N/A</v>
      </c>
      <c r="AI201" s="98" t="e">
        <f ca="true">+IF(AND(ISNUMBER(OFFSET('Sanitation Data'!$F$11,0,10*ROW('Sanitation Data'!F195))),'Data Summary'!CX201="Yes"),OFFSET('Sanitation Data'!$F$11,0,10*ROW('Sanitation Data'!F195)),NA())</f>
        <v>#N/A</v>
      </c>
      <c r="AJ201" s="98" t="e">
        <f ca="true">+IF(AND(ISNUMBER(OFFSET('Sanitation Data'!$F$12,0,10*ROW('Sanitation Data'!F195))),'Data Summary'!CY201="Yes"),OFFSET('Sanitation Data'!$F$12,0,10*ROW('Sanitation Data'!F195)),NA())</f>
        <v>#N/A</v>
      </c>
      <c r="AK201" s="98" t="e">
        <f ca="true">+IF(AND(ISNUMBER(OFFSET('Sanitation Data'!$G$4,0,10*ROW('Sanitation Data'!G195))),'Data Summary'!CZ201="Yes"),100-OFFSET('Sanitation Data'!$G$4,0,10*ROW('Sanitation Data'!G195)),NA())</f>
        <v>#N/A</v>
      </c>
      <c r="AL201" s="98" t="e">
        <f ca="true">+IF(AND(ISNUMBER(OFFSET('Sanitation Data'!$G$6,0,10*ROW('Sanitation Data'!G195))),'Data Summary'!DA201="Yes"),OFFSET('Sanitation Data'!$G$6,0,10*ROW('Sanitation Data'!G195)),NA())</f>
        <v>#N/A</v>
      </c>
      <c r="AM201" s="98" t="e">
        <f ca="true">+IF(AND(ISNUMBER(OFFSET('Sanitation Data'!$G$10,0,10*ROW('Sanitation Data'!G195))),'Data Summary'!DB201="Yes"),OFFSET('Sanitation Data'!$G$10,0,10*ROW('Sanitation Data'!G195)),NA())</f>
        <v>#N/A</v>
      </c>
      <c r="AN201" s="98" t="e">
        <f ca="true">+IF(AND(ISNUMBER(OFFSET('Sanitation Data'!$G$11,0,10*ROW('Sanitation Data'!G195))),'Data Summary'!DC201="Yes"),OFFSET('Sanitation Data'!$G$11,0,10*ROW('Sanitation Data'!G195)),NA())</f>
        <v>#N/A</v>
      </c>
      <c r="AO201" s="98" t="e">
        <f ca="true">+IF(AND(ISNUMBER(OFFSET('Sanitation Data'!$G$12,0,10*ROW('Sanitation Data'!G195))),'Data Summary'!DD201="Yes"),OFFSET('Sanitation Data'!$G$12,0,10*ROW('Sanitation Data'!G195)),NA())</f>
        <v>#N/A</v>
      </c>
      <c r="AP201" s="98" t="e">
        <f ca="true">+IF(AND(ISNUMBER(OFFSET('Sanitation Data'!$H$4,0,10*ROW('Sanitation Data'!H195))),'Data Summary'!DE201="Yes"),100-OFFSET('Sanitation Data'!$H$4,0,10*ROW('Sanitation Data'!H195)),NA())</f>
        <v>#N/A</v>
      </c>
      <c r="AQ201" s="98" t="e">
        <f ca="true">+IF(AND(ISNUMBER(OFFSET('Sanitation Data'!$H$6,0,10*ROW('Sanitation Data'!H195))),'Data Summary'!DF201="Yes"),OFFSET('Sanitation Data'!$H$6,0,10*ROW('Sanitation Data'!H195)),NA())</f>
        <v>#N/A</v>
      </c>
      <c r="AR201" s="98" t="e">
        <f ca="true">+IF(AND(ISNUMBER(OFFSET('Sanitation Data'!$H$10,0,10*ROW('Sanitation Data'!H195))),'Data Summary'!DG201="Yes"),OFFSET('Sanitation Data'!$H$10,0,10*ROW('Sanitation Data'!H195)),NA())</f>
        <v>#N/A</v>
      </c>
      <c r="AS201" s="98" t="e">
        <f ca="true">+IF(AND(ISNUMBER(OFFSET('Sanitation Data'!$H$11,0,10*ROW('Sanitation Data'!H195))),'Data Summary'!DH201="Yes"),OFFSET('Sanitation Data'!$H$11,0,10*ROW('Sanitation Data'!H195)),NA())</f>
        <v>#N/A</v>
      </c>
      <c r="AT201" s="98" t="e">
        <f ca="true">+IF(AND(ISNUMBER(OFFSET('Sanitation Data'!$H$12,0,10*ROW('Sanitation Data'!H195))),'Data Summary'!DI201="Yes"),OFFSET('Sanitation Data'!$H$12,0,10*ROW('Sanitation Data'!H195)),NA())</f>
        <v>#N/A</v>
      </c>
      <c r="AU201" s="98" t="e">
        <f ca="true">+IF(AND(ISNUMBER(OFFSET('Sanitation Data'!$I$4,0,10*ROW('Sanitation Data'!I195))),'Data Summary'!DJ201="Yes"),100-OFFSET('Sanitation Data'!$I$4,0,10*ROW('Sanitation Data'!I195)),NA())</f>
        <v>#N/A</v>
      </c>
      <c r="AV201" s="98" t="e">
        <f ca="true">+IF(AND(ISNUMBER(OFFSET('Sanitation Data'!$I$6,0,10*ROW('Sanitation Data'!I195))),'Data Summary'!DK201="Yes"),OFFSET('Sanitation Data'!$I$6,0,10*ROW('Sanitation Data'!I195)),NA())</f>
        <v>#N/A</v>
      </c>
      <c r="AW201" s="98" t="e">
        <f ca="true">+IF(AND(ISNUMBER(OFFSET('Sanitation Data'!$I$10,0,10*ROW('Sanitation Data'!I195))),'Data Summary'!DL201="Yes"),OFFSET('Sanitation Data'!$I$10,0,10*ROW('Sanitation Data'!I195)),NA())</f>
        <v>#N/A</v>
      </c>
      <c r="AX201" s="98" t="e">
        <f ca="true">+IF(AND(ISNUMBER(OFFSET('Sanitation Data'!$I$11,0,10*ROW('Sanitation Data'!I195))),'Data Summary'!DM201="Yes"),OFFSET('Sanitation Data'!$I$11,0,10*ROW('Sanitation Data'!I195)),NA())</f>
        <v>#N/A</v>
      </c>
      <c r="AY201" s="98" t="e">
        <f ca="true">+IF(AND(ISNUMBER(OFFSET('Sanitation Data'!$I$12,0,10*ROW('Sanitation Data'!I195))),'Data Summary'!DN201="Yes"),OFFSET('Sanitation Data'!$I$12,0,10*ROW('Sanitation Data'!I195)),NA())</f>
        <v>#N/A</v>
      </c>
      <c r="AZ201" s="99" t="e">
        <f ca="true">+IF(AND(ISNUMBER(OFFSET('Hygiene Data'!$D$5,0,10*ROW('Hygiene Data'!D195))),'Data Summary'!DO201="Yes"),OFFSET('Hygiene Data'!$D$5,0,10*ROW('Hygiene Data'!D195)),NA())</f>
        <v>#N/A</v>
      </c>
      <c r="BA201" s="99" t="e">
        <f ca="true">+IF(AND(ISNUMBER(OFFSET('Hygiene Data'!$D$7,0,10*ROW('Hygiene Data'!D195))),'Data Summary'!DP201="Yes"),OFFSET('Hygiene Data'!$D$7,0,10*ROW('Hygiene Data'!D195)),NA())</f>
        <v>#N/A</v>
      </c>
      <c r="BB201" s="99" t="e">
        <f ca="true">+IF(AND(ISNUMBER(OFFSET('Hygiene Data'!$D$9,0,10*ROW('Hygiene Data'!D195))),'Data Summary'!DQ201="Yes"),OFFSET('Hygiene Data'!$D$9,0,10*ROW('Hygiene Data'!D195)),NA())</f>
        <v>#N/A</v>
      </c>
      <c r="BC201" s="99" t="e">
        <f ca="true">+IF(AND(ISNUMBER(OFFSET('Hygiene Data'!$E$5,0,10*ROW('Hygiene Data'!E195))),'Data Summary'!DR201="Yes"),OFFSET('Hygiene Data'!$E$5,0,10*ROW('Hygiene Data'!E195)),NA())</f>
        <v>#N/A</v>
      </c>
      <c r="BD201" s="99" t="e">
        <f ca="true">+IF(AND(ISNUMBER(OFFSET('Hygiene Data'!$E$7,0,10*ROW('Hygiene Data'!E195))),'Data Summary'!DS201="Yes"),OFFSET('Hygiene Data'!$E$7,0,10*ROW('Hygiene Data'!E195)),NA())</f>
        <v>#N/A</v>
      </c>
      <c r="BE201" s="99" t="e">
        <f ca="true">+IF(AND(ISNUMBER(OFFSET('Hygiene Data'!$E$9,0,10*ROW('Hygiene Data'!E195))),'Data Summary'!DT201="Yes"),OFFSET('Hygiene Data'!$E$9,0,10*ROW('Hygiene Data'!E195)),NA())</f>
        <v>#N/A</v>
      </c>
      <c r="BF201" s="99" t="e">
        <f ca="true">+IF(AND(ISNUMBER(OFFSET('Hygiene Data'!$F$5,0,10*ROW('Hygiene Data'!F195))),'Data Summary'!DU201="Yes"),OFFSET('Hygiene Data'!$F$5,0,10*ROW('Hygiene Data'!F195)),NA())</f>
        <v>#N/A</v>
      </c>
      <c r="BG201" s="99" t="e">
        <f ca="true">+IF(AND(ISNUMBER(OFFSET('Hygiene Data'!$F$7,0,10*ROW('Hygiene Data'!F195))),'Data Summary'!DV201="Yes"),OFFSET('Hygiene Data'!$F$7,0,10*ROW('Hygiene Data'!F195)),NA())</f>
        <v>#N/A</v>
      </c>
      <c r="BH201" s="99" t="e">
        <f ca="true">+IF(AND(ISNUMBER(OFFSET('Hygiene Data'!$F$9,0,10*ROW('Hygiene Data'!F195))),'Data Summary'!DW201="Yes"),OFFSET('Hygiene Data'!$F$9,0,10*ROW('Hygiene Data'!F195)),NA())</f>
        <v>#N/A</v>
      </c>
      <c r="BI201" s="99" t="e">
        <f ca="true">+IF(AND(ISNUMBER(OFFSET('Hygiene Data'!$G$5,0,10*ROW('Hygiene Data'!G195))),'Data Summary'!DX201="Yes"),OFFSET('Hygiene Data'!$G$5,0,10*ROW('Hygiene Data'!G195)),NA())</f>
        <v>#N/A</v>
      </c>
      <c r="BJ201" s="99" t="e">
        <f ca="true">+IF(AND(ISNUMBER(OFFSET('Hygiene Data'!$G$7,0,10*ROW('Hygiene Data'!G195))),'Data Summary'!DY201="Yes"),OFFSET('Hygiene Data'!$G$7,0,10*ROW('Hygiene Data'!G195)),NA())</f>
        <v>#N/A</v>
      </c>
      <c r="BK201" s="99" t="e">
        <f ca="true">+IF(AND(ISNUMBER(OFFSET('Hygiene Data'!$G$9,0,10*ROW('Hygiene Data'!G195))),'Data Summary'!DZ201="Yes"),OFFSET('Hygiene Data'!$G$9,0,10*ROW('Hygiene Data'!G195)),NA())</f>
        <v>#N/A</v>
      </c>
      <c r="BL201" s="99" t="e">
        <f ca="true">+IF(AND(ISNUMBER(OFFSET('Hygiene Data'!$H$5,0,10*ROW('Hygiene Data'!H195))),'Data Summary'!EA201="Yes"),OFFSET('Hygiene Data'!$H$5,0,10*ROW('Hygiene Data'!H195)),NA())</f>
        <v>#N/A</v>
      </c>
      <c r="BM201" s="99" t="e">
        <f ca="true">+IF(AND(ISNUMBER(OFFSET('Hygiene Data'!$H$7,0,10*ROW('Hygiene Data'!H195))),'Data Summary'!EB201="Yes"),OFFSET('Hygiene Data'!$H$7,0,10*ROW('Hygiene Data'!H195)),NA())</f>
        <v>#N/A</v>
      </c>
      <c r="BN201" s="99" t="e">
        <f ca="true">+IF(AND(ISNUMBER(OFFSET('Hygiene Data'!$H$9,0,10*ROW('Hygiene Data'!H195))),'Data Summary'!EC201="Yes"),OFFSET('Hygiene Data'!$H$9,0,10*ROW('Hygiene Data'!H195)),NA())</f>
        <v>#N/A</v>
      </c>
      <c r="BO201" s="99" t="e">
        <f ca="true">+IF(AND(ISNUMBER(OFFSET('Hygiene Data'!$I$5,0,10*ROW('Hygiene Data'!I195))),'Data Summary'!ED201="Yes"),OFFSET('Hygiene Data'!$I$5,0,10*ROW('Hygiene Data'!I195)),NA())</f>
        <v>#N/A</v>
      </c>
      <c r="BP201" s="99" t="e">
        <f ca="true">+IF(AND(ISNUMBER(OFFSET('Hygiene Data'!$I$7,0,10*ROW('Hygiene Data'!I195))),'Data Summary'!EE201="Yes"),OFFSET('Hygiene Data'!$I$7,0,10*ROW('Hygiene Data'!I195)),NA())</f>
        <v>#N/A</v>
      </c>
      <c r="BQ201" s="99" t="e">
        <f ca="true">+IF(AND(ISNUMBER(OFFSET('Hygiene Data'!$I$9,0,10*ROW('Hygiene Data'!I195))),'Data Summary'!EF201="Yes"),OFFSET('Hygiene Data'!$I$9,0,10*ROW('Hygiene Data'!I195)),NA())</f>
        <v>#N/A</v>
      </c>
    </row>
    <row xmlns:x14ac="http://schemas.microsoft.com/office/spreadsheetml/2009/9/ac" r="202" x14ac:dyDescent="0.2">
      <c r="A202" s="332" t="e">
        <f ca="true">+RIGHT('Data Summary'!A202,LEN('Data Summary'!A202)-9)</f>
        <v>#VALUE!</v>
      </c>
      <c r="B202" s="38" t="str">
        <f ca="true">+IF(ISTEXT('Data Summary'!B202),'Data Summary'!B202,"")</f>
        <v/>
      </c>
      <c r="C202" s="331" t="e">
        <f ca="true">+VALUE('Data Summary'!C202)</f>
        <v>#VALUE!</v>
      </c>
      <c r="D202" s="97" t="e">
        <f ca="true">+IF(AND(ISNUMBER(OFFSET('Water Data'!$D$4,0,10*ROW('Water Data'!D196))),'Data Summary'!BS202="Yes"),100-OFFSET('Water Data'!$D$4,0,10*ROW('Water Data'!D196)),NA())</f>
        <v>#N/A</v>
      </c>
      <c r="E202" s="97" t="e">
        <f ca="true">+IF(AND(ISNUMBER(OFFSET('Water Data'!$D$6,0,10*ROW('Water Data'!D196))),'Data Summary'!BT202="Yes"),OFFSET('Water Data'!$D$6,0,10*ROW('Water Data'!D196)),NA())</f>
        <v>#N/A</v>
      </c>
      <c r="F202" s="97" t="e">
        <f ca="true">+IF(AND(ISNUMBER(OFFSET('Water Data'!$D$9,0,10*ROW('Water Data'!D196))),'Data Summary'!BU202="Yes"),OFFSET('Water Data'!$D$9,0,10*ROW('Water Data'!D196)),NA())</f>
        <v>#N/A</v>
      </c>
      <c r="G202" s="97" t="e">
        <f ca="true">+IF(AND(ISNUMBER(OFFSET('Water Data'!$E$4,0,10*ROW('Water Data'!E196))),'Data Summary'!BV202="Yes"),100-OFFSET('Water Data'!$E$4,0,10*ROW('Water Data'!E196)),NA())</f>
        <v>#N/A</v>
      </c>
      <c r="H202" s="97" t="e">
        <f ca="true">+IF(AND(ISNUMBER(OFFSET('Water Data'!$E$6,0,10*ROW('Water Data'!E196))),'Data Summary'!BW202="Yes"),OFFSET('Water Data'!$E$6,0,10*ROW('Water Data'!E196)),NA())</f>
        <v>#N/A</v>
      </c>
      <c r="I202" s="97" t="e">
        <f ca="true">+IF(AND(ISNUMBER(OFFSET('Water Data'!$E$9,0,10*ROW('Water Data'!E196))),'Data Summary'!BX202="Yes"),OFFSET('Water Data'!$E$9,0,10*ROW('Water Data'!E196)),NA())</f>
        <v>#N/A</v>
      </c>
      <c r="J202" s="97" t="e">
        <f ca="true">+IF(AND(ISNUMBER(OFFSET('Water Data'!$F$4,0,10*ROW('Water Data'!F196))),'Data Summary'!BY202="Yes"),100-OFFSET('Water Data'!$F$4,0,10*ROW('Water Data'!F196)),NA())</f>
        <v>#N/A</v>
      </c>
      <c r="K202" s="97" t="e">
        <f ca="true">+IF(AND(ISNUMBER(OFFSET('Water Data'!$F$6,0,10*ROW('Water Data'!F196))),'Data Summary'!BZ202="Yes"),OFFSET('Water Data'!$F$6,0,10*ROW('Water Data'!F196)),NA())</f>
        <v>#N/A</v>
      </c>
      <c r="L202" s="97" t="e">
        <f ca="true">+IF(AND(ISNUMBER(OFFSET('Water Data'!$F$9,0,10*ROW('Water Data'!F196))),'Data Summary'!CA202="Yes"),OFFSET('Water Data'!$F$9,0,10*ROW('Water Data'!F196)),NA())</f>
        <v>#N/A</v>
      </c>
      <c r="M202" s="97" t="e">
        <f ca="true">+IF(AND(ISNUMBER(OFFSET('Water Data'!$G$4,0,10*ROW('Water Data'!G196))),'Data Summary'!CB202="Yes"),100-OFFSET('Water Data'!$G$4,0,10*ROW('Water Data'!G196)),NA())</f>
        <v>#N/A</v>
      </c>
      <c r="N202" s="97" t="e">
        <f ca="true">+IF(AND(ISNUMBER(OFFSET('Water Data'!$G$6,0,10*ROW('Water Data'!G196))),'Data Summary'!CC202="Yes"),OFFSET('Water Data'!$G$6,0,10*ROW('Water Data'!G196)),NA())</f>
        <v>#N/A</v>
      </c>
      <c r="O202" s="97" t="e">
        <f ca="true">+IF(AND(ISNUMBER(OFFSET('Water Data'!$G$9,0,10*ROW('Water Data'!G196))),'Data Summary'!CD202="Yes"),OFFSET('Water Data'!$G$9,0,10*ROW('Water Data'!G196)),NA())</f>
        <v>#N/A</v>
      </c>
      <c r="P202" s="97" t="e">
        <f ca="true">+IF(AND(ISNUMBER(OFFSET('Water Data'!$H$4,0,10*ROW('Water Data'!H196))),'Data Summary'!CE202="Yes"),100-OFFSET('Water Data'!$H$4,0,10*ROW('Water Data'!H196)),NA())</f>
        <v>#N/A</v>
      </c>
      <c r="Q202" s="97" t="e">
        <f ca="true">+IF(AND(ISNUMBER(OFFSET('Water Data'!$H$6,0,10*ROW('Water Data'!H196))),'Data Summary'!CF202="Yes"),OFFSET('Water Data'!$H$6,0,10*ROW('Water Data'!H196)),NA())</f>
        <v>#N/A</v>
      </c>
      <c r="R202" s="97" t="e">
        <f ca="true">+IF(AND(ISNUMBER(OFFSET('Water Data'!$H$9,0,10*ROW('Water Data'!H196))),'Data Summary'!CG202="Yes"),OFFSET('Water Data'!$H$9,0,10*ROW('Water Data'!H196)),NA())</f>
        <v>#N/A</v>
      </c>
      <c r="S202" s="97" t="e">
        <f ca="true">+IF(AND(ISNUMBER(OFFSET('Water Data'!$I$4,0,10*ROW('Water Data'!I196))),'Data Summary'!CH202="Yes"),100-OFFSET('Water Data'!$I$4,0,10*ROW('Water Data'!I196)),NA())</f>
        <v>#N/A</v>
      </c>
      <c r="T202" s="97" t="e">
        <f ca="true">+IF(AND(ISNUMBER(OFFSET('Water Data'!$I$6,0,10*ROW('Water Data'!I196))),'Data Summary'!CI202="Yes"),OFFSET('Water Data'!$I$6,0,10*ROW('Water Data'!I196)),NA())</f>
        <v>#N/A</v>
      </c>
      <c r="U202" s="97" t="e">
        <f ca="true">+IF(AND(ISNUMBER(OFFSET('Water Data'!$I$9,0,10*ROW('Water Data'!I196))),'Data Summary'!CJ202="Yes"),OFFSET('Water Data'!$I$9,0,10*ROW('Water Data'!I196)),NA())</f>
        <v>#N/A</v>
      </c>
      <c r="V202" s="98" t="e">
        <f ca="true">+IF(AND(ISNUMBER(OFFSET('Sanitation Data'!$D$4,0,10*ROW('Sanitation Data'!D196))),'Data Summary'!CK202="Yes"),100-OFFSET('Sanitation Data'!$D$4,0,10*ROW('Sanitation Data'!D196)),NA())</f>
        <v>#N/A</v>
      </c>
      <c r="W202" s="98" t="e">
        <f ca="true">+IF(AND(ISNUMBER(OFFSET('Sanitation Data'!$D$6,0,10*ROW('Sanitation Data'!D196))),'Data Summary'!CL202="Yes"),OFFSET('Sanitation Data'!$D$6,0,10*ROW('Sanitation Data'!D196)),NA())</f>
        <v>#N/A</v>
      </c>
      <c r="X202" s="98" t="e">
        <f ca="true">+IF(AND(ISNUMBER(OFFSET('Sanitation Data'!$D$10,0,10*ROW('Sanitation Data'!D196))),'Data Summary'!CM202="Yes"),OFFSET('Sanitation Data'!$D$10,0,10*ROW('Sanitation Data'!D196)),NA())</f>
        <v>#N/A</v>
      </c>
      <c r="Y202" s="98" t="e">
        <f ca="true">+IF(AND(ISNUMBER(OFFSET('Sanitation Data'!$D$11,0,10*ROW('Sanitation Data'!D196))),'Data Summary'!CN202="Yes"),OFFSET('Sanitation Data'!$D$11,0,10*ROW('Sanitation Data'!D196)),NA())</f>
        <v>#N/A</v>
      </c>
      <c r="Z202" s="98" t="e">
        <f ca="true">+IF(AND(ISNUMBER(OFFSET('Sanitation Data'!$D$12,0,10*ROW('Sanitation Data'!D196))),'Data Summary'!CO202="Yes"),OFFSET('Sanitation Data'!$D$12,0,10*ROW('Sanitation Data'!D196)),NA())</f>
        <v>#N/A</v>
      </c>
      <c r="AA202" s="98" t="e">
        <f ca="true">+IF(AND(ISNUMBER(OFFSET('Sanitation Data'!$E$4,0,10*ROW('Sanitation Data'!E196))),'Data Summary'!CP202="Yes"),100-OFFSET('Sanitation Data'!$E$4,0,10*ROW('Sanitation Data'!E196)),NA())</f>
        <v>#N/A</v>
      </c>
      <c r="AB202" s="98" t="e">
        <f ca="true">+IF(AND(ISNUMBER(OFFSET('Sanitation Data'!$E$6,0,10*ROW('Sanitation Data'!E196))),'Data Summary'!CQ202="Yes"),OFFSET('Sanitation Data'!$E$6,0,10*ROW('Sanitation Data'!E196)),NA())</f>
        <v>#N/A</v>
      </c>
      <c r="AC202" s="98" t="e">
        <f ca="true">+IF(AND(ISNUMBER(OFFSET('Sanitation Data'!$E$10,0,10*ROW('Sanitation Data'!E196))),'Data Summary'!CR202="Yes"),OFFSET('Sanitation Data'!$E$10,0,10*ROW('Sanitation Data'!E196)),NA())</f>
        <v>#N/A</v>
      </c>
      <c r="AD202" s="98" t="e">
        <f ca="true">+IF(AND(ISNUMBER(OFFSET('Sanitation Data'!$E$11,0,10*ROW('Sanitation Data'!E196))),'Data Summary'!CS202="Yes"),OFFSET('Sanitation Data'!$E$11,0,10*ROW('Sanitation Data'!E196)),NA())</f>
        <v>#N/A</v>
      </c>
      <c r="AE202" s="98" t="e">
        <f ca="true">+IF(AND(ISNUMBER(OFFSET('Sanitation Data'!$E$12,0,10*ROW('Sanitation Data'!E196))),'Data Summary'!CT202="Yes"),OFFSET('Sanitation Data'!$E$12,0,10*ROW('Sanitation Data'!E196)),NA())</f>
        <v>#N/A</v>
      </c>
      <c r="AF202" s="98" t="e">
        <f ca="true">+IF(AND(ISNUMBER(OFFSET('Sanitation Data'!$F$4,0,10*ROW('Sanitation Data'!F196))),'Data Summary'!CU202="Yes"),100-OFFSET('Sanitation Data'!$F$4,0,10*ROW('Sanitation Data'!F196)),NA())</f>
        <v>#N/A</v>
      </c>
      <c r="AG202" s="98" t="e">
        <f ca="true">+IF(AND(ISNUMBER(OFFSET('Sanitation Data'!$F$6,0,10*ROW('Sanitation Data'!F196))),'Data Summary'!CV202="Yes"),OFFSET('Sanitation Data'!$F$6,0,10*ROW('Sanitation Data'!F196)),NA())</f>
        <v>#N/A</v>
      </c>
      <c r="AH202" s="98" t="e">
        <f ca="true">+IF(AND(ISNUMBER(OFFSET('Sanitation Data'!$F$10,0,10*ROW('Sanitation Data'!F196))),'Data Summary'!CW202="Yes"),OFFSET('Sanitation Data'!$F$10,0,10*ROW('Sanitation Data'!F196)),NA())</f>
        <v>#N/A</v>
      </c>
      <c r="AI202" s="98" t="e">
        <f ca="true">+IF(AND(ISNUMBER(OFFSET('Sanitation Data'!$F$11,0,10*ROW('Sanitation Data'!F196))),'Data Summary'!CX202="Yes"),OFFSET('Sanitation Data'!$F$11,0,10*ROW('Sanitation Data'!F196)),NA())</f>
        <v>#N/A</v>
      </c>
      <c r="AJ202" s="98" t="e">
        <f ca="true">+IF(AND(ISNUMBER(OFFSET('Sanitation Data'!$F$12,0,10*ROW('Sanitation Data'!F196))),'Data Summary'!CY202="Yes"),OFFSET('Sanitation Data'!$F$12,0,10*ROW('Sanitation Data'!F196)),NA())</f>
        <v>#N/A</v>
      </c>
      <c r="AK202" s="98" t="e">
        <f ca="true">+IF(AND(ISNUMBER(OFFSET('Sanitation Data'!$G$4,0,10*ROW('Sanitation Data'!G196))),'Data Summary'!CZ202="Yes"),100-OFFSET('Sanitation Data'!$G$4,0,10*ROW('Sanitation Data'!G196)),NA())</f>
        <v>#N/A</v>
      </c>
      <c r="AL202" s="98" t="e">
        <f ca="true">+IF(AND(ISNUMBER(OFFSET('Sanitation Data'!$G$6,0,10*ROW('Sanitation Data'!G196))),'Data Summary'!DA202="Yes"),OFFSET('Sanitation Data'!$G$6,0,10*ROW('Sanitation Data'!G196)),NA())</f>
        <v>#N/A</v>
      </c>
      <c r="AM202" s="98" t="e">
        <f ca="true">+IF(AND(ISNUMBER(OFFSET('Sanitation Data'!$G$10,0,10*ROW('Sanitation Data'!G196))),'Data Summary'!DB202="Yes"),OFFSET('Sanitation Data'!$G$10,0,10*ROW('Sanitation Data'!G196)),NA())</f>
        <v>#N/A</v>
      </c>
      <c r="AN202" s="98" t="e">
        <f ca="true">+IF(AND(ISNUMBER(OFFSET('Sanitation Data'!$G$11,0,10*ROW('Sanitation Data'!G196))),'Data Summary'!DC202="Yes"),OFFSET('Sanitation Data'!$G$11,0,10*ROW('Sanitation Data'!G196)),NA())</f>
        <v>#N/A</v>
      </c>
      <c r="AO202" s="98" t="e">
        <f ca="true">+IF(AND(ISNUMBER(OFFSET('Sanitation Data'!$G$12,0,10*ROW('Sanitation Data'!G196))),'Data Summary'!DD202="Yes"),OFFSET('Sanitation Data'!$G$12,0,10*ROW('Sanitation Data'!G196)),NA())</f>
        <v>#N/A</v>
      </c>
      <c r="AP202" s="98" t="e">
        <f ca="true">+IF(AND(ISNUMBER(OFFSET('Sanitation Data'!$H$4,0,10*ROW('Sanitation Data'!H196))),'Data Summary'!DE202="Yes"),100-OFFSET('Sanitation Data'!$H$4,0,10*ROW('Sanitation Data'!H196)),NA())</f>
        <v>#N/A</v>
      </c>
      <c r="AQ202" s="98" t="e">
        <f ca="true">+IF(AND(ISNUMBER(OFFSET('Sanitation Data'!$H$6,0,10*ROW('Sanitation Data'!H196))),'Data Summary'!DF202="Yes"),OFFSET('Sanitation Data'!$H$6,0,10*ROW('Sanitation Data'!H196)),NA())</f>
        <v>#N/A</v>
      </c>
      <c r="AR202" s="98" t="e">
        <f ca="true">+IF(AND(ISNUMBER(OFFSET('Sanitation Data'!$H$10,0,10*ROW('Sanitation Data'!H196))),'Data Summary'!DG202="Yes"),OFFSET('Sanitation Data'!$H$10,0,10*ROW('Sanitation Data'!H196)),NA())</f>
        <v>#N/A</v>
      </c>
      <c r="AS202" s="98" t="e">
        <f ca="true">+IF(AND(ISNUMBER(OFFSET('Sanitation Data'!$H$11,0,10*ROW('Sanitation Data'!H196))),'Data Summary'!DH202="Yes"),OFFSET('Sanitation Data'!$H$11,0,10*ROW('Sanitation Data'!H196)),NA())</f>
        <v>#N/A</v>
      </c>
      <c r="AT202" s="98" t="e">
        <f ca="true">+IF(AND(ISNUMBER(OFFSET('Sanitation Data'!$H$12,0,10*ROW('Sanitation Data'!H196))),'Data Summary'!DI202="Yes"),OFFSET('Sanitation Data'!$H$12,0,10*ROW('Sanitation Data'!H196)),NA())</f>
        <v>#N/A</v>
      </c>
      <c r="AU202" s="98" t="e">
        <f ca="true">+IF(AND(ISNUMBER(OFFSET('Sanitation Data'!$I$4,0,10*ROW('Sanitation Data'!I196))),'Data Summary'!DJ202="Yes"),100-OFFSET('Sanitation Data'!$I$4,0,10*ROW('Sanitation Data'!I196)),NA())</f>
        <v>#N/A</v>
      </c>
      <c r="AV202" s="98" t="e">
        <f ca="true">+IF(AND(ISNUMBER(OFFSET('Sanitation Data'!$I$6,0,10*ROW('Sanitation Data'!I196))),'Data Summary'!DK202="Yes"),OFFSET('Sanitation Data'!$I$6,0,10*ROW('Sanitation Data'!I196)),NA())</f>
        <v>#N/A</v>
      </c>
      <c r="AW202" s="98" t="e">
        <f ca="true">+IF(AND(ISNUMBER(OFFSET('Sanitation Data'!$I$10,0,10*ROW('Sanitation Data'!I196))),'Data Summary'!DL202="Yes"),OFFSET('Sanitation Data'!$I$10,0,10*ROW('Sanitation Data'!I196)),NA())</f>
        <v>#N/A</v>
      </c>
      <c r="AX202" s="98" t="e">
        <f ca="true">+IF(AND(ISNUMBER(OFFSET('Sanitation Data'!$I$11,0,10*ROW('Sanitation Data'!I196))),'Data Summary'!DM202="Yes"),OFFSET('Sanitation Data'!$I$11,0,10*ROW('Sanitation Data'!I196)),NA())</f>
        <v>#N/A</v>
      </c>
      <c r="AY202" s="98" t="e">
        <f ca="true">+IF(AND(ISNUMBER(OFFSET('Sanitation Data'!$I$12,0,10*ROW('Sanitation Data'!I196))),'Data Summary'!DN202="Yes"),OFFSET('Sanitation Data'!$I$12,0,10*ROW('Sanitation Data'!I196)),NA())</f>
        <v>#N/A</v>
      </c>
      <c r="AZ202" s="99" t="e">
        <f ca="true">+IF(AND(ISNUMBER(OFFSET('Hygiene Data'!$D$5,0,10*ROW('Hygiene Data'!D196))),'Data Summary'!DO202="Yes"),OFFSET('Hygiene Data'!$D$5,0,10*ROW('Hygiene Data'!D196)),NA())</f>
        <v>#N/A</v>
      </c>
      <c r="BA202" s="99" t="e">
        <f ca="true">+IF(AND(ISNUMBER(OFFSET('Hygiene Data'!$D$7,0,10*ROW('Hygiene Data'!D196))),'Data Summary'!DP202="Yes"),OFFSET('Hygiene Data'!$D$7,0,10*ROW('Hygiene Data'!D196)),NA())</f>
        <v>#N/A</v>
      </c>
      <c r="BB202" s="99" t="e">
        <f ca="true">+IF(AND(ISNUMBER(OFFSET('Hygiene Data'!$D$9,0,10*ROW('Hygiene Data'!D196))),'Data Summary'!DQ202="Yes"),OFFSET('Hygiene Data'!$D$9,0,10*ROW('Hygiene Data'!D196)),NA())</f>
        <v>#N/A</v>
      </c>
      <c r="BC202" s="99" t="e">
        <f ca="true">+IF(AND(ISNUMBER(OFFSET('Hygiene Data'!$E$5,0,10*ROW('Hygiene Data'!E196))),'Data Summary'!DR202="Yes"),OFFSET('Hygiene Data'!$E$5,0,10*ROW('Hygiene Data'!E196)),NA())</f>
        <v>#N/A</v>
      </c>
      <c r="BD202" s="99" t="e">
        <f ca="true">+IF(AND(ISNUMBER(OFFSET('Hygiene Data'!$E$7,0,10*ROW('Hygiene Data'!E196))),'Data Summary'!DS202="Yes"),OFFSET('Hygiene Data'!$E$7,0,10*ROW('Hygiene Data'!E196)),NA())</f>
        <v>#N/A</v>
      </c>
      <c r="BE202" s="99" t="e">
        <f ca="true">+IF(AND(ISNUMBER(OFFSET('Hygiene Data'!$E$9,0,10*ROW('Hygiene Data'!E196))),'Data Summary'!DT202="Yes"),OFFSET('Hygiene Data'!$E$9,0,10*ROW('Hygiene Data'!E196)),NA())</f>
        <v>#N/A</v>
      </c>
      <c r="BF202" s="99" t="e">
        <f ca="true">+IF(AND(ISNUMBER(OFFSET('Hygiene Data'!$F$5,0,10*ROW('Hygiene Data'!F196))),'Data Summary'!DU202="Yes"),OFFSET('Hygiene Data'!$F$5,0,10*ROW('Hygiene Data'!F196)),NA())</f>
        <v>#N/A</v>
      </c>
      <c r="BG202" s="99" t="e">
        <f ca="true">+IF(AND(ISNUMBER(OFFSET('Hygiene Data'!$F$7,0,10*ROW('Hygiene Data'!F196))),'Data Summary'!DV202="Yes"),OFFSET('Hygiene Data'!$F$7,0,10*ROW('Hygiene Data'!F196)),NA())</f>
        <v>#N/A</v>
      </c>
      <c r="BH202" s="99" t="e">
        <f ca="true">+IF(AND(ISNUMBER(OFFSET('Hygiene Data'!$F$9,0,10*ROW('Hygiene Data'!F196))),'Data Summary'!DW202="Yes"),OFFSET('Hygiene Data'!$F$9,0,10*ROW('Hygiene Data'!F196)),NA())</f>
        <v>#N/A</v>
      </c>
      <c r="BI202" s="99" t="e">
        <f ca="true">+IF(AND(ISNUMBER(OFFSET('Hygiene Data'!$G$5,0,10*ROW('Hygiene Data'!G196))),'Data Summary'!DX202="Yes"),OFFSET('Hygiene Data'!$G$5,0,10*ROW('Hygiene Data'!G196)),NA())</f>
        <v>#N/A</v>
      </c>
      <c r="BJ202" s="99" t="e">
        <f ca="true">+IF(AND(ISNUMBER(OFFSET('Hygiene Data'!$G$7,0,10*ROW('Hygiene Data'!G196))),'Data Summary'!DY202="Yes"),OFFSET('Hygiene Data'!$G$7,0,10*ROW('Hygiene Data'!G196)),NA())</f>
        <v>#N/A</v>
      </c>
      <c r="BK202" s="99" t="e">
        <f ca="true">+IF(AND(ISNUMBER(OFFSET('Hygiene Data'!$G$9,0,10*ROW('Hygiene Data'!G196))),'Data Summary'!DZ202="Yes"),OFFSET('Hygiene Data'!$G$9,0,10*ROW('Hygiene Data'!G196)),NA())</f>
        <v>#N/A</v>
      </c>
      <c r="BL202" s="99" t="e">
        <f ca="true">+IF(AND(ISNUMBER(OFFSET('Hygiene Data'!$H$5,0,10*ROW('Hygiene Data'!H196))),'Data Summary'!EA202="Yes"),OFFSET('Hygiene Data'!$H$5,0,10*ROW('Hygiene Data'!H196)),NA())</f>
        <v>#N/A</v>
      </c>
      <c r="BM202" s="99" t="e">
        <f ca="true">+IF(AND(ISNUMBER(OFFSET('Hygiene Data'!$H$7,0,10*ROW('Hygiene Data'!H196))),'Data Summary'!EB202="Yes"),OFFSET('Hygiene Data'!$H$7,0,10*ROW('Hygiene Data'!H196)),NA())</f>
        <v>#N/A</v>
      </c>
      <c r="BN202" s="99" t="e">
        <f ca="true">+IF(AND(ISNUMBER(OFFSET('Hygiene Data'!$H$9,0,10*ROW('Hygiene Data'!H196))),'Data Summary'!EC202="Yes"),OFFSET('Hygiene Data'!$H$9,0,10*ROW('Hygiene Data'!H196)),NA())</f>
        <v>#N/A</v>
      </c>
      <c r="BO202" s="99" t="e">
        <f ca="true">+IF(AND(ISNUMBER(OFFSET('Hygiene Data'!$I$5,0,10*ROW('Hygiene Data'!I196))),'Data Summary'!ED202="Yes"),OFFSET('Hygiene Data'!$I$5,0,10*ROW('Hygiene Data'!I196)),NA())</f>
        <v>#N/A</v>
      </c>
      <c r="BP202" s="99" t="e">
        <f ca="true">+IF(AND(ISNUMBER(OFFSET('Hygiene Data'!$I$7,0,10*ROW('Hygiene Data'!I196))),'Data Summary'!EE202="Yes"),OFFSET('Hygiene Data'!$I$7,0,10*ROW('Hygiene Data'!I196)),NA())</f>
        <v>#N/A</v>
      </c>
      <c r="BQ202" s="99" t="e">
        <f ca="true">+IF(AND(ISNUMBER(OFFSET('Hygiene Data'!$I$9,0,10*ROW('Hygiene Data'!I196))),'Data Summary'!EF202="Yes"),OFFSET('Hygiene Data'!$I$9,0,10*ROW('Hygiene Data'!I196)),NA())</f>
        <v>#N/A</v>
      </c>
    </row>
    <row xmlns:x14ac="http://schemas.microsoft.com/office/spreadsheetml/2009/9/ac" r="203" x14ac:dyDescent="0.2">
      <c r="A203" s="332" t="e">
        <f ca="true">+RIGHT('Data Summary'!A203,LEN('Data Summary'!A203)-9)</f>
        <v>#VALUE!</v>
      </c>
      <c r="B203" s="38" t="str">
        <f ca="true">+IF(ISTEXT('Data Summary'!B203),'Data Summary'!B203,"")</f>
        <v/>
      </c>
      <c r="C203" s="331" t="e">
        <f ca="true">+VALUE('Data Summary'!C203)</f>
        <v>#VALUE!</v>
      </c>
      <c r="D203" s="97" t="e">
        <f ca="true">+IF(AND(ISNUMBER(OFFSET('Water Data'!$D$4,0,10*ROW('Water Data'!D197))),'Data Summary'!BS203="Yes"),100-OFFSET('Water Data'!$D$4,0,10*ROW('Water Data'!D197)),NA())</f>
        <v>#N/A</v>
      </c>
      <c r="E203" s="97" t="e">
        <f ca="true">+IF(AND(ISNUMBER(OFFSET('Water Data'!$D$6,0,10*ROW('Water Data'!D197))),'Data Summary'!BT203="Yes"),OFFSET('Water Data'!$D$6,0,10*ROW('Water Data'!D197)),NA())</f>
        <v>#N/A</v>
      </c>
      <c r="F203" s="97" t="e">
        <f ca="true">+IF(AND(ISNUMBER(OFFSET('Water Data'!$D$9,0,10*ROW('Water Data'!D197))),'Data Summary'!BU203="Yes"),OFFSET('Water Data'!$D$9,0,10*ROW('Water Data'!D197)),NA())</f>
        <v>#N/A</v>
      </c>
      <c r="G203" s="97" t="e">
        <f ca="true">+IF(AND(ISNUMBER(OFFSET('Water Data'!$E$4,0,10*ROW('Water Data'!E197))),'Data Summary'!BV203="Yes"),100-OFFSET('Water Data'!$E$4,0,10*ROW('Water Data'!E197)),NA())</f>
        <v>#N/A</v>
      </c>
      <c r="H203" s="97" t="e">
        <f ca="true">+IF(AND(ISNUMBER(OFFSET('Water Data'!$E$6,0,10*ROW('Water Data'!E197))),'Data Summary'!BW203="Yes"),OFFSET('Water Data'!$E$6,0,10*ROW('Water Data'!E197)),NA())</f>
        <v>#N/A</v>
      </c>
      <c r="I203" s="97" t="e">
        <f ca="true">+IF(AND(ISNUMBER(OFFSET('Water Data'!$E$9,0,10*ROW('Water Data'!E197))),'Data Summary'!BX203="Yes"),OFFSET('Water Data'!$E$9,0,10*ROW('Water Data'!E197)),NA())</f>
        <v>#N/A</v>
      </c>
      <c r="J203" s="97" t="e">
        <f ca="true">+IF(AND(ISNUMBER(OFFSET('Water Data'!$F$4,0,10*ROW('Water Data'!F197))),'Data Summary'!BY203="Yes"),100-OFFSET('Water Data'!$F$4,0,10*ROW('Water Data'!F197)),NA())</f>
        <v>#N/A</v>
      </c>
      <c r="K203" s="97" t="e">
        <f ca="true">+IF(AND(ISNUMBER(OFFSET('Water Data'!$F$6,0,10*ROW('Water Data'!F197))),'Data Summary'!BZ203="Yes"),OFFSET('Water Data'!$F$6,0,10*ROW('Water Data'!F197)),NA())</f>
        <v>#N/A</v>
      </c>
      <c r="L203" s="97" t="e">
        <f ca="true">+IF(AND(ISNUMBER(OFFSET('Water Data'!$F$9,0,10*ROW('Water Data'!F197))),'Data Summary'!CA203="Yes"),OFFSET('Water Data'!$F$9,0,10*ROW('Water Data'!F197)),NA())</f>
        <v>#N/A</v>
      </c>
      <c r="M203" s="97" t="e">
        <f ca="true">+IF(AND(ISNUMBER(OFFSET('Water Data'!$G$4,0,10*ROW('Water Data'!G197))),'Data Summary'!CB203="Yes"),100-OFFSET('Water Data'!$G$4,0,10*ROW('Water Data'!G197)),NA())</f>
        <v>#N/A</v>
      </c>
      <c r="N203" s="97" t="e">
        <f ca="true">+IF(AND(ISNUMBER(OFFSET('Water Data'!$G$6,0,10*ROW('Water Data'!G197))),'Data Summary'!CC203="Yes"),OFFSET('Water Data'!$G$6,0,10*ROW('Water Data'!G197)),NA())</f>
        <v>#N/A</v>
      </c>
      <c r="O203" s="97" t="e">
        <f ca="true">+IF(AND(ISNUMBER(OFFSET('Water Data'!$G$9,0,10*ROW('Water Data'!G197))),'Data Summary'!CD203="Yes"),OFFSET('Water Data'!$G$9,0,10*ROW('Water Data'!G197)),NA())</f>
        <v>#N/A</v>
      </c>
      <c r="P203" s="97" t="e">
        <f ca="true">+IF(AND(ISNUMBER(OFFSET('Water Data'!$H$4,0,10*ROW('Water Data'!H197))),'Data Summary'!CE203="Yes"),100-OFFSET('Water Data'!$H$4,0,10*ROW('Water Data'!H197)),NA())</f>
        <v>#N/A</v>
      </c>
      <c r="Q203" s="97" t="e">
        <f ca="true">+IF(AND(ISNUMBER(OFFSET('Water Data'!$H$6,0,10*ROW('Water Data'!H197))),'Data Summary'!CF203="Yes"),OFFSET('Water Data'!$H$6,0,10*ROW('Water Data'!H197)),NA())</f>
        <v>#N/A</v>
      </c>
      <c r="R203" s="97" t="e">
        <f ca="true">+IF(AND(ISNUMBER(OFFSET('Water Data'!$H$9,0,10*ROW('Water Data'!H197))),'Data Summary'!CG203="Yes"),OFFSET('Water Data'!$H$9,0,10*ROW('Water Data'!H197)),NA())</f>
        <v>#N/A</v>
      </c>
      <c r="S203" s="97" t="e">
        <f ca="true">+IF(AND(ISNUMBER(OFFSET('Water Data'!$I$4,0,10*ROW('Water Data'!I197))),'Data Summary'!CH203="Yes"),100-OFFSET('Water Data'!$I$4,0,10*ROW('Water Data'!I197)),NA())</f>
        <v>#N/A</v>
      </c>
      <c r="T203" s="97" t="e">
        <f ca="true">+IF(AND(ISNUMBER(OFFSET('Water Data'!$I$6,0,10*ROW('Water Data'!I197))),'Data Summary'!CI203="Yes"),OFFSET('Water Data'!$I$6,0,10*ROW('Water Data'!I197)),NA())</f>
        <v>#N/A</v>
      </c>
      <c r="U203" s="97" t="e">
        <f ca="true">+IF(AND(ISNUMBER(OFFSET('Water Data'!$I$9,0,10*ROW('Water Data'!I197))),'Data Summary'!CJ203="Yes"),OFFSET('Water Data'!$I$9,0,10*ROW('Water Data'!I197)),NA())</f>
        <v>#N/A</v>
      </c>
      <c r="V203" s="98" t="e">
        <f ca="true">+IF(AND(ISNUMBER(OFFSET('Sanitation Data'!$D$4,0,10*ROW('Sanitation Data'!D197))),'Data Summary'!CK203="Yes"),100-OFFSET('Sanitation Data'!$D$4,0,10*ROW('Sanitation Data'!D197)),NA())</f>
        <v>#N/A</v>
      </c>
      <c r="W203" s="98" t="e">
        <f ca="true">+IF(AND(ISNUMBER(OFFSET('Sanitation Data'!$D$6,0,10*ROW('Sanitation Data'!D197))),'Data Summary'!CL203="Yes"),OFFSET('Sanitation Data'!$D$6,0,10*ROW('Sanitation Data'!D197)),NA())</f>
        <v>#N/A</v>
      </c>
      <c r="X203" s="98" t="e">
        <f ca="true">+IF(AND(ISNUMBER(OFFSET('Sanitation Data'!$D$10,0,10*ROW('Sanitation Data'!D197))),'Data Summary'!CM203="Yes"),OFFSET('Sanitation Data'!$D$10,0,10*ROW('Sanitation Data'!D197)),NA())</f>
        <v>#N/A</v>
      </c>
      <c r="Y203" s="98" t="e">
        <f ca="true">+IF(AND(ISNUMBER(OFFSET('Sanitation Data'!$D$11,0,10*ROW('Sanitation Data'!D197))),'Data Summary'!CN203="Yes"),OFFSET('Sanitation Data'!$D$11,0,10*ROW('Sanitation Data'!D197)),NA())</f>
        <v>#N/A</v>
      </c>
      <c r="Z203" s="98" t="e">
        <f ca="true">+IF(AND(ISNUMBER(OFFSET('Sanitation Data'!$D$12,0,10*ROW('Sanitation Data'!D197))),'Data Summary'!CO203="Yes"),OFFSET('Sanitation Data'!$D$12,0,10*ROW('Sanitation Data'!D197)),NA())</f>
        <v>#N/A</v>
      </c>
      <c r="AA203" s="98" t="e">
        <f ca="true">+IF(AND(ISNUMBER(OFFSET('Sanitation Data'!$E$4,0,10*ROW('Sanitation Data'!E197))),'Data Summary'!CP203="Yes"),100-OFFSET('Sanitation Data'!$E$4,0,10*ROW('Sanitation Data'!E197)),NA())</f>
        <v>#N/A</v>
      </c>
      <c r="AB203" s="98" t="e">
        <f ca="true">+IF(AND(ISNUMBER(OFFSET('Sanitation Data'!$E$6,0,10*ROW('Sanitation Data'!E197))),'Data Summary'!CQ203="Yes"),OFFSET('Sanitation Data'!$E$6,0,10*ROW('Sanitation Data'!E197)),NA())</f>
        <v>#N/A</v>
      </c>
      <c r="AC203" s="98" t="e">
        <f ca="true">+IF(AND(ISNUMBER(OFFSET('Sanitation Data'!$E$10,0,10*ROW('Sanitation Data'!E197))),'Data Summary'!CR203="Yes"),OFFSET('Sanitation Data'!$E$10,0,10*ROW('Sanitation Data'!E197)),NA())</f>
        <v>#N/A</v>
      </c>
      <c r="AD203" s="98" t="e">
        <f ca="true">+IF(AND(ISNUMBER(OFFSET('Sanitation Data'!$E$11,0,10*ROW('Sanitation Data'!E197))),'Data Summary'!CS203="Yes"),OFFSET('Sanitation Data'!$E$11,0,10*ROW('Sanitation Data'!E197)),NA())</f>
        <v>#N/A</v>
      </c>
      <c r="AE203" s="98" t="e">
        <f ca="true">+IF(AND(ISNUMBER(OFFSET('Sanitation Data'!$E$12,0,10*ROW('Sanitation Data'!E197))),'Data Summary'!CT203="Yes"),OFFSET('Sanitation Data'!$E$12,0,10*ROW('Sanitation Data'!E197)),NA())</f>
        <v>#N/A</v>
      </c>
      <c r="AF203" s="98" t="e">
        <f ca="true">+IF(AND(ISNUMBER(OFFSET('Sanitation Data'!$F$4,0,10*ROW('Sanitation Data'!F197))),'Data Summary'!CU203="Yes"),100-OFFSET('Sanitation Data'!$F$4,0,10*ROW('Sanitation Data'!F197)),NA())</f>
        <v>#N/A</v>
      </c>
      <c r="AG203" s="98" t="e">
        <f ca="true">+IF(AND(ISNUMBER(OFFSET('Sanitation Data'!$F$6,0,10*ROW('Sanitation Data'!F197))),'Data Summary'!CV203="Yes"),OFFSET('Sanitation Data'!$F$6,0,10*ROW('Sanitation Data'!F197)),NA())</f>
        <v>#N/A</v>
      </c>
      <c r="AH203" s="98" t="e">
        <f ca="true">+IF(AND(ISNUMBER(OFFSET('Sanitation Data'!$F$10,0,10*ROW('Sanitation Data'!F197))),'Data Summary'!CW203="Yes"),OFFSET('Sanitation Data'!$F$10,0,10*ROW('Sanitation Data'!F197)),NA())</f>
        <v>#N/A</v>
      </c>
      <c r="AI203" s="98" t="e">
        <f ca="true">+IF(AND(ISNUMBER(OFFSET('Sanitation Data'!$F$11,0,10*ROW('Sanitation Data'!F197))),'Data Summary'!CX203="Yes"),OFFSET('Sanitation Data'!$F$11,0,10*ROW('Sanitation Data'!F197)),NA())</f>
        <v>#N/A</v>
      </c>
      <c r="AJ203" s="98" t="e">
        <f ca="true">+IF(AND(ISNUMBER(OFFSET('Sanitation Data'!$F$12,0,10*ROW('Sanitation Data'!F197))),'Data Summary'!CY203="Yes"),OFFSET('Sanitation Data'!$F$12,0,10*ROW('Sanitation Data'!F197)),NA())</f>
        <v>#N/A</v>
      </c>
      <c r="AK203" s="98" t="e">
        <f ca="true">+IF(AND(ISNUMBER(OFFSET('Sanitation Data'!$G$4,0,10*ROW('Sanitation Data'!G197))),'Data Summary'!CZ203="Yes"),100-OFFSET('Sanitation Data'!$G$4,0,10*ROW('Sanitation Data'!G197)),NA())</f>
        <v>#N/A</v>
      </c>
      <c r="AL203" s="98" t="e">
        <f ca="true">+IF(AND(ISNUMBER(OFFSET('Sanitation Data'!$G$6,0,10*ROW('Sanitation Data'!G197))),'Data Summary'!DA203="Yes"),OFFSET('Sanitation Data'!$G$6,0,10*ROW('Sanitation Data'!G197)),NA())</f>
        <v>#N/A</v>
      </c>
      <c r="AM203" s="98" t="e">
        <f ca="true">+IF(AND(ISNUMBER(OFFSET('Sanitation Data'!$G$10,0,10*ROW('Sanitation Data'!G197))),'Data Summary'!DB203="Yes"),OFFSET('Sanitation Data'!$G$10,0,10*ROW('Sanitation Data'!G197)),NA())</f>
        <v>#N/A</v>
      </c>
      <c r="AN203" s="98" t="e">
        <f ca="true">+IF(AND(ISNUMBER(OFFSET('Sanitation Data'!$G$11,0,10*ROW('Sanitation Data'!G197))),'Data Summary'!DC203="Yes"),OFFSET('Sanitation Data'!$G$11,0,10*ROW('Sanitation Data'!G197)),NA())</f>
        <v>#N/A</v>
      </c>
      <c r="AO203" s="98" t="e">
        <f ca="true">+IF(AND(ISNUMBER(OFFSET('Sanitation Data'!$G$12,0,10*ROW('Sanitation Data'!G197))),'Data Summary'!DD203="Yes"),OFFSET('Sanitation Data'!$G$12,0,10*ROW('Sanitation Data'!G197)),NA())</f>
        <v>#N/A</v>
      </c>
      <c r="AP203" s="98" t="e">
        <f ca="true">+IF(AND(ISNUMBER(OFFSET('Sanitation Data'!$H$4,0,10*ROW('Sanitation Data'!H197))),'Data Summary'!DE203="Yes"),100-OFFSET('Sanitation Data'!$H$4,0,10*ROW('Sanitation Data'!H197)),NA())</f>
        <v>#N/A</v>
      </c>
      <c r="AQ203" s="98" t="e">
        <f ca="true">+IF(AND(ISNUMBER(OFFSET('Sanitation Data'!$H$6,0,10*ROW('Sanitation Data'!H197))),'Data Summary'!DF203="Yes"),OFFSET('Sanitation Data'!$H$6,0,10*ROW('Sanitation Data'!H197)),NA())</f>
        <v>#N/A</v>
      </c>
      <c r="AR203" s="98" t="e">
        <f ca="true">+IF(AND(ISNUMBER(OFFSET('Sanitation Data'!$H$10,0,10*ROW('Sanitation Data'!H197))),'Data Summary'!DG203="Yes"),OFFSET('Sanitation Data'!$H$10,0,10*ROW('Sanitation Data'!H197)),NA())</f>
        <v>#N/A</v>
      </c>
      <c r="AS203" s="98" t="e">
        <f ca="true">+IF(AND(ISNUMBER(OFFSET('Sanitation Data'!$H$11,0,10*ROW('Sanitation Data'!H197))),'Data Summary'!DH203="Yes"),OFFSET('Sanitation Data'!$H$11,0,10*ROW('Sanitation Data'!H197)),NA())</f>
        <v>#N/A</v>
      </c>
      <c r="AT203" s="98" t="e">
        <f ca="true">+IF(AND(ISNUMBER(OFFSET('Sanitation Data'!$H$12,0,10*ROW('Sanitation Data'!H197))),'Data Summary'!DI203="Yes"),OFFSET('Sanitation Data'!$H$12,0,10*ROW('Sanitation Data'!H197)),NA())</f>
        <v>#N/A</v>
      </c>
      <c r="AU203" s="98" t="e">
        <f ca="true">+IF(AND(ISNUMBER(OFFSET('Sanitation Data'!$I$4,0,10*ROW('Sanitation Data'!I197))),'Data Summary'!DJ203="Yes"),100-OFFSET('Sanitation Data'!$I$4,0,10*ROW('Sanitation Data'!I197)),NA())</f>
        <v>#N/A</v>
      </c>
      <c r="AV203" s="98" t="e">
        <f ca="true">+IF(AND(ISNUMBER(OFFSET('Sanitation Data'!$I$6,0,10*ROW('Sanitation Data'!I197))),'Data Summary'!DK203="Yes"),OFFSET('Sanitation Data'!$I$6,0,10*ROW('Sanitation Data'!I197)),NA())</f>
        <v>#N/A</v>
      </c>
      <c r="AW203" s="98" t="e">
        <f ca="true">+IF(AND(ISNUMBER(OFFSET('Sanitation Data'!$I$10,0,10*ROW('Sanitation Data'!I197))),'Data Summary'!DL203="Yes"),OFFSET('Sanitation Data'!$I$10,0,10*ROW('Sanitation Data'!I197)),NA())</f>
        <v>#N/A</v>
      </c>
      <c r="AX203" s="98" t="e">
        <f ca="true">+IF(AND(ISNUMBER(OFFSET('Sanitation Data'!$I$11,0,10*ROW('Sanitation Data'!I197))),'Data Summary'!DM203="Yes"),OFFSET('Sanitation Data'!$I$11,0,10*ROW('Sanitation Data'!I197)),NA())</f>
        <v>#N/A</v>
      </c>
      <c r="AY203" s="98" t="e">
        <f ca="true">+IF(AND(ISNUMBER(OFFSET('Sanitation Data'!$I$12,0,10*ROW('Sanitation Data'!I197))),'Data Summary'!DN203="Yes"),OFFSET('Sanitation Data'!$I$12,0,10*ROW('Sanitation Data'!I197)),NA())</f>
        <v>#N/A</v>
      </c>
      <c r="AZ203" s="99" t="e">
        <f ca="true">+IF(AND(ISNUMBER(OFFSET('Hygiene Data'!$D$5,0,10*ROW('Hygiene Data'!D197))),'Data Summary'!DO203="Yes"),OFFSET('Hygiene Data'!$D$5,0,10*ROW('Hygiene Data'!D197)),NA())</f>
        <v>#N/A</v>
      </c>
      <c r="BA203" s="99" t="e">
        <f ca="true">+IF(AND(ISNUMBER(OFFSET('Hygiene Data'!$D$7,0,10*ROW('Hygiene Data'!D197))),'Data Summary'!DP203="Yes"),OFFSET('Hygiene Data'!$D$7,0,10*ROW('Hygiene Data'!D197)),NA())</f>
        <v>#N/A</v>
      </c>
      <c r="BB203" s="99" t="e">
        <f ca="true">+IF(AND(ISNUMBER(OFFSET('Hygiene Data'!$D$9,0,10*ROW('Hygiene Data'!D197))),'Data Summary'!DQ203="Yes"),OFFSET('Hygiene Data'!$D$9,0,10*ROW('Hygiene Data'!D197)),NA())</f>
        <v>#N/A</v>
      </c>
      <c r="BC203" s="99" t="e">
        <f ca="true">+IF(AND(ISNUMBER(OFFSET('Hygiene Data'!$E$5,0,10*ROW('Hygiene Data'!E197))),'Data Summary'!DR203="Yes"),OFFSET('Hygiene Data'!$E$5,0,10*ROW('Hygiene Data'!E197)),NA())</f>
        <v>#N/A</v>
      </c>
      <c r="BD203" s="99" t="e">
        <f ca="true">+IF(AND(ISNUMBER(OFFSET('Hygiene Data'!$E$7,0,10*ROW('Hygiene Data'!E197))),'Data Summary'!DS203="Yes"),OFFSET('Hygiene Data'!$E$7,0,10*ROW('Hygiene Data'!E197)),NA())</f>
        <v>#N/A</v>
      </c>
      <c r="BE203" s="99" t="e">
        <f ca="true">+IF(AND(ISNUMBER(OFFSET('Hygiene Data'!$E$9,0,10*ROW('Hygiene Data'!E197))),'Data Summary'!DT203="Yes"),OFFSET('Hygiene Data'!$E$9,0,10*ROW('Hygiene Data'!E197)),NA())</f>
        <v>#N/A</v>
      </c>
      <c r="BF203" s="99" t="e">
        <f ca="true">+IF(AND(ISNUMBER(OFFSET('Hygiene Data'!$F$5,0,10*ROW('Hygiene Data'!F197))),'Data Summary'!DU203="Yes"),OFFSET('Hygiene Data'!$F$5,0,10*ROW('Hygiene Data'!F197)),NA())</f>
        <v>#N/A</v>
      </c>
      <c r="BG203" s="99" t="e">
        <f ca="true">+IF(AND(ISNUMBER(OFFSET('Hygiene Data'!$F$7,0,10*ROW('Hygiene Data'!F197))),'Data Summary'!DV203="Yes"),OFFSET('Hygiene Data'!$F$7,0,10*ROW('Hygiene Data'!F197)),NA())</f>
        <v>#N/A</v>
      </c>
      <c r="BH203" s="99" t="e">
        <f ca="true">+IF(AND(ISNUMBER(OFFSET('Hygiene Data'!$F$9,0,10*ROW('Hygiene Data'!F197))),'Data Summary'!DW203="Yes"),OFFSET('Hygiene Data'!$F$9,0,10*ROW('Hygiene Data'!F197)),NA())</f>
        <v>#N/A</v>
      </c>
      <c r="BI203" s="99" t="e">
        <f ca="true">+IF(AND(ISNUMBER(OFFSET('Hygiene Data'!$G$5,0,10*ROW('Hygiene Data'!G197))),'Data Summary'!DX203="Yes"),OFFSET('Hygiene Data'!$G$5,0,10*ROW('Hygiene Data'!G197)),NA())</f>
        <v>#N/A</v>
      </c>
      <c r="BJ203" s="99" t="e">
        <f ca="true">+IF(AND(ISNUMBER(OFFSET('Hygiene Data'!$G$7,0,10*ROW('Hygiene Data'!G197))),'Data Summary'!DY203="Yes"),OFFSET('Hygiene Data'!$G$7,0,10*ROW('Hygiene Data'!G197)),NA())</f>
        <v>#N/A</v>
      </c>
      <c r="BK203" s="99" t="e">
        <f ca="true">+IF(AND(ISNUMBER(OFFSET('Hygiene Data'!$G$9,0,10*ROW('Hygiene Data'!G197))),'Data Summary'!DZ203="Yes"),OFFSET('Hygiene Data'!$G$9,0,10*ROW('Hygiene Data'!G197)),NA())</f>
        <v>#N/A</v>
      </c>
      <c r="BL203" s="99" t="e">
        <f ca="true">+IF(AND(ISNUMBER(OFFSET('Hygiene Data'!$H$5,0,10*ROW('Hygiene Data'!H197))),'Data Summary'!EA203="Yes"),OFFSET('Hygiene Data'!$H$5,0,10*ROW('Hygiene Data'!H197)),NA())</f>
        <v>#N/A</v>
      </c>
      <c r="BM203" s="99" t="e">
        <f ca="true">+IF(AND(ISNUMBER(OFFSET('Hygiene Data'!$H$7,0,10*ROW('Hygiene Data'!H197))),'Data Summary'!EB203="Yes"),OFFSET('Hygiene Data'!$H$7,0,10*ROW('Hygiene Data'!H197)),NA())</f>
        <v>#N/A</v>
      </c>
      <c r="BN203" s="99" t="e">
        <f ca="true">+IF(AND(ISNUMBER(OFFSET('Hygiene Data'!$H$9,0,10*ROW('Hygiene Data'!H197))),'Data Summary'!EC203="Yes"),OFFSET('Hygiene Data'!$H$9,0,10*ROW('Hygiene Data'!H197)),NA())</f>
        <v>#N/A</v>
      </c>
      <c r="BO203" s="99" t="e">
        <f ca="true">+IF(AND(ISNUMBER(OFFSET('Hygiene Data'!$I$5,0,10*ROW('Hygiene Data'!I197))),'Data Summary'!ED203="Yes"),OFFSET('Hygiene Data'!$I$5,0,10*ROW('Hygiene Data'!I197)),NA())</f>
        <v>#N/A</v>
      </c>
      <c r="BP203" s="99" t="e">
        <f ca="true">+IF(AND(ISNUMBER(OFFSET('Hygiene Data'!$I$7,0,10*ROW('Hygiene Data'!I197))),'Data Summary'!EE203="Yes"),OFFSET('Hygiene Data'!$I$7,0,10*ROW('Hygiene Data'!I197)),NA())</f>
        <v>#N/A</v>
      </c>
      <c r="BQ203" s="99" t="e">
        <f ca="true">+IF(AND(ISNUMBER(OFFSET('Hygiene Data'!$I$9,0,10*ROW('Hygiene Data'!I197))),'Data Summary'!EF203="Yes"),OFFSET('Hygiene Data'!$I$9,0,10*ROW('Hygiene Data'!I197)),NA())</f>
        <v>#N/A</v>
      </c>
    </row>
    <row xmlns:x14ac="http://schemas.microsoft.com/office/spreadsheetml/2009/9/ac" r="204" x14ac:dyDescent="0.2">
      <c r="A204" s="332" t="e">
        <f ca="true">+RIGHT('Data Summary'!A204,LEN('Data Summary'!A204)-9)</f>
        <v>#VALUE!</v>
      </c>
      <c r="B204" s="38" t="str">
        <f ca="true">+IF(ISTEXT('Data Summary'!B204),'Data Summary'!B204,"")</f>
        <v/>
      </c>
      <c r="C204" s="331" t="e">
        <f ca="true">+VALUE('Data Summary'!C204)</f>
        <v>#VALUE!</v>
      </c>
      <c r="D204" s="97" t="e">
        <f ca="true">+IF(AND(ISNUMBER(OFFSET('Water Data'!$D$4,0,10*ROW('Water Data'!D198))),'Data Summary'!BS204="Yes"),100-OFFSET('Water Data'!$D$4,0,10*ROW('Water Data'!D198)),NA())</f>
        <v>#N/A</v>
      </c>
      <c r="E204" s="97" t="e">
        <f ca="true">+IF(AND(ISNUMBER(OFFSET('Water Data'!$D$6,0,10*ROW('Water Data'!D198))),'Data Summary'!BT204="Yes"),OFFSET('Water Data'!$D$6,0,10*ROW('Water Data'!D198)),NA())</f>
        <v>#N/A</v>
      </c>
      <c r="F204" s="97" t="e">
        <f ca="true">+IF(AND(ISNUMBER(OFFSET('Water Data'!$D$9,0,10*ROW('Water Data'!D198))),'Data Summary'!BU204="Yes"),OFFSET('Water Data'!$D$9,0,10*ROW('Water Data'!D198)),NA())</f>
        <v>#N/A</v>
      </c>
      <c r="G204" s="97" t="e">
        <f ca="true">+IF(AND(ISNUMBER(OFFSET('Water Data'!$E$4,0,10*ROW('Water Data'!E198))),'Data Summary'!BV204="Yes"),100-OFFSET('Water Data'!$E$4,0,10*ROW('Water Data'!E198)),NA())</f>
        <v>#N/A</v>
      </c>
      <c r="H204" s="97" t="e">
        <f ca="true">+IF(AND(ISNUMBER(OFFSET('Water Data'!$E$6,0,10*ROW('Water Data'!E198))),'Data Summary'!BW204="Yes"),OFFSET('Water Data'!$E$6,0,10*ROW('Water Data'!E198)),NA())</f>
        <v>#N/A</v>
      </c>
      <c r="I204" s="97" t="e">
        <f ca="true">+IF(AND(ISNUMBER(OFFSET('Water Data'!$E$9,0,10*ROW('Water Data'!E198))),'Data Summary'!BX204="Yes"),OFFSET('Water Data'!$E$9,0,10*ROW('Water Data'!E198)),NA())</f>
        <v>#N/A</v>
      </c>
      <c r="J204" s="97" t="e">
        <f ca="true">+IF(AND(ISNUMBER(OFFSET('Water Data'!$F$4,0,10*ROW('Water Data'!F198))),'Data Summary'!BY204="Yes"),100-OFFSET('Water Data'!$F$4,0,10*ROW('Water Data'!F198)),NA())</f>
        <v>#N/A</v>
      </c>
      <c r="K204" s="97" t="e">
        <f ca="true">+IF(AND(ISNUMBER(OFFSET('Water Data'!$F$6,0,10*ROW('Water Data'!F198))),'Data Summary'!BZ204="Yes"),OFFSET('Water Data'!$F$6,0,10*ROW('Water Data'!F198)),NA())</f>
        <v>#N/A</v>
      </c>
      <c r="L204" s="97" t="e">
        <f ca="true">+IF(AND(ISNUMBER(OFFSET('Water Data'!$F$9,0,10*ROW('Water Data'!F198))),'Data Summary'!CA204="Yes"),OFFSET('Water Data'!$F$9,0,10*ROW('Water Data'!F198)),NA())</f>
        <v>#N/A</v>
      </c>
      <c r="M204" s="97" t="e">
        <f ca="true">+IF(AND(ISNUMBER(OFFSET('Water Data'!$G$4,0,10*ROW('Water Data'!G198))),'Data Summary'!CB204="Yes"),100-OFFSET('Water Data'!$G$4,0,10*ROW('Water Data'!G198)),NA())</f>
        <v>#N/A</v>
      </c>
      <c r="N204" s="97" t="e">
        <f ca="true">+IF(AND(ISNUMBER(OFFSET('Water Data'!$G$6,0,10*ROW('Water Data'!G198))),'Data Summary'!CC204="Yes"),OFFSET('Water Data'!$G$6,0,10*ROW('Water Data'!G198)),NA())</f>
        <v>#N/A</v>
      </c>
      <c r="O204" s="97" t="e">
        <f ca="true">+IF(AND(ISNUMBER(OFFSET('Water Data'!$G$9,0,10*ROW('Water Data'!G198))),'Data Summary'!CD204="Yes"),OFFSET('Water Data'!$G$9,0,10*ROW('Water Data'!G198)),NA())</f>
        <v>#N/A</v>
      </c>
      <c r="P204" s="97" t="e">
        <f ca="true">+IF(AND(ISNUMBER(OFFSET('Water Data'!$H$4,0,10*ROW('Water Data'!H198))),'Data Summary'!CE204="Yes"),100-OFFSET('Water Data'!$H$4,0,10*ROW('Water Data'!H198)),NA())</f>
        <v>#N/A</v>
      </c>
      <c r="Q204" s="97" t="e">
        <f ca="true">+IF(AND(ISNUMBER(OFFSET('Water Data'!$H$6,0,10*ROW('Water Data'!H198))),'Data Summary'!CF204="Yes"),OFFSET('Water Data'!$H$6,0,10*ROW('Water Data'!H198)),NA())</f>
        <v>#N/A</v>
      </c>
      <c r="R204" s="97" t="e">
        <f ca="true">+IF(AND(ISNUMBER(OFFSET('Water Data'!$H$9,0,10*ROW('Water Data'!H198))),'Data Summary'!CG204="Yes"),OFFSET('Water Data'!$H$9,0,10*ROW('Water Data'!H198)),NA())</f>
        <v>#N/A</v>
      </c>
      <c r="S204" s="97" t="e">
        <f ca="true">+IF(AND(ISNUMBER(OFFSET('Water Data'!$I$4,0,10*ROW('Water Data'!I198))),'Data Summary'!CH204="Yes"),100-OFFSET('Water Data'!$I$4,0,10*ROW('Water Data'!I198)),NA())</f>
        <v>#N/A</v>
      </c>
      <c r="T204" s="97" t="e">
        <f ca="true">+IF(AND(ISNUMBER(OFFSET('Water Data'!$I$6,0,10*ROW('Water Data'!I198))),'Data Summary'!CI204="Yes"),OFFSET('Water Data'!$I$6,0,10*ROW('Water Data'!I198)),NA())</f>
        <v>#N/A</v>
      </c>
      <c r="U204" s="97" t="e">
        <f ca="true">+IF(AND(ISNUMBER(OFFSET('Water Data'!$I$9,0,10*ROW('Water Data'!I198))),'Data Summary'!CJ204="Yes"),OFFSET('Water Data'!$I$9,0,10*ROW('Water Data'!I198)),NA())</f>
        <v>#N/A</v>
      </c>
      <c r="V204" s="98" t="e">
        <f ca="true">+IF(AND(ISNUMBER(OFFSET('Sanitation Data'!$D$4,0,10*ROW('Sanitation Data'!D198))),'Data Summary'!CK204="Yes"),100-OFFSET('Sanitation Data'!$D$4,0,10*ROW('Sanitation Data'!D198)),NA())</f>
        <v>#N/A</v>
      </c>
      <c r="W204" s="98" t="e">
        <f ca="true">+IF(AND(ISNUMBER(OFFSET('Sanitation Data'!$D$6,0,10*ROW('Sanitation Data'!D198))),'Data Summary'!CL204="Yes"),OFFSET('Sanitation Data'!$D$6,0,10*ROW('Sanitation Data'!D198)),NA())</f>
        <v>#N/A</v>
      </c>
      <c r="X204" s="98" t="e">
        <f ca="true">+IF(AND(ISNUMBER(OFFSET('Sanitation Data'!$D$10,0,10*ROW('Sanitation Data'!D198))),'Data Summary'!CM204="Yes"),OFFSET('Sanitation Data'!$D$10,0,10*ROW('Sanitation Data'!D198)),NA())</f>
        <v>#N/A</v>
      </c>
      <c r="Y204" s="98" t="e">
        <f ca="true">+IF(AND(ISNUMBER(OFFSET('Sanitation Data'!$D$11,0,10*ROW('Sanitation Data'!D198))),'Data Summary'!CN204="Yes"),OFFSET('Sanitation Data'!$D$11,0,10*ROW('Sanitation Data'!D198)),NA())</f>
        <v>#N/A</v>
      </c>
      <c r="Z204" s="98" t="e">
        <f ca="true">+IF(AND(ISNUMBER(OFFSET('Sanitation Data'!$D$12,0,10*ROW('Sanitation Data'!D198))),'Data Summary'!CO204="Yes"),OFFSET('Sanitation Data'!$D$12,0,10*ROW('Sanitation Data'!D198)),NA())</f>
        <v>#N/A</v>
      </c>
      <c r="AA204" s="98" t="e">
        <f ca="true">+IF(AND(ISNUMBER(OFFSET('Sanitation Data'!$E$4,0,10*ROW('Sanitation Data'!E198))),'Data Summary'!CP204="Yes"),100-OFFSET('Sanitation Data'!$E$4,0,10*ROW('Sanitation Data'!E198)),NA())</f>
        <v>#N/A</v>
      </c>
      <c r="AB204" s="98" t="e">
        <f ca="true">+IF(AND(ISNUMBER(OFFSET('Sanitation Data'!$E$6,0,10*ROW('Sanitation Data'!E198))),'Data Summary'!CQ204="Yes"),OFFSET('Sanitation Data'!$E$6,0,10*ROW('Sanitation Data'!E198)),NA())</f>
        <v>#N/A</v>
      </c>
      <c r="AC204" s="98" t="e">
        <f ca="true">+IF(AND(ISNUMBER(OFFSET('Sanitation Data'!$E$10,0,10*ROW('Sanitation Data'!E198))),'Data Summary'!CR204="Yes"),OFFSET('Sanitation Data'!$E$10,0,10*ROW('Sanitation Data'!E198)),NA())</f>
        <v>#N/A</v>
      </c>
      <c r="AD204" s="98" t="e">
        <f ca="true">+IF(AND(ISNUMBER(OFFSET('Sanitation Data'!$E$11,0,10*ROW('Sanitation Data'!E198))),'Data Summary'!CS204="Yes"),OFFSET('Sanitation Data'!$E$11,0,10*ROW('Sanitation Data'!E198)),NA())</f>
        <v>#N/A</v>
      </c>
      <c r="AE204" s="98" t="e">
        <f ca="true">+IF(AND(ISNUMBER(OFFSET('Sanitation Data'!$E$12,0,10*ROW('Sanitation Data'!E198))),'Data Summary'!CT204="Yes"),OFFSET('Sanitation Data'!$E$12,0,10*ROW('Sanitation Data'!E198)),NA())</f>
        <v>#N/A</v>
      </c>
      <c r="AF204" s="98" t="e">
        <f ca="true">+IF(AND(ISNUMBER(OFFSET('Sanitation Data'!$F$4,0,10*ROW('Sanitation Data'!F198))),'Data Summary'!CU204="Yes"),100-OFFSET('Sanitation Data'!$F$4,0,10*ROW('Sanitation Data'!F198)),NA())</f>
        <v>#N/A</v>
      </c>
      <c r="AG204" s="98" t="e">
        <f ca="true">+IF(AND(ISNUMBER(OFFSET('Sanitation Data'!$F$6,0,10*ROW('Sanitation Data'!F198))),'Data Summary'!CV204="Yes"),OFFSET('Sanitation Data'!$F$6,0,10*ROW('Sanitation Data'!F198)),NA())</f>
        <v>#N/A</v>
      </c>
      <c r="AH204" s="98" t="e">
        <f ca="true">+IF(AND(ISNUMBER(OFFSET('Sanitation Data'!$F$10,0,10*ROW('Sanitation Data'!F198))),'Data Summary'!CW204="Yes"),OFFSET('Sanitation Data'!$F$10,0,10*ROW('Sanitation Data'!F198)),NA())</f>
        <v>#N/A</v>
      </c>
      <c r="AI204" s="98" t="e">
        <f ca="true">+IF(AND(ISNUMBER(OFFSET('Sanitation Data'!$F$11,0,10*ROW('Sanitation Data'!F198))),'Data Summary'!CX204="Yes"),OFFSET('Sanitation Data'!$F$11,0,10*ROW('Sanitation Data'!F198)),NA())</f>
        <v>#N/A</v>
      </c>
      <c r="AJ204" s="98" t="e">
        <f ca="true">+IF(AND(ISNUMBER(OFFSET('Sanitation Data'!$F$12,0,10*ROW('Sanitation Data'!F198))),'Data Summary'!CY204="Yes"),OFFSET('Sanitation Data'!$F$12,0,10*ROW('Sanitation Data'!F198)),NA())</f>
        <v>#N/A</v>
      </c>
      <c r="AK204" s="98" t="e">
        <f ca="true">+IF(AND(ISNUMBER(OFFSET('Sanitation Data'!$G$4,0,10*ROW('Sanitation Data'!G198))),'Data Summary'!CZ204="Yes"),100-OFFSET('Sanitation Data'!$G$4,0,10*ROW('Sanitation Data'!G198)),NA())</f>
        <v>#N/A</v>
      </c>
      <c r="AL204" s="98" t="e">
        <f ca="true">+IF(AND(ISNUMBER(OFFSET('Sanitation Data'!$G$6,0,10*ROW('Sanitation Data'!G198))),'Data Summary'!DA204="Yes"),OFFSET('Sanitation Data'!$G$6,0,10*ROW('Sanitation Data'!G198)),NA())</f>
        <v>#N/A</v>
      </c>
      <c r="AM204" s="98" t="e">
        <f ca="true">+IF(AND(ISNUMBER(OFFSET('Sanitation Data'!$G$10,0,10*ROW('Sanitation Data'!G198))),'Data Summary'!DB204="Yes"),OFFSET('Sanitation Data'!$G$10,0,10*ROW('Sanitation Data'!G198)),NA())</f>
        <v>#N/A</v>
      </c>
      <c r="AN204" s="98" t="e">
        <f ca="true">+IF(AND(ISNUMBER(OFFSET('Sanitation Data'!$G$11,0,10*ROW('Sanitation Data'!G198))),'Data Summary'!DC204="Yes"),OFFSET('Sanitation Data'!$G$11,0,10*ROW('Sanitation Data'!G198)),NA())</f>
        <v>#N/A</v>
      </c>
      <c r="AO204" s="98" t="e">
        <f ca="true">+IF(AND(ISNUMBER(OFFSET('Sanitation Data'!$G$12,0,10*ROW('Sanitation Data'!G198))),'Data Summary'!DD204="Yes"),OFFSET('Sanitation Data'!$G$12,0,10*ROW('Sanitation Data'!G198)),NA())</f>
        <v>#N/A</v>
      </c>
      <c r="AP204" s="98" t="e">
        <f ca="true">+IF(AND(ISNUMBER(OFFSET('Sanitation Data'!$H$4,0,10*ROW('Sanitation Data'!H198))),'Data Summary'!DE204="Yes"),100-OFFSET('Sanitation Data'!$H$4,0,10*ROW('Sanitation Data'!H198)),NA())</f>
        <v>#N/A</v>
      </c>
      <c r="AQ204" s="98" t="e">
        <f ca="true">+IF(AND(ISNUMBER(OFFSET('Sanitation Data'!$H$6,0,10*ROW('Sanitation Data'!H198))),'Data Summary'!DF204="Yes"),OFFSET('Sanitation Data'!$H$6,0,10*ROW('Sanitation Data'!H198)),NA())</f>
        <v>#N/A</v>
      </c>
      <c r="AR204" s="98" t="e">
        <f ca="true">+IF(AND(ISNUMBER(OFFSET('Sanitation Data'!$H$10,0,10*ROW('Sanitation Data'!H198))),'Data Summary'!DG204="Yes"),OFFSET('Sanitation Data'!$H$10,0,10*ROW('Sanitation Data'!H198)),NA())</f>
        <v>#N/A</v>
      </c>
      <c r="AS204" s="98" t="e">
        <f ca="true">+IF(AND(ISNUMBER(OFFSET('Sanitation Data'!$H$11,0,10*ROW('Sanitation Data'!H198))),'Data Summary'!DH204="Yes"),OFFSET('Sanitation Data'!$H$11,0,10*ROW('Sanitation Data'!H198)),NA())</f>
        <v>#N/A</v>
      </c>
      <c r="AT204" s="98" t="e">
        <f ca="true">+IF(AND(ISNUMBER(OFFSET('Sanitation Data'!$H$12,0,10*ROW('Sanitation Data'!H198))),'Data Summary'!DI204="Yes"),OFFSET('Sanitation Data'!$H$12,0,10*ROW('Sanitation Data'!H198)),NA())</f>
        <v>#N/A</v>
      </c>
      <c r="AU204" s="98" t="e">
        <f ca="true">+IF(AND(ISNUMBER(OFFSET('Sanitation Data'!$I$4,0,10*ROW('Sanitation Data'!I198))),'Data Summary'!DJ204="Yes"),100-OFFSET('Sanitation Data'!$I$4,0,10*ROW('Sanitation Data'!I198)),NA())</f>
        <v>#N/A</v>
      </c>
      <c r="AV204" s="98" t="e">
        <f ca="true">+IF(AND(ISNUMBER(OFFSET('Sanitation Data'!$I$6,0,10*ROW('Sanitation Data'!I198))),'Data Summary'!DK204="Yes"),OFFSET('Sanitation Data'!$I$6,0,10*ROW('Sanitation Data'!I198)),NA())</f>
        <v>#N/A</v>
      </c>
      <c r="AW204" s="98" t="e">
        <f ca="true">+IF(AND(ISNUMBER(OFFSET('Sanitation Data'!$I$10,0,10*ROW('Sanitation Data'!I198))),'Data Summary'!DL204="Yes"),OFFSET('Sanitation Data'!$I$10,0,10*ROW('Sanitation Data'!I198)),NA())</f>
        <v>#N/A</v>
      </c>
      <c r="AX204" s="98" t="e">
        <f ca="true">+IF(AND(ISNUMBER(OFFSET('Sanitation Data'!$I$11,0,10*ROW('Sanitation Data'!I198))),'Data Summary'!DM204="Yes"),OFFSET('Sanitation Data'!$I$11,0,10*ROW('Sanitation Data'!I198)),NA())</f>
        <v>#N/A</v>
      </c>
      <c r="AY204" s="98" t="e">
        <f ca="true">+IF(AND(ISNUMBER(OFFSET('Sanitation Data'!$I$12,0,10*ROW('Sanitation Data'!I198))),'Data Summary'!DN204="Yes"),OFFSET('Sanitation Data'!$I$12,0,10*ROW('Sanitation Data'!I198)),NA())</f>
        <v>#N/A</v>
      </c>
      <c r="AZ204" s="99" t="e">
        <f ca="true">+IF(AND(ISNUMBER(OFFSET('Hygiene Data'!$D$5,0,10*ROW('Hygiene Data'!D198))),'Data Summary'!DO204="Yes"),OFFSET('Hygiene Data'!$D$5,0,10*ROW('Hygiene Data'!D198)),NA())</f>
        <v>#N/A</v>
      </c>
      <c r="BA204" s="99" t="e">
        <f ca="true">+IF(AND(ISNUMBER(OFFSET('Hygiene Data'!$D$7,0,10*ROW('Hygiene Data'!D198))),'Data Summary'!DP204="Yes"),OFFSET('Hygiene Data'!$D$7,0,10*ROW('Hygiene Data'!D198)),NA())</f>
        <v>#N/A</v>
      </c>
      <c r="BB204" s="99" t="e">
        <f ca="true">+IF(AND(ISNUMBER(OFFSET('Hygiene Data'!$D$9,0,10*ROW('Hygiene Data'!D198))),'Data Summary'!DQ204="Yes"),OFFSET('Hygiene Data'!$D$9,0,10*ROW('Hygiene Data'!D198)),NA())</f>
        <v>#N/A</v>
      </c>
      <c r="BC204" s="99" t="e">
        <f ca="true">+IF(AND(ISNUMBER(OFFSET('Hygiene Data'!$E$5,0,10*ROW('Hygiene Data'!E198))),'Data Summary'!DR204="Yes"),OFFSET('Hygiene Data'!$E$5,0,10*ROW('Hygiene Data'!E198)),NA())</f>
        <v>#N/A</v>
      </c>
      <c r="BD204" s="99" t="e">
        <f ca="true">+IF(AND(ISNUMBER(OFFSET('Hygiene Data'!$E$7,0,10*ROW('Hygiene Data'!E198))),'Data Summary'!DS204="Yes"),OFFSET('Hygiene Data'!$E$7,0,10*ROW('Hygiene Data'!E198)),NA())</f>
        <v>#N/A</v>
      </c>
      <c r="BE204" s="99" t="e">
        <f ca="true">+IF(AND(ISNUMBER(OFFSET('Hygiene Data'!$E$9,0,10*ROW('Hygiene Data'!E198))),'Data Summary'!DT204="Yes"),OFFSET('Hygiene Data'!$E$9,0,10*ROW('Hygiene Data'!E198)),NA())</f>
        <v>#N/A</v>
      </c>
      <c r="BF204" s="99" t="e">
        <f ca="true">+IF(AND(ISNUMBER(OFFSET('Hygiene Data'!$F$5,0,10*ROW('Hygiene Data'!F198))),'Data Summary'!DU204="Yes"),OFFSET('Hygiene Data'!$F$5,0,10*ROW('Hygiene Data'!F198)),NA())</f>
        <v>#N/A</v>
      </c>
      <c r="BG204" s="99" t="e">
        <f ca="true">+IF(AND(ISNUMBER(OFFSET('Hygiene Data'!$F$7,0,10*ROW('Hygiene Data'!F198))),'Data Summary'!DV204="Yes"),OFFSET('Hygiene Data'!$F$7,0,10*ROW('Hygiene Data'!F198)),NA())</f>
        <v>#N/A</v>
      </c>
      <c r="BH204" s="99" t="e">
        <f ca="true">+IF(AND(ISNUMBER(OFFSET('Hygiene Data'!$F$9,0,10*ROW('Hygiene Data'!F198))),'Data Summary'!DW204="Yes"),OFFSET('Hygiene Data'!$F$9,0,10*ROW('Hygiene Data'!F198)),NA())</f>
        <v>#N/A</v>
      </c>
      <c r="BI204" s="99" t="e">
        <f ca="true">+IF(AND(ISNUMBER(OFFSET('Hygiene Data'!$G$5,0,10*ROW('Hygiene Data'!G198))),'Data Summary'!DX204="Yes"),OFFSET('Hygiene Data'!$G$5,0,10*ROW('Hygiene Data'!G198)),NA())</f>
        <v>#N/A</v>
      </c>
      <c r="BJ204" s="99" t="e">
        <f ca="true">+IF(AND(ISNUMBER(OFFSET('Hygiene Data'!$G$7,0,10*ROW('Hygiene Data'!G198))),'Data Summary'!DY204="Yes"),OFFSET('Hygiene Data'!$G$7,0,10*ROW('Hygiene Data'!G198)),NA())</f>
        <v>#N/A</v>
      </c>
      <c r="BK204" s="99" t="e">
        <f ca="true">+IF(AND(ISNUMBER(OFFSET('Hygiene Data'!$G$9,0,10*ROW('Hygiene Data'!G198))),'Data Summary'!DZ204="Yes"),OFFSET('Hygiene Data'!$G$9,0,10*ROW('Hygiene Data'!G198)),NA())</f>
        <v>#N/A</v>
      </c>
      <c r="BL204" s="99" t="e">
        <f ca="true">+IF(AND(ISNUMBER(OFFSET('Hygiene Data'!$H$5,0,10*ROW('Hygiene Data'!H198))),'Data Summary'!EA204="Yes"),OFFSET('Hygiene Data'!$H$5,0,10*ROW('Hygiene Data'!H198)),NA())</f>
        <v>#N/A</v>
      </c>
      <c r="BM204" s="99" t="e">
        <f ca="true">+IF(AND(ISNUMBER(OFFSET('Hygiene Data'!$H$7,0,10*ROW('Hygiene Data'!H198))),'Data Summary'!EB204="Yes"),OFFSET('Hygiene Data'!$H$7,0,10*ROW('Hygiene Data'!H198)),NA())</f>
        <v>#N/A</v>
      </c>
      <c r="BN204" s="99" t="e">
        <f ca="true">+IF(AND(ISNUMBER(OFFSET('Hygiene Data'!$H$9,0,10*ROW('Hygiene Data'!H198))),'Data Summary'!EC204="Yes"),OFFSET('Hygiene Data'!$H$9,0,10*ROW('Hygiene Data'!H198)),NA())</f>
        <v>#N/A</v>
      </c>
      <c r="BO204" s="99" t="e">
        <f ca="true">+IF(AND(ISNUMBER(OFFSET('Hygiene Data'!$I$5,0,10*ROW('Hygiene Data'!I198))),'Data Summary'!ED204="Yes"),OFFSET('Hygiene Data'!$I$5,0,10*ROW('Hygiene Data'!I198)),NA())</f>
        <v>#N/A</v>
      </c>
      <c r="BP204" s="99" t="e">
        <f ca="true">+IF(AND(ISNUMBER(OFFSET('Hygiene Data'!$I$7,0,10*ROW('Hygiene Data'!I198))),'Data Summary'!EE204="Yes"),OFFSET('Hygiene Data'!$I$7,0,10*ROW('Hygiene Data'!I198)),NA())</f>
        <v>#N/A</v>
      </c>
      <c r="BQ204" s="99" t="e">
        <f ca="true">+IF(AND(ISNUMBER(OFFSET('Hygiene Data'!$I$9,0,10*ROW('Hygiene Data'!I198))),'Data Summary'!EF204="Yes"),OFFSET('Hygiene Data'!$I$9,0,10*ROW('Hygiene Data'!I198)),NA())</f>
        <v>#N/A</v>
      </c>
    </row>
    <row xmlns:x14ac="http://schemas.microsoft.com/office/spreadsheetml/2009/9/ac" r="205" x14ac:dyDescent="0.2">
      <c r="A205" s="332" t="e">
        <f ca="true">+RIGHT('Data Summary'!A205,LEN('Data Summary'!A205)-9)</f>
        <v>#VALUE!</v>
      </c>
      <c r="B205" s="38" t="str">
        <f ca="true">+IF(ISTEXT('Data Summary'!B205),'Data Summary'!B205,"")</f>
        <v/>
      </c>
      <c r="C205" s="331" t="e">
        <f ca="true">+VALUE('Data Summary'!C205)</f>
        <v>#VALUE!</v>
      </c>
      <c r="D205" s="97" t="e">
        <f ca="true">+IF(AND(ISNUMBER(OFFSET('Water Data'!$D$4,0,10*ROW('Water Data'!D199))),'Data Summary'!BS205="Yes"),100-OFFSET('Water Data'!$D$4,0,10*ROW('Water Data'!D199)),NA())</f>
        <v>#N/A</v>
      </c>
      <c r="E205" s="97" t="e">
        <f ca="true">+IF(AND(ISNUMBER(OFFSET('Water Data'!$D$6,0,10*ROW('Water Data'!D199))),'Data Summary'!BT205="Yes"),OFFSET('Water Data'!$D$6,0,10*ROW('Water Data'!D199)),NA())</f>
        <v>#N/A</v>
      </c>
      <c r="F205" s="97" t="e">
        <f ca="true">+IF(AND(ISNUMBER(OFFSET('Water Data'!$D$9,0,10*ROW('Water Data'!D199))),'Data Summary'!BU205="Yes"),OFFSET('Water Data'!$D$9,0,10*ROW('Water Data'!D199)),NA())</f>
        <v>#N/A</v>
      </c>
      <c r="G205" s="97" t="e">
        <f ca="true">+IF(AND(ISNUMBER(OFFSET('Water Data'!$E$4,0,10*ROW('Water Data'!E199))),'Data Summary'!BV205="Yes"),100-OFFSET('Water Data'!$E$4,0,10*ROW('Water Data'!E199)),NA())</f>
        <v>#N/A</v>
      </c>
      <c r="H205" s="97" t="e">
        <f ca="true">+IF(AND(ISNUMBER(OFFSET('Water Data'!$E$6,0,10*ROW('Water Data'!E199))),'Data Summary'!BW205="Yes"),OFFSET('Water Data'!$E$6,0,10*ROW('Water Data'!E199)),NA())</f>
        <v>#N/A</v>
      </c>
      <c r="I205" s="97" t="e">
        <f ca="true">+IF(AND(ISNUMBER(OFFSET('Water Data'!$E$9,0,10*ROW('Water Data'!E199))),'Data Summary'!BX205="Yes"),OFFSET('Water Data'!$E$9,0,10*ROW('Water Data'!E199)),NA())</f>
        <v>#N/A</v>
      </c>
      <c r="J205" s="97" t="e">
        <f ca="true">+IF(AND(ISNUMBER(OFFSET('Water Data'!$F$4,0,10*ROW('Water Data'!F199))),'Data Summary'!BY205="Yes"),100-OFFSET('Water Data'!$F$4,0,10*ROW('Water Data'!F199)),NA())</f>
        <v>#N/A</v>
      </c>
      <c r="K205" s="97" t="e">
        <f ca="true">+IF(AND(ISNUMBER(OFFSET('Water Data'!$F$6,0,10*ROW('Water Data'!F199))),'Data Summary'!BZ205="Yes"),OFFSET('Water Data'!$F$6,0,10*ROW('Water Data'!F199)),NA())</f>
        <v>#N/A</v>
      </c>
      <c r="L205" s="97" t="e">
        <f ca="true">+IF(AND(ISNUMBER(OFFSET('Water Data'!$F$9,0,10*ROW('Water Data'!F199))),'Data Summary'!CA205="Yes"),OFFSET('Water Data'!$F$9,0,10*ROW('Water Data'!F199)),NA())</f>
        <v>#N/A</v>
      </c>
      <c r="M205" s="97" t="e">
        <f ca="true">+IF(AND(ISNUMBER(OFFSET('Water Data'!$G$4,0,10*ROW('Water Data'!G199))),'Data Summary'!CB205="Yes"),100-OFFSET('Water Data'!$G$4,0,10*ROW('Water Data'!G199)),NA())</f>
        <v>#N/A</v>
      </c>
      <c r="N205" s="97" t="e">
        <f ca="true">+IF(AND(ISNUMBER(OFFSET('Water Data'!$G$6,0,10*ROW('Water Data'!G199))),'Data Summary'!CC205="Yes"),OFFSET('Water Data'!$G$6,0,10*ROW('Water Data'!G199)),NA())</f>
        <v>#N/A</v>
      </c>
      <c r="O205" s="97" t="e">
        <f ca="true">+IF(AND(ISNUMBER(OFFSET('Water Data'!$G$9,0,10*ROW('Water Data'!G199))),'Data Summary'!CD205="Yes"),OFFSET('Water Data'!$G$9,0,10*ROW('Water Data'!G199)),NA())</f>
        <v>#N/A</v>
      </c>
      <c r="P205" s="97" t="e">
        <f ca="true">+IF(AND(ISNUMBER(OFFSET('Water Data'!$H$4,0,10*ROW('Water Data'!H199))),'Data Summary'!CE205="Yes"),100-OFFSET('Water Data'!$H$4,0,10*ROW('Water Data'!H199)),NA())</f>
        <v>#N/A</v>
      </c>
      <c r="Q205" s="97" t="e">
        <f ca="true">+IF(AND(ISNUMBER(OFFSET('Water Data'!$H$6,0,10*ROW('Water Data'!H199))),'Data Summary'!CF205="Yes"),OFFSET('Water Data'!$H$6,0,10*ROW('Water Data'!H199)),NA())</f>
        <v>#N/A</v>
      </c>
      <c r="R205" s="97" t="e">
        <f ca="true">+IF(AND(ISNUMBER(OFFSET('Water Data'!$H$9,0,10*ROW('Water Data'!H199))),'Data Summary'!CG205="Yes"),OFFSET('Water Data'!$H$9,0,10*ROW('Water Data'!H199)),NA())</f>
        <v>#N/A</v>
      </c>
      <c r="S205" s="97" t="e">
        <f ca="true">+IF(AND(ISNUMBER(OFFSET('Water Data'!$I$4,0,10*ROW('Water Data'!I199))),'Data Summary'!CH205="Yes"),100-OFFSET('Water Data'!$I$4,0,10*ROW('Water Data'!I199)),NA())</f>
        <v>#N/A</v>
      </c>
      <c r="T205" s="97" t="e">
        <f ca="true">+IF(AND(ISNUMBER(OFFSET('Water Data'!$I$6,0,10*ROW('Water Data'!I199))),'Data Summary'!CI205="Yes"),OFFSET('Water Data'!$I$6,0,10*ROW('Water Data'!I199)),NA())</f>
        <v>#N/A</v>
      </c>
      <c r="U205" s="97" t="e">
        <f ca="true">+IF(AND(ISNUMBER(OFFSET('Water Data'!$I$9,0,10*ROW('Water Data'!I199))),'Data Summary'!CJ205="Yes"),OFFSET('Water Data'!$I$9,0,10*ROW('Water Data'!I199)),NA())</f>
        <v>#N/A</v>
      </c>
      <c r="V205" s="98" t="e">
        <f ca="true">+IF(AND(ISNUMBER(OFFSET('Sanitation Data'!$D$4,0,10*ROW('Sanitation Data'!D199))),'Data Summary'!CK205="Yes"),100-OFFSET('Sanitation Data'!$D$4,0,10*ROW('Sanitation Data'!D199)),NA())</f>
        <v>#N/A</v>
      </c>
      <c r="W205" s="98" t="e">
        <f ca="true">+IF(AND(ISNUMBER(OFFSET('Sanitation Data'!$D$6,0,10*ROW('Sanitation Data'!D199))),'Data Summary'!CL205="Yes"),OFFSET('Sanitation Data'!$D$6,0,10*ROW('Sanitation Data'!D199)),NA())</f>
        <v>#N/A</v>
      </c>
      <c r="X205" s="98" t="e">
        <f ca="true">+IF(AND(ISNUMBER(OFFSET('Sanitation Data'!$D$10,0,10*ROW('Sanitation Data'!D199))),'Data Summary'!CM205="Yes"),OFFSET('Sanitation Data'!$D$10,0,10*ROW('Sanitation Data'!D199)),NA())</f>
        <v>#N/A</v>
      </c>
      <c r="Y205" s="98" t="e">
        <f ca="true">+IF(AND(ISNUMBER(OFFSET('Sanitation Data'!$D$11,0,10*ROW('Sanitation Data'!D199))),'Data Summary'!CN205="Yes"),OFFSET('Sanitation Data'!$D$11,0,10*ROW('Sanitation Data'!D199)),NA())</f>
        <v>#N/A</v>
      </c>
      <c r="Z205" s="98" t="e">
        <f ca="true">+IF(AND(ISNUMBER(OFFSET('Sanitation Data'!$D$12,0,10*ROW('Sanitation Data'!D199))),'Data Summary'!CO205="Yes"),OFFSET('Sanitation Data'!$D$12,0,10*ROW('Sanitation Data'!D199)),NA())</f>
        <v>#N/A</v>
      </c>
      <c r="AA205" s="98" t="e">
        <f ca="true">+IF(AND(ISNUMBER(OFFSET('Sanitation Data'!$E$4,0,10*ROW('Sanitation Data'!E199))),'Data Summary'!CP205="Yes"),100-OFFSET('Sanitation Data'!$E$4,0,10*ROW('Sanitation Data'!E199)),NA())</f>
        <v>#N/A</v>
      </c>
      <c r="AB205" s="98" t="e">
        <f ca="true">+IF(AND(ISNUMBER(OFFSET('Sanitation Data'!$E$6,0,10*ROW('Sanitation Data'!E199))),'Data Summary'!CQ205="Yes"),OFFSET('Sanitation Data'!$E$6,0,10*ROW('Sanitation Data'!E199)),NA())</f>
        <v>#N/A</v>
      </c>
      <c r="AC205" s="98" t="e">
        <f ca="true">+IF(AND(ISNUMBER(OFFSET('Sanitation Data'!$E$10,0,10*ROW('Sanitation Data'!E199))),'Data Summary'!CR205="Yes"),OFFSET('Sanitation Data'!$E$10,0,10*ROW('Sanitation Data'!E199)),NA())</f>
        <v>#N/A</v>
      </c>
      <c r="AD205" s="98" t="e">
        <f ca="true">+IF(AND(ISNUMBER(OFFSET('Sanitation Data'!$E$11,0,10*ROW('Sanitation Data'!E199))),'Data Summary'!CS205="Yes"),OFFSET('Sanitation Data'!$E$11,0,10*ROW('Sanitation Data'!E199)),NA())</f>
        <v>#N/A</v>
      </c>
      <c r="AE205" s="98" t="e">
        <f ca="true">+IF(AND(ISNUMBER(OFFSET('Sanitation Data'!$E$12,0,10*ROW('Sanitation Data'!E199))),'Data Summary'!CT205="Yes"),OFFSET('Sanitation Data'!$E$12,0,10*ROW('Sanitation Data'!E199)),NA())</f>
        <v>#N/A</v>
      </c>
      <c r="AF205" s="98" t="e">
        <f ca="true">+IF(AND(ISNUMBER(OFFSET('Sanitation Data'!$F$4,0,10*ROW('Sanitation Data'!F199))),'Data Summary'!CU205="Yes"),100-OFFSET('Sanitation Data'!$F$4,0,10*ROW('Sanitation Data'!F199)),NA())</f>
        <v>#N/A</v>
      </c>
      <c r="AG205" s="98" t="e">
        <f ca="true">+IF(AND(ISNUMBER(OFFSET('Sanitation Data'!$F$6,0,10*ROW('Sanitation Data'!F199))),'Data Summary'!CV205="Yes"),OFFSET('Sanitation Data'!$F$6,0,10*ROW('Sanitation Data'!F199)),NA())</f>
        <v>#N/A</v>
      </c>
      <c r="AH205" s="98" t="e">
        <f ca="true">+IF(AND(ISNUMBER(OFFSET('Sanitation Data'!$F$10,0,10*ROW('Sanitation Data'!F199))),'Data Summary'!CW205="Yes"),OFFSET('Sanitation Data'!$F$10,0,10*ROW('Sanitation Data'!F199)),NA())</f>
        <v>#N/A</v>
      </c>
      <c r="AI205" s="98" t="e">
        <f ca="true">+IF(AND(ISNUMBER(OFFSET('Sanitation Data'!$F$11,0,10*ROW('Sanitation Data'!F199))),'Data Summary'!CX205="Yes"),OFFSET('Sanitation Data'!$F$11,0,10*ROW('Sanitation Data'!F199)),NA())</f>
        <v>#N/A</v>
      </c>
      <c r="AJ205" s="98" t="e">
        <f ca="true">+IF(AND(ISNUMBER(OFFSET('Sanitation Data'!$F$12,0,10*ROW('Sanitation Data'!F199))),'Data Summary'!CY205="Yes"),OFFSET('Sanitation Data'!$F$12,0,10*ROW('Sanitation Data'!F199)),NA())</f>
        <v>#N/A</v>
      </c>
      <c r="AK205" s="98" t="e">
        <f ca="true">+IF(AND(ISNUMBER(OFFSET('Sanitation Data'!$G$4,0,10*ROW('Sanitation Data'!G199))),'Data Summary'!CZ205="Yes"),100-OFFSET('Sanitation Data'!$G$4,0,10*ROW('Sanitation Data'!G199)),NA())</f>
        <v>#N/A</v>
      </c>
      <c r="AL205" s="98" t="e">
        <f ca="true">+IF(AND(ISNUMBER(OFFSET('Sanitation Data'!$G$6,0,10*ROW('Sanitation Data'!G199))),'Data Summary'!DA205="Yes"),OFFSET('Sanitation Data'!$G$6,0,10*ROW('Sanitation Data'!G199)),NA())</f>
        <v>#N/A</v>
      </c>
      <c r="AM205" s="98" t="e">
        <f ca="true">+IF(AND(ISNUMBER(OFFSET('Sanitation Data'!$G$10,0,10*ROW('Sanitation Data'!G199))),'Data Summary'!DB205="Yes"),OFFSET('Sanitation Data'!$G$10,0,10*ROW('Sanitation Data'!G199)),NA())</f>
        <v>#N/A</v>
      </c>
      <c r="AN205" s="98" t="e">
        <f ca="true">+IF(AND(ISNUMBER(OFFSET('Sanitation Data'!$G$11,0,10*ROW('Sanitation Data'!G199))),'Data Summary'!DC205="Yes"),OFFSET('Sanitation Data'!$G$11,0,10*ROW('Sanitation Data'!G199)),NA())</f>
        <v>#N/A</v>
      </c>
      <c r="AO205" s="98" t="e">
        <f ca="true">+IF(AND(ISNUMBER(OFFSET('Sanitation Data'!$G$12,0,10*ROW('Sanitation Data'!G199))),'Data Summary'!DD205="Yes"),OFFSET('Sanitation Data'!$G$12,0,10*ROW('Sanitation Data'!G199)),NA())</f>
        <v>#N/A</v>
      </c>
      <c r="AP205" s="98" t="e">
        <f ca="true">+IF(AND(ISNUMBER(OFFSET('Sanitation Data'!$H$4,0,10*ROW('Sanitation Data'!H199))),'Data Summary'!DE205="Yes"),100-OFFSET('Sanitation Data'!$H$4,0,10*ROW('Sanitation Data'!H199)),NA())</f>
        <v>#N/A</v>
      </c>
      <c r="AQ205" s="98" t="e">
        <f ca="true">+IF(AND(ISNUMBER(OFFSET('Sanitation Data'!$H$6,0,10*ROW('Sanitation Data'!H199))),'Data Summary'!DF205="Yes"),OFFSET('Sanitation Data'!$H$6,0,10*ROW('Sanitation Data'!H199)),NA())</f>
        <v>#N/A</v>
      </c>
      <c r="AR205" s="98" t="e">
        <f ca="true">+IF(AND(ISNUMBER(OFFSET('Sanitation Data'!$H$10,0,10*ROW('Sanitation Data'!H199))),'Data Summary'!DG205="Yes"),OFFSET('Sanitation Data'!$H$10,0,10*ROW('Sanitation Data'!H199)),NA())</f>
        <v>#N/A</v>
      </c>
      <c r="AS205" s="98" t="e">
        <f ca="true">+IF(AND(ISNUMBER(OFFSET('Sanitation Data'!$H$11,0,10*ROW('Sanitation Data'!H199))),'Data Summary'!DH205="Yes"),OFFSET('Sanitation Data'!$H$11,0,10*ROW('Sanitation Data'!H199)),NA())</f>
        <v>#N/A</v>
      </c>
      <c r="AT205" s="98" t="e">
        <f ca="true">+IF(AND(ISNUMBER(OFFSET('Sanitation Data'!$H$12,0,10*ROW('Sanitation Data'!H199))),'Data Summary'!DI205="Yes"),OFFSET('Sanitation Data'!$H$12,0,10*ROW('Sanitation Data'!H199)),NA())</f>
        <v>#N/A</v>
      </c>
      <c r="AU205" s="98" t="e">
        <f ca="true">+IF(AND(ISNUMBER(OFFSET('Sanitation Data'!$I$4,0,10*ROW('Sanitation Data'!I199))),'Data Summary'!DJ205="Yes"),100-OFFSET('Sanitation Data'!$I$4,0,10*ROW('Sanitation Data'!I199)),NA())</f>
        <v>#N/A</v>
      </c>
      <c r="AV205" s="98" t="e">
        <f ca="true">+IF(AND(ISNUMBER(OFFSET('Sanitation Data'!$I$6,0,10*ROW('Sanitation Data'!I199))),'Data Summary'!DK205="Yes"),OFFSET('Sanitation Data'!$I$6,0,10*ROW('Sanitation Data'!I199)),NA())</f>
        <v>#N/A</v>
      </c>
      <c r="AW205" s="98" t="e">
        <f ca="true">+IF(AND(ISNUMBER(OFFSET('Sanitation Data'!$I$10,0,10*ROW('Sanitation Data'!I199))),'Data Summary'!DL205="Yes"),OFFSET('Sanitation Data'!$I$10,0,10*ROW('Sanitation Data'!I199)),NA())</f>
        <v>#N/A</v>
      </c>
      <c r="AX205" s="98" t="e">
        <f ca="true">+IF(AND(ISNUMBER(OFFSET('Sanitation Data'!$I$11,0,10*ROW('Sanitation Data'!I199))),'Data Summary'!DM205="Yes"),OFFSET('Sanitation Data'!$I$11,0,10*ROW('Sanitation Data'!I199)),NA())</f>
        <v>#N/A</v>
      </c>
      <c r="AY205" s="98" t="e">
        <f ca="true">+IF(AND(ISNUMBER(OFFSET('Sanitation Data'!$I$12,0,10*ROW('Sanitation Data'!I199))),'Data Summary'!DN205="Yes"),OFFSET('Sanitation Data'!$I$12,0,10*ROW('Sanitation Data'!I199)),NA())</f>
        <v>#N/A</v>
      </c>
      <c r="AZ205" s="99" t="e">
        <f ca="true">+IF(AND(ISNUMBER(OFFSET('Hygiene Data'!$D$5,0,10*ROW('Hygiene Data'!D199))),'Data Summary'!DO205="Yes"),OFFSET('Hygiene Data'!$D$5,0,10*ROW('Hygiene Data'!D199)),NA())</f>
        <v>#N/A</v>
      </c>
      <c r="BA205" s="99" t="e">
        <f ca="true">+IF(AND(ISNUMBER(OFFSET('Hygiene Data'!$D$7,0,10*ROW('Hygiene Data'!D199))),'Data Summary'!DP205="Yes"),OFFSET('Hygiene Data'!$D$7,0,10*ROW('Hygiene Data'!D199)),NA())</f>
        <v>#N/A</v>
      </c>
      <c r="BB205" s="99" t="e">
        <f ca="true">+IF(AND(ISNUMBER(OFFSET('Hygiene Data'!$D$9,0,10*ROW('Hygiene Data'!D199))),'Data Summary'!DQ205="Yes"),OFFSET('Hygiene Data'!$D$9,0,10*ROW('Hygiene Data'!D199)),NA())</f>
        <v>#N/A</v>
      </c>
      <c r="BC205" s="99" t="e">
        <f ca="true">+IF(AND(ISNUMBER(OFFSET('Hygiene Data'!$E$5,0,10*ROW('Hygiene Data'!E199))),'Data Summary'!DR205="Yes"),OFFSET('Hygiene Data'!$E$5,0,10*ROW('Hygiene Data'!E199)),NA())</f>
        <v>#N/A</v>
      </c>
      <c r="BD205" s="99" t="e">
        <f ca="true">+IF(AND(ISNUMBER(OFFSET('Hygiene Data'!$E$7,0,10*ROW('Hygiene Data'!E199))),'Data Summary'!DS205="Yes"),OFFSET('Hygiene Data'!$E$7,0,10*ROW('Hygiene Data'!E199)),NA())</f>
        <v>#N/A</v>
      </c>
      <c r="BE205" s="99" t="e">
        <f ca="true">+IF(AND(ISNUMBER(OFFSET('Hygiene Data'!$E$9,0,10*ROW('Hygiene Data'!E199))),'Data Summary'!DT205="Yes"),OFFSET('Hygiene Data'!$E$9,0,10*ROW('Hygiene Data'!E199)),NA())</f>
        <v>#N/A</v>
      </c>
      <c r="BF205" s="99" t="e">
        <f ca="true">+IF(AND(ISNUMBER(OFFSET('Hygiene Data'!$F$5,0,10*ROW('Hygiene Data'!F199))),'Data Summary'!DU205="Yes"),OFFSET('Hygiene Data'!$F$5,0,10*ROW('Hygiene Data'!F199)),NA())</f>
        <v>#N/A</v>
      </c>
      <c r="BG205" s="99" t="e">
        <f ca="true">+IF(AND(ISNUMBER(OFFSET('Hygiene Data'!$F$7,0,10*ROW('Hygiene Data'!F199))),'Data Summary'!DV205="Yes"),OFFSET('Hygiene Data'!$F$7,0,10*ROW('Hygiene Data'!F199)),NA())</f>
        <v>#N/A</v>
      </c>
      <c r="BH205" s="99" t="e">
        <f ca="true">+IF(AND(ISNUMBER(OFFSET('Hygiene Data'!$F$9,0,10*ROW('Hygiene Data'!F199))),'Data Summary'!DW205="Yes"),OFFSET('Hygiene Data'!$F$9,0,10*ROW('Hygiene Data'!F199)),NA())</f>
        <v>#N/A</v>
      </c>
      <c r="BI205" s="99" t="e">
        <f ca="true">+IF(AND(ISNUMBER(OFFSET('Hygiene Data'!$G$5,0,10*ROW('Hygiene Data'!G199))),'Data Summary'!DX205="Yes"),OFFSET('Hygiene Data'!$G$5,0,10*ROW('Hygiene Data'!G199)),NA())</f>
        <v>#N/A</v>
      </c>
      <c r="BJ205" s="99" t="e">
        <f ca="true">+IF(AND(ISNUMBER(OFFSET('Hygiene Data'!$G$7,0,10*ROW('Hygiene Data'!G199))),'Data Summary'!DY205="Yes"),OFFSET('Hygiene Data'!$G$7,0,10*ROW('Hygiene Data'!G199)),NA())</f>
        <v>#N/A</v>
      </c>
      <c r="BK205" s="99" t="e">
        <f ca="true">+IF(AND(ISNUMBER(OFFSET('Hygiene Data'!$G$9,0,10*ROW('Hygiene Data'!G199))),'Data Summary'!DZ205="Yes"),OFFSET('Hygiene Data'!$G$9,0,10*ROW('Hygiene Data'!G199)),NA())</f>
        <v>#N/A</v>
      </c>
      <c r="BL205" s="99" t="e">
        <f ca="true">+IF(AND(ISNUMBER(OFFSET('Hygiene Data'!$H$5,0,10*ROW('Hygiene Data'!H199))),'Data Summary'!EA205="Yes"),OFFSET('Hygiene Data'!$H$5,0,10*ROW('Hygiene Data'!H199)),NA())</f>
        <v>#N/A</v>
      </c>
      <c r="BM205" s="99" t="e">
        <f ca="true">+IF(AND(ISNUMBER(OFFSET('Hygiene Data'!$H$7,0,10*ROW('Hygiene Data'!H199))),'Data Summary'!EB205="Yes"),OFFSET('Hygiene Data'!$H$7,0,10*ROW('Hygiene Data'!H199)),NA())</f>
        <v>#N/A</v>
      </c>
      <c r="BN205" s="99" t="e">
        <f ca="true">+IF(AND(ISNUMBER(OFFSET('Hygiene Data'!$H$9,0,10*ROW('Hygiene Data'!H199))),'Data Summary'!EC205="Yes"),OFFSET('Hygiene Data'!$H$9,0,10*ROW('Hygiene Data'!H199)),NA())</f>
        <v>#N/A</v>
      </c>
      <c r="BO205" s="99" t="e">
        <f ca="true">+IF(AND(ISNUMBER(OFFSET('Hygiene Data'!$I$5,0,10*ROW('Hygiene Data'!I199))),'Data Summary'!ED205="Yes"),OFFSET('Hygiene Data'!$I$5,0,10*ROW('Hygiene Data'!I199)),NA())</f>
        <v>#N/A</v>
      </c>
      <c r="BP205" s="99" t="e">
        <f ca="true">+IF(AND(ISNUMBER(OFFSET('Hygiene Data'!$I$7,0,10*ROW('Hygiene Data'!I199))),'Data Summary'!EE205="Yes"),OFFSET('Hygiene Data'!$I$7,0,10*ROW('Hygiene Data'!I199)),NA())</f>
        <v>#N/A</v>
      </c>
      <c r="BQ205" s="99" t="e">
        <f ca="true">+IF(AND(ISNUMBER(OFFSET('Hygiene Data'!$I$9,0,10*ROW('Hygiene Data'!I199))),'Data Summary'!EF205="Yes"),OFFSET('Hygiene Data'!$I$9,0,10*ROW('Hygiene Data'!I199)),NA())</f>
        <v>#N/A</v>
      </c>
    </row>
    <row xmlns:x14ac="http://schemas.microsoft.com/office/spreadsheetml/2009/9/ac" r="206" x14ac:dyDescent="0.2">
      <c r="A206" s="332" t="e">
        <f ca="true">+RIGHT('Data Summary'!A206,LEN('Data Summary'!A206)-9)</f>
        <v>#VALUE!</v>
      </c>
      <c r="B206" s="38" t="str">
        <f ca="true">+IF(ISTEXT('Data Summary'!B206),'Data Summary'!B206,"")</f>
        <v/>
      </c>
      <c r="C206" s="331" t="e">
        <f ca="true">+VALUE('Data Summary'!C206)</f>
        <v>#VALUE!</v>
      </c>
      <c r="D206" s="97" t="e">
        <f ca="true">+IF(AND(ISNUMBER(OFFSET('Water Data'!$D$4,0,10*ROW('Water Data'!D200))),'Data Summary'!BS206="Yes"),100-OFFSET('Water Data'!$D$4,0,10*ROW('Water Data'!D200)),NA())</f>
        <v>#N/A</v>
      </c>
      <c r="E206" s="97" t="e">
        <f ca="true">+IF(AND(ISNUMBER(OFFSET('Water Data'!$D$6,0,10*ROW('Water Data'!D200))),'Data Summary'!BT206="Yes"),OFFSET('Water Data'!$D$6,0,10*ROW('Water Data'!D200)),NA())</f>
        <v>#N/A</v>
      </c>
      <c r="F206" s="97" t="e">
        <f ca="true">+IF(AND(ISNUMBER(OFFSET('Water Data'!$D$9,0,10*ROW('Water Data'!D200))),'Data Summary'!BU206="Yes"),OFFSET('Water Data'!$D$9,0,10*ROW('Water Data'!D200)),NA())</f>
        <v>#N/A</v>
      </c>
      <c r="G206" s="97" t="e">
        <f ca="true">+IF(AND(ISNUMBER(OFFSET('Water Data'!$E$4,0,10*ROW('Water Data'!E200))),'Data Summary'!BV206="Yes"),100-OFFSET('Water Data'!$E$4,0,10*ROW('Water Data'!E200)),NA())</f>
        <v>#N/A</v>
      </c>
      <c r="H206" s="97" t="e">
        <f ca="true">+IF(AND(ISNUMBER(OFFSET('Water Data'!$E$6,0,10*ROW('Water Data'!E200))),'Data Summary'!BW206="Yes"),OFFSET('Water Data'!$E$6,0,10*ROW('Water Data'!E200)),NA())</f>
        <v>#N/A</v>
      </c>
      <c r="I206" s="97" t="e">
        <f ca="true">+IF(AND(ISNUMBER(OFFSET('Water Data'!$E$9,0,10*ROW('Water Data'!E200))),'Data Summary'!BX206="Yes"),OFFSET('Water Data'!$E$9,0,10*ROW('Water Data'!E200)),NA())</f>
        <v>#N/A</v>
      </c>
      <c r="J206" s="97" t="e">
        <f ca="true">+IF(AND(ISNUMBER(OFFSET('Water Data'!$F$4,0,10*ROW('Water Data'!F200))),'Data Summary'!BY206="Yes"),100-OFFSET('Water Data'!$F$4,0,10*ROW('Water Data'!F200)),NA())</f>
        <v>#N/A</v>
      </c>
      <c r="K206" s="97" t="e">
        <f ca="true">+IF(AND(ISNUMBER(OFFSET('Water Data'!$F$6,0,10*ROW('Water Data'!F200))),'Data Summary'!BZ206="Yes"),OFFSET('Water Data'!$F$6,0,10*ROW('Water Data'!F200)),NA())</f>
        <v>#N/A</v>
      </c>
      <c r="L206" s="97" t="e">
        <f ca="true">+IF(AND(ISNUMBER(OFFSET('Water Data'!$F$9,0,10*ROW('Water Data'!F200))),'Data Summary'!CA206="Yes"),OFFSET('Water Data'!$F$9,0,10*ROW('Water Data'!F200)),NA())</f>
        <v>#N/A</v>
      </c>
      <c r="M206" s="97" t="e">
        <f ca="true">+IF(AND(ISNUMBER(OFFSET('Water Data'!$G$4,0,10*ROW('Water Data'!G200))),'Data Summary'!CB206="Yes"),100-OFFSET('Water Data'!$G$4,0,10*ROW('Water Data'!G200)),NA())</f>
        <v>#N/A</v>
      </c>
      <c r="N206" s="97" t="e">
        <f ca="true">+IF(AND(ISNUMBER(OFFSET('Water Data'!$G$6,0,10*ROW('Water Data'!G200))),'Data Summary'!CC206="Yes"),OFFSET('Water Data'!$G$6,0,10*ROW('Water Data'!G200)),NA())</f>
        <v>#N/A</v>
      </c>
      <c r="O206" s="97" t="e">
        <f ca="true">+IF(AND(ISNUMBER(OFFSET('Water Data'!$G$9,0,10*ROW('Water Data'!G200))),'Data Summary'!CD206="Yes"),OFFSET('Water Data'!$G$9,0,10*ROW('Water Data'!G200)),NA())</f>
        <v>#N/A</v>
      </c>
      <c r="P206" s="97" t="e">
        <f ca="true">+IF(AND(ISNUMBER(OFFSET('Water Data'!$H$4,0,10*ROW('Water Data'!H200))),'Data Summary'!CE206="Yes"),100-OFFSET('Water Data'!$H$4,0,10*ROW('Water Data'!H200)),NA())</f>
        <v>#N/A</v>
      </c>
      <c r="Q206" s="97" t="e">
        <f ca="true">+IF(AND(ISNUMBER(OFFSET('Water Data'!$H$6,0,10*ROW('Water Data'!H200))),'Data Summary'!CF206="Yes"),OFFSET('Water Data'!$H$6,0,10*ROW('Water Data'!H200)),NA())</f>
        <v>#N/A</v>
      </c>
      <c r="R206" s="97" t="e">
        <f ca="true">+IF(AND(ISNUMBER(OFFSET('Water Data'!$H$9,0,10*ROW('Water Data'!H200))),'Data Summary'!CG206="Yes"),OFFSET('Water Data'!$H$9,0,10*ROW('Water Data'!H200)),NA())</f>
        <v>#N/A</v>
      </c>
      <c r="S206" s="97" t="e">
        <f ca="true">+IF(AND(ISNUMBER(OFFSET('Water Data'!$I$4,0,10*ROW('Water Data'!I200))),'Data Summary'!CH206="Yes"),100-OFFSET('Water Data'!$I$4,0,10*ROW('Water Data'!I200)),NA())</f>
        <v>#N/A</v>
      </c>
      <c r="T206" s="97" t="e">
        <f ca="true">+IF(AND(ISNUMBER(OFFSET('Water Data'!$I$6,0,10*ROW('Water Data'!I200))),'Data Summary'!CI206="Yes"),OFFSET('Water Data'!$I$6,0,10*ROW('Water Data'!I200)),NA())</f>
        <v>#N/A</v>
      </c>
      <c r="U206" s="97" t="e">
        <f ca="true">+IF(AND(ISNUMBER(OFFSET('Water Data'!$I$9,0,10*ROW('Water Data'!I200))),'Data Summary'!CJ206="Yes"),OFFSET('Water Data'!$I$9,0,10*ROW('Water Data'!I200)),NA())</f>
        <v>#N/A</v>
      </c>
      <c r="V206" s="98" t="e">
        <f ca="true">+IF(AND(ISNUMBER(OFFSET('Sanitation Data'!$D$4,0,10*ROW('Sanitation Data'!D200))),'Data Summary'!CK206="Yes"),100-OFFSET('Sanitation Data'!$D$4,0,10*ROW('Sanitation Data'!D200)),NA())</f>
        <v>#N/A</v>
      </c>
      <c r="W206" s="98" t="e">
        <f ca="true">+IF(AND(ISNUMBER(OFFSET('Sanitation Data'!$D$6,0,10*ROW('Sanitation Data'!D200))),'Data Summary'!CL206="Yes"),OFFSET('Sanitation Data'!$D$6,0,10*ROW('Sanitation Data'!D200)),NA())</f>
        <v>#N/A</v>
      </c>
      <c r="X206" s="98" t="e">
        <f ca="true">+IF(AND(ISNUMBER(OFFSET('Sanitation Data'!$D$10,0,10*ROW('Sanitation Data'!D200))),'Data Summary'!CM206="Yes"),OFFSET('Sanitation Data'!$D$10,0,10*ROW('Sanitation Data'!D200)),NA())</f>
        <v>#N/A</v>
      </c>
      <c r="Y206" s="98" t="e">
        <f ca="true">+IF(AND(ISNUMBER(OFFSET('Sanitation Data'!$D$11,0,10*ROW('Sanitation Data'!D200))),'Data Summary'!CN206="Yes"),OFFSET('Sanitation Data'!$D$11,0,10*ROW('Sanitation Data'!D200)),NA())</f>
        <v>#N/A</v>
      </c>
      <c r="Z206" s="98" t="e">
        <f ca="true">+IF(AND(ISNUMBER(OFFSET('Sanitation Data'!$D$12,0,10*ROW('Sanitation Data'!D200))),'Data Summary'!CO206="Yes"),OFFSET('Sanitation Data'!$D$12,0,10*ROW('Sanitation Data'!D200)),NA())</f>
        <v>#N/A</v>
      </c>
      <c r="AA206" s="98" t="e">
        <f ca="true">+IF(AND(ISNUMBER(OFFSET('Sanitation Data'!$E$4,0,10*ROW('Sanitation Data'!E200))),'Data Summary'!CP206="Yes"),100-OFFSET('Sanitation Data'!$E$4,0,10*ROW('Sanitation Data'!E200)),NA())</f>
        <v>#N/A</v>
      </c>
      <c r="AB206" s="98" t="e">
        <f ca="true">+IF(AND(ISNUMBER(OFFSET('Sanitation Data'!$E$6,0,10*ROW('Sanitation Data'!E200))),'Data Summary'!CQ206="Yes"),OFFSET('Sanitation Data'!$E$6,0,10*ROW('Sanitation Data'!E200)),NA())</f>
        <v>#N/A</v>
      </c>
      <c r="AC206" s="98" t="e">
        <f ca="true">+IF(AND(ISNUMBER(OFFSET('Sanitation Data'!$E$10,0,10*ROW('Sanitation Data'!E200))),'Data Summary'!CR206="Yes"),OFFSET('Sanitation Data'!$E$10,0,10*ROW('Sanitation Data'!E200)),NA())</f>
        <v>#N/A</v>
      </c>
      <c r="AD206" s="98" t="e">
        <f ca="true">+IF(AND(ISNUMBER(OFFSET('Sanitation Data'!$E$11,0,10*ROW('Sanitation Data'!E200))),'Data Summary'!CS206="Yes"),OFFSET('Sanitation Data'!$E$11,0,10*ROW('Sanitation Data'!E200)),NA())</f>
        <v>#N/A</v>
      </c>
      <c r="AE206" s="98" t="e">
        <f ca="true">+IF(AND(ISNUMBER(OFFSET('Sanitation Data'!$E$12,0,10*ROW('Sanitation Data'!E200))),'Data Summary'!CT206="Yes"),OFFSET('Sanitation Data'!$E$12,0,10*ROW('Sanitation Data'!E200)),NA())</f>
        <v>#N/A</v>
      </c>
      <c r="AF206" s="98" t="e">
        <f ca="true">+IF(AND(ISNUMBER(OFFSET('Sanitation Data'!$F$4,0,10*ROW('Sanitation Data'!F200))),'Data Summary'!CU206="Yes"),100-OFFSET('Sanitation Data'!$F$4,0,10*ROW('Sanitation Data'!F200)),NA())</f>
        <v>#N/A</v>
      </c>
      <c r="AG206" s="98" t="e">
        <f ca="true">+IF(AND(ISNUMBER(OFFSET('Sanitation Data'!$F$6,0,10*ROW('Sanitation Data'!F200))),'Data Summary'!CV206="Yes"),OFFSET('Sanitation Data'!$F$6,0,10*ROW('Sanitation Data'!F200)),NA())</f>
        <v>#N/A</v>
      </c>
      <c r="AH206" s="98" t="e">
        <f ca="true">+IF(AND(ISNUMBER(OFFSET('Sanitation Data'!$F$10,0,10*ROW('Sanitation Data'!F200))),'Data Summary'!CW206="Yes"),OFFSET('Sanitation Data'!$F$10,0,10*ROW('Sanitation Data'!F200)),NA())</f>
        <v>#N/A</v>
      </c>
      <c r="AI206" s="98" t="e">
        <f ca="true">+IF(AND(ISNUMBER(OFFSET('Sanitation Data'!$F$11,0,10*ROW('Sanitation Data'!F200))),'Data Summary'!CX206="Yes"),OFFSET('Sanitation Data'!$F$11,0,10*ROW('Sanitation Data'!F200)),NA())</f>
        <v>#N/A</v>
      </c>
      <c r="AJ206" s="98" t="e">
        <f ca="true">+IF(AND(ISNUMBER(OFFSET('Sanitation Data'!$F$12,0,10*ROW('Sanitation Data'!F200))),'Data Summary'!CY206="Yes"),OFFSET('Sanitation Data'!$F$12,0,10*ROW('Sanitation Data'!F200)),NA())</f>
        <v>#N/A</v>
      </c>
      <c r="AK206" s="98" t="e">
        <f ca="true">+IF(AND(ISNUMBER(OFFSET('Sanitation Data'!$G$4,0,10*ROW('Sanitation Data'!G200))),'Data Summary'!CZ206="Yes"),100-OFFSET('Sanitation Data'!$G$4,0,10*ROW('Sanitation Data'!G200)),NA())</f>
        <v>#N/A</v>
      </c>
      <c r="AL206" s="98" t="e">
        <f ca="true">+IF(AND(ISNUMBER(OFFSET('Sanitation Data'!$G$6,0,10*ROW('Sanitation Data'!G200))),'Data Summary'!DA206="Yes"),OFFSET('Sanitation Data'!$G$6,0,10*ROW('Sanitation Data'!G200)),NA())</f>
        <v>#N/A</v>
      </c>
      <c r="AM206" s="98" t="e">
        <f ca="true">+IF(AND(ISNUMBER(OFFSET('Sanitation Data'!$G$10,0,10*ROW('Sanitation Data'!G200))),'Data Summary'!DB206="Yes"),OFFSET('Sanitation Data'!$G$10,0,10*ROW('Sanitation Data'!G200)),NA())</f>
        <v>#N/A</v>
      </c>
      <c r="AN206" s="98" t="e">
        <f ca="true">+IF(AND(ISNUMBER(OFFSET('Sanitation Data'!$G$11,0,10*ROW('Sanitation Data'!G200))),'Data Summary'!DC206="Yes"),OFFSET('Sanitation Data'!$G$11,0,10*ROW('Sanitation Data'!G200)),NA())</f>
        <v>#N/A</v>
      </c>
      <c r="AO206" s="98" t="e">
        <f ca="true">+IF(AND(ISNUMBER(OFFSET('Sanitation Data'!$G$12,0,10*ROW('Sanitation Data'!G200))),'Data Summary'!DD206="Yes"),OFFSET('Sanitation Data'!$G$12,0,10*ROW('Sanitation Data'!G200)),NA())</f>
        <v>#N/A</v>
      </c>
      <c r="AP206" s="98" t="e">
        <f ca="true">+IF(AND(ISNUMBER(OFFSET('Sanitation Data'!$H$4,0,10*ROW('Sanitation Data'!H200))),'Data Summary'!DE206="Yes"),100-OFFSET('Sanitation Data'!$H$4,0,10*ROW('Sanitation Data'!H200)),NA())</f>
        <v>#N/A</v>
      </c>
      <c r="AQ206" s="98" t="e">
        <f ca="true">+IF(AND(ISNUMBER(OFFSET('Sanitation Data'!$H$6,0,10*ROW('Sanitation Data'!H200))),'Data Summary'!DF206="Yes"),OFFSET('Sanitation Data'!$H$6,0,10*ROW('Sanitation Data'!H200)),NA())</f>
        <v>#N/A</v>
      </c>
      <c r="AR206" s="98" t="e">
        <f ca="true">+IF(AND(ISNUMBER(OFFSET('Sanitation Data'!$H$10,0,10*ROW('Sanitation Data'!H200))),'Data Summary'!DG206="Yes"),OFFSET('Sanitation Data'!$H$10,0,10*ROW('Sanitation Data'!H200)),NA())</f>
        <v>#N/A</v>
      </c>
      <c r="AS206" s="98" t="e">
        <f ca="true">+IF(AND(ISNUMBER(OFFSET('Sanitation Data'!$H$11,0,10*ROW('Sanitation Data'!H200))),'Data Summary'!DH206="Yes"),OFFSET('Sanitation Data'!$H$11,0,10*ROW('Sanitation Data'!H200)),NA())</f>
        <v>#N/A</v>
      </c>
      <c r="AT206" s="98" t="e">
        <f ca="true">+IF(AND(ISNUMBER(OFFSET('Sanitation Data'!$H$12,0,10*ROW('Sanitation Data'!H200))),'Data Summary'!DI206="Yes"),OFFSET('Sanitation Data'!$H$12,0,10*ROW('Sanitation Data'!H200)),NA())</f>
        <v>#N/A</v>
      </c>
      <c r="AU206" s="98" t="e">
        <f ca="true">+IF(AND(ISNUMBER(OFFSET('Sanitation Data'!$I$4,0,10*ROW('Sanitation Data'!I200))),'Data Summary'!DJ206="Yes"),100-OFFSET('Sanitation Data'!$I$4,0,10*ROW('Sanitation Data'!I200)),NA())</f>
        <v>#N/A</v>
      </c>
      <c r="AV206" s="98" t="e">
        <f ca="true">+IF(AND(ISNUMBER(OFFSET('Sanitation Data'!$I$6,0,10*ROW('Sanitation Data'!I200))),'Data Summary'!DK206="Yes"),OFFSET('Sanitation Data'!$I$6,0,10*ROW('Sanitation Data'!I200)),NA())</f>
        <v>#N/A</v>
      </c>
      <c r="AW206" s="98" t="e">
        <f ca="true">+IF(AND(ISNUMBER(OFFSET('Sanitation Data'!$I$10,0,10*ROW('Sanitation Data'!I200))),'Data Summary'!DL206="Yes"),OFFSET('Sanitation Data'!$I$10,0,10*ROW('Sanitation Data'!I200)),NA())</f>
        <v>#N/A</v>
      </c>
      <c r="AX206" s="98" t="e">
        <f ca="true">+IF(AND(ISNUMBER(OFFSET('Sanitation Data'!$I$11,0,10*ROW('Sanitation Data'!I200))),'Data Summary'!DM206="Yes"),OFFSET('Sanitation Data'!$I$11,0,10*ROW('Sanitation Data'!I200)),NA())</f>
        <v>#N/A</v>
      </c>
      <c r="AY206" s="98" t="e">
        <f ca="true">+IF(AND(ISNUMBER(OFFSET('Sanitation Data'!$I$12,0,10*ROW('Sanitation Data'!I200))),'Data Summary'!DN206="Yes"),OFFSET('Sanitation Data'!$I$12,0,10*ROW('Sanitation Data'!I200)),NA())</f>
        <v>#N/A</v>
      </c>
      <c r="AZ206" s="99" t="e">
        <f ca="true">+IF(AND(ISNUMBER(OFFSET('Hygiene Data'!$D$5,0,10*ROW('Hygiene Data'!D200))),'Data Summary'!DO206="Yes"),OFFSET('Hygiene Data'!$D$5,0,10*ROW('Hygiene Data'!D200)),NA())</f>
        <v>#N/A</v>
      </c>
      <c r="BA206" s="99" t="e">
        <f ca="true">+IF(AND(ISNUMBER(OFFSET('Hygiene Data'!$D$7,0,10*ROW('Hygiene Data'!D200))),'Data Summary'!DP206="Yes"),OFFSET('Hygiene Data'!$D$7,0,10*ROW('Hygiene Data'!D200)),NA())</f>
        <v>#N/A</v>
      </c>
      <c r="BB206" s="99" t="e">
        <f ca="true">+IF(AND(ISNUMBER(OFFSET('Hygiene Data'!$D$9,0,10*ROW('Hygiene Data'!D200))),'Data Summary'!DQ206="Yes"),OFFSET('Hygiene Data'!$D$9,0,10*ROW('Hygiene Data'!D200)),NA())</f>
        <v>#N/A</v>
      </c>
      <c r="BC206" s="99" t="e">
        <f ca="true">+IF(AND(ISNUMBER(OFFSET('Hygiene Data'!$E$5,0,10*ROW('Hygiene Data'!E200))),'Data Summary'!DR206="Yes"),OFFSET('Hygiene Data'!$E$5,0,10*ROW('Hygiene Data'!E200)),NA())</f>
        <v>#N/A</v>
      </c>
      <c r="BD206" s="99" t="e">
        <f ca="true">+IF(AND(ISNUMBER(OFFSET('Hygiene Data'!$E$7,0,10*ROW('Hygiene Data'!E200))),'Data Summary'!DS206="Yes"),OFFSET('Hygiene Data'!$E$7,0,10*ROW('Hygiene Data'!E200)),NA())</f>
        <v>#N/A</v>
      </c>
      <c r="BE206" s="99" t="e">
        <f ca="true">+IF(AND(ISNUMBER(OFFSET('Hygiene Data'!$E$9,0,10*ROW('Hygiene Data'!E200))),'Data Summary'!DT206="Yes"),OFFSET('Hygiene Data'!$E$9,0,10*ROW('Hygiene Data'!E200)),NA())</f>
        <v>#N/A</v>
      </c>
      <c r="BF206" s="99" t="e">
        <f ca="true">+IF(AND(ISNUMBER(OFFSET('Hygiene Data'!$F$5,0,10*ROW('Hygiene Data'!F200))),'Data Summary'!DU206="Yes"),OFFSET('Hygiene Data'!$F$5,0,10*ROW('Hygiene Data'!F200)),NA())</f>
        <v>#N/A</v>
      </c>
      <c r="BG206" s="99" t="e">
        <f ca="true">+IF(AND(ISNUMBER(OFFSET('Hygiene Data'!$F$7,0,10*ROW('Hygiene Data'!F200))),'Data Summary'!DV206="Yes"),OFFSET('Hygiene Data'!$F$7,0,10*ROW('Hygiene Data'!F200)),NA())</f>
        <v>#N/A</v>
      </c>
      <c r="BH206" s="99" t="e">
        <f ca="true">+IF(AND(ISNUMBER(OFFSET('Hygiene Data'!$F$9,0,10*ROW('Hygiene Data'!F200))),'Data Summary'!DW206="Yes"),OFFSET('Hygiene Data'!$F$9,0,10*ROW('Hygiene Data'!F200)),NA())</f>
        <v>#N/A</v>
      </c>
      <c r="BI206" s="99" t="e">
        <f ca="true">+IF(AND(ISNUMBER(OFFSET('Hygiene Data'!$G$5,0,10*ROW('Hygiene Data'!G200))),'Data Summary'!DX206="Yes"),OFFSET('Hygiene Data'!$G$5,0,10*ROW('Hygiene Data'!G200)),NA())</f>
        <v>#N/A</v>
      </c>
      <c r="BJ206" s="99" t="e">
        <f ca="true">+IF(AND(ISNUMBER(OFFSET('Hygiene Data'!$G$7,0,10*ROW('Hygiene Data'!G200))),'Data Summary'!DY206="Yes"),OFFSET('Hygiene Data'!$G$7,0,10*ROW('Hygiene Data'!G200)),NA())</f>
        <v>#N/A</v>
      </c>
      <c r="BK206" s="99" t="e">
        <f ca="true">+IF(AND(ISNUMBER(OFFSET('Hygiene Data'!$G$9,0,10*ROW('Hygiene Data'!G200))),'Data Summary'!DZ206="Yes"),OFFSET('Hygiene Data'!$G$9,0,10*ROW('Hygiene Data'!G200)),NA())</f>
        <v>#N/A</v>
      </c>
      <c r="BL206" s="99" t="e">
        <f ca="true">+IF(AND(ISNUMBER(OFFSET('Hygiene Data'!$H$5,0,10*ROW('Hygiene Data'!H200))),'Data Summary'!EA206="Yes"),OFFSET('Hygiene Data'!$H$5,0,10*ROW('Hygiene Data'!H200)),NA())</f>
        <v>#N/A</v>
      </c>
      <c r="BM206" s="99" t="e">
        <f ca="true">+IF(AND(ISNUMBER(OFFSET('Hygiene Data'!$H$7,0,10*ROW('Hygiene Data'!H200))),'Data Summary'!EB206="Yes"),OFFSET('Hygiene Data'!$H$7,0,10*ROW('Hygiene Data'!H200)),NA())</f>
        <v>#N/A</v>
      </c>
      <c r="BN206" s="99" t="e">
        <f ca="true">+IF(AND(ISNUMBER(OFFSET('Hygiene Data'!$H$9,0,10*ROW('Hygiene Data'!H200))),'Data Summary'!EC206="Yes"),OFFSET('Hygiene Data'!$H$9,0,10*ROW('Hygiene Data'!H200)),NA())</f>
        <v>#N/A</v>
      </c>
      <c r="BO206" s="99" t="e">
        <f ca="true">+IF(AND(ISNUMBER(OFFSET('Hygiene Data'!$I$5,0,10*ROW('Hygiene Data'!I200))),'Data Summary'!ED206="Yes"),OFFSET('Hygiene Data'!$I$5,0,10*ROW('Hygiene Data'!I200)),NA())</f>
        <v>#N/A</v>
      </c>
      <c r="BP206" s="99" t="e">
        <f ca="true">+IF(AND(ISNUMBER(OFFSET('Hygiene Data'!$I$7,0,10*ROW('Hygiene Data'!I200))),'Data Summary'!EE206="Yes"),OFFSET('Hygiene Data'!$I$7,0,10*ROW('Hygiene Data'!I200)),NA())</f>
        <v>#N/A</v>
      </c>
      <c r="BQ206" s="99" t="e">
        <f ca="true">+IF(AND(ISNUMBER(OFFSET('Hygiene Data'!$I$9,0,10*ROW('Hygiene Data'!I200))),'Data Summary'!EF206="Yes"),OFFSET('Hygiene Data'!$I$9,0,10*ROW('Hygiene Data'!I200)),NA())</f>
        <v>#N/A</v>
      </c>
    </row>
    <row xmlns:x14ac="http://schemas.microsoft.com/office/spreadsheetml/2009/9/ac" r="207" x14ac:dyDescent="0.2">
      <c r="A207" s="332" t="e">
        <f ca="true">+RIGHT('Data Summary'!A207,LEN('Data Summary'!A207)-9)</f>
        <v>#VALUE!</v>
      </c>
      <c r="B207" s="38" t="str">
        <f ca="true">+IF(ISTEXT('Data Summary'!B207),'Data Summary'!B207,"")</f>
        <v/>
      </c>
      <c r="C207" s="331" t="e">
        <f ca="true">+VALUE('Data Summary'!C207)</f>
        <v>#VALUE!</v>
      </c>
      <c r="D207" s="97" t="e">
        <f ca="true">+IF(AND(ISNUMBER(OFFSET('Water Data'!$D$4,0,10*ROW('Water Data'!D201))),'Data Summary'!BS207="Yes"),100-OFFSET('Water Data'!$D$4,0,10*ROW('Water Data'!D201)),NA())</f>
        <v>#N/A</v>
      </c>
      <c r="E207" s="97" t="e">
        <f ca="true">+IF(AND(ISNUMBER(OFFSET('Water Data'!$D$6,0,10*ROW('Water Data'!D201))),'Data Summary'!BT207="Yes"),OFFSET('Water Data'!$D$6,0,10*ROW('Water Data'!D201)),NA())</f>
        <v>#N/A</v>
      </c>
      <c r="F207" s="97" t="e">
        <f ca="true">+IF(AND(ISNUMBER(OFFSET('Water Data'!$D$9,0,10*ROW('Water Data'!D201))),'Data Summary'!BU207="Yes"),OFFSET('Water Data'!$D$9,0,10*ROW('Water Data'!D201)),NA())</f>
        <v>#N/A</v>
      </c>
      <c r="G207" s="97" t="e">
        <f ca="true">+IF(AND(ISNUMBER(OFFSET('Water Data'!$E$4,0,10*ROW('Water Data'!E201))),'Data Summary'!BV207="Yes"),100-OFFSET('Water Data'!$E$4,0,10*ROW('Water Data'!E201)),NA())</f>
        <v>#N/A</v>
      </c>
      <c r="H207" s="97" t="e">
        <f ca="true">+IF(AND(ISNUMBER(OFFSET('Water Data'!$E$6,0,10*ROW('Water Data'!E201))),'Data Summary'!BW207="Yes"),OFFSET('Water Data'!$E$6,0,10*ROW('Water Data'!E201)),NA())</f>
        <v>#N/A</v>
      </c>
      <c r="I207" s="97" t="e">
        <f ca="true">+IF(AND(ISNUMBER(OFFSET('Water Data'!$E$9,0,10*ROW('Water Data'!E201))),'Data Summary'!BX207="Yes"),OFFSET('Water Data'!$E$9,0,10*ROW('Water Data'!E201)),NA())</f>
        <v>#N/A</v>
      </c>
      <c r="J207" s="97" t="e">
        <f ca="true">+IF(AND(ISNUMBER(OFFSET('Water Data'!$F$4,0,10*ROW('Water Data'!F201))),'Data Summary'!BY207="Yes"),100-OFFSET('Water Data'!$F$4,0,10*ROW('Water Data'!F201)),NA())</f>
        <v>#N/A</v>
      </c>
      <c r="K207" s="97" t="e">
        <f ca="true">+IF(AND(ISNUMBER(OFFSET('Water Data'!$F$6,0,10*ROW('Water Data'!F201))),'Data Summary'!BZ207="Yes"),OFFSET('Water Data'!$F$6,0,10*ROW('Water Data'!F201)),NA())</f>
        <v>#N/A</v>
      </c>
      <c r="L207" s="97" t="e">
        <f ca="true">+IF(AND(ISNUMBER(OFFSET('Water Data'!$F$9,0,10*ROW('Water Data'!F201))),'Data Summary'!CA207="Yes"),OFFSET('Water Data'!$F$9,0,10*ROW('Water Data'!F201)),NA())</f>
        <v>#N/A</v>
      </c>
      <c r="M207" s="97" t="e">
        <f ca="true">+IF(AND(ISNUMBER(OFFSET('Water Data'!$G$4,0,10*ROW('Water Data'!G201))),'Data Summary'!CB207="Yes"),100-OFFSET('Water Data'!$G$4,0,10*ROW('Water Data'!G201)),NA())</f>
        <v>#N/A</v>
      </c>
      <c r="N207" s="97" t="e">
        <f ca="true">+IF(AND(ISNUMBER(OFFSET('Water Data'!$G$6,0,10*ROW('Water Data'!G201))),'Data Summary'!CC207="Yes"),OFFSET('Water Data'!$G$6,0,10*ROW('Water Data'!G201)),NA())</f>
        <v>#N/A</v>
      </c>
      <c r="O207" s="97" t="e">
        <f ca="true">+IF(AND(ISNUMBER(OFFSET('Water Data'!$G$9,0,10*ROW('Water Data'!G201))),'Data Summary'!CD207="Yes"),OFFSET('Water Data'!$G$9,0,10*ROW('Water Data'!G201)),NA())</f>
        <v>#N/A</v>
      </c>
      <c r="P207" s="97" t="e">
        <f ca="true">+IF(AND(ISNUMBER(OFFSET('Water Data'!$H$4,0,10*ROW('Water Data'!H201))),'Data Summary'!CE207="Yes"),100-OFFSET('Water Data'!$H$4,0,10*ROW('Water Data'!H201)),NA())</f>
        <v>#N/A</v>
      </c>
      <c r="Q207" s="97" t="e">
        <f ca="true">+IF(AND(ISNUMBER(OFFSET('Water Data'!$H$6,0,10*ROW('Water Data'!H201))),'Data Summary'!CF207="Yes"),OFFSET('Water Data'!$H$6,0,10*ROW('Water Data'!H201)),NA())</f>
        <v>#N/A</v>
      </c>
      <c r="R207" s="97" t="e">
        <f ca="true">+IF(AND(ISNUMBER(OFFSET('Water Data'!$H$9,0,10*ROW('Water Data'!H201))),'Data Summary'!CG207="Yes"),OFFSET('Water Data'!$H$9,0,10*ROW('Water Data'!H201)),NA())</f>
        <v>#N/A</v>
      </c>
      <c r="S207" s="97" t="e">
        <f ca="true">+IF(AND(ISNUMBER(OFFSET('Water Data'!$I$4,0,10*ROW('Water Data'!I201))),'Data Summary'!CH207="Yes"),100-OFFSET('Water Data'!$I$4,0,10*ROW('Water Data'!I201)),NA())</f>
        <v>#N/A</v>
      </c>
      <c r="T207" s="97" t="e">
        <f ca="true">+IF(AND(ISNUMBER(OFFSET('Water Data'!$I$6,0,10*ROW('Water Data'!I201))),'Data Summary'!CI207="Yes"),OFFSET('Water Data'!$I$6,0,10*ROW('Water Data'!I201)),NA())</f>
        <v>#N/A</v>
      </c>
      <c r="U207" s="97" t="e">
        <f ca="true">+IF(AND(ISNUMBER(OFFSET('Water Data'!$I$9,0,10*ROW('Water Data'!I201))),'Data Summary'!CJ207="Yes"),OFFSET('Water Data'!$I$9,0,10*ROW('Water Data'!I201)),NA())</f>
        <v>#N/A</v>
      </c>
      <c r="V207" s="98" t="e">
        <f ca="true">+IF(AND(ISNUMBER(OFFSET('Sanitation Data'!$D$4,0,10*ROW('Sanitation Data'!D201))),'Data Summary'!CK207="Yes"),100-OFFSET('Sanitation Data'!$D$4,0,10*ROW('Sanitation Data'!D201)),NA())</f>
        <v>#N/A</v>
      </c>
      <c r="W207" s="98" t="e">
        <f ca="true">+IF(AND(ISNUMBER(OFFSET('Sanitation Data'!$D$6,0,10*ROW('Sanitation Data'!D201))),'Data Summary'!CL207="Yes"),OFFSET('Sanitation Data'!$D$6,0,10*ROW('Sanitation Data'!D201)),NA())</f>
        <v>#N/A</v>
      </c>
      <c r="X207" s="98" t="e">
        <f ca="true">+IF(AND(ISNUMBER(OFFSET('Sanitation Data'!$D$10,0,10*ROW('Sanitation Data'!D201))),'Data Summary'!CM207="Yes"),OFFSET('Sanitation Data'!$D$10,0,10*ROW('Sanitation Data'!D201)),NA())</f>
        <v>#N/A</v>
      </c>
      <c r="Y207" s="98" t="e">
        <f ca="true">+IF(AND(ISNUMBER(OFFSET('Sanitation Data'!$D$11,0,10*ROW('Sanitation Data'!D201))),'Data Summary'!CN207="Yes"),OFFSET('Sanitation Data'!$D$11,0,10*ROW('Sanitation Data'!D201)),NA())</f>
        <v>#N/A</v>
      </c>
      <c r="Z207" s="98" t="e">
        <f ca="true">+IF(AND(ISNUMBER(OFFSET('Sanitation Data'!$D$12,0,10*ROW('Sanitation Data'!D201))),'Data Summary'!CO207="Yes"),OFFSET('Sanitation Data'!$D$12,0,10*ROW('Sanitation Data'!D201)),NA())</f>
        <v>#N/A</v>
      </c>
      <c r="AA207" s="98" t="e">
        <f ca="true">+IF(AND(ISNUMBER(OFFSET('Sanitation Data'!$E$4,0,10*ROW('Sanitation Data'!E201))),'Data Summary'!CP207="Yes"),100-OFFSET('Sanitation Data'!$E$4,0,10*ROW('Sanitation Data'!E201)),NA())</f>
        <v>#N/A</v>
      </c>
      <c r="AB207" s="98" t="e">
        <f ca="true">+IF(AND(ISNUMBER(OFFSET('Sanitation Data'!$E$6,0,10*ROW('Sanitation Data'!E201))),'Data Summary'!CQ207="Yes"),OFFSET('Sanitation Data'!$E$6,0,10*ROW('Sanitation Data'!E201)),NA())</f>
        <v>#N/A</v>
      </c>
      <c r="AC207" s="98" t="e">
        <f ca="true">+IF(AND(ISNUMBER(OFFSET('Sanitation Data'!$E$10,0,10*ROW('Sanitation Data'!E201))),'Data Summary'!CR207="Yes"),OFFSET('Sanitation Data'!$E$10,0,10*ROW('Sanitation Data'!E201)),NA())</f>
        <v>#N/A</v>
      </c>
      <c r="AD207" s="98" t="e">
        <f ca="true">+IF(AND(ISNUMBER(OFFSET('Sanitation Data'!$E$11,0,10*ROW('Sanitation Data'!E201))),'Data Summary'!CS207="Yes"),OFFSET('Sanitation Data'!$E$11,0,10*ROW('Sanitation Data'!E201)),NA())</f>
        <v>#N/A</v>
      </c>
      <c r="AE207" s="98" t="e">
        <f ca="true">+IF(AND(ISNUMBER(OFFSET('Sanitation Data'!$E$12,0,10*ROW('Sanitation Data'!E201))),'Data Summary'!CT207="Yes"),OFFSET('Sanitation Data'!$E$12,0,10*ROW('Sanitation Data'!E201)),NA())</f>
        <v>#N/A</v>
      </c>
      <c r="AF207" s="98" t="e">
        <f ca="true">+IF(AND(ISNUMBER(OFFSET('Sanitation Data'!$F$4,0,10*ROW('Sanitation Data'!F201))),'Data Summary'!CU207="Yes"),100-OFFSET('Sanitation Data'!$F$4,0,10*ROW('Sanitation Data'!F201)),NA())</f>
        <v>#N/A</v>
      </c>
      <c r="AG207" s="98" t="e">
        <f ca="true">+IF(AND(ISNUMBER(OFFSET('Sanitation Data'!$F$6,0,10*ROW('Sanitation Data'!F201))),'Data Summary'!CV207="Yes"),OFFSET('Sanitation Data'!$F$6,0,10*ROW('Sanitation Data'!F201)),NA())</f>
        <v>#N/A</v>
      </c>
      <c r="AH207" s="98" t="e">
        <f ca="true">+IF(AND(ISNUMBER(OFFSET('Sanitation Data'!$F$10,0,10*ROW('Sanitation Data'!F201))),'Data Summary'!CW207="Yes"),OFFSET('Sanitation Data'!$F$10,0,10*ROW('Sanitation Data'!F201)),NA())</f>
        <v>#N/A</v>
      </c>
      <c r="AI207" s="98" t="e">
        <f ca="true">+IF(AND(ISNUMBER(OFFSET('Sanitation Data'!$F$11,0,10*ROW('Sanitation Data'!F201))),'Data Summary'!CX207="Yes"),OFFSET('Sanitation Data'!$F$11,0,10*ROW('Sanitation Data'!F201)),NA())</f>
        <v>#N/A</v>
      </c>
      <c r="AJ207" s="98" t="e">
        <f ca="true">+IF(AND(ISNUMBER(OFFSET('Sanitation Data'!$F$12,0,10*ROW('Sanitation Data'!F201))),'Data Summary'!CY207="Yes"),OFFSET('Sanitation Data'!$F$12,0,10*ROW('Sanitation Data'!F201)),NA())</f>
        <v>#N/A</v>
      </c>
      <c r="AK207" s="98" t="e">
        <f ca="true">+IF(AND(ISNUMBER(OFFSET('Sanitation Data'!$G$4,0,10*ROW('Sanitation Data'!G201))),'Data Summary'!CZ207="Yes"),100-OFFSET('Sanitation Data'!$G$4,0,10*ROW('Sanitation Data'!G201)),NA())</f>
        <v>#N/A</v>
      </c>
      <c r="AL207" s="98" t="e">
        <f ca="true">+IF(AND(ISNUMBER(OFFSET('Sanitation Data'!$G$6,0,10*ROW('Sanitation Data'!G201))),'Data Summary'!DA207="Yes"),OFFSET('Sanitation Data'!$G$6,0,10*ROW('Sanitation Data'!G201)),NA())</f>
        <v>#N/A</v>
      </c>
      <c r="AM207" s="98" t="e">
        <f ca="true">+IF(AND(ISNUMBER(OFFSET('Sanitation Data'!$G$10,0,10*ROW('Sanitation Data'!G201))),'Data Summary'!DB207="Yes"),OFFSET('Sanitation Data'!$G$10,0,10*ROW('Sanitation Data'!G201)),NA())</f>
        <v>#N/A</v>
      </c>
      <c r="AN207" s="98" t="e">
        <f ca="true">+IF(AND(ISNUMBER(OFFSET('Sanitation Data'!$G$11,0,10*ROW('Sanitation Data'!G201))),'Data Summary'!DC207="Yes"),OFFSET('Sanitation Data'!$G$11,0,10*ROW('Sanitation Data'!G201)),NA())</f>
        <v>#N/A</v>
      </c>
      <c r="AO207" s="98" t="e">
        <f ca="true">+IF(AND(ISNUMBER(OFFSET('Sanitation Data'!$G$12,0,10*ROW('Sanitation Data'!G201))),'Data Summary'!DD207="Yes"),OFFSET('Sanitation Data'!$G$12,0,10*ROW('Sanitation Data'!G201)),NA())</f>
        <v>#N/A</v>
      </c>
      <c r="AP207" s="98" t="e">
        <f ca="true">+IF(AND(ISNUMBER(OFFSET('Sanitation Data'!$H$4,0,10*ROW('Sanitation Data'!H201))),'Data Summary'!DE207="Yes"),100-OFFSET('Sanitation Data'!$H$4,0,10*ROW('Sanitation Data'!H201)),NA())</f>
        <v>#N/A</v>
      </c>
      <c r="AQ207" s="98" t="e">
        <f ca="true">+IF(AND(ISNUMBER(OFFSET('Sanitation Data'!$H$6,0,10*ROW('Sanitation Data'!H201))),'Data Summary'!DF207="Yes"),OFFSET('Sanitation Data'!$H$6,0,10*ROW('Sanitation Data'!H201)),NA())</f>
        <v>#N/A</v>
      </c>
      <c r="AR207" s="98" t="e">
        <f ca="true">+IF(AND(ISNUMBER(OFFSET('Sanitation Data'!$H$10,0,10*ROW('Sanitation Data'!H201))),'Data Summary'!DG207="Yes"),OFFSET('Sanitation Data'!$H$10,0,10*ROW('Sanitation Data'!H201)),NA())</f>
        <v>#N/A</v>
      </c>
      <c r="AS207" s="98" t="e">
        <f ca="true">+IF(AND(ISNUMBER(OFFSET('Sanitation Data'!$H$11,0,10*ROW('Sanitation Data'!H201))),'Data Summary'!DH207="Yes"),OFFSET('Sanitation Data'!$H$11,0,10*ROW('Sanitation Data'!H201)),NA())</f>
        <v>#N/A</v>
      </c>
      <c r="AT207" s="98" t="e">
        <f ca="true">+IF(AND(ISNUMBER(OFFSET('Sanitation Data'!$H$12,0,10*ROW('Sanitation Data'!H201))),'Data Summary'!DI207="Yes"),OFFSET('Sanitation Data'!$H$12,0,10*ROW('Sanitation Data'!H201)),NA())</f>
        <v>#N/A</v>
      </c>
      <c r="AU207" s="98" t="e">
        <f ca="true">+IF(AND(ISNUMBER(OFFSET('Sanitation Data'!$I$4,0,10*ROW('Sanitation Data'!I201))),'Data Summary'!DJ207="Yes"),100-OFFSET('Sanitation Data'!$I$4,0,10*ROW('Sanitation Data'!I201)),NA())</f>
        <v>#N/A</v>
      </c>
      <c r="AV207" s="98" t="e">
        <f ca="true">+IF(AND(ISNUMBER(OFFSET('Sanitation Data'!$I$6,0,10*ROW('Sanitation Data'!I201))),'Data Summary'!DK207="Yes"),OFFSET('Sanitation Data'!$I$6,0,10*ROW('Sanitation Data'!I201)),NA())</f>
        <v>#N/A</v>
      </c>
      <c r="AW207" s="98" t="e">
        <f ca="true">+IF(AND(ISNUMBER(OFFSET('Sanitation Data'!$I$10,0,10*ROW('Sanitation Data'!I201))),'Data Summary'!DL207="Yes"),OFFSET('Sanitation Data'!$I$10,0,10*ROW('Sanitation Data'!I201)),NA())</f>
        <v>#N/A</v>
      </c>
      <c r="AX207" s="98" t="e">
        <f ca="true">+IF(AND(ISNUMBER(OFFSET('Sanitation Data'!$I$11,0,10*ROW('Sanitation Data'!I201))),'Data Summary'!DM207="Yes"),OFFSET('Sanitation Data'!$I$11,0,10*ROW('Sanitation Data'!I201)),NA())</f>
        <v>#N/A</v>
      </c>
      <c r="AY207" s="98" t="e">
        <f ca="true">+IF(AND(ISNUMBER(OFFSET('Sanitation Data'!$I$12,0,10*ROW('Sanitation Data'!I201))),'Data Summary'!DN207="Yes"),OFFSET('Sanitation Data'!$I$12,0,10*ROW('Sanitation Data'!I201)),NA())</f>
        <v>#N/A</v>
      </c>
      <c r="AZ207" s="99" t="e">
        <f ca="true">+IF(AND(ISNUMBER(OFFSET('Hygiene Data'!$D$5,0,10*ROW('Hygiene Data'!D201))),'Data Summary'!DO207="Yes"),OFFSET('Hygiene Data'!$D$5,0,10*ROW('Hygiene Data'!D201)),NA())</f>
        <v>#N/A</v>
      </c>
      <c r="BA207" s="99" t="e">
        <f ca="true">+IF(AND(ISNUMBER(OFFSET('Hygiene Data'!$D$7,0,10*ROW('Hygiene Data'!D201))),'Data Summary'!DP207="Yes"),OFFSET('Hygiene Data'!$D$7,0,10*ROW('Hygiene Data'!D201)),NA())</f>
        <v>#N/A</v>
      </c>
      <c r="BB207" s="99" t="e">
        <f ca="true">+IF(AND(ISNUMBER(OFFSET('Hygiene Data'!$D$9,0,10*ROW('Hygiene Data'!D201))),'Data Summary'!DQ207="Yes"),OFFSET('Hygiene Data'!$D$9,0,10*ROW('Hygiene Data'!D201)),NA())</f>
        <v>#N/A</v>
      </c>
      <c r="BC207" s="99" t="e">
        <f ca="true">+IF(AND(ISNUMBER(OFFSET('Hygiene Data'!$E$5,0,10*ROW('Hygiene Data'!E201))),'Data Summary'!DR207="Yes"),OFFSET('Hygiene Data'!$E$5,0,10*ROW('Hygiene Data'!E201)),NA())</f>
        <v>#N/A</v>
      </c>
      <c r="BD207" s="99" t="e">
        <f ca="true">+IF(AND(ISNUMBER(OFFSET('Hygiene Data'!$E$7,0,10*ROW('Hygiene Data'!E201))),'Data Summary'!DS207="Yes"),OFFSET('Hygiene Data'!$E$7,0,10*ROW('Hygiene Data'!E201)),NA())</f>
        <v>#N/A</v>
      </c>
      <c r="BE207" s="99" t="e">
        <f ca="true">+IF(AND(ISNUMBER(OFFSET('Hygiene Data'!$E$9,0,10*ROW('Hygiene Data'!E201))),'Data Summary'!DT207="Yes"),OFFSET('Hygiene Data'!$E$9,0,10*ROW('Hygiene Data'!E201)),NA())</f>
        <v>#N/A</v>
      </c>
      <c r="BF207" s="99" t="e">
        <f ca="true">+IF(AND(ISNUMBER(OFFSET('Hygiene Data'!$F$5,0,10*ROW('Hygiene Data'!F201))),'Data Summary'!DU207="Yes"),OFFSET('Hygiene Data'!$F$5,0,10*ROW('Hygiene Data'!F201)),NA())</f>
        <v>#N/A</v>
      </c>
      <c r="BG207" s="99" t="e">
        <f ca="true">+IF(AND(ISNUMBER(OFFSET('Hygiene Data'!$F$7,0,10*ROW('Hygiene Data'!F201))),'Data Summary'!DV207="Yes"),OFFSET('Hygiene Data'!$F$7,0,10*ROW('Hygiene Data'!F201)),NA())</f>
        <v>#N/A</v>
      </c>
      <c r="BH207" s="99" t="e">
        <f ca="true">+IF(AND(ISNUMBER(OFFSET('Hygiene Data'!$F$9,0,10*ROW('Hygiene Data'!F201))),'Data Summary'!DW207="Yes"),OFFSET('Hygiene Data'!$F$9,0,10*ROW('Hygiene Data'!F201)),NA())</f>
        <v>#N/A</v>
      </c>
      <c r="BI207" s="99" t="e">
        <f ca="true">+IF(AND(ISNUMBER(OFFSET('Hygiene Data'!$G$5,0,10*ROW('Hygiene Data'!G201))),'Data Summary'!DX207="Yes"),OFFSET('Hygiene Data'!$G$5,0,10*ROW('Hygiene Data'!G201)),NA())</f>
        <v>#N/A</v>
      </c>
      <c r="BJ207" s="99" t="e">
        <f ca="true">+IF(AND(ISNUMBER(OFFSET('Hygiene Data'!$G$7,0,10*ROW('Hygiene Data'!G201))),'Data Summary'!DY207="Yes"),OFFSET('Hygiene Data'!$G$7,0,10*ROW('Hygiene Data'!G201)),NA())</f>
        <v>#N/A</v>
      </c>
      <c r="BK207" s="99" t="e">
        <f ca="true">+IF(AND(ISNUMBER(OFFSET('Hygiene Data'!$G$9,0,10*ROW('Hygiene Data'!G201))),'Data Summary'!DZ207="Yes"),OFFSET('Hygiene Data'!$G$9,0,10*ROW('Hygiene Data'!G201)),NA())</f>
        <v>#N/A</v>
      </c>
      <c r="BL207" s="99" t="e">
        <f ca="true">+IF(AND(ISNUMBER(OFFSET('Hygiene Data'!$H$5,0,10*ROW('Hygiene Data'!H201))),'Data Summary'!EA207="Yes"),OFFSET('Hygiene Data'!$H$5,0,10*ROW('Hygiene Data'!H201)),NA())</f>
        <v>#N/A</v>
      </c>
      <c r="BM207" s="99" t="e">
        <f ca="true">+IF(AND(ISNUMBER(OFFSET('Hygiene Data'!$H$7,0,10*ROW('Hygiene Data'!H201))),'Data Summary'!EB207="Yes"),OFFSET('Hygiene Data'!$H$7,0,10*ROW('Hygiene Data'!H201)),NA())</f>
        <v>#N/A</v>
      </c>
      <c r="BN207" s="99" t="e">
        <f ca="true">+IF(AND(ISNUMBER(OFFSET('Hygiene Data'!$H$9,0,10*ROW('Hygiene Data'!H201))),'Data Summary'!EC207="Yes"),OFFSET('Hygiene Data'!$H$9,0,10*ROW('Hygiene Data'!H201)),NA())</f>
        <v>#N/A</v>
      </c>
      <c r="BO207" s="99" t="e">
        <f ca="true">+IF(AND(ISNUMBER(OFFSET('Hygiene Data'!$I$5,0,10*ROW('Hygiene Data'!I201))),'Data Summary'!ED207="Yes"),OFFSET('Hygiene Data'!$I$5,0,10*ROW('Hygiene Data'!I201)),NA())</f>
        <v>#N/A</v>
      </c>
      <c r="BP207" s="99" t="e">
        <f ca="true">+IF(AND(ISNUMBER(OFFSET('Hygiene Data'!$I$7,0,10*ROW('Hygiene Data'!I201))),'Data Summary'!EE207="Yes"),OFFSET('Hygiene Data'!$I$7,0,10*ROW('Hygiene Data'!I201)),NA())</f>
        <v>#N/A</v>
      </c>
      <c r="BQ207" s="99"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DAB7D-F6EC-47E7-8D97-ECA87A6C4628}">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9" customWidth="true"/>
    <col min="2" max="2" width="7.5" style="185" customWidth="true"/>
    <col min="3" max="8" width="8.75" style="149" customWidth="true"/>
    <col min="9" max="9" width="9.375" style="149" customWidth="true"/>
    <col min="10" max="10" width="13.375" style="149" customWidth="true"/>
    <col min="11" max="11" width="7.5" style="149" customWidth="true"/>
    <col min="12" max="17" width="8.625" style="149" customWidth="true"/>
    <col min="18" max="18" width="6.5" style="149" customWidth="true"/>
    <col min="19" max="19" width="13.375" style="149" customWidth="true"/>
    <col min="20" max="20" width="7.5" style="149" customWidth="true"/>
    <col min="21" max="26" width="9.125" style="149" customWidth="true"/>
    <col min="27" max="16384" width="9" style="149"/>
  </cols>
  <sheetData>
    <row xmlns:x14ac="http://schemas.microsoft.com/office/spreadsheetml/2009/9/ac" r="1" ht="15.75" x14ac:dyDescent="0.25">
      <c r="A1" s="145" t="s">
        <v>48</v>
      </c>
      <c r="B1" s="146"/>
      <c r="C1" s="147"/>
      <c r="D1" s="147"/>
      <c r="E1" s="147"/>
      <c r="F1" s="147"/>
      <c r="G1" s="147"/>
      <c r="H1" s="553"/>
      <c r="I1" s="553"/>
      <c r="J1" s="553"/>
      <c r="K1" s="553"/>
      <c r="L1" s="553"/>
      <c r="M1" s="553"/>
      <c r="N1" s="553"/>
      <c r="O1" s="553"/>
      <c r="P1" s="553"/>
      <c r="Q1" s="147"/>
      <c r="R1" s="147"/>
      <c r="S1" s="147"/>
      <c r="T1" s="148"/>
      <c r="U1" s="148"/>
      <c r="V1" s="148"/>
      <c r="W1" s="148"/>
      <c r="X1" s="148"/>
      <c r="Y1" s="148"/>
      <c r="Z1" s="148"/>
      <c r="AA1" s="148"/>
    </row>
    <row xmlns:x14ac="http://schemas.microsoft.com/office/spreadsheetml/2009/9/ac" r="2" s="152" customFormat="true" ht="26.25" customHeight="true" x14ac:dyDescent="0.25">
      <c r="A2" s="150" t="s">
        <v>13</v>
      </c>
      <c r="B2" s="151"/>
      <c r="J2" s="150" t="s">
        <v>14</v>
      </c>
      <c r="R2" s="153"/>
      <c r="S2" s="154" t="s">
        <v>15</v>
      </c>
      <c r="W2" s="153"/>
      <c r="X2" s="153"/>
      <c r="Y2" s="155"/>
      <c r="Z2" s="155"/>
      <c r="AD2" s="156"/>
      <c r="AE2" s="156"/>
      <c r="AF2" s="156"/>
      <c r="AG2" s="156"/>
      <c r="AH2" s="156"/>
      <c r="AI2" s="156"/>
    </row>
    <row xmlns:x14ac="http://schemas.microsoft.com/office/spreadsheetml/2009/9/ac" r="3" ht="15.75" x14ac:dyDescent="0.25">
      <c r="A3" s="157"/>
      <c r="B3" s="158" t="s">
        <v>4</v>
      </c>
      <c r="C3" s="153" t="s">
        <v>7</v>
      </c>
      <c r="D3" s="153" t="s">
        <v>2</v>
      </c>
      <c r="E3" s="153" t="s">
        <v>1</v>
      </c>
      <c r="F3" s="153" t="s">
        <v>54</v>
      </c>
      <c r="G3" s="153" t="s">
        <v>17</v>
      </c>
      <c r="H3" s="153" t="s">
        <v>18</v>
      </c>
      <c r="I3" s="159"/>
      <c r="J3" s="157"/>
      <c r="K3" s="158" t="s">
        <v>4</v>
      </c>
      <c r="L3" s="153" t="s">
        <v>7</v>
      </c>
      <c r="M3" s="153" t="s">
        <v>2</v>
      </c>
      <c r="N3" s="153" t="s">
        <v>1</v>
      </c>
      <c r="O3" s="153" t="s">
        <v>54</v>
      </c>
      <c r="P3" s="153" t="s">
        <v>17</v>
      </c>
      <c r="Q3" s="153" t="s">
        <v>18</v>
      </c>
      <c r="R3" s="155"/>
      <c r="S3" s="160"/>
      <c r="T3" s="158" t="s">
        <v>4</v>
      </c>
      <c r="U3" s="153" t="s">
        <v>7</v>
      </c>
      <c r="V3" s="153" t="s">
        <v>2</v>
      </c>
      <c r="W3" s="153" t="s">
        <v>1</v>
      </c>
      <c r="X3" s="153" t="s">
        <v>54</v>
      </c>
      <c r="Y3" s="153" t="s">
        <v>17</v>
      </c>
      <c r="Z3" s="153" t="s">
        <v>18</v>
      </c>
      <c r="AB3" s="156"/>
      <c r="AC3" s="156"/>
      <c r="AD3" s="156"/>
      <c r="AE3" s="156"/>
      <c r="AF3" s="156"/>
      <c r="AG3" s="156"/>
    </row>
    <row xmlns:x14ac="http://schemas.microsoft.com/office/spreadsheetml/2009/9/ac" r="4" ht="15.75" x14ac:dyDescent="0.25">
      <c r="A4" s="157" t="s">
        <v>34</v>
      </c>
      <c r="B4" s="10">
        <v>2023</v>
      </c>
      <c r="C4" s="10">
        <v>52.845938910000001</v>
      </c>
      <c r="D4" s="10"/>
      <c r="E4" s="10"/>
      <c r="F4" s="10"/>
      <c r="G4" s="10">
        <v>52.510366640000001</v>
      </c>
      <c r="H4" s="10">
        <v>56.62587413</v>
      </c>
      <c r="I4" s="159"/>
      <c r="J4" s="157" t="s">
        <v>34</v>
      </c>
      <c r="K4" s="10">
        <v>2019</v>
      </c>
      <c r="L4" s="10"/>
      <c r="M4" s="10"/>
      <c r="N4" s="10"/>
      <c r="O4" s="10"/>
      <c r="P4" s="10"/>
      <c r="Q4" s="10"/>
      <c r="R4" s="156"/>
      <c r="S4" s="157" t="s">
        <v>34</v>
      </c>
      <c r="T4" s="10">
        <v>2023</v>
      </c>
      <c r="U4" s="10"/>
      <c r="V4" s="10"/>
      <c r="W4" s="10"/>
      <c r="X4" s="10"/>
      <c r="Y4" s="10"/>
      <c r="Z4" s="10"/>
      <c r="AA4" s="156"/>
      <c r="AB4" s="156"/>
      <c r="AC4" s="156"/>
      <c r="AD4" s="156"/>
      <c r="AE4" s="156"/>
      <c r="AF4" s="156"/>
      <c r="AG4" s="156"/>
    </row>
    <row xmlns:x14ac="http://schemas.microsoft.com/office/spreadsheetml/2009/9/ac" r="5" ht="15.75" x14ac:dyDescent="0.25">
      <c r="A5" s="157" t="s">
        <v>35</v>
      </c>
      <c r="B5" s="10">
        <v>2023</v>
      </c>
      <c r="C5" s="10">
        <v>41.672921500000001</v>
      </c>
      <c r="D5" s="10"/>
      <c r="E5" s="10"/>
      <c r="F5" s="10"/>
      <c r="G5" s="10">
        <v>47.339968650000003</v>
      </c>
      <c r="H5" s="10">
        <v>22.7465087</v>
      </c>
      <c r="I5" s="159"/>
      <c r="J5" s="157" t="s">
        <v>35</v>
      </c>
      <c r="K5" s="10">
        <v>2019</v>
      </c>
      <c r="L5" s="10"/>
      <c r="M5" s="10"/>
      <c r="N5" s="10"/>
      <c r="O5" s="10"/>
      <c r="P5" s="10"/>
      <c r="Q5" s="10"/>
      <c r="R5" s="156"/>
      <c r="S5" s="157" t="s">
        <v>35</v>
      </c>
      <c r="T5" s="10">
        <v>2023</v>
      </c>
      <c r="U5" s="10"/>
      <c r="V5" s="10"/>
      <c r="W5" s="10"/>
      <c r="X5" s="10"/>
      <c r="Y5" s="10"/>
      <c r="Z5" s="10"/>
      <c r="AA5" s="156"/>
      <c r="AB5" s="156"/>
      <c r="AC5" s="156"/>
      <c r="AD5" s="156"/>
      <c r="AE5" s="156"/>
      <c r="AF5" s="156"/>
      <c r="AG5" s="156"/>
    </row>
    <row xmlns:x14ac="http://schemas.microsoft.com/office/spreadsheetml/2009/9/ac" r="6" s="152" customFormat="true" ht="15.75" x14ac:dyDescent="0.25">
      <c r="A6" s="157" t="s">
        <v>36</v>
      </c>
      <c r="B6" s="10">
        <v>2023</v>
      </c>
      <c r="C6" s="10">
        <v>5.4811395899999997</v>
      </c>
      <c r="D6" s="10"/>
      <c r="E6" s="10"/>
      <c r="F6" s="10"/>
      <c r="G6" s="10">
        <v>0.14966471419999999</v>
      </c>
      <c r="H6" s="10">
        <v>20.627617170000001</v>
      </c>
      <c r="I6" s="159"/>
      <c r="J6" s="157" t="s">
        <v>36</v>
      </c>
      <c r="K6" s="10">
        <v>2019</v>
      </c>
      <c r="L6" s="10">
        <v>59.6</v>
      </c>
      <c r="M6" s="10"/>
      <c r="N6" s="10"/>
      <c r="O6" s="10"/>
      <c r="P6" s="10"/>
      <c r="Q6" s="10"/>
      <c r="R6" s="155"/>
      <c r="S6" s="157" t="s">
        <v>36</v>
      </c>
      <c r="T6" s="10">
        <v>2023</v>
      </c>
      <c r="U6" s="10"/>
      <c r="V6" s="10"/>
      <c r="W6" s="10"/>
      <c r="X6" s="10"/>
      <c r="Y6" s="10"/>
      <c r="Z6" s="10"/>
      <c r="AA6" s="156"/>
      <c r="AB6" s="156"/>
      <c r="AC6" s="156"/>
      <c r="AD6" s="156"/>
      <c r="AE6" s="156"/>
      <c r="AF6" s="156"/>
      <c r="AG6" s="156"/>
    </row>
    <row xmlns:x14ac="http://schemas.microsoft.com/office/spreadsheetml/2009/9/ac" r="7" s="152" customFormat="true" ht="15.75" x14ac:dyDescent="0.25">
      <c r="A7" s="161" t="s">
        <v>214</v>
      </c>
      <c r="B7" s="10">
        <v>2023</v>
      </c>
      <c r="C7" s="10">
        <v>0</v>
      </c>
      <c r="D7" s="10">
        <v>100</v>
      </c>
      <c r="E7" s="10">
        <v>100</v>
      </c>
      <c r="F7" s="10">
        <v>100</v>
      </c>
      <c r="G7" s="10">
        <v>0</v>
      </c>
      <c r="H7" s="10">
        <v>0</v>
      </c>
      <c r="I7" s="156"/>
      <c r="J7" s="161" t="s">
        <v>214</v>
      </c>
      <c r="K7" s="10">
        <v>2019</v>
      </c>
      <c r="L7" s="10">
        <v>40.4</v>
      </c>
      <c r="M7" s="10">
        <v>100</v>
      </c>
      <c r="N7" s="10">
        <v>100</v>
      </c>
      <c r="O7" s="10">
        <v>100</v>
      </c>
      <c r="P7" s="10">
        <v>100</v>
      </c>
      <c r="Q7" s="10">
        <v>100</v>
      </c>
      <c r="R7" s="156"/>
      <c r="S7" s="161" t="s">
        <v>214</v>
      </c>
      <c r="T7" s="10">
        <v>2023</v>
      </c>
      <c r="U7" s="10">
        <v>100</v>
      </c>
      <c r="V7" s="10">
        <v>100</v>
      </c>
      <c r="W7" s="10">
        <v>100</v>
      </c>
      <c r="X7" s="10">
        <v>100</v>
      </c>
      <c r="Y7" s="10">
        <v>100</v>
      </c>
      <c r="Z7" s="10">
        <v>100</v>
      </c>
      <c r="AA7" s="162"/>
    </row>
    <row xmlns:x14ac="http://schemas.microsoft.com/office/spreadsheetml/2009/9/ac" r="8" s="152" customFormat="true" ht="15.75" x14ac:dyDescent="0.25">
      <c r="A8" s="163"/>
      <c r="B8" s="164"/>
      <c r="H8" s="162"/>
      <c r="I8" s="162"/>
      <c r="J8" s="162"/>
      <c r="K8" s="162"/>
      <c r="L8" s="162"/>
      <c r="M8" s="162"/>
      <c r="N8" s="162"/>
      <c r="O8" s="162"/>
      <c r="P8" s="162"/>
      <c r="Q8" s="162"/>
      <c r="R8" s="162"/>
      <c r="S8" s="162"/>
      <c r="T8" s="162"/>
      <c r="U8" s="162"/>
      <c r="V8" s="162"/>
      <c r="W8" s="162"/>
      <c r="X8" s="162"/>
      <c r="Y8" s="162"/>
      <c r="Z8" s="162"/>
      <c r="AA8" s="162"/>
    </row>
    <row xmlns:x14ac="http://schemas.microsoft.com/office/spreadsheetml/2009/9/ac" r="9" s="152" customFormat="true" ht="15.75" x14ac:dyDescent="0.25">
      <c r="A9" s="163"/>
      <c r="B9" s="164"/>
      <c r="H9" s="162"/>
      <c r="I9" s="162"/>
      <c r="J9" s="162"/>
      <c r="K9" s="162"/>
      <c r="L9" s="162"/>
      <c r="M9" s="162"/>
      <c r="N9" s="162"/>
      <c r="O9" s="162"/>
      <c r="P9" s="162"/>
      <c r="Q9" s="162"/>
      <c r="R9" s="162"/>
      <c r="S9" s="162"/>
      <c r="T9" s="162"/>
      <c r="U9" s="162"/>
      <c r="V9" s="162"/>
      <c r="W9" s="162"/>
      <c r="X9" s="162"/>
      <c r="Y9" s="162"/>
      <c r="Z9" s="162"/>
      <c r="AA9" s="162"/>
    </row>
    <row xmlns:x14ac="http://schemas.microsoft.com/office/spreadsheetml/2009/9/ac" r="10" s="152" customFormat="true" ht="15.75" x14ac:dyDescent="0.25">
      <c r="A10" s="165"/>
      <c r="B10" s="164"/>
      <c r="C10" s="162"/>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row>
    <row xmlns:x14ac="http://schemas.microsoft.com/office/spreadsheetml/2009/9/ac" r="11" ht="15.75" x14ac:dyDescent="0.25">
      <c r="A11" s="166"/>
      <c r="B11" s="167"/>
      <c r="C11" s="162"/>
      <c r="D11" s="162"/>
      <c r="E11" s="162"/>
      <c r="F11" s="162"/>
      <c r="G11" s="162"/>
      <c r="H11" s="162"/>
      <c r="I11" s="162"/>
      <c r="J11" s="162"/>
      <c r="K11" s="162"/>
      <c r="L11" s="162"/>
      <c r="M11" s="162"/>
      <c r="N11" s="162"/>
      <c r="O11" s="162"/>
      <c r="P11" s="162"/>
      <c r="Q11" s="162"/>
    </row>
    <row xmlns:x14ac="http://schemas.microsoft.com/office/spreadsheetml/2009/9/ac" r="12" ht="15.75" x14ac:dyDescent="0.25">
      <c r="A12" s="168" t="s">
        <v>49</v>
      </c>
      <c r="B12" s="169"/>
      <c r="C12" s="170"/>
      <c r="D12" s="170"/>
      <c r="E12" s="170"/>
      <c r="F12" s="170"/>
      <c r="G12" s="170"/>
      <c r="H12" s="170"/>
      <c r="I12" s="170"/>
      <c r="J12" s="170"/>
      <c r="K12" s="170"/>
      <c r="L12" s="170"/>
      <c r="M12" s="170"/>
      <c r="N12" s="170"/>
      <c r="O12" s="170"/>
      <c r="P12" s="170"/>
      <c r="Q12" s="170"/>
      <c r="R12" s="171"/>
      <c r="S12" s="171"/>
      <c r="T12" s="171"/>
      <c r="U12" s="171"/>
      <c r="V12" s="171"/>
    </row>
    <row xmlns:x14ac="http://schemas.microsoft.com/office/spreadsheetml/2009/9/ac" r="13" s="174" customFormat="true" x14ac:dyDescent="0.2">
      <c r="A13" s="172" t="s">
        <v>50</v>
      </c>
      <c r="B13" s="173" t="s">
        <v>41</v>
      </c>
      <c r="C13" s="172" t="s">
        <v>89</v>
      </c>
      <c r="D13" s="172" t="s">
        <v>51</v>
      </c>
      <c r="E13" s="172" t="s">
        <v>169</v>
      </c>
      <c r="F13" s="172" t="s">
        <v>90</v>
      </c>
      <c r="G13" s="172" t="s">
        <v>91</v>
      </c>
      <c r="H13" s="172" t="s">
        <v>92</v>
      </c>
      <c r="I13" s="172" t="s">
        <v>93</v>
      </c>
      <c r="J13" s="172" t="s">
        <v>211</v>
      </c>
      <c r="K13" s="172" t="s">
        <v>170</v>
      </c>
      <c r="L13" s="172" t="s">
        <v>94</v>
      </c>
      <c r="M13" s="172" t="s">
        <v>95</v>
      </c>
      <c r="N13" s="172" t="s">
        <v>96</v>
      </c>
      <c r="O13" s="174" t="s">
        <v>97</v>
      </c>
      <c r="P13" s="174" t="s">
        <v>212</v>
      </c>
      <c r="Q13" s="172" t="s">
        <v>123</v>
      </c>
      <c r="R13" s="172" t="s">
        <v>158</v>
      </c>
      <c r="S13" s="175" t="s">
        <v>98</v>
      </c>
      <c r="T13" s="176" t="s">
        <v>99</v>
      </c>
      <c r="U13" s="176" t="s">
        <v>100</v>
      </c>
      <c r="V13" s="176" t="s">
        <v>213</v>
      </c>
    </row>
    <row xmlns:x14ac="http://schemas.microsoft.com/office/spreadsheetml/2009/9/ac" r="14" s="179" customFormat="true" ht="12" x14ac:dyDescent="0.2">
      <c r="A14" s="177" t="s">
        <v>159</v>
      </c>
      <c r="B14" s="10">
        <v>2000</v>
      </c>
      <c r="C14" s="178" t="s">
        <v>7</v>
      </c>
      <c r="D14" s="10">
        <v>3497219</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79" customFormat="true" ht="12" x14ac:dyDescent="0.2">
      <c r="A15" s="177" t="s">
        <v>159</v>
      </c>
      <c r="B15" s="10">
        <v>2001</v>
      </c>
      <c r="C15" s="178" t="s">
        <v>7</v>
      </c>
      <c r="D15" s="10">
        <v>3650816</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79" customFormat="true" ht="12" x14ac:dyDescent="0.2">
      <c r="A16" s="177" t="s">
        <v>159</v>
      </c>
      <c r="B16" s="10">
        <v>2002</v>
      </c>
      <c r="C16" s="178" t="s">
        <v>7</v>
      </c>
      <c r="D16" s="10">
        <v>3803597</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79" customFormat="true" ht="12" x14ac:dyDescent="0.2">
      <c r="A17" s="177" t="s">
        <v>159</v>
      </c>
      <c r="B17" s="10">
        <v>2003</v>
      </c>
      <c r="C17" s="178" t="s">
        <v>7</v>
      </c>
      <c r="D17" s="10">
        <v>3949457</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79" customFormat="true" ht="12" x14ac:dyDescent="0.2">
      <c r="A18" s="177" t="s">
        <v>159</v>
      </c>
      <c r="B18" s="10">
        <v>2004</v>
      </c>
      <c r="C18" s="178" t="s">
        <v>7</v>
      </c>
      <c r="D18" s="10">
        <v>4107567</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79" customFormat="true" ht="12" x14ac:dyDescent="0.2">
      <c r="A19" s="177" t="s">
        <v>159</v>
      </c>
      <c r="B19" s="10">
        <v>2005</v>
      </c>
      <c r="C19" s="178" t="s">
        <v>7</v>
      </c>
      <c r="D19" s="10">
        <v>4264009</v>
      </c>
      <c r="E19" s="10"/>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79" customFormat="true" ht="12" x14ac:dyDescent="0.2">
      <c r="A20" s="177" t="s">
        <v>159</v>
      </c>
      <c r="B20" s="10">
        <v>2006</v>
      </c>
      <c r="C20" s="178" t="s">
        <v>7</v>
      </c>
      <c r="D20" s="10">
        <v>4417420</v>
      </c>
      <c r="E20" s="10"/>
      <c r="F20" s="10"/>
      <c r="G20" s="10"/>
      <c r="H20" s="10"/>
      <c r="I20" s="10"/>
      <c r="J20" s="10">
        <v>100</v>
      </c>
      <c r="K20" s="10"/>
      <c r="L20" s="10"/>
      <c r="M20" s="10"/>
      <c r="N20" s="10"/>
      <c r="O20" s="10"/>
      <c r="P20" s="10">
        <v>100</v>
      </c>
      <c r="Q20" s="10"/>
      <c r="R20" s="10"/>
      <c r="S20" s="10"/>
      <c r="T20" s="10"/>
      <c r="U20" s="10"/>
      <c r="V20" s="10">
        <v>100</v>
      </c>
    </row>
    <row xmlns:x14ac="http://schemas.microsoft.com/office/spreadsheetml/2009/9/ac" r="21" s="179" customFormat="true" ht="12" x14ac:dyDescent="0.2">
      <c r="A21" s="177" t="s">
        <v>159</v>
      </c>
      <c r="B21" s="10">
        <v>2007</v>
      </c>
      <c r="C21" s="178" t="s">
        <v>7</v>
      </c>
      <c r="D21" s="10">
        <v>4552238</v>
      </c>
      <c r="E21" s="10"/>
      <c r="F21" s="10"/>
      <c r="G21" s="10"/>
      <c r="H21" s="10"/>
      <c r="I21" s="10"/>
      <c r="J21" s="10">
        <v>100</v>
      </c>
      <c r="K21" s="10"/>
      <c r="L21" s="10"/>
      <c r="M21" s="10"/>
      <c r="N21" s="10"/>
      <c r="O21" s="10"/>
      <c r="P21" s="10">
        <v>100</v>
      </c>
      <c r="Q21" s="10"/>
      <c r="R21" s="10"/>
      <c r="S21" s="10"/>
      <c r="T21" s="10"/>
      <c r="U21" s="10"/>
      <c r="V21" s="10">
        <v>100</v>
      </c>
    </row>
    <row xmlns:x14ac="http://schemas.microsoft.com/office/spreadsheetml/2009/9/ac" r="22" s="179" customFormat="true" ht="12" x14ac:dyDescent="0.2">
      <c r="A22" s="177" t="s">
        <v>159</v>
      </c>
      <c r="B22" s="10">
        <v>2008</v>
      </c>
      <c r="C22" s="178" t="s">
        <v>7</v>
      </c>
      <c r="D22" s="10">
        <v>4730764</v>
      </c>
      <c r="E22" s="10">
        <v>34.628492285806708</v>
      </c>
      <c r="F22" s="10">
        <v>26.539841453452031</v>
      </c>
      <c r="G22" s="10"/>
      <c r="H22" s="10"/>
      <c r="I22" s="10">
        <v>73.460158546547973</v>
      </c>
      <c r="J22" s="10">
        <v>26.539841453452031</v>
      </c>
      <c r="K22" s="10"/>
      <c r="L22" s="10"/>
      <c r="M22" s="10"/>
      <c r="N22" s="10"/>
      <c r="O22" s="10"/>
      <c r="P22" s="10">
        <v>100</v>
      </c>
      <c r="Q22" s="10"/>
      <c r="R22" s="10"/>
      <c r="S22" s="10"/>
      <c r="T22" s="10"/>
      <c r="U22" s="10"/>
      <c r="V22" s="10">
        <v>100</v>
      </c>
    </row>
    <row xmlns:x14ac="http://schemas.microsoft.com/office/spreadsheetml/2009/9/ac" r="23" s="179" customFormat="true" ht="12" x14ac:dyDescent="0.2">
      <c r="A23" s="177" t="s">
        <v>159</v>
      </c>
      <c r="B23" s="10">
        <v>2009</v>
      </c>
      <c r="C23" s="178" t="s">
        <v>7</v>
      </c>
      <c r="D23" s="10">
        <v>4884943</v>
      </c>
      <c r="E23" s="10">
        <v>34.628492285806708</v>
      </c>
      <c r="F23" s="10">
        <v>26.539841453452031</v>
      </c>
      <c r="G23" s="10"/>
      <c r="H23" s="10"/>
      <c r="I23" s="10">
        <v>73.460158546547973</v>
      </c>
      <c r="J23" s="10">
        <v>26.539841453452031</v>
      </c>
      <c r="K23" s="10"/>
      <c r="L23" s="10"/>
      <c r="M23" s="10"/>
      <c r="N23" s="10"/>
      <c r="O23" s="10"/>
      <c r="P23" s="10">
        <v>100</v>
      </c>
      <c r="Q23" s="10"/>
      <c r="R23" s="10"/>
      <c r="S23" s="10"/>
      <c r="T23" s="10"/>
      <c r="U23" s="10"/>
      <c r="V23" s="10">
        <v>100</v>
      </c>
    </row>
    <row xmlns:x14ac="http://schemas.microsoft.com/office/spreadsheetml/2009/9/ac" r="24" s="179" customFormat="true" ht="12" x14ac:dyDescent="0.2">
      <c r="A24" s="177" t="s">
        <v>159</v>
      </c>
      <c r="B24" s="10">
        <v>2010</v>
      </c>
      <c r="C24" s="178" t="s">
        <v>7</v>
      </c>
      <c r="D24" s="10">
        <v>5050370</v>
      </c>
      <c r="E24" s="10">
        <v>34.628492285806708</v>
      </c>
      <c r="F24" s="10">
        <v>26.539841453452031</v>
      </c>
      <c r="G24" s="10">
        <v>26.539841453452031</v>
      </c>
      <c r="H24" s="10">
        <v>0</v>
      </c>
      <c r="I24" s="10">
        <v>73.460158546547973</v>
      </c>
      <c r="J24" s="10">
        <v>0</v>
      </c>
      <c r="K24" s="10"/>
      <c r="L24" s="10"/>
      <c r="M24" s="10"/>
      <c r="N24" s="10"/>
      <c r="O24" s="10"/>
      <c r="P24" s="10">
        <v>100</v>
      </c>
      <c r="Q24" s="10"/>
      <c r="R24" s="10"/>
      <c r="S24" s="10"/>
      <c r="T24" s="10"/>
      <c r="U24" s="10"/>
      <c r="V24" s="10">
        <v>100</v>
      </c>
    </row>
    <row xmlns:x14ac="http://schemas.microsoft.com/office/spreadsheetml/2009/9/ac" r="25" s="179" customFormat="true" ht="12" x14ac:dyDescent="0.2">
      <c r="A25" s="177" t="s">
        <v>159</v>
      </c>
      <c r="B25" s="10">
        <v>2011</v>
      </c>
      <c r="C25" s="178" t="s">
        <v>7</v>
      </c>
      <c r="D25" s="10">
        <v>5199311</v>
      </c>
      <c r="E25" s="10">
        <v>34.628492285806708</v>
      </c>
      <c r="F25" s="10">
        <v>26.539841453452031</v>
      </c>
      <c r="G25" s="10">
        <v>26.539841453452031</v>
      </c>
      <c r="H25" s="10">
        <v>0</v>
      </c>
      <c r="I25" s="10">
        <v>73.460158546547973</v>
      </c>
      <c r="J25" s="10">
        <v>0</v>
      </c>
      <c r="K25" s="10"/>
      <c r="L25" s="10">
        <v>40.4</v>
      </c>
      <c r="M25" s="10"/>
      <c r="N25" s="10"/>
      <c r="O25" s="10">
        <v>59.6</v>
      </c>
      <c r="P25" s="10">
        <v>40.4</v>
      </c>
      <c r="Q25" s="10"/>
      <c r="R25" s="10"/>
      <c r="S25" s="10"/>
      <c r="T25" s="10"/>
      <c r="U25" s="10"/>
      <c r="V25" s="10">
        <v>100</v>
      </c>
    </row>
    <row xmlns:x14ac="http://schemas.microsoft.com/office/spreadsheetml/2009/9/ac" r="26" s="179" customFormat="true" ht="12" x14ac:dyDescent="0.2">
      <c r="A26" s="177" t="s">
        <v>159</v>
      </c>
      <c r="B26" s="10">
        <v>2012</v>
      </c>
      <c r="C26" s="178" t="s">
        <v>7</v>
      </c>
      <c r="D26" s="10">
        <v>5227399</v>
      </c>
      <c r="E26" s="10">
        <v>34.628492285806708</v>
      </c>
      <c r="F26" s="10">
        <v>26.539841453452031</v>
      </c>
      <c r="G26" s="10">
        <v>26.539841453452031</v>
      </c>
      <c r="H26" s="10">
        <v>0</v>
      </c>
      <c r="I26" s="10">
        <v>73.460158546547973</v>
      </c>
      <c r="J26" s="10">
        <v>0</v>
      </c>
      <c r="K26" s="10"/>
      <c r="L26" s="10">
        <v>40.4</v>
      </c>
      <c r="M26" s="10"/>
      <c r="N26" s="10"/>
      <c r="O26" s="10">
        <v>59.6</v>
      </c>
      <c r="P26" s="10">
        <v>40.4</v>
      </c>
      <c r="Q26" s="10"/>
      <c r="R26" s="10"/>
      <c r="S26" s="10"/>
      <c r="T26" s="10"/>
      <c r="U26" s="10"/>
      <c r="V26" s="10">
        <v>100</v>
      </c>
    </row>
    <row xmlns:x14ac="http://schemas.microsoft.com/office/spreadsheetml/2009/9/ac" r="27" s="179" customFormat="true" ht="12" x14ac:dyDescent="0.2">
      <c r="A27" s="177" t="s">
        <v>159</v>
      </c>
      <c r="B27" s="10">
        <v>2013</v>
      </c>
      <c r="C27" s="178" t="s">
        <v>7</v>
      </c>
      <c r="D27" s="10">
        <v>5374690</v>
      </c>
      <c r="E27" s="10">
        <v>43.139671168552013</v>
      </c>
      <c r="F27" s="10">
        <v>34.093065781939004</v>
      </c>
      <c r="G27" s="10">
        <v>34.093065781939004</v>
      </c>
      <c r="H27" s="10">
        <v>0</v>
      </c>
      <c r="I27" s="10">
        <v>65.906934218060996</v>
      </c>
      <c r="J27" s="10">
        <v>0</v>
      </c>
      <c r="K27" s="10"/>
      <c r="L27" s="10">
        <v>40.4</v>
      </c>
      <c r="M27" s="10"/>
      <c r="N27" s="10"/>
      <c r="O27" s="10">
        <v>59.6</v>
      </c>
      <c r="P27" s="10">
        <v>40.4</v>
      </c>
      <c r="Q27" s="10"/>
      <c r="R27" s="10"/>
      <c r="S27" s="10"/>
      <c r="T27" s="10"/>
      <c r="U27" s="10"/>
      <c r="V27" s="10">
        <v>100</v>
      </c>
    </row>
    <row xmlns:x14ac="http://schemas.microsoft.com/office/spreadsheetml/2009/9/ac" r="28" s="179" customFormat="true" ht="12" x14ac:dyDescent="0.2">
      <c r="A28" s="177" t="s">
        <v>159</v>
      </c>
      <c r="B28" s="10">
        <v>2014</v>
      </c>
      <c r="C28" s="178" t="s">
        <v>7</v>
      </c>
      <c r="D28" s="10">
        <v>5558595</v>
      </c>
      <c r="E28" s="10">
        <v>51.650850051297311</v>
      </c>
      <c r="F28" s="10">
        <v>41.646290110427799</v>
      </c>
      <c r="G28" s="10">
        <v>41.646290110427799</v>
      </c>
      <c r="H28" s="10">
        <v>0</v>
      </c>
      <c r="I28" s="10">
        <v>58.353709889572201</v>
      </c>
      <c r="J28" s="10">
        <v>0</v>
      </c>
      <c r="K28" s="10"/>
      <c r="L28" s="10">
        <v>40.4</v>
      </c>
      <c r="M28" s="10"/>
      <c r="N28" s="10"/>
      <c r="O28" s="10">
        <v>59.6</v>
      </c>
      <c r="P28" s="10">
        <v>40.4</v>
      </c>
      <c r="Q28" s="10"/>
      <c r="R28" s="10"/>
      <c r="S28" s="10"/>
      <c r="T28" s="10"/>
      <c r="U28" s="10"/>
      <c r="V28" s="10">
        <v>100</v>
      </c>
    </row>
    <row xmlns:x14ac="http://schemas.microsoft.com/office/spreadsheetml/2009/9/ac" r="29" s="179" customFormat="true" ht="12" x14ac:dyDescent="0.2">
      <c r="A29" s="177" t="s">
        <v>159</v>
      </c>
      <c r="B29" s="10">
        <v>2015</v>
      </c>
      <c r="C29" s="178" t="s">
        <v>7</v>
      </c>
      <c r="D29" s="10">
        <v>5746593</v>
      </c>
      <c r="E29" s="10">
        <v>60.162028934038972</v>
      </c>
      <c r="F29" s="10">
        <v>49.199514438916587</v>
      </c>
      <c r="G29" s="10">
        <v>49.199514438916587</v>
      </c>
      <c r="H29" s="10">
        <v>0</v>
      </c>
      <c r="I29" s="10">
        <v>50.800485561083413</v>
      </c>
      <c r="J29" s="10">
        <v>0</v>
      </c>
      <c r="K29" s="10"/>
      <c r="L29" s="10">
        <v>40.4</v>
      </c>
      <c r="M29" s="10"/>
      <c r="N29" s="10"/>
      <c r="O29" s="10">
        <v>59.6</v>
      </c>
      <c r="P29" s="10">
        <v>40.4</v>
      </c>
      <c r="Q29" s="10"/>
      <c r="R29" s="10"/>
      <c r="S29" s="10"/>
      <c r="T29" s="10"/>
      <c r="U29" s="10"/>
      <c r="V29" s="10">
        <v>100</v>
      </c>
    </row>
    <row xmlns:x14ac="http://schemas.microsoft.com/office/spreadsheetml/2009/9/ac" r="30" s="179" customFormat="true" ht="12" x14ac:dyDescent="0.2">
      <c r="A30" s="177" t="s">
        <v>159</v>
      </c>
      <c r="B30" s="10">
        <v>2016</v>
      </c>
      <c r="C30" s="178" t="s">
        <v>7</v>
      </c>
      <c r="D30" s="10">
        <v>5931313</v>
      </c>
      <c r="E30" s="10">
        <v>68.67320781678427</v>
      </c>
      <c r="F30" s="10">
        <v>56.752738767403571</v>
      </c>
      <c r="G30" s="10">
        <v>52.845938907378731</v>
      </c>
      <c r="H30" s="10">
        <v>3.9067998600248401</v>
      </c>
      <c r="I30" s="10">
        <v>43.247261232596429</v>
      </c>
      <c r="J30" s="10">
        <v>0</v>
      </c>
      <c r="K30" s="10"/>
      <c r="L30" s="10">
        <v>40.4</v>
      </c>
      <c r="M30" s="10"/>
      <c r="N30" s="10"/>
      <c r="O30" s="10">
        <v>59.6</v>
      </c>
      <c r="P30" s="10">
        <v>40.4</v>
      </c>
      <c r="Q30" s="10"/>
      <c r="R30" s="10"/>
      <c r="S30" s="10"/>
      <c r="T30" s="10"/>
      <c r="U30" s="10"/>
      <c r="V30" s="10">
        <v>100</v>
      </c>
    </row>
    <row xmlns:x14ac="http://schemas.microsoft.com/office/spreadsheetml/2009/9/ac" r="31" s="179" customFormat="true" ht="12" x14ac:dyDescent="0.2">
      <c r="A31" s="177" t="s">
        <v>159</v>
      </c>
      <c r="B31" s="10">
        <v>2017</v>
      </c>
      <c r="C31" s="178" t="s">
        <v>7</v>
      </c>
      <c r="D31" s="10">
        <v>6182351</v>
      </c>
      <c r="E31" s="10">
        <v>77.184386699529568</v>
      </c>
      <c r="F31" s="10">
        <v>64.305963095892366</v>
      </c>
      <c r="G31" s="10">
        <v>52.845938907378731</v>
      </c>
      <c r="H31" s="10">
        <v>11.460024188513639</v>
      </c>
      <c r="I31" s="10">
        <v>35.694036904107627</v>
      </c>
      <c r="J31" s="10">
        <v>0</v>
      </c>
      <c r="K31" s="10"/>
      <c r="L31" s="10">
        <v>40.4</v>
      </c>
      <c r="M31" s="10"/>
      <c r="N31" s="10"/>
      <c r="O31" s="10">
        <v>59.6</v>
      </c>
      <c r="P31" s="10">
        <v>40.4</v>
      </c>
      <c r="Q31" s="10"/>
      <c r="R31" s="10"/>
      <c r="S31" s="10"/>
      <c r="T31" s="10"/>
      <c r="U31" s="10"/>
      <c r="V31" s="10">
        <v>100</v>
      </c>
    </row>
    <row xmlns:x14ac="http://schemas.microsoft.com/office/spreadsheetml/2009/9/ac" r="32" s="179" customFormat="true" ht="12" x14ac:dyDescent="0.2">
      <c r="A32" s="177" t="s">
        <v>159</v>
      </c>
      <c r="B32" s="10">
        <v>2018</v>
      </c>
      <c r="C32" s="178" t="s">
        <v>7</v>
      </c>
      <c r="D32" s="10">
        <v>6406010</v>
      </c>
      <c r="E32" s="10">
        <v>85.695565582271229</v>
      </c>
      <c r="F32" s="10">
        <v>71.859187424381162</v>
      </c>
      <c r="G32" s="10">
        <v>52.845938907378731</v>
      </c>
      <c r="H32" s="10">
        <v>19.013248517002431</v>
      </c>
      <c r="I32" s="10">
        <v>28.140812575618838</v>
      </c>
      <c r="J32" s="10">
        <v>0</v>
      </c>
      <c r="K32" s="10"/>
      <c r="L32" s="10">
        <v>40.4</v>
      </c>
      <c r="M32" s="10"/>
      <c r="N32" s="10"/>
      <c r="O32" s="10">
        <v>59.6</v>
      </c>
      <c r="P32" s="10">
        <v>40.4</v>
      </c>
      <c r="Q32" s="10"/>
      <c r="R32" s="10"/>
      <c r="S32" s="10"/>
      <c r="T32" s="10"/>
      <c r="U32" s="10"/>
      <c r="V32" s="10">
        <v>100</v>
      </c>
    </row>
    <row xmlns:x14ac="http://schemas.microsoft.com/office/spreadsheetml/2009/9/ac" r="33" s="179" customFormat="true" ht="12" x14ac:dyDescent="0.2">
      <c r="A33" s="177" t="s">
        <v>159</v>
      </c>
      <c r="B33" s="10">
        <v>2019</v>
      </c>
      <c r="C33" s="178" t="s">
        <v>7</v>
      </c>
      <c r="D33" s="10">
        <v>6639207</v>
      </c>
      <c r="E33" s="10">
        <v>94.206744465016527</v>
      </c>
      <c r="F33" s="10">
        <v>79.412411752868138</v>
      </c>
      <c r="G33" s="10">
        <v>52.845938907378731</v>
      </c>
      <c r="H33" s="10">
        <v>26.566472845489411</v>
      </c>
      <c r="I33" s="10">
        <v>20.587588247131858</v>
      </c>
      <c r="J33" s="10">
        <v>0</v>
      </c>
      <c r="K33" s="10"/>
      <c r="L33" s="10">
        <v>40.4</v>
      </c>
      <c r="M33" s="10"/>
      <c r="N33" s="10"/>
      <c r="O33" s="10">
        <v>59.6</v>
      </c>
      <c r="P33" s="10">
        <v>40.4</v>
      </c>
      <c r="Q33" s="10"/>
      <c r="R33" s="10"/>
      <c r="S33" s="10"/>
      <c r="T33" s="10"/>
      <c r="U33" s="10"/>
      <c r="V33" s="10">
        <v>100</v>
      </c>
    </row>
    <row xmlns:x14ac="http://schemas.microsoft.com/office/spreadsheetml/2009/9/ac" r="34" s="179" customFormat="true" ht="12" x14ac:dyDescent="0.2">
      <c r="A34" s="177" t="s">
        <v>159</v>
      </c>
      <c r="B34" s="10">
        <v>2020</v>
      </c>
      <c r="C34" s="178" t="s">
        <v>7</v>
      </c>
      <c r="D34" s="10">
        <v>6883598</v>
      </c>
      <c r="E34" s="10">
        <v>100</v>
      </c>
      <c r="F34" s="10">
        <v>86.965636081356934</v>
      </c>
      <c r="G34" s="10">
        <v>52.845938907378731</v>
      </c>
      <c r="H34" s="10">
        <v>34.119697173978203</v>
      </c>
      <c r="I34" s="10">
        <v>13.03436391864307</v>
      </c>
      <c r="J34" s="10">
        <v>0</v>
      </c>
      <c r="K34" s="10"/>
      <c r="L34" s="10"/>
      <c r="M34" s="10"/>
      <c r="N34" s="10"/>
      <c r="O34" s="10"/>
      <c r="P34" s="10">
        <v>100</v>
      </c>
      <c r="Q34" s="10"/>
      <c r="R34" s="10"/>
      <c r="S34" s="10"/>
      <c r="T34" s="10"/>
      <c r="U34" s="10"/>
      <c r="V34" s="10">
        <v>100</v>
      </c>
    </row>
    <row xmlns:x14ac="http://schemas.microsoft.com/office/spreadsheetml/2009/9/ac" r="35" s="179" customFormat="true" ht="12" x14ac:dyDescent="0.2">
      <c r="A35" s="177" t="s">
        <v>159</v>
      </c>
      <c r="B35" s="10">
        <v>2021</v>
      </c>
      <c r="C35" s="178" t="s">
        <v>7</v>
      </c>
      <c r="D35" s="10">
        <v>7105255</v>
      </c>
      <c r="E35" s="10">
        <v>100</v>
      </c>
      <c r="F35" s="10">
        <v>94.518860409845729</v>
      </c>
      <c r="G35" s="10">
        <v>52.845938907378731</v>
      </c>
      <c r="H35" s="10">
        <v>41.672921502466998</v>
      </c>
      <c r="I35" s="10">
        <v>5.481139590154271</v>
      </c>
      <c r="J35" s="10">
        <v>0</v>
      </c>
      <c r="K35" s="10"/>
      <c r="L35" s="10"/>
      <c r="M35" s="10"/>
      <c r="N35" s="10"/>
      <c r="O35" s="10"/>
      <c r="P35" s="10">
        <v>100</v>
      </c>
      <c r="Q35" s="10"/>
      <c r="R35" s="10"/>
      <c r="S35" s="10"/>
      <c r="T35" s="10"/>
      <c r="U35" s="10"/>
      <c r="V35" s="10">
        <v>100</v>
      </c>
    </row>
    <row xmlns:x14ac="http://schemas.microsoft.com/office/spreadsheetml/2009/9/ac" r="36" s="179" customFormat="true" ht="12" x14ac:dyDescent="0.2">
      <c r="A36" s="177" t="s">
        <v>159</v>
      </c>
      <c r="B36" s="10">
        <v>2022</v>
      </c>
      <c r="C36" s="178" t="s">
        <v>7</v>
      </c>
      <c r="D36" s="10">
        <v>7329815</v>
      </c>
      <c r="E36" s="10">
        <v>100</v>
      </c>
      <c r="F36" s="10">
        <v>94.518860409845729</v>
      </c>
      <c r="G36" s="10">
        <v>52.845938907378731</v>
      </c>
      <c r="H36" s="10">
        <v>41.672921502466998</v>
      </c>
      <c r="I36" s="10">
        <v>5.481139590154271</v>
      </c>
      <c r="J36" s="10">
        <v>0</v>
      </c>
      <c r="K36" s="10"/>
      <c r="L36" s="10"/>
      <c r="M36" s="10"/>
      <c r="N36" s="10"/>
      <c r="O36" s="10"/>
      <c r="P36" s="10">
        <v>100</v>
      </c>
      <c r="Q36" s="10"/>
      <c r="R36" s="10"/>
      <c r="S36" s="10"/>
      <c r="T36" s="10"/>
      <c r="U36" s="10"/>
      <c r="V36" s="10">
        <v>100</v>
      </c>
    </row>
    <row xmlns:x14ac="http://schemas.microsoft.com/office/spreadsheetml/2009/9/ac" r="37" s="179" customFormat="true" ht="12" x14ac:dyDescent="0.2">
      <c r="A37" s="177" t="s">
        <v>159</v>
      </c>
      <c r="B37" s="10">
        <v>2023</v>
      </c>
      <c r="C37" s="178" t="s">
        <v>7</v>
      </c>
      <c r="D37" s="10">
        <v>7249008</v>
      </c>
      <c r="E37" s="10">
        <v>100</v>
      </c>
      <c r="F37" s="10">
        <v>94.518860409845729</v>
      </c>
      <c r="G37" s="10">
        <v>52.845938907378731</v>
      </c>
      <c r="H37" s="10">
        <v>41.672921502466998</v>
      </c>
      <c r="I37" s="10">
        <v>5.481139590154271</v>
      </c>
      <c r="J37" s="10">
        <v>0</v>
      </c>
      <c r="K37" s="10"/>
      <c r="L37" s="10"/>
      <c r="M37" s="10"/>
      <c r="N37" s="10"/>
      <c r="O37" s="10"/>
      <c r="P37" s="10">
        <v>100</v>
      </c>
      <c r="Q37" s="10"/>
      <c r="R37" s="10"/>
      <c r="S37" s="10"/>
      <c r="T37" s="10"/>
      <c r="U37" s="10"/>
      <c r="V37" s="10">
        <v>100</v>
      </c>
    </row>
    <row xmlns:x14ac="http://schemas.microsoft.com/office/spreadsheetml/2009/9/ac" r="38" s="179" customFormat="true" ht="12" x14ac:dyDescent="0.2">
      <c r="A38" s="177" t="s">
        <v>159</v>
      </c>
      <c r="B38" s="10">
        <v>2024</v>
      </c>
      <c r="C38" s="178"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9" customFormat="true" ht="12" x14ac:dyDescent="0.2">
      <c r="A39" s="177" t="s">
        <v>159</v>
      </c>
      <c r="B39" s="10">
        <v>2025</v>
      </c>
      <c r="C39" s="178"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9" customFormat="true" ht="12" x14ac:dyDescent="0.2">
      <c r="A40" s="177" t="s">
        <v>159</v>
      </c>
      <c r="B40" s="10">
        <v>2026</v>
      </c>
      <c r="C40" s="178"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9" customFormat="true" ht="12" x14ac:dyDescent="0.2">
      <c r="A41" s="177" t="s">
        <v>159</v>
      </c>
      <c r="B41" s="10">
        <v>2027</v>
      </c>
      <c r="C41" s="178"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9" customFormat="true" ht="12" x14ac:dyDescent="0.2">
      <c r="A42" s="177" t="s">
        <v>159</v>
      </c>
      <c r="B42" s="10">
        <v>2028</v>
      </c>
      <c r="C42" s="178"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9" customFormat="true" ht="12" x14ac:dyDescent="0.2">
      <c r="A43" s="177" t="s">
        <v>159</v>
      </c>
      <c r="B43" s="10">
        <v>2029</v>
      </c>
      <c r="C43" s="178"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9" customFormat="true" ht="12" x14ac:dyDescent="0.2">
      <c r="A44" s="177" t="s">
        <v>159</v>
      </c>
      <c r="B44" s="10">
        <v>2030</v>
      </c>
      <c r="C44" s="178"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9" customFormat="true" ht="12" x14ac:dyDescent="0.2">
      <c r="A45" s="177" t="s">
        <v>159</v>
      </c>
      <c r="B45" s="10">
        <v>2000</v>
      </c>
      <c r="C45" s="178" t="s">
        <v>1</v>
      </c>
      <c r="D45" s="10">
        <v>1162720.458562393</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9" customFormat="true" ht="12" x14ac:dyDescent="0.2">
      <c r="A46" s="177" t="s">
        <v>159</v>
      </c>
      <c r="B46" s="10">
        <v>2001</v>
      </c>
      <c r="C46" s="178" t="s">
        <v>1</v>
      </c>
      <c r="D46" s="10">
        <v>1227294.8358886719</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9" customFormat="true" ht="12" x14ac:dyDescent="0.2">
      <c r="A47" s="177" t="s">
        <v>159</v>
      </c>
      <c r="B47" s="10">
        <v>2002</v>
      </c>
      <c r="C47" s="178" t="s">
        <v>1</v>
      </c>
      <c r="D47" s="10">
        <v>1292842.684142113</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9" customFormat="true" ht="12" x14ac:dyDescent="0.2">
      <c r="A48" s="177" t="s">
        <v>159</v>
      </c>
      <c r="B48" s="10">
        <v>2003</v>
      </c>
      <c r="C48" s="178" t="s">
        <v>1</v>
      </c>
      <c r="D48" s="10">
        <v>1372673.2954097369</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9" customFormat="true" ht="12" x14ac:dyDescent="0.2">
      <c r="A49" s="177" t="s">
        <v>159</v>
      </c>
      <c r="B49" s="10">
        <v>2004</v>
      </c>
      <c r="C49" s="178" t="s">
        <v>1</v>
      </c>
      <c r="D49" s="10">
        <v>1459459.5580652619</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9" customFormat="true" ht="12" x14ac:dyDescent="0.2">
      <c r="A50" s="177" t="s">
        <v>159</v>
      </c>
      <c r="B50" s="10">
        <v>2005</v>
      </c>
      <c r="C50" s="178" t="s">
        <v>1</v>
      </c>
      <c r="D50" s="10">
        <v>1548304.343124351</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9" customFormat="true" ht="12" x14ac:dyDescent="0.2">
      <c r="A51" s="177" t="s">
        <v>159</v>
      </c>
      <c r="B51" s="10">
        <v>2006</v>
      </c>
      <c r="C51" s="178" t="s">
        <v>1</v>
      </c>
      <c r="D51" s="10">
        <v>1638862.7525955201</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9" customFormat="true" ht="12" x14ac:dyDescent="0.2">
      <c r="A52" s="177" t="s">
        <v>159</v>
      </c>
      <c r="B52" s="10">
        <v>2007</v>
      </c>
      <c r="C52" s="178" t="s">
        <v>1</v>
      </c>
      <c r="D52" s="10">
        <v>1566151.9309568789</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9" customFormat="true" ht="12" x14ac:dyDescent="0.2">
      <c r="A53" s="177" t="s">
        <v>159</v>
      </c>
      <c r="B53" s="10">
        <v>2008</v>
      </c>
      <c r="C53" s="178" t="s">
        <v>1</v>
      </c>
      <c r="D53" s="10">
        <v>1703595.499113159</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9" customFormat="true" ht="12" x14ac:dyDescent="0.2">
      <c r="A54" s="177" t="s">
        <v>159</v>
      </c>
      <c r="B54" s="10">
        <v>2009</v>
      </c>
      <c r="C54" s="178" t="s">
        <v>1</v>
      </c>
      <c r="D54" s="10">
        <v>1838936.8147114939</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9" customFormat="true" ht="12" x14ac:dyDescent="0.2">
      <c r="A55" s="177" t="s">
        <v>159</v>
      </c>
      <c r="B55" s="10">
        <v>2010</v>
      </c>
      <c r="C55" s="178" t="s">
        <v>1</v>
      </c>
      <c r="D55" s="10">
        <v>1985300.516356278</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79" customFormat="true" ht="12" x14ac:dyDescent="0.2">
      <c r="A56" s="177" t="s">
        <v>159</v>
      </c>
      <c r="B56" s="10">
        <v>2011</v>
      </c>
      <c r="C56" s="178" t="s">
        <v>1</v>
      </c>
      <c r="D56" s="10">
        <v>2131717.5099999998</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9" customFormat="true" ht="12" x14ac:dyDescent="0.2">
      <c r="A57" s="177" t="s">
        <v>159</v>
      </c>
      <c r="B57" s="10">
        <v>2012</v>
      </c>
      <c r="C57" s="178" t="s">
        <v>1</v>
      </c>
      <c r="D57" s="10">
        <v>2172402.406227875</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79" customFormat="true" ht="12" x14ac:dyDescent="0.2">
      <c r="A58" s="177" t="s">
        <v>159</v>
      </c>
      <c r="B58" s="10">
        <v>2013</v>
      </c>
      <c r="C58" s="178" t="s">
        <v>1</v>
      </c>
      <c r="D58" s="10">
        <v>2263658.2184642791</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79" customFormat="true" ht="12" x14ac:dyDescent="0.2">
      <c r="A59" s="177" t="s">
        <v>159</v>
      </c>
      <c r="B59" s="10">
        <v>2014</v>
      </c>
      <c r="C59" s="178" t="s">
        <v>1</v>
      </c>
      <c r="D59" s="10">
        <v>2372352.8075477602</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79" customFormat="true" ht="12" x14ac:dyDescent="0.2">
      <c r="A60" s="177" t="s">
        <v>159</v>
      </c>
      <c r="B60" s="10">
        <v>2015</v>
      </c>
      <c r="C60" s="178" t="s">
        <v>1</v>
      </c>
      <c r="D60" s="10">
        <v>2485114.0814697649</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79" customFormat="true" ht="12" x14ac:dyDescent="0.2">
      <c r="A61" s="177" t="s">
        <v>159</v>
      </c>
      <c r="B61" s="10">
        <v>2016</v>
      </c>
      <c r="C61" s="178" t="s">
        <v>1</v>
      </c>
      <c r="D61" s="10">
        <v>2598864.21630577</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79" customFormat="true" ht="12" x14ac:dyDescent="0.2">
      <c r="A62" s="177" t="s">
        <v>159</v>
      </c>
      <c r="B62" s="10">
        <v>2017</v>
      </c>
      <c r="C62" s="178" t="s">
        <v>1</v>
      </c>
      <c r="D62" s="10">
        <v>2744407.3607152561</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79" customFormat="true" ht="12" x14ac:dyDescent="0.2">
      <c r="A63" s="177" t="s">
        <v>159</v>
      </c>
      <c r="B63" s="10">
        <v>2018</v>
      </c>
      <c r="C63" s="178" t="s">
        <v>1</v>
      </c>
      <c r="D63" s="10">
        <v>2880846.800109101</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79" customFormat="true" ht="12" x14ac:dyDescent="0.2">
      <c r="A64" s="177" t="s">
        <v>159</v>
      </c>
      <c r="B64" s="10">
        <v>2019</v>
      </c>
      <c r="C64" s="178" t="s">
        <v>1</v>
      </c>
      <c r="D64" s="10">
        <v>3024424.4135115049</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79" customFormat="true" ht="12" x14ac:dyDescent="0.2">
      <c r="A65" s="177" t="s">
        <v>159</v>
      </c>
      <c r="B65" s="10">
        <v>2020</v>
      </c>
      <c r="C65" s="178" t="s">
        <v>1</v>
      </c>
      <c r="D65" s="10">
        <v>3176160.873353119</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79" customFormat="true" ht="12" x14ac:dyDescent="0.2">
      <c r="A66" s="177" t="s">
        <v>159</v>
      </c>
      <c r="B66" s="10">
        <v>2021</v>
      </c>
      <c r="C66" s="178" t="s">
        <v>1</v>
      </c>
      <c r="D66" s="10">
        <v>3320356.6424943921</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79" customFormat="true" ht="12" x14ac:dyDescent="0.2">
      <c r="A67" s="177" t="s">
        <v>159</v>
      </c>
      <c r="B67" s="10">
        <v>2022</v>
      </c>
      <c r="C67" s="178" t="s">
        <v>1</v>
      </c>
      <c r="D67" s="10">
        <v>3468761.7467859271</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79" customFormat="true" ht="12" x14ac:dyDescent="0.2">
      <c r="A68" s="177" t="s">
        <v>159</v>
      </c>
      <c r="B68" s="10">
        <v>2023</v>
      </c>
      <c r="C68" s="178" t="s">
        <v>1</v>
      </c>
      <c r="D68" s="10">
        <v>3473724.500866699</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79" customFormat="true" ht="12" x14ac:dyDescent="0.2">
      <c r="A69" s="177" t="s">
        <v>159</v>
      </c>
      <c r="B69" s="10">
        <v>2024</v>
      </c>
      <c r="C69" s="178"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9" customFormat="true" ht="12" x14ac:dyDescent="0.2">
      <c r="A70" s="177" t="s">
        <v>159</v>
      </c>
      <c r="B70" s="10">
        <v>2025</v>
      </c>
      <c r="C70" s="178"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9" customFormat="true" ht="12" x14ac:dyDescent="0.2">
      <c r="A71" s="177" t="s">
        <v>159</v>
      </c>
      <c r="B71" s="10">
        <v>2026</v>
      </c>
      <c r="C71" s="178"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9" customFormat="true" ht="12" x14ac:dyDescent="0.2">
      <c r="A72" s="177" t="s">
        <v>159</v>
      </c>
      <c r="B72" s="10">
        <v>2027</v>
      </c>
      <c r="C72" s="178"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9" customFormat="true" ht="12" x14ac:dyDescent="0.2">
      <c r="A73" s="177" t="s">
        <v>159</v>
      </c>
      <c r="B73" s="10">
        <v>2028</v>
      </c>
      <c r="C73" s="178"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9" customFormat="true" ht="12" x14ac:dyDescent="0.2">
      <c r="A74" s="177" t="s">
        <v>159</v>
      </c>
      <c r="B74" s="10">
        <v>2029</v>
      </c>
      <c r="C74" s="178"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9" customFormat="true" ht="12" x14ac:dyDescent="0.2">
      <c r="A75" s="177" t="s">
        <v>159</v>
      </c>
      <c r="B75" s="10">
        <v>2030</v>
      </c>
      <c r="C75" s="178"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9" customFormat="true" ht="12" x14ac:dyDescent="0.2">
      <c r="A76" s="177" t="s">
        <v>159</v>
      </c>
      <c r="B76" s="10">
        <v>2000</v>
      </c>
      <c r="C76" s="178" t="s">
        <v>2</v>
      </c>
      <c r="D76" s="10">
        <v>2334498.5414376068</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9" customFormat="true" ht="12" x14ac:dyDescent="0.2">
      <c r="A77" s="177" t="s">
        <v>159</v>
      </c>
      <c r="B77" s="10">
        <v>2001</v>
      </c>
      <c r="C77" s="178" t="s">
        <v>2</v>
      </c>
      <c r="D77" s="10">
        <v>2423521.1641113278</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9" customFormat="true" ht="12" x14ac:dyDescent="0.2">
      <c r="A78" s="177" t="s">
        <v>159</v>
      </c>
      <c r="B78" s="10">
        <v>2002</v>
      </c>
      <c r="C78" s="178" t="s">
        <v>2</v>
      </c>
      <c r="D78" s="10">
        <v>2510754.3158578868</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9" customFormat="true" ht="12" x14ac:dyDescent="0.2">
      <c r="A79" s="177" t="s">
        <v>159</v>
      </c>
      <c r="B79" s="10">
        <v>2003</v>
      </c>
      <c r="C79" s="178" t="s">
        <v>2</v>
      </c>
      <c r="D79" s="10">
        <v>2576783.7045902628</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9" customFormat="true" ht="12" x14ac:dyDescent="0.2">
      <c r="A80" s="177" t="s">
        <v>159</v>
      </c>
      <c r="B80" s="10">
        <v>2004</v>
      </c>
      <c r="C80" s="178" t="s">
        <v>2</v>
      </c>
      <c r="D80" s="10">
        <v>2648107.4419347378</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9" customFormat="true" ht="12" x14ac:dyDescent="0.2">
      <c r="A81" s="177" t="s">
        <v>159</v>
      </c>
      <c r="B81" s="10">
        <v>2005</v>
      </c>
      <c r="C81" s="178" t="s">
        <v>2</v>
      </c>
      <c r="D81" s="10">
        <v>2715704.656875649</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9" customFormat="true" ht="12" x14ac:dyDescent="0.2">
      <c r="A82" s="177" t="s">
        <v>159</v>
      </c>
      <c r="B82" s="10">
        <v>2006</v>
      </c>
      <c r="C82" s="178" t="s">
        <v>2</v>
      </c>
      <c r="D82" s="10">
        <v>2778557.2474044799</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9" customFormat="true" ht="12" x14ac:dyDescent="0.2">
      <c r="A83" s="177" t="s">
        <v>159</v>
      </c>
      <c r="B83" s="10">
        <v>2007</v>
      </c>
      <c r="C83" s="178" t="s">
        <v>2</v>
      </c>
      <c r="D83" s="10">
        <v>2986086.0690431208</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9" customFormat="true" ht="12" x14ac:dyDescent="0.2">
      <c r="A84" s="177" t="s">
        <v>159</v>
      </c>
      <c r="B84" s="10">
        <v>2008</v>
      </c>
      <c r="C84" s="178" t="s">
        <v>2</v>
      </c>
      <c r="D84" s="10">
        <v>3027168.5008868412</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9" customFormat="true" ht="12" x14ac:dyDescent="0.2">
      <c r="A85" s="177" t="s">
        <v>159</v>
      </c>
      <c r="B85" s="10">
        <v>2009</v>
      </c>
      <c r="C85" s="178" t="s">
        <v>2</v>
      </c>
      <c r="D85" s="10">
        <v>3046006.1852885061</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9" customFormat="true" ht="12" x14ac:dyDescent="0.2">
      <c r="A86" s="177" t="s">
        <v>159</v>
      </c>
      <c r="B86" s="10">
        <v>2010</v>
      </c>
      <c r="C86" s="178" t="s">
        <v>2</v>
      </c>
      <c r="D86" s="10">
        <v>3065069.4836437218</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9" customFormat="true" ht="12" x14ac:dyDescent="0.2">
      <c r="A87" s="177" t="s">
        <v>159</v>
      </c>
      <c r="B87" s="10">
        <v>2011</v>
      </c>
      <c r="C87" s="178" t="s">
        <v>2</v>
      </c>
      <c r="D87" s="10">
        <v>3067593.49</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9" customFormat="true" ht="12" x14ac:dyDescent="0.2">
      <c r="A88" s="177" t="s">
        <v>159</v>
      </c>
      <c r="B88" s="10">
        <v>2012</v>
      </c>
      <c r="C88" s="178" t="s">
        <v>2</v>
      </c>
      <c r="D88" s="10">
        <v>3054996.593772125</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9" customFormat="true" ht="12" x14ac:dyDescent="0.2">
      <c r="A89" s="177" t="s">
        <v>159</v>
      </c>
      <c r="B89" s="10">
        <v>2013</v>
      </c>
      <c r="C89" s="178" t="s">
        <v>2</v>
      </c>
      <c r="D89" s="10">
        <v>3111031.7815357209</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79" customFormat="true" ht="12" x14ac:dyDescent="0.2">
      <c r="A90" s="177" t="s">
        <v>159</v>
      </c>
      <c r="B90" s="10">
        <v>2014</v>
      </c>
      <c r="C90" s="178" t="s">
        <v>2</v>
      </c>
      <c r="D90" s="10">
        <v>3186242.1924522398</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79" customFormat="true" ht="12" x14ac:dyDescent="0.2">
      <c r="A91" s="177" t="s">
        <v>159</v>
      </c>
      <c r="B91" s="10">
        <v>2015</v>
      </c>
      <c r="C91" s="178" t="s">
        <v>2</v>
      </c>
      <c r="D91" s="10">
        <v>3261478.9185302351</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79" customFormat="true" ht="12" x14ac:dyDescent="0.2">
      <c r="A92" s="177" t="s">
        <v>159</v>
      </c>
      <c r="B92" s="10">
        <v>2016</v>
      </c>
      <c r="C92" s="178" t="s">
        <v>2</v>
      </c>
      <c r="D92" s="10">
        <v>3332448.78369423</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79" customFormat="true" ht="12" x14ac:dyDescent="0.2">
      <c r="A93" s="177" t="s">
        <v>159</v>
      </c>
      <c r="B93" s="10">
        <v>2017</v>
      </c>
      <c r="C93" s="178" t="s">
        <v>2</v>
      </c>
      <c r="D93" s="10">
        <v>3437943.6392847439</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79" customFormat="true" ht="12" x14ac:dyDescent="0.2">
      <c r="A94" s="177" t="s">
        <v>159</v>
      </c>
      <c r="B94" s="10">
        <v>2018</v>
      </c>
      <c r="C94" s="178" t="s">
        <v>2</v>
      </c>
      <c r="D94" s="10">
        <v>3525163.199890899</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79" customFormat="true" ht="12" x14ac:dyDescent="0.2">
      <c r="A95" s="177" t="s">
        <v>159</v>
      </c>
      <c r="B95" s="10">
        <v>2019</v>
      </c>
      <c r="C95" s="178" t="s">
        <v>2</v>
      </c>
      <c r="D95" s="10">
        <v>3614782.5864884951</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79" customFormat="true" ht="12" x14ac:dyDescent="0.2">
      <c r="A96" s="177" t="s">
        <v>159</v>
      </c>
      <c r="B96" s="10">
        <v>2020</v>
      </c>
      <c r="C96" s="178" t="s">
        <v>2</v>
      </c>
      <c r="D96" s="10">
        <v>3707437.126646881</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79" customFormat="true" ht="12" x14ac:dyDescent="0.2">
      <c r="A97" s="177" t="s">
        <v>159</v>
      </c>
      <c r="B97" s="10">
        <v>2021</v>
      </c>
      <c r="C97" s="178" t="s">
        <v>2</v>
      </c>
      <c r="D97" s="10">
        <v>3784898.357505607</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9" customFormat="true" ht="12" x14ac:dyDescent="0.2">
      <c r="A98" s="177" t="s">
        <v>159</v>
      </c>
      <c r="B98" s="10">
        <v>2022</v>
      </c>
      <c r="C98" s="178" t="s">
        <v>2</v>
      </c>
      <c r="D98" s="10">
        <v>3861053.2532140729</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9" customFormat="true" ht="12" x14ac:dyDescent="0.2">
      <c r="A99" s="177" t="s">
        <v>159</v>
      </c>
      <c r="B99" s="10">
        <v>2023</v>
      </c>
      <c r="C99" s="178" t="s">
        <v>2</v>
      </c>
      <c r="D99" s="10">
        <v>3775283.499133301</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9" customFormat="true" ht="12" x14ac:dyDescent="0.2">
      <c r="A100" s="177" t="s">
        <v>159</v>
      </c>
      <c r="B100" s="10">
        <v>2024</v>
      </c>
      <c r="C100" s="178"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9" customFormat="true" ht="12" x14ac:dyDescent="0.2">
      <c r="A101" s="177" t="s">
        <v>159</v>
      </c>
      <c r="B101" s="10">
        <v>2025</v>
      </c>
      <c r="C101" s="178"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9" customFormat="true" ht="12" x14ac:dyDescent="0.2">
      <c r="A102" s="177" t="s">
        <v>159</v>
      </c>
      <c r="B102" s="10">
        <v>2026</v>
      </c>
      <c r="C102" s="178"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9" customFormat="true" ht="12" x14ac:dyDescent="0.2">
      <c r="A103" s="177" t="s">
        <v>159</v>
      </c>
      <c r="B103" s="10">
        <v>2027</v>
      </c>
      <c r="C103" s="178"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9" customFormat="true" ht="12" x14ac:dyDescent="0.2">
      <c r="A104" s="177" t="s">
        <v>159</v>
      </c>
      <c r="B104" s="10">
        <v>2028</v>
      </c>
      <c r="C104" s="178"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9" customFormat="true" ht="12" x14ac:dyDescent="0.2">
      <c r="A105" s="177" t="s">
        <v>159</v>
      </c>
      <c r="B105" s="10">
        <v>2029</v>
      </c>
      <c r="C105" s="178"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9" customFormat="true" ht="12" x14ac:dyDescent="0.2">
      <c r="A106" s="177" t="s">
        <v>159</v>
      </c>
      <c r="B106" s="10">
        <v>2030</v>
      </c>
      <c r="C106" s="178"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9" customFormat="true" ht="12" x14ac:dyDescent="0.2">
      <c r="A107" s="177" t="s">
        <v>159</v>
      </c>
      <c r="B107" s="10">
        <v>2000</v>
      </c>
      <c r="C107" s="178" t="s">
        <v>16</v>
      </c>
      <c r="D107" s="10">
        <v>918419</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9" customFormat="true" ht="12" x14ac:dyDescent="0.2">
      <c r="A108" s="177" t="s">
        <v>159</v>
      </c>
      <c r="B108" s="10">
        <v>2001</v>
      </c>
      <c r="C108" s="178" t="s">
        <v>16</v>
      </c>
      <c r="D108" s="10">
        <v>956680</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9" customFormat="true" ht="12" x14ac:dyDescent="0.2">
      <c r="A109" s="177" t="s">
        <v>159</v>
      </c>
      <c r="B109" s="10">
        <v>2002</v>
      </c>
      <c r="C109" s="178" t="s">
        <v>16</v>
      </c>
      <c r="D109" s="10">
        <v>995081</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9" customFormat="true" ht="12" x14ac:dyDescent="0.2">
      <c r="A110" s="177" t="s">
        <v>159</v>
      </c>
      <c r="B110" s="10">
        <v>2003</v>
      </c>
      <c r="C110" s="180" t="s">
        <v>16</v>
      </c>
      <c r="D110" s="10">
        <v>1031570</v>
      </c>
      <c r="E110" s="10"/>
      <c r="F110" s="10"/>
      <c r="G110" s="10"/>
      <c r="H110" s="10"/>
      <c r="I110" s="10"/>
      <c r="J110" s="10">
        <v>100</v>
      </c>
      <c r="K110" s="10"/>
      <c r="L110" s="10"/>
      <c r="M110" s="10"/>
      <c r="N110" s="10"/>
      <c r="O110" s="10"/>
      <c r="P110" s="10">
        <v>100</v>
      </c>
      <c r="Q110" s="10"/>
      <c r="R110" s="10"/>
      <c r="S110" s="10"/>
      <c r="T110" s="10"/>
      <c r="U110" s="10"/>
      <c r="V110" s="10">
        <v>100</v>
      </c>
      <c r="W110" s="181"/>
      <c r="X110" s="181"/>
      <c r="Y110" s="181"/>
      <c r="Z110" s="181"/>
      <c r="AA110" s="181"/>
      <c r="AB110" s="181"/>
      <c r="AC110" s="181"/>
      <c r="AD110" s="181"/>
      <c r="AE110" s="181"/>
    </row>
    <row xmlns:x14ac="http://schemas.microsoft.com/office/spreadsheetml/2009/9/ac" r="111" s="179" customFormat="true" ht="12" x14ac:dyDescent="0.2">
      <c r="A111" s="177" t="s">
        <v>159</v>
      </c>
      <c r="B111" s="10">
        <v>2004</v>
      </c>
      <c r="C111" s="180" t="s">
        <v>16</v>
      </c>
      <c r="D111" s="10">
        <v>1068515</v>
      </c>
      <c r="E111" s="10"/>
      <c r="F111" s="10"/>
      <c r="G111" s="10"/>
      <c r="H111" s="10"/>
      <c r="I111" s="10"/>
      <c r="J111" s="10">
        <v>100</v>
      </c>
      <c r="K111" s="10"/>
      <c r="L111" s="10"/>
      <c r="M111" s="10"/>
      <c r="N111" s="10"/>
      <c r="O111" s="10"/>
      <c r="P111" s="10">
        <v>100</v>
      </c>
      <c r="Q111" s="10"/>
      <c r="R111" s="10"/>
      <c r="S111" s="10"/>
      <c r="T111" s="10"/>
      <c r="U111" s="10"/>
      <c r="V111" s="10">
        <v>100</v>
      </c>
      <c r="W111" s="181"/>
      <c r="X111" s="181"/>
      <c r="Y111" s="181"/>
      <c r="Z111" s="181"/>
      <c r="AA111" s="181"/>
      <c r="AB111" s="181"/>
      <c r="AC111" s="181"/>
      <c r="AD111" s="181"/>
      <c r="AE111" s="181"/>
    </row>
    <row xmlns:x14ac="http://schemas.microsoft.com/office/spreadsheetml/2009/9/ac" r="112" s="179" customFormat="true" ht="12" x14ac:dyDescent="0.2">
      <c r="A112" s="177" t="s">
        <v>159</v>
      </c>
      <c r="B112" s="10">
        <v>2005</v>
      </c>
      <c r="C112" s="180" t="s">
        <v>16</v>
      </c>
      <c r="D112" s="10">
        <v>1104097</v>
      </c>
      <c r="E112" s="10"/>
      <c r="F112" s="10"/>
      <c r="G112" s="10"/>
      <c r="H112" s="10"/>
      <c r="I112" s="10"/>
      <c r="J112" s="10">
        <v>100</v>
      </c>
      <c r="K112" s="10"/>
      <c r="L112" s="10"/>
      <c r="M112" s="10"/>
      <c r="N112" s="10"/>
      <c r="O112" s="10"/>
      <c r="P112" s="10">
        <v>100</v>
      </c>
      <c r="Q112" s="10"/>
      <c r="R112" s="10"/>
      <c r="S112" s="10"/>
      <c r="T112" s="10"/>
      <c r="U112" s="10"/>
      <c r="V112" s="10">
        <v>100</v>
      </c>
      <c r="W112" s="181"/>
      <c r="X112" s="181"/>
      <c r="Y112" s="181"/>
      <c r="Z112" s="181"/>
      <c r="AA112" s="181"/>
      <c r="AB112" s="181"/>
      <c r="AC112" s="181"/>
      <c r="AD112" s="181"/>
      <c r="AE112" s="181"/>
    </row>
    <row xmlns:x14ac="http://schemas.microsoft.com/office/spreadsheetml/2009/9/ac" r="113" s="179" customFormat="true" ht="12" x14ac:dyDescent="0.2">
      <c r="A113" s="177" t="s">
        <v>159</v>
      </c>
      <c r="B113" s="10">
        <v>2006</v>
      </c>
      <c r="C113" s="180" t="s">
        <v>16</v>
      </c>
      <c r="D113" s="10">
        <v>1138957</v>
      </c>
      <c r="E113" s="10"/>
      <c r="F113" s="10"/>
      <c r="G113" s="10"/>
      <c r="H113" s="10"/>
      <c r="I113" s="10"/>
      <c r="J113" s="10">
        <v>100</v>
      </c>
      <c r="K113" s="10"/>
      <c r="L113" s="10"/>
      <c r="M113" s="10"/>
      <c r="N113" s="10"/>
      <c r="O113" s="10"/>
      <c r="P113" s="10">
        <v>100</v>
      </c>
      <c r="Q113" s="10"/>
      <c r="R113" s="10"/>
      <c r="S113" s="10"/>
      <c r="T113" s="10"/>
      <c r="U113" s="10"/>
      <c r="V113" s="10">
        <v>100</v>
      </c>
      <c r="W113" s="181"/>
      <c r="X113" s="181"/>
      <c r="Y113" s="181"/>
      <c r="Z113" s="181"/>
      <c r="AA113" s="181"/>
      <c r="AB113" s="181"/>
      <c r="AC113" s="181"/>
      <c r="AD113" s="181"/>
      <c r="AE113" s="181"/>
    </row>
    <row xmlns:x14ac="http://schemas.microsoft.com/office/spreadsheetml/2009/9/ac" r="114" s="179" customFormat="true" ht="12" x14ac:dyDescent="0.2">
      <c r="A114" s="177" t="s">
        <v>159</v>
      </c>
      <c r="B114" s="10">
        <v>2007</v>
      </c>
      <c r="C114" s="180" t="s">
        <v>16</v>
      </c>
      <c r="D114" s="10">
        <v>1167566</v>
      </c>
      <c r="E114" s="10"/>
      <c r="F114" s="10"/>
      <c r="G114" s="10"/>
      <c r="H114" s="10"/>
      <c r="I114" s="10"/>
      <c r="J114" s="10">
        <v>100</v>
      </c>
      <c r="K114" s="10"/>
      <c r="L114" s="10"/>
      <c r="M114" s="10"/>
      <c r="N114" s="10"/>
      <c r="O114" s="10"/>
      <c r="P114" s="10">
        <v>100</v>
      </c>
      <c r="Q114" s="10"/>
      <c r="R114" s="10"/>
      <c r="S114" s="10"/>
      <c r="T114" s="10"/>
      <c r="U114" s="10"/>
      <c r="V114" s="10">
        <v>100</v>
      </c>
      <c r="W114" s="181"/>
      <c r="X114" s="181"/>
      <c r="Y114" s="181"/>
      <c r="Z114" s="181"/>
      <c r="AA114" s="181"/>
      <c r="AB114" s="181"/>
      <c r="AC114" s="181"/>
      <c r="AD114" s="181"/>
      <c r="AE114" s="181"/>
    </row>
    <row xmlns:x14ac="http://schemas.microsoft.com/office/spreadsheetml/2009/9/ac" r="115" s="179" customFormat="true" ht="12" x14ac:dyDescent="0.2">
      <c r="A115" s="177" t="s">
        <v>159</v>
      </c>
      <c r="B115" s="10">
        <v>2008</v>
      </c>
      <c r="C115" s="180" t="s">
        <v>16</v>
      </c>
      <c r="D115" s="10">
        <v>1204773</v>
      </c>
      <c r="E115" s="10"/>
      <c r="F115" s="10"/>
      <c r="G115" s="10"/>
      <c r="H115" s="10"/>
      <c r="I115" s="10"/>
      <c r="J115" s="10">
        <v>100</v>
      </c>
      <c r="K115" s="10"/>
      <c r="L115" s="10"/>
      <c r="M115" s="10"/>
      <c r="N115" s="10"/>
      <c r="O115" s="10"/>
      <c r="P115" s="10">
        <v>100</v>
      </c>
      <c r="Q115" s="10"/>
      <c r="R115" s="10"/>
      <c r="S115" s="10"/>
      <c r="T115" s="10"/>
      <c r="U115" s="10"/>
      <c r="V115" s="10">
        <v>100</v>
      </c>
      <c r="W115" s="181"/>
      <c r="X115" s="181"/>
      <c r="Y115" s="181"/>
      <c r="Z115" s="181"/>
      <c r="AA115" s="181"/>
      <c r="AB115" s="181"/>
      <c r="AC115" s="181"/>
      <c r="AD115" s="181"/>
      <c r="AE115" s="181"/>
    </row>
    <row xmlns:x14ac="http://schemas.microsoft.com/office/spreadsheetml/2009/9/ac" r="116" s="179" customFormat="true" ht="12" x14ac:dyDescent="0.2">
      <c r="A116" s="177" t="s">
        <v>159</v>
      </c>
      <c r="B116" s="10">
        <v>2009</v>
      </c>
      <c r="C116" s="182" t="s">
        <v>16</v>
      </c>
      <c r="D116" s="10">
        <v>1230047</v>
      </c>
      <c r="E116" s="10"/>
      <c r="F116" s="10"/>
      <c r="G116" s="10"/>
      <c r="H116" s="10"/>
      <c r="I116" s="10"/>
      <c r="J116" s="10">
        <v>100</v>
      </c>
      <c r="K116" s="10"/>
      <c r="L116" s="10"/>
      <c r="M116" s="10"/>
      <c r="N116" s="10"/>
      <c r="O116" s="10"/>
      <c r="P116" s="10">
        <v>100</v>
      </c>
      <c r="Q116" s="10"/>
      <c r="R116" s="10"/>
      <c r="S116" s="10"/>
      <c r="T116" s="10"/>
      <c r="U116" s="10"/>
      <c r="V116" s="10">
        <v>100</v>
      </c>
      <c r="W116" s="182"/>
      <c r="X116" s="182"/>
      <c r="Y116" s="182"/>
      <c r="Z116" s="182"/>
      <c r="AA116" s="182"/>
      <c r="AB116" s="182"/>
      <c r="AC116" s="182"/>
    </row>
    <row xmlns:x14ac="http://schemas.microsoft.com/office/spreadsheetml/2009/9/ac" r="117" s="179" customFormat="true" ht="12" x14ac:dyDescent="0.2">
      <c r="A117" s="177" t="s">
        <v>159</v>
      </c>
      <c r="B117" s="10">
        <v>2010</v>
      </c>
      <c r="C117" s="182" t="s">
        <v>16</v>
      </c>
      <c r="D117" s="10">
        <v>1257090</v>
      </c>
      <c r="E117" s="10"/>
      <c r="F117" s="10"/>
      <c r="G117" s="10"/>
      <c r="H117" s="10"/>
      <c r="I117" s="10"/>
      <c r="J117" s="10">
        <v>100</v>
      </c>
      <c r="K117" s="10"/>
      <c r="L117" s="10"/>
      <c r="M117" s="10"/>
      <c r="N117" s="10"/>
      <c r="O117" s="10"/>
      <c r="P117" s="10">
        <v>100</v>
      </c>
      <c r="Q117" s="10"/>
      <c r="R117" s="10"/>
      <c r="S117" s="10"/>
      <c r="T117" s="10"/>
      <c r="U117" s="10"/>
      <c r="V117" s="10">
        <v>100</v>
      </c>
      <c r="W117" s="182"/>
      <c r="X117" s="182"/>
      <c r="Y117" s="182"/>
      <c r="Z117" s="182"/>
      <c r="AA117" s="182"/>
      <c r="AB117" s="182"/>
      <c r="AC117" s="182"/>
    </row>
    <row xmlns:x14ac="http://schemas.microsoft.com/office/spreadsheetml/2009/9/ac" r="118" s="179" customFormat="true" ht="12" x14ac:dyDescent="0.2">
      <c r="A118" s="177" t="s">
        <v>159</v>
      </c>
      <c r="B118" s="10">
        <v>2011</v>
      </c>
      <c r="C118" s="182" t="s">
        <v>16</v>
      </c>
      <c r="D118" s="10">
        <v>1285577</v>
      </c>
      <c r="E118" s="10"/>
      <c r="F118" s="10"/>
      <c r="G118" s="10"/>
      <c r="H118" s="10"/>
      <c r="I118" s="10"/>
      <c r="J118" s="10">
        <v>100</v>
      </c>
      <c r="K118" s="10"/>
      <c r="L118" s="10"/>
      <c r="M118" s="10"/>
      <c r="N118" s="10"/>
      <c r="O118" s="10"/>
      <c r="P118" s="10">
        <v>100</v>
      </c>
      <c r="Q118" s="10"/>
      <c r="R118" s="10"/>
      <c r="S118" s="10"/>
      <c r="T118" s="10"/>
      <c r="U118" s="10"/>
      <c r="V118" s="10">
        <v>100</v>
      </c>
      <c r="W118" s="182"/>
      <c r="X118" s="182"/>
      <c r="Y118" s="182"/>
      <c r="Z118" s="182"/>
      <c r="AA118" s="182"/>
      <c r="AB118" s="182"/>
      <c r="AC118" s="182"/>
      <c r="AD118" s="182"/>
    </row>
    <row xmlns:x14ac="http://schemas.microsoft.com/office/spreadsheetml/2009/9/ac" r="119" s="179" customFormat="true" ht="12" x14ac:dyDescent="0.2">
      <c r="A119" s="177" t="s">
        <v>159</v>
      </c>
      <c r="B119" s="10">
        <v>2012</v>
      </c>
      <c r="C119" s="182" t="s">
        <v>16</v>
      </c>
      <c r="D119" s="10">
        <v>1290595</v>
      </c>
      <c r="E119" s="10"/>
      <c r="F119" s="10"/>
      <c r="G119" s="10"/>
      <c r="H119" s="10"/>
      <c r="I119" s="10"/>
      <c r="J119" s="10">
        <v>100</v>
      </c>
      <c r="K119" s="10"/>
      <c r="L119" s="10"/>
      <c r="M119" s="10"/>
      <c r="N119" s="10"/>
      <c r="O119" s="10"/>
      <c r="P119" s="10">
        <v>100</v>
      </c>
      <c r="Q119" s="10"/>
      <c r="R119" s="10"/>
      <c r="S119" s="10"/>
      <c r="T119" s="10"/>
      <c r="U119" s="10"/>
      <c r="V119" s="10">
        <v>100</v>
      </c>
      <c r="W119" s="182"/>
      <c r="X119" s="182"/>
      <c r="Y119" s="182"/>
      <c r="Z119" s="182"/>
      <c r="AA119" s="182"/>
      <c r="AB119" s="182"/>
      <c r="AC119" s="182"/>
      <c r="AD119" s="182"/>
    </row>
    <row xmlns:x14ac="http://schemas.microsoft.com/office/spreadsheetml/2009/9/ac" r="120" s="179" customFormat="true" ht="12" x14ac:dyDescent="0.2">
      <c r="A120" s="177" t="s">
        <v>159</v>
      </c>
      <c r="B120" s="10">
        <v>2013</v>
      </c>
      <c r="C120" s="182" t="s">
        <v>16</v>
      </c>
      <c r="D120" s="10">
        <v>1324780</v>
      </c>
      <c r="E120" s="10"/>
      <c r="F120" s="10"/>
      <c r="G120" s="10"/>
      <c r="H120" s="10"/>
      <c r="I120" s="10"/>
      <c r="J120" s="10">
        <v>100</v>
      </c>
      <c r="K120" s="10"/>
      <c r="L120" s="10"/>
      <c r="M120" s="10"/>
      <c r="N120" s="10"/>
      <c r="O120" s="10"/>
      <c r="P120" s="10">
        <v>100</v>
      </c>
      <c r="Q120" s="10"/>
      <c r="R120" s="10"/>
      <c r="S120" s="10"/>
      <c r="T120" s="10"/>
      <c r="U120" s="10"/>
      <c r="V120" s="10">
        <v>100</v>
      </c>
      <c r="W120" s="182"/>
      <c r="X120" s="182"/>
      <c r="Y120" s="182"/>
      <c r="Z120" s="182"/>
      <c r="AA120" s="182"/>
      <c r="AB120" s="182"/>
      <c r="AC120" s="182"/>
      <c r="AD120" s="182"/>
    </row>
    <row xmlns:x14ac="http://schemas.microsoft.com/office/spreadsheetml/2009/9/ac" r="121" s="179" customFormat="true" ht="12" x14ac:dyDescent="0.2">
      <c r="A121" s="177" t="s">
        <v>159</v>
      </c>
      <c r="B121" s="10">
        <v>2014</v>
      </c>
      <c r="C121" s="182" t="s">
        <v>16</v>
      </c>
      <c r="D121" s="10">
        <v>1368334</v>
      </c>
      <c r="E121" s="10"/>
      <c r="F121" s="10"/>
      <c r="G121" s="10"/>
      <c r="H121" s="10"/>
      <c r="I121" s="10"/>
      <c r="J121" s="10">
        <v>100</v>
      </c>
      <c r="K121" s="10"/>
      <c r="L121" s="10"/>
      <c r="M121" s="10"/>
      <c r="N121" s="10"/>
      <c r="O121" s="10"/>
      <c r="P121" s="10">
        <v>100</v>
      </c>
      <c r="Q121" s="10"/>
      <c r="R121" s="10"/>
      <c r="S121" s="10"/>
      <c r="T121" s="10"/>
      <c r="U121" s="10"/>
      <c r="V121" s="10">
        <v>100</v>
      </c>
      <c r="W121" s="182"/>
      <c r="X121" s="182"/>
      <c r="Y121" s="182"/>
      <c r="Z121" s="182"/>
      <c r="AA121" s="182"/>
      <c r="AB121" s="182"/>
      <c r="AC121" s="182"/>
      <c r="AD121" s="182"/>
    </row>
    <row xmlns:x14ac="http://schemas.microsoft.com/office/spreadsheetml/2009/9/ac" r="122" s="179" customFormat="true" ht="12" x14ac:dyDescent="0.2">
      <c r="A122" s="177" t="s">
        <v>159</v>
      </c>
      <c r="B122" s="10">
        <v>2015</v>
      </c>
      <c r="C122" s="182" t="s">
        <v>16</v>
      </c>
      <c r="D122" s="10">
        <v>1415783</v>
      </c>
      <c r="E122" s="10"/>
      <c r="F122" s="10"/>
      <c r="G122" s="10"/>
      <c r="H122" s="10"/>
      <c r="I122" s="10"/>
      <c r="J122" s="10">
        <v>100</v>
      </c>
      <c r="K122" s="10"/>
      <c r="L122" s="10"/>
      <c r="M122" s="10"/>
      <c r="N122" s="10"/>
      <c r="O122" s="10"/>
      <c r="P122" s="10">
        <v>100</v>
      </c>
      <c r="Q122" s="10"/>
      <c r="R122" s="10"/>
      <c r="S122" s="10"/>
      <c r="T122" s="10"/>
      <c r="U122" s="10"/>
      <c r="V122" s="10">
        <v>100</v>
      </c>
      <c r="W122" s="182"/>
      <c r="X122" s="182"/>
      <c r="Y122" s="182"/>
      <c r="Z122" s="182"/>
      <c r="AA122" s="182"/>
      <c r="AB122" s="182"/>
      <c r="AC122" s="182"/>
      <c r="AD122" s="182"/>
    </row>
    <row xmlns:x14ac="http://schemas.microsoft.com/office/spreadsheetml/2009/9/ac" r="123" s="179" customFormat="true" ht="12" x14ac:dyDescent="0.2">
      <c r="A123" s="177" t="s">
        <v>159</v>
      </c>
      <c r="B123" s="10">
        <v>2016</v>
      </c>
      <c r="C123" s="182" t="s">
        <v>16</v>
      </c>
      <c r="D123" s="10">
        <v>1466323</v>
      </c>
      <c r="E123" s="10"/>
      <c r="F123" s="10"/>
      <c r="G123" s="10"/>
      <c r="H123" s="10"/>
      <c r="I123" s="10"/>
      <c r="J123" s="10">
        <v>100</v>
      </c>
      <c r="K123" s="10"/>
      <c r="L123" s="10"/>
      <c r="M123" s="10"/>
      <c r="N123" s="10"/>
      <c r="O123" s="10"/>
      <c r="P123" s="10">
        <v>100</v>
      </c>
      <c r="Q123" s="10"/>
      <c r="R123" s="10"/>
      <c r="S123" s="10"/>
      <c r="T123" s="10"/>
      <c r="U123" s="10"/>
      <c r="V123" s="10">
        <v>100</v>
      </c>
      <c r="W123" s="182"/>
      <c r="X123" s="182"/>
      <c r="Y123" s="182"/>
      <c r="Z123" s="182"/>
      <c r="AA123" s="182"/>
      <c r="AB123" s="182"/>
      <c r="AC123" s="182"/>
      <c r="AD123" s="182"/>
    </row>
    <row xmlns:x14ac="http://schemas.microsoft.com/office/spreadsheetml/2009/9/ac" r="124" s="179" customFormat="true" ht="12" x14ac:dyDescent="0.2">
      <c r="A124" s="177" t="s">
        <v>159</v>
      </c>
      <c r="B124" s="10">
        <v>2017</v>
      </c>
      <c r="C124" s="182" t="s">
        <v>16</v>
      </c>
      <c r="D124" s="10">
        <v>1533356</v>
      </c>
      <c r="E124" s="10"/>
      <c r="F124" s="10"/>
      <c r="G124" s="10"/>
      <c r="H124" s="10"/>
      <c r="I124" s="10"/>
      <c r="J124" s="10">
        <v>100</v>
      </c>
      <c r="K124" s="10"/>
      <c r="L124" s="10"/>
      <c r="M124" s="10"/>
      <c r="N124" s="10"/>
      <c r="O124" s="10"/>
      <c r="P124" s="10">
        <v>100</v>
      </c>
      <c r="Q124" s="10"/>
      <c r="R124" s="10"/>
      <c r="S124" s="10"/>
      <c r="T124" s="10"/>
      <c r="U124" s="10"/>
      <c r="V124" s="10">
        <v>100</v>
      </c>
      <c r="W124" s="182"/>
      <c r="X124" s="182"/>
      <c r="Y124" s="182"/>
      <c r="Z124" s="182"/>
      <c r="AA124" s="182"/>
      <c r="AB124" s="182"/>
      <c r="AC124" s="182"/>
      <c r="AD124" s="182"/>
    </row>
    <row xmlns:x14ac="http://schemas.microsoft.com/office/spreadsheetml/2009/9/ac" r="125" s="179" customFormat="true" ht="12" x14ac:dyDescent="0.2">
      <c r="A125" s="177" t="s">
        <v>159</v>
      </c>
      <c r="B125" s="10">
        <v>2018</v>
      </c>
      <c r="C125" s="182" t="s">
        <v>16</v>
      </c>
      <c r="D125" s="10">
        <v>1590355</v>
      </c>
      <c r="E125" s="10"/>
      <c r="F125" s="10"/>
      <c r="G125" s="10"/>
      <c r="H125" s="10"/>
      <c r="I125" s="10"/>
      <c r="J125" s="10">
        <v>100</v>
      </c>
      <c r="K125" s="10"/>
      <c r="L125" s="10"/>
      <c r="M125" s="10"/>
      <c r="N125" s="10"/>
      <c r="O125" s="10"/>
      <c r="P125" s="10">
        <v>100</v>
      </c>
      <c r="Q125" s="10"/>
      <c r="R125" s="10"/>
      <c r="S125" s="10"/>
      <c r="T125" s="10"/>
      <c r="U125" s="10"/>
      <c r="V125" s="10">
        <v>100</v>
      </c>
      <c r="W125" s="182"/>
      <c r="X125" s="182"/>
      <c r="Y125" s="182"/>
      <c r="Z125" s="182"/>
      <c r="AA125" s="182"/>
      <c r="AB125" s="182"/>
      <c r="AC125" s="182"/>
      <c r="AD125" s="182"/>
    </row>
    <row xmlns:x14ac="http://schemas.microsoft.com/office/spreadsheetml/2009/9/ac" r="126" s="179" customFormat="true" ht="12" x14ac:dyDescent="0.2">
      <c r="A126" s="177" t="s">
        <v>159</v>
      </c>
      <c r="B126" s="10">
        <v>2019</v>
      </c>
      <c r="C126" s="182" t="s">
        <v>16</v>
      </c>
      <c r="D126" s="10">
        <v>1647425</v>
      </c>
      <c r="E126" s="10"/>
      <c r="F126" s="10"/>
      <c r="G126" s="10"/>
      <c r="H126" s="10"/>
      <c r="I126" s="10"/>
      <c r="J126" s="10">
        <v>100</v>
      </c>
      <c r="K126" s="10"/>
      <c r="L126" s="10"/>
      <c r="M126" s="10"/>
      <c r="N126" s="10"/>
      <c r="O126" s="10"/>
      <c r="P126" s="10">
        <v>100</v>
      </c>
      <c r="Q126" s="10"/>
      <c r="R126" s="10"/>
      <c r="S126" s="10"/>
      <c r="T126" s="10"/>
      <c r="U126" s="10"/>
      <c r="V126" s="10">
        <v>100</v>
      </c>
      <c r="W126" s="182"/>
      <c r="X126" s="182"/>
      <c r="Y126" s="182"/>
      <c r="Z126" s="182"/>
      <c r="AA126" s="182"/>
      <c r="AB126" s="182"/>
      <c r="AC126" s="182"/>
      <c r="AD126" s="182"/>
    </row>
    <row xmlns:x14ac="http://schemas.microsoft.com/office/spreadsheetml/2009/9/ac" r="127" s="179" customFormat="true" ht="12" x14ac:dyDescent="0.2">
      <c r="A127" s="177" t="s">
        <v>159</v>
      </c>
      <c r="B127" s="10">
        <v>2020</v>
      </c>
      <c r="C127" s="182" t="s">
        <v>16</v>
      </c>
      <c r="D127" s="10">
        <v>1706442</v>
      </c>
      <c r="E127" s="10"/>
      <c r="F127" s="10"/>
      <c r="G127" s="10"/>
      <c r="H127" s="10"/>
      <c r="I127" s="10"/>
      <c r="J127" s="10">
        <v>100</v>
      </c>
      <c r="K127" s="10"/>
      <c r="L127" s="10"/>
      <c r="M127" s="10"/>
      <c r="N127" s="10"/>
      <c r="O127" s="10"/>
      <c r="P127" s="10">
        <v>100</v>
      </c>
      <c r="Q127" s="10"/>
      <c r="R127" s="10"/>
      <c r="S127" s="10"/>
      <c r="T127" s="10"/>
      <c r="U127" s="10"/>
      <c r="V127" s="10">
        <v>100</v>
      </c>
      <c r="W127" s="182"/>
      <c r="X127" s="182"/>
      <c r="Y127" s="182"/>
      <c r="Z127" s="182"/>
      <c r="AA127" s="182"/>
      <c r="AB127" s="182"/>
      <c r="AC127" s="182"/>
      <c r="AD127" s="182"/>
    </row>
    <row xmlns:x14ac="http://schemas.microsoft.com/office/spreadsheetml/2009/9/ac" r="128" s="179" customFormat="true" ht="12" x14ac:dyDescent="0.2">
      <c r="A128" s="182" t="s">
        <v>159</v>
      </c>
      <c r="B128" s="10">
        <v>2021</v>
      </c>
      <c r="C128" s="182" t="s">
        <v>16</v>
      </c>
      <c r="D128" s="10">
        <v>1755117</v>
      </c>
      <c r="E128" s="10"/>
      <c r="F128" s="10"/>
      <c r="G128" s="10"/>
      <c r="H128" s="10"/>
      <c r="I128" s="10"/>
      <c r="J128" s="10">
        <v>100</v>
      </c>
      <c r="K128" s="10"/>
      <c r="L128" s="10"/>
      <c r="M128" s="10"/>
      <c r="N128" s="10"/>
      <c r="O128" s="10"/>
      <c r="P128" s="10">
        <v>100</v>
      </c>
      <c r="Q128" s="10"/>
      <c r="R128" s="10"/>
      <c r="S128" s="10"/>
      <c r="T128" s="10"/>
      <c r="U128" s="10"/>
      <c r="V128" s="10">
        <v>100</v>
      </c>
      <c r="W128" s="182"/>
      <c r="X128" s="182"/>
      <c r="Y128" s="182"/>
      <c r="Z128" s="182"/>
      <c r="AA128" s="182"/>
      <c r="AB128" s="182"/>
      <c r="AC128" s="182"/>
      <c r="AD128" s="182"/>
    </row>
    <row xmlns:x14ac="http://schemas.microsoft.com/office/spreadsheetml/2009/9/ac" r="129" s="179" customFormat="true" ht="12" x14ac:dyDescent="0.2">
      <c r="A129" s="182" t="s">
        <v>159</v>
      </c>
      <c r="B129" s="10">
        <v>2022</v>
      </c>
      <c r="C129" s="182" t="s">
        <v>16</v>
      </c>
      <c r="D129" s="10">
        <v>1801846</v>
      </c>
      <c r="E129" s="10"/>
      <c r="F129" s="10"/>
      <c r="G129" s="10"/>
      <c r="H129" s="10"/>
      <c r="I129" s="10"/>
      <c r="J129" s="10">
        <v>100</v>
      </c>
      <c r="K129" s="10"/>
      <c r="L129" s="10"/>
      <c r="M129" s="10"/>
      <c r="N129" s="10"/>
      <c r="O129" s="10"/>
      <c r="P129" s="10">
        <v>100</v>
      </c>
      <c r="Q129" s="10"/>
      <c r="R129" s="10"/>
      <c r="S129" s="10"/>
      <c r="T129" s="10"/>
      <c r="U129" s="10"/>
      <c r="V129" s="10">
        <v>100</v>
      </c>
      <c r="W129" s="182"/>
      <c r="X129" s="182"/>
      <c r="Y129" s="182"/>
      <c r="Z129" s="182"/>
      <c r="AA129" s="182"/>
      <c r="AB129" s="182"/>
      <c r="AC129" s="182"/>
      <c r="AD129" s="182"/>
    </row>
    <row xmlns:x14ac="http://schemas.microsoft.com/office/spreadsheetml/2009/9/ac" r="130" s="179" customFormat="true" ht="12" x14ac:dyDescent="0.2">
      <c r="A130" s="182" t="s">
        <v>159</v>
      </c>
      <c r="B130" s="10">
        <v>2023</v>
      </c>
      <c r="C130" s="182" t="s">
        <v>16</v>
      </c>
      <c r="D130" s="10">
        <v>1773339</v>
      </c>
      <c r="E130" s="10"/>
      <c r="F130" s="10"/>
      <c r="G130" s="10"/>
      <c r="H130" s="10"/>
      <c r="I130" s="10"/>
      <c r="J130" s="10">
        <v>100</v>
      </c>
      <c r="K130" s="10"/>
      <c r="L130" s="10"/>
      <c r="M130" s="10"/>
      <c r="N130" s="10"/>
      <c r="O130" s="10"/>
      <c r="P130" s="10">
        <v>100</v>
      </c>
      <c r="Q130" s="10"/>
      <c r="R130" s="10"/>
      <c r="S130" s="10"/>
      <c r="T130" s="10"/>
      <c r="U130" s="10"/>
      <c r="V130" s="10">
        <v>100</v>
      </c>
      <c r="W130" s="182"/>
      <c r="X130" s="182"/>
      <c r="Y130" s="182"/>
      <c r="Z130" s="182"/>
      <c r="AA130" s="182"/>
      <c r="AB130" s="182"/>
      <c r="AC130" s="182"/>
      <c r="AD130" s="182"/>
    </row>
    <row xmlns:x14ac="http://schemas.microsoft.com/office/spreadsheetml/2009/9/ac" r="131" s="179" customFormat="true" ht="12" x14ac:dyDescent="0.2">
      <c r="A131" s="182" t="s">
        <v>159</v>
      </c>
      <c r="B131" s="10">
        <v>2024</v>
      </c>
      <c r="C131" s="182" t="s">
        <v>16</v>
      </c>
      <c r="D131" s="10"/>
      <c r="E131" s="10"/>
      <c r="F131" s="10"/>
      <c r="G131" s="10"/>
      <c r="H131" s="10"/>
      <c r="I131" s="10"/>
      <c r="J131" s="10"/>
      <c r="K131" s="10"/>
      <c r="L131" s="10"/>
      <c r="M131" s="10"/>
      <c r="N131" s="10"/>
      <c r="O131" s="10"/>
      <c r="P131" s="10"/>
      <c r="Q131" s="10"/>
      <c r="R131" s="10"/>
      <c r="S131" s="10"/>
      <c r="T131" s="10"/>
      <c r="U131" s="10"/>
      <c r="V131" s="10"/>
      <c r="W131" s="182"/>
      <c r="X131" s="182"/>
      <c r="Y131" s="182"/>
      <c r="Z131" s="182"/>
      <c r="AA131" s="182"/>
      <c r="AB131" s="182"/>
      <c r="AC131" s="182"/>
      <c r="AD131" s="182"/>
    </row>
    <row xmlns:x14ac="http://schemas.microsoft.com/office/spreadsheetml/2009/9/ac" r="132" s="179" customFormat="true" ht="12" x14ac:dyDescent="0.2">
      <c r="A132" s="182" t="s">
        <v>159</v>
      </c>
      <c r="B132" s="10">
        <v>2025</v>
      </c>
      <c r="C132" s="182" t="s">
        <v>16</v>
      </c>
      <c r="D132" s="10"/>
      <c r="E132" s="10"/>
      <c r="F132" s="10"/>
      <c r="G132" s="10"/>
      <c r="H132" s="10"/>
      <c r="I132" s="10"/>
      <c r="J132" s="10"/>
      <c r="K132" s="10"/>
      <c r="L132" s="10"/>
      <c r="M132" s="10"/>
      <c r="N132" s="10"/>
      <c r="O132" s="10"/>
      <c r="P132" s="10"/>
      <c r="Q132" s="10"/>
      <c r="R132" s="10"/>
      <c r="S132" s="10"/>
      <c r="T132" s="10"/>
      <c r="U132" s="10"/>
      <c r="V132" s="10"/>
      <c r="W132" s="182"/>
      <c r="X132" s="182"/>
      <c r="Y132" s="182"/>
      <c r="Z132" s="182"/>
      <c r="AA132" s="182"/>
      <c r="AB132" s="182"/>
      <c r="AC132" s="182"/>
      <c r="AD132" s="182"/>
    </row>
    <row xmlns:x14ac="http://schemas.microsoft.com/office/spreadsheetml/2009/9/ac" r="133" s="179" customFormat="true" ht="12" x14ac:dyDescent="0.2">
      <c r="A133" s="182" t="s">
        <v>159</v>
      </c>
      <c r="B133" s="10">
        <v>2026</v>
      </c>
      <c r="C133" s="182" t="s">
        <v>16</v>
      </c>
      <c r="D133" s="10"/>
      <c r="E133" s="10"/>
      <c r="F133" s="10"/>
      <c r="G133" s="10"/>
      <c r="H133" s="10"/>
      <c r="I133" s="10"/>
      <c r="J133" s="10"/>
      <c r="K133" s="10"/>
      <c r="L133" s="10"/>
      <c r="M133" s="10"/>
      <c r="N133" s="10"/>
      <c r="O133" s="10"/>
      <c r="P133" s="10"/>
      <c r="Q133" s="10"/>
      <c r="R133" s="10"/>
      <c r="S133" s="10"/>
      <c r="T133" s="10"/>
      <c r="U133" s="10"/>
      <c r="V133" s="10"/>
      <c r="W133" s="182"/>
      <c r="X133" s="182"/>
      <c r="Y133" s="182"/>
      <c r="Z133" s="182"/>
      <c r="AA133" s="182"/>
      <c r="AB133" s="182"/>
      <c r="AC133" s="182"/>
      <c r="AD133" s="182"/>
    </row>
    <row xmlns:x14ac="http://schemas.microsoft.com/office/spreadsheetml/2009/9/ac" r="134" s="179" customFormat="true" ht="12" x14ac:dyDescent="0.2">
      <c r="A134" s="182" t="s">
        <v>159</v>
      </c>
      <c r="B134" s="10">
        <v>2027</v>
      </c>
      <c r="C134" s="182" t="s">
        <v>16</v>
      </c>
      <c r="D134" s="10"/>
      <c r="E134" s="10"/>
      <c r="F134" s="10"/>
      <c r="G134" s="10"/>
      <c r="H134" s="10"/>
      <c r="I134" s="10"/>
      <c r="J134" s="10"/>
      <c r="K134" s="10"/>
      <c r="L134" s="10"/>
      <c r="M134" s="10"/>
      <c r="N134" s="10"/>
      <c r="O134" s="10"/>
      <c r="P134" s="10"/>
      <c r="Q134" s="10"/>
      <c r="R134" s="10"/>
      <c r="S134" s="10"/>
      <c r="T134" s="10"/>
      <c r="U134" s="10"/>
      <c r="V134" s="10"/>
      <c r="W134" s="182"/>
      <c r="X134" s="182"/>
      <c r="Y134" s="182"/>
      <c r="Z134" s="182"/>
      <c r="AA134" s="182"/>
      <c r="AB134" s="182"/>
      <c r="AC134" s="182"/>
      <c r="AD134" s="182"/>
    </row>
    <row xmlns:x14ac="http://schemas.microsoft.com/office/spreadsheetml/2009/9/ac" r="135" s="179" customFormat="true" ht="12" x14ac:dyDescent="0.2">
      <c r="A135" s="182" t="s">
        <v>159</v>
      </c>
      <c r="B135" s="10">
        <v>2028</v>
      </c>
      <c r="C135" s="182" t="s">
        <v>16</v>
      </c>
      <c r="D135" s="10"/>
      <c r="E135" s="10"/>
      <c r="F135" s="10"/>
      <c r="G135" s="10"/>
      <c r="H135" s="10"/>
      <c r="I135" s="10"/>
      <c r="J135" s="10"/>
      <c r="K135" s="10"/>
      <c r="L135" s="10"/>
      <c r="M135" s="10"/>
      <c r="N135" s="10"/>
      <c r="O135" s="10"/>
      <c r="P135" s="10"/>
      <c r="Q135" s="10"/>
      <c r="R135" s="10"/>
      <c r="S135" s="10"/>
      <c r="T135" s="10"/>
      <c r="U135" s="10"/>
      <c r="V135" s="10"/>
      <c r="W135" s="182"/>
      <c r="X135" s="182"/>
      <c r="Y135" s="182"/>
      <c r="Z135" s="182"/>
      <c r="AA135" s="182"/>
      <c r="AB135" s="182"/>
      <c r="AC135" s="182"/>
      <c r="AD135" s="182"/>
    </row>
    <row xmlns:x14ac="http://schemas.microsoft.com/office/spreadsheetml/2009/9/ac" r="136" s="179" customFormat="true" ht="12" x14ac:dyDescent="0.2">
      <c r="A136" s="182" t="s">
        <v>159</v>
      </c>
      <c r="B136" s="10">
        <v>2029</v>
      </c>
      <c r="C136" s="182" t="s">
        <v>16</v>
      </c>
      <c r="D136" s="10"/>
      <c r="E136" s="10"/>
      <c r="F136" s="10"/>
      <c r="G136" s="10"/>
      <c r="H136" s="10"/>
      <c r="I136" s="10"/>
      <c r="J136" s="10"/>
      <c r="K136" s="10"/>
      <c r="L136" s="10"/>
      <c r="M136" s="10"/>
      <c r="N136" s="10"/>
      <c r="O136" s="10"/>
      <c r="P136" s="10"/>
      <c r="Q136" s="10"/>
      <c r="R136" s="10"/>
      <c r="S136" s="10"/>
      <c r="T136" s="10"/>
      <c r="U136" s="10"/>
      <c r="V136" s="10"/>
      <c r="W136" s="182"/>
      <c r="X136" s="182"/>
      <c r="Y136" s="182"/>
      <c r="Z136" s="182"/>
      <c r="AA136" s="182"/>
      <c r="AB136" s="182"/>
      <c r="AC136" s="182"/>
      <c r="AD136" s="182"/>
    </row>
    <row xmlns:x14ac="http://schemas.microsoft.com/office/spreadsheetml/2009/9/ac" r="137" s="179" customFormat="true" ht="12" x14ac:dyDescent="0.2">
      <c r="A137" s="182" t="s">
        <v>159</v>
      </c>
      <c r="B137" s="10">
        <v>2030</v>
      </c>
      <c r="C137" s="182" t="s">
        <v>16</v>
      </c>
      <c r="D137" s="10"/>
      <c r="E137" s="10"/>
      <c r="F137" s="10"/>
      <c r="G137" s="10"/>
      <c r="H137" s="10"/>
      <c r="I137" s="10"/>
      <c r="J137" s="10"/>
      <c r="K137" s="10"/>
      <c r="L137" s="10"/>
      <c r="M137" s="10"/>
      <c r="N137" s="10"/>
      <c r="O137" s="10"/>
      <c r="P137" s="10"/>
      <c r="Q137" s="10"/>
      <c r="R137" s="10"/>
      <c r="S137" s="10"/>
      <c r="T137" s="10"/>
      <c r="U137" s="10"/>
      <c r="V137" s="10"/>
      <c r="W137" s="182"/>
      <c r="X137" s="182"/>
      <c r="Y137" s="182"/>
      <c r="Z137" s="182"/>
      <c r="AA137" s="182"/>
      <c r="AB137" s="182"/>
      <c r="AC137" s="182"/>
      <c r="AD137" s="182"/>
    </row>
    <row xmlns:x14ac="http://schemas.microsoft.com/office/spreadsheetml/2009/9/ac" r="138" s="179" customFormat="true" ht="12" x14ac:dyDescent="0.2">
      <c r="A138" s="182" t="s">
        <v>159</v>
      </c>
      <c r="B138" s="10">
        <v>2000</v>
      </c>
      <c r="C138" s="182" t="s">
        <v>17</v>
      </c>
      <c r="D138" s="10">
        <v>1388132</v>
      </c>
      <c r="E138" s="10"/>
      <c r="F138" s="10"/>
      <c r="G138" s="10"/>
      <c r="H138" s="10"/>
      <c r="I138" s="10"/>
      <c r="J138" s="10">
        <v>100</v>
      </c>
      <c r="K138" s="10"/>
      <c r="L138" s="10"/>
      <c r="M138" s="10"/>
      <c r="N138" s="10"/>
      <c r="O138" s="10"/>
      <c r="P138" s="10">
        <v>100</v>
      </c>
      <c r="Q138" s="10"/>
      <c r="R138" s="10"/>
      <c r="S138" s="10"/>
      <c r="T138" s="10"/>
      <c r="U138" s="10"/>
      <c r="V138" s="10">
        <v>100</v>
      </c>
      <c r="W138" s="182"/>
      <c r="X138" s="182"/>
      <c r="Y138" s="182"/>
      <c r="Z138" s="182"/>
      <c r="AA138" s="182"/>
      <c r="AB138" s="182"/>
      <c r="AC138" s="182"/>
      <c r="AD138" s="182"/>
    </row>
    <row xmlns:x14ac="http://schemas.microsoft.com/office/spreadsheetml/2009/9/ac" r="139" s="179" customFormat="true" ht="12" x14ac:dyDescent="0.2">
      <c r="A139" s="182" t="s">
        <v>159</v>
      </c>
      <c r="B139" s="10">
        <v>2001</v>
      </c>
      <c r="C139" s="182" t="s">
        <v>17</v>
      </c>
      <c r="D139" s="10">
        <v>1460097</v>
      </c>
      <c r="E139" s="10"/>
      <c r="F139" s="10"/>
      <c r="G139" s="10"/>
      <c r="H139" s="10"/>
      <c r="I139" s="10"/>
      <c r="J139" s="10">
        <v>100</v>
      </c>
      <c r="K139" s="10"/>
      <c r="L139" s="10"/>
      <c r="M139" s="10"/>
      <c r="N139" s="10"/>
      <c r="O139" s="10"/>
      <c r="P139" s="10">
        <v>100</v>
      </c>
      <c r="Q139" s="10"/>
      <c r="R139" s="10"/>
      <c r="S139" s="10"/>
      <c r="T139" s="10"/>
      <c r="U139" s="10"/>
      <c r="V139" s="10">
        <v>100</v>
      </c>
      <c r="W139" s="182"/>
      <c r="X139" s="182"/>
      <c r="Y139" s="182"/>
      <c r="Z139" s="182"/>
      <c r="AA139" s="182"/>
      <c r="AB139" s="182"/>
      <c r="AC139" s="182"/>
      <c r="AD139" s="182"/>
    </row>
    <row xmlns:x14ac="http://schemas.microsoft.com/office/spreadsheetml/2009/9/ac" r="140" s="179" customFormat="true" ht="12" x14ac:dyDescent="0.2">
      <c r="A140" s="182" t="s">
        <v>159</v>
      </c>
      <c r="B140" s="10">
        <v>2002</v>
      </c>
      <c r="C140" s="182" t="s">
        <v>17</v>
      </c>
      <c r="D140" s="10">
        <v>1541551</v>
      </c>
      <c r="E140" s="10"/>
      <c r="F140" s="10"/>
      <c r="G140" s="10"/>
      <c r="H140" s="10"/>
      <c r="I140" s="10"/>
      <c r="J140" s="10">
        <v>100</v>
      </c>
      <c r="K140" s="10"/>
      <c r="L140" s="10"/>
      <c r="M140" s="10"/>
      <c r="N140" s="10"/>
      <c r="O140" s="10"/>
      <c r="P140" s="10">
        <v>100</v>
      </c>
      <c r="Q140" s="10"/>
      <c r="R140" s="10"/>
      <c r="S140" s="10"/>
      <c r="T140" s="10"/>
      <c r="U140" s="10"/>
      <c r="V140" s="10">
        <v>100</v>
      </c>
      <c r="W140" s="182"/>
      <c r="X140" s="182"/>
      <c r="Y140" s="182"/>
      <c r="Z140" s="182"/>
      <c r="AA140" s="182"/>
      <c r="AB140" s="182"/>
      <c r="AC140" s="182"/>
      <c r="AD140" s="182"/>
    </row>
    <row xmlns:x14ac="http://schemas.microsoft.com/office/spreadsheetml/2009/9/ac" r="141" s="179" customFormat="true" ht="12" x14ac:dyDescent="0.2">
      <c r="A141" s="182" t="s">
        <v>159</v>
      </c>
      <c r="B141" s="10">
        <v>2003</v>
      </c>
      <c r="C141" s="182" t="s">
        <v>17</v>
      </c>
      <c r="D141" s="10">
        <v>1637909</v>
      </c>
      <c r="E141" s="10"/>
      <c r="F141" s="10"/>
      <c r="G141" s="10"/>
      <c r="H141" s="10"/>
      <c r="I141" s="10"/>
      <c r="J141" s="10">
        <v>100</v>
      </c>
      <c r="K141" s="10"/>
      <c r="L141" s="10"/>
      <c r="M141" s="10"/>
      <c r="N141" s="10"/>
      <c r="O141" s="10"/>
      <c r="P141" s="10">
        <v>100</v>
      </c>
      <c r="Q141" s="10"/>
      <c r="R141" s="10"/>
      <c r="S141" s="10"/>
      <c r="T141" s="10"/>
      <c r="U141" s="10"/>
      <c r="V141" s="10">
        <v>100</v>
      </c>
      <c r="W141" s="182"/>
      <c r="X141" s="182"/>
      <c r="Y141" s="182"/>
      <c r="Z141" s="182"/>
      <c r="AA141" s="182"/>
      <c r="AB141" s="182"/>
      <c r="AC141" s="182"/>
      <c r="AD141" s="182"/>
    </row>
    <row xmlns:x14ac="http://schemas.microsoft.com/office/spreadsheetml/2009/9/ac" r="142" s="179" customFormat="true" ht="12" x14ac:dyDescent="0.2">
      <c r="A142" s="182" t="s">
        <v>159</v>
      </c>
      <c r="B142" s="10">
        <v>2004</v>
      </c>
      <c r="C142" s="182" t="s">
        <v>17</v>
      </c>
      <c r="D142" s="10">
        <v>1750057</v>
      </c>
      <c r="E142" s="10"/>
      <c r="F142" s="10"/>
      <c r="G142" s="10"/>
      <c r="H142" s="10"/>
      <c r="I142" s="10"/>
      <c r="J142" s="10">
        <v>100</v>
      </c>
      <c r="K142" s="10"/>
      <c r="L142" s="10"/>
      <c r="M142" s="10"/>
      <c r="N142" s="10"/>
      <c r="O142" s="10"/>
      <c r="P142" s="10">
        <v>100</v>
      </c>
      <c r="Q142" s="10"/>
      <c r="R142" s="10"/>
      <c r="S142" s="10"/>
      <c r="T142" s="10"/>
      <c r="U142" s="10"/>
      <c r="V142" s="10">
        <v>100</v>
      </c>
      <c r="W142" s="182"/>
      <c r="X142" s="182"/>
      <c r="Y142" s="182"/>
      <c r="Z142" s="182"/>
      <c r="AA142" s="182"/>
      <c r="AB142" s="182"/>
      <c r="AC142" s="182"/>
      <c r="AD142" s="182"/>
    </row>
    <row xmlns:x14ac="http://schemas.microsoft.com/office/spreadsheetml/2009/9/ac" r="143" s="179" customFormat="true" ht="12" x14ac:dyDescent="0.2">
      <c r="A143" s="182" t="s">
        <v>159</v>
      </c>
      <c r="B143" s="10">
        <v>2005</v>
      </c>
      <c r="C143" s="182" t="s">
        <v>17</v>
      </c>
      <c r="D143" s="10">
        <v>1839120</v>
      </c>
      <c r="E143" s="10"/>
      <c r="F143" s="10"/>
      <c r="G143" s="10"/>
      <c r="H143" s="10"/>
      <c r="I143" s="10"/>
      <c r="J143" s="10">
        <v>100</v>
      </c>
      <c r="K143" s="10"/>
      <c r="L143" s="10"/>
      <c r="M143" s="10"/>
      <c r="N143" s="10"/>
      <c r="O143" s="10"/>
      <c r="P143" s="10">
        <v>100</v>
      </c>
      <c r="Q143" s="10"/>
      <c r="R143" s="10"/>
      <c r="S143" s="10"/>
      <c r="T143" s="10"/>
      <c r="U143" s="10"/>
      <c r="V143" s="10">
        <v>100</v>
      </c>
      <c r="W143" s="182"/>
      <c r="X143" s="182"/>
      <c r="Y143" s="182"/>
      <c r="Z143" s="182"/>
      <c r="AA143" s="182"/>
      <c r="AB143" s="182"/>
      <c r="AC143" s="182"/>
      <c r="AD143" s="182"/>
    </row>
    <row xmlns:x14ac="http://schemas.microsoft.com/office/spreadsheetml/2009/9/ac" r="144" s="179" customFormat="true" ht="12" x14ac:dyDescent="0.2">
      <c r="A144" s="182" t="s">
        <v>159</v>
      </c>
      <c r="B144" s="10">
        <v>2006</v>
      </c>
      <c r="C144" s="182" t="s">
        <v>17</v>
      </c>
      <c r="D144" s="10">
        <v>1901957</v>
      </c>
      <c r="E144" s="10"/>
      <c r="F144" s="10"/>
      <c r="G144" s="10"/>
      <c r="H144" s="10"/>
      <c r="I144" s="10"/>
      <c r="J144" s="10">
        <v>100</v>
      </c>
      <c r="K144" s="10"/>
      <c r="L144" s="10"/>
      <c r="M144" s="10"/>
      <c r="N144" s="10"/>
      <c r="O144" s="10"/>
      <c r="P144" s="10">
        <v>100</v>
      </c>
      <c r="Q144" s="10"/>
      <c r="R144" s="10"/>
      <c r="S144" s="10"/>
      <c r="T144" s="10"/>
      <c r="U144" s="10"/>
      <c r="V144" s="10">
        <v>100</v>
      </c>
      <c r="W144" s="182"/>
      <c r="X144" s="182"/>
      <c r="Y144" s="182"/>
      <c r="Z144" s="182"/>
      <c r="AA144" s="182"/>
      <c r="AB144" s="182"/>
      <c r="AC144" s="182"/>
      <c r="AD144" s="182"/>
    </row>
    <row xmlns:x14ac="http://schemas.microsoft.com/office/spreadsheetml/2009/9/ac" r="145" s="179" customFormat="true" ht="12" x14ac:dyDescent="0.2">
      <c r="A145" s="182" t="s">
        <v>159</v>
      </c>
      <c r="B145" s="10">
        <v>2007</v>
      </c>
      <c r="C145" s="182" t="s">
        <v>17</v>
      </c>
      <c r="D145" s="10">
        <v>1954252</v>
      </c>
      <c r="E145" s="10"/>
      <c r="F145" s="10"/>
      <c r="G145" s="10"/>
      <c r="H145" s="10"/>
      <c r="I145" s="10"/>
      <c r="J145" s="10">
        <v>100</v>
      </c>
      <c r="K145" s="10"/>
      <c r="L145" s="10"/>
      <c r="M145" s="10"/>
      <c r="N145" s="10"/>
      <c r="O145" s="10"/>
      <c r="P145" s="10">
        <v>100</v>
      </c>
      <c r="Q145" s="10"/>
      <c r="R145" s="10"/>
      <c r="S145" s="10"/>
      <c r="T145" s="10"/>
      <c r="U145" s="10"/>
      <c r="V145" s="10">
        <v>100</v>
      </c>
      <c r="W145" s="182"/>
      <c r="X145" s="182"/>
      <c r="Y145" s="182"/>
      <c r="Z145" s="182"/>
      <c r="AA145" s="182"/>
      <c r="AB145" s="182"/>
      <c r="AC145" s="182"/>
      <c r="AD145" s="182"/>
    </row>
    <row xmlns:x14ac="http://schemas.microsoft.com/office/spreadsheetml/2009/9/ac" r="146" s="179" customFormat="true" ht="12" x14ac:dyDescent="0.2">
      <c r="A146" s="182" t="s">
        <v>159</v>
      </c>
      <c r="B146" s="10">
        <v>2008</v>
      </c>
      <c r="C146" s="182" t="s">
        <v>17</v>
      </c>
      <c r="D146" s="10">
        <v>2021213</v>
      </c>
      <c r="E146" s="10">
        <v>28.481439236922601</v>
      </c>
      <c r="F146" s="10">
        <v>21.930537732416269</v>
      </c>
      <c r="G146" s="10"/>
      <c r="H146" s="10"/>
      <c r="I146" s="10">
        <v>78.069462267583731</v>
      </c>
      <c r="J146" s="10">
        <v>21.930537732416269</v>
      </c>
      <c r="K146" s="10"/>
      <c r="L146" s="10"/>
      <c r="M146" s="10"/>
      <c r="N146" s="10"/>
      <c r="O146" s="10"/>
      <c r="P146" s="10">
        <v>100</v>
      </c>
      <c r="Q146" s="10"/>
      <c r="R146" s="10"/>
      <c r="S146" s="10"/>
      <c r="T146" s="10"/>
      <c r="U146" s="10"/>
      <c r="V146" s="10">
        <v>100</v>
      </c>
      <c r="W146" s="182"/>
      <c r="X146" s="182"/>
      <c r="Y146" s="182"/>
      <c r="Z146" s="182"/>
      <c r="AA146" s="182"/>
      <c r="AB146" s="182"/>
      <c r="AC146" s="182"/>
      <c r="AD146" s="182"/>
    </row>
    <row xmlns:x14ac="http://schemas.microsoft.com/office/spreadsheetml/2009/9/ac" r="147" s="179" customFormat="true" ht="12" x14ac:dyDescent="0.2">
      <c r="A147" s="182" t="s">
        <v>159</v>
      </c>
      <c r="B147" s="10">
        <v>2009</v>
      </c>
      <c r="C147" s="182" t="s">
        <v>17</v>
      </c>
      <c r="D147" s="10">
        <v>2071455</v>
      </c>
      <c r="E147" s="10">
        <v>28.481439236922601</v>
      </c>
      <c r="F147" s="10">
        <v>21.930537732416269</v>
      </c>
      <c r="G147" s="10"/>
      <c r="H147" s="10"/>
      <c r="I147" s="10">
        <v>78.069462267583731</v>
      </c>
      <c r="J147" s="10">
        <v>21.930537732416269</v>
      </c>
      <c r="K147" s="10"/>
      <c r="L147" s="10"/>
      <c r="M147" s="10"/>
      <c r="N147" s="10"/>
      <c r="O147" s="10"/>
      <c r="P147" s="10">
        <v>100</v>
      </c>
      <c r="Q147" s="10"/>
      <c r="R147" s="10"/>
      <c r="S147" s="10"/>
      <c r="T147" s="10"/>
      <c r="U147" s="10"/>
      <c r="V147" s="10">
        <v>100</v>
      </c>
      <c r="W147" s="182"/>
      <c r="X147" s="182"/>
      <c r="Y147" s="182"/>
      <c r="Z147" s="182"/>
      <c r="AA147" s="182"/>
      <c r="AB147" s="182"/>
      <c r="AC147" s="182"/>
      <c r="AD147" s="182"/>
    </row>
    <row xmlns:x14ac="http://schemas.microsoft.com/office/spreadsheetml/2009/9/ac" r="148" s="179" customFormat="true" ht="12" x14ac:dyDescent="0.2">
      <c r="A148" s="182" t="s">
        <v>159</v>
      </c>
      <c r="B148" s="10">
        <v>2010</v>
      </c>
      <c r="C148" s="182" t="s">
        <v>17</v>
      </c>
      <c r="D148" s="10">
        <v>2120254</v>
      </c>
      <c r="E148" s="10">
        <v>28.481439236922601</v>
      </c>
      <c r="F148" s="10">
        <v>21.930537732416269</v>
      </c>
      <c r="G148" s="10">
        <v>21.930537732416269</v>
      </c>
      <c r="H148" s="10">
        <v>0</v>
      </c>
      <c r="I148" s="10">
        <v>78.069462267583731</v>
      </c>
      <c r="J148" s="10">
        <v>0</v>
      </c>
      <c r="K148" s="10"/>
      <c r="L148" s="10"/>
      <c r="M148" s="10"/>
      <c r="N148" s="10"/>
      <c r="O148" s="10"/>
      <c r="P148" s="10">
        <v>100</v>
      </c>
      <c r="Q148" s="10"/>
      <c r="R148" s="10"/>
      <c r="S148" s="10"/>
      <c r="T148" s="10"/>
      <c r="U148" s="10"/>
      <c r="V148" s="10">
        <v>100</v>
      </c>
      <c r="W148" s="182"/>
      <c r="X148" s="182"/>
      <c r="Y148" s="182"/>
      <c r="Z148" s="182"/>
      <c r="AA148" s="182"/>
      <c r="AB148" s="182"/>
      <c r="AC148" s="182"/>
      <c r="AD148" s="182"/>
    </row>
    <row xmlns:x14ac="http://schemas.microsoft.com/office/spreadsheetml/2009/9/ac" r="149" s="179" customFormat="true" ht="12" x14ac:dyDescent="0.2">
      <c r="A149" s="182" t="s">
        <v>159</v>
      </c>
      <c r="B149" s="10">
        <v>2011</v>
      </c>
      <c r="C149" s="182" t="s">
        <v>17</v>
      </c>
      <c r="D149" s="10">
        <v>2171410</v>
      </c>
      <c r="E149" s="10">
        <v>28.481439236922601</v>
      </c>
      <c r="F149" s="10">
        <v>21.930537732416269</v>
      </c>
      <c r="G149" s="10">
        <v>21.930537732416269</v>
      </c>
      <c r="H149" s="10">
        <v>0</v>
      </c>
      <c r="I149" s="10">
        <v>78.069462267583731</v>
      </c>
      <c r="J149" s="10">
        <v>0</v>
      </c>
      <c r="K149" s="10"/>
      <c r="L149" s="10"/>
      <c r="M149" s="10"/>
      <c r="N149" s="10"/>
      <c r="O149" s="10"/>
      <c r="P149" s="10">
        <v>100</v>
      </c>
      <c r="Q149" s="10"/>
      <c r="R149" s="10"/>
      <c r="S149" s="10"/>
      <c r="T149" s="10"/>
      <c r="U149" s="10"/>
      <c r="V149" s="10">
        <v>100</v>
      </c>
      <c r="W149" s="182"/>
      <c r="X149" s="182"/>
      <c r="Y149" s="182"/>
      <c r="Z149" s="182"/>
      <c r="AA149" s="182"/>
      <c r="AB149" s="182"/>
      <c r="AC149" s="182"/>
      <c r="AD149" s="182"/>
    </row>
    <row xmlns:x14ac="http://schemas.microsoft.com/office/spreadsheetml/2009/9/ac" r="150" s="179" customFormat="true" ht="12" x14ac:dyDescent="0.2">
      <c r="A150" s="182" t="s">
        <v>159</v>
      </c>
      <c r="B150" s="10">
        <v>2012</v>
      </c>
      <c r="C150" s="182" t="s">
        <v>17</v>
      </c>
      <c r="D150" s="10">
        <v>2181117</v>
      </c>
      <c r="E150" s="10">
        <v>28.481439236922601</v>
      </c>
      <c r="F150" s="10">
        <v>21.930537732416269</v>
      </c>
      <c r="G150" s="10">
        <v>21.930537732416269</v>
      </c>
      <c r="H150" s="10">
        <v>0</v>
      </c>
      <c r="I150" s="10">
        <v>78.069462267583731</v>
      </c>
      <c r="J150" s="10">
        <v>0</v>
      </c>
      <c r="K150" s="10"/>
      <c r="L150" s="10"/>
      <c r="M150" s="10"/>
      <c r="N150" s="10"/>
      <c r="O150" s="10"/>
      <c r="P150" s="10">
        <v>100</v>
      </c>
      <c r="Q150" s="10"/>
      <c r="R150" s="10"/>
      <c r="S150" s="10"/>
      <c r="T150" s="10"/>
      <c r="U150" s="10"/>
      <c r="V150" s="10">
        <v>100</v>
      </c>
      <c r="W150" s="182"/>
      <c r="X150" s="182"/>
      <c r="Y150" s="182"/>
      <c r="Z150" s="182"/>
      <c r="AA150" s="182"/>
      <c r="AB150" s="182"/>
      <c r="AC150" s="182"/>
      <c r="AD150" s="182"/>
    </row>
    <row xmlns:x14ac="http://schemas.microsoft.com/office/spreadsheetml/2009/9/ac" r="151" s="179" customFormat="true" ht="12" x14ac:dyDescent="0.2">
      <c r="A151" s="182" t="s">
        <v>159</v>
      </c>
      <c r="B151" s="10">
        <v>2013</v>
      </c>
      <c r="C151" s="182" t="s">
        <v>17</v>
      </c>
      <c r="D151" s="10">
        <v>2241421</v>
      </c>
      <c r="E151" s="10">
        <v>38.602045962055847</v>
      </c>
      <c r="F151" s="10">
        <v>30.588293016131502</v>
      </c>
      <c r="G151" s="10">
        <v>30.588293016131502</v>
      </c>
      <c r="H151" s="10">
        <v>0</v>
      </c>
      <c r="I151" s="10">
        <v>69.411706983868498</v>
      </c>
      <c r="J151" s="10">
        <v>0</v>
      </c>
      <c r="K151" s="10"/>
      <c r="L151" s="10"/>
      <c r="M151" s="10"/>
      <c r="N151" s="10"/>
      <c r="O151" s="10"/>
      <c r="P151" s="10">
        <v>100</v>
      </c>
      <c r="Q151" s="10"/>
      <c r="R151" s="10"/>
      <c r="S151" s="10"/>
      <c r="T151" s="10"/>
      <c r="U151" s="10"/>
      <c r="V151" s="10">
        <v>100</v>
      </c>
      <c r="W151" s="182"/>
      <c r="X151" s="182"/>
      <c r="Y151" s="182"/>
      <c r="Z151" s="182"/>
      <c r="AA151" s="182"/>
      <c r="AB151" s="182"/>
      <c r="AC151" s="182"/>
      <c r="AD151" s="182"/>
    </row>
    <row xmlns:x14ac="http://schemas.microsoft.com/office/spreadsheetml/2009/9/ac" r="152" s="179" customFormat="true" ht="12" x14ac:dyDescent="0.2">
      <c r="A152" s="182" t="s">
        <v>159</v>
      </c>
      <c r="B152" s="10">
        <v>2014</v>
      </c>
      <c r="C152" s="182" t="s">
        <v>17</v>
      </c>
      <c r="D152" s="10">
        <v>2316979</v>
      </c>
      <c r="E152" s="10">
        <v>48.722652687192749</v>
      </c>
      <c r="F152" s="10">
        <v>39.246048299846727</v>
      </c>
      <c r="G152" s="10">
        <v>39.246048299846727</v>
      </c>
      <c r="H152" s="10">
        <v>0</v>
      </c>
      <c r="I152" s="10">
        <v>60.753951700153273</v>
      </c>
      <c r="J152" s="10">
        <v>0</v>
      </c>
      <c r="K152" s="10"/>
      <c r="L152" s="10"/>
      <c r="M152" s="10"/>
      <c r="N152" s="10"/>
      <c r="O152" s="10"/>
      <c r="P152" s="10">
        <v>100</v>
      </c>
      <c r="Q152" s="10"/>
      <c r="R152" s="10"/>
      <c r="S152" s="10"/>
      <c r="T152" s="10"/>
      <c r="U152" s="10"/>
      <c r="V152" s="10">
        <v>100</v>
      </c>
      <c r="W152" s="182"/>
      <c r="X152" s="182"/>
      <c r="Y152" s="182"/>
      <c r="Z152" s="182"/>
      <c r="AA152" s="182"/>
      <c r="AB152" s="182"/>
      <c r="AC152" s="182"/>
      <c r="AD152" s="182"/>
    </row>
    <row xmlns:x14ac="http://schemas.microsoft.com/office/spreadsheetml/2009/9/ac" r="153" s="179" customFormat="true" ht="12" x14ac:dyDescent="0.2">
      <c r="A153" s="182" t="s">
        <v>159</v>
      </c>
      <c r="B153" s="10">
        <v>2015</v>
      </c>
      <c r="C153" s="182" t="s">
        <v>17</v>
      </c>
      <c r="D153" s="10">
        <v>2391944</v>
      </c>
      <c r="E153" s="10">
        <v>58.843259412326013</v>
      </c>
      <c r="F153" s="10">
        <v>47.903803583561967</v>
      </c>
      <c r="G153" s="10">
        <v>47.903803583561967</v>
      </c>
      <c r="H153" s="10">
        <v>0</v>
      </c>
      <c r="I153" s="10">
        <v>52.096196416438033</v>
      </c>
      <c r="J153" s="10">
        <v>0</v>
      </c>
      <c r="K153" s="10"/>
      <c r="L153" s="10"/>
      <c r="M153" s="10"/>
      <c r="N153" s="10"/>
      <c r="O153" s="10"/>
      <c r="P153" s="10">
        <v>100</v>
      </c>
      <c r="Q153" s="10"/>
      <c r="R153" s="10"/>
      <c r="S153" s="10"/>
      <c r="T153" s="10"/>
      <c r="U153" s="10"/>
      <c r="V153" s="10">
        <v>100</v>
      </c>
      <c r="W153" s="182"/>
      <c r="X153" s="182"/>
      <c r="Y153" s="182"/>
      <c r="Z153" s="182"/>
      <c r="AA153" s="182"/>
      <c r="AB153" s="182"/>
      <c r="AC153" s="182"/>
      <c r="AD153" s="182"/>
    </row>
    <row xmlns:x14ac="http://schemas.microsoft.com/office/spreadsheetml/2009/9/ac" r="154" s="179" customFormat="true" ht="12" x14ac:dyDescent="0.2">
      <c r="A154" s="182" t="s">
        <v>159</v>
      </c>
      <c r="B154" s="10">
        <v>2016</v>
      </c>
      <c r="C154" s="182" t="s">
        <v>17</v>
      </c>
      <c r="D154" s="10">
        <v>2464827</v>
      </c>
      <c r="E154" s="10">
        <v>68.963866137459263</v>
      </c>
      <c r="F154" s="10">
        <v>56.561558867277199</v>
      </c>
      <c r="G154" s="10">
        <v>52.510366637441081</v>
      </c>
      <c r="H154" s="10">
        <v>4.0511922298361176</v>
      </c>
      <c r="I154" s="10">
        <v>43.438441132722801</v>
      </c>
      <c r="J154" s="10">
        <v>0</v>
      </c>
      <c r="K154" s="10"/>
      <c r="L154" s="10"/>
      <c r="M154" s="10"/>
      <c r="N154" s="10"/>
      <c r="O154" s="10"/>
      <c r="P154" s="10">
        <v>100</v>
      </c>
      <c r="Q154" s="10"/>
      <c r="R154" s="10"/>
      <c r="S154" s="10"/>
      <c r="T154" s="10"/>
      <c r="U154" s="10"/>
      <c r="V154" s="10">
        <v>100</v>
      </c>
      <c r="W154" s="182"/>
      <c r="X154" s="182"/>
      <c r="Y154" s="182"/>
      <c r="Z154" s="182"/>
      <c r="AA154" s="182"/>
      <c r="AB154" s="182"/>
      <c r="AC154" s="182"/>
      <c r="AD154" s="182"/>
    </row>
    <row xmlns:x14ac="http://schemas.microsoft.com/office/spreadsheetml/2009/9/ac" r="155" s="179" customFormat="true" ht="12" x14ac:dyDescent="0.2">
      <c r="A155" s="182" t="s">
        <v>159</v>
      </c>
      <c r="B155" s="10">
        <v>2017</v>
      </c>
      <c r="C155" s="182" t="s">
        <v>17</v>
      </c>
      <c r="D155" s="10">
        <v>2565795</v>
      </c>
      <c r="E155" s="10">
        <v>79.08447286259252</v>
      </c>
      <c r="F155" s="10">
        <v>65.219314150992432</v>
      </c>
      <c r="G155" s="10">
        <v>52.510366637441081</v>
      </c>
      <c r="H155" s="10">
        <v>12.708947513551349</v>
      </c>
      <c r="I155" s="10">
        <v>34.780685849007568</v>
      </c>
      <c r="J155" s="10">
        <v>0</v>
      </c>
      <c r="K155" s="10"/>
      <c r="L155" s="10"/>
      <c r="M155" s="10"/>
      <c r="N155" s="10"/>
      <c r="O155" s="10"/>
      <c r="P155" s="10">
        <v>100</v>
      </c>
      <c r="Q155" s="10"/>
      <c r="R155" s="10"/>
      <c r="S155" s="10"/>
      <c r="T155" s="10"/>
      <c r="U155" s="10"/>
      <c r="V155" s="10">
        <v>100</v>
      </c>
      <c r="W155" s="182"/>
      <c r="X155" s="182"/>
      <c r="Y155" s="182"/>
      <c r="Z155" s="182"/>
      <c r="AA155" s="182"/>
      <c r="AB155" s="182"/>
      <c r="AC155" s="182"/>
      <c r="AD155" s="182"/>
    </row>
    <row xmlns:x14ac="http://schemas.microsoft.com/office/spreadsheetml/2009/9/ac" r="156" s="179" customFormat="true" ht="12" x14ac:dyDescent="0.2">
      <c r="A156" s="182" t="s">
        <v>159</v>
      </c>
      <c r="B156" s="10">
        <v>2018</v>
      </c>
      <c r="C156" s="182" t="s">
        <v>17</v>
      </c>
      <c r="D156" s="10">
        <v>2659548</v>
      </c>
      <c r="E156" s="10">
        <v>89.205079587729415</v>
      </c>
      <c r="F156" s="10">
        <v>73.877069434707664</v>
      </c>
      <c r="G156" s="10">
        <v>52.510366637441081</v>
      </c>
      <c r="H156" s="10">
        <v>21.36670279726658</v>
      </c>
      <c r="I156" s="10">
        <v>26.122930565292339</v>
      </c>
      <c r="J156" s="10">
        <v>0</v>
      </c>
      <c r="K156" s="10"/>
      <c r="L156" s="10"/>
      <c r="M156" s="10"/>
      <c r="N156" s="10"/>
      <c r="O156" s="10"/>
      <c r="P156" s="10">
        <v>100</v>
      </c>
      <c r="Q156" s="10"/>
      <c r="R156" s="10"/>
      <c r="S156" s="10"/>
      <c r="T156" s="10"/>
      <c r="U156" s="10"/>
      <c r="V156" s="10">
        <v>100</v>
      </c>
      <c r="W156" s="182"/>
      <c r="X156" s="182"/>
      <c r="Y156" s="182"/>
      <c r="Z156" s="182"/>
      <c r="AA156" s="182"/>
      <c r="AB156" s="182"/>
      <c r="AC156" s="182"/>
      <c r="AD156" s="182"/>
    </row>
    <row xmlns:x14ac="http://schemas.microsoft.com/office/spreadsheetml/2009/9/ac" r="157" s="179" customFormat="true" ht="12" x14ac:dyDescent="0.2">
      <c r="A157" s="182" t="s">
        <v>159</v>
      </c>
      <c r="B157" s="10">
        <v>2019</v>
      </c>
      <c r="C157" s="182" t="s">
        <v>17</v>
      </c>
      <c r="D157" s="10">
        <v>2759740</v>
      </c>
      <c r="E157" s="10">
        <v>99.325686312862672</v>
      </c>
      <c r="F157" s="10">
        <v>82.534824718422897</v>
      </c>
      <c r="G157" s="10">
        <v>52.510366637441081</v>
      </c>
      <c r="H157" s="10">
        <v>30.02445808098182</v>
      </c>
      <c r="I157" s="10">
        <v>17.4651752815771</v>
      </c>
      <c r="J157" s="10">
        <v>0</v>
      </c>
      <c r="K157" s="10"/>
      <c r="L157" s="10"/>
      <c r="M157" s="10"/>
      <c r="N157" s="10"/>
      <c r="O157" s="10"/>
      <c r="P157" s="10">
        <v>100</v>
      </c>
      <c r="Q157" s="10"/>
      <c r="R157" s="10"/>
      <c r="S157" s="10"/>
      <c r="T157" s="10"/>
      <c r="U157" s="10"/>
      <c r="V157" s="10">
        <v>100</v>
      </c>
      <c r="W157" s="182"/>
      <c r="X157" s="182"/>
      <c r="Y157" s="182"/>
      <c r="Z157" s="182"/>
      <c r="AA157" s="182"/>
      <c r="AB157" s="182"/>
      <c r="AC157" s="182"/>
      <c r="AD157" s="182"/>
    </row>
    <row xmlns:x14ac="http://schemas.microsoft.com/office/spreadsheetml/2009/9/ac" r="158" s="179" customFormat="true" ht="12" x14ac:dyDescent="0.2">
      <c r="A158" s="182" t="s">
        <v>159</v>
      </c>
      <c r="B158" s="10">
        <v>2020</v>
      </c>
      <c r="C158" s="182" t="s">
        <v>17</v>
      </c>
      <c r="D158" s="10">
        <v>2865275</v>
      </c>
      <c r="E158" s="10">
        <v>100</v>
      </c>
      <c r="F158" s="10">
        <v>91.192580002138129</v>
      </c>
      <c r="G158" s="10">
        <v>52.510366637441081</v>
      </c>
      <c r="H158" s="10">
        <v>38.682213364697049</v>
      </c>
      <c r="I158" s="10">
        <v>8.8074199978618708</v>
      </c>
      <c r="J158" s="10">
        <v>0</v>
      </c>
      <c r="K158" s="10"/>
      <c r="L158" s="10"/>
      <c r="M158" s="10"/>
      <c r="N158" s="10"/>
      <c r="O158" s="10"/>
      <c r="P158" s="10">
        <v>100</v>
      </c>
      <c r="Q158" s="10"/>
      <c r="R158" s="10"/>
      <c r="S158" s="10"/>
      <c r="T158" s="10"/>
      <c r="U158" s="10"/>
      <c r="V158" s="10">
        <v>100</v>
      </c>
      <c r="W158" s="182"/>
      <c r="X158" s="182"/>
      <c r="Y158" s="182"/>
      <c r="Z158" s="182"/>
      <c r="AA158" s="182"/>
      <c r="AB158" s="182"/>
      <c r="AC158" s="182"/>
      <c r="AD158" s="182"/>
    </row>
    <row xmlns:x14ac="http://schemas.microsoft.com/office/spreadsheetml/2009/9/ac" r="159" s="179" customFormat="true" ht="12" x14ac:dyDescent="0.2">
      <c r="A159" s="182" t="s">
        <v>159</v>
      </c>
      <c r="B159" s="10">
        <v>2021</v>
      </c>
      <c r="C159" s="182" t="s">
        <v>17</v>
      </c>
      <c r="D159" s="10">
        <v>2964650</v>
      </c>
      <c r="E159" s="10">
        <v>100</v>
      </c>
      <c r="F159" s="10">
        <v>99.850335285849724</v>
      </c>
      <c r="G159" s="10">
        <v>52.510366637441081</v>
      </c>
      <c r="H159" s="10">
        <v>47.339968648408643</v>
      </c>
      <c r="I159" s="10">
        <v>0.1496647141502763</v>
      </c>
      <c r="J159" s="10">
        <v>0</v>
      </c>
      <c r="K159" s="10"/>
      <c r="L159" s="10"/>
      <c r="M159" s="10"/>
      <c r="N159" s="10"/>
      <c r="O159" s="10"/>
      <c r="P159" s="10">
        <v>100</v>
      </c>
      <c r="Q159" s="10"/>
      <c r="R159" s="10"/>
      <c r="S159" s="10"/>
      <c r="T159" s="10"/>
      <c r="U159" s="10"/>
      <c r="V159" s="10">
        <v>100</v>
      </c>
      <c r="W159" s="182"/>
      <c r="X159" s="182"/>
      <c r="Y159" s="182"/>
      <c r="Z159" s="182"/>
      <c r="AA159" s="182"/>
      <c r="AB159" s="182"/>
      <c r="AC159" s="182"/>
      <c r="AD159" s="182"/>
    </row>
    <row xmlns:x14ac="http://schemas.microsoft.com/office/spreadsheetml/2009/9/ac" r="160" s="179" customFormat="true" ht="12" x14ac:dyDescent="0.2">
      <c r="A160" s="182" t="s">
        <v>159</v>
      </c>
      <c r="B160" s="10">
        <v>2022</v>
      </c>
      <c r="C160" s="182" t="s">
        <v>17</v>
      </c>
      <c r="D160" s="10">
        <v>3067927</v>
      </c>
      <c r="E160" s="10">
        <v>100</v>
      </c>
      <c r="F160" s="10">
        <v>99.850335285849724</v>
      </c>
      <c r="G160" s="10">
        <v>52.510366637441081</v>
      </c>
      <c r="H160" s="10">
        <v>47.339968648408643</v>
      </c>
      <c r="I160" s="10">
        <v>0.1496647141502763</v>
      </c>
      <c r="J160" s="10">
        <v>0</v>
      </c>
      <c r="K160" s="10"/>
      <c r="L160" s="10"/>
      <c r="M160" s="10"/>
      <c r="N160" s="10"/>
      <c r="O160" s="10"/>
      <c r="P160" s="10">
        <v>100</v>
      </c>
      <c r="Q160" s="10"/>
      <c r="R160" s="10"/>
      <c r="S160" s="10"/>
      <c r="T160" s="10"/>
      <c r="U160" s="10"/>
      <c r="V160" s="10">
        <v>100</v>
      </c>
      <c r="W160" s="182"/>
      <c r="X160" s="182"/>
      <c r="Y160" s="182"/>
      <c r="Z160" s="182"/>
      <c r="AA160" s="182"/>
      <c r="AB160" s="182"/>
      <c r="AC160" s="182"/>
      <c r="AD160" s="182"/>
    </row>
    <row xmlns:x14ac="http://schemas.microsoft.com/office/spreadsheetml/2009/9/ac" r="161" s="179" customFormat="true" ht="12" x14ac:dyDescent="0.2">
      <c r="A161" s="182" t="s">
        <v>159</v>
      </c>
      <c r="B161" s="10">
        <v>2023</v>
      </c>
      <c r="C161" s="182" t="s">
        <v>17</v>
      </c>
      <c r="D161" s="10">
        <v>3030341</v>
      </c>
      <c r="E161" s="10">
        <v>100</v>
      </c>
      <c r="F161" s="10">
        <v>99.850335285849724</v>
      </c>
      <c r="G161" s="10">
        <v>52.510366637441081</v>
      </c>
      <c r="H161" s="10">
        <v>47.339968648408643</v>
      </c>
      <c r="I161" s="10">
        <v>0.1496647141502763</v>
      </c>
      <c r="J161" s="10">
        <v>0</v>
      </c>
      <c r="K161" s="10"/>
      <c r="L161" s="10"/>
      <c r="M161" s="10"/>
      <c r="N161" s="10"/>
      <c r="O161" s="10"/>
      <c r="P161" s="10">
        <v>100</v>
      </c>
      <c r="Q161" s="10"/>
      <c r="R161" s="10"/>
      <c r="S161" s="10"/>
      <c r="T161" s="10"/>
      <c r="U161" s="10"/>
      <c r="V161" s="10">
        <v>100</v>
      </c>
      <c r="W161" s="182"/>
      <c r="X161" s="182"/>
      <c r="Y161" s="182"/>
      <c r="Z161" s="182"/>
      <c r="AA161" s="182"/>
      <c r="AB161" s="182"/>
      <c r="AC161" s="182"/>
      <c r="AD161" s="182"/>
    </row>
    <row xmlns:x14ac="http://schemas.microsoft.com/office/spreadsheetml/2009/9/ac" r="162" s="179" customFormat="true" ht="12" x14ac:dyDescent="0.2">
      <c r="A162" s="182" t="s">
        <v>159</v>
      </c>
      <c r="B162" s="10">
        <v>2024</v>
      </c>
      <c r="C162" s="182" t="s">
        <v>17</v>
      </c>
      <c r="D162" s="10"/>
      <c r="E162" s="10"/>
      <c r="F162" s="10"/>
      <c r="G162" s="10"/>
      <c r="H162" s="10"/>
      <c r="I162" s="10"/>
      <c r="J162" s="10"/>
      <c r="K162" s="10"/>
      <c r="L162" s="10"/>
      <c r="M162" s="10"/>
      <c r="N162" s="10"/>
      <c r="O162" s="10"/>
      <c r="P162" s="10"/>
      <c r="Q162" s="10"/>
      <c r="R162" s="10"/>
      <c r="S162" s="10"/>
      <c r="T162" s="10"/>
      <c r="U162" s="10"/>
      <c r="V162" s="10"/>
      <c r="W162" s="182"/>
      <c r="X162" s="182"/>
      <c r="Y162" s="182"/>
      <c r="Z162" s="182"/>
      <c r="AA162" s="182"/>
      <c r="AB162" s="182"/>
      <c r="AC162" s="182"/>
      <c r="AD162" s="182"/>
    </row>
    <row xmlns:x14ac="http://schemas.microsoft.com/office/spreadsheetml/2009/9/ac" r="163" s="179" customFormat="true" ht="12" x14ac:dyDescent="0.2">
      <c r="A163" s="182" t="s">
        <v>159</v>
      </c>
      <c r="B163" s="10">
        <v>2025</v>
      </c>
      <c r="C163" s="182" t="s">
        <v>17</v>
      </c>
      <c r="D163" s="10"/>
      <c r="E163" s="10"/>
      <c r="F163" s="10"/>
      <c r="G163" s="10"/>
      <c r="H163" s="10"/>
      <c r="I163" s="10"/>
      <c r="J163" s="10"/>
      <c r="K163" s="10"/>
      <c r="L163" s="10"/>
      <c r="M163" s="10"/>
      <c r="N163" s="10"/>
      <c r="O163" s="10"/>
      <c r="P163" s="10"/>
      <c r="Q163" s="10"/>
      <c r="R163" s="10"/>
      <c r="S163" s="10"/>
      <c r="T163" s="10"/>
      <c r="U163" s="10"/>
      <c r="V163" s="10"/>
      <c r="W163" s="182"/>
      <c r="X163" s="182"/>
      <c r="Y163" s="182"/>
      <c r="Z163" s="182"/>
      <c r="AA163" s="182"/>
      <c r="AB163" s="182"/>
      <c r="AC163" s="182"/>
      <c r="AD163" s="182"/>
    </row>
    <row xmlns:x14ac="http://schemas.microsoft.com/office/spreadsheetml/2009/9/ac" r="164" s="179" customFormat="true" ht="12" x14ac:dyDescent="0.2">
      <c r="A164" s="182" t="s">
        <v>159</v>
      </c>
      <c r="B164" s="10">
        <v>2026</v>
      </c>
      <c r="C164" s="182" t="s">
        <v>17</v>
      </c>
      <c r="D164" s="10"/>
      <c r="E164" s="10"/>
      <c r="F164" s="10"/>
      <c r="G164" s="10"/>
      <c r="H164" s="10"/>
      <c r="I164" s="10"/>
      <c r="J164" s="10"/>
      <c r="K164" s="10"/>
      <c r="L164" s="10"/>
      <c r="M164" s="10"/>
      <c r="N164" s="10"/>
      <c r="O164" s="10"/>
      <c r="P164" s="10"/>
      <c r="Q164" s="10"/>
      <c r="R164" s="10"/>
      <c r="S164" s="10"/>
      <c r="T164" s="10"/>
      <c r="U164" s="10"/>
      <c r="V164" s="10"/>
      <c r="W164" s="182"/>
      <c r="X164" s="182"/>
      <c r="Y164" s="182"/>
      <c r="Z164" s="182"/>
      <c r="AA164" s="182"/>
      <c r="AB164" s="182"/>
      <c r="AC164" s="182"/>
      <c r="AD164" s="182"/>
    </row>
    <row xmlns:x14ac="http://schemas.microsoft.com/office/spreadsheetml/2009/9/ac" r="165" s="179" customFormat="true" ht="12" x14ac:dyDescent="0.2">
      <c r="A165" s="182" t="s">
        <v>159</v>
      </c>
      <c r="B165" s="10">
        <v>2027</v>
      </c>
      <c r="C165" s="182" t="s">
        <v>17</v>
      </c>
      <c r="D165" s="10"/>
      <c r="E165" s="10"/>
      <c r="F165" s="10"/>
      <c r="G165" s="10"/>
      <c r="H165" s="10"/>
      <c r="I165" s="10"/>
      <c r="J165" s="10"/>
      <c r="K165" s="10"/>
      <c r="L165" s="10"/>
      <c r="M165" s="10"/>
      <c r="N165" s="10"/>
      <c r="O165" s="10"/>
      <c r="P165" s="10"/>
      <c r="Q165" s="10"/>
      <c r="R165" s="10"/>
      <c r="S165" s="10"/>
      <c r="T165" s="10"/>
      <c r="U165" s="10"/>
      <c r="V165" s="10"/>
      <c r="W165" s="182"/>
      <c r="X165" s="182"/>
      <c r="Y165" s="182"/>
      <c r="Z165" s="182"/>
      <c r="AA165" s="182"/>
      <c r="AB165" s="182"/>
      <c r="AC165" s="182"/>
      <c r="AD165" s="182"/>
    </row>
    <row xmlns:x14ac="http://schemas.microsoft.com/office/spreadsheetml/2009/9/ac" r="166" s="179" customFormat="true" ht="12" x14ac:dyDescent="0.2">
      <c r="A166" s="182" t="s">
        <v>159</v>
      </c>
      <c r="B166" s="10">
        <v>2028</v>
      </c>
      <c r="C166" s="182" t="s">
        <v>17</v>
      </c>
      <c r="D166" s="10"/>
      <c r="E166" s="10"/>
      <c r="F166" s="10"/>
      <c r="G166" s="10"/>
      <c r="H166" s="10"/>
      <c r="I166" s="10"/>
      <c r="J166" s="10"/>
      <c r="K166" s="10"/>
      <c r="L166" s="10"/>
      <c r="M166" s="10"/>
      <c r="N166" s="10"/>
      <c r="O166" s="10"/>
      <c r="P166" s="10"/>
      <c r="Q166" s="10"/>
      <c r="R166" s="10"/>
      <c r="S166" s="10"/>
      <c r="T166" s="10"/>
      <c r="U166" s="10"/>
      <c r="V166" s="10"/>
      <c r="W166" s="182"/>
      <c r="X166" s="182"/>
      <c r="Y166" s="182"/>
      <c r="Z166" s="182"/>
      <c r="AA166" s="182"/>
      <c r="AB166" s="182"/>
      <c r="AC166" s="182"/>
      <c r="AD166" s="182"/>
    </row>
    <row xmlns:x14ac="http://schemas.microsoft.com/office/spreadsheetml/2009/9/ac" r="167" s="179" customFormat="true" ht="12" x14ac:dyDescent="0.2">
      <c r="A167" s="182" t="s">
        <v>159</v>
      </c>
      <c r="B167" s="10">
        <v>2029</v>
      </c>
      <c r="C167" s="182" t="s">
        <v>17</v>
      </c>
      <c r="D167" s="10"/>
      <c r="E167" s="10"/>
      <c r="F167" s="10"/>
      <c r="G167" s="10"/>
      <c r="H167" s="10"/>
      <c r="I167" s="10"/>
      <c r="J167" s="10"/>
      <c r="K167" s="10"/>
      <c r="L167" s="10"/>
      <c r="M167" s="10"/>
      <c r="N167" s="10"/>
      <c r="O167" s="10"/>
      <c r="P167" s="10"/>
      <c r="Q167" s="10"/>
      <c r="R167" s="10"/>
      <c r="S167" s="10"/>
      <c r="T167" s="10"/>
      <c r="U167" s="10"/>
      <c r="V167" s="10"/>
      <c r="W167" s="182"/>
      <c r="X167" s="182"/>
      <c r="Y167" s="182"/>
      <c r="Z167" s="182"/>
      <c r="AA167" s="182"/>
      <c r="AB167" s="182"/>
    </row>
    <row xmlns:x14ac="http://schemas.microsoft.com/office/spreadsheetml/2009/9/ac" r="168" s="179" customFormat="true" ht="12" x14ac:dyDescent="0.2">
      <c r="A168" s="182" t="s">
        <v>159</v>
      </c>
      <c r="B168" s="10">
        <v>2030</v>
      </c>
      <c r="C168" s="182" t="s">
        <v>17</v>
      </c>
      <c r="D168" s="10"/>
      <c r="E168" s="10"/>
      <c r="F168" s="10"/>
      <c r="G168" s="10"/>
      <c r="H168" s="10"/>
      <c r="I168" s="10"/>
      <c r="J168" s="10"/>
      <c r="K168" s="10"/>
      <c r="L168" s="10"/>
      <c r="M168" s="10"/>
      <c r="N168" s="10"/>
      <c r="O168" s="10"/>
      <c r="P168" s="10"/>
      <c r="Q168" s="10"/>
      <c r="R168" s="10"/>
      <c r="S168" s="10"/>
      <c r="T168" s="10"/>
      <c r="U168" s="10"/>
      <c r="V168" s="10"/>
      <c r="W168" s="182"/>
      <c r="X168" s="182"/>
      <c r="Y168" s="182"/>
      <c r="Z168" s="182"/>
      <c r="AA168" s="182"/>
      <c r="AB168" s="182"/>
    </row>
    <row xmlns:x14ac="http://schemas.microsoft.com/office/spreadsheetml/2009/9/ac" r="169" ht="15.75" x14ac:dyDescent="0.25">
      <c r="A169" s="183" t="s">
        <v>159</v>
      </c>
      <c r="B169" s="10">
        <v>2000</v>
      </c>
      <c r="C169" s="183" t="s">
        <v>18</v>
      </c>
      <c r="D169" s="10">
        <v>1190668</v>
      </c>
      <c r="E169" s="10"/>
      <c r="F169" s="10"/>
      <c r="G169" s="10"/>
      <c r="H169" s="10"/>
      <c r="I169" s="10"/>
      <c r="J169" s="10">
        <v>100</v>
      </c>
      <c r="K169" s="10"/>
      <c r="L169" s="10"/>
      <c r="M169" s="10"/>
      <c r="N169" s="10"/>
      <c r="O169" s="10"/>
      <c r="P169" s="10">
        <v>100</v>
      </c>
      <c r="Q169" s="10"/>
      <c r="R169" s="10"/>
      <c r="S169" s="10"/>
      <c r="T169" s="10"/>
      <c r="U169" s="10"/>
      <c r="V169" s="10">
        <v>100</v>
      </c>
      <c r="W169" s="183"/>
      <c r="X169" s="183"/>
      <c r="Y169" s="183"/>
      <c r="Z169" s="183"/>
      <c r="AA169" s="183"/>
      <c r="AB169" s="183"/>
    </row>
    <row xmlns:x14ac="http://schemas.microsoft.com/office/spreadsheetml/2009/9/ac" r="170" ht="15.75" x14ac:dyDescent="0.25">
      <c r="A170" s="183" t="s">
        <v>159</v>
      </c>
      <c r="B170" s="10">
        <v>2001</v>
      </c>
      <c r="C170" s="183" t="s">
        <v>18</v>
      </c>
      <c r="D170" s="10">
        <v>1234039</v>
      </c>
      <c r="E170" s="10"/>
      <c r="F170" s="10"/>
      <c r="G170" s="10"/>
      <c r="H170" s="10"/>
      <c r="I170" s="10"/>
      <c r="J170" s="10">
        <v>100</v>
      </c>
      <c r="K170" s="10"/>
      <c r="L170" s="10"/>
      <c r="M170" s="10"/>
      <c r="N170" s="10"/>
      <c r="O170" s="10"/>
      <c r="P170" s="10">
        <v>100</v>
      </c>
      <c r="Q170" s="10"/>
      <c r="R170" s="10"/>
      <c r="S170" s="10"/>
      <c r="T170" s="10"/>
      <c r="U170" s="10"/>
      <c r="V170" s="10">
        <v>100</v>
      </c>
      <c r="W170" s="183"/>
      <c r="X170" s="183"/>
      <c r="Y170" s="183"/>
      <c r="Z170" s="183"/>
      <c r="AA170" s="183"/>
      <c r="AB170" s="183"/>
    </row>
    <row xmlns:x14ac="http://schemas.microsoft.com/office/spreadsheetml/2009/9/ac" r="171" ht="15.75" x14ac:dyDescent="0.25">
      <c r="A171" s="183" t="s">
        <v>159</v>
      </c>
      <c r="B171" s="10">
        <v>2002</v>
      </c>
      <c r="C171" s="183" t="s">
        <v>18</v>
      </c>
      <c r="D171" s="10">
        <v>1266965</v>
      </c>
      <c r="E171" s="10"/>
      <c r="F171" s="10"/>
      <c r="G171" s="10"/>
      <c r="H171" s="10"/>
      <c r="I171" s="10"/>
      <c r="J171" s="10">
        <v>100</v>
      </c>
      <c r="K171" s="10"/>
      <c r="L171" s="10"/>
      <c r="M171" s="10"/>
      <c r="N171" s="10"/>
      <c r="O171" s="10"/>
      <c r="P171" s="10">
        <v>100</v>
      </c>
      <c r="Q171" s="10"/>
      <c r="R171" s="10"/>
      <c r="S171" s="10"/>
      <c r="T171" s="10"/>
      <c r="U171" s="10"/>
      <c r="V171" s="10">
        <v>100</v>
      </c>
      <c r="W171" s="183"/>
      <c r="X171" s="183"/>
      <c r="Y171" s="183"/>
      <c r="Z171" s="183"/>
      <c r="AA171" s="183"/>
      <c r="AB171" s="183"/>
    </row>
    <row xmlns:x14ac="http://schemas.microsoft.com/office/spreadsheetml/2009/9/ac" r="172" ht="15.75" x14ac:dyDescent="0.25">
      <c r="A172" s="183" t="s">
        <v>159</v>
      </c>
      <c r="B172" s="10">
        <v>2003</v>
      </c>
      <c r="C172" s="183" t="s">
        <v>18</v>
      </c>
      <c r="D172" s="10">
        <v>1279978</v>
      </c>
      <c r="E172" s="10"/>
      <c r="F172" s="10"/>
      <c r="G172" s="10"/>
      <c r="H172" s="10"/>
      <c r="I172" s="10"/>
      <c r="J172" s="10">
        <v>100</v>
      </c>
      <c r="K172" s="10"/>
      <c r="L172" s="10"/>
      <c r="M172" s="10"/>
      <c r="N172" s="10"/>
      <c r="O172" s="10"/>
      <c r="P172" s="10">
        <v>100</v>
      </c>
      <c r="Q172" s="10"/>
      <c r="R172" s="10"/>
      <c r="S172" s="10"/>
      <c r="T172" s="10"/>
      <c r="U172" s="10"/>
      <c r="V172" s="10">
        <v>100</v>
      </c>
      <c r="W172" s="183"/>
      <c r="X172" s="183"/>
      <c r="Y172" s="183"/>
      <c r="Z172" s="183"/>
      <c r="AA172" s="183"/>
      <c r="AB172" s="183"/>
    </row>
    <row xmlns:x14ac="http://schemas.microsoft.com/office/spreadsheetml/2009/9/ac" r="173" ht="15.75" x14ac:dyDescent="0.25">
      <c r="A173" s="183" t="s">
        <v>159</v>
      </c>
      <c r="B173" s="10">
        <v>2004</v>
      </c>
      <c r="C173" s="183" t="s">
        <v>18</v>
      </c>
      <c r="D173" s="10">
        <v>1288995</v>
      </c>
      <c r="E173" s="10"/>
      <c r="F173" s="10"/>
      <c r="G173" s="10"/>
      <c r="H173" s="10"/>
      <c r="I173" s="10"/>
      <c r="J173" s="10">
        <v>100</v>
      </c>
      <c r="K173" s="10"/>
      <c r="L173" s="10"/>
      <c r="M173" s="10"/>
      <c r="N173" s="10"/>
      <c r="O173" s="10"/>
      <c r="P173" s="10">
        <v>100</v>
      </c>
      <c r="Q173" s="10"/>
      <c r="R173" s="10"/>
      <c r="S173" s="10"/>
      <c r="T173" s="10"/>
      <c r="U173" s="10"/>
      <c r="V173" s="10">
        <v>100</v>
      </c>
      <c r="W173" s="183"/>
      <c r="X173" s="183"/>
      <c r="Y173" s="183"/>
      <c r="Z173" s="183"/>
      <c r="AA173" s="183"/>
      <c r="AB173" s="183"/>
    </row>
    <row xmlns:x14ac="http://schemas.microsoft.com/office/spreadsheetml/2009/9/ac" r="174" ht="15.75" x14ac:dyDescent="0.25">
      <c r="A174" s="183" t="s">
        <v>159</v>
      </c>
      <c r="B174" s="10">
        <v>2005</v>
      </c>
      <c r="C174" s="183" t="s">
        <v>18</v>
      </c>
      <c r="D174" s="10">
        <v>1320792</v>
      </c>
      <c r="E174" s="10"/>
      <c r="F174" s="10"/>
      <c r="G174" s="10"/>
      <c r="H174" s="10"/>
      <c r="I174" s="10"/>
      <c r="J174" s="10">
        <v>100</v>
      </c>
      <c r="K174" s="10"/>
      <c r="L174" s="10"/>
      <c r="M174" s="10"/>
      <c r="N174" s="10"/>
      <c r="O174" s="10"/>
      <c r="P174" s="10">
        <v>100</v>
      </c>
      <c r="Q174" s="10"/>
      <c r="R174" s="10"/>
      <c r="S174" s="10"/>
      <c r="T174" s="10"/>
      <c r="U174" s="10"/>
      <c r="V174" s="10">
        <v>100</v>
      </c>
      <c r="W174" s="183"/>
      <c r="X174" s="183"/>
      <c r="Y174" s="183"/>
      <c r="Z174" s="183"/>
      <c r="AA174" s="183"/>
      <c r="AB174" s="183"/>
    </row>
    <row xmlns:x14ac="http://schemas.microsoft.com/office/spreadsheetml/2009/9/ac" r="175" ht="15.75" x14ac:dyDescent="0.25">
      <c r="A175" s="183" t="s">
        <v>159</v>
      </c>
      <c r="B175" s="10">
        <v>2006</v>
      </c>
      <c r="C175" s="183" t="s">
        <v>18</v>
      </c>
      <c r="D175" s="10">
        <v>1376506</v>
      </c>
      <c r="E175" s="10"/>
      <c r="F175" s="10"/>
      <c r="G175" s="10"/>
      <c r="H175" s="10"/>
      <c r="I175" s="10"/>
      <c r="J175" s="10">
        <v>100</v>
      </c>
      <c r="K175" s="10"/>
      <c r="L175" s="10"/>
      <c r="M175" s="10"/>
      <c r="N175" s="10"/>
      <c r="O175" s="10"/>
      <c r="P175" s="10">
        <v>100</v>
      </c>
      <c r="Q175" s="10"/>
      <c r="R175" s="10"/>
      <c r="S175" s="10"/>
      <c r="T175" s="10"/>
      <c r="U175" s="10"/>
      <c r="V175" s="10">
        <v>100</v>
      </c>
      <c r="W175" s="183"/>
      <c r="X175" s="183"/>
      <c r="Y175" s="183"/>
      <c r="Z175" s="183"/>
      <c r="AA175" s="183"/>
      <c r="AB175" s="183"/>
    </row>
    <row xmlns:x14ac="http://schemas.microsoft.com/office/spreadsheetml/2009/9/ac" r="176" ht="15.75" x14ac:dyDescent="0.25">
      <c r="A176" s="183" t="s">
        <v>159</v>
      </c>
      <c r="B176" s="10">
        <v>2007</v>
      </c>
      <c r="C176" s="183" t="s">
        <v>18</v>
      </c>
      <c r="D176" s="10">
        <v>1430420</v>
      </c>
      <c r="E176" s="10"/>
      <c r="F176" s="10"/>
      <c r="G176" s="10"/>
      <c r="H176" s="10"/>
      <c r="I176" s="10"/>
      <c r="J176" s="10">
        <v>100</v>
      </c>
      <c r="K176" s="10"/>
      <c r="L176" s="10"/>
      <c r="M176" s="10"/>
      <c r="N176" s="10"/>
      <c r="O176" s="10"/>
      <c r="P176" s="10">
        <v>100</v>
      </c>
      <c r="Q176" s="10"/>
      <c r="R176" s="10"/>
      <c r="S176" s="10"/>
      <c r="T176" s="10"/>
      <c r="U176" s="10"/>
      <c r="V176" s="10">
        <v>100</v>
      </c>
      <c r="W176" s="183"/>
      <c r="X176" s="183"/>
      <c r="Y176" s="183"/>
      <c r="Z176" s="183"/>
      <c r="AA176" s="183"/>
      <c r="AB176" s="183"/>
    </row>
    <row xmlns:x14ac="http://schemas.microsoft.com/office/spreadsheetml/2009/9/ac" r="177" ht="15.75" x14ac:dyDescent="0.25">
      <c r="A177" s="183" t="s">
        <v>159</v>
      </c>
      <c r="B177" s="10">
        <v>2008</v>
      </c>
      <c r="C177" s="183" t="s">
        <v>18</v>
      </c>
      <c r="D177" s="10">
        <v>1504778</v>
      </c>
      <c r="E177" s="10">
        <v>59.580343526529759</v>
      </c>
      <c r="F177" s="10">
        <v>48.520669107077083</v>
      </c>
      <c r="G177" s="10"/>
      <c r="H177" s="10"/>
      <c r="I177" s="10">
        <v>51.479330892922917</v>
      </c>
      <c r="J177" s="10">
        <v>48.520669107077083</v>
      </c>
      <c r="K177" s="10"/>
      <c r="L177" s="10"/>
      <c r="M177" s="10"/>
      <c r="N177" s="10"/>
      <c r="O177" s="10"/>
      <c r="P177" s="10">
        <v>100</v>
      </c>
      <c r="Q177" s="10"/>
      <c r="R177" s="10"/>
      <c r="S177" s="10"/>
      <c r="T177" s="10"/>
      <c r="U177" s="10"/>
      <c r="V177" s="10">
        <v>100</v>
      </c>
      <c r="W177" s="183"/>
      <c r="X177" s="183"/>
      <c r="Y177" s="183"/>
      <c r="Z177" s="183"/>
      <c r="AA177" s="183"/>
      <c r="AB177" s="183"/>
    </row>
    <row xmlns:x14ac="http://schemas.microsoft.com/office/spreadsheetml/2009/9/ac" r="178" ht="15.75" x14ac:dyDescent="0.25">
      <c r="A178" s="183" t="s">
        <v>159</v>
      </c>
      <c r="B178" s="10">
        <v>2009</v>
      </c>
      <c r="C178" s="183" t="s">
        <v>18</v>
      </c>
      <c r="D178" s="10">
        <v>1583441</v>
      </c>
      <c r="E178" s="10">
        <v>59.580343526529759</v>
      </c>
      <c r="F178" s="10">
        <v>48.520669107077083</v>
      </c>
      <c r="G178" s="10"/>
      <c r="H178" s="10"/>
      <c r="I178" s="10">
        <v>51.479330892922917</v>
      </c>
      <c r="J178" s="10">
        <v>48.520669107077083</v>
      </c>
      <c r="K178" s="10"/>
      <c r="L178" s="10"/>
      <c r="M178" s="10"/>
      <c r="N178" s="10"/>
      <c r="O178" s="10"/>
      <c r="P178" s="10">
        <v>100</v>
      </c>
      <c r="Q178" s="10"/>
      <c r="R178" s="10"/>
      <c r="S178" s="10"/>
      <c r="T178" s="10"/>
      <c r="U178" s="10"/>
      <c r="V178" s="10">
        <v>100</v>
      </c>
      <c r="W178" s="183"/>
      <c r="X178" s="183"/>
      <c r="Y178" s="183"/>
      <c r="Z178" s="183"/>
      <c r="AA178" s="183"/>
      <c r="AB178" s="183"/>
    </row>
    <row xmlns:x14ac="http://schemas.microsoft.com/office/spreadsheetml/2009/9/ac" r="179" ht="15.75" x14ac:dyDescent="0.25">
      <c r="A179" s="183" t="s">
        <v>159</v>
      </c>
      <c r="B179" s="10">
        <v>2010</v>
      </c>
      <c r="C179" s="183" t="s">
        <v>18</v>
      </c>
      <c r="D179" s="10">
        <v>1673026</v>
      </c>
      <c r="E179" s="10">
        <v>59.580343526529759</v>
      </c>
      <c r="F179" s="10">
        <v>48.520669107077083</v>
      </c>
      <c r="G179" s="10">
        <v>48.520669107077083</v>
      </c>
      <c r="H179" s="10">
        <v>0</v>
      </c>
      <c r="I179" s="10">
        <v>51.479330892922917</v>
      </c>
      <c r="J179" s="10">
        <v>0</v>
      </c>
      <c r="K179" s="10"/>
      <c r="L179" s="10"/>
      <c r="M179" s="10"/>
      <c r="N179" s="10"/>
      <c r="O179" s="10"/>
      <c r="P179" s="10">
        <v>100</v>
      </c>
      <c r="Q179" s="10"/>
      <c r="R179" s="10"/>
      <c r="S179" s="10"/>
      <c r="T179" s="10"/>
      <c r="U179" s="10"/>
      <c r="V179" s="10">
        <v>100</v>
      </c>
      <c r="W179" s="183"/>
      <c r="X179" s="183"/>
      <c r="Y179" s="183"/>
      <c r="Z179" s="183"/>
      <c r="AA179" s="183"/>
      <c r="AB179" s="183"/>
    </row>
    <row xmlns:x14ac="http://schemas.microsoft.com/office/spreadsheetml/2009/9/ac" r="180" ht="15.75" x14ac:dyDescent="0.25">
      <c r="A180" s="183" t="s">
        <v>159</v>
      </c>
      <c r="B180" s="10">
        <v>2011</v>
      </c>
      <c r="C180" s="183" t="s">
        <v>18</v>
      </c>
      <c r="D180" s="10">
        <v>1742324</v>
      </c>
      <c r="E180" s="10">
        <v>59.580343526529759</v>
      </c>
      <c r="F180" s="10">
        <v>48.520669107077083</v>
      </c>
      <c r="G180" s="10">
        <v>48.520669107077083</v>
      </c>
      <c r="H180" s="10">
        <v>0</v>
      </c>
      <c r="I180" s="10">
        <v>51.479330892922917</v>
      </c>
      <c r="J180" s="10">
        <v>0</v>
      </c>
      <c r="K180" s="10"/>
      <c r="L180" s="10"/>
      <c r="M180" s="10"/>
      <c r="N180" s="10"/>
      <c r="O180" s="10"/>
      <c r="P180" s="10">
        <v>100</v>
      </c>
      <c r="Q180" s="10"/>
      <c r="R180" s="10"/>
      <c r="S180" s="10"/>
      <c r="T180" s="10"/>
      <c r="U180" s="10"/>
      <c r="V180" s="10">
        <v>100</v>
      </c>
      <c r="W180" s="183"/>
      <c r="X180" s="183"/>
      <c r="Y180" s="183"/>
      <c r="Z180" s="183"/>
      <c r="AA180" s="183"/>
      <c r="AB180" s="183"/>
    </row>
    <row xmlns:x14ac="http://schemas.microsoft.com/office/spreadsheetml/2009/9/ac" r="181" ht="15.75" x14ac:dyDescent="0.25">
      <c r="A181" s="183" t="s">
        <v>159</v>
      </c>
      <c r="B181" s="10">
        <v>2012</v>
      </c>
      <c r="C181" s="183" t="s">
        <v>18</v>
      </c>
      <c r="D181" s="10">
        <v>1755687</v>
      </c>
      <c r="E181" s="10">
        <v>59.580343526529759</v>
      </c>
      <c r="F181" s="10">
        <v>48.520669107077083</v>
      </c>
      <c r="G181" s="10">
        <v>48.520669107077083</v>
      </c>
      <c r="H181" s="10">
        <v>0</v>
      </c>
      <c r="I181" s="10">
        <v>51.479330892922917</v>
      </c>
      <c r="J181" s="10">
        <v>0</v>
      </c>
      <c r="K181" s="10"/>
      <c r="L181" s="10"/>
      <c r="M181" s="10"/>
      <c r="N181" s="10"/>
      <c r="O181" s="10"/>
      <c r="P181" s="10">
        <v>100</v>
      </c>
      <c r="Q181" s="10"/>
      <c r="R181" s="10"/>
      <c r="S181" s="10"/>
      <c r="T181" s="10"/>
      <c r="U181" s="10"/>
      <c r="V181" s="10">
        <v>100</v>
      </c>
      <c r="W181" s="183"/>
      <c r="X181" s="183"/>
      <c r="Y181" s="183"/>
      <c r="Z181" s="183"/>
      <c r="AA181" s="183"/>
      <c r="AB181" s="183"/>
    </row>
    <row xmlns:x14ac="http://schemas.microsoft.com/office/spreadsheetml/2009/9/ac" r="182" ht="15.75" x14ac:dyDescent="0.25">
      <c r="A182" s="183" t="s">
        <v>159</v>
      </c>
      <c r="B182" s="10">
        <v>2013</v>
      </c>
      <c r="C182" s="183" t="s">
        <v>18</v>
      </c>
      <c r="D182" s="10">
        <v>1808489</v>
      </c>
      <c r="E182" s="10">
        <v>62.858458279009028</v>
      </c>
      <c r="F182" s="10">
        <v>51.948637298164613</v>
      </c>
      <c r="G182" s="10">
        <v>51.948637298164613</v>
      </c>
      <c r="H182" s="10">
        <v>0</v>
      </c>
      <c r="I182" s="10">
        <v>48.051362701835387</v>
      </c>
      <c r="J182" s="10">
        <v>0</v>
      </c>
      <c r="K182" s="10"/>
      <c r="L182" s="10"/>
      <c r="M182" s="10"/>
      <c r="N182" s="10"/>
      <c r="O182" s="10"/>
      <c r="P182" s="10">
        <v>100</v>
      </c>
      <c r="Q182" s="10"/>
      <c r="R182" s="10"/>
      <c r="S182" s="10"/>
      <c r="T182" s="10"/>
      <c r="U182" s="10"/>
      <c r="V182" s="10">
        <v>100</v>
      </c>
      <c r="W182" s="183"/>
      <c r="X182" s="183"/>
      <c r="Y182" s="183"/>
      <c r="Z182" s="183"/>
      <c r="AA182" s="183"/>
      <c r="AB182" s="183"/>
    </row>
    <row xmlns:x14ac="http://schemas.microsoft.com/office/spreadsheetml/2009/9/ac" r="183" ht="15.75" x14ac:dyDescent="0.25">
      <c r="A183" s="183" t="s">
        <v>159</v>
      </c>
      <c r="B183" s="10">
        <v>2014</v>
      </c>
      <c r="C183" s="183" t="s">
        <v>18</v>
      </c>
      <c r="D183" s="10">
        <v>1873282</v>
      </c>
      <c r="E183" s="10">
        <v>66.136573031488297</v>
      </c>
      <c r="F183" s="10">
        <v>55.376605489252142</v>
      </c>
      <c r="G183" s="10">
        <v>55.376605489252142</v>
      </c>
      <c r="H183" s="10">
        <v>0</v>
      </c>
      <c r="I183" s="10">
        <v>44.623394510747858</v>
      </c>
      <c r="J183" s="10">
        <v>0</v>
      </c>
      <c r="K183" s="10"/>
      <c r="L183" s="10"/>
      <c r="M183" s="10"/>
      <c r="N183" s="10"/>
      <c r="O183" s="10"/>
      <c r="P183" s="10">
        <v>100</v>
      </c>
      <c r="Q183" s="10"/>
      <c r="R183" s="10"/>
      <c r="S183" s="10"/>
      <c r="T183" s="10"/>
      <c r="U183" s="10"/>
      <c r="V183" s="10">
        <v>100</v>
      </c>
      <c r="W183" s="183"/>
      <c r="X183" s="183"/>
      <c r="Y183" s="183"/>
      <c r="Z183" s="183"/>
      <c r="AA183" s="183"/>
      <c r="AB183" s="183"/>
    </row>
    <row xmlns:x14ac="http://schemas.microsoft.com/office/spreadsheetml/2009/9/ac" r="184" ht="15.75" x14ac:dyDescent="0.25">
      <c r="A184" s="183" t="s">
        <v>159</v>
      </c>
      <c r="B184" s="10">
        <v>2015</v>
      </c>
      <c r="C184" s="183" t="s">
        <v>18</v>
      </c>
      <c r="D184" s="10">
        <v>1938866</v>
      </c>
      <c r="E184" s="10">
        <v>69.414687783967565</v>
      </c>
      <c r="F184" s="10">
        <v>58.804573680339672</v>
      </c>
      <c r="G184" s="10">
        <v>56.625874125874127</v>
      </c>
      <c r="H184" s="10">
        <v>2.1786995544655379</v>
      </c>
      <c r="I184" s="10">
        <v>41.195426319660328</v>
      </c>
      <c r="J184" s="10">
        <v>0</v>
      </c>
      <c r="K184" s="10"/>
      <c r="L184" s="10"/>
      <c r="M184" s="10"/>
      <c r="N184" s="10"/>
      <c r="O184" s="10"/>
      <c r="P184" s="10">
        <v>100</v>
      </c>
      <c r="Q184" s="10"/>
      <c r="R184" s="10"/>
      <c r="S184" s="10"/>
      <c r="T184" s="10"/>
      <c r="U184" s="10"/>
      <c r="V184" s="10">
        <v>100</v>
      </c>
      <c r="W184" s="183"/>
      <c r="X184" s="183"/>
      <c r="Y184" s="183"/>
      <c r="Z184" s="183"/>
      <c r="AA184" s="183"/>
      <c r="AB184" s="183"/>
    </row>
    <row xmlns:x14ac="http://schemas.microsoft.com/office/spreadsheetml/2009/9/ac" r="185" ht="15.75" x14ac:dyDescent="0.25">
      <c r="A185" s="183" t="s">
        <v>159</v>
      </c>
      <c r="B185" s="10">
        <v>2016</v>
      </c>
      <c r="C185" s="183" t="s">
        <v>18</v>
      </c>
      <c r="D185" s="10">
        <v>2000163</v>
      </c>
      <c r="E185" s="10">
        <v>72.692802536446834</v>
      </c>
      <c r="F185" s="10">
        <v>62.232541871427202</v>
      </c>
      <c r="G185" s="10">
        <v>56.625874125874127</v>
      </c>
      <c r="H185" s="10">
        <v>5.606667745553068</v>
      </c>
      <c r="I185" s="10">
        <v>37.767458128572798</v>
      </c>
      <c r="J185" s="10">
        <v>0</v>
      </c>
      <c r="K185" s="10"/>
      <c r="L185" s="10"/>
      <c r="M185" s="10"/>
      <c r="N185" s="10"/>
      <c r="O185" s="10"/>
      <c r="P185" s="10">
        <v>100</v>
      </c>
      <c r="Q185" s="10"/>
      <c r="R185" s="10"/>
      <c r="S185" s="10"/>
      <c r="T185" s="10"/>
      <c r="U185" s="10"/>
      <c r="V185" s="10">
        <v>100</v>
      </c>
      <c r="W185" s="183"/>
      <c r="X185" s="183"/>
      <c r="Y185" s="183"/>
      <c r="Z185" s="183"/>
      <c r="AA185" s="183"/>
      <c r="AB185" s="183"/>
    </row>
    <row xmlns:x14ac="http://schemas.microsoft.com/office/spreadsheetml/2009/9/ac" r="186" ht="15.75" x14ac:dyDescent="0.25">
      <c r="A186" s="183" t="s">
        <v>159</v>
      </c>
      <c r="B186" s="10">
        <v>2017</v>
      </c>
      <c r="C186" s="183" t="s">
        <v>18</v>
      </c>
      <c r="D186" s="10">
        <v>2083200</v>
      </c>
      <c r="E186" s="10">
        <v>75.970917288926103</v>
      </c>
      <c r="F186" s="10">
        <v>65.660510062513822</v>
      </c>
      <c r="G186" s="10">
        <v>56.625874125874127</v>
      </c>
      <c r="H186" s="10">
        <v>9.0346359366396882</v>
      </c>
      <c r="I186" s="10">
        <v>34.339489937486178</v>
      </c>
      <c r="J186" s="10">
        <v>0</v>
      </c>
      <c r="K186" s="10"/>
      <c r="L186" s="10"/>
      <c r="M186" s="10"/>
      <c r="N186" s="10"/>
      <c r="O186" s="10"/>
      <c r="P186" s="10">
        <v>100</v>
      </c>
      <c r="Q186" s="10"/>
      <c r="R186" s="10"/>
      <c r="S186" s="10"/>
      <c r="T186" s="10"/>
      <c r="U186" s="10"/>
      <c r="V186" s="10">
        <v>100</v>
      </c>
      <c r="W186" s="183"/>
      <c r="X186" s="183"/>
      <c r="Y186" s="183"/>
      <c r="Z186" s="183"/>
      <c r="AA186" s="183"/>
      <c r="AB186" s="183"/>
    </row>
    <row xmlns:x14ac="http://schemas.microsoft.com/office/spreadsheetml/2009/9/ac" r="187" ht="15.75" x14ac:dyDescent="0.25">
      <c r="A187" s="183" t="s">
        <v>159</v>
      </c>
      <c r="B187" s="10">
        <v>2018</v>
      </c>
      <c r="C187" s="183" t="s">
        <v>18</v>
      </c>
      <c r="D187" s="10">
        <v>2156107</v>
      </c>
      <c r="E187" s="10">
        <v>79.249032041405371</v>
      </c>
      <c r="F187" s="10">
        <v>69.088478253601352</v>
      </c>
      <c r="G187" s="10">
        <v>56.625874125874127</v>
      </c>
      <c r="H187" s="10">
        <v>12.46260412772722</v>
      </c>
      <c r="I187" s="10">
        <v>30.911521746398648</v>
      </c>
      <c r="J187" s="10">
        <v>0</v>
      </c>
      <c r="K187" s="10"/>
      <c r="L187" s="10"/>
      <c r="M187" s="10"/>
      <c r="N187" s="10"/>
      <c r="O187" s="10"/>
      <c r="P187" s="10">
        <v>100</v>
      </c>
      <c r="Q187" s="10"/>
      <c r="R187" s="10"/>
      <c r="S187" s="10"/>
      <c r="T187" s="10"/>
      <c r="U187" s="10"/>
      <c r="V187" s="10">
        <v>100</v>
      </c>
      <c r="W187" s="183"/>
      <c r="X187" s="183"/>
      <c r="Y187" s="183"/>
      <c r="Z187" s="183"/>
      <c r="AA187" s="183"/>
      <c r="AB187" s="183"/>
    </row>
    <row xmlns:x14ac="http://schemas.microsoft.com/office/spreadsheetml/2009/9/ac" r="188" ht="15.75" x14ac:dyDescent="0.25">
      <c r="A188" s="183" t="s">
        <v>159</v>
      </c>
      <c r="B188" s="10">
        <v>2019</v>
      </c>
      <c r="C188" s="183" t="s">
        <v>18</v>
      </c>
      <c r="D188" s="10">
        <v>2232042</v>
      </c>
      <c r="E188" s="10">
        <v>82.52714679388373</v>
      </c>
      <c r="F188" s="10">
        <v>72.516446444688881</v>
      </c>
      <c r="G188" s="10">
        <v>56.625874125874127</v>
      </c>
      <c r="H188" s="10">
        <v>15.890572318814749</v>
      </c>
      <c r="I188" s="10">
        <v>27.483553555311119</v>
      </c>
      <c r="J188" s="10">
        <v>0</v>
      </c>
      <c r="K188" s="10"/>
      <c r="L188" s="10"/>
      <c r="M188" s="10"/>
      <c r="N188" s="10"/>
      <c r="O188" s="10"/>
      <c r="P188" s="10">
        <v>100</v>
      </c>
      <c r="Q188" s="10"/>
      <c r="R188" s="10"/>
      <c r="S188" s="10"/>
      <c r="T188" s="10"/>
      <c r="U188" s="10"/>
      <c r="V188" s="10">
        <v>100</v>
      </c>
      <c r="W188" s="183"/>
      <c r="X188" s="183"/>
      <c r="Y188" s="183"/>
      <c r="Z188" s="183"/>
      <c r="AA188" s="183"/>
      <c r="AB188" s="183"/>
    </row>
    <row xmlns:x14ac="http://schemas.microsoft.com/office/spreadsheetml/2009/9/ac" r="189" ht="15.75" x14ac:dyDescent="0.25">
      <c r="A189" s="183" t="s">
        <v>159</v>
      </c>
      <c r="B189" s="10">
        <v>2020</v>
      </c>
      <c r="C189" s="183" t="s">
        <v>18</v>
      </c>
      <c r="D189" s="10">
        <v>2311881</v>
      </c>
      <c r="E189" s="10">
        <v>85.805261546362999</v>
      </c>
      <c r="F189" s="10">
        <v>75.944414635776411</v>
      </c>
      <c r="G189" s="10">
        <v>56.625874125874127</v>
      </c>
      <c r="H189" s="10">
        <v>19.318540509902281</v>
      </c>
      <c r="I189" s="10">
        <v>24.055585364223589</v>
      </c>
      <c r="J189" s="10">
        <v>0</v>
      </c>
      <c r="K189" s="10"/>
      <c r="L189" s="10"/>
      <c r="M189" s="10"/>
      <c r="N189" s="10"/>
      <c r="O189" s="10"/>
      <c r="P189" s="10">
        <v>100</v>
      </c>
      <c r="Q189" s="10"/>
      <c r="R189" s="10"/>
      <c r="S189" s="10"/>
      <c r="T189" s="10"/>
      <c r="U189" s="10"/>
      <c r="V189" s="10">
        <v>100</v>
      </c>
      <c r="W189" s="183"/>
      <c r="X189" s="183"/>
      <c r="Y189" s="183"/>
      <c r="Z189" s="183"/>
      <c r="AA189" s="183"/>
      <c r="AB189" s="183"/>
    </row>
    <row xmlns:x14ac="http://schemas.microsoft.com/office/spreadsheetml/2009/9/ac" r="190" ht="15.75" x14ac:dyDescent="0.25">
      <c r="A190" s="183" t="s">
        <v>159</v>
      </c>
      <c r="B190" s="10">
        <v>2021</v>
      </c>
      <c r="C190" s="183" t="s">
        <v>18</v>
      </c>
      <c r="D190" s="10">
        <v>2385488</v>
      </c>
      <c r="E190" s="10">
        <v>89.083376298842268</v>
      </c>
      <c r="F190" s="10">
        <v>79.372382826863941</v>
      </c>
      <c r="G190" s="10">
        <v>56.625874125874127</v>
      </c>
      <c r="H190" s="10">
        <v>22.746508700989811</v>
      </c>
      <c r="I190" s="10">
        <v>20.627617173136059</v>
      </c>
      <c r="J190" s="10">
        <v>0</v>
      </c>
      <c r="K190" s="10"/>
      <c r="L190" s="10"/>
      <c r="M190" s="10"/>
      <c r="N190" s="10"/>
      <c r="O190" s="10"/>
      <c r="P190" s="10">
        <v>100</v>
      </c>
      <c r="Q190" s="10"/>
      <c r="R190" s="10"/>
      <c r="S190" s="10"/>
      <c r="T190" s="10"/>
      <c r="U190" s="10"/>
      <c r="V190" s="10">
        <v>100</v>
      </c>
      <c r="W190" s="183"/>
      <c r="X190" s="183"/>
      <c r="Y190" s="183"/>
      <c r="Z190" s="183"/>
      <c r="AA190" s="183"/>
      <c r="AB190" s="183"/>
    </row>
    <row xmlns:x14ac="http://schemas.microsoft.com/office/spreadsheetml/2009/9/ac" r="191" ht="15.75" x14ac:dyDescent="0.25">
      <c r="A191" s="183" t="s">
        <v>159</v>
      </c>
      <c r="B191" s="10">
        <v>2022</v>
      </c>
      <c r="C191" s="183" t="s">
        <v>18</v>
      </c>
      <c r="D191" s="10">
        <v>2460042</v>
      </c>
      <c r="E191" s="10">
        <v>89.083376298842268</v>
      </c>
      <c r="F191" s="10">
        <v>79.372382826863941</v>
      </c>
      <c r="G191" s="10">
        <v>56.625874125874127</v>
      </c>
      <c r="H191" s="10">
        <v>22.746508700989811</v>
      </c>
      <c r="I191" s="10">
        <v>20.627617173136059</v>
      </c>
      <c r="J191" s="10">
        <v>0</v>
      </c>
      <c r="K191" s="10"/>
      <c r="L191" s="10"/>
      <c r="M191" s="10"/>
      <c r="N191" s="10"/>
      <c r="O191" s="10"/>
      <c r="P191" s="10">
        <v>100</v>
      </c>
      <c r="Q191" s="10"/>
      <c r="R191" s="10"/>
      <c r="S191" s="10"/>
      <c r="T191" s="10"/>
      <c r="U191" s="10"/>
      <c r="V191" s="10">
        <v>100</v>
      </c>
      <c r="W191" s="183"/>
      <c r="X191" s="183"/>
      <c r="Y191" s="183"/>
      <c r="Z191" s="183"/>
      <c r="AA191" s="183"/>
      <c r="AB191" s="183"/>
    </row>
    <row xmlns:x14ac="http://schemas.microsoft.com/office/spreadsheetml/2009/9/ac" r="192" ht="15.75" x14ac:dyDescent="0.25">
      <c r="A192" s="183" t="s">
        <v>159</v>
      </c>
      <c r="B192" s="10">
        <v>2023</v>
      </c>
      <c r="C192" s="183" t="s">
        <v>18</v>
      </c>
      <c r="D192" s="10">
        <v>2445327</v>
      </c>
      <c r="E192" s="10">
        <v>89.083376298842268</v>
      </c>
      <c r="F192" s="10">
        <v>79.372382826863941</v>
      </c>
      <c r="G192" s="10">
        <v>56.625874125874127</v>
      </c>
      <c r="H192" s="10">
        <v>22.746508700989811</v>
      </c>
      <c r="I192" s="10">
        <v>20.627617173136059</v>
      </c>
      <c r="J192" s="10">
        <v>0</v>
      </c>
      <c r="K192" s="10"/>
      <c r="L192" s="10"/>
      <c r="M192" s="10"/>
      <c r="N192" s="10"/>
      <c r="O192" s="10"/>
      <c r="P192" s="10">
        <v>100</v>
      </c>
      <c r="Q192" s="10"/>
      <c r="R192" s="10"/>
      <c r="S192" s="10"/>
      <c r="T192" s="10"/>
      <c r="U192" s="10"/>
      <c r="V192" s="10">
        <v>100</v>
      </c>
      <c r="W192" s="183"/>
      <c r="X192" s="183"/>
      <c r="Y192" s="183"/>
      <c r="Z192" s="183"/>
      <c r="AA192" s="183"/>
      <c r="AB192" s="183"/>
    </row>
    <row xmlns:x14ac="http://schemas.microsoft.com/office/spreadsheetml/2009/9/ac" r="193" ht="15.75" x14ac:dyDescent="0.25">
      <c r="A193" s="183" t="s">
        <v>159</v>
      </c>
      <c r="B193" s="10">
        <v>2024</v>
      </c>
      <c r="C193" s="183" t="s">
        <v>18</v>
      </c>
      <c r="D193" s="10"/>
      <c r="E193" s="10"/>
      <c r="F193" s="10"/>
      <c r="G193" s="10"/>
      <c r="H193" s="10"/>
      <c r="I193" s="10"/>
      <c r="J193" s="10"/>
      <c r="K193" s="10"/>
      <c r="L193" s="10"/>
      <c r="M193" s="10"/>
      <c r="N193" s="10"/>
      <c r="O193" s="10"/>
      <c r="P193" s="10"/>
      <c r="Q193" s="10"/>
      <c r="R193" s="10"/>
      <c r="S193" s="10"/>
      <c r="T193" s="10"/>
      <c r="U193" s="10"/>
      <c r="V193" s="10"/>
      <c r="W193" s="183"/>
      <c r="X193" s="183"/>
      <c r="Y193" s="183"/>
      <c r="Z193" s="183"/>
      <c r="AA193" s="183"/>
      <c r="AB193" s="183"/>
    </row>
    <row xmlns:x14ac="http://schemas.microsoft.com/office/spreadsheetml/2009/9/ac" r="194" ht="15.75" x14ac:dyDescent="0.25">
      <c r="A194" s="183" t="s">
        <v>159</v>
      </c>
      <c r="B194" s="10">
        <v>2025</v>
      </c>
      <c r="C194" s="183" t="s">
        <v>18</v>
      </c>
      <c r="D194" s="10"/>
      <c r="E194" s="10"/>
      <c r="F194" s="10"/>
      <c r="G194" s="10"/>
      <c r="H194" s="10"/>
      <c r="I194" s="10"/>
      <c r="J194" s="10"/>
      <c r="K194" s="10"/>
      <c r="L194" s="10"/>
      <c r="M194" s="10"/>
      <c r="N194" s="10"/>
      <c r="O194" s="10"/>
      <c r="P194" s="10"/>
      <c r="Q194" s="10"/>
      <c r="R194" s="10"/>
      <c r="S194" s="10"/>
      <c r="T194" s="10"/>
      <c r="U194" s="10"/>
      <c r="V194" s="10"/>
      <c r="W194" s="183"/>
      <c r="X194" s="183"/>
      <c r="Y194" s="183"/>
      <c r="Z194" s="183"/>
      <c r="AA194" s="183"/>
      <c r="AB194" s="183"/>
    </row>
    <row xmlns:x14ac="http://schemas.microsoft.com/office/spreadsheetml/2009/9/ac" r="195" ht="15.75" x14ac:dyDescent="0.25">
      <c r="A195" s="183" t="s">
        <v>159</v>
      </c>
      <c r="B195" s="10">
        <v>2026</v>
      </c>
      <c r="C195" s="183" t="s">
        <v>18</v>
      </c>
      <c r="D195" s="10"/>
      <c r="E195" s="10"/>
      <c r="F195" s="10"/>
      <c r="G195" s="10"/>
      <c r="H195" s="10"/>
      <c r="I195" s="10"/>
      <c r="J195" s="10"/>
      <c r="K195" s="10"/>
      <c r="L195" s="10"/>
      <c r="M195" s="10"/>
      <c r="N195" s="10"/>
      <c r="O195" s="10"/>
      <c r="P195" s="10"/>
      <c r="Q195" s="10"/>
      <c r="R195" s="10"/>
      <c r="S195" s="10"/>
      <c r="T195" s="10"/>
      <c r="U195" s="10"/>
      <c r="V195" s="10"/>
      <c r="W195" s="183"/>
      <c r="X195" s="183"/>
      <c r="Y195" s="183"/>
      <c r="Z195" s="183"/>
      <c r="AA195" s="183"/>
      <c r="AB195" s="183"/>
    </row>
    <row xmlns:x14ac="http://schemas.microsoft.com/office/spreadsheetml/2009/9/ac" r="196" ht="15.75" x14ac:dyDescent="0.25">
      <c r="A196" s="183" t="s">
        <v>159</v>
      </c>
      <c r="B196" s="10">
        <v>2027</v>
      </c>
      <c r="C196" s="183" t="s">
        <v>18</v>
      </c>
      <c r="D196" s="10"/>
      <c r="E196" s="10"/>
      <c r="F196" s="10"/>
      <c r="G196" s="10"/>
      <c r="H196" s="10"/>
      <c r="I196" s="10"/>
      <c r="J196" s="10"/>
      <c r="K196" s="10"/>
      <c r="L196" s="10"/>
      <c r="M196" s="10"/>
      <c r="N196" s="10"/>
      <c r="O196" s="10"/>
      <c r="P196" s="10"/>
      <c r="Q196" s="10"/>
      <c r="R196" s="10"/>
      <c r="S196" s="10"/>
      <c r="T196" s="10"/>
      <c r="U196" s="10"/>
      <c r="V196" s="10"/>
      <c r="W196" s="183"/>
      <c r="X196" s="183"/>
      <c r="Y196" s="183"/>
      <c r="Z196" s="183"/>
      <c r="AA196" s="183"/>
      <c r="AB196" s="183"/>
    </row>
    <row xmlns:x14ac="http://schemas.microsoft.com/office/spreadsheetml/2009/9/ac" r="197" ht="15.75" x14ac:dyDescent="0.25">
      <c r="A197" s="183" t="s">
        <v>159</v>
      </c>
      <c r="B197" s="10">
        <v>2028</v>
      </c>
      <c r="C197" s="183" t="s">
        <v>18</v>
      </c>
      <c r="D197" s="10"/>
      <c r="E197" s="10"/>
      <c r="F197" s="10"/>
      <c r="G197" s="10"/>
      <c r="H197" s="10"/>
      <c r="I197" s="10"/>
      <c r="J197" s="10"/>
      <c r="K197" s="10"/>
      <c r="L197" s="10"/>
      <c r="M197" s="10"/>
      <c r="N197" s="10"/>
      <c r="O197" s="10"/>
      <c r="P197" s="10"/>
      <c r="Q197" s="10"/>
      <c r="R197" s="10"/>
      <c r="S197" s="10"/>
      <c r="T197" s="10"/>
      <c r="U197" s="10"/>
      <c r="V197" s="10"/>
      <c r="W197" s="183"/>
      <c r="X197" s="183"/>
      <c r="Y197" s="183"/>
      <c r="Z197" s="183"/>
      <c r="AA197" s="183"/>
      <c r="AB197" s="183"/>
    </row>
    <row xmlns:x14ac="http://schemas.microsoft.com/office/spreadsheetml/2009/9/ac" r="198" ht="15.75" x14ac:dyDescent="0.25">
      <c r="A198" s="183" t="s">
        <v>159</v>
      </c>
      <c r="B198" s="10">
        <v>2029</v>
      </c>
      <c r="C198" s="183" t="s">
        <v>18</v>
      </c>
      <c r="D198" s="10"/>
      <c r="E198" s="10"/>
      <c r="F198" s="10"/>
      <c r="G198" s="10"/>
      <c r="H198" s="10"/>
      <c r="I198" s="10"/>
      <c r="J198" s="10"/>
      <c r="K198" s="10"/>
      <c r="L198" s="10"/>
      <c r="M198" s="10"/>
      <c r="N198" s="10"/>
      <c r="O198" s="10"/>
      <c r="P198" s="10"/>
      <c r="Q198" s="10"/>
      <c r="R198" s="10"/>
      <c r="S198" s="10"/>
      <c r="T198" s="10"/>
      <c r="U198" s="10"/>
      <c r="V198" s="10"/>
      <c r="W198" s="183"/>
      <c r="X198" s="183"/>
      <c r="Y198" s="183"/>
      <c r="Z198" s="183"/>
      <c r="AA198" s="183"/>
      <c r="AB198" s="183"/>
    </row>
    <row xmlns:x14ac="http://schemas.microsoft.com/office/spreadsheetml/2009/9/ac" r="199" ht="15.75" x14ac:dyDescent="0.25">
      <c r="A199" s="183" t="s">
        <v>159</v>
      </c>
      <c r="B199" s="10">
        <v>2030</v>
      </c>
      <c r="C199" s="183" t="s">
        <v>18</v>
      </c>
      <c r="D199" s="10"/>
      <c r="E199" s="10"/>
      <c r="F199" s="10"/>
      <c r="G199" s="10"/>
      <c r="H199" s="10"/>
      <c r="I199" s="10"/>
      <c r="J199" s="10"/>
      <c r="K199" s="10"/>
      <c r="L199" s="10"/>
      <c r="M199" s="10"/>
      <c r="N199" s="10"/>
      <c r="O199" s="10"/>
      <c r="P199" s="10"/>
      <c r="Q199" s="10"/>
      <c r="R199" s="10"/>
      <c r="S199" s="10"/>
      <c r="T199" s="10"/>
      <c r="U199" s="10"/>
      <c r="V199" s="10"/>
      <c r="W199" s="183"/>
      <c r="X199" s="183"/>
      <c r="Y199" s="183"/>
      <c r="Z199" s="183"/>
      <c r="AA199" s="183"/>
      <c r="AB199" s="183"/>
    </row>
    <row xmlns:x14ac="http://schemas.microsoft.com/office/spreadsheetml/2009/9/ac" r="200" ht="15.75" x14ac:dyDescent="0.25">
      <c r="A200" s="183"/>
      <c r="B200" s="184"/>
      <c r="C200" s="183"/>
      <c r="D200" s="183"/>
      <c r="E200" s="183"/>
      <c r="F200" s="183"/>
      <c r="G200" s="183"/>
      <c r="H200" s="183"/>
      <c r="I200" s="183"/>
      <c r="J200" s="183"/>
      <c r="K200" s="183"/>
      <c r="L200" s="183"/>
      <c r="M200" s="183"/>
      <c r="N200" s="183"/>
      <c r="O200" s="183"/>
      <c r="P200" s="183"/>
      <c r="Q200" s="183"/>
      <c r="R200" s="183"/>
      <c r="S200" s="183"/>
      <c r="T200" s="183"/>
      <c r="U200" s="183"/>
      <c r="V200" s="183"/>
      <c r="W200" s="183"/>
      <c r="X200" s="183"/>
      <c r="Y200" s="183"/>
      <c r="Z200" s="183"/>
      <c r="AA200" s="183"/>
      <c r="AB200" s="183"/>
    </row>
    <row xmlns:x14ac="http://schemas.microsoft.com/office/spreadsheetml/2009/9/ac" r="201" ht="15.75" x14ac:dyDescent="0.25">
      <c r="A201" s="183"/>
      <c r="B201" s="184"/>
      <c r="C201" s="183"/>
      <c r="D201" s="183"/>
      <c r="E201" s="183"/>
      <c r="F201" s="183"/>
      <c r="G201" s="183"/>
      <c r="H201" s="183"/>
      <c r="I201" s="183"/>
      <c r="J201" s="183"/>
      <c r="K201" s="183"/>
      <c r="L201" s="183"/>
      <c r="M201" s="183"/>
      <c r="N201" s="183"/>
      <c r="O201" s="183"/>
      <c r="P201" s="183"/>
      <c r="Q201" s="183"/>
      <c r="R201" s="183"/>
      <c r="S201" s="183"/>
      <c r="T201" s="183"/>
      <c r="U201" s="183"/>
      <c r="V201" s="183"/>
      <c r="W201" s="183"/>
      <c r="X201" s="183"/>
      <c r="Y201" s="183"/>
      <c r="Z201" s="183"/>
      <c r="AA201" s="183"/>
      <c r="AB201" s="183"/>
    </row>
    <row xmlns:x14ac="http://schemas.microsoft.com/office/spreadsheetml/2009/9/ac" r="202" ht="15.75" x14ac:dyDescent="0.25">
      <c r="A202" s="183"/>
      <c r="B202" s="184"/>
      <c r="C202" s="183"/>
      <c r="D202" s="183"/>
      <c r="E202" s="183"/>
      <c r="F202" s="183"/>
      <c r="G202" s="183"/>
      <c r="H202" s="183"/>
      <c r="I202" s="183"/>
      <c r="J202" s="183"/>
      <c r="K202" s="183"/>
      <c r="L202" s="183"/>
      <c r="M202" s="183"/>
      <c r="N202" s="183"/>
      <c r="O202" s="183"/>
      <c r="P202" s="183"/>
      <c r="Q202" s="183"/>
      <c r="R202" s="183"/>
      <c r="S202" s="183"/>
      <c r="T202" s="183"/>
      <c r="U202" s="183"/>
      <c r="V202" s="183"/>
      <c r="W202" s="183"/>
      <c r="X202" s="183"/>
      <c r="Y202" s="183"/>
      <c r="Z202" s="183"/>
      <c r="AA202" s="183"/>
      <c r="AB202" s="183"/>
    </row>
    <row xmlns:x14ac="http://schemas.microsoft.com/office/spreadsheetml/2009/9/ac" r="203" ht="15.75" x14ac:dyDescent="0.25">
      <c r="A203" s="183"/>
      <c r="B203" s="184"/>
      <c r="C203" s="183"/>
      <c r="D203" s="183"/>
      <c r="E203" s="183"/>
      <c r="F203" s="183"/>
      <c r="G203" s="183"/>
      <c r="H203" s="183"/>
      <c r="I203" s="183"/>
      <c r="J203" s="183"/>
      <c r="K203" s="183"/>
      <c r="L203" s="183"/>
      <c r="M203" s="183"/>
      <c r="N203" s="183"/>
      <c r="O203" s="183"/>
      <c r="P203" s="183"/>
      <c r="Q203" s="183"/>
      <c r="R203" s="183"/>
      <c r="S203" s="183"/>
      <c r="T203" s="183"/>
      <c r="U203" s="183"/>
      <c r="V203" s="183"/>
      <c r="W203" s="183"/>
      <c r="X203" s="183"/>
      <c r="Y203" s="183"/>
      <c r="Z203" s="183"/>
      <c r="AA203" s="183"/>
      <c r="AB203" s="183"/>
    </row>
    <row xmlns:x14ac="http://schemas.microsoft.com/office/spreadsheetml/2009/9/ac" r="204" ht="15.75" x14ac:dyDescent="0.25">
      <c r="A204" s="183"/>
      <c r="B204" s="184"/>
      <c r="C204" s="183"/>
      <c r="D204" s="183"/>
      <c r="E204" s="183"/>
      <c r="F204" s="183"/>
      <c r="G204" s="183"/>
      <c r="H204" s="183"/>
      <c r="I204" s="183"/>
      <c r="J204" s="183"/>
      <c r="K204" s="183"/>
      <c r="L204" s="183"/>
      <c r="M204" s="183"/>
      <c r="N204" s="183"/>
      <c r="O204" s="183"/>
      <c r="P204" s="183"/>
      <c r="Q204" s="183"/>
      <c r="R204" s="183"/>
      <c r="S204" s="183"/>
      <c r="T204" s="183"/>
      <c r="U204" s="183"/>
      <c r="V204" s="183"/>
      <c r="W204" s="183"/>
      <c r="X204" s="183"/>
      <c r="Y204" s="183"/>
      <c r="Z204" s="183"/>
      <c r="AA204" s="183"/>
      <c r="AB204" s="183"/>
    </row>
    <row xmlns:x14ac="http://schemas.microsoft.com/office/spreadsheetml/2009/9/ac" r="205" ht="15.75" x14ac:dyDescent="0.25">
      <c r="A205" s="183"/>
      <c r="B205" s="184"/>
      <c r="C205" s="183"/>
      <c r="D205" s="183"/>
      <c r="E205" s="183"/>
      <c r="F205" s="183"/>
      <c r="G205" s="183"/>
      <c r="H205" s="183"/>
      <c r="I205" s="183"/>
      <c r="J205" s="183"/>
      <c r="K205" s="183"/>
      <c r="L205" s="183"/>
      <c r="M205" s="183"/>
      <c r="N205" s="183"/>
      <c r="O205" s="183"/>
      <c r="P205" s="183"/>
      <c r="Q205" s="183"/>
      <c r="R205" s="183"/>
      <c r="S205" s="183"/>
      <c r="T205" s="183"/>
      <c r="U205" s="183"/>
      <c r="V205" s="183"/>
      <c r="W205" s="183"/>
      <c r="X205" s="183"/>
      <c r="Y205" s="183"/>
      <c r="Z205" s="183"/>
      <c r="AA205" s="183"/>
      <c r="AB205" s="183"/>
    </row>
    <row xmlns:x14ac="http://schemas.microsoft.com/office/spreadsheetml/2009/9/ac" r="206" ht="15.75" x14ac:dyDescent="0.25">
      <c r="A206" s="183"/>
      <c r="B206" s="184"/>
      <c r="C206" s="183"/>
      <c r="D206" s="183"/>
      <c r="E206" s="183"/>
      <c r="F206" s="183"/>
      <c r="G206" s="183"/>
      <c r="H206" s="183"/>
      <c r="I206" s="183"/>
      <c r="J206" s="183"/>
      <c r="K206" s="183"/>
      <c r="L206" s="183"/>
      <c r="M206" s="183"/>
      <c r="N206" s="183"/>
      <c r="O206" s="183"/>
      <c r="P206" s="183"/>
      <c r="Q206" s="183"/>
      <c r="R206" s="183"/>
      <c r="S206" s="183"/>
      <c r="T206" s="183"/>
      <c r="U206" s="183"/>
      <c r="V206" s="183"/>
      <c r="W206" s="183"/>
      <c r="X206" s="183"/>
      <c r="Y206" s="183"/>
      <c r="Z206" s="183"/>
      <c r="AA206" s="183"/>
      <c r="AB206" s="183"/>
    </row>
    <row xmlns:x14ac="http://schemas.microsoft.com/office/spreadsheetml/2009/9/ac" r="207" ht="15.75" x14ac:dyDescent="0.25">
      <c r="A207" s="183"/>
      <c r="B207" s="184"/>
      <c r="C207" s="183"/>
      <c r="D207" s="183"/>
      <c r="E207" s="183"/>
      <c r="F207" s="183"/>
      <c r="G207" s="183"/>
      <c r="H207" s="183"/>
      <c r="I207" s="183"/>
      <c r="J207" s="183"/>
      <c r="K207" s="183"/>
      <c r="L207" s="183"/>
      <c r="M207" s="183"/>
      <c r="N207" s="183"/>
      <c r="O207" s="183"/>
      <c r="P207" s="183"/>
      <c r="Q207" s="183"/>
      <c r="R207" s="183"/>
      <c r="S207" s="183"/>
      <c r="T207" s="183"/>
      <c r="U207" s="183"/>
      <c r="V207" s="183"/>
      <c r="W207" s="183"/>
      <c r="X207" s="183"/>
      <c r="Y207" s="183"/>
      <c r="Z207" s="183"/>
      <c r="AA207" s="183"/>
      <c r="AB207" s="183"/>
    </row>
    <row xmlns:x14ac="http://schemas.microsoft.com/office/spreadsheetml/2009/9/ac" r="208" ht="15.75" x14ac:dyDescent="0.25">
      <c r="A208" s="183"/>
      <c r="B208" s="184"/>
      <c r="C208" s="183"/>
      <c r="D208" s="183"/>
      <c r="E208" s="183"/>
      <c r="F208" s="183"/>
      <c r="G208" s="183"/>
      <c r="H208" s="183"/>
      <c r="I208" s="183"/>
      <c r="J208" s="183"/>
      <c r="K208" s="183"/>
      <c r="L208" s="183"/>
      <c r="M208" s="183"/>
      <c r="N208" s="183"/>
      <c r="O208" s="183"/>
      <c r="P208" s="183"/>
      <c r="Q208" s="183"/>
      <c r="R208" s="183"/>
      <c r="S208" s="183"/>
      <c r="T208" s="183"/>
      <c r="U208" s="183"/>
      <c r="V208" s="183"/>
      <c r="W208" s="183"/>
      <c r="X208" s="183"/>
      <c r="Y208" s="183"/>
      <c r="Z208" s="183"/>
      <c r="AA208" s="183"/>
      <c r="AB208" s="183"/>
    </row>
    <row xmlns:x14ac="http://schemas.microsoft.com/office/spreadsheetml/2009/9/ac" r="209" ht="15.75" x14ac:dyDescent="0.25">
      <c r="A209" s="183"/>
      <c r="B209" s="184"/>
      <c r="C209" s="183"/>
      <c r="D209" s="183"/>
      <c r="E209" s="183"/>
      <c r="F209" s="183"/>
      <c r="G209" s="183"/>
      <c r="H209" s="183"/>
      <c r="I209" s="183"/>
      <c r="J209" s="183"/>
      <c r="K209" s="183"/>
      <c r="L209" s="183"/>
      <c r="M209" s="183"/>
      <c r="N209" s="183"/>
      <c r="O209" s="183"/>
      <c r="P209" s="183"/>
      <c r="Q209" s="183"/>
      <c r="R209" s="183"/>
      <c r="S209" s="183"/>
      <c r="T209" s="183"/>
      <c r="U209" s="183"/>
      <c r="V209" s="183"/>
      <c r="W209" s="183"/>
      <c r="X209" s="183"/>
      <c r="Y209" s="183"/>
      <c r="Z209" s="183"/>
      <c r="AA209" s="183"/>
      <c r="AB209" s="183"/>
    </row>
    <row xmlns:x14ac="http://schemas.microsoft.com/office/spreadsheetml/2009/9/ac" r="210" ht="15.75" x14ac:dyDescent="0.25">
      <c r="A210" s="183"/>
      <c r="B210" s="184"/>
      <c r="C210" s="183"/>
      <c r="D210" s="183"/>
      <c r="E210" s="183"/>
      <c r="F210" s="183"/>
      <c r="G210" s="183"/>
      <c r="H210" s="183"/>
      <c r="I210" s="183"/>
      <c r="J210" s="183"/>
      <c r="K210" s="183"/>
      <c r="L210" s="183"/>
      <c r="M210" s="183"/>
      <c r="N210" s="183"/>
      <c r="O210" s="183"/>
      <c r="P210" s="183"/>
      <c r="Q210" s="183"/>
      <c r="R210" s="183"/>
      <c r="S210" s="183"/>
      <c r="T210" s="183"/>
      <c r="U210" s="183"/>
      <c r="V210" s="183"/>
      <c r="W210" s="183"/>
      <c r="X210" s="183"/>
      <c r="Y210" s="183"/>
      <c r="Z210" s="183"/>
      <c r="AA210" s="183"/>
      <c r="AB210" s="183"/>
    </row>
    <row xmlns:x14ac="http://schemas.microsoft.com/office/spreadsheetml/2009/9/ac" r="211" ht="15.75" x14ac:dyDescent="0.25">
      <c r="A211" s="183"/>
      <c r="B211" s="184"/>
      <c r="C211" s="183"/>
      <c r="D211" s="183"/>
      <c r="E211" s="183"/>
      <c r="F211" s="183"/>
      <c r="G211" s="183"/>
      <c r="H211" s="183"/>
      <c r="I211" s="183"/>
      <c r="J211" s="183"/>
      <c r="K211" s="183"/>
      <c r="L211" s="183"/>
      <c r="M211" s="183"/>
      <c r="N211" s="183"/>
      <c r="O211" s="183"/>
      <c r="P211" s="183"/>
      <c r="Q211" s="183"/>
      <c r="R211" s="183"/>
      <c r="S211" s="183"/>
      <c r="T211" s="183"/>
      <c r="U211" s="183"/>
      <c r="V211" s="183"/>
      <c r="W211" s="183"/>
      <c r="X211" s="183"/>
      <c r="Y211" s="183"/>
      <c r="Z211" s="183"/>
      <c r="AA211" s="183"/>
      <c r="AB211" s="183"/>
    </row>
    <row xmlns:x14ac="http://schemas.microsoft.com/office/spreadsheetml/2009/9/ac" r="212" ht="15.75" x14ac:dyDescent="0.25">
      <c r="A212" s="183"/>
      <c r="B212" s="184"/>
      <c r="C212" s="183"/>
      <c r="D212" s="183"/>
      <c r="E212" s="183"/>
      <c r="F212" s="183"/>
      <c r="G212" s="183"/>
      <c r="H212" s="183"/>
      <c r="I212" s="183"/>
      <c r="J212" s="183"/>
      <c r="K212" s="183"/>
      <c r="L212" s="183"/>
      <c r="M212" s="183"/>
      <c r="N212" s="183"/>
      <c r="O212" s="183"/>
      <c r="P212" s="183"/>
      <c r="Q212" s="183"/>
      <c r="R212" s="183"/>
      <c r="S212" s="183"/>
      <c r="T212" s="183"/>
      <c r="U212" s="183"/>
      <c r="V212" s="183"/>
      <c r="W212" s="183"/>
      <c r="X212" s="183"/>
      <c r="Y212" s="183"/>
      <c r="Z212" s="183"/>
      <c r="AA212" s="183"/>
      <c r="AB212" s="183"/>
    </row>
    <row xmlns:x14ac="http://schemas.microsoft.com/office/spreadsheetml/2009/9/ac" r="213" ht="15.75" x14ac:dyDescent="0.25">
      <c r="A213" s="183"/>
      <c r="B213" s="184"/>
      <c r="C213" s="183"/>
      <c r="D213" s="183"/>
      <c r="E213" s="183"/>
      <c r="F213" s="183"/>
      <c r="G213" s="183"/>
      <c r="H213" s="183"/>
      <c r="I213" s="183"/>
      <c r="J213" s="183"/>
      <c r="K213" s="183"/>
      <c r="L213" s="183"/>
      <c r="M213" s="183"/>
      <c r="N213" s="183"/>
      <c r="O213" s="183"/>
      <c r="P213" s="183"/>
      <c r="Q213" s="183"/>
      <c r="R213" s="183"/>
      <c r="S213" s="183"/>
      <c r="T213" s="183"/>
      <c r="U213" s="183"/>
      <c r="V213" s="183"/>
      <c r="W213" s="183"/>
      <c r="X213" s="183"/>
      <c r="Y213" s="183"/>
      <c r="Z213" s="183"/>
      <c r="AA213" s="183"/>
      <c r="AB213" s="183"/>
    </row>
    <row xmlns:x14ac="http://schemas.microsoft.com/office/spreadsheetml/2009/9/ac" r="214" ht="15.75" x14ac:dyDescent="0.25">
      <c r="A214" s="183"/>
      <c r="B214" s="184"/>
      <c r="C214" s="183"/>
      <c r="D214" s="183"/>
      <c r="E214" s="183"/>
      <c r="F214" s="183"/>
      <c r="G214" s="183"/>
      <c r="H214" s="183"/>
      <c r="I214" s="183"/>
      <c r="J214" s="183"/>
      <c r="K214" s="183"/>
      <c r="L214" s="183"/>
      <c r="M214" s="183"/>
      <c r="N214" s="183"/>
      <c r="O214" s="183"/>
      <c r="P214" s="183"/>
      <c r="Q214" s="183"/>
      <c r="R214" s="183"/>
      <c r="S214" s="183"/>
      <c r="T214" s="183"/>
      <c r="U214" s="183"/>
      <c r="V214" s="183"/>
      <c r="W214" s="183"/>
      <c r="X214" s="183"/>
      <c r="Y214" s="183"/>
      <c r="Z214" s="183"/>
      <c r="AA214" s="183"/>
      <c r="AB214" s="183"/>
    </row>
    <row xmlns:x14ac="http://schemas.microsoft.com/office/spreadsheetml/2009/9/ac" r="215" ht="15.75" x14ac:dyDescent="0.25">
      <c r="A215" s="183"/>
      <c r="B215" s="184"/>
      <c r="C215" s="183"/>
      <c r="D215" s="183"/>
      <c r="E215" s="183"/>
      <c r="F215" s="183"/>
      <c r="G215" s="183"/>
      <c r="H215" s="183"/>
      <c r="I215" s="183"/>
      <c r="J215" s="183"/>
      <c r="K215" s="183"/>
      <c r="L215" s="183"/>
      <c r="M215" s="183"/>
      <c r="N215" s="183"/>
      <c r="O215" s="183"/>
      <c r="P215" s="183"/>
      <c r="Q215" s="183"/>
      <c r="R215" s="183"/>
      <c r="S215" s="183"/>
      <c r="T215" s="183"/>
      <c r="U215" s="183"/>
      <c r="V215" s="183"/>
      <c r="W215" s="183"/>
      <c r="X215" s="183"/>
      <c r="Y215" s="183"/>
      <c r="Z215" s="183"/>
      <c r="AA215" s="183"/>
      <c r="AB215" s="183"/>
    </row>
    <row xmlns:x14ac="http://schemas.microsoft.com/office/spreadsheetml/2009/9/ac" r="216" ht="15.75" x14ac:dyDescent="0.25">
      <c r="A216" s="183"/>
      <c r="B216" s="184"/>
      <c r="C216" s="183"/>
      <c r="D216" s="183"/>
      <c r="E216" s="183"/>
      <c r="F216" s="183"/>
      <c r="G216" s="183"/>
      <c r="H216" s="183"/>
      <c r="I216" s="183"/>
      <c r="J216" s="183"/>
      <c r="K216" s="183"/>
      <c r="L216" s="183"/>
      <c r="M216" s="183"/>
      <c r="N216" s="183"/>
      <c r="O216" s="183"/>
      <c r="P216" s="183"/>
      <c r="Q216" s="183"/>
      <c r="R216" s="183"/>
      <c r="S216" s="183"/>
      <c r="T216" s="183"/>
      <c r="U216" s="183"/>
      <c r="V216" s="183"/>
      <c r="W216" s="183"/>
      <c r="X216" s="183"/>
      <c r="Y216" s="183"/>
      <c r="Z216" s="183"/>
      <c r="AA216" s="183"/>
      <c r="AB216" s="183"/>
    </row>
    <row xmlns:x14ac="http://schemas.microsoft.com/office/spreadsheetml/2009/9/ac" r="217" ht="15.75" x14ac:dyDescent="0.25">
      <c r="A217" s="183"/>
      <c r="B217" s="184"/>
      <c r="C217" s="183"/>
      <c r="D217" s="183"/>
      <c r="E217" s="183"/>
      <c r="F217" s="183"/>
      <c r="G217" s="183"/>
      <c r="H217" s="183"/>
      <c r="I217" s="183"/>
      <c r="J217" s="183"/>
      <c r="K217" s="183"/>
      <c r="L217" s="183"/>
      <c r="M217" s="183"/>
      <c r="N217" s="183"/>
      <c r="O217" s="183"/>
      <c r="P217" s="183"/>
      <c r="Q217" s="183"/>
      <c r="R217" s="183"/>
      <c r="S217" s="183"/>
      <c r="T217" s="183"/>
      <c r="U217" s="183"/>
      <c r="V217" s="183"/>
      <c r="W217" s="183"/>
      <c r="X217" s="183"/>
      <c r="Y217" s="183"/>
      <c r="Z217" s="183"/>
      <c r="AA217" s="183"/>
      <c r="AB217" s="183"/>
    </row>
    <row xmlns:x14ac="http://schemas.microsoft.com/office/spreadsheetml/2009/9/ac" r="218" ht="15.75" x14ac:dyDescent="0.25">
      <c r="A218" s="183"/>
      <c r="B218" s="184"/>
      <c r="C218" s="183"/>
      <c r="D218" s="183"/>
      <c r="E218" s="183"/>
      <c r="F218" s="183"/>
      <c r="G218" s="183"/>
      <c r="H218" s="183"/>
      <c r="I218" s="183"/>
      <c r="J218" s="183"/>
      <c r="K218" s="183"/>
      <c r="L218" s="183"/>
      <c r="M218" s="183"/>
      <c r="N218" s="183"/>
      <c r="O218" s="183"/>
      <c r="P218" s="183"/>
      <c r="Q218" s="183"/>
      <c r="R218" s="183"/>
      <c r="S218" s="183"/>
      <c r="T218" s="183"/>
      <c r="U218" s="183"/>
      <c r="V218" s="183"/>
      <c r="W218" s="183"/>
      <c r="X218" s="183"/>
      <c r="Y218" s="183"/>
      <c r="Z218" s="183"/>
      <c r="AA218" s="183"/>
      <c r="AB218" s="183"/>
    </row>
    <row xmlns:x14ac="http://schemas.microsoft.com/office/spreadsheetml/2009/9/ac" r="219" ht="15.75" x14ac:dyDescent="0.25">
      <c r="A219" s="183"/>
      <c r="B219" s="184"/>
      <c r="C219" s="183"/>
      <c r="D219" s="183"/>
      <c r="E219" s="183"/>
      <c r="F219" s="183"/>
      <c r="G219" s="183"/>
      <c r="H219" s="183"/>
      <c r="I219" s="183"/>
      <c r="J219" s="183"/>
      <c r="K219" s="183"/>
      <c r="L219" s="183"/>
      <c r="M219" s="183"/>
      <c r="N219" s="183"/>
      <c r="O219" s="183"/>
      <c r="P219" s="183"/>
      <c r="Q219" s="183"/>
      <c r="R219" s="183"/>
      <c r="S219" s="183"/>
      <c r="T219" s="183"/>
      <c r="U219" s="183"/>
      <c r="V219" s="183"/>
      <c r="W219" s="183"/>
      <c r="X219" s="183"/>
      <c r="Y219" s="183"/>
      <c r="Z219" s="183"/>
      <c r="AA219" s="183"/>
      <c r="AB219" s="183"/>
    </row>
    <row xmlns:x14ac="http://schemas.microsoft.com/office/spreadsheetml/2009/9/ac" r="220" ht="15.75" x14ac:dyDescent="0.25">
      <c r="A220" s="183"/>
      <c r="B220" s="184"/>
      <c r="C220" s="183"/>
      <c r="D220" s="183"/>
      <c r="E220" s="183"/>
      <c r="F220" s="183"/>
      <c r="G220" s="183"/>
      <c r="H220" s="183"/>
      <c r="I220" s="183"/>
      <c r="J220" s="183"/>
      <c r="K220" s="183"/>
      <c r="L220" s="183"/>
      <c r="M220" s="183"/>
      <c r="N220" s="183"/>
      <c r="O220" s="183"/>
      <c r="P220" s="183"/>
      <c r="Q220" s="183"/>
      <c r="R220" s="183"/>
      <c r="S220" s="183"/>
      <c r="T220" s="183"/>
      <c r="U220" s="183"/>
      <c r="V220" s="183"/>
      <c r="W220" s="183"/>
      <c r="X220" s="183"/>
      <c r="Y220" s="183"/>
      <c r="Z220" s="183"/>
      <c r="AA220" s="183"/>
      <c r="AB220" s="183"/>
    </row>
    <row xmlns:x14ac="http://schemas.microsoft.com/office/spreadsheetml/2009/9/ac" r="221" ht="15.75" x14ac:dyDescent="0.25">
      <c r="A221" s="183"/>
      <c r="B221" s="184"/>
      <c r="C221" s="183"/>
      <c r="D221" s="183"/>
      <c r="E221" s="183"/>
      <c r="F221" s="183"/>
      <c r="G221" s="183"/>
      <c r="H221" s="183"/>
      <c r="I221" s="183"/>
      <c r="J221" s="183"/>
      <c r="K221" s="183"/>
      <c r="L221" s="183"/>
      <c r="M221" s="183"/>
      <c r="N221" s="183"/>
      <c r="O221" s="183"/>
      <c r="P221" s="183"/>
      <c r="Q221" s="183"/>
      <c r="R221" s="183"/>
      <c r="S221" s="183"/>
      <c r="T221" s="183"/>
      <c r="U221" s="183"/>
      <c r="V221" s="183"/>
      <c r="W221" s="183"/>
      <c r="X221" s="183"/>
      <c r="Y221" s="183"/>
      <c r="Z221" s="183"/>
      <c r="AA221" s="183"/>
      <c r="AB221" s="183"/>
    </row>
    <row xmlns:x14ac="http://schemas.microsoft.com/office/spreadsheetml/2009/9/ac" r="222" ht="15.75" x14ac:dyDescent="0.25">
      <c r="A222" s="183"/>
      <c r="B222" s="184"/>
      <c r="C222" s="183"/>
      <c r="D222" s="183"/>
      <c r="E222" s="183"/>
      <c r="F222" s="183"/>
      <c r="G222" s="183"/>
      <c r="H222" s="183"/>
      <c r="I222" s="183"/>
      <c r="J222" s="183"/>
      <c r="K222" s="183"/>
      <c r="L222" s="183"/>
      <c r="M222" s="183"/>
      <c r="N222" s="183"/>
      <c r="O222" s="183"/>
      <c r="P222" s="183"/>
      <c r="Q222" s="183"/>
      <c r="R222" s="183"/>
      <c r="S222" s="183"/>
      <c r="T222" s="183"/>
      <c r="U222" s="183"/>
      <c r="V222" s="183"/>
      <c r="W222" s="183"/>
      <c r="X222" s="183"/>
      <c r="Y222" s="183"/>
      <c r="Z222" s="183"/>
      <c r="AA222" s="183"/>
      <c r="AB222" s="183"/>
    </row>
    <row xmlns:x14ac="http://schemas.microsoft.com/office/spreadsheetml/2009/9/ac" r="223" ht="15.75" x14ac:dyDescent="0.25">
      <c r="A223" s="183"/>
      <c r="B223" s="184"/>
      <c r="C223" s="183"/>
      <c r="D223" s="183"/>
      <c r="E223" s="183"/>
      <c r="F223" s="183"/>
      <c r="G223" s="183"/>
      <c r="H223" s="183"/>
      <c r="I223" s="183"/>
      <c r="J223" s="183"/>
      <c r="K223" s="183"/>
      <c r="L223" s="183"/>
      <c r="M223" s="183"/>
      <c r="N223" s="183"/>
      <c r="O223" s="183"/>
      <c r="P223" s="183"/>
      <c r="Q223" s="183"/>
      <c r="R223" s="183"/>
      <c r="S223" s="183"/>
      <c r="T223" s="183"/>
      <c r="U223" s="183"/>
      <c r="V223" s="183"/>
      <c r="W223" s="183"/>
      <c r="X223" s="183"/>
      <c r="Y223" s="183"/>
      <c r="Z223" s="183"/>
      <c r="AA223" s="183"/>
      <c r="AB223" s="183"/>
    </row>
    <row xmlns:x14ac="http://schemas.microsoft.com/office/spreadsheetml/2009/9/ac" r="224" ht="15.75" x14ac:dyDescent="0.25">
      <c r="A224" s="183"/>
      <c r="B224" s="184"/>
      <c r="C224" s="183"/>
      <c r="D224" s="183"/>
      <c r="E224" s="183"/>
      <c r="F224" s="183"/>
      <c r="G224" s="183"/>
      <c r="H224" s="183"/>
      <c r="I224" s="183"/>
      <c r="J224" s="183"/>
      <c r="K224" s="183"/>
      <c r="L224" s="183"/>
      <c r="M224" s="183"/>
      <c r="N224" s="183"/>
      <c r="O224" s="183"/>
      <c r="P224" s="183"/>
      <c r="Q224" s="183"/>
      <c r="R224" s="183"/>
      <c r="S224" s="183"/>
      <c r="T224" s="183"/>
      <c r="U224" s="183"/>
      <c r="V224" s="183"/>
      <c r="W224" s="183"/>
      <c r="X224" s="183"/>
      <c r="Y224" s="183"/>
      <c r="Z224" s="183"/>
      <c r="AA224" s="183"/>
      <c r="AB224" s="183"/>
    </row>
    <row xmlns:x14ac="http://schemas.microsoft.com/office/spreadsheetml/2009/9/ac" r="225" ht="15.75" x14ac:dyDescent="0.25">
      <c r="A225" s="183"/>
      <c r="B225" s="184"/>
      <c r="C225" s="183"/>
      <c r="D225" s="183"/>
      <c r="E225" s="183"/>
      <c r="F225" s="183"/>
      <c r="G225" s="183"/>
      <c r="H225" s="183"/>
      <c r="I225" s="183"/>
      <c r="J225" s="183"/>
      <c r="K225" s="183"/>
      <c r="L225" s="183"/>
      <c r="M225" s="183"/>
      <c r="N225" s="183"/>
      <c r="O225" s="183"/>
      <c r="P225" s="183"/>
      <c r="Q225" s="183"/>
      <c r="R225" s="183"/>
      <c r="S225" s="183"/>
      <c r="T225" s="183"/>
      <c r="U225" s="183"/>
      <c r="V225" s="183"/>
      <c r="W225" s="183"/>
      <c r="X225" s="183"/>
      <c r="Y225" s="183"/>
      <c r="Z225" s="183"/>
      <c r="AA225" s="183"/>
      <c r="AB225" s="183"/>
    </row>
    <row xmlns:x14ac="http://schemas.microsoft.com/office/spreadsheetml/2009/9/ac" r="226" ht="15.75" x14ac:dyDescent="0.25">
      <c r="A226" s="183"/>
      <c r="B226" s="184"/>
      <c r="C226" s="183"/>
      <c r="D226" s="183"/>
      <c r="E226" s="183"/>
      <c r="F226" s="183"/>
      <c r="G226" s="183"/>
      <c r="H226" s="183"/>
      <c r="I226" s="183"/>
      <c r="J226" s="183"/>
      <c r="K226" s="183"/>
      <c r="L226" s="183"/>
      <c r="M226" s="183"/>
      <c r="N226" s="183"/>
      <c r="O226" s="183"/>
      <c r="P226" s="183"/>
      <c r="Q226" s="183"/>
      <c r="R226" s="183"/>
      <c r="S226" s="183"/>
      <c r="T226" s="183"/>
      <c r="U226" s="183"/>
      <c r="V226" s="183"/>
      <c r="W226" s="183"/>
      <c r="X226" s="183"/>
      <c r="Y226" s="183"/>
      <c r="Z226" s="183"/>
      <c r="AA226" s="183"/>
      <c r="AB226" s="183"/>
    </row>
    <row xmlns:x14ac="http://schemas.microsoft.com/office/spreadsheetml/2009/9/ac" r="227" ht="15.75" x14ac:dyDescent="0.25">
      <c r="A227" s="183"/>
      <c r="B227" s="184"/>
      <c r="C227" s="183"/>
      <c r="D227" s="183"/>
      <c r="E227" s="183"/>
      <c r="F227" s="183"/>
      <c r="G227" s="183"/>
      <c r="H227" s="183"/>
      <c r="I227" s="183"/>
      <c r="J227" s="183"/>
      <c r="K227" s="183"/>
      <c r="L227" s="183"/>
      <c r="M227" s="183"/>
      <c r="N227" s="183"/>
      <c r="O227" s="183"/>
      <c r="P227" s="183"/>
      <c r="Q227" s="183"/>
      <c r="R227" s="183"/>
      <c r="S227" s="183"/>
      <c r="T227" s="183"/>
      <c r="U227" s="183"/>
      <c r="V227" s="183"/>
      <c r="W227" s="183"/>
      <c r="X227" s="183"/>
      <c r="Y227" s="183"/>
      <c r="Z227" s="183"/>
      <c r="AA227" s="183"/>
      <c r="AB227" s="183"/>
    </row>
    <row xmlns:x14ac="http://schemas.microsoft.com/office/spreadsheetml/2009/9/ac" r="228" ht="15.75" x14ac:dyDescent="0.25">
      <c r="A228" s="183"/>
      <c r="B228" s="184"/>
      <c r="C228" s="183"/>
      <c r="D228" s="183"/>
      <c r="E228" s="183"/>
      <c r="F228" s="183"/>
      <c r="G228" s="183"/>
      <c r="H228" s="183"/>
      <c r="I228" s="183"/>
      <c r="J228" s="183"/>
      <c r="K228" s="183"/>
      <c r="L228" s="183"/>
      <c r="M228" s="183"/>
      <c r="N228" s="183"/>
      <c r="O228" s="183"/>
      <c r="P228" s="183"/>
      <c r="Q228" s="183"/>
      <c r="R228" s="183"/>
      <c r="S228" s="183"/>
      <c r="T228" s="183"/>
      <c r="U228" s="183"/>
      <c r="V228" s="183"/>
      <c r="W228" s="183"/>
      <c r="X228" s="183"/>
      <c r="Y228" s="183"/>
      <c r="Z228" s="183"/>
      <c r="AA228" s="183"/>
      <c r="AB228" s="183"/>
    </row>
    <row xmlns:x14ac="http://schemas.microsoft.com/office/spreadsheetml/2009/9/ac" r="229" ht="15.75" x14ac:dyDescent="0.25">
      <c r="A229" s="183"/>
      <c r="B229" s="184"/>
      <c r="C229" s="183"/>
      <c r="D229" s="183"/>
      <c r="E229" s="183"/>
      <c r="F229" s="183"/>
      <c r="G229" s="183"/>
      <c r="H229" s="183"/>
      <c r="I229" s="183"/>
      <c r="J229" s="183"/>
      <c r="K229" s="183"/>
      <c r="L229" s="183"/>
      <c r="M229" s="183"/>
      <c r="N229" s="183"/>
      <c r="O229" s="183"/>
      <c r="P229" s="183"/>
      <c r="Q229" s="183"/>
      <c r="R229" s="183"/>
      <c r="S229" s="183"/>
      <c r="T229" s="183"/>
      <c r="U229" s="183"/>
      <c r="V229" s="183"/>
      <c r="W229" s="183"/>
      <c r="X229" s="183"/>
      <c r="Y229" s="183"/>
      <c r="Z229" s="183"/>
      <c r="AA229" s="183"/>
      <c r="AB229" s="183"/>
    </row>
    <row xmlns:x14ac="http://schemas.microsoft.com/office/spreadsheetml/2009/9/ac" r="230" ht="15.75" x14ac:dyDescent="0.25">
      <c r="A230" s="183"/>
      <c r="B230" s="184"/>
      <c r="C230" s="183"/>
      <c r="D230" s="183"/>
      <c r="E230" s="183"/>
      <c r="F230" s="183"/>
      <c r="G230" s="183"/>
      <c r="H230" s="183"/>
      <c r="I230" s="183"/>
      <c r="J230" s="183"/>
      <c r="K230" s="183"/>
      <c r="L230" s="183"/>
      <c r="M230" s="183"/>
      <c r="N230" s="183"/>
      <c r="O230" s="183"/>
      <c r="P230" s="183"/>
      <c r="Q230" s="183"/>
      <c r="R230" s="183"/>
      <c r="S230" s="183"/>
      <c r="T230" s="183"/>
      <c r="U230" s="183"/>
      <c r="V230" s="183"/>
      <c r="W230" s="183"/>
      <c r="X230" s="183"/>
      <c r="Y230" s="183"/>
      <c r="Z230" s="183"/>
      <c r="AA230" s="183"/>
      <c r="AB230" s="183"/>
    </row>
    <row xmlns:x14ac="http://schemas.microsoft.com/office/spreadsheetml/2009/9/ac" r="231" ht="15.75" x14ac:dyDescent="0.25">
      <c r="A231" s="183"/>
      <c r="B231" s="184"/>
      <c r="C231" s="183"/>
      <c r="D231" s="183"/>
      <c r="E231" s="183"/>
      <c r="F231" s="183"/>
      <c r="G231" s="183"/>
      <c r="H231" s="183"/>
      <c r="I231" s="183"/>
      <c r="J231" s="183"/>
      <c r="K231" s="183"/>
      <c r="L231" s="183"/>
      <c r="M231" s="183"/>
      <c r="N231" s="183"/>
      <c r="O231" s="183"/>
      <c r="P231" s="183"/>
      <c r="Q231" s="183"/>
      <c r="R231" s="183"/>
      <c r="S231" s="183"/>
      <c r="T231" s="183"/>
      <c r="U231" s="183"/>
      <c r="V231" s="183"/>
      <c r="W231" s="183"/>
      <c r="X231" s="183"/>
      <c r="Y231" s="183"/>
      <c r="Z231" s="183"/>
      <c r="AA231" s="183"/>
      <c r="AB231" s="183"/>
    </row>
    <row xmlns:x14ac="http://schemas.microsoft.com/office/spreadsheetml/2009/9/ac" r="232" ht="15.75" x14ac:dyDescent="0.25">
      <c r="A232" s="183"/>
      <c r="B232" s="184"/>
      <c r="C232" s="183"/>
      <c r="D232" s="183"/>
      <c r="E232" s="183"/>
      <c r="F232" s="183"/>
      <c r="G232" s="183"/>
      <c r="H232" s="183"/>
      <c r="I232" s="183"/>
      <c r="J232" s="183"/>
      <c r="K232" s="183"/>
      <c r="L232" s="183"/>
      <c r="M232" s="183"/>
      <c r="N232" s="183"/>
      <c r="O232" s="183"/>
      <c r="P232" s="183"/>
      <c r="Q232" s="183"/>
      <c r="R232" s="183"/>
      <c r="S232" s="183"/>
      <c r="T232" s="183"/>
      <c r="U232" s="183"/>
      <c r="V232" s="183"/>
      <c r="W232" s="183"/>
      <c r="X232" s="183"/>
      <c r="Y232" s="183"/>
      <c r="Z232" s="183"/>
      <c r="AA232" s="183"/>
      <c r="AB232" s="183"/>
    </row>
    <row xmlns:x14ac="http://schemas.microsoft.com/office/spreadsheetml/2009/9/ac" r="233" ht="15.75" x14ac:dyDescent="0.25">
      <c r="A233" s="183"/>
      <c r="B233" s="184"/>
      <c r="C233" s="183"/>
      <c r="D233" s="183"/>
      <c r="E233" s="183"/>
      <c r="F233" s="183"/>
      <c r="G233" s="183"/>
      <c r="H233" s="183"/>
      <c r="I233" s="183"/>
      <c r="J233" s="183"/>
      <c r="K233" s="183"/>
      <c r="L233" s="183"/>
      <c r="M233" s="183"/>
      <c r="N233" s="183"/>
      <c r="O233" s="183"/>
      <c r="P233" s="183"/>
      <c r="Q233" s="183"/>
      <c r="R233" s="183"/>
      <c r="S233" s="183"/>
      <c r="T233" s="183"/>
      <c r="U233" s="183"/>
      <c r="V233" s="183"/>
      <c r="W233" s="183"/>
      <c r="X233" s="183"/>
      <c r="Y233" s="183"/>
      <c r="Z233" s="183"/>
      <c r="AA233" s="183"/>
    </row>
    <row xmlns:x14ac="http://schemas.microsoft.com/office/spreadsheetml/2009/9/ac" r="234" ht="15.75" x14ac:dyDescent="0.25">
      <c r="A234" s="183"/>
      <c r="B234" s="184"/>
      <c r="C234" s="183"/>
      <c r="D234" s="183"/>
      <c r="E234" s="183"/>
      <c r="F234" s="183"/>
      <c r="G234" s="183"/>
      <c r="H234" s="183"/>
      <c r="I234" s="183"/>
      <c r="J234" s="183"/>
      <c r="K234" s="183"/>
      <c r="L234" s="183"/>
      <c r="M234" s="183"/>
      <c r="N234" s="183"/>
      <c r="O234" s="183"/>
      <c r="P234" s="183"/>
      <c r="Q234" s="183"/>
      <c r="R234" s="183"/>
      <c r="S234" s="183"/>
      <c r="T234" s="183"/>
      <c r="U234" s="183"/>
      <c r="V234" s="183"/>
      <c r="W234" s="183"/>
      <c r="X234" s="183"/>
      <c r="Y234" s="183"/>
      <c r="Z234" s="183"/>
      <c r="AA234" s="183"/>
    </row>
    <row xmlns:x14ac="http://schemas.microsoft.com/office/spreadsheetml/2009/9/ac" r="235" ht="15.75" x14ac:dyDescent="0.25">
      <c r="A235" s="183"/>
      <c r="B235" s="184"/>
      <c r="C235" s="183"/>
      <c r="D235" s="183"/>
      <c r="E235" s="183"/>
      <c r="F235" s="183"/>
      <c r="G235" s="183"/>
      <c r="H235" s="183"/>
      <c r="I235" s="183"/>
      <c r="J235" s="183"/>
      <c r="K235" s="183"/>
      <c r="L235" s="183"/>
      <c r="M235" s="183"/>
      <c r="N235" s="183"/>
      <c r="O235" s="183"/>
      <c r="P235" s="183"/>
      <c r="Q235" s="183"/>
      <c r="R235" s="183"/>
      <c r="S235" s="183"/>
      <c r="T235" s="183"/>
      <c r="U235" s="183"/>
      <c r="V235" s="183"/>
      <c r="W235" s="183"/>
      <c r="X235" s="183"/>
      <c r="Y235" s="183"/>
      <c r="Z235" s="183"/>
      <c r="AA235" s="183"/>
    </row>
    <row xmlns:x14ac="http://schemas.microsoft.com/office/spreadsheetml/2009/9/ac" r="236" ht="15.75" x14ac:dyDescent="0.25">
      <c r="A236" s="183"/>
      <c r="B236" s="184"/>
      <c r="C236" s="183"/>
      <c r="D236" s="183"/>
      <c r="E236" s="183"/>
      <c r="F236" s="183"/>
      <c r="G236" s="183"/>
      <c r="H236" s="183"/>
      <c r="I236" s="183"/>
      <c r="J236" s="183"/>
      <c r="K236" s="183"/>
      <c r="L236" s="183"/>
      <c r="M236" s="183"/>
      <c r="N236" s="183"/>
      <c r="O236" s="183"/>
      <c r="P236" s="183"/>
      <c r="Q236" s="183"/>
      <c r="R236" s="183"/>
      <c r="S236" s="183"/>
      <c r="T236" s="183"/>
      <c r="U236" s="183"/>
      <c r="V236" s="183"/>
      <c r="W236" s="183"/>
      <c r="X236" s="183"/>
      <c r="Y236" s="183"/>
      <c r="Z236" s="183"/>
      <c r="AA236" s="183"/>
    </row>
    <row xmlns:x14ac="http://schemas.microsoft.com/office/spreadsheetml/2009/9/ac" r="237" ht="15.75" x14ac:dyDescent="0.25">
      <c r="A237" s="183"/>
      <c r="B237" s="184"/>
      <c r="C237" s="183"/>
      <c r="D237" s="183"/>
      <c r="E237" s="183"/>
      <c r="F237" s="183"/>
      <c r="G237" s="183"/>
      <c r="H237" s="183"/>
      <c r="I237" s="183"/>
      <c r="J237" s="183"/>
      <c r="K237" s="183"/>
      <c r="L237" s="183"/>
      <c r="M237" s="183"/>
      <c r="N237" s="183"/>
      <c r="O237" s="183"/>
      <c r="P237" s="183"/>
      <c r="Q237" s="183"/>
      <c r="R237" s="183"/>
      <c r="S237" s="183"/>
      <c r="T237" s="183"/>
      <c r="U237" s="183"/>
      <c r="V237" s="183"/>
      <c r="W237" s="183"/>
      <c r="X237" s="183"/>
      <c r="Y237" s="183"/>
      <c r="Z237" s="183"/>
      <c r="AA237" s="183"/>
    </row>
    <row xmlns:x14ac="http://schemas.microsoft.com/office/spreadsheetml/2009/9/ac" r="238" ht="15.75" x14ac:dyDescent="0.25">
      <c r="A238" s="183"/>
      <c r="B238" s="184"/>
      <c r="C238" s="183"/>
      <c r="D238" s="183"/>
      <c r="E238" s="183"/>
      <c r="F238" s="183"/>
      <c r="G238" s="183"/>
      <c r="H238" s="183"/>
      <c r="I238" s="183"/>
      <c r="J238" s="183"/>
      <c r="K238" s="183"/>
      <c r="L238" s="183"/>
      <c r="M238" s="183"/>
      <c r="N238" s="183"/>
      <c r="O238" s="183"/>
      <c r="P238" s="183"/>
      <c r="Q238" s="183"/>
      <c r="R238" s="183"/>
      <c r="S238" s="183"/>
      <c r="T238" s="183"/>
      <c r="U238" s="183"/>
      <c r="V238" s="183"/>
      <c r="W238" s="183"/>
      <c r="X238" s="183"/>
      <c r="Y238" s="183"/>
      <c r="Z238" s="183"/>
      <c r="AA238" s="183"/>
    </row>
    <row xmlns:x14ac="http://schemas.microsoft.com/office/spreadsheetml/2009/9/ac" r="239" ht="15.75" x14ac:dyDescent="0.25">
      <c r="A239" s="183"/>
      <c r="B239" s="184"/>
      <c r="C239" s="183"/>
      <c r="D239" s="183"/>
      <c r="E239" s="183"/>
      <c r="F239" s="183"/>
      <c r="G239" s="183"/>
      <c r="H239" s="183"/>
      <c r="I239" s="183"/>
      <c r="J239" s="183"/>
      <c r="K239" s="183"/>
      <c r="L239" s="183"/>
      <c r="M239" s="183"/>
      <c r="N239" s="183"/>
      <c r="O239" s="183"/>
      <c r="P239" s="183"/>
      <c r="Q239" s="183"/>
      <c r="R239" s="183"/>
      <c r="S239" s="183"/>
      <c r="T239" s="183"/>
      <c r="U239" s="183"/>
      <c r="V239" s="183"/>
      <c r="W239" s="183"/>
      <c r="X239" s="183"/>
      <c r="Y239" s="183"/>
      <c r="Z239" s="183"/>
      <c r="AA239" s="183"/>
    </row>
    <row xmlns:x14ac="http://schemas.microsoft.com/office/spreadsheetml/2009/9/ac" r="240" ht="15.75" x14ac:dyDescent="0.25">
      <c r="A240" s="183"/>
      <c r="B240" s="184"/>
      <c r="C240" s="183"/>
      <c r="D240" s="183"/>
      <c r="E240" s="183"/>
      <c r="F240" s="183"/>
      <c r="G240" s="183"/>
      <c r="H240" s="183"/>
      <c r="I240" s="183"/>
      <c r="J240" s="183"/>
      <c r="K240" s="183"/>
      <c r="L240" s="183"/>
      <c r="M240" s="183"/>
      <c r="N240" s="183"/>
      <c r="O240" s="183"/>
      <c r="P240" s="183"/>
      <c r="Q240" s="183"/>
      <c r="R240" s="183"/>
      <c r="S240" s="183"/>
      <c r="T240" s="183"/>
      <c r="U240" s="183"/>
      <c r="V240" s="183"/>
      <c r="W240" s="183"/>
      <c r="X240" s="183"/>
      <c r="Y240" s="183"/>
      <c r="Z240" s="183"/>
      <c r="AA240" s="183"/>
    </row>
    <row xmlns:x14ac="http://schemas.microsoft.com/office/spreadsheetml/2009/9/ac" r="241" ht="15.75" x14ac:dyDescent="0.25">
      <c r="A241" s="183"/>
      <c r="B241" s="184"/>
      <c r="C241" s="183"/>
      <c r="D241" s="183"/>
      <c r="E241" s="183"/>
      <c r="F241" s="183"/>
      <c r="G241" s="183"/>
      <c r="H241" s="183"/>
      <c r="I241" s="183"/>
      <c r="J241" s="183"/>
      <c r="K241" s="183"/>
      <c r="L241" s="183"/>
      <c r="M241" s="183"/>
      <c r="N241" s="183"/>
      <c r="O241" s="183"/>
      <c r="P241" s="183"/>
      <c r="Q241" s="183"/>
      <c r="R241" s="183"/>
      <c r="S241" s="183"/>
      <c r="T241" s="183"/>
      <c r="U241" s="183"/>
      <c r="V241" s="183"/>
      <c r="W241" s="183"/>
      <c r="X241" s="183"/>
      <c r="Y241" s="183"/>
      <c r="Z241" s="183"/>
      <c r="AA241" s="183"/>
    </row>
    <row xmlns:x14ac="http://schemas.microsoft.com/office/spreadsheetml/2009/9/ac" r="242" ht="15.75" x14ac:dyDescent="0.25">
      <c r="A242" s="183"/>
      <c r="B242" s="184"/>
      <c r="C242" s="183"/>
      <c r="D242" s="183"/>
      <c r="E242" s="183"/>
      <c r="F242" s="183"/>
      <c r="G242" s="183"/>
      <c r="H242" s="183"/>
      <c r="I242" s="183"/>
      <c r="J242" s="183"/>
      <c r="K242" s="183"/>
      <c r="L242" s="183"/>
      <c r="M242" s="183"/>
      <c r="N242" s="183"/>
      <c r="O242" s="183"/>
      <c r="P242" s="183"/>
      <c r="Q242" s="183"/>
      <c r="R242" s="183"/>
      <c r="S242" s="183"/>
      <c r="T242" s="183"/>
      <c r="U242" s="183"/>
      <c r="V242" s="183"/>
      <c r="W242" s="183"/>
      <c r="X242" s="183"/>
      <c r="Y242" s="183"/>
      <c r="Z242" s="183"/>
      <c r="AA242" s="183"/>
    </row>
    <row xmlns:x14ac="http://schemas.microsoft.com/office/spreadsheetml/2009/9/ac" r="243" ht="15.75" x14ac:dyDescent="0.25">
      <c r="A243" s="183"/>
      <c r="B243" s="184"/>
      <c r="C243" s="183"/>
      <c r="D243" s="183"/>
      <c r="E243" s="183"/>
      <c r="F243" s="183"/>
      <c r="G243" s="183"/>
      <c r="H243" s="183"/>
      <c r="I243" s="183"/>
      <c r="J243" s="183"/>
      <c r="K243" s="183"/>
      <c r="L243" s="183"/>
      <c r="M243" s="183"/>
      <c r="N243" s="183"/>
      <c r="O243" s="183"/>
      <c r="P243" s="183"/>
      <c r="Q243" s="183"/>
      <c r="R243" s="183"/>
      <c r="S243" s="183"/>
      <c r="T243" s="183"/>
      <c r="U243" s="183"/>
      <c r="V243" s="183"/>
      <c r="W243" s="183"/>
      <c r="X243" s="183"/>
      <c r="Y243" s="183"/>
      <c r="Z243" s="183"/>
      <c r="AA243" s="183"/>
    </row>
    <row xmlns:x14ac="http://schemas.microsoft.com/office/spreadsheetml/2009/9/ac" r="244" ht="15.75" x14ac:dyDescent="0.25">
      <c r="A244" s="183"/>
      <c r="B244" s="184"/>
      <c r="C244" s="183"/>
      <c r="D244" s="183"/>
      <c r="E244" s="183"/>
      <c r="F244" s="183"/>
      <c r="G244" s="183"/>
      <c r="H244" s="183"/>
      <c r="I244" s="183"/>
      <c r="J244" s="183"/>
      <c r="K244" s="183"/>
      <c r="L244" s="183"/>
      <c r="M244" s="183"/>
      <c r="N244" s="183"/>
      <c r="O244" s="183"/>
      <c r="P244" s="183"/>
      <c r="Q244" s="183"/>
      <c r="R244" s="183"/>
      <c r="S244" s="183"/>
      <c r="T244" s="183"/>
      <c r="U244" s="183"/>
      <c r="V244" s="183"/>
      <c r="W244" s="183"/>
      <c r="X244" s="183"/>
      <c r="Y244" s="183"/>
      <c r="Z244" s="183"/>
      <c r="AA244" s="183"/>
    </row>
    <row xmlns:x14ac="http://schemas.microsoft.com/office/spreadsheetml/2009/9/ac" r="245" ht="15.75" x14ac:dyDescent="0.25">
      <c r="A245" s="183"/>
      <c r="B245" s="184"/>
      <c r="C245" s="183"/>
      <c r="D245" s="183"/>
      <c r="E245" s="183"/>
      <c r="F245" s="183"/>
      <c r="G245" s="183"/>
      <c r="H245" s="183"/>
      <c r="I245" s="183"/>
      <c r="J245" s="183"/>
      <c r="K245" s="183"/>
      <c r="L245" s="183"/>
      <c r="M245" s="183"/>
      <c r="N245" s="183"/>
      <c r="O245" s="183"/>
      <c r="P245" s="183"/>
      <c r="Q245" s="183"/>
      <c r="R245" s="183"/>
      <c r="S245" s="183"/>
      <c r="T245" s="183"/>
      <c r="U245" s="183"/>
      <c r="V245" s="183"/>
      <c r="W245" s="183"/>
      <c r="X245" s="183"/>
      <c r="Y245" s="183"/>
      <c r="Z245" s="183"/>
      <c r="AA245" s="183"/>
    </row>
    <row xmlns:x14ac="http://schemas.microsoft.com/office/spreadsheetml/2009/9/ac" r="246" ht="15.75" x14ac:dyDescent="0.25">
      <c r="A246" s="183"/>
      <c r="B246" s="184"/>
      <c r="C246" s="183"/>
      <c r="D246" s="183"/>
      <c r="E246" s="183"/>
      <c r="F246" s="183"/>
      <c r="G246" s="183"/>
      <c r="H246" s="183"/>
      <c r="I246" s="183"/>
      <c r="J246" s="183"/>
      <c r="K246" s="183"/>
      <c r="L246" s="183"/>
      <c r="M246" s="183"/>
      <c r="N246" s="183"/>
      <c r="O246" s="183"/>
      <c r="P246" s="183"/>
      <c r="Q246" s="183"/>
      <c r="R246" s="183"/>
      <c r="S246" s="183"/>
      <c r="T246" s="183"/>
      <c r="U246" s="183"/>
      <c r="V246" s="183"/>
      <c r="W246" s="183"/>
      <c r="X246" s="183"/>
      <c r="Y246" s="183"/>
      <c r="Z246" s="183"/>
      <c r="AA246" s="183"/>
    </row>
    <row xmlns:x14ac="http://schemas.microsoft.com/office/spreadsheetml/2009/9/ac" r="247" ht="15.75" x14ac:dyDescent="0.25">
      <c r="A247" s="183"/>
      <c r="B247" s="184"/>
      <c r="C247" s="183"/>
      <c r="D247" s="183"/>
      <c r="E247" s="183"/>
      <c r="F247" s="183"/>
      <c r="G247" s="183"/>
      <c r="H247" s="183"/>
      <c r="I247" s="183"/>
      <c r="J247" s="183"/>
      <c r="K247" s="183"/>
      <c r="L247" s="183"/>
      <c r="M247" s="183"/>
      <c r="N247" s="183"/>
      <c r="O247" s="183"/>
      <c r="P247" s="183"/>
      <c r="Q247" s="183"/>
      <c r="R247" s="183"/>
      <c r="S247" s="183"/>
      <c r="T247" s="183"/>
      <c r="U247" s="183"/>
      <c r="V247" s="183"/>
      <c r="W247" s="183"/>
      <c r="X247" s="183"/>
      <c r="Y247" s="183"/>
      <c r="Z247" s="183"/>
      <c r="AA247" s="183"/>
    </row>
    <row xmlns:x14ac="http://schemas.microsoft.com/office/spreadsheetml/2009/9/ac" r="248" ht="15.75" x14ac:dyDescent="0.25">
      <c r="A248" s="183"/>
      <c r="B248" s="184"/>
      <c r="C248" s="183"/>
      <c r="D248" s="183"/>
      <c r="E248" s="183"/>
      <c r="F248" s="183"/>
      <c r="G248" s="183"/>
      <c r="H248" s="183"/>
      <c r="I248" s="183"/>
      <c r="J248" s="183"/>
      <c r="K248" s="183"/>
      <c r="L248" s="183"/>
      <c r="M248" s="183"/>
      <c r="N248" s="183"/>
      <c r="O248" s="183"/>
      <c r="P248" s="183"/>
      <c r="Q248" s="183"/>
      <c r="R248" s="183"/>
      <c r="S248" s="183"/>
      <c r="T248" s="183"/>
      <c r="U248" s="183"/>
      <c r="V248" s="183"/>
      <c r="W248" s="183"/>
      <c r="X248" s="183"/>
      <c r="Y248" s="183"/>
      <c r="Z248" s="183"/>
      <c r="AA248" s="183"/>
    </row>
    <row xmlns:x14ac="http://schemas.microsoft.com/office/spreadsheetml/2009/9/ac" r="249" ht="15.75" x14ac:dyDescent="0.25">
      <c r="A249" s="183"/>
      <c r="B249" s="184"/>
      <c r="C249" s="183"/>
      <c r="D249" s="183"/>
      <c r="E249" s="183"/>
      <c r="F249" s="183"/>
      <c r="G249" s="183"/>
      <c r="H249" s="183"/>
      <c r="I249" s="183"/>
      <c r="J249" s="183"/>
      <c r="K249" s="183"/>
      <c r="L249" s="183"/>
      <c r="M249" s="183"/>
      <c r="N249" s="183"/>
      <c r="O249" s="183"/>
      <c r="P249" s="183"/>
      <c r="Q249" s="183"/>
      <c r="R249" s="183"/>
      <c r="S249" s="183"/>
      <c r="T249" s="183"/>
      <c r="U249" s="183"/>
      <c r="V249" s="183"/>
      <c r="W249" s="183"/>
      <c r="X249" s="183"/>
      <c r="Y249" s="183"/>
      <c r="Z249" s="183"/>
      <c r="AA249" s="183"/>
    </row>
    <row xmlns:x14ac="http://schemas.microsoft.com/office/spreadsheetml/2009/9/ac" r="250" ht="15.75" x14ac:dyDescent="0.25">
      <c r="A250" s="183"/>
      <c r="B250" s="184"/>
      <c r="C250" s="183"/>
      <c r="D250" s="183"/>
      <c r="E250" s="183"/>
      <c r="F250" s="183"/>
      <c r="G250" s="183"/>
      <c r="H250" s="183"/>
      <c r="I250" s="183"/>
      <c r="J250" s="183"/>
      <c r="K250" s="183"/>
      <c r="L250" s="183"/>
      <c r="M250" s="183"/>
      <c r="N250" s="183"/>
      <c r="O250" s="183"/>
      <c r="P250" s="183"/>
      <c r="Q250" s="183"/>
      <c r="R250" s="183"/>
      <c r="S250" s="183"/>
      <c r="T250" s="183"/>
      <c r="U250" s="183"/>
      <c r="V250" s="183"/>
      <c r="W250" s="183"/>
      <c r="X250" s="183"/>
      <c r="Y250" s="183"/>
      <c r="Z250" s="183"/>
      <c r="AA250" s="183"/>
    </row>
    <row xmlns:x14ac="http://schemas.microsoft.com/office/spreadsheetml/2009/9/ac" r="251" ht="15.75" x14ac:dyDescent="0.25">
      <c r="A251" s="183"/>
      <c r="B251" s="184"/>
      <c r="C251" s="183"/>
      <c r="D251" s="183"/>
      <c r="E251" s="183"/>
      <c r="F251" s="183"/>
      <c r="G251" s="183"/>
      <c r="H251" s="183"/>
      <c r="I251" s="183"/>
      <c r="J251" s="183"/>
      <c r="K251" s="183"/>
      <c r="L251" s="183"/>
      <c r="M251" s="183"/>
      <c r="N251" s="183"/>
      <c r="O251" s="183"/>
      <c r="P251" s="183"/>
      <c r="Q251" s="183"/>
      <c r="R251" s="183"/>
      <c r="S251" s="183"/>
      <c r="T251" s="183"/>
      <c r="U251" s="183"/>
      <c r="V251" s="183"/>
      <c r="W251" s="183"/>
      <c r="X251" s="183"/>
      <c r="Y251" s="183"/>
      <c r="Z251" s="183"/>
      <c r="AA251" s="183"/>
    </row>
    <row xmlns:x14ac="http://schemas.microsoft.com/office/spreadsheetml/2009/9/ac" r="252" ht="15.75" x14ac:dyDescent="0.25">
      <c r="A252" s="183"/>
      <c r="B252" s="184"/>
      <c r="C252" s="183"/>
      <c r="D252" s="183"/>
      <c r="E252" s="183"/>
      <c r="F252" s="183"/>
      <c r="G252" s="183"/>
      <c r="H252" s="183"/>
      <c r="I252" s="183"/>
      <c r="J252" s="183"/>
      <c r="K252" s="183"/>
      <c r="L252" s="183"/>
      <c r="M252" s="183"/>
      <c r="N252" s="183"/>
      <c r="O252" s="183"/>
      <c r="P252" s="183"/>
      <c r="Q252" s="183"/>
      <c r="R252" s="183"/>
      <c r="S252" s="183"/>
      <c r="T252" s="183"/>
      <c r="U252" s="183"/>
      <c r="V252" s="183"/>
      <c r="W252" s="183"/>
      <c r="X252" s="183"/>
      <c r="Y252" s="183"/>
      <c r="Z252" s="183"/>
      <c r="AA252" s="183"/>
    </row>
    <row xmlns:x14ac="http://schemas.microsoft.com/office/spreadsheetml/2009/9/ac" r="253" ht="15.75" x14ac:dyDescent="0.25">
      <c r="A253" s="183"/>
      <c r="B253" s="184"/>
      <c r="C253" s="183"/>
      <c r="D253" s="183"/>
      <c r="E253" s="183"/>
      <c r="F253" s="183"/>
      <c r="G253" s="183"/>
      <c r="H253" s="183"/>
      <c r="I253" s="183"/>
      <c r="J253" s="183"/>
      <c r="K253" s="183"/>
      <c r="L253" s="183"/>
      <c r="M253" s="183"/>
      <c r="N253" s="183"/>
      <c r="O253" s="183"/>
      <c r="P253" s="183"/>
      <c r="Q253" s="183"/>
      <c r="R253" s="183"/>
      <c r="S253" s="183"/>
      <c r="T253" s="183"/>
      <c r="U253" s="183"/>
      <c r="V253" s="183"/>
      <c r="W253" s="183"/>
      <c r="X253" s="183"/>
      <c r="Y253" s="183"/>
      <c r="Z253" s="183"/>
      <c r="AA253" s="183"/>
    </row>
    <row xmlns:x14ac="http://schemas.microsoft.com/office/spreadsheetml/2009/9/ac" r="254" ht="15.75" x14ac:dyDescent="0.25">
      <c r="A254" s="183"/>
      <c r="B254" s="184"/>
      <c r="C254" s="183"/>
      <c r="D254" s="183"/>
      <c r="E254" s="183"/>
      <c r="F254" s="183"/>
      <c r="G254" s="183"/>
      <c r="H254" s="183"/>
      <c r="I254" s="183"/>
      <c r="J254" s="183"/>
      <c r="K254" s="183"/>
      <c r="L254" s="183"/>
      <c r="M254" s="183"/>
      <c r="N254" s="183"/>
      <c r="O254" s="183"/>
      <c r="P254" s="183"/>
      <c r="Q254" s="183"/>
      <c r="R254" s="183"/>
      <c r="S254" s="183"/>
      <c r="T254" s="183"/>
      <c r="U254" s="183"/>
      <c r="V254" s="183"/>
      <c r="W254" s="183"/>
      <c r="X254" s="183"/>
      <c r="Y254" s="183"/>
      <c r="Z254" s="183"/>
      <c r="AA254" s="183"/>
    </row>
    <row xmlns:x14ac="http://schemas.microsoft.com/office/spreadsheetml/2009/9/ac" r="255" ht="15.75" x14ac:dyDescent="0.25">
      <c r="A255" s="183"/>
      <c r="B255" s="184"/>
      <c r="C255" s="183"/>
      <c r="D255" s="183"/>
      <c r="E255" s="183"/>
      <c r="F255" s="183"/>
      <c r="G255" s="183"/>
      <c r="H255" s="183"/>
      <c r="I255" s="183"/>
      <c r="J255" s="183"/>
      <c r="K255" s="183"/>
      <c r="L255" s="183"/>
      <c r="M255" s="183"/>
      <c r="N255" s="183"/>
      <c r="O255" s="183"/>
      <c r="P255" s="183"/>
      <c r="Q255" s="183"/>
      <c r="R255" s="183"/>
      <c r="S255" s="183"/>
      <c r="T255" s="183"/>
      <c r="U255" s="183"/>
      <c r="V255" s="183"/>
      <c r="W255" s="183"/>
      <c r="X255" s="183"/>
      <c r="Y255" s="183"/>
      <c r="Z255" s="183"/>
      <c r="AA255" s="183"/>
    </row>
    <row xmlns:x14ac="http://schemas.microsoft.com/office/spreadsheetml/2009/9/ac" r="256" ht="15.75" x14ac:dyDescent="0.25">
      <c r="A256" s="183"/>
      <c r="B256" s="184"/>
      <c r="C256" s="183"/>
      <c r="D256" s="183"/>
      <c r="E256" s="183"/>
      <c r="F256" s="183"/>
      <c r="G256" s="183"/>
      <c r="H256" s="183"/>
      <c r="I256" s="183"/>
      <c r="J256" s="183"/>
      <c r="K256" s="183"/>
      <c r="L256" s="183"/>
      <c r="M256" s="183"/>
      <c r="N256" s="183"/>
      <c r="O256" s="183"/>
      <c r="P256" s="183"/>
      <c r="Q256" s="183"/>
      <c r="R256" s="183"/>
      <c r="S256" s="183"/>
      <c r="T256" s="183"/>
      <c r="U256" s="183"/>
      <c r="V256" s="183"/>
      <c r="W256" s="183"/>
      <c r="X256" s="183"/>
      <c r="Y256" s="183"/>
      <c r="Z256" s="183"/>
      <c r="AA256" s="183"/>
    </row>
    <row xmlns:x14ac="http://schemas.microsoft.com/office/spreadsheetml/2009/9/ac" r="257" ht="15.75" x14ac:dyDescent="0.25">
      <c r="A257" s="183"/>
      <c r="B257" s="184"/>
      <c r="C257" s="183"/>
      <c r="D257" s="183"/>
      <c r="E257" s="183"/>
      <c r="F257" s="183"/>
      <c r="G257" s="183"/>
      <c r="H257" s="183"/>
      <c r="I257" s="183"/>
      <c r="J257" s="183"/>
      <c r="K257" s="183"/>
      <c r="L257" s="183"/>
      <c r="M257" s="183"/>
      <c r="N257" s="183"/>
      <c r="O257" s="183"/>
      <c r="P257" s="183"/>
      <c r="Q257" s="183"/>
      <c r="R257" s="183"/>
      <c r="S257" s="183"/>
      <c r="T257" s="183"/>
      <c r="U257" s="183"/>
      <c r="V257" s="183"/>
      <c r="W257" s="183"/>
      <c r="X257" s="183"/>
      <c r="Y257" s="183"/>
      <c r="Z257" s="183"/>
      <c r="AA257" s="183"/>
    </row>
    <row xmlns:x14ac="http://schemas.microsoft.com/office/spreadsheetml/2009/9/ac" r="258" ht="15.75" x14ac:dyDescent="0.25">
      <c r="A258" s="183"/>
      <c r="B258" s="184"/>
      <c r="C258" s="183"/>
      <c r="D258" s="183"/>
      <c r="E258" s="183"/>
      <c r="F258" s="183"/>
      <c r="G258" s="183"/>
      <c r="H258" s="183"/>
      <c r="I258" s="183"/>
      <c r="J258" s="183"/>
      <c r="K258" s="183"/>
      <c r="L258" s="183"/>
      <c r="M258" s="183"/>
      <c r="N258" s="183"/>
      <c r="O258" s="183"/>
      <c r="P258" s="183"/>
      <c r="Q258" s="183"/>
      <c r="R258" s="183"/>
      <c r="S258" s="183"/>
      <c r="T258" s="183"/>
      <c r="U258" s="183"/>
      <c r="V258" s="183"/>
      <c r="W258" s="183"/>
      <c r="X258" s="183"/>
      <c r="Y258" s="183"/>
      <c r="Z258" s="183"/>
      <c r="AA258" s="183"/>
    </row>
    <row xmlns:x14ac="http://schemas.microsoft.com/office/spreadsheetml/2009/9/ac" r="259" ht="15.75" x14ac:dyDescent="0.25">
      <c r="A259" s="183"/>
      <c r="B259" s="184"/>
      <c r="C259" s="183"/>
      <c r="D259" s="183"/>
      <c r="E259" s="183"/>
      <c r="F259" s="183"/>
      <c r="G259" s="183"/>
      <c r="H259" s="183"/>
      <c r="I259" s="183"/>
      <c r="J259" s="183"/>
      <c r="K259" s="183"/>
      <c r="L259" s="183"/>
      <c r="M259" s="183"/>
      <c r="N259" s="183"/>
      <c r="O259" s="183"/>
      <c r="P259" s="183"/>
      <c r="Q259" s="183"/>
      <c r="R259" s="183"/>
      <c r="S259" s="183"/>
      <c r="T259" s="183"/>
      <c r="U259" s="183"/>
      <c r="V259" s="183"/>
      <c r="W259" s="183"/>
      <c r="X259" s="183"/>
      <c r="Y259" s="183"/>
      <c r="Z259" s="183"/>
      <c r="AA259" s="183"/>
    </row>
    <row xmlns:x14ac="http://schemas.microsoft.com/office/spreadsheetml/2009/9/ac" r="260" ht="15.75" x14ac:dyDescent="0.25">
      <c r="A260" s="183"/>
      <c r="B260" s="184"/>
      <c r="C260" s="183"/>
      <c r="D260" s="183"/>
      <c r="E260" s="183"/>
      <c r="F260" s="183"/>
      <c r="G260" s="183"/>
      <c r="H260" s="183"/>
      <c r="I260" s="183"/>
      <c r="J260" s="183"/>
      <c r="K260" s="183"/>
      <c r="L260" s="183"/>
      <c r="M260" s="183"/>
      <c r="N260" s="183"/>
      <c r="O260" s="183"/>
      <c r="P260" s="183"/>
      <c r="Q260" s="183"/>
      <c r="R260" s="183"/>
      <c r="S260" s="183"/>
      <c r="T260" s="183"/>
      <c r="U260" s="183"/>
      <c r="V260" s="183"/>
      <c r="W260" s="183"/>
      <c r="X260" s="183"/>
      <c r="Y260" s="183"/>
      <c r="Z260" s="183"/>
      <c r="AA260" s="183"/>
    </row>
    <row xmlns:x14ac="http://schemas.microsoft.com/office/spreadsheetml/2009/9/ac" r="261" ht="15.75" x14ac:dyDescent="0.25">
      <c r="A261" s="183"/>
      <c r="B261" s="184"/>
      <c r="C261" s="183"/>
      <c r="D261" s="183"/>
      <c r="E261" s="183"/>
      <c r="F261" s="183"/>
      <c r="G261" s="183"/>
      <c r="H261" s="183"/>
      <c r="I261" s="183"/>
      <c r="J261" s="183"/>
      <c r="K261" s="183"/>
      <c r="L261" s="183"/>
      <c r="M261" s="183"/>
      <c r="N261" s="183"/>
      <c r="O261" s="183"/>
      <c r="P261" s="183"/>
      <c r="Q261" s="183"/>
      <c r="R261" s="183"/>
      <c r="S261" s="183"/>
      <c r="T261" s="183"/>
      <c r="U261" s="183"/>
      <c r="V261" s="183"/>
      <c r="W261" s="183"/>
      <c r="X261" s="183"/>
      <c r="Y261" s="183"/>
      <c r="Z261" s="183"/>
      <c r="AA261" s="183"/>
    </row>
    <row xmlns:x14ac="http://schemas.microsoft.com/office/spreadsheetml/2009/9/ac" r="262" ht="15.75" x14ac:dyDescent="0.25">
      <c r="A262" s="183"/>
      <c r="B262" s="184"/>
      <c r="C262" s="183"/>
      <c r="D262" s="183"/>
      <c r="E262" s="183"/>
      <c r="F262" s="183"/>
      <c r="G262" s="183"/>
      <c r="H262" s="183"/>
      <c r="I262" s="183"/>
      <c r="J262" s="183"/>
      <c r="K262" s="183"/>
      <c r="L262" s="183"/>
      <c r="M262" s="183"/>
      <c r="N262" s="183"/>
      <c r="O262" s="183"/>
      <c r="P262" s="183"/>
      <c r="Q262" s="183"/>
      <c r="R262" s="183"/>
      <c r="S262" s="183"/>
      <c r="T262" s="183"/>
      <c r="U262" s="183"/>
      <c r="V262" s="183"/>
      <c r="W262" s="183"/>
      <c r="X262" s="183"/>
      <c r="Y262" s="183"/>
      <c r="Z262" s="183"/>
      <c r="AA262" s="183"/>
    </row>
    <row xmlns:x14ac="http://schemas.microsoft.com/office/spreadsheetml/2009/9/ac" r="263" ht="15.75" x14ac:dyDescent="0.25">
      <c r="A263" s="183"/>
      <c r="B263" s="184"/>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83"/>
      <c r="Z263" s="183"/>
      <c r="AA263" s="183"/>
    </row>
    <row xmlns:x14ac="http://schemas.microsoft.com/office/spreadsheetml/2009/9/ac" r="264" ht="15.75" x14ac:dyDescent="0.25">
      <c r="A264" s="183"/>
      <c r="B264" s="184"/>
      <c r="C264" s="183"/>
      <c r="D264" s="183"/>
      <c r="E264" s="183"/>
      <c r="F264" s="183"/>
      <c r="G264" s="183"/>
      <c r="H264" s="183"/>
      <c r="I264" s="183"/>
      <c r="J264" s="183"/>
      <c r="K264" s="183"/>
      <c r="L264" s="183"/>
      <c r="M264" s="183"/>
      <c r="N264" s="183"/>
      <c r="O264" s="183"/>
      <c r="P264" s="183"/>
      <c r="Q264" s="183"/>
      <c r="R264" s="183"/>
      <c r="S264" s="183"/>
      <c r="T264" s="183"/>
      <c r="U264" s="183"/>
      <c r="V264" s="183"/>
      <c r="W264" s="183"/>
      <c r="X264" s="183"/>
      <c r="Y264" s="183"/>
      <c r="Z264" s="183"/>
      <c r="AA264" s="183"/>
    </row>
    <row xmlns:x14ac="http://schemas.microsoft.com/office/spreadsheetml/2009/9/ac" r="265" ht="15.75" x14ac:dyDescent="0.25">
      <c r="A265" s="183"/>
      <c r="B265" s="184"/>
      <c r="C265" s="183"/>
      <c r="D265" s="183"/>
      <c r="E265" s="183"/>
      <c r="F265" s="183"/>
      <c r="G265" s="183"/>
      <c r="H265" s="183"/>
      <c r="I265" s="183"/>
      <c r="J265" s="183"/>
      <c r="K265" s="183"/>
      <c r="L265" s="183"/>
      <c r="M265" s="183"/>
      <c r="N265" s="183"/>
      <c r="O265" s="183"/>
      <c r="P265" s="183"/>
      <c r="Q265" s="183"/>
      <c r="R265" s="183"/>
      <c r="S265" s="183"/>
      <c r="T265" s="183"/>
      <c r="U265" s="183"/>
      <c r="V265" s="183"/>
      <c r="W265" s="183"/>
      <c r="X265" s="183"/>
      <c r="Y265" s="183"/>
      <c r="Z265" s="183"/>
      <c r="AA265" s="183"/>
    </row>
    <row xmlns:x14ac="http://schemas.microsoft.com/office/spreadsheetml/2009/9/ac" r="266" ht="15.75" x14ac:dyDescent="0.25">
      <c r="A266" s="183"/>
      <c r="B266" s="184"/>
      <c r="C266" s="183"/>
      <c r="D266" s="183"/>
      <c r="E266" s="183"/>
      <c r="F266" s="183"/>
      <c r="G266" s="183"/>
      <c r="H266" s="183"/>
      <c r="I266" s="183"/>
      <c r="J266" s="183"/>
      <c r="K266" s="183"/>
      <c r="L266" s="183"/>
      <c r="M266" s="183"/>
      <c r="N266" s="183"/>
      <c r="O266" s="183"/>
      <c r="P266" s="183"/>
      <c r="Q266" s="183"/>
      <c r="R266" s="183"/>
      <c r="S266" s="183"/>
      <c r="T266" s="183"/>
      <c r="U266" s="183"/>
      <c r="V266" s="183"/>
      <c r="W266" s="183"/>
      <c r="X266" s="183"/>
      <c r="Y266" s="183"/>
      <c r="Z266" s="183"/>
      <c r="AA266" s="183"/>
    </row>
    <row xmlns:x14ac="http://schemas.microsoft.com/office/spreadsheetml/2009/9/ac" r="267" ht="15.75" x14ac:dyDescent="0.25">
      <c r="A267" s="183"/>
      <c r="B267" s="184"/>
      <c r="C267" s="183"/>
      <c r="D267" s="183"/>
      <c r="E267" s="183"/>
      <c r="F267" s="183"/>
      <c r="G267" s="183"/>
      <c r="H267" s="183"/>
      <c r="I267" s="183"/>
      <c r="J267" s="183"/>
      <c r="K267" s="183"/>
      <c r="L267" s="183"/>
      <c r="M267" s="183"/>
      <c r="N267" s="183"/>
      <c r="O267" s="183"/>
      <c r="P267" s="183"/>
      <c r="Q267" s="183"/>
      <c r="R267" s="183"/>
      <c r="S267" s="183"/>
      <c r="T267" s="183"/>
      <c r="U267" s="183"/>
      <c r="V267" s="183"/>
      <c r="W267" s="183"/>
      <c r="X267" s="183"/>
      <c r="Y267" s="183"/>
      <c r="Z267" s="183"/>
      <c r="AA267" s="183"/>
    </row>
    <row xmlns:x14ac="http://schemas.microsoft.com/office/spreadsheetml/2009/9/ac" r="268" ht="15.75" x14ac:dyDescent="0.25">
      <c r="A268" s="183"/>
      <c r="B268" s="184"/>
      <c r="C268" s="183"/>
      <c r="D268" s="183"/>
      <c r="E268" s="183"/>
      <c r="F268" s="183"/>
      <c r="G268" s="183"/>
      <c r="H268" s="183"/>
      <c r="I268" s="183"/>
      <c r="J268" s="183"/>
      <c r="K268" s="183"/>
      <c r="L268" s="183"/>
      <c r="M268" s="183"/>
      <c r="N268" s="183"/>
      <c r="O268" s="183"/>
      <c r="P268" s="183"/>
      <c r="Q268" s="183"/>
      <c r="R268" s="183"/>
      <c r="S268" s="183"/>
      <c r="T268" s="183"/>
      <c r="U268" s="183"/>
      <c r="V268" s="183"/>
      <c r="W268" s="183"/>
      <c r="X268" s="183"/>
      <c r="Y268" s="183"/>
      <c r="Z268" s="183"/>
      <c r="AA268" s="183"/>
    </row>
    <row xmlns:x14ac="http://schemas.microsoft.com/office/spreadsheetml/2009/9/ac" r="269" ht="15.75" x14ac:dyDescent="0.25">
      <c r="A269" s="183"/>
      <c r="B269" s="184"/>
      <c r="C269" s="183"/>
      <c r="D269" s="183"/>
      <c r="E269" s="183"/>
      <c r="F269" s="183"/>
      <c r="G269" s="183"/>
      <c r="H269" s="183"/>
      <c r="I269" s="183"/>
      <c r="J269" s="183"/>
      <c r="K269" s="183"/>
      <c r="L269" s="183"/>
      <c r="M269" s="183"/>
      <c r="N269" s="183"/>
      <c r="O269" s="183"/>
      <c r="P269" s="183"/>
      <c r="Q269" s="183"/>
      <c r="R269" s="183"/>
      <c r="S269" s="183"/>
      <c r="T269" s="183"/>
      <c r="U269" s="183"/>
      <c r="V269" s="183"/>
      <c r="W269" s="183"/>
      <c r="X269" s="183"/>
      <c r="Y269" s="183"/>
      <c r="Z269" s="183"/>
      <c r="AA269" s="183"/>
    </row>
    <row xmlns:x14ac="http://schemas.microsoft.com/office/spreadsheetml/2009/9/ac" r="270" ht="15.75" x14ac:dyDescent="0.25">
      <c r="A270" s="183"/>
      <c r="B270" s="184"/>
      <c r="C270" s="183"/>
      <c r="D270" s="183"/>
      <c r="E270" s="183"/>
      <c r="F270" s="183"/>
      <c r="G270" s="183"/>
      <c r="H270" s="183"/>
      <c r="I270" s="183"/>
      <c r="J270" s="183"/>
      <c r="K270" s="183"/>
      <c r="L270" s="183"/>
      <c r="M270" s="183"/>
      <c r="N270" s="183"/>
      <c r="O270" s="183"/>
      <c r="P270" s="183"/>
      <c r="Q270" s="183"/>
      <c r="R270" s="183"/>
      <c r="S270" s="183"/>
      <c r="T270" s="183"/>
      <c r="U270" s="183"/>
      <c r="V270" s="183"/>
      <c r="W270" s="183"/>
      <c r="X270" s="183"/>
      <c r="Y270" s="183"/>
      <c r="Z270" s="183"/>
      <c r="AA270" s="183"/>
    </row>
    <row xmlns:x14ac="http://schemas.microsoft.com/office/spreadsheetml/2009/9/ac" r="271" ht="15.75" x14ac:dyDescent="0.25">
      <c r="A271" s="183"/>
      <c r="B271" s="184"/>
      <c r="C271" s="183"/>
      <c r="D271" s="183"/>
      <c r="E271" s="183"/>
      <c r="F271" s="183"/>
      <c r="G271" s="183"/>
      <c r="H271" s="183"/>
      <c r="I271" s="183"/>
      <c r="J271" s="183"/>
      <c r="K271" s="183"/>
      <c r="L271" s="183"/>
      <c r="M271" s="183"/>
      <c r="N271" s="183"/>
      <c r="O271" s="183"/>
      <c r="P271" s="183"/>
      <c r="Q271" s="183"/>
      <c r="R271" s="183"/>
      <c r="S271" s="183"/>
      <c r="T271" s="183"/>
      <c r="U271" s="183"/>
      <c r="V271" s="183"/>
      <c r="W271" s="183"/>
      <c r="X271" s="183"/>
      <c r="Y271" s="183"/>
      <c r="Z271" s="183"/>
      <c r="AA271" s="183"/>
    </row>
    <row xmlns:x14ac="http://schemas.microsoft.com/office/spreadsheetml/2009/9/ac" r="272" ht="15.75" x14ac:dyDescent="0.25">
      <c r="A272" s="183"/>
      <c r="B272" s="184"/>
      <c r="C272" s="183"/>
      <c r="D272" s="183"/>
      <c r="E272" s="183"/>
      <c r="F272" s="183"/>
      <c r="G272" s="183"/>
      <c r="H272" s="183"/>
      <c r="I272" s="183"/>
      <c r="J272" s="183"/>
      <c r="K272" s="183"/>
      <c r="L272" s="183"/>
      <c r="M272" s="183"/>
      <c r="N272" s="183"/>
      <c r="O272" s="183"/>
      <c r="P272" s="183"/>
      <c r="Q272" s="183"/>
      <c r="R272" s="183"/>
      <c r="S272" s="183"/>
      <c r="T272" s="183"/>
      <c r="U272" s="183"/>
      <c r="V272" s="183"/>
      <c r="W272" s="183"/>
      <c r="X272" s="183"/>
      <c r="Y272" s="183"/>
      <c r="Z272" s="183"/>
      <c r="AA272" s="183"/>
    </row>
    <row xmlns:x14ac="http://schemas.microsoft.com/office/spreadsheetml/2009/9/ac" r="273" ht="15.75" x14ac:dyDescent="0.25">
      <c r="A273" s="183"/>
      <c r="B273" s="184"/>
      <c r="C273" s="183"/>
      <c r="D273" s="183"/>
      <c r="E273" s="183"/>
      <c r="F273" s="183"/>
      <c r="G273" s="183"/>
      <c r="H273" s="183"/>
      <c r="I273" s="183"/>
      <c r="J273" s="183"/>
      <c r="K273" s="183"/>
      <c r="L273" s="183"/>
      <c r="M273" s="183"/>
      <c r="N273" s="183"/>
      <c r="O273" s="183"/>
      <c r="P273" s="183"/>
      <c r="Q273" s="183"/>
      <c r="R273" s="183"/>
      <c r="S273" s="183"/>
      <c r="T273" s="183"/>
      <c r="U273" s="183"/>
      <c r="V273" s="183"/>
      <c r="W273" s="183"/>
      <c r="X273" s="183"/>
      <c r="Y273" s="183"/>
      <c r="Z273" s="183"/>
      <c r="AA273" s="183"/>
    </row>
    <row xmlns:x14ac="http://schemas.microsoft.com/office/spreadsheetml/2009/9/ac" r="274" ht="15.75" x14ac:dyDescent="0.25">
      <c r="A274" s="183"/>
      <c r="B274" s="184"/>
      <c r="C274" s="183"/>
      <c r="D274" s="183"/>
      <c r="E274" s="183"/>
      <c r="F274" s="183"/>
      <c r="G274" s="183"/>
      <c r="H274" s="183"/>
      <c r="I274" s="183"/>
      <c r="J274" s="183"/>
      <c r="K274" s="183"/>
      <c r="L274" s="183"/>
      <c r="M274" s="183"/>
      <c r="N274" s="183"/>
      <c r="O274" s="183"/>
      <c r="P274" s="183"/>
      <c r="Q274" s="183"/>
      <c r="R274" s="183"/>
      <c r="S274" s="183"/>
      <c r="T274" s="183"/>
      <c r="U274" s="183"/>
      <c r="V274" s="183"/>
      <c r="W274" s="183"/>
      <c r="X274" s="183"/>
      <c r="Y274" s="183"/>
      <c r="Z274" s="183"/>
      <c r="AA274" s="183"/>
    </row>
    <row xmlns:x14ac="http://schemas.microsoft.com/office/spreadsheetml/2009/9/ac" r="275" ht="15.75" x14ac:dyDescent="0.25">
      <c r="A275" s="183"/>
      <c r="B275" s="184"/>
      <c r="C275" s="183"/>
      <c r="D275" s="183"/>
      <c r="E275" s="183"/>
      <c r="F275" s="183"/>
      <c r="G275" s="183"/>
      <c r="H275" s="183"/>
      <c r="I275" s="183"/>
      <c r="J275" s="183"/>
      <c r="K275" s="183"/>
      <c r="L275" s="183"/>
      <c r="M275" s="183"/>
      <c r="N275" s="183"/>
      <c r="O275" s="183"/>
      <c r="P275" s="183"/>
      <c r="Q275" s="183"/>
      <c r="R275" s="183"/>
      <c r="S275" s="183"/>
      <c r="T275" s="183"/>
      <c r="U275" s="183"/>
      <c r="V275" s="183"/>
      <c r="W275" s="183"/>
      <c r="X275" s="183"/>
      <c r="Y275" s="183"/>
      <c r="Z275" s="183"/>
      <c r="AA275" s="183"/>
    </row>
    <row xmlns:x14ac="http://schemas.microsoft.com/office/spreadsheetml/2009/9/ac" r="276" ht="15.75" x14ac:dyDescent="0.25">
      <c r="A276" s="183"/>
      <c r="B276" s="184"/>
      <c r="C276" s="183"/>
      <c r="D276" s="183"/>
      <c r="E276" s="183"/>
      <c r="F276" s="183"/>
      <c r="G276" s="183"/>
      <c r="H276" s="183"/>
      <c r="I276" s="183"/>
      <c r="J276" s="183"/>
      <c r="K276" s="183"/>
      <c r="L276" s="183"/>
      <c r="M276" s="183"/>
      <c r="N276" s="183"/>
      <c r="O276" s="183"/>
      <c r="P276" s="183"/>
      <c r="Q276" s="183"/>
      <c r="R276" s="183"/>
      <c r="S276" s="183"/>
      <c r="T276" s="183"/>
      <c r="U276" s="183"/>
      <c r="V276" s="183"/>
      <c r="W276" s="183"/>
      <c r="X276" s="183"/>
      <c r="Y276" s="183"/>
      <c r="Z276" s="183"/>
      <c r="AA276" s="183"/>
    </row>
    <row xmlns:x14ac="http://schemas.microsoft.com/office/spreadsheetml/2009/9/ac" r="277" ht="15.75" x14ac:dyDescent="0.25">
      <c r="A277" s="183"/>
      <c r="B277" s="184"/>
      <c r="C277" s="183"/>
      <c r="D277" s="183"/>
      <c r="E277" s="183"/>
      <c r="F277" s="183"/>
      <c r="G277" s="183"/>
      <c r="H277" s="183"/>
      <c r="I277" s="183"/>
      <c r="J277" s="183"/>
      <c r="K277" s="183"/>
      <c r="L277" s="183"/>
      <c r="M277" s="183"/>
      <c r="N277" s="183"/>
      <c r="O277" s="183"/>
      <c r="P277" s="183"/>
      <c r="Q277" s="183"/>
      <c r="R277" s="183"/>
      <c r="S277" s="183"/>
      <c r="T277" s="183"/>
      <c r="U277" s="183"/>
      <c r="V277" s="183"/>
      <c r="W277" s="183"/>
      <c r="X277" s="183"/>
      <c r="Y277" s="183"/>
      <c r="Z277" s="183"/>
      <c r="AA277" s="183"/>
    </row>
    <row xmlns:x14ac="http://schemas.microsoft.com/office/spreadsheetml/2009/9/ac" r="278" ht="15.75" x14ac:dyDescent="0.25">
      <c r="A278" s="183"/>
      <c r="B278" s="184"/>
      <c r="C278" s="183"/>
      <c r="D278" s="183"/>
      <c r="E278" s="183"/>
      <c r="F278" s="183"/>
      <c r="G278" s="183"/>
      <c r="H278" s="183"/>
      <c r="I278" s="183"/>
      <c r="J278" s="183"/>
      <c r="K278" s="183"/>
      <c r="L278" s="183"/>
      <c r="M278" s="183"/>
      <c r="N278" s="183"/>
      <c r="O278" s="183"/>
      <c r="P278" s="183"/>
      <c r="Q278" s="183"/>
      <c r="R278" s="183"/>
      <c r="S278" s="183"/>
      <c r="T278" s="183"/>
      <c r="U278" s="183"/>
      <c r="V278" s="183"/>
      <c r="W278" s="183"/>
      <c r="X278" s="183"/>
      <c r="Y278" s="183"/>
      <c r="Z278" s="183"/>
      <c r="AA278" s="183"/>
    </row>
    <row xmlns:x14ac="http://schemas.microsoft.com/office/spreadsheetml/2009/9/ac" r="279" ht="15.75" x14ac:dyDescent="0.25">
      <c r="A279" s="183"/>
      <c r="B279" s="184"/>
      <c r="C279" s="183"/>
      <c r="D279" s="183"/>
      <c r="E279" s="183"/>
      <c r="F279" s="183"/>
      <c r="G279" s="183"/>
      <c r="H279" s="183"/>
      <c r="I279" s="183"/>
      <c r="J279" s="183"/>
      <c r="K279" s="183"/>
      <c r="L279" s="183"/>
      <c r="M279" s="183"/>
      <c r="N279" s="183"/>
      <c r="O279" s="183"/>
      <c r="P279" s="183"/>
      <c r="Q279" s="183"/>
      <c r="R279" s="183"/>
      <c r="S279" s="183"/>
      <c r="T279" s="183"/>
      <c r="U279" s="183"/>
      <c r="V279" s="183"/>
      <c r="W279" s="183"/>
      <c r="X279" s="183"/>
      <c r="Y279" s="183"/>
      <c r="Z279" s="183"/>
      <c r="AA279" s="183"/>
    </row>
    <row xmlns:x14ac="http://schemas.microsoft.com/office/spreadsheetml/2009/9/ac" r="280" ht="15.75" x14ac:dyDescent="0.25">
      <c r="A280" s="183"/>
      <c r="B280" s="184"/>
      <c r="C280" s="183"/>
      <c r="D280" s="183"/>
      <c r="E280" s="183"/>
      <c r="F280" s="183"/>
      <c r="G280" s="183"/>
      <c r="H280" s="183"/>
      <c r="I280" s="183"/>
      <c r="J280" s="183"/>
      <c r="K280" s="183"/>
      <c r="L280" s="183"/>
      <c r="M280" s="183"/>
      <c r="N280" s="183"/>
      <c r="O280" s="183"/>
      <c r="P280" s="183"/>
      <c r="Q280" s="183"/>
      <c r="R280" s="183"/>
      <c r="S280" s="183"/>
      <c r="T280" s="183"/>
      <c r="U280" s="183"/>
      <c r="V280" s="183"/>
      <c r="W280" s="183"/>
      <c r="X280" s="183"/>
      <c r="Y280" s="183"/>
      <c r="Z280" s="183"/>
      <c r="AA280" s="183"/>
    </row>
    <row xmlns:x14ac="http://schemas.microsoft.com/office/spreadsheetml/2009/9/ac" r="281" ht="15.75" x14ac:dyDescent="0.25">
      <c r="A281" s="183"/>
      <c r="B281" s="184"/>
      <c r="C281" s="183"/>
      <c r="D281" s="183"/>
      <c r="E281" s="183"/>
      <c r="F281" s="183"/>
      <c r="G281" s="183"/>
      <c r="H281" s="183"/>
      <c r="I281" s="183"/>
      <c r="J281" s="183"/>
      <c r="K281" s="183"/>
      <c r="L281" s="183"/>
      <c r="M281" s="183"/>
      <c r="N281" s="183"/>
      <c r="O281" s="183"/>
      <c r="P281" s="183"/>
      <c r="Q281" s="183"/>
      <c r="R281" s="183"/>
      <c r="S281" s="183"/>
      <c r="T281" s="183"/>
      <c r="U281" s="183"/>
      <c r="V281" s="183"/>
      <c r="W281" s="183"/>
      <c r="X281" s="183"/>
      <c r="Y281" s="183"/>
      <c r="Z281" s="183"/>
      <c r="AA281" s="183"/>
    </row>
    <row xmlns:x14ac="http://schemas.microsoft.com/office/spreadsheetml/2009/9/ac" r="282" ht="15.75" x14ac:dyDescent="0.25">
      <c r="A282" s="183"/>
      <c r="B282" s="184"/>
      <c r="C282" s="183"/>
      <c r="D282" s="183"/>
      <c r="E282" s="183"/>
      <c r="F282" s="183"/>
      <c r="G282" s="183"/>
      <c r="H282" s="183"/>
      <c r="I282" s="183"/>
      <c r="J282" s="183"/>
      <c r="K282" s="183"/>
      <c r="L282" s="183"/>
      <c r="M282" s="183"/>
      <c r="N282" s="183"/>
      <c r="O282" s="183"/>
      <c r="P282" s="183"/>
      <c r="Q282" s="183"/>
      <c r="R282" s="183"/>
      <c r="S282" s="183"/>
      <c r="T282" s="183"/>
      <c r="U282" s="183"/>
      <c r="V282" s="183"/>
      <c r="W282" s="183"/>
      <c r="X282" s="183"/>
      <c r="Y282" s="183"/>
      <c r="Z282" s="183"/>
      <c r="AA282" s="183"/>
    </row>
    <row xmlns:x14ac="http://schemas.microsoft.com/office/spreadsheetml/2009/9/ac" r="283" ht="15.75" x14ac:dyDescent="0.25">
      <c r="A283" s="183"/>
      <c r="B283" s="184"/>
      <c r="C283" s="183"/>
      <c r="D283" s="183"/>
      <c r="E283" s="183"/>
      <c r="F283" s="183"/>
      <c r="G283" s="183"/>
      <c r="H283" s="183"/>
      <c r="I283" s="183"/>
      <c r="J283" s="183"/>
      <c r="K283" s="183"/>
      <c r="L283" s="183"/>
      <c r="M283" s="183"/>
      <c r="N283" s="183"/>
      <c r="O283" s="183"/>
      <c r="P283" s="183"/>
      <c r="Q283" s="183"/>
      <c r="R283" s="183"/>
      <c r="S283" s="183"/>
      <c r="T283" s="183"/>
      <c r="U283" s="183"/>
      <c r="V283" s="183"/>
      <c r="W283" s="183"/>
      <c r="X283" s="183"/>
      <c r="Y283" s="183"/>
      <c r="Z283" s="183"/>
      <c r="AA283" s="183"/>
    </row>
    <row xmlns:x14ac="http://schemas.microsoft.com/office/spreadsheetml/2009/9/ac" r="284" ht="15.75" x14ac:dyDescent="0.25">
      <c r="A284" s="183"/>
      <c r="B284" s="184"/>
      <c r="C284" s="183"/>
      <c r="D284" s="183"/>
      <c r="E284" s="183"/>
      <c r="F284" s="183"/>
      <c r="G284" s="183"/>
      <c r="H284" s="183"/>
      <c r="I284" s="183"/>
      <c r="J284" s="183"/>
      <c r="K284" s="183"/>
      <c r="L284" s="183"/>
      <c r="M284" s="183"/>
      <c r="N284" s="183"/>
      <c r="O284" s="183"/>
      <c r="P284" s="183"/>
      <c r="Q284" s="183"/>
      <c r="R284" s="183"/>
      <c r="S284" s="183"/>
      <c r="T284" s="183"/>
      <c r="U284" s="183"/>
      <c r="V284" s="183"/>
      <c r="W284" s="183"/>
      <c r="X284" s="183"/>
      <c r="Y284" s="183"/>
      <c r="Z284" s="183"/>
      <c r="AA284" s="183"/>
    </row>
    <row xmlns:x14ac="http://schemas.microsoft.com/office/spreadsheetml/2009/9/ac" r="285" ht="15.75" x14ac:dyDescent="0.25">
      <c r="A285" s="183"/>
      <c r="B285" s="184"/>
      <c r="C285" s="183"/>
      <c r="D285" s="183"/>
      <c r="E285" s="183"/>
      <c r="F285" s="183"/>
      <c r="G285" s="183"/>
      <c r="H285" s="183"/>
      <c r="I285" s="183"/>
      <c r="J285" s="183"/>
      <c r="K285" s="183"/>
      <c r="L285" s="183"/>
      <c r="M285" s="183"/>
      <c r="N285" s="183"/>
      <c r="O285" s="183"/>
      <c r="P285" s="183"/>
      <c r="Q285" s="183"/>
      <c r="R285" s="183"/>
      <c r="S285" s="183"/>
      <c r="T285" s="183"/>
      <c r="U285" s="183"/>
      <c r="V285" s="183"/>
      <c r="W285" s="183"/>
      <c r="X285" s="183"/>
      <c r="Y285" s="183"/>
      <c r="Z285" s="183"/>
      <c r="AA285" s="183"/>
    </row>
    <row xmlns:x14ac="http://schemas.microsoft.com/office/spreadsheetml/2009/9/ac" r="286" ht="15.75" x14ac:dyDescent="0.25">
      <c r="A286" s="183"/>
      <c r="B286" s="184"/>
      <c r="C286" s="183"/>
      <c r="D286" s="183"/>
      <c r="E286" s="183"/>
      <c r="F286" s="183"/>
      <c r="G286" s="183"/>
      <c r="H286" s="183"/>
      <c r="I286" s="183"/>
      <c r="J286" s="183"/>
      <c r="K286" s="183"/>
      <c r="L286" s="183"/>
      <c r="M286" s="183"/>
      <c r="N286" s="183"/>
      <c r="O286" s="183"/>
      <c r="P286" s="183"/>
      <c r="Q286" s="183"/>
      <c r="R286" s="183"/>
      <c r="S286" s="183"/>
      <c r="T286" s="183"/>
      <c r="U286" s="183"/>
      <c r="V286" s="183"/>
      <c r="W286" s="183"/>
      <c r="X286" s="183"/>
      <c r="Y286" s="183"/>
      <c r="Z286" s="183"/>
      <c r="AA286" s="183"/>
    </row>
    <row xmlns:x14ac="http://schemas.microsoft.com/office/spreadsheetml/2009/9/ac" r="287" ht="15.75" x14ac:dyDescent="0.25">
      <c r="A287" s="183"/>
      <c r="B287" s="184"/>
      <c r="C287" s="183"/>
      <c r="D287" s="183"/>
      <c r="E287" s="183"/>
      <c r="F287" s="183"/>
      <c r="G287" s="183"/>
      <c r="H287" s="183"/>
      <c r="I287" s="183"/>
      <c r="J287" s="183"/>
      <c r="K287" s="183"/>
      <c r="L287" s="183"/>
      <c r="M287" s="183"/>
      <c r="N287" s="183"/>
      <c r="O287" s="183"/>
      <c r="P287" s="183"/>
      <c r="Q287" s="183"/>
      <c r="R287" s="183"/>
      <c r="S287" s="183"/>
      <c r="T287" s="183"/>
      <c r="U287" s="183"/>
      <c r="V287" s="183"/>
      <c r="W287" s="183"/>
      <c r="X287" s="183"/>
      <c r="Y287" s="183"/>
      <c r="Z287" s="183"/>
      <c r="AA287" s="183"/>
    </row>
    <row xmlns:x14ac="http://schemas.microsoft.com/office/spreadsheetml/2009/9/ac" r="288" ht="15.75" x14ac:dyDescent="0.25">
      <c r="A288" s="183"/>
      <c r="B288" s="184"/>
      <c r="C288" s="183"/>
      <c r="D288" s="183"/>
      <c r="E288" s="183"/>
      <c r="F288" s="183"/>
      <c r="G288" s="183"/>
      <c r="H288" s="183"/>
      <c r="I288" s="183"/>
      <c r="J288" s="183"/>
      <c r="K288" s="183"/>
      <c r="L288" s="183"/>
      <c r="M288" s="183"/>
      <c r="N288" s="183"/>
      <c r="O288" s="183"/>
      <c r="P288" s="183"/>
      <c r="Q288" s="183"/>
      <c r="R288" s="183"/>
      <c r="S288" s="183"/>
      <c r="T288" s="183"/>
      <c r="U288" s="183"/>
      <c r="V288" s="183"/>
      <c r="W288" s="183"/>
      <c r="X288" s="183"/>
      <c r="Y288" s="183"/>
      <c r="Z288" s="183"/>
      <c r="AA288" s="183"/>
    </row>
    <row xmlns:x14ac="http://schemas.microsoft.com/office/spreadsheetml/2009/9/ac" r="289" ht="15.75" x14ac:dyDescent="0.25">
      <c r="A289" s="183"/>
      <c r="B289" s="184"/>
      <c r="C289" s="183"/>
      <c r="D289" s="183"/>
      <c r="E289" s="183"/>
      <c r="F289" s="183"/>
      <c r="G289" s="183"/>
      <c r="H289" s="183"/>
      <c r="I289" s="183"/>
      <c r="J289" s="183"/>
      <c r="K289" s="183"/>
      <c r="L289" s="183"/>
      <c r="M289" s="183"/>
      <c r="N289" s="183"/>
      <c r="O289" s="183"/>
      <c r="P289" s="183"/>
      <c r="Q289" s="183"/>
      <c r="R289" s="183"/>
      <c r="S289" s="183"/>
      <c r="T289" s="183"/>
      <c r="U289" s="183"/>
      <c r="V289" s="183"/>
      <c r="W289" s="183"/>
      <c r="X289" s="183"/>
      <c r="Y289" s="183"/>
      <c r="Z289" s="183"/>
      <c r="AA289" s="183"/>
    </row>
    <row xmlns:x14ac="http://schemas.microsoft.com/office/spreadsheetml/2009/9/ac" r="290" ht="15.75" x14ac:dyDescent="0.25">
      <c r="A290" s="183"/>
      <c r="B290" s="184"/>
      <c r="C290" s="183"/>
      <c r="D290" s="183"/>
      <c r="E290" s="183"/>
      <c r="F290" s="183"/>
      <c r="G290" s="183"/>
      <c r="H290" s="183"/>
      <c r="I290" s="183"/>
      <c r="J290" s="183"/>
      <c r="K290" s="183"/>
      <c r="L290" s="183"/>
      <c r="M290" s="183"/>
      <c r="N290" s="183"/>
      <c r="O290" s="183"/>
      <c r="P290" s="183"/>
      <c r="Q290" s="183"/>
      <c r="R290" s="183"/>
      <c r="S290" s="183"/>
      <c r="T290" s="183"/>
      <c r="U290" s="183"/>
      <c r="V290" s="183"/>
      <c r="W290" s="183"/>
      <c r="X290" s="183"/>
      <c r="Y290" s="183"/>
      <c r="Z290" s="183"/>
      <c r="AA290" s="183"/>
    </row>
    <row xmlns:x14ac="http://schemas.microsoft.com/office/spreadsheetml/2009/9/ac" r="291" ht="15.75" x14ac:dyDescent="0.25">
      <c r="A291" s="183"/>
      <c r="B291" s="184"/>
      <c r="C291" s="183"/>
      <c r="D291" s="183"/>
      <c r="E291" s="183"/>
      <c r="F291" s="183"/>
      <c r="G291" s="183"/>
      <c r="H291" s="183"/>
      <c r="I291" s="183"/>
      <c r="J291" s="183"/>
      <c r="K291" s="183"/>
      <c r="L291" s="183"/>
      <c r="M291" s="183"/>
      <c r="N291" s="183"/>
      <c r="O291" s="183"/>
      <c r="P291" s="183"/>
      <c r="Q291" s="183"/>
      <c r="R291" s="183"/>
      <c r="S291" s="183"/>
      <c r="T291" s="183"/>
      <c r="U291" s="183"/>
      <c r="V291" s="183"/>
      <c r="W291" s="183"/>
      <c r="X291" s="183"/>
      <c r="Y291" s="183"/>
      <c r="Z291" s="183"/>
      <c r="AA291" s="183"/>
    </row>
    <row xmlns:x14ac="http://schemas.microsoft.com/office/spreadsheetml/2009/9/ac" r="292" ht="15.75" x14ac:dyDescent="0.25">
      <c r="A292" s="183"/>
      <c r="B292" s="184"/>
      <c r="C292" s="183"/>
      <c r="D292" s="183"/>
      <c r="E292" s="183"/>
      <c r="F292" s="183"/>
      <c r="G292" s="183"/>
      <c r="H292" s="183"/>
      <c r="I292" s="183"/>
      <c r="J292" s="183"/>
      <c r="K292" s="183"/>
      <c r="L292" s="183"/>
      <c r="M292" s="183"/>
      <c r="N292" s="183"/>
      <c r="O292" s="183"/>
      <c r="P292" s="183"/>
      <c r="Q292" s="183"/>
      <c r="R292" s="183"/>
      <c r="S292" s="183"/>
      <c r="T292" s="183"/>
      <c r="U292" s="183"/>
      <c r="V292" s="183"/>
      <c r="W292" s="183"/>
      <c r="X292" s="183"/>
      <c r="Y292" s="183"/>
      <c r="Z292" s="183"/>
      <c r="AA292" s="183"/>
    </row>
    <row xmlns:x14ac="http://schemas.microsoft.com/office/spreadsheetml/2009/9/ac" r="293" ht="15.75" x14ac:dyDescent="0.25">
      <c r="A293" s="183"/>
      <c r="B293" s="184"/>
      <c r="C293" s="183"/>
      <c r="D293" s="183"/>
      <c r="E293" s="183"/>
      <c r="F293" s="183"/>
      <c r="G293" s="183"/>
      <c r="H293" s="183"/>
      <c r="I293" s="183"/>
      <c r="J293" s="183"/>
      <c r="K293" s="183"/>
      <c r="L293" s="183"/>
      <c r="M293" s="183"/>
      <c r="N293" s="183"/>
      <c r="O293" s="183"/>
      <c r="P293" s="183"/>
      <c r="Q293" s="183"/>
      <c r="R293" s="183"/>
      <c r="S293" s="183"/>
      <c r="T293" s="183"/>
      <c r="U293" s="183"/>
      <c r="V293" s="183"/>
      <c r="W293" s="183"/>
      <c r="X293" s="183"/>
      <c r="Y293" s="183"/>
      <c r="Z293" s="183"/>
      <c r="AA293" s="183"/>
    </row>
    <row xmlns:x14ac="http://schemas.microsoft.com/office/spreadsheetml/2009/9/ac" r="294" ht="15.75" x14ac:dyDescent="0.25">
      <c r="A294" s="183"/>
      <c r="B294" s="184"/>
      <c r="C294" s="183"/>
      <c r="D294" s="183"/>
      <c r="E294" s="183"/>
      <c r="F294" s="183"/>
      <c r="G294" s="183"/>
      <c r="H294" s="183"/>
      <c r="I294" s="183"/>
      <c r="J294" s="183"/>
      <c r="K294" s="183"/>
      <c r="L294" s="183"/>
      <c r="M294" s="183"/>
      <c r="N294" s="183"/>
      <c r="O294" s="183"/>
      <c r="P294" s="183"/>
      <c r="Q294" s="183"/>
      <c r="R294" s="183"/>
      <c r="S294" s="183"/>
      <c r="T294" s="183"/>
      <c r="U294" s="183"/>
      <c r="V294" s="183"/>
      <c r="W294" s="183"/>
      <c r="X294" s="183"/>
      <c r="Y294" s="183"/>
      <c r="Z294" s="183"/>
      <c r="AA294" s="183"/>
    </row>
    <row xmlns:x14ac="http://schemas.microsoft.com/office/spreadsheetml/2009/9/ac" r="295" ht="15.75" x14ac:dyDescent="0.25">
      <c r="A295" s="183"/>
      <c r="B295" s="184"/>
      <c r="C295" s="183"/>
      <c r="D295" s="183"/>
      <c r="E295" s="183"/>
      <c r="F295" s="183"/>
      <c r="G295" s="183"/>
      <c r="H295" s="183"/>
      <c r="I295" s="183"/>
      <c r="J295" s="183"/>
      <c r="K295" s="183"/>
      <c r="L295" s="183"/>
      <c r="M295" s="183"/>
      <c r="N295" s="183"/>
      <c r="O295" s="183"/>
      <c r="P295" s="183"/>
      <c r="Q295" s="183"/>
      <c r="R295" s="183"/>
      <c r="S295" s="183"/>
      <c r="T295" s="183"/>
      <c r="U295" s="183"/>
      <c r="V295" s="183"/>
      <c r="W295" s="183"/>
      <c r="X295" s="183"/>
      <c r="Y295" s="183"/>
      <c r="Z295" s="183"/>
      <c r="AA295" s="183"/>
    </row>
    <row xmlns:x14ac="http://schemas.microsoft.com/office/spreadsheetml/2009/9/ac" r="296" ht="15.75" x14ac:dyDescent="0.25">
      <c r="A296" s="183"/>
      <c r="B296" s="184"/>
      <c r="C296" s="183"/>
      <c r="D296" s="183"/>
      <c r="E296" s="183"/>
      <c r="F296" s="183"/>
      <c r="G296" s="183"/>
      <c r="H296" s="183"/>
      <c r="I296" s="183"/>
      <c r="J296" s="183"/>
      <c r="K296" s="183"/>
      <c r="L296" s="183"/>
      <c r="M296" s="183"/>
      <c r="N296" s="183"/>
      <c r="O296" s="183"/>
      <c r="P296" s="183"/>
      <c r="Q296" s="183"/>
      <c r="R296" s="183"/>
      <c r="S296" s="183"/>
      <c r="T296" s="183"/>
      <c r="U296" s="183"/>
      <c r="V296" s="183"/>
      <c r="W296" s="183"/>
      <c r="X296" s="183"/>
      <c r="Y296" s="183"/>
      <c r="Z296" s="183"/>
      <c r="AA296" s="183"/>
    </row>
    <row xmlns:x14ac="http://schemas.microsoft.com/office/spreadsheetml/2009/9/ac" r="297" ht="15.75" x14ac:dyDescent="0.25">
      <c r="A297" s="183"/>
      <c r="B297" s="184"/>
      <c r="C297" s="183"/>
      <c r="D297" s="183"/>
      <c r="E297" s="183"/>
      <c r="F297" s="183"/>
      <c r="G297" s="183"/>
      <c r="H297" s="183"/>
      <c r="I297" s="183"/>
      <c r="J297" s="183"/>
      <c r="K297" s="183"/>
      <c r="L297" s="183"/>
      <c r="M297" s="183"/>
      <c r="N297" s="183"/>
      <c r="O297" s="183"/>
      <c r="P297" s="183"/>
      <c r="Q297" s="183"/>
      <c r="R297" s="183"/>
      <c r="S297" s="183"/>
      <c r="T297" s="183"/>
      <c r="U297" s="183"/>
      <c r="V297" s="183"/>
      <c r="W297" s="183"/>
      <c r="X297" s="183"/>
      <c r="Y297" s="183"/>
      <c r="Z297" s="183"/>
      <c r="AA297" s="183"/>
    </row>
    <row xmlns:x14ac="http://schemas.microsoft.com/office/spreadsheetml/2009/9/ac" r="298" ht="15.75" x14ac:dyDescent="0.25">
      <c r="A298" s="183"/>
      <c r="B298" s="184"/>
      <c r="C298" s="183"/>
      <c r="D298" s="183"/>
      <c r="E298" s="183"/>
      <c r="F298" s="183"/>
      <c r="G298" s="183"/>
      <c r="H298" s="183"/>
      <c r="I298" s="183"/>
      <c r="J298" s="183"/>
      <c r="K298" s="183"/>
      <c r="L298" s="183"/>
      <c r="M298" s="183"/>
      <c r="N298" s="183"/>
      <c r="O298" s="183"/>
      <c r="P298" s="183"/>
      <c r="Q298" s="183"/>
      <c r="R298" s="183"/>
      <c r="S298" s="183"/>
      <c r="T298" s="183"/>
      <c r="U298" s="183"/>
      <c r="V298" s="183"/>
      <c r="W298" s="183"/>
      <c r="X298" s="183"/>
      <c r="Y298" s="183"/>
      <c r="Z298" s="183"/>
      <c r="AA298" s="183"/>
    </row>
    <row xmlns:x14ac="http://schemas.microsoft.com/office/spreadsheetml/2009/9/ac" r="299" ht="15.75" x14ac:dyDescent="0.25">
      <c r="A299" s="183"/>
      <c r="B299" s="184"/>
      <c r="C299" s="183"/>
      <c r="D299" s="183"/>
      <c r="E299" s="183"/>
      <c r="F299" s="183"/>
      <c r="G299" s="183"/>
      <c r="H299" s="183"/>
      <c r="I299" s="183"/>
      <c r="J299" s="183"/>
      <c r="K299" s="183"/>
      <c r="L299" s="183"/>
      <c r="M299" s="183"/>
      <c r="N299" s="183"/>
      <c r="O299" s="183"/>
      <c r="P299" s="183"/>
      <c r="Q299" s="183"/>
      <c r="R299" s="183"/>
      <c r="S299" s="183"/>
      <c r="T299" s="183"/>
      <c r="U299" s="183"/>
      <c r="V299" s="183"/>
      <c r="W299" s="183"/>
      <c r="X299" s="183"/>
      <c r="Y299" s="183"/>
      <c r="Z299" s="183"/>
      <c r="AA299" s="183"/>
    </row>
    <row xmlns:x14ac="http://schemas.microsoft.com/office/spreadsheetml/2009/9/ac" r="300" ht="15.75" x14ac:dyDescent="0.25">
      <c r="A300" s="183"/>
      <c r="B300" s="184"/>
      <c r="C300" s="183"/>
      <c r="D300" s="183"/>
      <c r="E300" s="183"/>
      <c r="F300" s="183"/>
      <c r="G300" s="183"/>
      <c r="H300" s="183"/>
      <c r="I300" s="183"/>
      <c r="J300" s="183"/>
      <c r="K300" s="183"/>
      <c r="L300" s="183"/>
      <c r="M300" s="183"/>
      <c r="N300" s="183"/>
      <c r="O300" s="183"/>
      <c r="P300" s="183"/>
      <c r="Q300" s="183"/>
      <c r="R300" s="183"/>
      <c r="S300" s="183"/>
      <c r="T300" s="183"/>
      <c r="U300" s="183"/>
      <c r="V300" s="183"/>
      <c r="W300" s="183"/>
      <c r="X300" s="183"/>
      <c r="Y300" s="183"/>
      <c r="Z300" s="183"/>
      <c r="AA300" s="183"/>
    </row>
    <row xmlns:x14ac="http://schemas.microsoft.com/office/spreadsheetml/2009/9/ac" r="301" ht="15.75" x14ac:dyDescent="0.25">
      <c r="A301" s="183"/>
      <c r="B301" s="184"/>
      <c r="C301" s="183"/>
      <c r="D301" s="183"/>
      <c r="E301" s="183"/>
      <c r="F301" s="183"/>
      <c r="G301" s="183"/>
      <c r="H301" s="183"/>
      <c r="I301" s="183"/>
      <c r="J301" s="183"/>
      <c r="K301" s="183"/>
      <c r="L301" s="183"/>
      <c r="M301" s="183"/>
      <c r="N301" s="183"/>
      <c r="O301" s="183"/>
      <c r="P301" s="183"/>
      <c r="Q301" s="183"/>
      <c r="R301" s="183"/>
      <c r="S301" s="183"/>
      <c r="T301" s="183"/>
      <c r="U301" s="183"/>
      <c r="V301" s="183"/>
      <c r="W301" s="183"/>
      <c r="X301" s="183"/>
      <c r="Y301" s="183"/>
      <c r="Z301" s="183"/>
      <c r="AA301" s="183"/>
    </row>
    <row xmlns:x14ac="http://schemas.microsoft.com/office/spreadsheetml/2009/9/ac" r="302" ht="15.75" x14ac:dyDescent="0.25">
      <c r="A302" s="183"/>
      <c r="B302" s="184"/>
      <c r="C302" s="183"/>
      <c r="D302" s="183"/>
      <c r="E302" s="183"/>
      <c r="F302" s="183"/>
      <c r="G302" s="183"/>
      <c r="H302" s="183"/>
      <c r="I302" s="183"/>
      <c r="J302" s="183"/>
      <c r="K302" s="183"/>
      <c r="L302" s="183"/>
      <c r="M302" s="183"/>
      <c r="N302" s="183"/>
      <c r="O302" s="183"/>
      <c r="P302" s="183"/>
      <c r="Q302" s="183"/>
      <c r="R302" s="183"/>
      <c r="S302" s="183"/>
      <c r="T302" s="183"/>
      <c r="U302" s="183"/>
      <c r="V302" s="183"/>
      <c r="W302" s="183"/>
      <c r="X302" s="183"/>
      <c r="Y302" s="183"/>
      <c r="Z302" s="183"/>
      <c r="AA302" s="183"/>
    </row>
    <row xmlns:x14ac="http://schemas.microsoft.com/office/spreadsheetml/2009/9/ac" r="303" ht="15.75" x14ac:dyDescent="0.25">
      <c r="A303" s="183"/>
      <c r="B303" s="184"/>
      <c r="C303" s="183"/>
      <c r="D303" s="183"/>
      <c r="E303" s="183"/>
      <c r="F303" s="183"/>
      <c r="G303" s="183"/>
      <c r="H303" s="183"/>
      <c r="I303" s="183"/>
      <c r="J303" s="183"/>
      <c r="K303" s="183"/>
      <c r="L303" s="183"/>
      <c r="M303" s="183"/>
      <c r="N303" s="183"/>
      <c r="O303" s="183"/>
      <c r="P303" s="183"/>
      <c r="Q303" s="183"/>
      <c r="R303" s="183"/>
      <c r="S303" s="183"/>
      <c r="T303" s="183"/>
      <c r="U303" s="183"/>
      <c r="V303" s="183"/>
      <c r="W303" s="183"/>
      <c r="X303" s="183"/>
      <c r="Y303" s="183"/>
      <c r="Z303" s="183"/>
      <c r="AA303" s="183"/>
    </row>
    <row xmlns:x14ac="http://schemas.microsoft.com/office/spreadsheetml/2009/9/ac" r="304" ht="15.75" x14ac:dyDescent="0.25">
      <c r="A304" s="183"/>
      <c r="B304" s="184"/>
      <c r="C304" s="183"/>
      <c r="D304" s="183"/>
      <c r="E304" s="183"/>
      <c r="F304" s="183"/>
      <c r="G304" s="183"/>
      <c r="H304" s="183"/>
      <c r="I304" s="183"/>
      <c r="J304" s="183"/>
      <c r="K304" s="183"/>
      <c r="L304" s="183"/>
      <c r="M304" s="183"/>
      <c r="N304" s="183"/>
      <c r="O304" s="183"/>
      <c r="P304" s="183"/>
      <c r="Q304" s="183"/>
      <c r="R304" s="183"/>
      <c r="S304" s="183"/>
      <c r="T304" s="183"/>
      <c r="U304" s="183"/>
      <c r="V304" s="183"/>
      <c r="W304" s="183"/>
      <c r="X304" s="183"/>
      <c r="Y304" s="183"/>
      <c r="Z304" s="183"/>
      <c r="AA304" s="183"/>
    </row>
    <row xmlns:x14ac="http://schemas.microsoft.com/office/spreadsheetml/2009/9/ac" r="305" ht="15.75" x14ac:dyDescent="0.25">
      <c r="A305" s="183"/>
      <c r="B305" s="184"/>
      <c r="C305" s="183"/>
      <c r="D305" s="183"/>
      <c r="E305" s="183"/>
      <c r="F305" s="183"/>
      <c r="G305" s="183"/>
      <c r="H305" s="183"/>
      <c r="I305" s="183"/>
      <c r="J305" s="183"/>
      <c r="K305" s="183"/>
      <c r="L305" s="183"/>
      <c r="M305" s="183"/>
      <c r="N305" s="183"/>
      <c r="O305" s="183"/>
      <c r="P305" s="183"/>
      <c r="Q305" s="183"/>
      <c r="R305" s="183"/>
      <c r="S305" s="183"/>
      <c r="T305" s="183"/>
      <c r="U305" s="183"/>
      <c r="V305" s="183"/>
      <c r="W305" s="183"/>
      <c r="X305" s="183"/>
      <c r="Y305" s="183"/>
      <c r="Z305" s="183"/>
      <c r="AA305" s="183"/>
    </row>
    <row xmlns:x14ac="http://schemas.microsoft.com/office/spreadsheetml/2009/9/ac" r="306" ht="15.75" x14ac:dyDescent="0.25">
      <c r="A306" s="183"/>
      <c r="B306" s="184"/>
      <c r="C306" s="183"/>
      <c r="D306" s="183"/>
      <c r="E306" s="183"/>
      <c r="F306" s="183"/>
      <c r="G306" s="183"/>
      <c r="H306" s="183"/>
      <c r="I306" s="183"/>
      <c r="J306" s="183"/>
      <c r="K306" s="183"/>
      <c r="L306" s="183"/>
      <c r="M306" s="183"/>
      <c r="N306" s="183"/>
      <c r="O306" s="183"/>
      <c r="P306" s="183"/>
      <c r="Q306" s="183"/>
      <c r="R306" s="183"/>
      <c r="S306" s="183"/>
      <c r="T306" s="183"/>
      <c r="U306" s="183"/>
      <c r="V306" s="183"/>
      <c r="W306" s="183"/>
      <c r="X306" s="183"/>
      <c r="Y306" s="183"/>
      <c r="Z306" s="183"/>
      <c r="AA306" s="183"/>
    </row>
    <row xmlns:x14ac="http://schemas.microsoft.com/office/spreadsheetml/2009/9/ac" r="307" ht="15.75" x14ac:dyDescent="0.25">
      <c r="A307" s="183"/>
      <c r="B307" s="184"/>
      <c r="C307" s="183"/>
      <c r="D307" s="183"/>
      <c r="E307" s="183"/>
      <c r="F307" s="183"/>
      <c r="G307" s="183"/>
      <c r="H307" s="183"/>
      <c r="I307" s="183"/>
      <c r="J307" s="183"/>
      <c r="K307" s="183"/>
      <c r="L307" s="183"/>
      <c r="M307" s="183"/>
      <c r="N307" s="183"/>
      <c r="O307" s="183"/>
      <c r="P307" s="183"/>
      <c r="Q307" s="183"/>
      <c r="R307" s="183"/>
      <c r="S307" s="183"/>
      <c r="T307" s="183"/>
      <c r="U307" s="183"/>
      <c r="V307" s="183"/>
      <c r="W307" s="183"/>
      <c r="X307" s="183"/>
      <c r="Y307" s="183"/>
      <c r="Z307" s="183"/>
      <c r="AA307" s="183"/>
    </row>
    <row xmlns:x14ac="http://schemas.microsoft.com/office/spreadsheetml/2009/9/ac" r="308" ht="15.75" x14ac:dyDescent="0.25">
      <c r="A308" s="183"/>
      <c r="B308" s="184"/>
      <c r="C308" s="183"/>
      <c r="D308" s="183"/>
      <c r="E308" s="183"/>
      <c r="F308" s="183"/>
      <c r="G308" s="183"/>
      <c r="H308" s="183"/>
      <c r="I308" s="183"/>
      <c r="J308" s="183"/>
      <c r="K308" s="183"/>
      <c r="L308" s="183"/>
      <c r="M308" s="183"/>
      <c r="N308" s="183"/>
      <c r="O308" s="183"/>
      <c r="P308" s="183"/>
      <c r="Q308" s="183"/>
      <c r="R308" s="183"/>
      <c r="S308" s="183"/>
      <c r="T308" s="183"/>
      <c r="U308" s="183"/>
      <c r="V308" s="183"/>
      <c r="W308" s="183"/>
      <c r="X308" s="183"/>
      <c r="Y308" s="183"/>
      <c r="Z308" s="183"/>
      <c r="AA308" s="183"/>
    </row>
    <row xmlns:x14ac="http://schemas.microsoft.com/office/spreadsheetml/2009/9/ac" r="309" ht="15.75" x14ac:dyDescent="0.25">
      <c r="A309" s="183"/>
      <c r="B309" s="184"/>
      <c r="C309" s="183"/>
      <c r="D309" s="183"/>
      <c r="E309" s="183"/>
      <c r="F309" s="183"/>
      <c r="G309" s="183"/>
      <c r="H309" s="183"/>
      <c r="I309" s="183"/>
      <c r="J309" s="183"/>
      <c r="K309" s="183"/>
      <c r="L309" s="183"/>
      <c r="M309" s="183"/>
      <c r="N309" s="183"/>
      <c r="O309" s="183"/>
      <c r="P309" s="183"/>
      <c r="Q309" s="183"/>
      <c r="R309" s="183"/>
      <c r="S309" s="183"/>
      <c r="T309" s="183"/>
      <c r="U309" s="183"/>
      <c r="V309" s="183"/>
      <c r="W309" s="183"/>
      <c r="X309" s="183"/>
      <c r="Y309" s="183"/>
      <c r="Z309" s="183"/>
      <c r="AA309" s="183"/>
    </row>
    <row xmlns:x14ac="http://schemas.microsoft.com/office/spreadsheetml/2009/9/ac" r="310" ht="15.75" x14ac:dyDescent="0.25">
      <c r="A310" s="183"/>
      <c r="B310" s="184"/>
      <c r="C310" s="183"/>
      <c r="D310" s="183"/>
      <c r="E310" s="183"/>
      <c r="F310" s="183"/>
      <c r="G310" s="183"/>
      <c r="H310" s="183"/>
      <c r="I310" s="183"/>
      <c r="J310" s="183"/>
      <c r="K310" s="183"/>
      <c r="L310" s="183"/>
      <c r="M310" s="183"/>
      <c r="N310" s="183"/>
      <c r="O310" s="183"/>
      <c r="P310" s="183"/>
      <c r="Q310" s="183"/>
      <c r="R310" s="183"/>
      <c r="S310" s="183"/>
      <c r="T310" s="183"/>
      <c r="U310" s="183"/>
      <c r="V310" s="183"/>
      <c r="W310" s="183"/>
      <c r="X310" s="183"/>
      <c r="Y310" s="183"/>
      <c r="Z310" s="183"/>
      <c r="AA310" s="183"/>
    </row>
    <row xmlns:x14ac="http://schemas.microsoft.com/office/spreadsheetml/2009/9/ac" r="311" ht="15.75" x14ac:dyDescent="0.25">
      <c r="A311" s="183"/>
      <c r="B311" s="184"/>
      <c r="C311" s="183"/>
      <c r="D311" s="183"/>
      <c r="E311" s="183"/>
      <c r="F311" s="183"/>
      <c r="G311" s="183"/>
      <c r="H311" s="183"/>
      <c r="I311" s="183"/>
      <c r="J311" s="183"/>
      <c r="K311" s="183"/>
      <c r="L311" s="183"/>
      <c r="M311" s="183"/>
      <c r="N311" s="183"/>
      <c r="O311" s="183"/>
      <c r="P311" s="183"/>
      <c r="Q311" s="183"/>
      <c r="R311" s="183"/>
      <c r="S311" s="183"/>
      <c r="T311" s="183"/>
      <c r="U311" s="183"/>
      <c r="V311" s="183"/>
      <c r="W311" s="183"/>
      <c r="X311" s="183"/>
      <c r="Y311" s="183"/>
      <c r="Z311" s="183"/>
      <c r="AA311" s="183"/>
    </row>
    <row xmlns:x14ac="http://schemas.microsoft.com/office/spreadsheetml/2009/9/ac" r="312" ht="15.75" x14ac:dyDescent="0.25">
      <c r="A312" s="183"/>
      <c r="B312" s="184"/>
      <c r="C312" s="183"/>
      <c r="D312" s="183"/>
      <c r="E312" s="183"/>
      <c r="F312" s="183"/>
      <c r="G312" s="183"/>
      <c r="H312" s="183"/>
      <c r="I312" s="183"/>
      <c r="J312" s="183"/>
      <c r="K312" s="183"/>
      <c r="L312" s="183"/>
      <c r="M312" s="183"/>
      <c r="N312" s="183"/>
      <c r="O312" s="183"/>
      <c r="P312" s="183"/>
      <c r="Q312" s="183"/>
      <c r="R312" s="183"/>
      <c r="S312" s="183"/>
      <c r="T312" s="183"/>
      <c r="U312" s="183"/>
      <c r="V312" s="183"/>
      <c r="W312" s="183"/>
      <c r="X312" s="183"/>
      <c r="Y312" s="183"/>
      <c r="Z312" s="183"/>
      <c r="AA312" s="183"/>
    </row>
    <row xmlns:x14ac="http://schemas.microsoft.com/office/spreadsheetml/2009/9/ac" r="313" ht="15.75" x14ac:dyDescent="0.25">
      <c r="A313" s="183"/>
      <c r="B313" s="184"/>
      <c r="C313" s="183"/>
      <c r="D313" s="183"/>
      <c r="E313" s="183"/>
      <c r="F313" s="183"/>
      <c r="G313" s="183"/>
      <c r="H313" s="183"/>
      <c r="I313" s="183"/>
      <c r="J313" s="183"/>
      <c r="K313" s="183"/>
      <c r="L313" s="183"/>
      <c r="M313" s="183"/>
      <c r="N313" s="183"/>
      <c r="O313" s="183"/>
      <c r="P313" s="183"/>
      <c r="Q313" s="183"/>
      <c r="R313" s="183"/>
      <c r="S313" s="183"/>
      <c r="T313" s="183"/>
      <c r="U313" s="183"/>
      <c r="V313" s="183"/>
      <c r="W313" s="183"/>
      <c r="X313" s="183"/>
      <c r="Y313" s="183"/>
      <c r="Z313" s="183"/>
      <c r="AA313" s="183"/>
    </row>
    <row xmlns:x14ac="http://schemas.microsoft.com/office/spreadsheetml/2009/9/ac" r="314" ht="15.75" x14ac:dyDescent="0.25">
      <c r="A314" s="183"/>
      <c r="B314" s="184"/>
      <c r="C314" s="183"/>
      <c r="D314" s="183"/>
      <c r="E314" s="183"/>
      <c r="F314" s="183"/>
      <c r="G314" s="183"/>
      <c r="H314" s="183"/>
      <c r="I314" s="183"/>
      <c r="J314" s="183"/>
      <c r="K314" s="183"/>
      <c r="L314" s="183"/>
      <c r="M314" s="183"/>
      <c r="N314" s="183"/>
      <c r="O314" s="183"/>
      <c r="P314" s="183"/>
      <c r="Q314" s="183"/>
      <c r="R314" s="183"/>
      <c r="S314" s="183"/>
      <c r="T314" s="183"/>
      <c r="U314" s="183"/>
      <c r="V314" s="183"/>
      <c r="W314" s="183"/>
      <c r="X314" s="183"/>
      <c r="Y314" s="183"/>
      <c r="Z314" s="183"/>
      <c r="AA314" s="183"/>
    </row>
    <row xmlns:x14ac="http://schemas.microsoft.com/office/spreadsheetml/2009/9/ac" r="315" ht="15.75" x14ac:dyDescent="0.25">
      <c r="A315" s="183"/>
      <c r="B315" s="184"/>
      <c r="C315" s="183"/>
      <c r="D315" s="183"/>
      <c r="E315" s="183"/>
      <c r="F315" s="183"/>
      <c r="G315" s="183"/>
      <c r="H315" s="183"/>
      <c r="I315" s="183"/>
      <c r="J315" s="183"/>
      <c r="K315" s="183"/>
      <c r="L315" s="183"/>
      <c r="M315" s="183"/>
      <c r="N315" s="183"/>
      <c r="O315" s="183"/>
      <c r="P315" s="183"/>
      <c r="Q315" s="183"/>
      <c r="R315" s="183"/>
      <c r="S315" s="183"/>
      <c r="T315" s="183"/>
      <c r="U315" s="183"/>
      <c r="V315" s="183"/>
      <c r="W315" s="183"/>
      <c r="X315" s="183"/>
      <c r="Y315" s="183"/>
      <c r="Z315" s="183"/>
      <c r="AA315" s="183"/>
    </row>
    <row xmlns:x14ac="http://schemas.microsoft.com/office/spreadsheetml/2009/9/ac" r="316" ht="15.75" x14ac:dyDescent="0.25">
      <c r="A316" s="183"/>
      <c r="B316" s="184"/>
      <c r="C316" s="183"/>
      <c r="D316" s="183"/>
      <c r="E316" s="183"/>
      <c r="F316" s="183"/>
      <c r="G316" s="183"/>
      <c r="H316" s="183"/>
      <c r="I316" s="183"/>
      <c r="J316" s="183"/>
      <c r="K316" s="183"/>
      <c r="L316" s="183"/>
      <c r="M316" s="183"/>
      <c r="N316" s="183"/>
      <c r="O316" s="183"/>
      <c r="P316" s="183"/>
      <c r="Q316" s="183"/>
      <c r="R316" s="183"/>
      <c r="S316" s="183"/>
      <c r="T316" s="183"/>
      <c r="U316" s="183"/>
      <c r="V316" s="183"/>
      <c r="W316" s="183"/>
      <c r="X316" s="183"/>
      <c r="Y316" s="183"/>
      <c r="Z316" s="183"/>
      <c r="AA316" s="183"/>
    </row>
    <row xmlns:x14ac="http://schemas.microsoft.com/office/spreadsheetml/2009/9/ac" r="317" ht="15.75" x14ac:dyDescent="0.25">
      <c r="A317" s="183"/>
      <c r="B317" s="184"/>
      <c r="C317" s="183"/>
      <c r="D317" s="183"/>
      <c r="E317" s="183"/>
      <c r="F317" s="183"/>
      <c r="G317" s="183"/>
      <c r="H317" s="183"/>
      <c r="I317" s="183"/>
      <c r="J317" s="183"/>
      <c r="K317" s="183"/>
      <c r="L317" s="183"/>
      <c r="M317" s="183"/>
      <c r="N317" s="183"/>
      <c r="O317" s="183"/>
      <c r="P317" s="183"/>
      <c r="Q317" s="183"/>
      <c r="R317" s="183"/>
      <c r="S317" s="183"/>
      <c r="T317" s="183"/>
      <c r="U317" s="183"/>
      <c r="V317" s="183"/>
      <c r="W317" s="183"/>
      <c r="X317" s="183"/>
      <c r="Y317" s="183"/>
      <c r="Z317" s="183"/>
      <c r="AA317" s="183"/>
    </row>
    <row xmlns:x14ac="http://schemas.microsoft.com/office/spreadsheetml/2009/9/ac" r="318" ht="15.75" x14ac:dyDescent="0.25">
      <c r="A318" s="183"/>
      <c r="B318" s="184"/>
      <c r="C318" s="183"/>
      <c r="D318" s="183"/>
      <c r="E318" s="183"/>
      <c r="F318" s="183"/>
      <c r="G318" s="183"/>
      <c r="H318" s="183"/>
      <c r="I318" s="183"/>
      <c r="J318" s="183"/>
      <c r="K318" s="183"/>
      <c r="L318" s="183"/>
      <c r="M318" s="183"/>
      <c r="N318" s="183"/>
      <c r="O318" s="183"/>
      <c r="P318" s="183"/>
      <c r="Q318" s="183"/>
      <c r="R318" s="183"/>
      <c r="S318" s="183"/>
      <c r="T318" s="183"/>
      <c r="U318" s="183"/>
      <c r="V318" s="183"/>
      <c r="W318" s="183"/>
      <c r="X318" s="183"/>
      <c r="Y318" s="183"/>
      <c r="Z318" s="183"/>
      <c r="AA318" s="183"/>
    </row>
    <row xmlns:x14ac="http://schemas.microsoft.com/office/spreadsheetml/2009/9/ac" r="319" ht="15.75" x14ac:dyDescent="0.25">
      <c r="A319" s="183"/>
      <c r="B319" s="184"/>
      <c r="C319" s="183"/>
      <c r="D319" s="183"/>
      <c r="E319" s="183"/>
      <c r="F319" s="183"/>
      <c r="G319" s="183"/>
      <c r="H319" s="183"/>
      <c r="I319" s="183"/>
      <c r="J319" s="183"/>
      <c r="K319" s="183"/>
      <c r="L319" s="183"/>
      <c r="M319" s="183"/>
      <c r="N319" s="183"/>
      <c r="O319" s="183"/>
      <c r="P319" s="183"/>
      <c r="Q319" s="183"/>
      <c r="R319" s="183"/>
      <c r="S319" s="183"/>
      <c r="T319" s="183"/>
      <c r="U319" s="183"/>
      <c r="V319" s="183"/>
      <c r="W319" s="183"/>
      <c r="X319" s="183"/>
      <c r="Y319" s="183"/>
      <c r="Z319" s="183"/>
      <c r="AA319" s="183"/>
    </row>
    <row xmlns:x14ac="http://schemas.microsoft.com/office/spreadsheetml/2009/9/ac" r="320" ht="15.75" x14ac:dyDescent="0.25">
      <c r="A320" s="183"/>
      <c r="B320" s="184"/>
      <c r="C320" s="183"/>
      <c r="D320" s="183"/>
      <c r="E320" s="183"/>
      <c r="F320" s="183"/>
      <c r="G320" s="183"/>
      <c r="H320" s="183"/>
      <c r="I320" s="183"/>
      <c r="J320" s="183"/>
      <c r="K320" s="183"/>
      <c r="L320" s="183"/>
      <c r="M320" s="183"/>
      <c r="N320" s="183"/>
      <c r="O320" s="183"/>
      <c r="P320" s="183"/>
      <c r="Q320" s="183"/>
      <c r="R320" s="183"/>
      <c r="S320" s="183"/>
      <c r="T320" s="183"/>
      <c r="U320" s="183"/>
      <c r="V320" s="183"/>
      <c r="W320" s="183"/>
      <c r="X320" s="183"/>
      <c r="Y320" s="183"/>
      <c r="Z320" s="183"/>
      <c r="AA320" s="183"/>
    </row>
    <row xmlns:x14ac="http://schemas.microsoft.com/office/spreadsheetml/2009/9/ac" r="321" ht="15.75" x14ac:dyDescent="0.25">
      <c r="A321" s="183"/>
      <c r="B321" s="184"/>
      <c r="C321" s="183"/>
      <c r="D321" s="183"/>
      <c r="E321" s="183"/>
      <c r="F321" s="183"/>
      <c r="G321" s="183"/>
      <c r="H321" s="183"/>
      <c r="I321" s="183"/>
      <c r="J321" s="183"/>
      <c r="K321" s="183"/>
      <c r="L321" s="183"/>
      <c r="M321" s="183"/>
      <c r="N321" s="183"/>
      <c r="O321" s="183"/>
      <c r="P321" s="183"/>
      <c r="Q321" s="183"/>
      <c r="R321" s="183"/>
      <c r="S321" s="183"/>
      <c r="T321" s="183"/>
      <c r="U321" s="183"/>
      <c r="V321" s="183"/>
      <c r="W321" s="183"/>
      <c r="X321" s="183"/>
      <c r="Y321" s="183"/>
      <c r="Z321" s="183"/>
      <c r="AA321" s="183"/>
    </row>
    <row xmlns:x14ac="http://schemas.microsoft.com/office/spreadsheetml/2009/9/ac" r="322" ht="15.75" x14ac:dyDescent="0.25">
      <c r="A322" s="183"/>
      <c r="B322" s="184"/>
      <c r="C322" s="183"/>
      <c r="D322" s="183"/>
      <c r="E322" s="183"/>
      <c r="F322" s="183"/>
      <c r="G322" s="183"/>
      <c r="H322" s="183"/>
      <c r="I322" s="183"/>
      <c r="J322" s="183"/>
      <c r="K322" s="183"/>
      <c r="L322" s="183"/>
      <c r="M322" s="183"/>
      <c r="N322" s="183"/>
      <c r="O322" s="183"/>
      <c r="P322" s="183"/>
      <c r="Q322" s="183"/>
      <c r="R322" s="183"/>
      <c r="S322" s="183"/>
      <c r="T322" s="183"/>
      <c r="U322" s="183"/>
      <c r="V322" s="183"/>
      <c r="W322" s="183"/>
      <c r="X322" s="183"/>
      <c r="Y322" s="183"/>
      <c r="Z322" s="183"/>
      <c r="AA322" s="183"/>
    </row>
    <row xmlns:x14ac="http://schemas.microsoft.com/office/spreadsheetml/2009/9/ac" r="323" ht="15.75" x14ac:dyDescent="0.25">
      <c r="A323" s="183"/>
      <c r="B323" s="184"/>
      <c r="C323" s="183"/>
      <c r="D323" s="183"/>
      <c r="E323" s="183"/>
      <c r="F323" s="183"/>
      <c r="G323" s="183"/>
      <c r="H323" s="183"/>
      <c r="I323" s="183"/>
      <c r="J323" s="183"/>
      <c r="K323" s="183"/>
      <c r="L323" s="183"/>
      <c r="M323" s="183"/>
      <c r="N323" s="183"/>
      <c r="O323" s="183"/>
      <c r="P323" s="183"/>
      <c r="Q323" s="183"/>
      <c r="R323" s="183"/>
      <c r="S323" s="183"/>
      <c r="T323" s="183"/>
      <c r="U323" s="183"/>
      <c r="V323" s="183"/>
      <c r="W323" s="183"/>
      <c r="X323" s="183"/>
      <c r="Y323" s="183"/>
      <c r="Z323" s="183"/>
      <c r="AA323" s="183"/>
    </row>
    <row xmlns:x14ac="http://schemas.microsoft.com/office/spreadsheetml/2009/9/ac" r="324" ht="15.75" x14ac:dyDescent="0.25">
      <c r="A324" s="183"/>
      <c r="B324" s="184"/>
      <c r="C324" s="183"/>
      <c r="D324" s="183"/>
      <c r="E324" s="183"/>
      <c r="F324" s="183"/>
      <c r="G324" s="183"/>
      <c r="H324" s="183"/>
      <c r="I324" s="183"/>
      <c r="J324" s="183"/>
      <c r="K324" s="183"/>
      <c r="L324" s="183"/>
      <c r="M324" s="183"/>
      <c r="N324" s="183"/>
      <c r="O324" s="183"/>
      <c r="P324" s="183"/>
      <c r="Q324" s="183"/>
      <c r="R324" s="183"/>
      <c r="S324" s="183"/>
      <c r="T324" s="183"/>
      <c r="U324" s="183"/>
      <c r="V324" s="183"/>
      <c r="W324" s="183"/>
      <c r="X324" s="183"/>
      <c r="Y324" s="183"/>
      <c r="Z324" s="183"/>
      <c r="AA324" s="183"/>
    </row>
    <row xmlns:x14ac="http://schemas.microsoft.com/office/spreadsheetml/2009/9/ac" r="325" ht="15.75" x14ac:dyDescent="0.25">
      <c r="A325" s="183"/>
      <c r="B325" s="184"/>
      <c r="C325" s="183"/>
      <c r="D325" s="183"/>
      <c r="E325" s="183"/>
      <c r="F325" s="183"/>
      <c r="G325" s="183"/>
      <c r="H325" s="183"/>
      <c r="I325" s="183"/>
      <c r="J325" s="183"/>
      <c r="K325" s="183"/>
      <c r="L325" s="183"/>
      <c r="M325" s="183"/>
      <c r="N325" s="183"/>
      <c r="O325" s="183"/>
      <c r="P325" s="183"/>
      <c r="Q325" s="183"/>
      <c r="R325" s="183"/>
      <c r="S325" s="183"/>
      <c r="T325" s="183"/>
      <c r="U325" s="183"/>
      <c r="V325" s="183"/>
      <c r="W325" s="183"/>
      <c r="X325" s="183"/>
      <c r="Y325" s="183"/>
      <c r="Z325" s="183"/>
      <c r="AA325" s="183"/>
    </row>
    <row xmlns:x14ac="http://schemas.microsoft.com/office/spreadsheetml/2009/9/ac" r="326" ht="15.75" x14ac:dyDescent="0.25">
      <c r="A326" s="183"/>
      <c r="B326" s="184"/>
      <c r="C326" s="183"/>
      <c r="D326" s="183"/>
      <c r="E326" s="183"/>
      <c r="F326" s="183"/>
      <c r="G326" s="183"/>
      <c r="H326" s="183"/>
      <c r="I326" s="183"/>
      <c r="J326" s="183"/>
      <c r="K326" s="183"/>
      <c r="L326" s="183"/>
      <c r="M326" s="183"/>
      <c r="N326" s="183"/>
      <c r="O326" s="183"/>
      <c r="P326" s="183"/>
      <c r="Q326" s="183"/>
      <c r="R326" s="183"/>
      <c r="S326" s="183"/>
      <c r="T326" s="183"/>
      <c r="U326" s="183"/>
      <c r="V326" s="183"/>
      <c r="W326" s="183"/>
      <c r="X326" s="183"/>
      <c r="Y326" s="183"/>
      <c r="Z326" s="183"/>
      <c r="AA326" s="183"/>
    </row>
    <row xmlns:x14ac="http://schemas.microsoft.com/office/spreadsheetml/2009/9/ac" r="327" ht="15.75" x14ac:dyDescent="0.25">
      <c r="A327" s="183"/>
      <c r="B327" s="184"/>
      <c r="C327" s="183"/>
      <c r="D327" s="183"/>
      <c r="E327" s="183"/>
      <c r="F327" s="183"/>
      <c r="G327" s="183"/>
      <c r="H327" s="183"/>
      <c r="I327" s="183"/>
      <c r="J327" s="183"/>
      <c r="K327" s="183"/>
      <c r="L327" s="183"/>
      <c r="M327" s="183"/>
      <c r="N327" s="183"/>
      <c r="O327" s="183"/>
      <c r="P327" s="183"/>
      <c r="Q327" s="183"/>
      <c r="R327" s="183"/>
      <c r="S327" s="183"/>
      <c r="T327" s="183"/>
      <c r="U327" s="183"/>
      <c r="V327" s="183"/>
      <c r="W327" s="183"/>
      <c r="X327" s="183"/>
      <c r="Y327" s="183"/>
      <c r="Z327" s="183"/>
      <c r="AA327" s="183"/>
    </row>
    <row xmlns:x14ac="http://schemas.microsoft.com/office/spreadsheetml/2009/9/ac" r="328" ht="15.75" x14ac:dyDescent="0.25">
      <c r="A328" s="183"/>
      <c r="B328" s="184"/>
      <c r="C328" s="183"/>
      <c r="D328" s="183"/>
      <c r="E328" s="183"/>
      <c r="F328" s="183"/>
      <c r="G328" s="183"/>
      <c r="H328" s="183"/>
      <c r="I328" s="183"/>
      <c r="J328" s="183"/>
      <c r="K328" s="183"/>
      <c r="L328" s="183"/>
      <c r="M328" s="183"/>
      <c r="N328" s="183"/>
      <c r="O328" s="183"/>
      <c r="P328" s="183"/>
      <c r="Q328" s="183"/>
      <c r="R328" s="183"/>
      <c r="S328" s="183"/>
      <c r="T328" s="183"/>
      <c r="U328" s="183"/>
      <c r="V328" s="183"/>
      <c r="W328" s="183"/>
      <c r="X328" s="183"/>
      <c r="Y328" s="183"/>
      <c r="Z328" s="183"/>
      <c r="AA328" s="183"/>
    </row>
    <row xmlns:x14ac="http://schemas.microsoft.com/office/spreadsheetml/2009/9/ac" r="329" ht="15.75" x14ac:dyDescent="0.25">
      <c r="A329" s="183"/>
      <c r="B329" s="184"/>
      <c r="C329" s="183"/>
      <c r="D329" s="183"/>
      <c r="E329" s="183"/>
      <c r="F329" s="183"/>
      <c r="G329" s="183"/>
      <c r="H329" s="183"/>
      <c r="I329" s="183"/>
      <c r="J329" s="183"/>
      <c r="K329" s="183"/>
      <c r="L329" s="183"/>
      <c r="M329" s="183"/>
      <c r="N329" s="183"/>
      <c r="O329" s="183"/>
      <c r="P329" s="183"/>
      <c r="Q329" s="183"/>
      <c r="R329" s="183"/>
      <c r="S329" s="183"/>
      <c r="T329" s="183"/>
      <c r="U329" s="183"/>
      <c r="V329" s="183"/>
      <c r="W329" s="183"/>
      <c r="X329" s="183"/>
      <c r="Y329" s="183"/>
      <c r="Z329" s="183"/>
      <c r="AA329" s="183"/>
    </row>
    <row xmlns:x14ac="http://schemas.microsoft.com/office/spreadsheetml/2009/9/ac" r="330" ht="15.75" x14ac:dyDescent="0.25">
      <c r="A330" s="183"/>
      <c r="B330" s="184"/>
      <c r="C330" s="183"/>
      <c r="D330" s="183"/>
      <c r="E330" s="183"/>
      <c r="F330" s="183"/>
      <c r="G330" s="183"/>
      <c r="H330" s="183"/>
      <c r="I330" s="183"/>
      <c r="J330" s="183"/>
      <c r="K330" s="183"/>
      <c r="L330" s="183"/>
      <c r="M330" s="183"/>
      <c r="N330" s="183"/>
      <c r="O330" s="183"/>
      <c r="P330" s="183"/>
      <c r="Q330" s="183"/>
      <c r="R330" s="183"/>
      <c r="S330" s="183"/>
      <c r="T330" s="183"/>
      <c r="U330" s="183"/>
      <c r="V330" s="183"/>
      <c r="W330" s="183"/>
      <c r="X330" s="183"/>
      <c r="Y330" s="183"/>
      <c r="Z330" s="183"/>
      <c r="AA330" s="183"/>
    </row>
    <row xmlns:x14ac="http://schemas.microsoft.com/office/spreadsheetml/2009/9/ac" r="331" ht="15.75" x14ac:dyDescent="0.25">
      <c r="A331" s="183"/>
      <c r="B331" s="184"/>
      <c r="C331" s="183"/>
      <c r="D331" s="183"/>
      <c r="E331" s="183"/>
      <c r="F331" s="183"/>
      <c r="G331" s="183"/>
      <c r="H331" s="183"/>
      <c r="I331" s="183"/>
      <c r="J331" s="183"/>
      <c r="K331" s="183"/>
      <c r="L331" s="183"/>
      <c r="M331" s="183"/>
      <c r="N331" s="183"/>
      <c r="O331" s="183"/>
      <c r="P331" s="183"/>
      <c r="Q331" s="183"/>
      <c r="R331" s="183"/>
      <c r="S331" s="183"/>
      <c r="T331" s="183"/>
      <c r="U331" s="183"/>
      <c r="V331" s="183"/>
      <c r="W331" s="183"/>
      <c r="X331" s="183"/>
      <c r="Y331" s="183"/>
      <c r="Z331" s="183"/>
      <c r="AA331" s="183"/>
    </row>
    <row xmlns:x14ac="http://schemas.microsoft.com/office/spreadsheetml/2009/9/ac" r="332" ht="15.75" x14ac:dyDescent="0.25">
      <c r="A332" s="183"/>
      <c r="B332" s="184"/>
      <c r="C332" s="183"/>
      <c r="D332" s="183"/>
      <c r="E332" s="183"/>
      <c r="F332" s="183"/>
      <c r="G332" s="183"/>
      <c r="H332" s="183"/>
      <c r="I332" s="183"/>
      <c r="J332" s="183"/>
      <c r="K332" s="183"/>
      <c r="L332" s="183"/>
      <c r="M332" s="183"/>
      <c r="N332" s="183"/>
      <c r="O332" s="183"/>
      <c r="P332" s="183"/>
      <c r="Q332" s="183"/>
      <c r="R332" s="183"/>
      <c r="S332" s="183"/>
      <c r="T332" s="183"/>
      <c r="U332" s="183"/>
      <c r="V332" s="183"/>
      <c r="W332" s="183"/>
      <c r="X332" s="183"/>
      <c r="Y332" s="183"/>
      <c r="Z332" s="183"/>
      <c r="AA332" s="183"/>
    </row>
    <row xmlns:x14ac="http://schemas.microsoft.com/office/spreadsheetml/2009/9/ac" r="333" ht="15.75" x14ac:dyDescent="0.25">
      <c r="A333" s="183"/>
      <c r="B333" s="184"/>
      <c r="C333" s="183"/>
      <c r="D333" s="183"/>
      <c r="E333" s="183"/>
      <c r="F333" s="183"/>
      <c r="G333" s="183"/>
      <c r="H333" s="183"/>
      <c r="I333" s="183"/>
      <c r="J333" s="183"/>
      <c r="K333" s="183"/>
      <c r="L333" s="183"/>
      <c r="M333" s="183"/>
      <c r="N333" s="183"/>
      <c r="O333" s="183"/>
      <c r="P333" s="183"/>
      <c r="Q333" s="183"/>
      <c r="R333" s="183"/>
      <c r="S333" s="183"/>
      <c r="T333" s="183"/>
      <c r="U333" s="183"/>
      <c r="V333" s="183"/>
      <c r="W333" s="183"/>
      <c r="X333" s="183"/>
      <c r="Y333" s="183"/>
      <c r="Z333" s="183"/>
      <c r="AA333" s="183"/>
    </row>
    <row xmlns:x14ac="http://schemas.microsoft.com/office/spreadsheetml/2009/9/ac" r="334" ht="15.75" x14ac:dyDescent="0.25">
      <c r="A334" s="183"/>
      <c r="B334" s="184"/>
      <c r="C334" s="183"/>
      <c r="D334" s="183"/>
      <c r="E334" s="183"/>
      <c r="F334" s="183"/>
      <c r="G334" s="183"/>
      <c r="H334" s="183"/>
      <c r="I334" s="183"/>
      <c r="J334" s="183"/>
      <c r="K334" s="183"/>
      <c r="L334" s="183"/>
      <c r="M334" s="183"/>
      <c r="N334" s="183"/>
      <c r="O334" s="183"/>
      <c r="P334" s="183"/>
      <c r="Q334" s="183"/>
      <c r="R334" s="183"/>
      <c r="S334" s="183"/>
      <c r="T334" s="183"/>
      <c r="U334" s="183"/>
      <c r="V334" s="183"/>
      <c r="W334" s="183"/>
      <c r="X334" s="183"/>
      <c r="Y334" s="183"/>
      <c r="Z334" s="183"/>
      <c r="AA334" s="183"/>
    </row>
    <row xmlns:x14ac="http://schemas.microsoft.com/office/spreadsheetml/2009/9/ac" r="335" ht="15.75" x14ac:dyDescent="0.25">
      <c r="A335" s="183"/>
      <c r="B335" s="184"/>
      <c r="C335" s="183"/>
      <c r="D335" s="183"/>
      <c r="E335" s="183"/>
      <c r="F335" s="183"/>
      <c r="G335" s="183"/>
      <c r="H335" s="183"/>
      <c r="I335" s="183"/>
      <c r="J335" s="183"/>
      <c r="K335" s="183"/>
      <c r="L335" s="183"/>
      <c r="M335" s="183"/>
      <c r="N335" s="183"/>
      <c r="O335" s="183"/>
      <c r="P335" s="183"/>
      <c r="Q335" s="183"/>
      <c r="R335" s="183"/>
      <c r="S335" s="183"/>
      <c r="T335" s="183"/>
      <c r="U335" s="183"/>
      <c r="V335" s="183"/>
      <c r="W335" s="183"/>
      <c r="X335" s="183"/>
      <c r="Y335" s="183"/>
      <c r="Z335" s="183"/>
      <c r="AA335" s="183"/>
    </row>
    <row xmlns:x14ac="http://schemas.microsoft.com/office/spreadsheetml/2009/9/ac" r="336" ht="15.75" x14ac:dyDescent="0.25">
      <c r="A336" s="183"/>
      <c r="B336" s="184"/>
      <c r="C336" s="183"/>
      <c r="D336" s="183"/>
      <c r="E336" s="183"/>
      <c r="F336" s="183"/>
      <c r="G336" s="183"/>
      <c r="H336" s="183"/>
      <c r="I336" s="183"/>
      <c r="J336" s="183"/>
      <c r="K336" s="183"/>
      <c r="L336" s="183"/>
      <c r="M336" s="183"/>
      <c r="N336" s="183"/>
      <c r="O336" s="183"/>
      <c r="P336" s="183"/>
      <c r="Q336" s="183"/>
      <c r="R336" s="183"/>
      <c r="S336" s="183"/>
      <c r="T336" s="183"/>
      <c r="U336" s="183"/>
      <c r="V336" s="183"/>
      <c r="W336" s="183"/>
      <c r="X336" s="183"/>
      <c r="Y336" s="183"/>
      <c r="Z336" s="183"/>
      <c r="AA336" s="183"/>
    </row>
    <row xmlns:x14ac="http://schemas.microsoft.com/office/spreadsheetml/2009/9/ac" r="337" ht="15.75" x14ac:dyDescent="0.25">
      <c r="A337" s="183"/>
      <c r="B337" s="184"/>
      <c r="C337" s="183"/>
      <c r="D337" s="183"/>
      <c r="E337" s="183"/>
      <c r="F337" s="183"/>
      <c r="G337" s="183"/>
      <c r="H337" s="183"/>
      <c r="I337" s="183"/>
      <c r="J337" s="183"/>
      <c r="K337" s="183"/>
      <c r="L337" s="183"/>
      <c r="M337" s="183"/>
      <c r="N337" s="183"/>
      <c r="O337" s="183"/>
      <c r="P337" s="183"/>
      <c r="Q337" s="183"/>
      <c r="R337" s="183"/>
      <c r="S337" s="183"/>
      <c r="T337" s="183"/>
      <c r="U337" s="183"/>
      <c r="V337" s="183"/>
      <c r="W337" s="183"/>
      <c r="X337" s="183"/>
      <c r="Y337" s="183"/>
      <c r="Z337" s="183"/>
      <c r="AA337" s="183"/>
    </row>
    <row xmlns:x14ac="http://schemas.microsoft.com/office/spreadsheetml/2009/9/ac" r="338" ht="15.75" x14ac:dyDescent="0.25">
      <c r="A338" s="183"/>
      <c r="B338" s="184"/>
      <c r="C338" s="183"/>
      <c r="D338" s="183"/>
      <c r="E338" s="183"/>
      <c r="F338" s="183"/>
      <c r="G338" s="183"/>
      <c r="H338" s="183"/>
      <c r="I338" s="183"/>
      <c r="J338" s="183"/>
      <c r="K338" s="183"/>
      <c r="L338" s="183"/>
      <c r="M338" s="183"/>
      <c r="N338" s="183"/>
      <c r="O338" s="183"/>
      <c r="P338" s="183"/>
      <c r="Q338" s="183"/>
      <c r="R338" s="183"/>
      <c r="S338" s="183"/>
      <c r="T338" s="183"/>
      <c r="U338" s="183"/>
      <c r="V338" s="183"/>
      <c r="W338" s="183"/>
      <c r="X338" s="183"/>
      <c r="Y338" s="183"/>
      <c r="Z338" s="183"/>
      <c r="AA338" s="183"/>
    </row>
    <row xmlns:x14ac="http://schemas.microsoft.com/office/spreadsheetml/2009/9/ac" r="339" ht="15.75" x14ac:dyDescent="0.25">
      <c r="A339" s="183"/>
      <c r="B339" s="184"/>
      <c r="C339" s="183"/>
      <c r="D339" s="183"/>
      <c r="E339" s="183"/>
      <c r="F339" s="183"/>
      <c r="G339" s="183"/>
      <c r="H339" s="183"/>
      <c r="I339" s="183"/>
      <c r="J339" s="183"/>
      <c r="K339" s="183"/>
      <c r="L339" s="183"/>
      <c r="M339" s="183"/>
      <c r="N339" s="183"/>
      <c r="O339" s="183"/>
      <c r="P339" s="183"/>
      <c r="Q339" s="183"/>
      <c r="R339" s="183"/>
      <c r="S339" s="183"/>
      <c r="T339" s="183"/>
      <c r="U339" s="183"/>
      <c r="V339" s="183"/>
      <c r="W339" s="183"/>
      <c r="X339" s="183"/>
      <c r="Y339" s="183"/>
      <c r="Z339" s="183"/>
      <c r="AA339" s="183"/>
    </row>
    <row xmlns:x14ac="http://schemas.microsoft.com/office/spreadsheetml/2009/9/ac" r="340" ht="15.75" x14ac:dyDescent="0.25">
      <c r="A340" s="183"/>
      <c r="B340" s="184"/>
      <c r="C340" s="183"/>
      <c r="D340" s="183"/>
      <c r="E340" s="183"/>
      <c r="F340" s="183"/>
      <c r="G340" s="183"/>
      <c r="H340" s="183"/>
      <c r="I340" s="183"/>
      <c r="J340" s="183"/>
      <c r="K340" s="183"/>
      <c r="L340" s="183"/>
      <c r="M340" s="183"/>
      <c r="N340" s="183"/>
      <c r="O340" s="183"/>
      <c r="P340" s="183"/>
      <c r="Q340" s="183"/>
      <c r="R340" s="183"/>
      <c r="S340" s="183"/>
      <c r="T340" s="183"/>
      <c r="U340" s="183"/>
      <c r="V340" s="183"/>
      <c r="W340" s="183"/>
      <c r="X340" s="183"/>
      <c r="Y340" s="183"/>
      <c r="Z340" s="183"/>
      <c r="AA340" s="183"/>
    </row>
    <row xmlns:x14ac="http://schemas.microsoft.com/office/spreadsheetml/2009/9/ac" r="341" ht="15.75" x14ac:dyDescent="0.25">
      <c r="A341" s="183"/>
      <c r="B341" s="184"/>
      <c r="C341" s="183"/>
      <c r="D341" s="183"/>
      <c r="E341" s="183"/>
      <c r="F341" s="183"/>
      <c r="G341" s="183"/>
      <c r="H341" s="183"/>
      <c r="I341" s="183"/>
      <c r="J341" s="183"/>
      <c r="K341" s="183"/>
      <c r="L341" s="183"/>
      <c r="M341" s="183"/>
      <c r="N341" s="183"/>
      <c r="O341" s="183"/>
      <c r="P341" s="183"/>
      <c r="Q341" s="183"/>
      <c r="R341" s="183"/>
      <c r="S341" s="183"/>
      <c r="T341" s="183"/>
      <c r="U341" s="183"/>
      <c r="V341" s="183"/>
      <c r="W341" s="183"/>
      <c r="X341" s="183"/>
      <c r="Y341" s="183"/>
      <c r="Z341" s="183"/>
      <c r="AA341" s="183"/>
    </row>
    <row xmlns:x14ac="http://schemas.microsoft.com/office/spreadsheetml/2009/9/ac" r="342" ht="15.75" x14ac:dyDescent="0.25">
      <c r="A342" s="183"/>
      <c r="B342" s="184"/>
      <c r="C342" s="183"/>
      <c r="D342" s="183"/>
      <c r="E342" s="183"/>
      <c r="F342" s="183"/>
      <c r="G342" s="183"/>
      <c r="H342" s="183"/>
      <c r="I342" s="183"/>
      <c r="J342" s="183"/>
      <c r="K342" s="183"/>
      <c r="L342" s="183"/>
      <c r="M342" s="183"/>
      <c r="N342" s="183"/>
      <c r="O342" s="183"/>
      <c r="P342" s="183"/>
      <c r="Q342" s="183"/>
      <c r="R342" s="183"/>
      <c r="S342" s="183"/>
      <c r="T342" s="183"/>
      <c r="U342" s="183"/>
      <c r="V342" s="183"/>
      <c r="W342" s="183"/>
      <c r="X342" s="183"/>
      <c r="Y342" s="183"/>
      <c r="Z342" s="183"/>
      <c r="AA342" s="183"/>
    </row>
    <row xmlns:x14ac="http://schemas.microsoft.com/office/spreadsheetml/2009/9/ac" r="343" ht="15.75" x14ac:dyDescent="0.25">
      <c r="A343" s="183"/>
      <c r="B343" s="184"/>
      <c r="C343" s="183"/>
      <c r="D343" s="183"/>
      <c r="E343" s="183"/>
      <c r="F343" s="183"/>
      <c r="G343" s="183"/>
      <c r="H343" s="183"/>
      <c r="I343" s="183"/>
      <c r="J343" s="183"/>
      <c r="K343" s="183"/>
      <c r="L343" s="183"/>
      <c r="M343" s="183"/>
      <c r="N343" s="183"/>
      <c r="O343" s="183"/>
      <c r="P343" s="183"/>
      <c r="Q343" s="183"/>
      <c r="R343" s="183"/>
      <c r="S343" s="183"/>
      <c r="T343" s="183"/>
      <c r="U343" s="183"/>
      <c r="V343" s="183"/>
      <c r="W343" s="183"/>
      <c r="X343" s="183"/>
      <c r="Y343" s="183"/>
      <c r="Z343" s="183"/>
      <c r="AA343" s="183"/>
    </row>
    <row xmlns:x14ac="http://schemas.microsoft.com/office/spreadsheetml/2009/9/ac" r="344" ht="15.75" x14ac:dyDescent="0.25">
      <c r="A344" s="183"/>
      <c r="B344" s="184"/>
      <c r="C344" s="183"/>
      <c r="D344" s="183"/>
      <c r="E344" s="183"/>
      <c r="F344" s="183"/>
      <c r="G344" s="183"/>
      <c r="H344" s="183"/>
      <c r="I344" s="183"/>
      <c r="J344" s="183"/>
      <c r="K344" s="183"/>
      <c r="L344" s="183"/>
      <c r="M344" s="183"/>
      <c r="N344" s="183"/>
      <c r="O344" s="183"/>
      <c r="P344" s="183"/>
      <c r="Q344" s="183"/>
      <c r="R344" s="183"/>
      <c r="S344" s="183"/>
      <c r="T344" s="183"/>
      <c r="U344" s="183"/>
      <c r="V344" s="183"/>
      <c r="W344" s="183"/>
      <c r="X344" s="183"/>
      <c r="Y344" s="183"/>
      <c r="Z344" s="183"/>
      <c r="AA344" s="183"/>
    </row>
    <row xmlns:x14ac="http://schemas.microsoft.com/office/spreadsheetml/2009/9/ac" r="345" ht="15.75" x14ac:dyDescent="0.25">
      <c r="A345" s="183"/>
      <c r="B345" s="184"/>
      <c r="C345" s="183"/>
      <c r="D345" s="183"/>
      <c r="E345" s="183"/>
      <c r="F345" s="183"/>
      <c r="G345" s="183"/>
      <c r="H345" s="183"/>
      <c r="I345" s="183"/>
      <c r="J345" s="183"/>
      <c r="K345" s="183"/>
      <c r="L345" s="183"/>
      <c r="M345" s="183"/>
      <c r="N345" s="183"/>
      <c r="O345" s="183"/>
      <c r="P345" s="183"/>
      <c r="Q345" s="183"/>
      <c r="R345" s="183"/>
      <c r="S345" s="183"/>
      <c r="T345" s="183"/>
      <c r="U345" s="183"/>
      <c r="V345" s="183"/>
      <c r="W345" s="183"/>
      <c r="X345" s="183"/>
      <c r="Y345" s="183"/>
      <c r="Z345" s="183"/>
      <c r="AA345" s="183"/>
    </row>
    <row xmlns:x14ac="http://schemas.microsoft.com/office/spreadsheetml/2009/9/ac" r="346" ht="15.75" x14ac:dyDescent="0.25">
      <c r="A346" s="183"/>
      <c r="B346" s="184"/>
      <c r="C346" s="183"/>
      <c r="D346" s="183"/>
      <c r="E346" s="183"/>
      <c r="F346" s="183"/>
      <c r="G346" s="183"/>
      <c r="H346" s="183"/>
      <c r="I346" s="183"/>
      <c r="J346" s="183"/>
      <c r="K346" s="183"/>
      <c r="L346" s="183"/>
      <c r="M346" s="183"/>
      <c r="N346" s="183"/>
      <c r="O346" s="183"/>
      <c r="P346" s="183"/>
      <c r="Q346" s="183"/>
      <c r="R346" s="183"/>
      <c r="S346" s="183"/>
      <c r="T346" s="183"/>
      <c r="U346" s="183"/>
      <c r="V346" s="183"/>
      <c r="W346" s="183"/>
      <c r="X346" s="183"/>
      <c r="Y346" s="183"/>
      <c r="Z346" s="183"/>
      <c r="AA346" s="183"/>
    </row>
    <row xmlns:x14ac="http://schemas.microsoft.com/office/spreadsheetml/2009/9/ac" r="347" ht="15.75" x14ac:dyDescent="0.25">
      <c r="A347" s="183"/>
      <c r="B347" s="184"/>
      <c r="C347" s="183"/>
      <c r="D347" s="183"/>
      <c r="E347" s="183"/>
      <c r="F347" s="183"/>
      <c r="G347" s="183"/>
      <c r="H347" s="183"/>
      <c r="I347" s="183"/>
      <c r="J347" s="183"/>
      <c r="K347" s="183"/>
      <c r="L347" s="183"/>
      <c r="M347" s="183"/>
      <c r="N347" s="183"/>
      <c r="O347" s="183"/>
      <c r="P347" s="183"/>
      <c r="Q347" s="183"/>
      <c r="R347" s="183"/>
      <c r="S347" s="183"/>
      <c r="T347" s="183"/>
      <c r="U347" s="183"/>
      <c r="V347" s="183"/>
      <c r="W347" s="183"/>
      <c r="X347" s="183"/>
      <c r="Y347" s="183"/>
      <c r="Z347" s="183"/>
      <c r="AA347" s="183"/>
    </row>
    <row xmlns:x14ac="http://schemas.microsoft.com/office/spreadsheetml/2009/9/ac" r="348" ht="15.75" x14ac:dyDescent="0.25">
      <c r="A348" s="183"/>
      <c r="B348" s="184"/>
      <c r="C348" s="183"/>
      <c r="D348" s="183"/>
      <c r="E348" s="183"/>
      <c r="F348" s="183"/>
      <c r="G348" s="183"/>
      <c r="H348" s="183"/>
      <c r="I348" s="183"/>
      <c r="J348" s="183"/>
      <c r="K348" s="183"/>
      <c r="L348" s="183"/>
      <c r="M348" s="183"/>
      <c r="N348" s="183"/>
      <c r="O348" s="183"/>
      <c r="P348" s="183"/>
      <c r="Q348" s="183"/>
      <c r="R348" s="183"/>
      <c r="S348" s="183"/>
      <c r="T348" s="183"/>
      <c r="U348" s="183"/>
      <c r="V348" s="183"/>
      <c r="W348" s="183"/>
      <c r="X348" s="183"/>
      <c r="Y348" s="183"/>
      <c r="Z348" s="183"/>
      <c r="AA348" s="183"/>
    </row>
    <row xmlns:x14ac="http://schemas.microsoft.com/office/spreadsheetml/2009/9/ac" r="349" ht="15.75" x14ac:dyDescent="0.25">
      <c r="A349" s="183"/>
      <c r="B349" s="184"/>
      <c r="C349" s="183"/>
      <c r="D349" s="183"/>
      <c r="E349" s="183"/>
      <c r="F349" s="183"/>
      <c r="G349" s="183"/>
      <c r="H349" s="183"/>
      <c r="I349" s="183"/>
      <c r="J349" s="183"/>
      <c r="K349" s="183"/>
      <c r="L349" s="183"/>
      <c r="M349" s="183"/>
      <c r="N349" s="183"/>
      <c r="O349" s="183"/>
      <c r="P349" s="183"/>
      <c r="Q349" s="183"/>
      <c r="R349" s="183"/>
      <c r="S349" s="183"/>
      <c r="T349" s="183"/>
      <c r="U349" s="183"/>
      <c r="V349" s="183"/>
      <c r="W349" s="183"/>
      <c r="X349" s="183"/>
      <c r="Y349" s="183"/>
      <c r="Z349" s="183"/>
      <c r="AA349" s="183"/>
    </row>
    <row xmlns:x14ac="http://schemas.microsoft.com/office/spreadsheetml/2009/9/ac" r="350" ht="15.75" x14ac:dyDescent="0.25">
      <c r="A350" s="183"/>
      <c r="B350" s="184"/>
      <c r="C350" s="183"/>
      <c r="D350" s="183"/>
      <c r="E350" s="183"/>
      <c r="F350" s="183"/>
      <c r="G350" s="183"/>
      <c r="H350" s="183"/>
      <c r="I350" s="183"/>
      <c r="J350" s="183"/>
      <c r="K350" s="183"/>
      <c r="L350" s="183"/>
      <c r="M350" s="183"/>
      <c r="N350" s="183"/>
      <c r="O350" s="183"/>
      <c r="P350" s="183"/>
      <c r="Q350" s="183"/>
      <c r="R350" s="183"/>
      <c r="S350" s="183"/>
      <c r="T350" s="183"/>
      <c r="U350" s="183"/>
      <c r="V350" s="183"/>
      <c r="W350" s="183"/>
      <c r="X350" s="183"/>
      <c r="Y350" s="183"/>
      <c r="Z350" s="183"/>
      <c r="AA350" s="183"/>
    </row>
    <row xmlns:x14ac="http://schemas.microsoft.com/office/spreadsheetml/2009/9/ac" r="351" ht="15.75" x14ac:dyDescent="0.25">
      <c r="A351" s="183"/>
      <c r="B351" s="184"/>
      <c r="C351" s="183"/>
      <c r="D351" s="183"/>
      <c r="E351" s="183"/>
      <c r="F351" s="183"/>
      <c r="G351" s="183"/>
      <c r="H351" s="183"/>
      <c r="I351" s="183"/>
      <c r="J351" s="183"/>
      <c r="K351" s="183"/>
      <c r="L351" s="183"/>
      <c r="M351" s="183"/>
      <c r="N351" s="183"/>
      <c r="O351" s="183"/>
      <c r="P351" s="183"/>
      <c r="Q351" s="183"/>
      <c r="R351" s="183"/>
      <c r="S351" s="183"/>
      <c r="T351" s="183"/>
      <c r="U351" s="183"/>
      <c r="V351" s="183"/>
      <c r="W351" s="183"/>
      <c r="X351" s="183"/>
      <c r="Y351" s="183"/>
      <c r="Z351" s="183"/>
      <c r="AA351" s="183"/>
    </row>
    <row xmlns:x14ac="http://schemas.microsoft.com/office/spreadsheetml/2009/9/ac" r="352" ht="15.75" x14ac:dyDescent="0.25">
      <c r="A352" s="183"/>
      <c r="B352" s="184"/>
      <c r="C352" s="183"/>
      <c r="D352" s="183"/>
      <c r="E352" s="183"/>
      <c r="F352" s="183"/>
      <c r="G352" s="183"/>
      <c r="H352" s="183"/>
      <c r="I352" s="183"/>
      <c r="J352" s="183"/>
      <c r="K352" s="183"/>
      <c r="L352" s="183"/>
      <c r="M352" s="183"/>
      <c r="N352" s="183"/>
      <c r="O352" s="183"/>
      <c r="P352" s="183"/>
      <c r="Q352" s="183"/>
      <c r="R352" s="183"/>
      <c r="S352" s="183"/>
      <c r="T352" s="183"/>
      <c r="U352" s="183"/>
      <c r="V352" s="183"/>
      <c r="W352" s="183"/>
      <c r="X352" s="183"/>
      <c r="Y352" s="183"/>
      <c r="Z352" s="183"/>
      <c r="AA352" s="183"/>
    </row>
    <row xmlns:x14ac="http://schemas.microsoft.com/office/spreadsheetml/2009/9/ac" r="353" ht="15.75" x14ac:dyDescent="0.25">
      <c r="A353" s="183"/>
      <c r="B353" s="184"/>
      <c r="C353" s="183"/>
      <c r="D353" s="183"/>
      <c r="E353" s="183"/>
      <c r="F353" s="183"/>
      <c r="G353" s="183"/>
      <c r="H353" s="183"/>
      <c r="I353" s="183"/>
      <c r="J353" s="183"/>
      <c r="K353" s="183"/>
      <c r="L353" s="183"/>
      <c r="M353" s="183"/>
      <c r="N353" s="183"/>
      <c r="O353" s="183"/>
      <c r="P353" s="183"/>
      <c r="Q353" s="183"/>
      <c r="R353" s="183"/>
      <c r="S353" s="183"/>
      <c r="T353" s="183"/>
      <c r="U353" s="183"/>
      <c r="V353" s="183"/>
      <c r="W353" s="183"/>
      <c r="X353" s="183"/>
      <c r="Y353" s="183"/>
      <c r="Z353" s="183"/>
      <c r="AA353" s="183"/>
    </row>
    <row xmlns:x14ac="http://schemas.microsoft.com/office/spreadsheetml/2009/9/ac" r="354" ht="15.75" x14ac:dyDescent="0.25">
      <c r="A354" s="183"/>
      <c r="B354" s="184"/>
      <c r="C354" s="183"/>
      <c r="D354" s="183"/>
      <c r="E354" s="183"/>
      <c r="F354" s="183"/>
      <c r="G354" s="183"/>
      <c r="H354" s="183"/>
      <c r="I354" s="183"/>
      <c r="J354" s="183"/>
      <c r="K354" s="183"/>
      <c r="L354" s="183"/>
      <c r="M354" s="183"/>
      <c r="N354" s="183"/>
      <c r="O354" s="183"/>
      <c r="P354" s="183"/>
      <c r="Q354" s="183"/>
      <c r="R354" s="183"/>
      <c r="S354" s="183"/>
      <c r="T354" s="183"/>
      <c r="U354" s="183"/>
      <c r="V354" s="183"/>
      <c r="W354" s="183"/>
      <c r="X354" s="183"/>
      <c r="Y354" s="183"/>
      <c r="Z354" s="183"/>
      <c r="AA354" s="183"/>
    </row>
    <row xmlns:x14ac="http://schemas.microsoft.com/office/spreadsheetml/2009/9/ac" r="355" ht="15.75" x14ac:dyDescent="0.25">
      <c r="A355" s="183"/>
      <c r="B355" s="184"/>
      <c r="C355" s="183"/>
      <c r="D355" s="183"/>
      <c r="E355" s="183"/>
      <c r="F355" s="183"/>
      <c r="G355" s="183"/>
      <c r="H355" s="183"/>
      <c r="I355" s="183"/>
      <c r="J355" s="183"/>
      <c r="K355" s="183"/>
      <c r="L355" s="183"/>
      <c r="M355" s="183"/>
      <c r="N355" s="183"/>
      <c r="O355" s="183"/>
      <c r="P355" s="183"/>
      <c r="Q355" s="183"/>
      <c r="R355" s="183"/>
      <c r="S355" s="183"/>
      <c r="T355" s="183"/>
      <c r="U355" s="183"/>
      <c r="V355" s="183"/>
      <c r="W355" s="183"/>
      <c r="X355" s="183"/>
      <c r="Y355" s="183"/>
      <c r="Z355" s="183"/>
      <c r="AA355" s="183"/>
    </row>
    <row xmlns:x14ac="http://schemas.microsoft.com/office/spreadsheetml/2009/9/ac" r="356" ht="15.75" x14ac:dyDescent="0.25">
      <c r="A356" s="183"/>
      <c r="B356" s="184"/>
      <c r="C356" s="183"/>
      <c r="D356" s="183"/>
      <c r="E356" s="183"/>
      <c r="F356" s="183"/>
      <c r="G356" s="183"/>
      <c r="H356" s="183"/>
      <c r="I356" s="183"/>
      <c r="J356" s="183"/>
      <c r="K356" s="183"/>
      <c r="L356" s="183"/>
      <c r="M356" s="183"/>
      <c r="N356" s="183"/>
      <c r="O356" s="183"/>
      <c r="P356" s="183"/>
      <c r="Q356" s="183"/>
      <c r="R356" s="183"/>
      <c r="S356" s="183"/>
      <c r="T356" s="183"/>
      <c r="U356" s="183"/>
      <c r="V356" s="183"/>
      <c r="W356" s="183"/>
      <c r="X356" s="183"/>
      <c r="Y356" s="183"/>
      <c r="Z356" s="183"/>
      <c r="AA356" s="183"/>
    </row>
    <row xmlns:x14ac="http://schemas.microsoft.com/office/spreadsheetml/2009/9/ac" r="357" ht="15.75" x14ac:dyDescent="0.25">
      <c r="A357" s="183"/>
      <c r="B357" s="184"/>
      <c r="C357" s="183"/>
      <c r="D357" s="183"/>
      <c r="E357" s="183"/>
      <c r="F357" s="183"/>
      <c r="G357" s="183"/>
      <c r="H357" s="183"/>
      <c r="I357" s="183"/>
      <c r="J357" s="183"/>
      <c r="K357" s="183"/>
      <c r="L357" s="183"/>
      <c r="M357" s="183"/>
      <c r="N357" s="183"/>
      <c r="O357" s="183"/>
      <c r="P357" s="183"/>
      <c r="Q357" s="183"/>
      <c r="R357" s="183"/>
      <c r="S357" s="183"/>
      <c r="T357" s="183"/>
      <c r="U357" s="183"/>
      <c r="V357" s="183"/>
      <c r="W357" s="183"/>
      <c r="X357" s="183"/>
      <c r="Y357" s="183"/>
      <c r="Z357" s="183"/>
      <c r="AA357" s="183"/>
    </row>
    <row xmlns:x14ac="http://schemas.microsoft.com/office/spreadsheetml/2009/9/ac" r="358" ht="15.75" x14ac:dyDescent="0.25">
      <c r="A358" s="183"/>
      <c r="B358" s="184"/>
      <c r="C358" s="183"/>
      <c r="D358" s="183"/>
      <c r="E358" s="183"/>
      <c r="F358" s="183"/>
      <c r="G358" s="183"/>
      <c r="H358" s="183"/>
      <c r="I358" s="183"/>
      <c r="J358" s="183"/>
      <c r="K358" s="183"/>
      <c r="L358" s="183"/>
      <c r="M358" s="183"/>
      <c r="N358" s="183"/>
      <c r="O358" s="183"/>
      <c r="P358" s="183"/>
      <c r="Q358" s="183"/>
      <c r="R358" s="183"/>
      <c r="S358" s="183"/>
      <c r="T358" s="183"/>
      <c r="U358" s="183"/>
      <c r="V358" s="183"/>
      <c r="W358" s="183"/>
      <c r="X358" s="183"/>
      <c r="Y358" s="183"/>
      <c r="Z358" s="183"/>
      <c r="AA358" s="183"/>
    </row>
    <row xmlns:x14ac="http://schemas.microsoft.com/office/spreadsheetml/2009/9/ac" r="359" ht="15.75" x14ac:dyDescent="0.25">
      <c r="A359" s="183"/>
      <c r="B359" s="184"/>
      <c r="C359" s="183"/>
      <c r="D359" s="183"/>
      <c r="E359" s="183"/>
      <c r="F359" s="183"/>
      <c r="G359" s="183"/>
      <c r="H359" s="183"/>
      <c r="I359" s="183"/>
      <c r="J359" s="183"/>
      <c r="K359" s="183"/>
      <c r="L359" s="183"/>
      <c r="M359" s="183"/>
      <c r="N359" s="183"/>
      <c r="O359" s="183"/>
      <c r="P359" s="183"/>
      <c r="Q359" s="183"/>
      <c r="R359" s="183"/>
      <c r="S359" s="183"/>
      <c r="T359" s="183"/>
      <c r="U359" s="183"/>
      <c r="V359" s="183"/>
      <c r="W359" s="183"/>
      <c r="X359" s="183"/>
      <c r="Y359" s="183"/>
      <c r="Z359" s="183"/>
      <c r="AA359" s="183"/>
    </row>
    <row xmlns:x14ac="http://schemas.microsoft.com/office/spreadsheetml/2009/9/ac" r="360" ht="15.75" x14ac:dyDescent="0.25">
      <c r="A360" s="183"/>
      <c r="B360" s="184"/>
      <c r="C360" s="183"/>
      <c r="D360" s="183"/>
      <c r="E360" s="183"/>
      <c r="F360" s="183"/>
      <c r="G360" s="183"/>
      <c r="H360" s="183"/>
      <c r="I360" s="183"/>
      <c r="J360" s="183"/>
      <c r="K360" s="183"/>
      <c r="L360" s="183"/>
      <c r="M360" s="183"/>
      <c r="N360" s="183"/>
      <c r="O360" s="183"/>
      <c r="P360" s="183"/>
      <c r="Q360" s="183"/>
      <c r="R360" s="183"/>
      <c r="S360" s="183"/>
      <c r="T360" s="183"/>
      <c r="U360" s="183"/>
      <c r="V360" s="183"/>
      <c r="W360" s="183"/>
      <c r="X360" s="183"/>
      <c r="Y360" s="183"/>
      <c r="Z360" s="183"/>
      <c r="AA360" s="183"/>
    </row>
    <row xmlns:x14ac="http://schemas.microsoft.com/office/spreadsheetml/2009/9/ac" r="361" ht="15.75" x14ac:dyDescent="0.25">
      <c r="A361" s="183"/>
      <c r="B361" s="184"/>
      <c r="C361" s="183"/>
      <c r="D361" s="183"/>
      <c r="E361" s="183"/>
      <c r="F361" s="183"/>
      <c r="G361" s="183"/>
      <c r="H361" s="183"/>
      <c r="I361" s="183"/>
      <c r="J361" s="183"/>
      <c r="K361" s="183"/>
      <c r="L361" s="183"/>
      <c r="M361" s="183"/>
      <c r="N361" s="183"/>
      <c r="O361" s="183"/>
      <c r="P361" s="183"/>
      <c r="Q361" s="183"/>
      <c r="R361" s="183"/>
      <c r="S361" s="183"/>
      <c r="T361" s="183"/>
      <c r="U361" s="183"/>
      <c r="V361" s="183"/>
      <c r="W361" s="183"/>
      <c r="X361" s="183"/>
      <c r="Y361" s="183"/>
      <c r="Z361" s="183"/>
      <c r="AA361" s="183"/>
    </row>
    <row xmlns:x14ac="http://schemas.microsoft.com/office/spreadsheetml/2009/9/ac" r="362" ht="15.75" x14ac:dyDescent="0.25">
      <c r="A362" s="183"/>
      <c r="B362" s="184"/>
      <c r="C362" s="183"/>
      <c r="D362" s="183"/>
      <c r="E362" s="183"/>
      <c r="F362" s="183"/>
      <c r="G362" s="183"/>
      <c r="H362" s="183"/>
      <c r="I362" s="183"/>
      <c r="J362" s="183"/>
      <c r="K362" s="183"/>
      <c r="L362" s="183"/>
      <c r="M362" s="183"/>
      <c r="N362" s="183"/>
      <c r="O362" s="183"/>
      <c r="P362" s="183"/>
      <c r="Q362" s="183"/>
      <c r="R362" s="183"/>
      <c r="S362" s="183"/>
      <c r="T362" s="183"/>
      <c r="U362" s="183"/>
      <c r="V362" s="183"/>
      <c r="W362" s="183"/>
      <c r="X362" s="183"/>
      <c r="Y362" s="183"/>
      <c r="Z362" s="183"/>
      <c r="AA362" s="183"/>
    </row>
    <row xmlns:x14ac="http://schemas.microsoft.com/office/spreadsheetml/2009/9/ac" r="363" ht="15.75" x14ac:dyDescent="0.25">
      <c r="A363" s="183"/>
      <c r="B363" s="184"/>
      <c r="C363" s="183"/>
      <c r="D363" s="183"/>
      <c r="E363" s="183"/>
      <c r="F363" s="183"/>
      <c r="G363" s="183"/>
      <c r="H363" s="183"/>
      <c r="I363" s="183"/>
      <c r="J363" s="183"/>
      <c r="K363" s="183"/>
      <c r="L363" s="183"/>
      <c r="M363" s="183"/>
      <c r="N363" s="183"/>
      <c r="O363" s="183"/>
      <c r="P363" s="183"/>
      <c r="Q363" s="183"/>
      <c r="R363" s="183"/>
      <c r="S363" s="183"/>
      <c r="T363" s="183"/>
      <c r="U363" s="183"/>
      <c r="V363" s="183"/>
      <c r="W363" s="183"/>
      <c r="X363" s="183"/>
      <c r="Y363" s="183"/>
      <c r="Z363" s="183"/>
      <c r="AA363" s="183"/>
    </row>
    <row xmlns:x14ac="http://schemas.microsoft.com/office/spreadsheetml/2009/9/ac" r="364" ht="15.75" x14ac:dyDescent="0.25">
      <c r="A364" s="183"/>
      <c r="B364" s="184"/>
      <c r="C364" s="183"/>
      <c r="D364" s="183"/>
      <c r="E364" s="183"/>
      <c r="F364" s="183"/>
      <c r="G364" s="183"/>
      <c r="H364" s="183"/>
      <c r="I364" s="183"/>
      <c r="J364" s="183"/>
      <c r="K364" s="183"/>
      <c r="L364" s="183"/>
      <c r="M364" s="183"/>
      <c r="N364" s="183"/>
      <c r="O364" s="183"/>
      <c r="P364" s="183"/>
      <c r="Q364" s="183"/>
      <c r="R364" s="183"/>
      <c r="S364" s="183"/>
      <c r="T364" s="183"/>
      <c r="U364" s="183"/>
      <c r="V364" s="183"/>
      <c r="W364" s="183"/>
      <c r="X364" s="183"/>
      <c r="Y364" s="183"/>
      <c r="Z364" s="183"/>
      <c r="AA364" s="183"/>
    </row>
    <row xmlns:x14ac="http://schemas.microsoft.com/office/spreadsheetml/2009/9/ac" r="365" ht="15.75" x14ac:dyDescent="0.25">
      <c r="A365" s="183"/>
      <c r="B365" s="184"/>
      <c r="C365" s="183"/>
      <c r="D365" s="183"/>
      <c r="E365" s="183"/>
      <c r="F365" s="183"/>
      <c r="G365" s="183"/>
      <c r="H365" s="183"/>
      <c r="I365" s="183"/>
      <c r="J365" s="183"/>
      <c r="K365" s="183"/>
      <c r="L365" s="183"/>
      <c r="M365" s="183"/>
      <c r="N365" s="183"/>
      <c r="O365" s="183"/>
      <c r="P365" s="183"/>
      <c r="Q365" s="183"/>
      <c r="R365" s="183"/>
      <c r="S365" s="183"/>
      <c r="T365" s="183"/>
      <c r="U365" s="183"/>
      <c r="V365" s="183"/>
      <c r="W365" s="183"/>
      <c r="X365" s="183"/>
      <c r="Y365" s="183"/>
      <c r="Z365" s="183"/>
      <c r="AA365" s="183"/>
    </row>
    <row xmlns:x14ac="http://schemas.microsoft.com/office/spreadsheetml/2009/9/ac" r="366" ht="15.75" x14ac:dyDescent="0.25">
      <c r="A366" s="183"/>
      <c r="B366" s="184"/>
      <c r="C366" s="183"/>
      <c r="D366" s="183"/>
      <c r="E366" s="183"/>
      <c r="F366" s="183"/>
      <c r="G366" s="183"/>
      <c r="H366" s="183"/>
      <c r="I366" s="183"/>
      <c r="J366" s="183"/>
      <c r="K366" s="183"/>
      <c r="L366" s="183"/>
      <c r="M366" s="183"/>
      <c r="N366" s="183"/>
      <c r="O366" s="183"/>
      <c r="P366" s="183"/>
      <c r="Q366" s="183"/>
      <c r="R366" s="183"/>
      <c r="S366" s="183"/>
      <c r="T366" s="183"/>
      <c r="U366" s="183"/>
      <c r="V366" s="183"/>
      <c r="W366" s="183"/>
      <c r="X366" s="183"/>
      <c r="Y366" s="183"/>
      <c r="Z366" s="183"/>
      <c r="AA366" s="183"/>
    </row>
    <row xmlns:x14ac="http://schemas.microsoft.com/office/spreadsheetml/2009/9/ac" r="367" ht="15.75" x14ac:dyDescent="0.25">
      <c r="A367" s="183"/>
      <c r="B367" s="184"/>
      <c r="C367" s="183"/>
      <c r="D367" s="183"/>
      <c r="E367" s="183"/>
      <c r="F367" s="183"/>
      <c r="G367" s="183"/>
      <c r="H367" s="183"/>
      <c r="I367" s="183"/>
      <c r="J367" s="183"/>
      <c r="K367" s="183"/>
      <c r="L367" s="183"/>
      <c r="M367" s="183"/>
      <c r="N367" s="183"/>
      <c r="O367" s="183"/>
      <c r="P367" s="183"/>
      <c r="Q367" s="183"/>
      <c r="R367" s="183"/>
      <c r="S367" s="183"/>
      <c r="T367" s="183"/>
      <c r="U367" s="183"/>
      <c r="V367" s="183"/>
      <c r="W367" s="183"/>
      <c r="X367" s="183"/>
      <c r="Y367" s="183"/>
      <c r="Z367" s="183"/>
      <c r="AA367" s="183"/>
    </row>
    <row xmlns:x14ac="http://schemas.microsoft.com/office/spreadsheetml/2009/9/ac" r="368" ht="15.75" x14ac:dyDescent="0.25">
      <c r="A368" s="183"/>
      <c r="B368" s="184"/>
      <c r="C368" s="183"/>
      <c r="D368" s="183"/>
      <c r="E368" s="183"/>
      <c r="F368" s="183"/>
      <c r="G368" s="183"/>
      <c r="H368" s="183"/>
      <c r="I368" s="183"/>
      <c r="J368" s="183"/>
      <c r="K368" s="183"/>
      <c r="L368" s="183"/>
      <c r="M368" s="183"/>
      <c r="N368" s="183"/>
      <c r="O368" s="183"/>
      <c r="P368" s="183"/>
      <c r="Q368" s="183"/>
      <c r="R368" s="183"/>
      <c r="S368" s="183"/>
      <c r="T368" s="183"/>
      <c r="U368" s="183"/>
      <c r="V368" s="183"/>
      <c r="W368" s="183"/>
      <c r="X368" s="183"/>
      <c r="Y368" s="183"/>
      <c r="Z368" s="183"/>
      <c r="AA368" s="183"/>
    </row>
    <row xmlns:x14ac="http://schemas.microsoft.com/office/spreadsheetml/2009/9/ac" r="369" ht="15.75" x14ac:dyDescent="0.25">
      <c r="A369" s="183"/>
      <c r="B369" s="184"/>
      <c r="C369" s="183"/>
      <c r="D369" s="183"/>
      <c r="E369" s="183"/>
      <c r="F369" s="183"/>
      <c r="G369" s="183"/>
      <c r="H369" s="183"/>
      <c r="I369" s="183"/>
      <c r="J369" s="183"/>
      <c r="K369" s="183"/>
      <c r="L369" s="183"/>
      <c r="M369" s="183"/>
      <c r="N369" s="183"/>
      <c r="O369" s="183"/>
      <c r="P369" s="183"/>
      <c r="Q369" s="183"/>
      <c r="R369" s="183"/>
      <c r="S369" s="183"/>
      <c r="T369" s="183"/>
      <c r="U369" s="183"/>
      <c r="V369" s="183"/>
      <c r="W369" s="183"/>
      <c r="X369" s="183"/>
      <c r="Y369" s="183"/>
      <c r="Z369" s="183"/>
      <c r="AA369" s="183"/>
    </row>
    <row xmlns:x14ac="http://schemas.microsoft.com/office/spreadsheetml/2009/9/ac" r="370" ht="15.75" x14ac:dyDescent="0.25">
      <c r="A370" s="183"/>
      <c r="B370" s="184"/>
      <c r="C370" s="183"/>
      <c r="D370" s="183"/>
      <c r="E370" s="183"/>
      <c r="F370" s="183"/>
      <c r="G370" s="183"/>
      <c r="H370" s="183"/>
      <c r="I370" s="183"/>
      <c r="J370" s="183"/>
      <c r="K370" s="183"/>
      <c r="L370" s="183"/>
      <c r="M370" s="183"/>
      <c r="N370" s="183"/>
      <c r="O370" s="183"/>
      <c r="P370" s="183"/>
      <c r="Q370" s="183"/>
      <c r="R370" s="183"/>
      <c r="S370" s="183"/>
      <c r="T370" s="183"/>
      <c r="U370" s="183"/>
      <c r="V370" s="183"/>
      <c r="W370" s="183"/>
      <c r="X370" s="183"/>
      <c r="Y370" s="183"/>
      <c r="Z370" s="183"/>
      <c r="AA370" s="183"/>
    </row>
    <row xmlns:x14ac="http://schemas.microsoft.com/office/spreadsheetml/2009/9/ac" r="371" ht="15.75" x14ac:dyDescent="0.25">
      <c r="A371" s="183"/>
      <c r="B371" s="184"/>
      <c r="C371" s="183"/>
      <c r="D371" s="183"/>
      <c r="E371" s="183"/>
      <c r="F371" s="183"/>
      <c r="G371" s="183"/>
      <c r="H371" s="183"/>
      <c r="I371" s="183"/>
      <c r="J371" s="183"/>
      <c r="K371" s="183"/>
      <c r="L371" s="183"/>
      <c r="M371" s="183"/>
      <c r="N371" s="183"/>
      <c r="O371" s="183"/>
      <c r="P371" s="183"/>
      <c r="Q371" s="183"/>
      <c r="R371" s="183"/>
      <c r="S371" s="183"/>
      <c r="T371" s="183"/>
      <c r="U371" s="183"/>
      <c r="V371" s="183"/>
      <c r="W371" s="183"/>
      <c r="X371" s="183"/>
      <c r="Y371" s="183"/>
      <c r="Z371" s="183"/>
      <c r="AA371" s="183"/>
    </row>
    <row xmlns:x14ac="http://schemas.microsoft.com/office/spreadsheetml/2009/9/ac" r="372" ht="15.75" x14ac:dyDescent="0.25">
      <c r="A372" s="183"/>
      <c r="B372" s="184"/>
      <c r="C372" s="183"/>
      <c r="D372" s="183"/>
      <c r="E372" s="183"/>
      <c r="F372" s="183"/>
      <c r="G372" s="183"/>
      <c r="H372" s="183"/>
      <c r="I372" s="183"/>
      <c r="J372" s="183"/>
      <c r="K372" s="183"/>
      <c r="L372" s="183"/>
      <c r="M372" s="183"/>
      <c r="N372" s="183"/>
      <c r="O372" s="183"/>
      <c r="P372" s="183"/>
      <c r="Q372" s="183"/>
      <c r="R372" s="183"/>
      <c r="S372" s="183"/>
      <c r="T372" s="183"/>
      <c r="U372" s="183"/>
      <c r="V372" s="183"/>
      <c r="W372" s="183"/>
      <c r="X372" s="183"/>
      <c r="Y372" s="183"/>
      <c r="Z372" s="183"/>
      <c r="AA372" s="183"/>
    </row>
    <row xmlns:x14ac="http://schemas.microsoft.com/office/spreadsheetml/2009/9/ac" r="373" ht="15.75" x14ac:dyDescent="0.25">
      <c r="A373" s="183"/>
      <c r="B373" s="184"/>
      <c r="C373" s="183"/>
      <c r="D373" s="183"/>
      <c r="E373" s="183"/>
      <c r="F373" s="183"/>
      <c r="G373" s="183"/>
      <c r="H373" s="183"/>
      <c r="I373" s="183"/>
      <c r="J373" s="183"/>
      <c r="K373" s="183"/>
      <c r="L373" s="183"/>
      <c r="M373" s="183"/>
      <c r="N373" s="183"/>
      <c r="O373" s="183"/>
      <c r="P373" s="183"/>
      <c r="Q373" s="183"/>
      <c r="R373" s="183"/>
      <c r="S373" s="183"/>
      <c r="T373" s="183"/>
      <c r="U373" s="183"/>
      <c r="V373" s="183"/>
      <c r="W373" s="183"/>
      <c r="X373" s="183"/>
      <c r="Y373" s="183"/>
      <c r="Z373" s="183"/>
      <c r="AA373" s="183"/>
    </row>
    <row xmlns:x14ac="http://schemas.microsoft.com/office/spreadsheetml/2009/9/ac" r="374" ht="15.75" x14ac:dyDescent="0.25">
      <c r="A374" s="183"/>
      <c r="B374" s="184"/>
      <c r="C374" s="183"/>
      <c r="D374" s="183"/>
      <c r="E374" s="183"/>
      <c r="F374" s="183"/>
      <c r="G374" s="183"/>
      <c r="H374" s="183"/>
      <c r="I374" s="183"/>
      <c r="J374" s="183"/>
      <c r="K374" s="183"/>
      <c r="L374" s="183"/>
      <c r="M374" s="183"/>
      <c r="N374" s="183"/>
      <c r="O374" s="183"/>
      <c r="P374" s="183"/>
      <c r="Q374" s="183"/>
      <c r="R374" s="183"/>
      <c r="S374" s="183"/>
      <c r="T374" s="183"/>
      <c r="U374" s="183"/>
      <c r="V374" s="183"/>
      <c r="W374" s="183"/>
      <c r="X374" s="183"/>
      <c r="Y374" s="183"/>
      <c r="Z374" s="183"/>
      <c r="AA374" s="183"/>
    </row>
    <row xmlns:x14ac="http://schemas.microsoft.com/office/spreadsheetml/2009/9/ac" r="375" ht="15.75" x14ac:dyDescent="0.25">
      <c r="A375" s="183"/>
      <c r="B375" s="184"/>
      <c r="C375" s="183"/>
      <c r="D375" s="183"/>
      <c r="E375" s="183"/>
      <c r="F375" s="183"/>
      <c r="G375" s="183"/>
      <c r="H375" s="183"/>
      <c r="I375" s="183"/>
      <c r="J375" s="183"/>
      <c r="K375" s="183"/>
      <c r="L375" s="183"/>
      <c r="M375" s="183"/>
      <c r="N375" s="183"/>
      <c r="O375" s="183"/>
      <c r="P375" s="183"/>
      <c r="Q375" s="183"/>
      <c r="R375" s="183"/>
      <c r="S375" s="183"/>
      <c r="T375" s="183"/>
      <c r="U375" s="183"/>
      <c r="V375" s="183"/>
      <c r="W375" s="183"/>
      <c r="X375" s="183"/>
      <c r="Y375" s="183"/>
      <c r="Z375" s="183"/>
      <c r="AA375" s="183"/>
    </row>
    <row xmlns:x14ac="http://schemas.microsoft.com/office/spreadsheetml/2009/9/ac" r="376" ht="15.75" x14ac:dyDescent="0.25">
      <c r="A376" s="183"/>
      <c r="B376" s="184"/>
      <c r="C376" s="183"/>
      <c r="D376" s="183"/>
      <c r="E376" s="183"/>
      <c r="F376" s="183"/>
      <c r="G376" s="183"/>
      <c r="H376" s="183"/>
      <c r="I376" s="183"/>
      <c r="J376" s="183"/>
      <c r="K376" s="183"/>
      <c r="L376" s="183"/>
      <c r="M376" s="183"/>
      <c r="N376" s="183"/>
      <c r="O376" s="183"/>
      <c r="P376" s="183"/>
      <c r="Q376" s="183"/>
      <c r="R376" s="183"/>
      <c r="S376" s="183"/>
      <c r="T376" s="183"/>
      <c r="U376" s="183"/>
      <c r="V376" s="183"/>
      <c r="W376" s="183"/>
      <c r="X376" s="183"/>
      <c r="Y376" s="183"/>
      <c r="Z376" s="183"/>
      <c r="AA376" s="183"/>
    </row>
    <row xmlns:x14ac="http://schemas.microsoft.com/office/spreadsheetml/2009/9/ac" r="377" ht="15.75" x14ac:dyDescent="0.25">
      <c r="A377" s="183"/>
      <c r="B377" s="184"/>
      <c r="C377" s="183"/>
      <c r="D377" s="183"/>
      <c r="E377" s="183"/>
      <c r="F377" s="183"/>
      <c r="G377" s="183"/>
      <c r="H377" s="183"/>
      <c r="I377" s="183"/>
      <c r="J377" s="183"/>
      <c r="K377" s="183"/>
      <c r="L377" s="183"/>
      <c r="M377" s="183"/>
      <c r="N377" s="183"/>
      <c r="O377" s="183"/>
      <c r="P377" s="183"/>
      <c r="Q377" s="183"/>
      <c r="R377" s="183"/>
      <c r="S377" s="183"/>
      <c r="T377" s="183"/>
      <c r="U377" s="183"/>
      <c r="V377" s="183"/>
      <c r="W377" s="183"/>
      <c r="X377" s="183"/>
      <c r="Y377" s="183"/>
      <c r="Z377" s="183"/>
      <c r="AA377" s="183"/>
    </row>
    <row xmlns:x14ac="http://schemas.microsoft.com/office/spreadsheetml/2009/9/ac" r="378" ht="15.75" x14ac:dyDescent="0.25">
      <c r="A378" s="183"/>
      <c r="B378" s="184"/>
      <c r="C378" s="183"/>
      <c r="D378" s="183"/>
      <c r="E378" s="183"/>
      <c r="F378" s="183"/>
      <c r="G378" s="183"/>
      <c r="H378" s="183"/>
      <c r="I378" s="183"/>
      <c r="J378" s="183"/>
      <c r="K378" s="183"/>
      <c r="L378" s="183"/>
      <c r="M378" s="183"/>
      <c r="N378" s="183"/>
      <c r="O378" s="183"/>
      <c r="P378" s="183"/>
      <c r="Q378" s="183"/>
      <c r="R378" s="183"/>
      <c r="S378" s="183"/>
      <c r="T378" s="183"/>
      <c r="U378" s="183"/>
      <c r="V378" s="183"/>
      <c r="W378" s="183"/>
      <c r="X378" s="183"/>
      <c r="Y378" s="183"/>
      <c r="Z378" s="183"/>
      <c r="AA378" s="183"/>
    </row>
    <row xmlns:x14ac="http://schemas.microsoft.com/office/spreadsheetml/2009/9/ac" r="379" ht="15.75" x14ac:dyDescent="0.25">
      <c r="A379" s="183"/>
      <c r="B379" s="184"/>
      <c r="C379" s="183"/>
      <c r="D379" s="183"/>
      <c r="E379" s="183"/>
      <c r="F379" s="183"/>
      <c r="G379" s="183"/>
      <c r="H379" s="183"/>
      <c r="I379" s="183"/>
      <c r="J379" s="183"/>
      <c r="K379" s="183"/>
      <c r="L379" s="183"/>
      <c r="M379" s="183"/>
      <c r="N379" s="183"/>
      <c r="O379" s="183"/>
      <c r="P379" s="183"/>
      <c r="Q379" s="183"/>
      <c r="R379" s="183"/>
      <c r="S379" s="183"/>
      <c r="T379" s="183"/>
      <c r="U379" s="183"/>
      <c r="V379" s="183"/>
      <c r="W379" s="183"/>
      <c r="X379" s="183"/>
      <c r="Y379" s="183"/>
      <c r="Z379" s="183"/>
      <c r="AA379" s="183"/>
    </row>
    <row xmlns:x14ac="http://schemas.microsoft.com/office/spreadsheetml/2009/9/ac" r="380" ht="15.75" x14ac:dyDescent="0.25">
      <c r="A380" s="183"/>
      <c r="B380" s="184"/>
      <c r="C380" s="183"/>
      <c r="D380" s="183"/>
      <c r="E380" s="183"/>
      <c r="F380" s="183"/>
      <c r="G380" s="183"/>
      <c r="H380" s="183"/>
      <c r="I380" s="183"/>
      <c r="J380" s="183"/>
      <c r="K380" s="183"/>
      <c r="L380" s="183"/>
      <c r="M380" s="183"/>
      <c r="N380" s="183"/>
      <c r="O380" s="183"/>
      <c r="P380" s="183"/>
      <c r="Q380" s="183"/>
      <c r="R380" s="183"/>
      <c r="S380" s="183"/>
      <c r="T380" s="183"/>
      <c r="U380" s="183"/>
      <c r="V380" s="183"/>
      <c r="W380" s="183"/>
      <c r="X380" s="183"/>
      <c r="Y380" s="183"/>
      <c r="Z380" s="183"/>
      <c r="AA380" s="183"/>
    </row>
    <row xmlns:x14ac="http://schemas.microsoft.com/office/spreadsheetml/2009/9/ac" r="381" ht="15.75" x14ac:dyDescent="0.25">
      <c r="A381" s="183"/>
      <c r="B381" s="184"/>
      <c r="C381" s="183"/>
      <c r="D381" s="183"/>
      <c r="E381" s="183"/>
      <c r="F381" s="183"/>
      <c r="G381" s="183"/>
      <c r="H381" s="183"/>
      <c r="I381" s="183"/>
      <c r="J381" s="183"/>
      <c r="K381" s="183"/>
      <c r="L381" s="183"/>
      <c r="M381" s="183"/>
      <c r="N381" s="183"/>
      <c r="O381" s="183"/>
      <c r="P381" s="183"/>
      <c r="Q381" s="183"/>
      <c r="R381" s="183"/>
      <c r="S381" s="183"/>
      <c r="T381" s="183"/>
      <c r="U381" s="183"/>
      <c r="V381" s="183"/>
      <c r="W381" s="183"/>
      <c r="X381" s="183"/>
      <c r="Y381" s="183"/>
      <c r="Z381" s="183"/>
      <c r="AA381" s="183"/>
    </row>
    <row xmlns:x14ac="http://schemas.microsoft.com/office/spreadsheetml/2009/9/ac" r="382" ht="15.75" x14ac:dyDescent="0.25">
      <c r="A382" s="183"/>
      <c r="B382" s="184"/>
      <c r="C382" s="183"/>
      <c r="D382" s="183"/>
      <c r="E382" s="183"/>
      <c r="F382" s="183"/>
      <c r="G382" s="183"/>
      <c r="H382" s="183"/>
      <c r="I382" s="183"/>
      <c r="J382" s="183"/>
      <c r="K382" s="183"/>
      <c r="L382" s="183"/>
      <c r="M382" s="183"/>
      <c r="N382" s="183"/>
      <c r="O382" s="183"/>
      <c r="P382" s="183"/>
      <c r="Q382" s="183"/>
      <c r="R382" s="183"/>
      <c r="S382" s="183"/>
      <c r="T382" s="183"/>
      <c r="U382" s="183"/>
      <c r="V382" s="183"/>
      <c r="W382" s="183"/>
      <c r="X382" s="183"/>
      <c r="Y382" s="183"/>
      <c r="Z382" s="183"/>
      <c r="AA382" s="183"/>
    </row>
    <row xmlns:x14ac="http://schemas.microsoft.com/office/spreadsheetml/2009/9/ac" r="383" ht="15.75" x14ac:dyDescent="0.25">
      <c r="A383" s="183"/>
      <c r="B383" s="184"/>
      <c r="C383" s="183"/>
      <c r="D383" s="183"/>
      <c r="E383" s="183"/>
      <c r="F383" s="183"/>
      <c r="G383" s="183"/>
      <c r="H383" s="183"/>
      <c r="I383" s="183"/>
      <c r="J383" s="183"/>
      <c r="K383" s="183"/>
      <c r="L383" s="183"/>
      <c r="M383" s="183"/>
      <c r="N383" s="183"/>
      <c r="O383" s="183"/>
      <c r="P383" s="183"/>
      <c r="Q383" s="183"/>
      <c r="R383" s="183"/>
      <c r="S383" s="183"/>
      <c r="T383" s="183"/>
      <c r="U383" s="183"/>
      <c r="V383" s="183"/>
      <c r="W383" s="183"/>
      <c r="X383" s="183"/>
      <c r="Y383" s="183"/>
      <c r="Z383" s="183"/>
      <c r="AA383" s="183"/>
    </row>
    <row xmlns:x14ac="http://schemas.microsoft.com/office/spreadsheetml/2009/9/ac" r="384" ht="15.75" x14ac:dyDescent="0.25">
      <c r="A384" s="183"/>
      <c r="B384" s="184"/>
      <c r="C384" s="183"/>
      <c r="D384" s="183"/>
      <c r="E384" s="183"/>
      <c r="F384" s="183"/>
      <c r="G384" s="183"/>
      <c r="H384" s="183"/>
      <c r="I384" s="183"/>
      <c r="J384" s="183"/>
      <c r="K384" s="183"/>
      <c r="L384" s="183"/>
      <c r="M384" s="183"/>
      <c r="N384" s="183"/>
      <c r="O384" s="183"/>
      <c r="P384" s="183"/>
      <c r="Q384" s="183"/>
      <c r="R384" s="183"/>
      <c r="S384" s="183"/>
      <c r="T384" s="183"/>
      <c r="U384" s="183"/>
      <c r="V384" s="183"/>
      <c r="W384" s="183"/>
      <c r="X384" s="183"/>
      <c r="Y384" s="183"/>
      <c r="Z384" s="183"/>
      <c r="AA384" s="183"/>
    </row>
    <row xmlns:x14ac="http://schemas.microsoft.com/office/spreadsheetml/2009/9/ac" r="385" ht="15.75" x14ac:dyDescent="0.25">
      <c r="A385" s="183"/>
      <c r="B385" s="184"/>
      <c r="C385" s="183"/>
      <c r="D385" s="183"/>
      <c r="E385" s="183"/>
      <c r="F385" s="183"/>
      <c r="G385" s="183"/>
      <c r="H385" s="183"/>
      <c r="I385" s="183"/>
      <c r="J385" s="183"/>
      <c r="K385" s="183"/>
      <c r="L385" s="183"/>
      <c r="M385" s="183"/>
      <c r="N385" s="183"/>
      <c r="O385" s="183"/>
      <c r="P385" s="183"/>
      <c r="Q385" s="183"/>
      <c r="R385" s="183"/>
      <c r="S385" s="183"/>
      <c r="T385" s="183"/>
      <c r="U385" s="183"/>
      <c r="V385" s="183"/>
      <c r="W385" s="183"/>
      <c r="X385" s="183"/>
      <c r="Y385" s="183"/>
      <c r="Z385" s="183"/>
      <c r="AA385" s="183"/>
    </row>
    <row xmlns:x14ac="http://schemas.microsoft.com/office/spreadsheetml/2009/9/ac" r="386" ht="15.75" x14ac:dyDescent="0.25">
      <c r="A386" s="183"/>
      <c r="B386" s="184"/>
      <c r="C386" s="183"/>
      <c r="D386" s="183"/>
      <c r="E386" s="183"/>
      <c r="F386" s="183"/>
      <c r="G386" s="183"/>
      <c r="H386" s="183"/>
      <c r="I386" s="183"/>
      <c r="J386" s="183"/>
      <c r="K386" s="183"/>
      <c r="L386" s="183"/>
      <c r="M386" s="183"/>
      <c r="N386" s="183"/>
      <c r="O386" s="183"/>
      <c r="P386" s="183"/>
      <c r="Q386" s="183"/>
      <c r="R386" s="183"/>
      <c r="S386" s="183"/>
      <c r="T386" s="183"/>
      <c r="U386" s="183"/>
      <c r="V386" s="183"/>
      <c r="W386" s="183"/>
      <c r="X386" s="183"/>
      <c r="Y386" s="183"/>
      <c r="Z386" s="183"/>
      <c r="AA386" s="183"/>
    </row>
    <row xmlns:x14ac="http://schemas.microsoft.com/office/spreadsheetml/2009/9/ac" r="387" ht="15.75" x14ac:dyDescent="0.25">
      <c r="A387" s="183"/>
      <c r="B387" s="184"/>
      <c r="C387" s="183"/>
      <c r="D387" s="183"/>
      <c r="E387" s="183"/>
      <c r="F387" s="183"/>
      <c r="G387" s="183"/>
      <c r="H387" s="183"/>
      <c r="I387" s="183"/>
      <c r="J387" s="183"/>
      <c r="K387" s="183"/>
      <c r="L387" s="183"/>
      <c r="M387" s="183"/>
      <c r="N387" s="183"/>
      <c r="O387" s="183"/>
      <c r="P387" s="183"/>
      <c r="Q387" s="183"/>
      <c r="R387" s="183"/>
      <c r="S387" s="183"/>
      <c r="T387" s="183"/>
      <c r="U387" s="183"/>
      <c r="V387" s="183"/>
      <c r="W387" s="183"/>
      <c r="X387" s="183"/>
      <c r="Y387" s="183"/>
      <c r="Z387" s="183"/>
      <c r="AA387" s="183"/>
    </row>
    <row xmlns:x14ac="http://schemas.microsoft.com/office/spreadsheetml/2009/9/ac" r="388" ht="15.75" x14ac:dyDescent="0.25">
      <c r="A388" s="183"/>
      <c r="B388" s="184"/>
      <c r="C388" s="183"/>
      <c r="D388" s="183"/>
      <c r="E388" s="183"/>
      <c r="F388" s="183"/>
      <c r="G388" s="183"/>
      <c r="H388" s="183"/>
      <c r="I388" s="183"/>
      <c r="J388" s="183"/>
      <c r="K388" s="183"/>
      <c r="L388" s="183"/>
      <c r="M388" s="183"/>
      <c r="N388" s="183"/>
      <c r="O388" s="183"/>
      <c r="P388" s="183"/>
      <c r="Q388" s="183"/>
      <c r="R388" s="183"/>
      <c r="S388" s="183"/>
      <c r="T388" s="183"/>
      <c r="U388" s="183"/>
      <c r="V388" s="183"/>
      <c r="W388" s="183"/>
      <c r="X388" s="183"/>
      <c r="Y388" s="183"/>
      <c r="Z388" s="183"/>
      <c r="AA388" s="183"/>
    </row>
    <row xmlns:x14ac="http://schemas.microsoft.com/office/spreadsheetml/2009/9/ac" r="389" ht="15.75" x14ac:dyDescent="0.25">
      <c r="A389" s="183"/>
      <c r="B389" s="184"/>
      <c r="C389" s="183"/>
      <c r="D389" s="183"/>
      <c r="E389" s="183"/>
      <c r="F389" s="183"/>
      <c r="G389" s="183"/>
      <c r="H389" s="183"/>
      <c r="I389" s="183"/>
      <c r="J389" s="183"/>
      <c r="K389" s="183"/>
      <c r="L389" s="183"/>
      <c r="M389" s="183"/>
      <c r="N389" s="183"/>
      <c r="O389" s="183"/>
      <c r="P389" s="183"/>
      <c r="Q389" s="183"/>
      <c r="R389" s="183"/>
      <c r="S389" s="183"/>
      <c r="T389" s="183"/>
      <c r="U389" s="183"/>
      <c r="V389" s="183"/>
      <c r="W389" s="183"/>
      <c r="X389" s="183"/>
      <c r="Y389" s="183"/>
      <c r="Z389" s="183"/>
      <c r="AA389" s="183"/>
    </row>
    <row xmlns:x14ac="http://schemas.microsoft.com/office/spreadsheetml/2009/9/ac" r="390" ht="15.75" x14ac:dyDescent="0.25">
      <c r="A390" s="183"/>
      <c r="B390" s="184"/>
      <c r="C390" s="183"/>
      <c r="D390" s="183"/>
      <c r="E390" s="183"/>
      <c r="F390" s="183"/>
      <c r="G390" s="183"/>
      <c r="H390" s="183"/>
      <c r="I390" s="183"/>
      <c r="J390" s="183"/>
      <c r="K390" s="183"/>
      <c r="L390" s="183"/>
      <c r="M390" s="183"/>
      <c r="N390" s="183"/>
      <c r="O390" s="183"/>
      <c r="P390" s="183"/>
      <c r="Q390" s="183"/>
      <c r="R390" s="183"/>
      <c r="S390" s="183"/>
      <c r="T390" s="183"/>
      <c r="U390" s="183"/>
      <c r="V390" s="183"/>
      <c r="W390" s="183"/>
      <c r="X390" s="183"/>
      <c r="Y390" s="183"/>
      <c r="Z390" s="183"/>
      <c r="AA390" s="183"/>
    </row>
    <row xmlns:x14ac="http://schemas.microsoft.com/office/spreadsheetml/2009/9/ac" r="391" ht="15.75" x14ac:dyDescent="0.25">
      <c r="A391" s="183"/>
      <c r="B391" s="184"/>
      <c r="C391" s="183"/>
      <c r="D391" s="183"/>
      <c r="E391" s="183"/>
      <c r="F391" s="183"/>
      <c r="G391" s="183"/>
      <c r="H391" s="183"/>
      <c r="I391" s="183"/>
      <c r="J391" s="183"/>
      <c r="K391" s="183"/>
      <c r="L391" s="183"/>
      <c r="M391" s="183"/>
      <c r="N391" s="183"/>
      <c r="O391" s="183"/>
      <c r="P391" s="183"/>
      <c r="Q391" s="183"/>
      <c r="R391" s="183"/>
      <c r="S391" s="183"/>
      <c r="T391" s="183"/>
      <c r="U391" s="183"/>
      <c r="V391" s="183"/>
      <c r="W391" s="183"/>
      <c r="X391" s="183"/>
      <c r="Y391" s="183"/>
      <c r="Z391" s="183"/>
      <c r="AA391" s="183"/>
    </row>
    <row xmlns:x14ac="http://schemas.microsoft.com/office/spreadsheetml/2009/9/ac" r="392" ht="15.75" x14ac:dyDescent="0.25">
      <c r="A392" s="183"/>
      <c r="B392" s="184"/>
      <c r="C392" s="183"/>
      <c r="D392" s="183"/>
      <c r="E392" s="183"/>
      <c r="F392" s="183"/>
      <c r="G392" s="183"/>
      <c r="H392" s="183"/>
      <c r="I392" s="183"/>
      <c r="J392" s="183"/>
      <c r="K392" s="183"/>
      <c r="L392" s="183"/>
      <c r="M392" s="183"/>
      <c r="N392" s="183"/>
      <c r="O392" s="183"/>
      <c r="P392" s="183"/>
      <c r="Q392" s="183"/>
      <c r="R392" s="183"/>
      <c r="S392" s="183"/>
      <c r="T392" s="183"/>
      <c r="U392" s="183"/>
      <c r="V392" s="183"/>
      <c r="W392" s="183"/>
      <c r="X392" s="183"/>
      <c r="Y392" s="183"/>
      <c r="Z392" s="183"/>
      <c r="AA392" s="183"/>
    </row>
    <row xmlns:x14ac="http://schemas.microsoft.com/office/spreadsheetml/2009/9/ac" r="393" ht="15.75" x14ac:dyDescent="0.25">
      <c r="A393" s="183"/>
      <c r="B393" s="184"/>
      <c r="C393" s="183"/>
      <c r="D393" s="183"/>
      <c r="E393" s="183"/>
      <c r="F393" s="183"/>
      <c r="G393" s="183"/>
      <c r="H393" s="183"/>
      <c r="I393" s="183"/>
      <c r="J393" s="183"/>
      <c r="K393" s="183"/>
      <c r="L393" s="183"/>
      <c r="M393" s="183"/>
      <c r="N393" s="183"/>
      <c r="O393" s="183"/>
      <c r="P393" s="183"/>
      <c r="Q393" s="183"/>
      <c r="R393" s="183"/>
      <c r="S393" s="183"/>
      <c r="T393" s="183"/>
      <c r="U393" s="183"/>
      <c r="V393" s="183"/>
      <c r="W393" s="183"/>
      <c r="X393" s="183"/>
      <c r="Y393" s="183"/>
      <c r="Z393" s="183"/>
      <c r="AA393" s="183"/>
    </row>
    <row xmlns:x14ac="http://schemas.microsoft.com/office/spreadsheetml/2009/9/ac" r="394" ht="15.75" x14ac:dyDescent="0.25">
      <c r="A394" s="183"/>
      <c r="B394" s="184"/>
      <c r="C394" s="183"/>
      <c r="D394" s="183"/>
      <c r="E394" s="183"/>
      <c r="F394" s="183"/>
      <c r="G394" s="183"/>
      <c r="H394" s="183"/>
      <c r="I394" s="183"/>
      <c r="J394" s="183"/>
      <c r="K394" s="183"/>
      <c r="L394" s="183"/>
      <c r="M394" s="183"/>
      <c r="N394" s="183"/>
      <c r="O394" s="183"/>
      <c r="P394" s="183"/>
      <c r="Q394" s="183"/>
      <c r="R394" s="183"/>
      <c r="S394" s="183"/>
      <c r="T394" s="183"/>
      <c r="U394" s="183"/>
      <c r="V394" s="183"/>
      <c r="W394" s="183"/>
      <c r="X394" s="183"/>
      <c r="Y394" s="183"/>
      <c r="Z394" s="183"/>
      <c r="AA394" s="183"/>
    </row>
    <row xmlns:x14ac="http://schemas.microsoft.com/office/spreadsheetml/2009/9/ac" r="395" ht="15.75" x14ac:dyDescent="0.25">
      <c r="A395" s="183"/>
      <c r="B395" s="184"/>
      <c r="C395" s="183"/>
      <c r="D395" s="183"/>
      <c r="E395" s="183"/>
      <c r="F395" s="183"/>
      <c r="G395" s="183"/>
      <c r="H395" s="183"/>
      <c r="I395" s="183"/>
      <c r="J395" s="183"/>
      <c r="K395" s="183"/>
      <c r="L395" s="183"/>
      <c r="M395" s="183"/>
      <c r="N395" s="183"/>
      <c r="O395" s="183"/>
      <c r="P395" s="183"/>
      <c r="Q395" s="183"/>
      <c r="R395" s="183"/>
      <c r="S395" s="183"/>
      <c r="T395" s="183"/>
      <c r="U395" s="183"/>
      <c r="V395" s="183"/>
      <c r="W395" s="183"/>
      <c r="X395" s="183"/>
      <c r="Y395" s="183"/>
      <c r="Z395" s="183"/>
      <c r="AA395" s="183"/>
    </row>
    <row xmlns:x14ac="http://schemas.microsoft.com/office/spreadsheetml/2009/9/ac" r="396" ht="15.75" x14ac:dyDescent="0.25">
      <c r="A396" s="183"/>
      <c r="B396" s="184"/>
      <c r="C396" s="183"/>
      <c r="D396" s="183"/>
      <c r="E396" s="183"/>
      <c r="F396" s="183"/>
      <c r="G396" s="183"/>
      <c r="H396" s="183"/>
      <c r="I396" s="183"/>
      <c r="J396" s="183"/>
      <c r="K396" s="183"/>
      <c r="L396" s="183"/>
      <c r="M396" s="183"/>
      <c r="N396" s="183"/>
      <c r="O396" s="183"/>
      <c r="P396" s="183"/>
      <c r="Q396" s="183"/>
      <c r="R396" s="183"/>
      <c r="S396" s="183"/>
      <c r="T396" s="183"/>
      <c r="U396" s="183"/>
      <c r="V396" s="183"/>
      <c r="W396" s="183"/>
      <c r="X396" s="183"/>
      <c r="Y396" s="183"/>
      <c r="Z396" s="183"/>
      <c r="AA396" s="183"/>
    </row>
    <row xmlns:x14ac="http://schemas.microsoft.com/office/spreadsheetml/2009/9/ac" r="397" ht="15.75" x14ac:dyDescent="0.25">
      <c r="A397" s="183"/>
      <c r="B397" s="184"/>
      <c r="C397" s="183"/>
      <c r="D397" s="183"/>
      <c r="E397" s="183"/>
      <c r="F397" s="183"/>
      <c r="G397" s="183"/>
      <c r="H397" s="183"/>
      <c r="I397" s="183"/>
      <c r="J397" s="183"/>
      <c r="K397" s="183"/>
      <c r="L397" s="183"/>
      <c r="M397" s="183"/>
      <c r="N397" s="183"/>
      <c r="O397" s="183"/>
      <c r="P397" s="183"/>
      <c r="Q397" s="183"/>
      <c r="R397" s="183"/>
      <c r="S397" s="183"/>
      <c r="T397" s="183"/>
      <c r="U397" s="183"/>
      <c r="V397" s="183"/>
      <c r="W397" s="183"/>
      <c r="X397" s="183"/>
      <c r="Y397" s="183"/>
      <c r="Z397" s="183"/>
      <c r="AA397" s="183"/>
    </row>
    <row xmlns:x14ac="http://schemas.microsoft.com/office/spreadsheetml/2009/9/ac" r="398" ht="15.75" x14ac:dyDescent="0.25">
      <c r="A398" s="183"/>
      <c r="B398" s="184"/>
      <c r="C398" s="183"/>
      <c r="D398" s="183"/>
      <c r="E398" s="183"/>
      <c r="F398" s="183"/>
      <c r="G398" s="183"/>
      <c r="H398" s="183"/>
      <c r="I398" s="183"/>
      <c r="J398" s="183"/>
      <c r="K398" s="183"/>
      <c r="L398" s="183"/>
      <c r="M398" s="183"/>
      <c r="N398" s="183"/>
      <c r="O398" s="183"/>
      <c r="P398" s="183"/>
      <c r="Q398" s="183"/>
      <c r="R398" s="183"/>
      <c r="S398" s="183"/>
      <c r="T398" s="183"/>
      <c r="U398" s="183"/>
      <c r="V398" s="183"/>
      <c r="W398" s="183"/>
      <c r="X398" s="183"/>
      <c r="Y398" s="183"/>
      <c r="Z398" s="183"/>
      <c r="AA398" s="183"/>
    </row>
    <row xmlns:x14ac="http://schemas.microsoft.com/office/spreadsheetml/2009/9/ac" r="399" ht="15.75" x14ac:dyDescent="0.25">
      <c r="A399" s="183"/>
      <c r="B399" s="184"/>
      <c r="C399" s="183"/>
      <c r="D399" s="183"/>
      <c r="E399" s="183"/>
      <c r="F399" s="183"/>
      <c r="G399" s="183"/>
      <c r="H399" s="183"/>
      <c r="I399" s="183"/>
      <c r="J399" s="183"/>
      <c r="K399" s="183"/>
      <c r="L399" s="183"/>
      <c r="M399" s="183"/>
      <c r="N399" s="183"/>
      <c r="O399" s="183"/>
      <c r="P399" s="183"/>
      <c r="Q399" s="183"/>
      <c r="R399" s="183"/>
      <c r="S399" s="183"/>
      <c r="T399" s="183"/>
      <c r="U399" s="183"/>
      <c r="V399" s="183"/>
      <c r="W399" s="183"/>
      <c r="X399" s="183"/>
      <c r="Y399" s="183"/>
      <c r="Z399" s="183"/>
      <c r="AA399" s="183"/>
    </row>
    <row xmlns:x14ac="http://schemas.microsoft.com/office/spreadsheetml/2009/9/ac" r="400" ht="15.75" x14ac:dyDescent="0.25">
      <c r="A400" s="183"/>
      <c r="B400" s="184"/>
      <c r="C400" s="183"/>
      <c r="D400" s="183"/>
      <c r="E400" s="183"/>
      <c r="F400" s="183"/>
      <c r="G400" s="183"/>
      <c r="H400" s="183"/>
      <c r="I400" s="183"/>
      <c r="J400" s="183"/>
      <c r="K400" s="183"/>
      <c r="L400" s="183"/>
      <c r="M400" s="183"/>
      <c r="N400" s="183"/>
      <c r="O400" s="183"/>
      <c r="P400" s="183"/>
      <c r="Q400" s="183"/>
      <c r="R400" s="183"/>
      <c r="S400" s="183"/>
      <c r="T400" s="183"/>
      <c r="U400" s="183"/>
      <c r="V400" s="183"/>
      <c r="W400" s="183"/>
      <c r="X400" s="183"/>
      <c r="Y400" s="183"/>
      <c r="Z400" s="183"/>
      <c r="AA400" s="183"/>
    </row>
    <row xmlns:x14ac="http://schemas.microsoft.com/office/spreadsheetml/2009/9/ac" r="401" ht="15.75" x14ac:dyDescent="0.25">
      <c r="A401" s="183"/>
      <c r="B401" s="184"/>
      <c r="C401" s="183"/>
      <c r="D401" s="183"/>
      <c r="E401" s="183"/>
      <c r="F401" s="183"/>
      <c r="G401" s="183"/>
      <c r="H401" s="183"/>
      <c r="I401" s="183"/>
      <c r="J401" s="183"/>
      <c r="K401" s="183"/>
      <c r="L401" s="183"/>
      <c r="M401" s="183"/>
      <c r="N401" s="183"/>
      <c r="O401" s="183"/>
      <c r="P401" s="183"/>
      <c r="Q401" s="183"/>
      <c r="R401" s="183"/>
      <c r="S401" s="183"/>
      <c r="T401" s="183"/>
      <c r="U401" s="183"/>
      <c r="V401" s="183"/>
      <c r="W401" s="183"/>
      <c r="X401" s="183"/>
      <c r="Y401" s="183"/>
      <c r="Z401" s="183"/>
      <c r="AA401" s="183"/>
    </row>
    <row xmlns:x14ac="http://schemas.microsoft.com/office/spreadsheetml/2009/9/ac" r="402" ht="15.75" x14ac:dyDescent="0.25">
      <c r="A402" s="183"/>
      <c r="B402" s="184"/>
      <c r="C402" s="183"/>
      <c r="D402" s="183"/>
      <c r="E402" s="183"/>
      <c r="F402" s="183"/>
      <c r="G402" s="183"/>
      <c r="H402" s="183"/>
      <c r="I402" s="183"/>
      <c r="J402" s="183"/>
      <c r="K402" s="183"/>
      <c r="L402" s="183"/>
      <c r="M402" s="183"/>
      <c r="N402" s="183"/>
      <c r="O402" s="183"/>
      <c r="P402" s="183"/>
      <c r="Q402" s="183"/>
      <c r="R402" s="183"/>
      <c r="S402" s="183"/>
      <c r="T402" s="183"/>
      <c r="U402" s="183"/>
      <c r="V402" s="183"/>
      <c r="W402" s="183"/>
      <c r="X402" s="183"/>
      <c r="Y402" s="183"/>
      <c r="Z402" s="183"/>
      <c r="AA402" s="183"/>
    </row>
    <row xmlns:x14ac="http://schemas.microsoft.com/office/spreadsheetml/2009/9/ac" r="403" ht="15.75" x14ac:dyDescent="0.25">
      <c r="A403" s="183"/>
      <c r="B403" s="184"/>
      <c r="C403" s="183"/>
      <c r="D403" s="183"/>
      <c r="E403" s="183"/>
      <c r="F403" s="183"/>
      <c r="G403" s="183"/>
      <c r="H403" s="183"/>
      <c r="I403" s="183"/>
      <c r="J403" s="183"/>
      <c r="K403" s="183"/>
      <c r="L403" s="183"/>
      <c r="M403" s="183"/>
      <c r="N403" s="183"/>
      <c r="O403" s="183"/>
      <c r="P403" s="183"/>
      <c r="Q403" s="183"/>
      <c r="R403" s="183"/>
      <c r="S403" s="183"/>
      <c r="T403" s="183"/>
      <c r="U403" s="183"/>
      <c r="V403" s="183"/>
      <c r="W403" s="183"/>
      <c r="X403" s="183"/>
      <c r="Y403" s="183"/>
      <c r="Z403" s="183"/>
      <c r="AA403" s="183"/>
    </row>
    <row xmlns:x14ac="http://schemas.microsoft.com/office/spreadsheetml/2009/9/ac" r="404" ht="15.75" x14ac:dyDescent="0.25">
      <c r="A404" s="183"/>
      <c r="B404" s="184"/>
      <c r="C404" s="183"/>
      <c r="D404" s="183"/>
      <c r="E404" s="183"/>
      <c r="F404" s="183"/>
      <c r="G404" s="183"/>
      <c r="H404" s="183"/>
      <c r="I404" s="183"/>
      <c r="J404" s="183"/>
      <c r="K404" s="183"/>
      <c r="L404" s="183"/>
      <c r="M404" s="183"/>
      <c r="N404" s="183"/>
      <c r="O404" s="183"/>
      <c r="P404" s="183"/>
      <c r="Q404" s="183"/>
      <c r="R404" s="183"/>
      <c r="S404" s="183"/>
      <c r="T404" s="183"/>
      <c r="U404" s="183"/>
      <c r="V404" s="183"/>
      <c r="W404" s="183"/>
      <c r="X404" s="183"/>
      <c r="Y404" s="183"/>
      <c r="Z404" s="183"/>
      <c r="AA404" s="183"/>
    </row>
    <row xmlns:x14ac="http://schemas.microsoft.com/office/spreadsheetml/2009/9/ac" r="405" ht="15.75" x14ac:dyDescent="0.25">
      <c r="A405" s="183"/>
      <c r="B405" s="184"/>
      <c r="C405" s="183"/>
      <c r="D405" s="183"/>
      <c r="E405" s="183"/>
      <c r="F405" s="183"/>
      <c r="G405" s="183"/>
      <c r="H405" s="183"/>
      <c r="I405" s="183"/>
      <c r="J405" s="183"/>
      <c r="K405" s="183"/>
      <c r="L405" s="183"/>
      <c r="M405" s="183"/>
      <c r="N405" s="183"/>
      <c r="O405" s="183"/>
      <c r="P405" s="183"/>
      <c r="Q405" s="183"/>
      <c r="R405" s="183"/>
      <c r="S405" s="183"/>
      <c r="T405" s="183"/>
      <c r="U405" s="183"/>
      <c r="V405" s="183"/>
      <c r="W405" s="183"/>
      <c r="X405" s="183"/>
      <c r="Y405" s="183"/>
      <c r="Z405" s="183"/>
      <c r="AA405" s="183"/>
    </row>
    <row xmlns:x14ac="http://schemas.microsoft.com/office/spreadsheetml/2009/9/ac" r="406" ht="15.75" x14ac:dyDescent="0.25">
      <c r="A406" s="183"/>
      <c r="B406" s="184"/>
      <c r="C406" s="183"/>
      <c r="D406" s="183"/>
      <c r="E406" s="183"/>
      <c r="F406" s="183"/>
      <c r="G406" s="183"/>
      <c r="H406" s="183"/>
      <c r="I406" s="183"/>
      <c r="J406" s="183"/>
      <c r="K406" s="183"/>
      <c r="L406" s="183"/>
      <c r="M406" s="183"/>
      <c r="N406" s="183"/>
      <c r="O406" s="183"/>
      <c r="P406" s="183"/>
      <c r="Q406" s="183"/>
      <c r="R406" s="183"/>
      <c r="S406" s="183"/>
      <c r="T406" s="183"/>
      <c r="U406" s="183"/>
      <c r="V406" s="183"/>
      <c r="W406" s="183"/>
      <c r="X406" s="183"/>
      <c r="Y406" s="183"/>
      <c r="Z406" s="183"/>
      <c r="AA406" s="183"/>
    </row>
    <row xmlns:x14ac="http://schemas.microsoft.com/office/spreadsheetml/2009/9/ac" r="407" ht="15.75" x14ac:dyDescent="0.25">
      <c r="A407" s="183"/>
      <c r="B407" s="184"/>
      <c r="C407" s="183"/>
      <c r="D407" s="183"/>
      <c r="E407" s="183"/>
      <c r="F407" s="183"/>
      <c r="G407" s="183"/>
      <c r="H407" s="183"/>
      <c r="I407" s="183"/>
      <c r="J407" s="183"/>
      <c r="K407" s="183"/>
      <c r="L407" s="183"/>
      <c r="M407" s="183"/>
      <c r="N407" s="183"/>
      <c r="O407" s="183"/>
      <c r="P407" s="183"/>
      <c r="Q407" s="183"/>
      <c r="R407" s="183"/>
      <c r="S407" s="183"/>
      <c r="T407" s="183"/>
      <c r="U407" s="183"/>
      <c r="V407" s="183"/>
      <c r="W407" s="183"/>
      <c r="X407" s="183"/>
      <c r="Y407" s="183"/>
      <c r="Z407" s="183"/>
      <c r="AA407" s="183"/>
    </row>
    <row xmlns:x14ac="http://schemas.microsoft.com/office/spreadsheetml/2009/9/ac" r="408" ht="15.75" x14ac:dyDescent="0.25">
      <c r="A408" s="183"/>
      <c r="B408" s="184"/>
      <c r="C408" s="183"/>
      <c r="D408" s="183"/>
      <c r="E408" s="183"/>
      <c r="F408" s="183"/>
      <c r="G408" s="183"/>
      <c r="H408" s="183"/>
      <c r="I408" s="183"/>
      <c r="J408" s="183"/>
      <c r="K408" s="183"/>
      <c r="L408" s="183"/>
      <c r="M408" s="183"/>
      <c r="N408" s="183"/>
      <c r="O408" s="183"/>
      <c r="P408" s="183"/>
      <c r="Q408" s="183"/>
      <c r="R408" s="183"/>
      <c r="S408" s="183"/>
      <c r="T408" s="183"/>
      <c r="U408" s="183"/>
      <c r="V408" s="183"/>
      <c r="W408" s="183"/>
      <c r="X408" s="183"/>
      <c r="Y408" s="183"/>
      <c r="Z408" s="183"/>
      <c r="AA408" s="183"/>
    </row>
    <row xmlns:x14ac="http://schemas.microsoft.com/office/spreadsheetml/2009/9/ac" r="409" ht="15.75" x14ac:dyDescent="0.25">
      <c r="A409" s="183"/>
      <c r="B409" s="184"/>
      <c r="C409" s="183"/>
      <c r="D409" s="183"/>
      <c r="E409" s="183"/>
      <c r="F409" s="183"/>
      <c r="G409" s="183"/>
      <c r="H409" s="183"/>
      <c r="I409" s="183"/>
      <c r="J409" s="183"/>
      <c r="K409" s="183"/>
      <c r="L409" s="183"/>
      <c r="M409" s="183"/>
      <c r="N409" s="183"/>
      <c r="O409" s="183"/>
      <c r="P409" s="183"/>
      <c r="Q409" s="183"/>
      <c r="R409" s="183"/>
      <c r="S409" s="183"/>
      <c r="T409" s="183"/>
      <c r="U409" s="183"/>
      <c r="V409" s="183"/>
      <c r="W409" s="183"/>
      <c r="X409" s="183"/>
      <c r="Y409" s="183"/>
      <c r="Z409" s="183"/>
      <c r="AA409" s="183"/>
    </row>
    <row xmlns:x14ac="http://schemas.microsoft.com/office/spreadsheetml/2009/9/ac" r="410" ht="15.75" x14ac:dyDescent="0.25">
      <c r="A410" s="183"/>
      <c r="B410" s="184"/>
      <c r="C410" s="183"/>
      <c r="D410" s="183"/>
      <c r="E410" s="183"/>
      <c r="F410" s="183"/>
      <c r="G410" s="183"/>
      <c r="H410" s="183"/>
      <c r="I410" s="183"/>
      <c r="J410" s="183"/>
      <c r="K410" s="183"/>
      <c r="L410" s="183"/>
      <c r="M410" s="183"/>
      <c r="N410" s="183"/>
      <c r="O410" s="183"/>
      <c r="P410" s="183"/>
      <c r="Q410" s="183"/>
      <c r="R410" s="183"/>
      <c r="S410" s="183"/>
      <c r="T410" s="183"/>
      <c r="U410" s="183"/>
      <c r="V410" s="183"/>
      <c r="W410" s="183"/>
      <c r="X410" s="183"/>
      <c r="Y410" s="183"/>
      <c r="Z410" s="183"/>
      <c r="AA410" s="183"/>
    </row>
    <row xmlns:x14ac="http://schemas.microsoft.com/office/spreadsheetml/2009/9/ac" r="411" ht="15.75" x14ac:dyDescent="0.25">
      <c r="A411" s="183"/>
      <c r="B411" s="184"/>
      <c r="C411" s="183"/>
      <c r="D411" s="183"/>
      <c r="E411" s="183"/>
      <c r="F411" s="183"/>
      <c r="G411" s="183"/>
      <c r="H411" s="183"/>
      <c r="I411" s="183"/>
      <c r="J411" s="183"/>
      <c r="K411" s="183"/>
      <c r="L411" s="183"/>
      <c r="M411" s="183"/>
      <c r="N411" s="183"/>
      <c r="O411" s="183"/>
      <c r="P411" s="183"/>
      <c r="Q411" s="183"/>
      <c r="R411" s="183"/>
      <c r="S411" s="183"/>
      <c r="T411" s="183"/>
      <c r="U411" s="183"/>
      <c r="V411" s="183"/>
      <c r="W411" s="183"/>
      <c r="X411" s="183"/>
      <c r="Y411" s="183"/>
      <c r="Z411" s="183"/>
      <c r="AA411" s="183"/>
    </row>
    <row xmlns:x14ac="http://schemas.microsoft.com/office/spreadsheetml/2009/9/ac" r="412" ht="15.75" x14ac:dyDescent="0.25">
      <c r="A412" s="183"/>
      <c r="B412" s="184"/>
      <c r="C412" s="183"/>
      <c r="D412" s="183"/>
      <c r="E412" s="183"/>
      <c r="F412" s="183"/>
      <c r="G412" s="183"/>
      <c r="H412" s="183"/>
      <c r="I412" s="183"/>
      <c r="J412" s="183"/>
      <c r="K412" s="183"/>
      <c r="L412" s="183"/>
      <c r="M412" s="183"/>
      <c r="N412" s="183"/>
      <c r="O412" s="183"/>
      <c r="P412" s="183"/>
      <c r="Q412" s="183"/>
      <c r="R412" s="183"/>
      <c r="S412" s="183"/>
      <c r="T412" s="183"/>
      <c r="U412" s="183"/>
      <c r="V412" s="183"/>
      <c r="W412" s="183"/>
      <c r="X412" s="183"/>
      <c r="Y412" s="183"/>
      <c r="Z412" s="183"/>
      <c r="AA412" s="183"/>
    </row>
    <row xmlns:x14ac="http://schemas.microsoft.com/office/spreadsheetml/2009/9/ac" r="413" ht="15.75" x14ac:dyDescent="0.25">
      <c r="A413" s="183"/>
      <c r="B413" s="184"/>
      <c r="C413" s="183"/>
      <c r="D413" s="183"/>
      <c r="E413" s="183"/>
      <c r="F413" s="183"/>
      <c r="G413" s="183"/>
      <c r="H413" s="183"/>
      <c r="I413" s="183"/>
      <c r="J413" s="183"/>
      <c r="K413" s="183"/>
      <c r="L413" s="183"/>
      <c r="M413" s="183"/>
      <c r="N413" s="183"/>
      <c r="O413" s="183"/>
      <c r="P413" s="183"/>
      <c r="Q413" s="183"/>
      <c r="R413" s="183"/>
      <c r="S413" s="183"/>
      <c r="T413" s="183"/>
      <c r="U413" s="183"/>
      <c r="V413" s="183"/>
      <c r="W413" s="183"/>
      <c r="X413" s="183"/>
      <c r="Y413" s="183"/>
      <c r="Z413" s="183"/>
      <c r="AA413" s="183"/>
    </row>
    <row xmlns:x14ac="http://schemas.microsoft.com/office/spreadsheetml/2009/9/ac" r="414" ht="15.75" x14ac:dyDescent="0.25">
      <c r="A414" s="183"/>
      <c r="B414" s="184"/>
      <c r="C414" s="183"/>
      <c r="D414" s="183"/>
      <c r="E414" s="183"/>
      <c r="F414" s="183"/>
      <c r="G414" s="183"/>
      <c r="H414" s="183"/>
      <c r="I414" s="183"/>
      <c r="J414" s="183"/>
      <c r="K414" s="183"/>
      <c r="L414" s="183"/>
      <c r="M414" s="183"/>
      <c r="N414" s="183"/>
      <c r="O414" s="183"/>
      <c r="P414" s="183"/>
      <c r="Q414" s="183"/>
      <c r="R414" s="183"/>
      <c r="S414" s="183"/>
      <c r="T414" s="183"/>
      <c r="U414" s="183"/>
      <c r="V414" s="183"/>
      <c r="W414" s="183"/>
      <c r="X414" s="183"/>
      <c r="Y414" s="183"/>
      <c r="Z414" s="183"/>
      <c r="AA414" s="183"/>
    </row>
    <row xmlns:x14ac="http://schemas.microsoft.com/office/spreadsheetml/2009/9/ac" r="415" ht="15.75" x14ac:dyDescent="0.25">
      <c r="A415" s="183"/>
      <c r="B415" s="184"/>
      <c r="C415" s="183"/>
      <c r="D415" s="183"/>
      <c r="E415" s="183"/>
      <c r="F415" s="183"/>
      <c r="G415" s="183"/>
      <c r="H415" s="183"/>
      <c r="I415" s="183"/>
      <c r="J415" s="183"/>
      <c r="K415" s="183"/>
      <c r="L415" s="183"/>
      <c r="M415" s="183"/>
      <c r="N415" s="183"/>
      <c r="O415" s="183"/>
      <c r="P415" s="183"/>
      <c r="Q415" s="183"/>
      <c r="R415" s="183"/>
      <c r="S415" s="183"/>
      <c r="T415" s="183"/>
      <c r="U415" s="183"/>
      <c r="V415" s="183"/>
      <c r="W415" s="183"/>
      <c r="X415" s="183"/>
      <c r="Y415" s="183"/>
      <c r="Z415" s="183"/>
      <c r="AA415" s="183"/>
    </row>
    <row xmlns:x14ac="http://schemas.microsoft.com/office/spreadsheetml/2009/9/ac" r="416" ht="15.75" x14ac:dyDescent="0.25">
      <c r="A416" s="183"/>
      <c r="B416" s="184"/>
      <c r="C416" s="183"/>
      <c r="D416" s="183"/>
      <c r="E416" s="183"/>
      <c r="F416" s="183"/>
      <c r="G416" s="183"/>
      <c r="H416" s="183"/>
      <c r="I416" s="183"/>
      <c r="J416" s="183"/>
      <c r="K416" s="183"/>
      <c r="L416" s="183"/>
      <c r="M416" s="183"/>
      <c r="N416" s="183"/>
      <c r="O416" s="183"/>
      <c r="P416" s="183"/>
      <c r="Q416" s="183"/>
      <c r="R416" s="183"/>
      <c r="S416" s="183"/>
      <c r="T416" s="183"/>
      <c r="U416" s="183"/>
      <c r="V416" s="183"/>
      <c r="W416" s="183"/>
      <c r="X416" s="183"/>
      <c r="Y416" s="183"/>
      <c r="Z416" s="183"/>
      <c r="AA416" s="183"/>
    </row>
    <row xmlns:x14ac="http://schemas.microsoft.com/office/spreadsheetml/2009/9/ac" r="417" ht="15.75" x14ac:dyDescent="0.25">
      <c r="A417" s="183"/>
      <c r="B417" s="184"/>
      <c r="C417" s="183"/>
      <c r="D417" s="183"/>
      <c r="E417" s="183"/>
      <c r="F417" s="183"/>
      <c r="G417" s="183"/>
      <c r="H417" s="183"/>
      <c r="I417" s="183"/>
      <c r="J417" s="183"/>
      <c r="K417" s="183"/>
      <c r="L417" s="183"/>
      <c r="M417" s="183"/>
      <c r="N417" s="183"/>
      <c r="O417" s="183"/>
      <c r="P417" s="183"/>
      <c r="Q417" s="183"/>
      <c r="R417" s="183"/>
      <c r="S417" s="183"/>
      <c r="T417" s="183"/>
      <c r="U417" s="183"/>
      <c r="V417" s="183"/>
      <c r="W417" s="183"/>
      <c r="X417" s="183"/>
      <c r="Y417" s="183"/>
      <c r="Z417" s="183"/>
      <c r="AA417" s="183"/>
    </row>
    <row xmlns:x14ac="http://schemas.microsoft.com/office/spreadsheetml/2009/9/ac" r="418" ht="15.75" x14ac:dyDescent="0.25">
      <c r="A418" s="183"/>
      <c r="B418" s="184"/>
      <c r="C418" s="183"/>
      <c r="D418" s="183"/>
      <c r="E418" s="183"/>
      <c r="F418" s="183"/>
      <c r="G418" s="183"/>
      <c r="H418" s="183"/>
      <c r="I418" s="183"/>
      <c r="J418" s="183"/>
      <c r="K418" s="183"/>
      <c r="L418" s="183"/>
      <c r="M418" s="183"/>
      <c r="N418" s="183"/>
      <c r="O418" s="183"/>
      <c r="P418" s="183"/>
      <c r="Q418" s="183"/>
      <c r="R418" s="183"/>
      <c r="S418" s="183"/>
      <c r="T418" s="183"/>
      <c r="U418" s="183"/>
      <c r="V418" s="183"/>
      <c r="W418" s="183"/>
      <c r="X418" s="183"/>
      <c r="Y418" s="183"/>
      <c r="Z418" s="183"/>
      <c r="AA418" s="183"/>
    </row>
    <row xmlns:x14ac="http://schemas.microsoft.com/office/spreadsheetml/2009/9/ac" r="419" ht="15.75" x14ac:dyDescent="0.25">
      <c r="A419" s="183"/>
      <c r="B419" s="184"/>
      <c r="C419" s="183"/>
      <c r="D419" s="183"/>
      <c r="E419" s="183"/>
      <c r="F419" s="183"/>
      <c r="G419" s="183"/>
      <c r="H419" s="183"/>
      <c r="I419" s="183"/>
      <c r="J419" s="183"/>
      <c r="K419" s="183"/>
      <c r="L419" s="183"/>
      <c r="M419" s="183"/>
      <c r="N419" s="183"/>
      <c r="O419" s="183"/>
      <c r="P419" s="183"/>
      <c r="Q419" s="183"/>
      <c r="R419" s="183"/>
      <c r="S419" s="183"/>
      <c r="T419" s="183"/>
      <c r="U419" s="183"/>
      <c r="V419" s="183"/>
      <c r="W419" s="183"/>
      <c r="X419" s="183"/>
      <c r="Y419" s="183"/>
      <c r="Z419" s="183"/>
      <c r="AA419" s="183"/>
    </row>
    <row xmlns:x14ac="http://schemas.microsoft.com/office/spreadsheetml/2009/9/ac" r="420" ht="15.75" x14ac:dyDescent="0.25">
      <c r="A420" s="183"/>
      <c r="B420" s="184"/>
      <c r="C420" s="183"/>
      <c r="D420" s="183"/>
      <c r="E420" s="183"/>
      <c r="F420" s="183"/>
      <c r="G420" s="183"/>
      <c r="H420" s="183"/>
      <c r="I420" s="183"/>
      <c r="J420" s="183"/>
      <c r="K420" s="183"/>
      <c r="L420" s="183"/>
      <c r="M420" s="183"/>
      <c r="N420" s="183"/>
      <c r="O420" s="183"/>
      <c r="P420" s="183"/>
      <c r="Q420" s="183"/>
      <c r="R420" s="183"/>
      <c r="S420" s="183"/>
      <c r="T420" s="183"/>
      <c r="U420" s="183"/>
      <c r="V420" s="183"/>
      <c r="W420" s="183"/>
      <c r="X420" s="183"/>
      <c r="Y420" s="183"/>
      <c r="Z420" s="183"/>
      <c r="AA420" s="183"/>
    </row>
    <row xmlns:x14ac="http://schemas.microsoft.com/office/spreadsheetml/2009/9/ac" r="421" ht="15.75" x14ac:dyDescent="0.25">
      <c r="A421" s="183"/>
      <c r="B421" s="184"/>
      <c r="C421" s="183"/>
      <c r="D421" s="183"/>
      <c r="E421" s="183"/>
      <c r="F421" s="183"/>
      <c r="G421" s="183"/>
      <c r="H421" s="183"/>
      <c r="I421" s="183"/>
      <c r="J421" s="183"/>
      <c r="K421" s="183"/>
      <c r="L421" s="183"/>
      <c r="M421" s="183"/>
      <c r="N421" s="183"/>
      <c r="O421" s="183"/>
      <c r="P421" s="183"/>
      <c r="Q421" s="183"/>
      <c r="R421" s="183"/>
      <c r="S421" s="183"/>
      <c r="T421" s="183"/>
      <c r="U421" s="183"/>
      <c r="V421" s="183"/>
      <c r="W421" s="183"/>
      <c r="X421" s="183"/>
      <c r="Y421" s="183"/>
      <c r="Z421" s="183"/>
      <c r="AA421" s="183"/>
    </row>
    <row xmlns:x14ac="http://schemas.microsoft.com/office/spreadsheetml/2009/9/ac" r="422" ht="15.75" x14ac:dyDescent="0.25">
      <c r="A422" s="183"/>
      <c r="B422" s="184"/>
      <c r="C422" s="183"/>
      <c r="D422" s="183"/>
      <c r="E422" s="183"/>
      <c r="F422" s="183"/>
      <c r="G422" s="183"/>
      <c r="H422" s="183"/>
      <c r="I422" s="183"/>
      <c r="J422" s="183"/>
      <c r="K422" s="183"/>
      <c r="L422" s="183"/>
      <c r="M422" s="183"/>
      <c r="N422" s="183"/>
      <c r="O422" s="183"/>
      <c r="P422" s="183"/>
      <c r="Q422" s="183"/>
      <c r="R422" s="183"/>
      <c r="S422" s="183"/>
      <c r="T422" s="183"/>
      <c r="U422" s="183"/>
      <c r="V422" s="183"/>
      <c r="W422" s="183"/>
      <c r="X422" s="183"/>
      <c r="Y422" s="183"/>
      <c r="Z422" s="183"/>
      <c r="AA422" s="183"/>
    </row>
    <row xmlns:x14ac="http://schemas.microsoft.com/office/spreadsheetml/2009/9/ac" r="423" ht="15.75" x14ac:dyDescent="0.25">
      <c r="A423" s="183"/>
      <c r="B423" s="184"/>
      <c r="C423" s="183"/>
      <c r="D423" s="183"/>
      <c r="E423" s="183"/>
      <c r="F423" s="183"/>
      <c r="G423" s="183"/>
      <c r="H423" s="183"/>
      <c r="I423" s="183"/>
      <c r="J423" s="183"/>
      <c r="K423" s="183"/>
      <c r="L423" s="183"/>
      <c r="M423" s="183"/>
      <c r="N423" s="183"/>
      <c r="O423" s="183"/>
      <c r="P423" s="183"/>
      <c r="Q423" s="183"/>
      <c r="R423" s="183"/>
      <c r="S423" s="183"/>
      <c r="T423" s="183"/>
      <c r="U423" s="183"/>
      <c r="V423" s="183"/>
      <c r="W423" s="183"/>
      <c r="X423" s="183"/>
      <c r="Y423" s="183"/>
      <c r="Z423" s="183"/>
      <c r="AA423" s="183"/>
    </row>
    <row xmlns:x14ac="http://schemas.microsoft.com/office/spreadsheetml/2009/9/ac" r="424" ht="15.75" x14ac:dyDescent="0.25">
      <c r="A424" s="183"/>
      <c r="B424" s="184"/>
      <c r="C424" s="183"/>
      <c r="D424" s="183"/>
      <c r="E424" s="183"/>
      <c r="F424" s="183"/>
      <c r="G424" s="183"/>
      <c r="H424" s="183"/>
      <c r="I424" s="183"/>
      <c r="J424" s="183"/>
      <c r="K424" s="183"/>
      <c r="L424" s="183"/>
      <c r="M424" s="183"/>
      <c r="N424" s="183"/>
      <c r="O424" s="183"/>
      <c r="P424" s="183"/>
      <c r="Q424" s="183"/>
      <c r="R424" s="183"/>
      <c r="S424" s="183"/>
      <c r="T424" s="183"/>
      <c r="U424" s="183"/>
      <c r="V424" s="183"/>
      <c r="W424" s="183"/>
      <c r="X424" s="183"/>
      <c r="Y424" s="183"/>
      <c r="Z424" s="183"/>
      <c r="AA424" s="183"/>
    </row>
    <row xmlns:x14ac="http://schemas.microsoft.com/office/spreadsheetml/2009/9/ac" r="425" ht="15.75" x14ac:dyDescent="0.25">
      <c r="A425" s="183"/>
      <c r="B425" s="184"/>
      <c r="C425" s="183"/>
      <c r="D425" s="183"/>
      <c r="E425" s="183"/>
      <c r="F425" s="183"/>
      <c r="G425" s="183"/>
      <c r="H425" s="183"/>
      <c r="I425" s="183"/>
      <c r="J425" s="183"/>
      <c r="K425" s="183"/>
      <c r="L425" s="183"/>
      <c r="M425" s="183"/>
      <c r="N425" s="183"/>
      <c r="O425" s="183"/>
      <c r="P425" s="183"/>
      <c r="Q425" s="183"/>
      <c r="R425" s="183"/>
      <c r="S425" s="183"/>
      <c r="T425" s="183"/>
      <c r="U425" s="183"/>
      <c r="V425" s="183"/>
      <c r="W425" s="183"/>
      <c r="X425" s="183"/>
      <c r="Y425" s="183"/>
      <c r="Z425" s="183"/>
      <c r="AA425" s="183"/>
    </row>
    <row xmlns:x14ac="http://schemas.microsoft.com/office/spreadsheetml/2009/9/ac" r="426" ht="15.75" x14ac:dyDescent="0.25">
      <c r="A426" s="183"/>
      <c r="B426" s="184"/>
      <c r="C426" s="183"/>
      <c r="D426" s="183"/>
      <c r="E426" s="183"/>
      <c r="F426" s="183"/>
      <c r="G426" s="183"/>
      <c r="H426" s="183"/>
      <c r="I426" s="183"/>
      <c r="J426" s="183"/>
      <c r="K426" s="183"/>
      <c r="L426" s="183"/>
      <c r="M426" s="183"/>
      <c r="N426" s="183"/>
      <c r="O426" s="183"/>
      <c r="P426" s="183"/>
      <c r="Q426" s="183"/>
      <c r="R426" s="183"/>
      <c r="S426" s="183"/>
      <c r="T426" s="183"/>
      <c r="U426" s="183"/>
      <c r="V426" s="183"/>
      <c r="W426" s="183"/>
      <c r="X426" s="183"/>
      <c r="Y426" s="183"/>
      <c r="Z426" s="183"/>
      <c r="AA426" s="183"/>
    </row>
    <row xmlns:x14ac="http://schemas.microsoft.com/office/spreadsheetml/2009/9/ac" r="427" ht="15.75" x14ac:dyDescent="0.25">
      <c r="A427" s="183"/>
      <c r="B427" s="184"/>
      <c r="C427" s="183"/>
      <c r="D427" s="183"/>
      <c r="E427" s="183"/>
      <c r="F427" s="183"/>
      <c r="G427" s="183"/>
      <c r="H427" s="183"/>
      <c r="I427" s="183"/>
      <c r="J427" s="183"/>
      <c r="K427" s="183"/>
      <c r="L427" s="183"/>
      <c r="M427" s="183"/>
      <c r="N427" s="183"/>
      <c r="O427" s="183"/>
      <c r="P427" s="183"/>
      <c r="Q427" s="183"/>
      <c r="R427" s="183"/>
      <c r="S427" s="183"/>
      <c r="T427" s="183"/>
      <c r="U427" s="183"/>
      <c r="V427" s="183"/>
      <c r="W427" s="183"/>
      <c r="X427" s="183"/>
      <c r="Y427" s="183"/>
      <c r="Z427" s="183"/>
      <c r="AA427" s="183"/>
    </row>
    <row xmlns:x14ac="http://schemas.microsoft.com/office/spreadsheetml/2009/9/ac" r="428" ht="15.75" x14ac:dyDescent="0.25">
      <c r="A428" s="183"/>
      <c r="B428" s="184"/>
      <c r="C428" s="183"/>
      <c r="D428" s="183"/>
      <c r="E428" s="183"/>
      <c r="F428" s="183"/>
      <c r="G428" s="183"/>
      <c r="H428" s="183"/>
      <c r="I428" s="183"/>
      <c r="J428" s="183"/>
      <c r="K428" s="183"/>
      <c r="L428" s="183"/>
      <c r="M428" s="183"/>
      <c r="N428" s="183"/>
      <c r="O428" s="183"/>
      <c r="P428" s="183"/>
      <c r="Q428" s="183"/>
      <c r="R428" s="183"/>
      <c r="S428" s="183"/>
      <c r="T428" s="183"/>
      <c r="U428" s="183"/>
      <c r="V428" s="183"/>
      <c r="W428" s="183"/>
      <c r="X428" s="183"/>
      <c r="Y428" s="183"/>
      <c r="Z428" s="183"/>
      <c r="AA428" s="183"/>
    </row>
    <row xmlns:x14ac="http://schemas.microsoft.com/office/spreadsheetml/2009/9/ac" r="429" ht="15.75" x14ac:dyDescent="0.25">
      <c r="A429" s="183"/>
      <c r="B429" s="184"/>
      <c r="C429" s="183"/>
      <c r="D429" s="183"/>
      <c r="E429" s="183"/>
      <c r="F429" s="183"/>
      <c r="G429" s="183"/>
      <c r="H429" s="183"/>
      <c r="I429" s="183"/>
      <c r="J429" s="183"/>
      <c r="K429" s="183"/>
      <c r="L429" s="183"/>
      <c r="M429" s="183"/>
      <c r="N429" s="183"/>
      <c r="O429" s="183"/>
      <c r="P429" s="183"/>
      <c r="Q429" s="183"/>
      <c r="R429" s="183"/>
      <c r="S429" s="183"/>
      <c r="T429" s="183"/>
      <c r="U429" s="183"/>
      <c r="V429" s="183"/>
      <c r="W429" s="183"/>
      <c r="X429" s="183"/>
      <c r="Y429" s="183"/>
      <c r="Z429" s="183"/>
      <c r="AA429" s="183"/>
    </row>
    <row xmlns:x14ac="http://schemas.microsoft.com/office/spreadsheetml/2009/9/ac" r="430" ht="15.75" x14ac:dyDescent="0.25">
      <c r="A430" s="183"/>
      <c r="B430" s="184"/>
      <c r="C430" s="183"/>
      <c r="D430" s="183"/>
      <c r="E430" s="183"/>
      <c r="F430" s="183"/>
      <c r="G430" s="183"/>
      <c r="H430" s="183"/>
      <c r="I430" s="183"/>
      <c r="J430" s="183"/>
      <c r="K430" s="183"/>
      <c r="L430" s="183"/>
      <c r="M430" s="183"/>
      <c r="N430" s="183"/>
      <c r="O430" s="183"/>
      <c r="P430" s="183"/>
      <c r="Q430" s="183"/>
      <c r="R430" s="183"/>
      <c r="S430" s="183"/>
      <c r="T430" s="183"/>
      <c r="U430" s="183"/>
      <c r="V430" s="183"/>
      <c r="W430" s="183"/>
      <c r="X430" s="183"/>
      <c r="Y430" s="183"/>
      <c r="Z430" s="183"/>
      <c r="AA430" s="183"/>
    </row>
    <row xmlns:x14ac="http://schemas.microsoft.com/office/spreadsheetml/2009/9/ac" r="431" ht="15.75" x14ac:dyDescent="0.25">
      <c r="A431" s="183"/>
      <c r="B431" s="184"/>
      <c r="C431" s="183"/>
      <c r="D431" s="183"/>
      <c r="E431" s="183"/>
      <c r="F431" s="183"/>
      <c r="G431" s="183"/>
      <c r="H431" s="183"/>
      <c r="I431" s="183"/>
      <c r="J431" s="183"/>
      <c r="K431" s="183"/>
      <c r="L431" s="183"/>
      <c r="M431" s="183"/>
      <c r="N431" s="183"/>
      <c r="O431" s="183"/>
      <c r="P431" s="183"/>
      <c r="Q431" s="183"/>
      <c r="R431" s="183"/>
      <c r="S431" s="183"/>
      <c r="T431" s="183"/>
      <c r="U431" s="183"/>
      <c r="V431" s="183"/>
      <c r="W431" s="183"/>
      <c r="X431" s="183"/>
      <c r="Y431" s="183"/>
      <c r="Z431" s="183"/>
      <c r="AA431" s="183"/>
    </row>
    <row xmlns:x14ac="http://schemas.microsoft.com/office/spreadsheetml/2009/9/ac" r="432" ht="15.75" x14ac:dyDescent="0.25">
      <c r="A432" s="183"/>
      <c r="B432" s="184"/>
      <c r="C432" s="183"/>
      <c r="D432" s="183"/>
      <c r="E432" s="183"/>
      <c r="F432" s="183"/>
      <c r="G432" s="183"/>
      <c r="H432" s="183"/>
      <c r="I432" s="183"/>
      <c r="J432" s="183"/>
      <c r="K432" s="183"/>
      <c r="L432" s="183"/>
      <c r="M432" s="183"/>
      <c r="N432" s="183"/>
      <c r="O432" s="183"/>
      <c r="P432" s="183"/>
      <c r="Q432" s="183"/>
      <c r="R432" s="183"/>
      <c r="S432" s="183"/>
      <c r="T432" s="183"/>
      <c r="U432" s="183"/>
      <c r="V432" s="183"/>
      <c r="W432" s="183"/>
      <c r="X432" s="183"/>
      <c r="Y432" s="183"/>
      <c r="Z432" s="183"/>
      <c r="AA432" s="183"/>
    </row>
    <row xmlns:x14ac="http://schemas.microsoft.com/office/spreadsheetml/2009/9/ac" r="433" ht="15.75" x14ac:dyDescent="0.25">
      <c r="A433" s="183"/>
      <c r="B433" s="184"/>
      <c r="C433" s="183"/>
      <c r="D433" s="183"/>
      <c r="E433" s="183"/>
      <c r="F433" s="183"/>
      <c r="G433" s="183"/>
      <c r="H433" s="183"/>
      <c r="I433" s="183"/>
      <c r="J433" s="183"/>
      <c r="K433" s="183"/>
      <c r="L433" s="183"/>
      <c r="M433" s="183"/>
      <c r="N433" s="183"/>
      <c r="O433" s="183"/>
      <c r="P433" s="183"/>
      <c r="Q433" s="183"/>
      <c r="R433" s="183"/>
      <c r="S433" s="183"/>
      <c r="T433" s="183"/>
      <c r="U433" s="183"/>
      <c r="V433" s="183"/>
      <c r="W433" s="183"/>
      <c r="X433" s="183"/>
      <c r="Y433" s="183"/>
      <c r="Z433" s="183"/>
      <c r="AA433" s="183"/>
    </row>
    <row xmlns:x14ac="http://schemas.microsoft.com/office/spreadsheetml/2009/9/ac" r="434" ht="15.75" x14ac:dyDescent="0.25">
      <c r="A434" s="183"/>
      <c r="B434" s="184"/>
      <c r="C434" s="183"/>
      <c r="D434" s="183"/>
      <c r="E434" s="183"/>
      <c r="F434" s="183"/>
      <c r="G434" s="183"/>
      <c r="H434" s="183"/>
      <c r="I434" s="183"/>
      <c r="J434" s="183"/>
      <c r="K434" s="183"/>
      <c r="L434" s="183"/>
      <c r="M434" s="183"/>
      <c r="N434" s="183"/>
      <c r="O434" s="183"/>
      <c r="P434" s="183"/>
      <c r="Q434" s="183"/>
      <c r="R434" s="183"/>
      <c r="S434" s="183"/>
      <c r="T434" s="183"/>
      <c r="U434" s="183"/>
      <c r="V434" s="183"/>
      <c r="W434" s="183"/>
      <c r="X434" s="183"/>
      <c r="Y434" s="183"/>
      <c r="Z434" s="183"/>
      <c r="AA434" s="183"/>
    </row>
    <row xmlns:x14ac="http://schemas.microsoft.com/office/spreadsheetml/2009/9/ac" r="435" ht="15.75" x14ac:dyDescent="0.25">
      <c r="A435" s="183"/>
      <c r="B435" s="184"/>
      <c r="C435" s="183"/>
      <c r="D435" s="183"/>
      <c r="E435" s="183"/>
      <c r="F435" s="183"/>
      <c r="G435" s="183"/>
      <c r="H435" s="183"/>
      <c r="I435" s="183"/>
      <c r="J435" s="183"/>
      <c r="K435" s="183"/>
      <c r="L435" s="183"/>
      <c r="M435" s="183"/>
      <c r="N435" s="183"/>
      <c r="O435" s="183"/>
      <c r="P435" s="183"/>
      <c r="Q435" s="183"/>
      <c r="R435" s="183"/>
      <c r="S435" s="183"/>
      <c r="T435" s="183"/>
      <c r="U435" s="183"/>
      <c r="V435" s="183"/>
      <c r="W435" s="183"/>
      <c r="X435" s="183"/>
      <c r="Y435" s="183"/>
      <c r="Z435" s="183"/>
      <c r="AA435" s="183"/>
    </row>
    <row xmlns:x14ac="http://schemas.microsoft.com/office/spreadsheetml/2009/9/ac" r="436" ht="15.75" x14ac:dyDescent="0.25">
      <c r="A436" s="183"/>
      <c r="B436" s="184"/>
      <c r="C436" s="183"/>
      <c r="D436" s="183"/>
      <c r="E436" s="183"/>
      <c r="F436" s="183"/>
      <c r="G436" s="183"/>
      <c r="H436" s="183"/>
      <c r="I436" s="183"/>
      <c r="J436" s="183"/>
      <c r="K436" s="183"/>
      <c r="L436" s="183"/>
      <c r="M436" s="183"/>
      <c r="N436" s="183"/>
      <c r="O436" s="183"/>
      <c r="P436" s="183"/>
      <c r="Q436" s="183"/>
      <c r="R436" s="183"/>
      <c r="S436" s="183"/>
      <c r="T436" s="183"/>
      <c r="U436" s="183"/>
      <c r="V436" s="183"/>
      <c r="W436" s="183"/>
      <c r="X436" s="183"/>
      <c r="Y436" s="183"/>
      <c r="Z436" s="183"/>
      <c r="AA436" s="183"/>
    </row>
    <row xmlns:x14ac="http://schemas.microsoft.com/office/spreadsheetml/2009/9/ac" r="437" ht="15.75" x14ac:dyDescent="0.25">
      <c r="A437" s="183"/>
      <c r="B437" s="184"/>
      <c r="C437" s="183"/>
      <c r="D437" s="183"/>
      <c r="E437" s="183"/>
      <c r="F437" s="183"/>
      <c r="G437" s="183"/>
      <c r="H437" s="183"/>
      <c r="I437" s="183"/>
      <c r="J437" s="183"/>
      <c r="K437" s="183"/>
      <c r="L437" s="183"/>
      <c r="M437" s="183"/>
      <c r="N437" s="183"/>
      <c r="O437" s="183"/>
      <c r="P437" s="183"/>
      <c r="Q437" s="183"/>
      <c r="R437" s="183"/>
      <c r="S437" s="183"/>
      <c r="T437" s="183"/>
      <c r="U437" s="183"/>
      <c r="V437" s="183"/>
      <c r="W437" s="183"/>
      <c r="X437" s="183"/>
      <c r="Y437" s="183"/>
      <c r="Z437" s="183"/>
      <c r="AA437" s="183"/>
    </row>
    <row xmlns:x14ac="http://schemas.microsoft.com/office/spreadsheetml/2009/9/ac" r="438" ht="15.75" x14ac:dyDescent="0.25">
      <c r="A438" s="183"/>
      <c r="B438" s="184"/>
      <c r="C438" s="183"/>
      <c r="D438" s="183"/>
      <c r="E438" s="183"/>
      <c r="F438" s="183"/>
      <c r="G438" s="183"/>
      <c r="H438" s="183"/>
      <c r="I438" s="183"/>
      <c r="J438" s="183"/>
      <c r="K438" s="183"/>
      <c r="L438" s="183"/>
      <c r="M438" s="183"/>
      <c r="N438" s="183"/>
      <c r="O438" s="183"/>
      <c r="P438" s="183"/>
      <c r="Q438" s="183"/>
      <c r="R438" s="183"/>
      <c r="S438" s="183"/>
      <c r="T438" s="183"/>
      <c r="U438" s="183"/>
      <c r="V438" s="183"/>
      <c r="W438" s="183"/>
      <c r="X438" s="183"/>
      <c r="Y438" s="183"/>
      <c r="Z438" s="183"/>
      <c r="AA438" s="183"/>
    </row>
    <row xmlns:x14ac="http://schemas.microsoft.com/office/spreadsheetml/2009/9/ac" r="439" ht="15.75" x14ac:dyDescent="0.25">
      <c r="A439" s="183"/>
      <c r="B439" s="184"/>
      <c r="C439" s="183"/>
      <c r="D439" s="183"/>
      <c r="E439" s="183"/>
      <c r="F439" s="183"/>
      <c r="G439" s="183"/>
      <c r="H439" s="183"/>
      <c r="I439" s="183"/>
      <c r="J439" s="183"/>
      <c r="K439" s="183"/>
      <c r="L439" s="183"/>
      <c r="M439" s="183"/>
      <c r="N439" s="183"/>
      <c r="O439" s="183"/>
      <c r="P439" s="183"/>
      <c r="Q439" s="183"/>
      <c r="R439" s="183"/>
      <c r="S439" s="183"/>
      <c r="T439" s="183"/>
      <c r="U439" s="183"/>
      <c r="V439" s="183"/>
      <c r="W439" s="183"/>
      <c r="X439" s="183"/>
      <c r="Y439" s="183"/>
      <c r="Z439" s="183"/>
      <c r="AA439" s="183"/>
    </row>
    <row xmlns:x14ac="http://schemas.microsoft.com/office/spreadsheetml/2009/9/ac" r="440" ht="15.75" x14ac:dyDescent="0.25">
      <c r="A440" s="183"/>
      <c r="B440" s="184"/>
      <c r="C440" s="183"/>
      <c r="D440" s="183"/>
      <c r="E440" s="183"/>
      <c r="F440" s="183"/>
      <c r="G440" s="183"/>
      <c r="H440" s="183"/>
      <c r="I440" s="183"/>
      <c r="J440" s="183"/>
      <c r="K440" s="183"/>
      <c r="L440" s="183"/>
      <c r="M440" s="183"/>
      <c r="N440" s="183"/>
      <c r="O440" s="183"/>
      <c r="P440" s="183"/>
      <c r="Q440" s="183"/>
      <c r="R440" s="183"/>
      <c r="S440" s="183"/>
      <c r="T440" s="183"/>
      <c r="U440" s="183"/>
      <c r="V440" s="183"/>
      <c r="W440" s="183"/>
      <c r="X440" s="183"/>
      <c r="Y440" s="183"/>
      <c r="Z440" s="183"/>
      <c r="AA440" s="183"/>
    </row>
    <row xmlns:x14ac="http://schemas.microsoft.com/office/spreadsheetml/2009/9/ac" r="441" ht="15.75" x14ac:dyDescent="0.25">
      <c r="A441" s="183"/>
      <c r="B441" s="184"/>
      <c r="C441" s="183"/>
      <c r="D441" s="183"/>
      <c r="E441" s="183"/>
      <c r="F441" s="183"/>
      <c r="G441" s="183"/>
      <c r="H441" s="183"/>
      <c r="I441" s="183"/>
      <c r="J441" s="183"/>
      <c r="K441" s="183"/>
      <c r="L441" s="183"/>
      <c r="M441" s="183"/>
      <c r="N441" s="183"/>
      <c r="O441" s="183"/>
      <c r="P441" s="183"/>
      <c r="Q441" s="183"/>
      <c r="R441" s="183"/>
      <c r="S441" s="183"/>
      <c r="T441" s="183"/>
      <c r="U441" s="183"/>
      <c r="V441" s="183"/>
      <c r="W441" s="183"/>
      <c r="X441" s="183"/>
      <c r="Y441" s="183"/>
      <c r="Z441" s="183"/>
      <c r="AA441" s="183"/>
    </row>
    <row xmlns:x14ac="http://schemas.microsoft.com/office/spreadsheetml/2009/9/ac" r="442" ht="15.75" x14ac:dyDescent="0.25">
      <c r="A442" s="183"/>
      <c r="B442" s="184"/>
      <c r="C442" s="183"/>
      <c r="D442" s="183"/>
      <c r="E442" s="183"/>
      <c r="F442" s="183"/>
      <c r="G442" s="183"/>
      <c r="H442" s="183"/>
      <c r="I442" s="183"/>
      <c r="J442" s="183"/>
      <c r="K442" s="183"/>
      <c r="L442" s="183"/>
      <c r="M442" s="183"/>
      <c r="N442" s="183"/>
      <c r="O442" s="183"/>
      <c r="P442" s="183"/>
      <c r="Q442" s="183"/>
      <c r="R442" s="183"/>
      <c r="S442" s="183"/>
      <c r="T442" s="183"/>
      <c r="U442" s="183"/>
      <c r="V442" s="183"/>
      <c r="W442" s="183"/>
      <c r="X442" s="183"/>
      <c r="Y442" s="183"/>
      <c r="Z442" s="183"/>
      <c r="AA442" s="183"/>
    </row>
    <row xmlns:x14ac="http://schemas.microsoft.com/office/spreadsheetml/2009/9/ac" r="443" ht="15.75" x14ac:dyDescent="0.25">
      <c r="A443" s="183"/>
      <c r="B443" s="184"/>
      <c r="C443" s="183"/>
      <c r="D443" s="183"/>
      <c r="E443" s="183"/>
      <c r="F443" s="183"/>
      <c r="G443" s="183"/>
      <c r="H443" s="183"/>
      <c r="I443" s="183"/>
      <c r="J443" s="183"/>
      <c r="K443" s="183"/>
      <c r="L443" s="183"/>
      <c r="M443" s="183"/>
      <c r="N443" s="183"/>
      <c r="O443" s="183"/>
      <c r="P443" s="183"/>
      <c r="Q443" s="183"/>
      <c r="R443" s="183"/>
      <c r="S443" s="183"/>
      <c r="T443" s="183"/>
      <c r="U443" s="183"/>
      <c r="V443" s="183"/>
      <c r="W443" s="183"/>
      <c r="X443" s="183"/>
      <c r="Y443" s="183"/>
      <c r="Z443" s="183"/>
      <c r="AA443" s="183"/>
    </row>
    <row xmlns:x14ac="http://schemas.microsoft.com/office/spreadsheetml/2009/9/ac" r="444" ht="15.75" x14ac:dyDescent="0.25">
      <c r="A444" s="183"/>
      <c r="B444" s="184"/>
      <c r="C444" s="183"/>
      <c r="D444" s="183"/>
      <c r="E444" s="183"/>
      <c r="F444" s="183"/>
      <c r="G444" s="183"/>
      <c r="H444" s="183"/>
      <c r="I444" s="183"/>
      <c r="J444" s="183"/>
      <c r="K444" s="183"/>
      <c r="L444" s="183"/>
      <c r="M444" s="183"/>
      <c r="N444" s="183"/>
      <c r="O444" s="183"/>
      <c r="P444" s="183"/>
      <c r="Q444" s="183"/>
      <c r="R444" s="183"/>
      <c r="S444" s="183"/>
      <c r="T444" s="183"/>
      <c r="U444" s="183"/>
      <c r="V444" s="183"/>
      <c r="W444" s="183"/>
      <c r="X444" s="183"/>
      <c r="Y444" s="183"/>
      <c r="Z444" s="183"/>
      <c r="AA444" s="183"/>
    </row>
    <row xmlns:x14ac="http://schemas.microsoft.com/office/spreadsheetml/2009/9/ac" r="445" ht="15.75" x14ac:dyDescent="0.25">
      <c r="A445" s="183"/>
      <c r="B445" s="184"/>
      <c r="C445" s="183"/>
      <c r="D445" s="183"/>
      <c r="E445" s="183"/>
      <c r="F445" s="183"/>
      <c r="G445" s="183"/>
      <c r="H445" s="183"/>
      <c r="I445" s="183"/>
      <c r="J445" s="183"/>
      <c r="K445" s="183"/>
      <c r="L445" s="183"/>
      <c r="M445" s="183"/>
      <c r="N445" s="183"/>
      <c r="O445" s="183"/>
      <c r="P445" s="183"/>
      <c r="Q445" s="183"/>
      <c r="R445" s="183"/>
      <c r="S445" s="183"/>
      <c r="T445" s="183"/>
      <c r="U445" s="183"/>
      <c r="V445" s="183"/>
      <c r="W445" s="183"/>
      <c r="X445" s="183"/>
      <c r="Y445" s="183"/>
      <c r="Z445" s="183"/>
      <c r="AA445" s="183"/>
    </row>
    <row xmlns:x14ac="http://schemas.microsoft.com/office/spreadsheetml/2009/9/ac" r="446" ht="15.75" x14ac:dyDescent="0.25">
      <c r="A446" s="183"/>
      <c r="B446" s="184"/>
      <c r="C446" s="183"/>
      <c r="D446" s="183"/>
      <c r="E446" s="183"/>
      <c r="F446" s="183"/>
      <c r="G446" s="183"/>
      <c r="H446" s="183"/>
      <c r="I446" s="183"/>
      <c r="J446" s="183"/>
      <c r="K446" s="183"/>
      <c r="L446" s="183"/>
      <c r="M446" s="183"/>
      <c r="N446" s="183"/>
      <c r="O446" s="183"/>
      <c r="P446" s="183"/>
      <c r="Q446" s="183"/>
      <c r="R446" s="183"/>
      <c r="S446" s="183"/>
      <c r="T446" s="183"/>
      <c r="U446" s="183"/>
      <c r="V446" s="183"/>
      <c r="W446" s="183"/>
      <c r="X446" s="183"/>
      <c r="Y446" s="183"/>
      <c r="Z446" s="183"/>
      <c r="AA446" s="183"/>
    </row>
    <row xmlns:x14ac="http://schemas.microsoft.com/office/spreadsheetml/2009/9/ac" r="447" ht="15.75" x14ac:dyDescent="0.25">
      <c r="A447" s="183"/>
      <c r="B447" s="184"/>
      <c r="C447" s="183"/>
      <c r="D447" s="183"/>
      <c r="E447" s="183"/>
      <c r="F447" s="183"/>
      <c r="G447" s="183"/>
      <c r="H447" s="183"/>
      <c r="I447" s="183"/>
      <c r="J447" s="183"/>
      <c r="K447" s="183"/>
      <c r="L447" s="183"/>
      <c r="M447" s="183"/>
      <c r="N447" s="183"/>
      <c r="O447" s="183"/>
      <c r="P447" s="183"/>
      <c r="Q447" s="183"/>
      <c r="R447" s="183"/>
      <c r="S447" s="183"/>
      <c r="T447" s="183"/>
      <c r="U447" s="183"/>
      <c r="V447" s="183"/>
      <c r="W447" s="183"/>
      <c r="X447" s="183"/>
      <c r="Y447" s="183"/>
      <c r="Z447" s="183"/>
      <c r="AA447" s="183"/>
    </row>
    <row xmlns:x14ac="http://schemas.microsoft.com/office/spreadsheetml/2009/9/ac" r="448" ht="15.75" x14ac:dyDescent="0.25">
      <c r="A448" s="183"/>
      <c r="B448" s="184"/>
      <c r="C448" s="183"/>
      <c r="D448" s="183"/>
      <c r="E448" s="183"/>
      <c r="F448" s="183"/>
      <c r="G448" s="183"/>
      <c r="H448" s="183"/>
      <c r="I448" s="183"/>
      <c r="J448" s="183"/>
      <c r="K448" s="183"/>
      <c r="L448" s="183"/>
      <c r="M448" s="183"/>
      <c r="N448" s="183"/>
      <c r="O448" s="183"/>
      <c r="P448" s="183"/>
      <c r="Q448" s="183"/>
      <c r="R448" s="183"/>
      <c r="S448" s="183"/>
      <c r="T448" s="183"/>
      <c r="U448" s="183"/>
      <c r="V448" s="183"/>
      <c r="W448" s="183"/>
      <c r="X448" s="183"/>
      <c r="Y448" s="183"/>
      <c r="Z448" s="183"/>
      <c r="AA448" s="183"/>
    </row>
    <row xmlns:x14ac="http://schemas.microsoft.com/office/spreadsheetml/2009/9/ac" r="449" ht="15.75" x14ac:dyDescent="0.25">
      <c r="A449" s="183"/>
      <c r="B449" s="184"/>
      <c r="C449" s="183"/>
      <c r="D449" s="183"/>
      <c r="E449" s="183"/>
      <c r="F449" s="183"/>
      <c r="G449" s="183"/>
      <c r="H449" s="183"/>
      <c r="I449" s="183"/>
      <c r="J449" s="183"/>
      <c r="K449" s="183"/>
      <c r="L449" s="183"/>
      <c r="M449" s="183"/>
      <c r="N449" s="183"/>
      <c r="O449" s="183"/>
      <c r="P449" s="183"/>
      <c r="Q449" s="183"/>
      <c r="R449" s="183"/>
      <c r="S449" s="183"/>
      <c r="T449" s="183"/>
      <c r="U449" s="183"/>
      <c r="V449" s="183"/>
      <c r="W449" s="183"/>
      <c r="X449" s="183"/>
      <c r="Y449" s="183"/>
      <c r="Z449" s="183"/>
      <c r="AA449" s="183"/>
    </row>
    <row xmlns:x14ac="http://schemas.microsoft.com/office/spreadsheetml/2009/9/ac" r="450" ht="15.75" x14ac:dyDescent="0.25">
      <c r="A450" s="183"/>
      <c r="B450" s="184"/>
      <c r="C450" s="183"/>
      <c r="D450" s="183"/>
      <c r="E450" s="183"/>
      <c r="F450" s="183"/>
      <c r="G450" s="183"/>
      <c r="H450" s="183"/>
      <c r="I450" s="183"/>
      <c r="J450" s="183"/>
      <c r="K450" s="183"/>
      <c r="L450" s="183"/>
      <c r="M450" s="183"/>
      <c r="N450" s="183"/>
      <c r="O450" s="183"/>
      <c r="P450" s="183"/>
      <c r="Q450" s="183"/>
      <c r="R450" s="183"/>
      <c r="S450" s="183"/>
      <c r="T450" s="183"/>
      <c r="U450" s="183"/>
      <c r="V450" s="183"/>
      <c r="W450" s="183"/>
      <c r="X450" s="183"/>
      <c r="Y450" s="183"/>
      <c r="Z450" s="183"/>
      <c r="AA450" s="183"/>
    </row>
    <row xmlns:x14ac="http://schemas.microsoft.com/office/spreadsheetml/2009/9/ac" r="451" ht="15.75" x14ac:dyDescent="0.25">
      <c r="A451" s="183"/>
      <c r="B451" s="184"/>
      <c r="C451" s="183"/>
      <c r="D451" s="183"/>
      <c r="E451" s="183"/>
      <c r="F451" s="183"/>
      <c r="G451" s="183"/>
      <c r="H451" s="183"/>
      <c r="I451" s="183"/>
      <c r="J451" s="183"/>
      <c r="K451" s="183"/>
      <c r="L451" s="183"/>
      <c r="M451" s="183"/>
      <c r="N451" s="183"/>
      <c r="O451" s="183"/>
      <c r="P451" s="183"/>
      <c r="Q451" s="183"/>
      <c r="R451" s="183"/>
      <c r="S451" s="183"/>
      <c r="T451" s="183"/>
      <c r="U451" s="183"/>
      <c r="V451" s="183"/>
      <c r="W451" s="183"/>
      <c r="X451" s="183"/>
      <c r="Y451" s="183"/>
      <c r="Z451" s="183"/>
      <c r="AA451" s="183"/>
    </row>
    <row xmlns:x14ac="http://schemas.microsoft.com/office/spreadsheetml/2009/9/ac" r="452" ht="15.75" x14ac:dyDescent="0.25">
      <c r="A452" s="183"/>
      <c r="B452" s="184"/>
      <c r="C452" s="183"/>
      <c r="D452" s="183"/>
      <c r="E452" s="183"/>
      <c r="F452" s="183"/>
      <c r="G452" s="183"/>
      <c r="H452" s="183"/>
      <c r="I452" s="183"/>
      <c r="J452" s="183"/>
      <c r="K452" s="183"/>
      <c r="L452" s="183"/>
      <c r="M452" s="183"/>
      <c r="N452" s="183"/>
      <c r="O452" s="183"/>
      <c r="P452" s="183"/>
      <c r="Q452" s="183"/>
      <c r="R452" s="183"/>
      <c r="S452" s="183"/>
      <c r="T452" s="183"/>
      <c r="U452" s="183"/>
      <c r="V452" s="183"/>
      <c r="W452" s="183"/>
      <c r="X452" s="183"/>
      <c r="Y452" s="183"/>
      <c r="Z452" s="183"/>
      <c r="AA452" s="183"/>
    </row>
    <row xmlns:x14ac="http://schemas.microsoft.com/office/spreadsheetml/2009/9/ac" r="453" ht="15.75" x14ac:dyDescent="0.25">
      <c r="A453" s="183"/>
      <c r="B453" s="184"/>
      <c r="C453" s="183"/>
      <c r="D453" s="183"/>
      <c r="E453" s="183"/>
      <c r="F453" s="183"/>
      <c r="G453" s="183"/>
      <c r="H453" s="183"/>
      <c r="I453" s="183"/>
      <c r="J453" s="183"/>
      <c r="K453" s="183"/>
      <c r="L453" s="183"/>
      <c r="M453" s="183"/>
      <c r="N453" s="183"/>
      <c r="O453" s="183"/>
      <c r="P453" s="183"/>
      <c r="Q453" s="183"/>
      <c r="R453" s="183"/>
      <c r="S453" s="183"/>
      <c r="T453" s="183"/>
      <c r="U453" s="183"/>
      <c r="V453" s="183"/>
      <c r="W453" s="183"/>
      <c r="X453" s="183"/>
      <c r="Y453" s="183"/>
      <c r="Z453" s="183"/>
      <c r="AA453" s="183"/>
    </row>
    <row xmlns:x14ac="http://schemas.microsoft.com/office/spreadsheetml/2009/9/ac" r="454" ht="15.75" x14ac:dyDescent="0.25">
      <c r="A454" s="183"/>
      <c r="B454" s="184"/>
      <c r="C454" s="183"/>
      <c r="D454" s="183"/>
      <c r="E454" s="183"/>
      <c r="F454" s="183"/>
      <c r="G454" s="183"/>
      <c r="H454" s="183"/>
      <c r="I454" s="183"/>
      <c r="J454" s="183"/>
      <c r="K454" s="183"/>
      <c r="L454" s="183"/>
      <c r="M454" s="183"/>
      <c r="N454" s="183"/>
      <c r="O454" s="183"/>
      <c r="P454" s="183"/>
      <c r="Q454" s="183"/>
      <c r="R454" s="183"/>
      <c r="S454" s="183"/>
      <c r="T454" s="183"/>
      <c r="U454" s="183"/>
      <c r="V454" s="183"/>
      <c r="W454" s="183"/>
      <c r="X454" s="183"/>
      <c r="Y454" s="183"/>
      <c r="Z454" s="183"/>
      <c r="AA454" s="183"/>
    </row>
    <row xmlns:x14ac="http://schemas.microsoft.com/office/spreadsheetml/2009/9/ac" r="455" ht="15.75" x14ac:dyDescent="0.25">
      <c r="A455" s="183"/>
      <c r="B455" s="184"/>
      <c r="C455" s="183"/>
      <c r="D455" s="183"/>
      <c r="E455" s="183"/>
      <c r="F455" s="183"/>
      <c r="G455" s="183"/>
      <c r="H455" s="183"/>
      <c r="I455" s="183"/>
      <c r="J455" s="183"/>
      <c r="K455" s="183"/>
      <c r="L455" s="183"/>
      <c r="M455" s="183"/>
      <c r="N455" s="183"/>
      <c r="O455" s="183"/>
      <c r="P455" s="183"/>
      <c r="Q455" s="183"/>
      <c r="R455" s="183"/>
      <c r="S455" s="183"/>
      <c r="T455" s="183"/>
      <c r="U455" s="183"/>
      <c r="V455" s="183"/>
      <c r="W455" s="183"/>
      <c r="X455" s="183"/>
      <c r="Y455" s="183"/>
      <c r="Z455" s="183"/>
      <c r="AA455" s="183"/>
    </row>
    <row xmlns:x14ac="http://schemas.microsoft.com/office/spreadsheetml/2009/9/ac" r="456" ht="15.75" x14ac:dyDescent="0.25">
      <c r="A456" s="183"/>
      <c r="B456" s="184"/>
      <c r="C456" s="183"/>
      <c r="D456" s="183"/>
      <c r="E456" s="183"/>
      <c r="F456" s="183"/>
      <c r="G456" s="183"/>
      <c r="H456" s="183"/>
      <c r="I456" s="183"/>
      <c r="J456" s="183"/>
      <c r="K456" s="183"/>
      <c r="L456" s="183"/>
      <c r="M456" s="183"/>
      <c r="N456" s="183"/>
      <c r="O456" s="183"/>
      <c r="P456" s="183"/>
      <c r="Q456" s="183"/>
      <c r="R456" s="183"/>
      <c r="S456" s="183"/>
      <c r="T456" s="183"/>
      <c r="U456" s="183"/>
      <c r="V456" s="183"/>
      <c r="W456" s="183"/>
      <c r="X456" s="183"/>
      <c r="Y456" s="183"/>
      <c r="Z456" s="183"/>
      <c r="AA456" s="183"/>
    </row>
    <row xmlns:x14ac="http://schemas.microsoft.com/office/spreadsheetml/2009/9/ac" r="457" ht="15.75" x14ac:dyDescent="0.25">
      <c r="A457" s="183"/>
      <c r="B457" s="184"/>
      <c r="C457" s="183"/>
      <c r="D457" s="183"/>
      <c r="E457" s="183"/>
      <c r="F457" s="183"/>
      <c r="G457" s="183"/>
      <c r="H457" s="183"/>
      <c r="I457" s="183"/>
      <c r="J457" s="183"/>
      <c r="K457" s="183"/>
      <c r="L457" s="183"/>
      <c r="M457" s="183"/>
      <c r="N457" s="183"/>
      <c r="O457" s="183"/>
      <c r="P457" s="183"/>
      <c r="Q457" s="183"/>
      <c r="R457" s="183"/>
      <c r="S457" s="183"/>
      <c r="T457" s="183"/>
      <c r="U457" s="183"/>
      <c r="V457" s="183"/>
      <c r="W457" s="183"/>
      <c r="X457" s="183"/>
      <c r="Y457" s="183"/>
      <c r="Z457" s="183"/>
      <c r="AA457" s="183"/>
    </row>
    <row xmlns:x14ac="http://schemas.microsoft.com/office/spreadsheetml/2009/9/ac" r="458" ht="15.75" x14ac:dyDescent="0.25">
      <c r="A458" s="183"/>
      <c r="B458" s="184"/>
      <c r="C458" s="183"/>
      <c r="D458" s="183"/>
      <c r="E458" s="183"/>
      <c r="F458" s="183"/>
      <c r="G458" s="183"/>
      <c r="H458" s="183"/>
      <c r="I458" s="183"/>
      <c r="J458" s="183"/>
      <c r="K458" s="183"/>
      <c r="L458" s="183"/>
      <c r="M458" s="183"/>
      <c r="N458" s="183"/>
      <c r="O458" s="183"/>
      <c r="P458" s="183"/>
      <c r="Q458" s="183"/>
      <c r="R458" s="183"/>
      <c r="S458" s="183"/>
      <c r="T458" s="183"/>
      <c r="U458" s="183"/>
      <c r="V458" s="183"/>
      <c r="W458" s="183"/>
      <c r="X458" s="183"/>
      <c r="Y458" s="183"/>
      <c r="Z458" s="183"/>
      <c r="AA458" s="183"/>
    </row>
    <row xmlns:x14ac="http://schemas.microsoft.com/office/spreadsheetml/2009/9/ac" r="459" ht="15.75" x14ac:dyDescent="0.25">
      <c r="A459" s="183"/>
      <c r="B459" s="184"/>
      <c r="C459" s="183"/>
      <c r="D459" s="183"/>
      <c r="E459" s="183"/>
      <c r="F459" s="183"/>
      <c r="G459" s="183"/>
      <c r="H459" s="183"/>
      <c r="I459" s="183"/>
      <c r="J459" s="183"/>
      <c r="K459" s="183"/>
      <c r="L459" s="183"/>
      <c r="M459" s="183"/>
      <c r="N459" s="183"/>
      <c r="O459" s="183"/>
      <c r="P459" s="183"/>
      <c r="Q459" s="183"/>
      <c r="R459" s="183"/>
      <c r="S459" s="183"/>
      <c r="T459" s="183"/>
      <c r="U459" s="183"/>
      <c r="V459" s="183"/>
      <c r="W459" s="183"/>
      <c r="X459" s="183"/>
      <c r="Y459" s="183"/>
      <c r="Z459" s="183"/>
      <c r="AA459" s="183"/>
    </row>
    <row xmlns:x14ac="http://schemas.microsoft.com/office/spreadsheetml/2009/9/ac" r="460" ht="15.75" x14ac:dyDescent="0.25">
      <c r="A460" s="183"/>
      <c r="B460" s="184"/>
      <c r="C460" s="183"/>
      <c r="D460" s="183"/>
      <c r="E460" s="183"/>
      <c r="F460" s="183"/>
      <c r="G460" s="183"/>
      <c r="H460" s="183"/>
      <c r="I460" s="183"/>
      <c r="J460" s="183"/>
      <c r="K460" s="183"/>
      <c r="L460" s="183"/>
      <c r="M460" s="183"/>
      <c r="N460" s="183"/>
      <c r="O460" s="183"/>
      <c r="P460" s="183"/>
      <c r="Q460" s="183"/>
      <c r="R460" s="183"/>
      <c r="S460" s="183"/>
      <c r="T460" s="183"/>
      <c r="U460" s="183"/>
      <c r="V460" s="183"/>
      <c r="W460" s="183"/>
      <c r="X460" s="183"/>
      <c r="Y460" s="183"/>
      <c r="Z460" s="183"/>
      <c r="AA460" s="183"/>
    </row>
    <row xmlns:x14ac="http://schemas.microsoft.com/office/spreadsheetml/2009/9/ac" r="461" ht="15.75" x14ac:dyDescent="0.25">
      <c r="A461" s="183"/>
      <c r="B461" s="184"/>
      <c r="C461" s="183"/>
      <c r="D461" s="183"/>
      <c r="E461" s="183"/>
      <c r="F461" s="183"/>
      <c r="G461" s="183"/>
      <c r="H461" s="183"/>
      <c r="I461" s="183"/>
      <c r="J461" s="183"/>
      <c r="K461" s="183"/>
      <c r="L461" s="183"/>
      <c r="M461" s="183"/>
      <c r="N461" s="183"/>
      <c r="O461" s="183"/>
      <c r="P461" s="183"/>
      <c r="Q461" s="183"/>
      <c r="R461" s="183"/>
      <c r="S461" s="183"/>
      <c r="T461" s="183"/>
      <c r="U461" s="183"/>
      <c r="V461" s="183"/>
      <c r="W461" s="183"/>
      <c r="X461" s="183"/>
      <c r="Y461" s="183"/>
      <c r="Z461" s="183"/>
      <c r="AA461" s="183"/>
    </row>
    <row xmlns:x14ac="http://schemas.microsoft.com/office/spreadsheetml/2009/9/ac" r="462" ht="15.75" x14ac:dyDescent="0.25">
      <c r="A462" s="183"/>
      <c r="B462" s="184"/>
      <c r="C462" s="183"/>
      <c r="D462" s="183"/>
      <c r="E462" s="183"/>
      <c r="F462" s="183"/>
      <c r="G462" s="183"/>
      <c r="H462" s="183"/>
      <c r="I462" s="183"/>
      <c r="J462" s="183"/>
      <c r="K462" s="183"/>
      <c r="L462" s="183"/>
      <c r="M462" s="183"/>
      <c r="N462" s="183"/>
      <c r="O462" s="183"/>
      <c r="P462" s="183"/>
      <c r="Q462" s="183"/>
      <c r="R462" s="183"/>
      <c r="S462" s="183"/>
      <c r="T462" s="183"/>
      <c r="U462" s="183"/>
      <c r="V462" s="183"/>
      <c r="W462" s="183"/>
      <c r="X462" s="183"/>
      <c r="Y462" s="183"/>
      <c r="Z462" s="183"/>
      <c r="AA462" s="183"/>
    </row>
    <row xmlns:x14ac="http://schemas.microsoft.com/office/spreadsheetml/2009/9/ac" r="463" ht="15.75" x14ac:dyDescent="0.25">
      <c r="A463" s="183"/>
      <c r="B463" s="184"/>
      <c r="C463" s="183"/>
      <c r="D463" s="183"/>
      <c r="E463" s="183"/>
      <c r="F463" s="183"/>
      <c r="G463" s="183"/>
      <c r="H463" s="183"/>
      <c r="I463" s="183"/>
      <c r="J463" s="183"/>
      <c r="K463" s="183"/>
      <c r="L463" s="183"/>
      <c r="M463" s="183"/>
      <c r="N463" s="183"/>
      <c r="O463" s="183"/>
      <c r="P463" s="183"/>
      <c r="Q463" s="183"/>
      <c r="R463" s="183"/>
      <c r="S463" s="183"/>
      <c r="T463" s="183"/>
      <c r="U463" s="183"/>
      <c r="V463" s="183"/>
      <c r="W463" s="183"/>
      <c r="X463" s="183"/>
      <c r="Y463" s="183"/>
      <c r="Z463" s="183"/>
      <c r="AA463" s="183"/>
    </row>
    <row xmlns:x14ac="http://schemas.microsoft.com/office/spreadsheetml/2009/9/ac" r="464" ht="15.75" x14ac:dyDescent="0.25">
      <c r="A464" s="183"/>
      <c r="B464" s="184"/>
      <c r="C464" s="183"/>
      <c r="D464" s="183"/>
      <c r="E464" s="183"/>
      <c r="F464" s="183"/>
      <c r="G464" s="183"/>
      <c r="H464" s="183"/>
      <c r="I464" s="183"/>
      <c r="J464" s="183"/>
      <c r="K464" s="183"/>
      <c r="L464" s="183"/>
      <c r="M464" s="183"/>
      <c r="N464" s="183"/>
      <c r="O464" s="183"/>
      <c r="P464" s="183"/>
      <c r="Q464" s="183"/>
      <c r="R464" s="183"/>
      <c r="S464" s="183"/>
      <c r="T464" s="183"/>
      <c r="U464" s="183"/>
      <c r="V464" s="183"/>
      <c r="W464" s="183"/>
      <c r="X464" s="183"/>
      <c r="Y464" s="183"/>
      <c r="Z464" s="183"/>
      <c r="AA464" s="183"/>
    </row>
    <row xmlns:x14ac="http://schemas.microsoft.com/office/spreadsheetml/2009/9/ac" r="465" ht="15.75" x14ac:dyDescent="0.25">
      <c r="A465" s="183"/>
      <c r="B465" s="184"/>
      <c r="C465" s="183"/>
      <c r="D465" s="183"/>
      <c r="E465" s="183"/>
      <c r="F465" s="183"/>
      <c r="G465" s="183"/>
      <c r="H465" s="183"/>
      <c r="I465" s="183"/>
      <c r="J465" s="183"/>
      <c r="K465" s="183"/>
      <c r="L465" s="183"/>
      <c r="M465" s="183"/>
      <c r="N465" s="183"/>
      <c r="O465" s="183"/>
      <c r="P465" s="183"/>
      <c r="Q465" s="183"/>
      <c r="R465" s="183"/>
      <c r="S465" s="183"/>
      <c r="T465" s="183"/>
      <c r="U465" s="183"/>
      <c r="V465" s="183"/>
      <c r="W465" s="183"/>
      <c r="X465" s="183"/>
      <c r="Y465" s="183"/>
      <c r="Z465" s="183"/>
      <c r="AA465" s="183"/>
    </row>
    <row xmlns:x14ac="http://schemas.microsoft.com/office/spreadsheetml/2009/9/ac" r="466" ht="15.75" x14ac:dyDescent="0.25">
      <c r="A466" s="183"/>
      <c r="B466" s="184"/>
      <c r="C466" s="183"/>
      <c r="D466" s="183"/>
      <c r="E466" s="183"/>
      <c r="F466" s="183"/>
      <c r="G466" s="183"/>
      <c r="H466" s="183"/>
      <c r="I466" s="183"/>
      <c r="J466" s="183"/>
      <c r="K466" s="183"/>
      <c r="L466" s="183"/>
      <c r="M466" s="183"/>
      <c r="N466" s="183"/>
      <c r="O466" s="183"/>
      <c r="P466" s="183"/>
      <c r="Q466" s="183"/>
      <c r="R466" s="183"/>
      <c r="S466" s="183"/>
      <c r="T466" s="183"/>
      <c r="U466" s="183"/>
      <c r="V466" s="183"/>
      <c r="W466" s="183"/>
      <c r="X466" s="183"/>
      <c r="Y466" s="183"/>
      <c r="Z466" s="183"/>
      <c r="AA466" s="183"/>
    </row>
    <row xmlns:x14ac="http://schemas.microsoft.com/office/spreadsheetml/2009/9/ac" r="467" ht="15.75" x14ac:dyDescent="0.25">
      <c r="A467" s="183"/>
      <c r="B467" s="184"/>
      <c r="C467" s="183"/>
      <c r="D467" s="183"/>
      <c r="E467" s="183"/>
      <c r="F467" s="183"/>
      <c r="G467" s="183"/>
      <c r="H467" s="183"/>
      <c r="I467" s="183"/>
      <c r="J467" s="183"/>
      <c r="K467" s="183"/>
      <c r="L467" s="183"/>
      <c r="M467" s="183"/>
      <c r="N467" s="183"/>
      <c r="O467" s="183"/>
      <c r="P467" s="183"/>
      <c r="Q467" s="183"/>
      <c r="R467" s="183"/>
      <c r="S467" s="183"/>
      <c r="T467" s="183"/>
      <c r="U467" s="183"/>
      <c r="V467" s="183"/>
      <c r="W467" s="183"/>
      <c r="X467" s="183"/>
      <c r="Y467" s="183"/>
      <c r="Z467" s="183"/>
      <c r="AA467" s="183"/>
    </row>
    <row xmlns:x14ac="http://schemas.microsoft.com/office/spreadsheetml/2009/9/ac" r="468" ht="15.75" x14ac:dyDescent="0.25">
      <c r="A468" s="183"/>
      <c r="B468" s="184"/>
      <c r="C468" s="183"/>
      <c r="D468" s="183"/>
      <c r="E468" s="183"/>
      <c r="F468" s="183"/>
      <c r="G468" s="183"/>
      <c r="H468" s="183"/>
      <c r="I468" s="183"/>
      <c r="J468" s="183"/>
      <c r="K468" s="183"/>
      <c r="L468" s="183"/>
      <c r="M468" s="183"/>
      <c r="N468" s="183"/>
      <c r="O468" s="183"/>
      <c r="P468" s="183"/>
      <c r="Q468" s="183"/>
      <c r="R468" s="183"/>
      <c r="S468" s="183"/>
      <c r="T468" s="183"/>
      <c r="U468" s="183"/>
      <c r="V468" s="183"/>
      <c r="W468" s="183"/>
      <c r="X468" s="183"/>
      <c r="Y468" s="183"/>
      <c r="Z468" s="183"/>
      <c r="AA468" s="183"/>
    </row>
    <row xmlns:x14ac="http://schemas.microsoft.com/office/spreadsheetml/2009/9/ac" r="469" ht="15.75" x14ac:dyDescent="0.25">
      <c r="A469" s="183"/>
      <c r="B469" s="184"/>
      <c r="C469" s="183"/>
      <c r="D469" s="183"/>
      <c r="E469" s="183"/>
      <c r="F469" s="183"/>
      <c r="G469" s="183"/>
      <c r="H469" s="183"/>
      <c r="I469" s="183"/>
      <c r="J469" s="183"/>
      <c r="K469" s="183"/>
      <c r="L469" s="183"/>
      <c r="M469" s="183"/>
      <c r="N469" s="183"/>
      <c r="O469" s="183"/>
      <c r="P469" s="183"/>
      <c r="Q469" s="183"/>
      <c r="R469" s="183"/>
      <c r="S469" s="183"/>
      <c r="T469" s="183"/>
      <c r="U469" s="183"/>
      <c r="V469" s="183"/>
      <c r="W469" s="183"/>
      <c r="X469" s="183"/>
      <c r="Y469" s="183"/>
      <c r="Z469" s="183"/>
      <c r="AA469" s="183"/>
    </row>
    <row xmlns:x14ac="http://schemas.microsoft.com/office/spreadsheetml/2009/9/ac" r="470" ht="15.75" x14ac:dyDescent="0.25">
      <c r="A470" s="183"/>
      <c r="B470" s="184"/>
      <c r="C470" s="183"/>
      <c r="D470" s="183"/>
      <c r="E470" s="183"/>
      <c r="F470" s="183"/>
      <c r="G470" s="183"/>
      <c r="H470" s="183"/>
      <c r="I470" s="183"/>
      <c r="J470" s="183"/>
      <c r="K470" s="183"/>
      <c r="L470" s="183"/>
      <c r="M470" s="183"/>
      <c r="N470" s="183"/>
      <c r="O470" s="183"/>
      <c r="P470" s="183"/>
      <c r="Q470" s="183"/>
      <c r="R470" s="183"/>
      <c r="S470" s="183"/>
      <c r="T470" s="183"/>
      <c r="U470" s="183"/>
      <c r="V470" s="183"/>
      <c r="W470" s="183"/>
      <c r="X470" s="183"/>
      <c r="Y470" s="183"/>
      <c r="Z470" s="183"/>
      <c r="AA470" s="183"/>
    </row>
    <row xmlns:x14ac="http://schemas.microsoft.com/office/spreadsheetml/2009/9/ac" r="471" ht="15.75" x14ac:dyDescent="0.25">
      <c r="A471" s="183"/>
      <c r="B471" s="184"/>
      <c r="C471" s="183"/>
      <c r="D471" s="183"/>
      <c r="E471" s="183"/>
      <c r="F471" s="183"/>
      <c r="G471" s="183"/>
      <c r="H471" s="183"/>
      <c r="I471" s="183"/>
      <c r="J471" s="183"/>
      <c r="K471" s="183"/>
      <c r="L471" s="183"/>
      <c r="M471" s="183"/>
      <c r="N471" s="183"/>
      <c r="O471" s="183"/>
      <c r="P471" s="183"/>
      <c r="Q471" s="183"/>
      <c r="R471" s="183"/>
      <c r="S471" s="183"/>
      <c r="T471" s="183"/>
      <c r="U471" s="183"/>
      <c r="V471" s="183"/>
      <c r="W471" s="183"/>
      <c r="X471" s="183"/>
      <c r="Y471" s="183"/>
      <c r="Z471" s="183"/>
      <c r="AA471" s="183"/>
    </row>
    <row xmlns:x14ac="http://schemas.microsoft.com/office/spreadsheetml/2009/9/ac" r="472" ht="15.75" x14ac:dyDescent="0.25">
      <c r="A472" s="183"/>
      <c r="B472" s="184"/>
      <c r="C472" s="183"/>
      <c r="D472" s="183"/>
      <c r="E472" s="183"/>
      <c r="F472" s="183"/>
      <c r="G472" s="183"/>
      <c r="H472" s="183"/>
      <c r="I472" s="183"/>
      <c r="J472" s="183"/>
      <c r="K472" s="183"/>
      <c r="L472" s="183"/>
      <c r="M472" s="183"/>
      <c r="N472" s="183"/>
      <c r="O472" s="183"/>
      <c r="P472" s="183"/>
      <c r="Q472" s="183"/>
      <c r="R472" s="183"/>
      <c r="S472" s="183"/>
      <c r="T472" s="183"/>
      <c r="U472" s="183"/>
      <c r="V472" s="183"/>
      <c r="W472" s="183"/>
      <c r="X472" s="183"/>
      <c r="Y472" s="183"/>
      <c r="Z472" s="183"/>
      <c r="AA472" s="183"/>
    </row>
    <row xmlns:x14ac="http://schemas.microsoft.com/office/spreadsheetml/2009/9/ac" r="473" ht="15.75" x14ac:dyDescent="0.25">
      <c r="A473" s="183"/>
      <c r="B473" s="184"/>
      <c r="C473" s="183"/>
      <c r="D473" s="183"/>
      <c r="E473" s="183"/>
      <c r="F473" s="183"/>
      <c r="G473" s="183"/>
      <c r="H473" s="183"/>
      <c r="I473" s="183"/>
      <c r="J473" s="183"/>
      <c r="K473" s="183"/>
      <c r="L473" s="183"/>
      <c r="M473" s="183"/>
      <c r="N473" s="183"/>
      <c r="O473" s="183"/>
      <c r="P473" s="183"/>
      <c r="Q473" s="183"/>
      <c r="R473" s="183"/>
      <c r="S473" s="183"/>
      <c r="T473" s="183"/>
      <c r="U473" s="183"/>
      <c r="V473" s="183"/>
      <c r="W473" s="183"/>
      <c r="X473" s="183"/>
      <c r="Y473" s="183"/>
      <c r="Z473" s="183"/>
      <c r="AA473" s="183"/>
    </row>
    <row xmlns:x14ac="http://schemas.microsoft.com/office/spreadsheetml/2009/9/ac" r="474" ht="15.75" x14ac:dyDescent="0.25">
      <c r="A474" s="183"/>
      <c r="B474" s="184"/>
      <c r="C474" s="183"/>
      <c r="D474" s="183"/>
      <c r="E474" s="183"/>
      <c r="F474" s="183"/>
      <c r="G474" s="183"/>
      <c r="H474" s="183"/>
      <c r="I474" s="183"/>
      <c r="J474" s="183"/>
      <c r="K474" s="183"/>
      <c r="L474" s="183"/>
      <c r="M474" s="183"/>
      <c r="N474" s="183"/>
      <c r="O474" s="183"/>
      <c r="P474" s="183"/>
      <c r="Q474" s="183"/>
      <c r="R474" s="183"/>
      <c r="S474" s="183"/>
      <c r="T474" s="183"/>
      <c r="U474" s="183"/>
      <c r="V474" s="183"/>
      <c r="W474" s="183"/>
      <c r="X474" s="183"/>
      <c r="Y474" s="183"/>
      <c r="Z474" s="183"/>
      <c r="AA474" s="183"/>
    </row>
    <row xmlns:x14ac="http://schemas.microsoft.com/office/spreadsheetml/2009/9/ac" r="475" ht="15.75" x14ac:dyDescent="0.25">
      <c r="A475" s="183"/>
      <c r="B475" s="184"/>
      <c r="C475" s="183"/>
      <c r="D475" s="183"/>
      <c r="E475" s="183"/>
      <c r="F475" s="183"/>
      <c r="G475" s="183"/>
      <c r="H475" s="183"/>
      <c r="I475" s="183"/>
      <c r="J475" s="183"/>
      <c r="K475" s="183"/>
      <c r="L475" s="183"/>
      <c r="M475" s="183"/>
      <c r="N475" s="183"/>
      <c r="O475" s="183"/>
      <c r="P475" s="183"/>
      <c r="Q475" s="183"/>
      <c r="R475" s="183"/>
      <c r="S475" s="183"/>
      <c r="T475" s="183"/>
      <c r="U475" s="183"/>
      <c r="V475" s="183"/>
      <c r="W475" s="183"/>
      <c r="X475" s="183"/>
      <c r="Y475" s="183"/>
      <c r="Z475" s="183"/>
      <c r="AA475" s="183"/>
    </row>
    <row xmlns:x14ac="http://schemas.microsoft.com/office/spreadsheetml/2009/9/ac" r="476" ht="15.75" x14ac:dyDescent="0.25">
      <c r="A476" s="183"/>
      <c r="B476" s="184"/>
      <c r="C476" s="183"/>
      <c r="D476" s="183"/>
      <c r="E476" s="183"/>
      <c r="F476" s="183"/>
      <c r="G476" s="183"/>
      <c r="H476" s="183"/>
      <c r="I476" s="183"/>
      <c r="J476" s="183"/>
      <c r="K476" s="183"/>
      <c r="L476" s="183"/>
      <c r="M476" s="183"/>
      <c r="N476" s="183"/>
      <c r="O476" s="183"/>
      <c r="P476" s="183"/>
      <c r="Q476" s="183"/>
      <c r="R476" s="183"/>
      <c r="S476" s="183"/>
      <c r="T476" s="183"/>
      <c r="U476" s="183"/>
      <c r="V476" s="183"/>
      <c r="W476" s="183"/>
      <c r="X476" s="183"/>
      <c r="Y476" s="183"/>
      <c r="Z476" s="183"/>
      <c r="AA476" s="183"/>
    </row>
    <row xmlns:x14ac="http://schemas.microsoft.com/office/spreadsheetml/2009/9/ac" r="477" ht="15.75" x14ac:dyDescent="0.25">
      <c r="A477" s="183"/>
      <c r="B477" s="184"/>
      <c r="C477" s="183"/>
      <c r="D477" s="183"/>
      <c r="E477" s="183"/>
      <c r="F477" s="183"/>
      <c r="G477" s="183"/>
      <c r="H477" s="183"/>
      <c r="I477" s="183"/>
      <c r="J477" s="183"/>
      <c r="K477" s="183"/>
      <c r="L477" s="183"/>
      <c r="M477" s="183"/>
      <c r="N477" s="183"/>
      <c r="O477" s="183"/>
      <c r="P477" s="183"/>
      <c r="Q477" s="183"/>
      <c r="R477" s="183"/>
      <c r="S477" s="183"/>
      <c r="T477" s="183"/>
      <c r="U477" s="183"/>
      <c r="V477" s="183"/>
      <c r="W477" s="183"/>
      <c r="X477" s="183"/>
      <c r="Y477" s="183"/>
      <c r="Z477" s="183"/>
      <c r="AA477" s="183"/>
    </row>
    <row xmlns:x14ac="http://schemas.microsoft.com/office/spreadsheetml/2009/9/ac" r="478" ht="15.75" x14ac:dyDescent="0.25">
      <c r="A478" s="183"/>
      <c r="B478" s="184"/>
      <c r="C478" s="183"/>
      <c r="D478" s="183"/>
      <c r="E478" s="183"/>
      <c r="F478" s="183"/>
      <c r="G478" s="183"/>
      <c r="H478" s="183"/>
      <c r="I478" s="183"/>
      <c r="J478" s="183"/>
      <c r="K478" s="183"/>
      <c r="L478" s="183"/>
      <c r="M478" s="183"/>
      <c r="N478" s="183"/>
      <c r="O478" s="183"/>
      <c r="P478" s="183"/>
      <c r="Q478" s="183"/>
      <c r="R478" s="183"/>
      <c r="S478" s="183"/>
      <c r="T478" s="183"/>
      <c r="U478" s="183"/>
      <c r="V478" s="183"/>
      <c r="W478" s="183"/>
      <c r="X478" s="183"/>
      <c r="Y478" s="183"/>
      <c r="Z478" s="183"/>
      <c r="AA478" s="183"/>
    </row>
    <row xmlns:x14ac="http://schemas.microsoft.com/office/spreadsheetml/2009/9/ac" r="479" ht="15.75" x14ac:dyDescent="0.25">
      <c r="A479" s="183"/>
      <c r="B479" s="184"/>
      <c r="C479" s="183"/>
      <c r="D479" s="183"/>
      <c r="E479" s="183"/>
      <c r="F479" s="183"/>
      <c r="G479" s="183"/>
      <c r="H479" s="183"/>
      <c r="I479" s="183"/>
      <c r="J479" s="183"/>
      <c r="K479" s="183"/>
      <c r="L479" s="183"/>
      <c r="M479" s="183"/>
      <c r="N479" s="183"/>
      <c r="O479" s="183"/>
      <c r="P479" s="183"/>
      <c r="Q479" s="183"/>
      <c r="R479" s="183"/>
      <c r="S479" s="183"/>
      <c r="T479" s="183"/>
      <c r="U479" s="183"/>
      <c r="V479" s="183"/>
      <c r="W479" s="183"/>
      <c r="X479" s="183"/>
      <c r="Y479" s="183"/>
      <c r="Z479" s="183"/>
      <c r="AA479" s="183"/>
    </row>
    <row xmlns:x14ac="http://schemas.microsoft.com/office/spreadsheetml/2009/9/ac" r="480" ht="15.75" x14ac:dyDescent="0.25">
      <c r="A480" s="183"/>
      <c r="B480" s="184"/>
      <c r="C480" s="183"/>
      <c r="D480" s="183"/>
      <c r="E480" s="183"/>
      <c r="F480" s="183"/>
      <c r="G480" s="183"/>
      <c r="H480" s="183"/>
      <c r="I480" s="183"/>
      <c r="J480" s="183"/>
      <c r="K480" s="183"/>
      <c r="L480" s="183"/>
      <c r="M480" s="183"/>
      <c r="N480" s="183"/>
      <c r="O480" s="183"/>
      <c r="P480" s="183"/>
      <c r="Q480" s="183"/>
      <c r="R480" s="183"/>
      <c r="S480" s="183"/>
      <c r="T480" s="183"/>
      <c r="U480" s="183"/>
      <c r="V480" s="183"/>
      <c r="W480" s="183"/>
      <c r="X480" s="183"/>
      <c r="Y480" s="183"/>
      <c r="Z480" s="183"/>
      <c r="AA480" s="183"/>
    </row>
    <row xmlns:x14ac="http://schemas.microsoft.com/office/spreadsheetml/2009/9/ac" r="481" ht="15.75" x14ac:dyDescent="0.25">
      <c r="A481" s="183"/>
      <c r="B481" s="184"/>
      <c r="C481" s="183"/>
      <c r="D481" s="183"/>
      <c r="E481" s="183"/>
      <c r="F481" s="183"/>
      <c r="G481" s="183"/>
      <c r="H481" s="183"/>
      <c r="I481" s="183"/>
      <c r="J481" s="183"/>
      <c r="K481" s="183"/>
      <c r="L481" s="183"/>
      <c r="M481" s="183"/>
      <c r="N481" s="183"/>
      <c r="O481" s="183"/>
      <c r="P481" s="183"/>
      <c r="Q481" s="183"/>
      <c r="R481" s="183"/>
      <c r="S481" s="183"/>
      <c r="T481" s="183"/>
      <c r="U481" s="183"/>
      <c r="V481" s="183"/>
      <c r="W481" s="183"/>
      <c r="X481" s="183"/>
      <c r="Y481" s="183"/>
      <c r="Z481" s="183"/>
      <c r="AA481" s="183"/>
    </row>
    <row xmlns:x14ac="http://schemas.microsoft.com/office/spreadsheetml/2009/9/ac" r="482" ht="15.75" x14ac:dyDescent="0.25">
      <c r="A482" s="183"/>
      <c r="B482" s="184"/>
      <c r="C482" s="183"/>
      <c r="D482" s="183"/>
      <c r="E482" s="183"/>
      <c r="F482" s="183"/>
      <c r="G482" s="183"/>
      <c r="H482" s="183"/>
      <c r="I482" s="183"/>
      <c r="J482" s="183"/>
      <c r="K482" s="183"/>
      <c r="L482" s="183"/>
      <c r="M482" s="183"/>
      <c r="N482" s="183"/>
      <c r="O482" s="183"/>
      <c r="P482" s="183"/>
      <c r="Q482" s="183"/>
      <c r="R482" s="183"/>
      <c r="S482" s="183"/>
      <c r="T482" s="183"/>
      <c r="U482" s="183"/>
      <c r="V482" s="183"/>
      <c r="W482" s="183"/>
      <c r="X482" s="183"/>
      <c r="Y482" s="183"/>
      <c r="Z482" s="183"/>
      <c r="AA482" s="183"/>
    </row>
    <row xmlns:x14ac="http://schemas.microsoft.com/office/spreadsheetml/2009/9/ac" r="483" ht="15.75" x14ac:dyDescent="0.25">
      <c r="A483" s="183"/>
      <c r="B483" s="184"/>
      <c r="C483" s="183"/>
      <c r="D483" s="183"/>
      <c r="E483" s="183"/>
      <c r="F483" s="183"/>
      <c r="G483" s="183"/>
      <c r="H483" s="183"/>
      <c r="I483" s="183"/>
      <c r="J483" s="183"/>
      <c r="K483" s="183"/>
      <c r="L483" s="183"/>
      <c r="M483" s="183"/>
      <c r="N483" s="183"/>
      <c r="O483" s="183"/>
      <c r="P483" s="183"/>
      <c r="Q483" s="183"/>
      <c r="R483" s="183"/>
      <c r="S483" s="183"/>
      <c r="T483" s="183"/>
      <c r="U483" s="183"/>
      <c r="V483" s="183"/>
      <c r="W483" s="183"/>
      <c r="X483" s="183"/>
      <c r="Y483" s="183"/>
      <c r="Z483" s="183"/>
      <c r="AA483" s="183"/>
    </row>
    <row xmlns:x14ac="http://schemas.microsoft.com/office/spreadsheetml/2009/9/ac" r="484" ht="15.75" x14ac:dyDescent="0.25">
      <c r="A484" s="183"/>
      <c r="B484" s="184"/>
      <c r="C484" s="183"/>
      <c r="D484" s="183"/>
      <c r="E484" s="183"/>
      <c r="F484" s="183"/>
      <c r="G484" s="183"/>
      <c r="H484" s="183"/>
      <c r="I484" s="183"/>
      <c r="J484" s="183"/>
      <c r="K484" s="183"/>
      <c r="L484" s="183"/>
      <c r="M484" s="183"/>
      <c r="N484" s="183"/>
      <c r="O484" s="183"/>
      <c r="P484" s="183"/>
      <c r="Q484" s="183"/>
      <c r="R484" s="183"/>
      <c r="S484" s="183"/>
      <c r="T484" s="183"/>
      <c r="U484" s="183"/>
      <c r="V484" s="183"/>
      <c r="W484" s="183"/>
      <c r="X484" s="183"/>
      <c r="Y484" s="183"/>
      <c r="Z484" s="183"/>
      <c r="AA484" s="183"/>
    </row>
    <row xmlns:x14ac="http://schemas.microsoft.com/office/spreadsheetml/2009/9/ac" r="485" ht="15.75" x14ac:dyDescent="0.25">
      <c r="A485" s="183"/>
      <c r="B485" s="184"/>
      <c r="C485" s="183"/>
      <c r="D485" s="183"/>
      <c r="E485" s="183"/>
      <c r="F485" s="183"/>
      <c r="G485" s="183"/>
      <c r="H485" s="183"/>
      <c r="I485" s="183"/>
      <c r="J485" s="183"/>
      <c r="K485" s="183"/>
      <c r="L485" s="183"/>
      <c r="M485" s="183"/>
      <c r="N485" s="183"/>
      <c r="O485" s="183"/>
      <c r="P485" s="183"/>
      <c r="Q485" s="183"/>
      <c r="R485" s="183"/>
      <c r="S485" s="183"/>
      <c r="T485" s="183"/>
      <c r="U485" s="183"/>
      <c r="V485" s="183"/>
      <c r="W485" s="183"/>
      <c r="X485" s="183"/>
      <c r="Y485" s="183"/>
      <c r="Z485" s="183"/>
      <c r="AA485" s="183"/>
    </row>
    <row xmlns:x14ac="http://schemas.microsoft.com/office/spreadsheetml/2009/9/ac" r="486" ht="15.75" x14ac:dyDescent="0.25">
      <c r="A486" s="183"/>
      <c r="B486" s="184"/>
      <c r="C486" s="183"/>
      <c r="D486" s="183"/>
      <c r="E486" s="183"/>
      <c r="F486" s="183"/>
      <c r="G486" s="183"/>
      <c r="H486" s="183"/>
      <c r="I486" s="183"/>
      <c r="J486" s="183"/>
      <c r="K486" s="183"/>
      <c r="L486" s="183"/>
      <c r="M486" s="183"/>
      <c r="N486" s="183"/>
      <c r="O486" s="183"/>
      <c r="P486" s="183"/>
      <c r="Q486" s="183"/>
      <c r="R486" s="183"/>
      <c r="S486" s="183"/>
      <c r="T486" s="183"/>
      <c r="U486" s="183"/>
      <c r="V486" s="183"/>
      <c r="W486" s="183"/>
      <c r="X486" s="183"/>
      <c r="Y486" s="183"/>
      <c r="Z486" s="183"/>
      <c r="AA486" s="183"/>
    </row>
    <row xmlns:x14ac="http://schemas.microsoft.com/office/spreadsheetml/2009/9/ac" r="487" ht="15.75" x14ac:dyDescent="0.25">
      <c r="A487" s="183"/>
      <c r="B487" s="184"/>
      <c r="C487" s="183"/>
      <c r="D487" s="183"/>
      <c r="E487" s="183"/>
      <c r="F487" s="183"/>
      <c r="G487" s="183"/>
      <c r="H487" s="183"/>
      <c r="I487" s="183"/>
      <c r="J487" s="183"/>
      <c r="K487" s="183"/>
      <c r="L487" s="183"/>
      <c r="M487" s="183"/>
      <c r="N487" s="183"/>
      <c r="O487" s="183"/>
      <c r="P487" s="183"/>
      <c r="Q487" s="183"/>
      <c r="R487" s="183"/>
      <c r="S487" s="183"/>
      <c r="T487" s="183"/>
      <c r="U487" s="183"/>
      <c r="V487" s="183"/>
      <c r="W487" s="183"/>
      <c r="X487" s="183"/>
      <c r="Y487" s="183"/>
      <c r="Z487" s="183"/>
      <c r="AA487" s="183"/>
    </row>
    <row xmlns:x14ac="http://schemas.microsoft.com/office/spreadsheetml/2009/9/ac" r="488" ht="15.75" x14ac:dyDescent="0.25">
      <c r="A488" s="183"/>
      <c r="B488" s="184"/>
      <c r="C488" s="183"/>
      <c r="D488" s="183"/>
      <c r="E488" s="183"/>
      <c r="F488" s="183"/>
      <c r="G488" s="183"/>
      <c r="H488" s="183"/>
      <c r="I488" s="183"/>
      <c r="J488" s="183"/>
      <c r="K488" s="183"/>
      <c r="L488" s="183"/>
      <c r="M488" s="183"/>
      <c r="N488" s="183"/>
      <c r="O488" s="183"/>
      <c r="P488" s="183"/>
      <c r="Q488" s="183"/>
      <c r="R488" s="183"/>
      <c r="S488" s="183"/>
      <c r="T488" s="183"/>
      <c r="U488" s="183"/>
      <c r="V488" s="183"/>
      <c r="W488" s="183"/>
      <c r="X488" s="183"/>
      <c r="Y488" s="183"/>
      <c r="Z488" s="183"/>
      <c r="AA488" s="18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2" customWidth="true"/>
    <col min="2" max="2" width="9" style="32"/>
    <col min="3" max="3" width="5" style="32" customWidth="true"/>
    <col min="4" max="21" width="3.875" style="32" customWidth="true"/>
    <col min="22" max="22" width="3.875" style="92" customWidth="true"/>
    <col min="23" max="26" width="3.875" style="53" customWidth="true"/>
    <col min="27" max="27" width="3.875" style="92" customWidth="true"/>
    <col min="28" max="31" width="3.875" style="53" customWidth="true"/>
    <col min="32" max="32" width="3.875" style="92" customWidth="true"/>
    <col min="33" max="36" width="3.875" style="53" customWidth="true"/>
    <col min="37" max="37" width="3.875" style="92" customWidth="true"/>
    <col min="38" max="41" width="3.875" style="53" customWidth="true"/>
    <col min="42" max="42" width="3.875" style="92" customWidth="true"/>
    <col min="43" max="46" width="3.875" style="53" customWidth="true"/>
    <col min="47" max="47" width="3.875" style="92" customWidth="true"/>
    <col min="48" max="51" width="3.875" style="53" customWidth="true"/>
    <col min="52" max="52" width="3.875" style="65" customWidth="true"/>
    <col min="53" max="69" width="3.875" style="46" customWidth="true"/>
    <col min="70" max="70" width="9" style="32" hidden="true" customWidth="true"/>
    <col min="71" max="136" width="3.875" style="32" hidden="true" customWidth="true"/>
    <col min="137" max="137" width="9" style="32" hidden="true" customWidth="true"/>
    <col min="138" max="227" width="0.0" style="32" hidden="true" customWidth="true"/>
    <col min="228" max="16384" width="9" style="32"/>
  </cols>
  <sheetData>
    <row xmlns:x14ac="http://schemas.microsoft.com/office/spreadsheetml/2009/9/ac" r="1" ht="18" x14ac:dyDescent="0.25">
      <c r="A1" s="37" t="s">
        <v>59</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row>
    <row xmlns:x14ac="http://schemas.microsoft.com/office/spreadsheetml/2009/9/ac" r="2" ht="15.75" x14ac:dyDescent="0.25">
      <c r="A2" s="39" t="s">
        <v>37</v>
      </c>
      <c r="B2" s="39"/>
      <c r="C2" s="39"/>
      <c r="D2" s="238" t="s">
        <v>13</v>
      </c>
      <c r="E2" s="38"/>
      <c r="F2" s="38"/>
      <c r="G2" s="57"/>
      <c r="H2" s="38"/>
      <c r="I2" s="38"/>
      <c r="J2" s="57"/>
      <c r="K2" s="40"/>
      <c r="L2" s="40"/>
      <c r="M2" s="57"/>
      <c r="N2" s="40"/>
      <c r="O2" s="40"/>
      <c r="P2" s="57"/>
      <c r="Q2" s="40"/>
      <c r="R2" s="40"/>
      <c r="S2" s="57"/>
      <c r="T2" s="40"/>
      <c r="U2" s="40"/>
      <c r="V2" s="239" t="s">
        <v>14</v>
      </c>
      <c r="W2" s="35"/>
      <c r="X2" s="40"/>
      <c r="Y2" s="40"/>
      <c r="Z2" s="40"/>
      <c r="AA2" s="56"/>
      <c r="AB2" s="40"/>
      <c r="AC2" s="40"/>
      <c r="AD2" s="40"/>
      <c r="AE2" s="40"/>
      <c r="AF2" s="56"/>
      <c r="AG2" s="40"/>
      <c r="AH2" s="40"/>
      <c r="AI2" s="40"/>
      <c r="AJ2" s="40"/>
      <c r="AK2" s="56"/>
      <c r="AL2" s="40"/>
      <c r="AM2" s="40"/>
      <c r="AN2" s="40"/>
      <c r="AO2" s="40"/>
      <c r="AP2" s="56"/>
      <c r="AQ2" s="40"/>
      <c r="AR2" s="40"/>
      <c r="AS2" s="40"/>
      <c r="AT2" s="40"/>
      <c r="AU2" s="56"/>
      <c r="AV2" s="40"/>
      <c r="AW2" s="40"/>
      <c r="AX2" s="40"/>
      <c r="AY2" s="40"/>
      <c r="AZ2" s="116" t="s">
        <v>15</v>
      </c>
      <c r="BA2" s="35"/>
      <c r="BB2" s="42"/>
      <c r="BC2" s="42"/>
      <c r="BD2" s="41"/>
      <c r="BE2" s="41"/>
      <c r="BF2" s="41"/>
      <c r="BG2" s="41"/>
      <c r="BH2" s="41"/>
      <c r="BI2" s="41"/>
      <c r="BJ2" s="41"/>
      <c r="BK2" s="41"/>
      <c r="BL2" s="41"/>
      <c r="BM2" s="41"/>
      <c r="BN2" s="41"/>
      <c r="BO2" s="41"/>
      <c r="BP2" s="41"/>
      <c r="BQ2" s="41"/>
    </row>
    <row xmlns:x14ac="http://schemas.microsoft.com/office/spreadsheetml/2009/9/ac" r="3" ht="14.25" x14ac:dyDescent="0.2">
      <c r="A3" s="43"/>
      <c r="B3" s="38"/>
      <c r="C3" s="38"/>
      <c r="D3" s="44" t="s">
        <v>7</v>
      </c>
      <c r="E3" s="44"/>
      <c r="F3" s="44"/>
      <c r="G3" s="44" t="s">
        <v>1</v>
      </c>
      <c r="I3" s="44"/>
      <c r="J3" s="44" t="s">
        <v>2</v>
      </c>
      <c r="L3" s="44"/>
      <c r="M3" s="44" t="s">
        <v>16</v>
      </c>
      <c r="O3" s="44"/>
      <c r="P3" s="44" t="s">
        <v>17</v>
      </c>
      <c r="Q3" s="44"/>
      <c r="R3" s="44"/>
      <c r="S3" s="44" t="s">
        <v>18</v>
      </c>
      <c r="U3" s="44"/>
      <c r="V3" s="44" t="s">
        <v>7</v>
      </c>
      <c r="W3" s="35"/>
      <c r="X3" s="44"/>
      <c r="Y3" s="44"/>
      <c r="Z3" s="44"/>
      <c r="AA3" s="44" t="s">
        <v>1</v>
      </c>
      <c r="AB3" s="44"/>
      <c r="AC3" s="44"/>
      <c r="AD3" s="44"/>
      <c r="AE3" s="44"/>
      <c r="AF3" s="44" t="s">
        <v>2</v>
      </c>
      <c r="AG3" s="35"/>
      <c r="AH3" s="44"/>
      <c r="AI3" s="44"/>
      <c r="AJ3" s="44"/>
      <c r="AK3" s="44" t="s">
        <v>16</v>
      </c>
      <c r="AL3" s="44"/>
      <c r="AM3" s="44"/>
      <c r="AN3" s="44"/>
      <c r="AO3" s="44"/>
      <c r="AP3" s="44" t="s">
        <v>17</v>
      </c>
      <c r="AQ3" s="44"/>
      <c r="AR3" s="44"/>
      <c r="AS3" s="44"/>
      <c r="AT3" s="44"/>
      <c r="AU3" s="44" t="s">
        <v>18</v>
      </c>
      <c r="AV3" s="44"/>
      <c r="AW3" s="44"/>
      <c r="AX3" s="44"/>
      <c r="AY3" s="44"/>
      <c r="AZ3" s="44" t="s">
        <v>7</v>
      </c>
      <c r="BA3" s="35"/>
      <c r="BB3" s="44"/>
      <c r="BC3" s="44" t="s">
        <v>1</v>
      </c>
      <c r="BD3" s="35"/>
      <c r="BE3" s="44"/>
      <c r="BF3" s="44" t="s">
        <v>2</v>
      </c>
      <c r="BG3" s="44"/>
      <c r="BH3" s="44"/>
      <c r="BI3" s="44" t="s">
        <v>16</v>
      </c>
      <c r="BJ3" s="35"/>
      <c r="BK3" s="44"/>
      <c r="BL3" s="44" t="s">
        <v>17</v>
      </c>
      <c r="BM3" s="35"/>
      <c r="BN3" s="44"/>
      <c r="BO3" s="44" t="s">
        <v>18</v>
      </c>
      <c r="BP3" s="35"/>
      <c r="BQ3" s="44"/>
      <c r="BS3" s="44" t="s">
        <v>7</v>
      </c>
      <c r="BU3" s="44"/>
      <c r="BV3" s="44" t="s">
        <v>1</v>
      </c>
      <c r="BX3" s="44"/>
      <c r="BY3" s="44" t="s">
        <v>2</v>
      </c>
      <c r="CA3" s="44"/>
      <c r="CB3" s="44" t="s">
        <v>16</v>
      </c>
      <c r="CD3" s="44"/>
      <c r="CE3" s="44" t="s">
        <v>17</v>
      </c>
      <c r="CG3" s="44"/>
      <c r="CH3" s="44" t="s">
        <v>18</v>
      </c>
      <c r="CJ3" s="44"/>
      <c r="CK3" s="44" t="s">
        <v>7</v>
      </c>
      <c r="CM3" s="44"/>
      <c r="CN3" s="35"/>
      <c r="CO3" s="35"/>
      <c r="CP3" s="44" t="s">
        <v>1</v>
      </c>
      <c r="CR3" s="35"/>
      <c r="CS3" s="44"/>
      <c r="CT3" s="35"/>
      <c r="CU3" s="44" t="s">
        <v>2</v>
      </c>
      <c r="CW3" s="44"/>
      <c r="CX3" s="35"/>
      <c r="CY3" s="35"/>
      <c r="CZ3" s="44" t="s">
        <v>16</v>
      </c>
      <c r="DB3" s="35"/>
      <c r="DC3" s="44"/>
      <c r="DD3" s="35"/>
      <c r="DE3" s="44" t="s">
        <v>17</v>
      </c>
      <c r="DG3" s="35"/>
      <c r="DH3" s="35"/>
      <c r="DI3" s="35"/>
      <c r="DJ3" s="44" t="s">
        <v>18</v>
      </c>
      <c r="DL3" s="35"/>
      <c r="DM3" s="35"/>
      <c r="DN3" s="35"/>
      <c r="DO3" s="44" t="s">
        <v>7</v>
      </c>
      <c r="DP3" s="44"/>
      <c r="DQ3" s="44"/>
      <c r="DR3" s="44" t="s">
        <v>1</v>
      </c>
      <c r="DS3" s="44"/>
      <c r="DT3" s="44"/>
      <c r="DU3" s="44" t="s">
        <v>2</v>
      </c>
      <c r="DV3" s="44"/>
      <c r="DW3" s="44"/>
      <c r="DX3" s="44" t="s">
        <v>16</v>
      </c>
      <c r="DY3" s="44"/>
      <c r="DZ3" s="44"/>
      <c r="EA3" s="44" t="s">
        <v>17</v>
      </c>
      <c r="EB3" s="44"/>
      <c r="EC3" s="44"/>
      <c r="ED3" s="44"/>
      <c r="EE3" s="44" t="s">
        <v>18</v>
      </c>
      <c r="EF3" s="44"/>
    </row>
    <row xmlns:x14ac="http://schemas.microsoft.com/office/spreadsheetml/2009/9/ac" r="4" s="50" customFormat="true" ht="140.1" customHeight="true" x14ac:dyDescent="0.2">
      <c r="A4" s="45" t="s">
        <v>5</v>
      </c>
      <c r="B4" s="45" t="s">
        <v>6</v>
      </c>
      <c r="C4" s="45" t="s">
        <v>4</v>
      </c>
      <c r="D4" s="130" t="s">
        <v>25</v>
      </c>
      <c r="E4" s="240" t="s">
        <v>19</v>
      </c>
      <c r="F4" s="241" t="s">
        <v>176</v>
      </c>
      <c r="G4" s="130" t="s">
        <v>25</v>
      </c>
      <c r="H4" s="240" t="s">
        <v>19</v>
      </c>
      <c r="I4" s="241" t="s">
        <v>176</v>
      </c>
      <c r="J4" s="130" t="s">
        <v>25</v>
      </c>
      <c r="K4" s="240" t="s">
        <v>19</v>
      </c>
      <c r="L4" s="241" t="s">
        <v>176</v>
      </c>
      <c r="M4" s="130" t="s">
        <v>25</v>
      </c>
      <c r="N4" s="240" t="s">
        <v>19</v>
      </c>
      <c r="O4" s="241" t="s">
        <v>176</v>
      </c>
      <c r="P4" s="130" t="s">
        <v>25</v>
      </c>
      <c r="Q4" s="240" t="s">
        <v>19</v>
      </c>
      <c r="R4" s="241" t="s">
        <v>176</v>
      </c>
      <c r="S4" s="130" t="s">
        <v>25</v>
      </c>
      <c r="T4" s="240" t="s">
        <v>19</v>
      </c>
      <c r="U4" s="242" t="s">
        <v>176</v>
      </c>
      <c r="V4" s="134" t="s">
        <v>25</v>
      </c>
      <c r="W4" s="135" t="s">
        <v>19</v>
      </c>
      <c r="X4" s="135" t="s">
        <v>21</v>
      </c>
      <c r="Y4" s="135" t="s">
        <v>29</v>
      </c>
      <c r="Z4" s="137" t="s">
        <v>177</v>
      </c>
      <c r="AA4" s="134" t="s">
        <v>25</v>
      </c>
      <c r="AB4" s="135" t="s">
        <v>19</v>
      </c>
      <c r="AC4" s="135" t="s">
        <v>21</v>
      </c>
      <c r="AD4" s="135" t="s">
        <v>29</v>
      </c>
      <c r="AE4" s="137" t="s">
        <v>177</v>
      </c>
      <c r="AF4" s="134" t="s">
        <v>25</v>
      </c>
      <c r="AG4" s="135" t="s">
        <v>19</v>
      </c>
      <c r="AH4" s="135" t="s">
        <v>21</v>
      </c>
      <c r="AI4" s="135" t="s">
        <v>29</v>
      </c>
      <c r="AJ4" s="137" t="s">
        <v>177</v>
      </c>
      <c r="AK4" s="134" t="s">
        <v>25</v>
      </c>
      <c r="AL4" s="135" t="s">
        <v>19</v>
      </c>
      <c r="AM4" s="135" t="s">
        <v>21</v>
      </c>
      <c r="AN4" s="135" t="s">
        <v>29</v>
      </c>
      <c r="AO4" s="137" t="s">
        <v>177</v>
      </c>
      <c r="AP4" s="134" t="s">
        <v>25</v>
      </c>
      <c r="AQ4" s="135" t="s">
        <v>19</v>
      </c>
      <c r="AR4" s="135" t="s">
        <v>21</v>
      </c>
      <c r="AS4" s="135" t="s">
        <v>29</v>
      </c>
      <c r="AT4" s="137" t="s">
        <v>177</v>
      </c>
      <c r="AU4" s="134" t="s">
        <v>25</v>
      </c>
      <c r="AV4" s="135" t="s">
        <v>19</v>
      </c>
      <c r="AW4" s="135" t="s">
        <v>21</v>
      </c>
      <c r="AX4" s="135" t="s">
        <v>29</v>
      </c>
      <c r="AY4" s="138" t="s">
        <v>177</v>
      </c>
      <c r="AZ4" s="139" t="s">
        <v>125</v>
      </c>
      <c r="BA4" s="140" t="s">
        <v>124</v>
      </c>
      <c r="BB4" s="141" t="s">
        <v>178</v>
      </c>
      <c r="BC4" s="139" t="s">
        <v>125</v>
      </c>
      <c r="BD4" s="140" t="s">
        <v>124</v>
      </c>
      <c r="BE4" s="141" t="s">
        <v>178</v>
      </c>
      <c r="BF4" s="139" t="s">
        <v>125</v>
      </c>
      <c r="BG4" s="140" t="s">
        <v>124</v>
      </c>
      <c r="BH4" s="141" t="s">
        <v>178</v>
      </c>
      <c r="BI4" s="139" t="s">
        <v>125</v>
      </c>
      <c r="BJ4" s="140" t="s">
        <v>124</v>
      </c>
      <c r="BK4" s="141" t="s">
        <v>178</v>
      </c>
      <c r="BL4" s="139" t="s">
        <v>125</v>
      </c>
      <c r="BM4" s="140" t="s">
        <v>124</v>
      </c>
      <c r="BN4" s="141" t="s">
        <v>178</v>
      </c>
      <c r="BO4" s="139" t="s">
        <v>125</v>
      </c>
      <c r="BP4" s="140" t="s">
        <v>124</v>
      </c>
      <c r="BQ4" s="141" t="s">
        <v>178</v>
      </c>
      <c r="BS4" s="86" t="s">
        <v>25</v>
      </c>
      <c r="BT4" s="87" t="s">
        <v>19</v>
      </c>
      <c r="BU4" s="58" t="s">
        <v>38</v>
      </c>
      <c r="BV4" s="86" t="s">
        <v>25</v>
      </c>
      <c r="BW4" s="87" t="s">
        <v>19</v>
      </c>
      <c r="BX4" s="88" t="s">
        <v>104</v>
      </c>
      <c r="BY4" s="86" t="s">
        <v>25</v>
      </c>
      <c r="BZ4" s="87" t="s">
        <v>19</v>
      </c>
      <c r="CA4" s="51" t="s">
        <v>38</v>
      </c>
      <c r="CB4" s="86" t="s">
        <v>25</v>
      </c>
      <c r="CC4" s="87" t="s">
        <v>19</v>
      </c>
      <c r="CD4" s="58" t="s">
        <v>38</v>
      </c>
      <c r="CE4" s="86" t="s">
        <v>25</v>
      </c>
      <c r="CF4" s="87" t="s">
        <v>19</v>
      </c>
      <c r="CG4" s="88" t="s">
        <v>38</v>
      </c>
      <c r="CH4" s="86" t="s">
        <v>25</v>
      </c>
      <c r="CI4" s="87" t="s">
        <v>19</v>
      </c>
      <c r="CJ4" s="51" t="s">
        <v>38</v>
      </c>
      <c r="CK4" s="90" t="s">
        <v>25</v>
      </c>
      <c r="CL4" s="89" t="s">
        <v>19</v>
      </c>
      <c r="CM4" s="60" t="s">
        <v>53</v>
      </c>
      <c r="CN4" s="60" t="s">
        <v>58</v>
      </c>
      <c r="CO4" s="91" t="s">
        <v>110</v>
      </c>
      <c r="CP4" s="90" t="s">
        <v>25</v>
      </c>
      <c r="CQ4" s="89" t="s">
        <v>19</v>
      </c>
      <c r="CR4" s="52" t="s">
        <v>53</v>
      </c>
      <c r="CS4" s="52" t="s">
        <v>58</v>
      </c>
      <c r="CT4" s="60" t="s">
        <v>110</v>
      </c>
      <c r="CU4" s="90" t="s">
        <v>25</v>
      </c>
      <c r="CV4" s="89" t="s">
        <v>19</v>
      </c>
      <c r="CW4" s="60" t="s">
        <v>53</v>
      </c>
      <c r="CX4" s="60" t="s">
        <v>58</v>
      </c>
      <c r="CY4" s="91" t="s">
        <v>110</v>
      </c>
      <c r="CZ4" s="90" t="s">
        <v>25</v>
      </c>
      <c r="DA4" s="89" t="s">
        <v>19</v>
      </c>
      <c r="DB4" s="52" t="s">
        <v>53</v>
      </c>
      <c r="DC4" s="52" t="s">
        <v>58</v>
      </c>
      <c r="DD4" s="60" t="s">
        <v>110</v>
      </c>
      <c r="DE4" s="90" t="s">
        <v>25</v>
      </c>
      <c r="DF4" s="89" t="s">
        <v>19</v>
      </c>
      <c r="DG4" s="60" t="s">
        <v>53</v>
      </c>
      <c r="DH4" s="60" t="s">
        <v>58</v>
      </c>
      <c r="DI4" s="91" t="s">
        <v>110</v>
      </c>
      <c r="DJ4" s="90" t="s">
        <v>25</v>
      </c>
      <c r="DK4" s="89" t="s">
        <v>19</v>
      </c>
      <c r="DL4" s="52" t="s">
        <v>53</v>
      </c>
      <c r="DM4" s="52" t="s">
        <v>58</v>
      </c>
      <c r="DN4" s="60" t="s">
        <v>110</v>
      </c>
      <c r="DO4" s="49" t="s">
        <v>111</v>
      </c>
      <c r="DP4" s="59" t="s">
        <v>112</v>
      </c>
      <c r="DQ4" s="59" t="s">
        <v>113</v>
      </c>
      <c r="DR4" s="49" t="s">
        <v>111</v>
      </c>
      <c r="DS4" s="59" t="s">
        <v>112</v>
      </c>
      <c r="DT4" s="59" t="s">
        <v>113</v>
      </c>
      <c r="DU4" s="49" t="s">
        <v>111</v>
      </c>
      <c r="DV4" s="59" t="s">
        <v>112</v>
      </c>
      <c r="DW4" s="59" t="s">
        <v>113</v>
      </c>
      <c r="DX4" s="49" t="s">
        <v>111</v>
      </c>
      <c r="DY4" s="59" t="s">
        <v>112</v>
      </c>
      <c r="DZ4" s="59" t="s">
        <v>113</v>
      </c>
      <c r="EA4" s="49" t="s">
        <v>111</v>
      </c>
      <c r="EB4" s="59" t="s">
        <v>112</v>
      </c>
      <c r="EC4" s="59" t="s">
        <v>113</v>
      </c>
      <c r="ED4" s="49" t="s">
        <v>111</v>
      </c>
      <c r="EE4" s="59" t="s">
        <v>112</v>
      </c>
      <c r="EF4" s="59" t="s">
        <v>113</v>
      </c>
    </row>
    <row xmlns:x14ac="http://schemas.microsoft.com/office/spreadsheetml/2009/9/ac" r="5" ht="48" hidden="true" x14ac:dyDescent="0.2">
      <c r="A5" s="45" t="s">
        <v>39</v>
      </c>
      <c r="B5" s="45" t="s">
        <v>40</v>
      </c>
      <c r="C5" s="45" t="s">
        <v>41</v>
      </c>
      <c r="D5" s="130" t="s">
        <v>135</v>
      </c>
      <c r="E5" s="131" t="s">
        <v>42</v>
      </c>
      <c r="F5" s="132" t="s">
        <v>191</v>
      </c>
      <c r="G5" s="130" t="s">
        <v>136</v>
      </c>
      <c r="H5" s="131" t="s">
        <v>43</v>
      </c>
      <c r="I5" s="132" t="s">
        <v>192</v>
      </c>
      <c r="J5" s="130" t="s">
        <v>137</v>
      </c>
      <c r="K5" s="131" t="s">
        <v>44</v>
      </c>
      <c r="L5" s="132" t="s">
        <v>193</v>
      </c>
      <c r="M5" s="130" t="s">
        <v>138</v>
      </c>
      <c r="N5" s="131" t="s">
        <v>86</v>
      </c>
      <c r="O5" s="132" t="s">
        <v>194</v>
      </c>
      <c r="P5" s="130" t="s">
        <v>139</v>
      </c>
      <c r="Q5" s="131" t="s">
        <v>87</v>
      </c>
      <c r="R5" s="132" t="s">
        <v>195</v>
      </c>
      <c r="S5" s="130" t="s">
        <v>140</v>
      </c>
      <c r="T5" s="131" t="s">
        <v>88</v>
      </c>
      <c r="U5" s="133" t="s">
        <v>196</v>
      </c>
      <c r="V5" s="134" t="s">
        <v>129</v>
      </c>
      <c r="W5" s="135" t="s">
        <v>45</v>
      </c>
      <c r="X5" s="136" t="s">
        <v>65</v>
      </c>
      <c r="Y5" s="136" t="s">
        <v>66</v>
      </c>
      <c r="Z5" s="137" t="s">
        <v>197</v>
      </c>
      <c r="AA5" s="134" t="s">
        <v>130</v>
      </c>
      <c r="AB5" s="135" t="s">
        <v>46</v>
      </c>
      <c r="AC5" s="136" t="s">
        <v>67</v>
      </c>
      <c r="AD5" s="136" t="s">
        <v>68</v>
      </c>
      <c r="AE5" s="137" t="s">
        <v>198</v>
      </c>
      <c r="AF5" s="134" t="s">
        <v>131</v>
      </c>
      <c r="AG5" s="135" t="s">
        <v>47</v>
      </c>
      <c r="AH5" s="136" t="s">
        <v>69</v>
      </c>
      <c r="AI5" s="136" t="s">
        <v>70</v>
      </c>
      <c r="AJ5" s="137" t="s">
        <v>199</v>
      </c>
      <c r="AK5" s="134" t="s">
        <v>132</v>
      </c>
      <c r="AL5" s="135" t="s">
        <v>71</v>
      </c>
      <c r="AM5" s="136" t="s">
        <v>72</v>
      </c>
      <c r="AN5" s="136" t="s">
        <v>73</v>
      </c>
      <c r="AO5" s="137" t="s">
        <v>200</v>
      </c>
      <c r="AP5" s="134" t="s">
        <v>133</v>
      </c>
      <c r="AQ5" s="135" t="s">
        <v>74</v>
      </c>
      <c r="AR5" s="136" t="s">
        <v>75</v>
      </c>
      <c r="AS5" s="136" t="s">
        <v>76</v>
      </c>
      <c r="AT5" s="137" t="s">
        <v>201</v>
      </c>
      <c r="AU5" s="134" t="s">
        <v>134</v>
      </c>
      <c r="AV5" s="135" t="s">
        <v>77</v>
      </c>
      <c r="AW5" s="136" t="s">
        <v>78</v>
      </c>
      <c r="AX5" s="136" t="s">
        <v>79</v>
      </c>
      <c r="AY5" s="138" t="s">
        <v>202</v>
      </c>
      <c r="AZ5" s="139" t="s">
        <v>80</v>
      </c>
      <c r="BA5" s="140" t="s">
        <v>114</v>
      </c>
      <c r="BB5" s="141" t="s">
        <v>203</v>
      </c>
      <c r="BC5" s="139" t="s">
        <v>85</v>
      </c>
      <c r="BD5" s="140" t="s">
        <v>115</v>
      </c>
      <c r="BE5" s="141" t="s">
        <v>204</v>
      </c>
      <c r="BF5" s="139" t="s">
        <v>84</v>
      </c>
      <c r="BG5" s="140" t="s">
        <v>116</v>
      </c>
      <c r="BH5" s="141" t="s">
        <v>205</v>
      </c>
      <c r="BI5" s="139" t="s">
        <v>83</v>
      </c>
      <c r="BJ5" s="140" t="s">
        <v>117</v>
      </c>
      <c r="BK5" s="141" t="s">
        <v>206</v>
      </c>
      <c r="BL5" s="139" t="s">
        <v>82</v>
      </c>
      <c r="BM5" s="140" t="s">
        <v>118</v>
      </c>
      <c r="BN5" s="141" t="s">
        <v>207</v>
      </c>
      <c r="BO5" s="139" t="s">
        <v>81</v>
      </c>
      <c r="BP5" s="140" t="s">
        <v>119</v>
      </c>
      <c r="BQ5" s="141" t="s">
        <v>208</v>
      </c>
    </row>
    <row xmlns:x14ac="http://schemas.microsoft.com/office/spreadsheetml/2009/9/ac" r="6" x14ac:dyDescent="0.2">
      <c r="A6" s="38" t="str">
        <f>IF('Water Data'!$B$2="","",'Water Data'!$B$2)</f>
        <v>SOM_2014_EMIS</v>
      </c>
      <c r="B6" s="38" t="str">
        <f>+'Water Data'!C2</f>
        <v>EMIS</v>
      </c>
      <c r="C6" s="331">
        <f>+IF(ISNUMBER(VALUE(MID(A6,5,4))), VALUE(MID(A6, 5,4)),"")</f>
        <v>2014</v>
      </c>
      <c r="D6" s="97">
        <f>+IF(AND(ISTEXT('Water Data'!B2),BS6="Yes"),100-'Water Data'!D4,IF(AND(ISTEXT('Water Data'!B2),BS6="No",ISNUMBER('Water Data'!D4)),CONCATENATE("[",ROUND(100-'Water Data'!D4,0),"]"),NA()))</f>
        <v>42.449464922711059</v>
      </c>
      <c r="E6" s="97">
        <f>+IF(AND(ISTEXT('Water Data'!B2),BT6="Yes"),'Water Data'!D6,IF(AND(ISTEXT('Water Data'!B2),BT6="No",ISNUMBER('Water Data'!D6)),CONCATENATE("[",ROUND('Water Data'!D6,0),"]"),NA()))</f>
        <v>38.376932223543406</v>
      </c>
      <c r="F6" s="97" t="e">
        <f>+IF(AND(ISTEXT('Water Data'!B2),BU6="Yes"),'Water Data'!D9,IF(AND(ISTEXT('Water Data'!B2),BU6="No",ISNUMBER('Water Data'!D9)),CONCATENATE("[",ROUND('Water Data'!D9,0),"]"),NA()))</f>
        <v>#N/A</v>
      </c>
      <c r="G6" s="97" t="e">
        <f>+IF(AND(ISTEXT('Water Data'!B2),BV6="Yes"),100-'Water Data'!E4,IF(AND(ISTEXT('Water Data'!B2),BV6="No",ISNUMBER('Water Data'!E4)),CONCATENATE("[",ROUND(100-'Water Data'!E4,0),"]"),NA()))</f>
        <v>#N/A</v>
      </c>
      <c r="H6" s="97" t="e">
        <f>+IF(AND(ISTEXT('Water Data'!B2),BW6="Yes"),'Water Data'!E6,IF(AND(ISTEXT('Water Data'!B2),BW6="No",ISNUMBER('Water Data'!E6)),CONCATENATE("[",ROUND('Water Data'!E6,0),"]"),NA()))</f>
        <v>#N/A</v>
      </c>
      <c r="I6" s="97" t="e">
        <f>+IF(AND(ISTEXT('Water Data'!B2),BX6="Yes"),'Water Data'!E9,IF(AND(ISTEXT('Water Data'!B2),BX6="No",ISNUMBER('Water Data'!E9)),CONCATENATE("[",ROUND('Water Data'!E9,0),"]"),NA()))</f>
        <v>#N/A</v>
      </c>
      <c r="J6" s="97" t="e">
        <f>+IF(AND(ISTEXT('Water Data'!B2),BY6="Yes"),100-'Water Data'!F4,IF(AND(ISTEXT('Water Data'!B2),BY6="No",ISNUMBER('Water Data'!F4)),CONCATENATE("[",ROUND(100-'Water Data'!F4,0),"]"),NA()))</f>
        <v>#N/A</v>
      </c>
      <c r="K6" s="97" t="e">
        <f>+IF(AND(ISTEXT('Water Data'!B2),BZ6="Yes"),'Water Data'!F6,IF(AND(ISTEXT('Water Data'!B2),BZ6="No",ISNUMBER('Water Data'!F6)),CONCATENATE("[",ROUND('Water Data'!F6,0),"]"),NA()))</f>
        <v>#N/A</v>
      </c>
      <c r="L6" s="97" t="e">
        <f>+IF(AND(ISTEXT('Water Data'!B2),CA6="Yes"),'Water Data'!F9,IF(AND(ISTEXT('Water Data'!B2),CA6="No",ISNUMBER('Water Data'!F9)),CONCATENATE("[",ROUND('Water Data'!F9,0),"]"),NA()))</f>
        <v>#N/A</v>
      </c>
      <c r="M6" s="97" t="e">
        <f>+IF(AND(ISTEXT('Water Data'!B2),CB6="Yes"),100-'Water Data'!G4,IF(AND(ISTEXT('Water Data'!B2),CB6="No",ISNUMBER('Water Data'!G4)),CONCATENATE("[",ROUND(100-'Water Data'!G4,0),"]"),NA()))</f>
        <v>#N/A</v>
      </c>
      <c r="N6" s="97" t="e">
        <f>+IF(AND(ISTEXT('Water Data'!B2),CC6="Yes"),'Water Data'!G6,IF(AND(ISTEXT('Water Data'!B2),CC6="No",ISNUMBER('Water Data'!G6)),CONCATENATE("[",ROUND('Water Data'!G6,0),"]"),NA()))</f>
        <v>#N/A</v>
      </c>
      <c r="O6" s="97" t="e">
        <f>+IF(AND(ISTEXT('Water Data'!B2),CD6="Yes"),'Water Data'!G9,IF(AND(ISTEXT('Water Data'!B2),CD6="No",ISNUMBER('Water Data'!G9)),CONCATENATE("[",ROUND('Water Data'!G9,0),"]"),NA()))</f>
        <v>#N/A</v>
      </c>
      <c r="P6" s="97">
        <f>+IF(AND(ISTEXT('Water Data'!B2),CE6="Yes"),100-'Water Data'!H4,IF(AND(ISTEXT('Water Data'!B2),CE6="No",ISNUMBER('Water Data'!H4)),CONCATENATE("[",ROUND(100-'Water Data'!H4,0),"]"),NA()))</f>
        <v>41.06312292358804</v>
      </c>
      <c r="Q6" s="97">
        <f>+IF(AND(ISTEXT('Water Data'!B2),CF6="Yes"),'Water Data'!H6,IF(AND(ISTEXT('Water Data'!B2),CF6="No",ISNUMBER('Water Data'!H6)),CONCATENATE("[",ROUND('Water Data'!H6,0),"]"),NA()))</f>
        <v>37.043189368770769</v>
      </c>
      <c r="R6" s="97" t="e">
        <f>+IF(AND(ISTEXT('Water Data'!B2),CG6="Yes"),'Water Data'!H9,IF(AND(ISTEXT('Water Data'!B2),CG6="No",ISNUMBER('Water Data'!H9)),CONCATENATE("[",ROUND('Water Data'!H9,0),"]"),NA()))</f>
        <v>#N/A</v>
      </c>
      <c r="S6" s="97">
        <f>+IF(AND(ISTEXT('Water Data'!B2),CH6="Yes"),100-'Water Data'!I4,IF(AND(ISTEXT('Water Data'!B2),CH6="No",ISNUMBER('Water Data'!I4)),CONCATENATE("[",ROUND(100-'Water Data'!I4,0),"]"),NA()))</f>
        <v>54.237288135593218</v>
      </c>
      <c r="T6" s="97">
        <f>+IF(AND(ISTEXT('Water Data'!B2),CI6="Yes"),'Water Data'!I6,IF(AND(ISTEXT('Water Data'!B2),CI6="No",ISNUMBER('Water Data'!I6)),CONCATENATE("[",ROUND('Water Data'!I6,0),"]"),NA()))</f>
        <v>49.717514124293785</v>
      </c>
      <c r="U6" s="97" t="e">
        <f>+IF(AND(ISTEXT('Water Data'!B2),CJ6="Yes"),'Water Data'!I9,IF(AND(ISTEXT('Water Data'!B2),CJ6="No",ISNUMBER('Water Data'!I9)),CONCATENATE("[",ROUND('Water Data'!I9,0),"]"),NA()))</f>
        <v>#N/A</v>
      </c>
      <c r="V6" s="98" t="e">
        <f>+IF(AND(ISTEXT('Sanitation Data'!B2),CK6="Yes"),100-'Sanitation Data'!D4,IF(AND(ISTEXT('Sanitation Data'!B2),CK6="No",ISNUMBER('Sanitation Data'!D4)),CONCATENATE("[",ROUND(100-'Sanitation Data'!D4,0),"]"),NA()))</f>
        <v>#N/A</v>
      </c>
      <c r="W6" s="98" t="e">
        <f>+IF(AND(ISTEXT('Sanitation Data'!B2),CL6="Yes"),'Sanitation Data'!D6,IF(AND(ISTEXT('Sanitation Data'!B2),CL6="No",ISNUMBER('Sanitation Data'!D6)),CONCATENATE("[",ROUND('Sanitation Data'!D6,0),"]"),NA()))</f>
        <v>#N/A</v>
      </c>
      <c r="X6" s="98" t="e">
        <f>+IF(AND(ISTEXT('Sanitation Data'!B2),CM6="Yes"),'Sanitation Data'!D10,IF(AND(ISTEXT('Sanitation Data'!B2),CM6="No",ISNUMBER('Sanitation Data'!D10)),CONCATENATE("[",ROUND('Sanitation Data'!D10,0),"]"),NA()))</f>
        <v>#N/A</v>
      </c>
      <c r="Y6" s="98" t="e">
        <f>+IF(AND(ISTEXT('Sanitation Data'!B2),CN6="Yes"),'Sanitation Data'!D11,IF(AND(ISTEXT('Sanitation Data'!B2),CN6="No",ISNUMBER('Sanitation Data'!D11)),CONCATENATE("[",ROUND('Sanitation Data'!D11,0),"]"),NA()))</f>
        <v>#N/A</v>
      </c>
      <c r="Z6" s="98" t="e">
        <f>+IF(AND(ISTEXT('Sanitation Data'!B2),CO6="Yes"),'Sanitation Data'!D12,IF(AND(ISTEXT('Sanitation Data'!B2),CO6="No",ISNUMBER('Sanitation Data'!D12)),CONCATENATE("[",ROUND('Sanitation Data'!D12,0),"]"),NA()))</f>
        <v>#N/A</v>
      </c>
      <c r="AA6" s="98" t="e">
        <f>+IF(AND(ISTEXT('Sanitation Data'!B2),CP6="Yes"),100-'Sanitation Data'!E4,IF(AND(ISTEXT('Sanitation Data'!B2),CP6="No",ISNUMBER('Sanitation Data'!E4)),CONCATENATE("[",ROUND(100-'Sanitation Data'!E4,0),"]"),NA()))</f>
        <v>#N/A</v>
      </c>
      <c r="AB6" s="98" t="e">
        <f>+IF(AND(ISTEXT('Sanitation Data'!B2),CQ6="Yes"),'Sanitation Data'!E6,IF(AND(ISTEXT('Sanitation Data'!B2),CQ6="No",ISNUMBER('Sanitation Data'!E6)),CONCATENATE("[",ROUND('Sanitation Data'!E6,0),"]"),NA()))</f>
        <v>#N/A</v>
      </c>
      <c r="AC6" s="98" t="e">
        <f>+IF(AND(ISTEXT('Sanitation Data'!B2),CR6="Yes"),'Sanitation Data'!E10,IF(AND(ISTEXT('Sanitation Data'!B2),CR6="No",ISNUMBER('Sanitation Data'!E10)),CONCATENATE("[",ROUND('Sanitation Data'!E10,0),"]"),NA()))</f>
        <v>#N/A</v>
      </c>
      <c r="AD6" s="98" t="e">
        <f>+IF(AND(ISTEXT('Sanitation Data'!B2),CS6="Yes"),'Sanitation Data'!E11,IF(AND(ISTEXT('Sanitation Data'!B2),CS6="No",ISNUMBER('Sanitation Data'!E11)),CONCATENATE("[",ROUND('Sanitation Data'!E11,0),"]"),NA()))</f>
        <v>#N/A</v>
      </c>
      <c r="AE6" s="98" t="e">
        <f>+IF(AND(ISTEXT('Sanitation Data'!B2),CT6="Yes"),'Sanitation Data'!E12,IF(AND(ISTEXT('Sanitation Data'!B2),CT6="No",ISNUMBER('Sanitation Data'!E12)),CONCATENATE("[",ROUND('Sanitation Data'!E12,0),"]"),NA()))</f>
        <v>#N/A</v>
      </c>
      <c r="AF6" s="98" t="e">
        <f>+IF(AND(ISTEXT('Sanitation Data'!B2),CU6="Yes"),100-'Sanitation Data'!F4,IF(AND(ISTEXT('Sanitation Data'!B2),CU6="No",ISNUMBER('Sanitation Data'!F4)),CONCATENATE("[",ROUND(100-'Sanitation Data'!F4,0),"]"),NA()))</f>
        <v>#N/A</v>
      </c>
      <c r="AG6" s="98" t="e">
        <f>+IF(AND(ISTEXT('Sanitation Data'!B2),CV6="Yes"),'Sanitation Data'!F6,IF(AND(ISTEXT('Sanitation Data'!B2),CV6="No",ISNUMBER('Sanitation Data'!F6)),CONCATENATE("[",ROUND('Sanitation Data'!F6,0),"]"),NA()))</f>
        <v>#N/A</v>
      </c>
      <c r="AH6" s="98" t="e">
        <f>+IF(AND(ISTEXT('Sanitation Data'!B2),CW6="Yes"),'Sanitation Data'!F10,IF(AND(ISTEXT('Sanitation Data'!B2),CW6="No",ISNUMBER('Sanitation Data'!F10)),CONCATENATE("[",ROUND('Sanitation Data'!F10,0),"]"),NA()))</f>
        <v>#N/A</v>
      </c>
      <c r="AI6" s="98" t="e">
        <f>+IF(AND(ISTEXT('Sanitation Data'!B2),CX6="Yes"),'Sanitation Data'!F11,IF(AND(ISTEXT('Sanitation Data'!B2),CX6="No",ISNUMBER('Sanitation Data'!F11)),CONCATENATE("[",ROUND('Sanitation Data'!F11,0),"]"),NA()))</f>
        <v>#N/A</v>
      </c>
      <c r="AJ6" s="98" t="e">
        <f>+IF(AND(ISTEXT('Sanitation Data'!B2),CY6="Yes"),'Sanitation Data'!F12,IF(AND(ISTEXT('Sanitation Data'!B2),CY6="No",ISNUMBER('Sanitation Data'!F12)),CONCATENATE("[",ROUND('Sanitation Data'!F12,0),"]"),NA()))</f>
        <v>#N/A</v>
      </c>
      <c r="AK6" s="98" t="e">
        <f>+IF(AND(ISTEXT('Sanitation Data'!B2),CZ6="Yes"),100-'Sanitation Data'!G4,IF(AND(ISTEXT('Sanitation Data'!B2),CZ6="No",ISNUMBER('Sanitation Data'!G4)),CONCATENATE("[",ROUND(100-'Sanitation Data'!G4,0),"]"),NA()))</f>
        <v>#N/A</v>
      </c>
      <c r="AL6" s="98" t="e">
        <f>+IF(AND(ISTEXT('Sanitation Data'!B2),DA6="Yes"),'Sanitation Data'!G6,IF(AND(ISTEXT('Sanitation Data'!B2),DA6="No",ISNUMBER('Sanitation Data'!G6)),CONCATENATE("[",ROUND('Sanitation Data'!G6,0),"]"),NA()))</f>
        <v>#N/A</v>
      </c>
      <c r="AM6" s="98" t="e">
        <f>+IF(AND(ISTEXT('Sanitation Data'!B2),DB6="Yes"),'Sanitation Data'!G10,IF(AND(ISTEXT('Sanitation Data'!B2),DB6="No",ISNUMBER('Sanitation Data'!G10)),CONCATENATE("[",ROUND('Sanitation Data'!G10,0),"]"),NA()))</f>
        <v>#N/A</v>
      </c>
      <c r="AN6" s="98" t="e">
        <f>+IF(AND(ISTEXT('Sanitation Data'!B2),DC6="Yes"),'Sanitation Data'!G11,IF(AND(ISTEXT('Sanitation Data'!B2),DC6="No",ISNUMBER('Sanitation Data'!G11)),CONCATENATE("[",ROUND('Sanitation Data'!G11,0),"]"),NA()))</f>
        <v>#N/A</v>
      </c>
      <c r="AO6" s="98" t="e">
        <f>+IF(AND(ISTEXT('Sanitation Data'!B2),DD6="Yes"),'Sanitation Data'!G12,IF(AND(ISTEXT('Sanitation Data'!B2),DD6="No",ISNUMBER('Sanitation Data'!G12)),CONCATENATE("[",ROUND('Sanitation Data'!G12,0),"]"),NA()))</f>
        <v>#N/A</v>
      </c>
      <c r="AP6" s="98" t="e">
        <f>+IF(AND(ISTEXT('Sanitation Data'!B2),DE6="Yes"),100-'Sanitation Data'!H4,IF(AND(ISTEXT('Sanitation Data'!B2),DE6="No",ISNUMBER('Sanitation Data'!H4)),CONCATENATE("[",ROUND(100-'Sanitation Data'!H4,0),"]"),NA()))</f>
        <v>#N/A</v>
      </c>
      <c r="AQ6" s="98" t="e">
        <f>+IF(AND(ISTEXT('Sanitation Data'!B2),DF6="Yes"),'Sanitation Data'!H6,IF(AND(ISTEXT('Sanitation Data'!B2),DF6="No",ISTEXT('Sanitation Data'!H6)),CONCATENATE("[",ROUND('Sanitation Data'!H6,0),"]"),NA()))</f>
        <v>#N/A</v>
      </c>
      <c r="AR6" s="98" t="e">
        <f>+IF(AND(ISTEXT('Sanitation Data'!B2),DG6="Yes"),'Sanitation Data'!H10,IF(AND(ISTEXT('Sanitation Data'!B2),DG6="No",ISNUMBER('Sanitation Data'!H10)),CONCATENATE("[",ROUND('Sanitation Data'!H10,0),"]"),NA()))</f>
        <v>#N/A</v>
      </c>
      <c r="AS6" s="98" t="e">
        <f>+IF(AND(ISTEXT('Sanitation Data'!B2),DH6="Yes"),'Sanitation Data'!H11,IF(AND(ISTEXT('Sanitation Data'!B2),DH6="No",ISNUMBER('Sanitation Data'!H11)),CONCATENATE("[",ROUND('Sanitation Data'!H11,0),"]"),NA()))</f>
        <v>#N/A</v>
      </c>
      <c r="AT6" s="98" t="e">
        <f>+IF(AND(ISTEXT('Sanitation Data'!B2),DI6="Yes"),'Sanitation Data'!H12,IF(AND(ISTEXT('Sanitation Data'!B2),DI6="No",ISNUMBER('Sanitation Data'!H12)),CONCATENATE("[",ROUND('Sanitation Data'!H12,0),"]"),NA()))</f>
        <v>#N/A</v>
      </c>
      <c r="AU6" s="98" t="e">
        <f>+IF(AND(ISTEXT('Sanitation Data'!B2),DJ6="Yes"),100-'Sanitation Data'!I4,IF(AND(ISTEXT('Sanitation Data'!B2),DJ6="No",ISNUMBER('Sanitation Data'!I4)),CONCATENATE("[",ROUND(100-'Sanitation Data'!I4,0),"]"),NA()))</f>
        <v>#N/A</v>
      </c>
      <c r="AV6" s="98" t="e">
        <f>+IF(AND(ISTEXT('Sanitation Data'!B2),DK6="Yes"),'Sanitation Data'!I6,IF(AND(ISTEXT('Sanitation Data'!B2),DK6="No",ISNUMBER('Sanitation Data'!I6)),CONCATENATE("[",ROUND('Sanitation Data'!I6,0),"]"),NA()))</f>
        <v>#N/A</v>
      </c>
      <c r="AW6" s="98" t="e">
        <f>+IF(AND(ISTEXT('Sanitation Data'!B2),DL6="Yes"),'Sanitation Data'!I10,IF(AND(ISTEXT('Sanitation Data'!B2),DL6="No",ISNUMBER('Sanitation Data'!I10)),CONCATENATE("[",ROUND('Sanitation Data'!I10,0),"]"),NA()))</f>
        <v>#N/A</v>
      </c>
      <c r="AX6" s="98" t="e">
        <f>+IF(AND(ISTEXT('Sanitation Data'!B2),DM6="Yes"),'Sanitation Data'!I11,IF(AND(ISTEXT('Sanitation Data'!B2),DM6="No",ISNUMBER('Sanitation Data'!I11)),CONCATENATE("[",ROUND('Sanitation Data'!I11,0),"]"),NA()))</f>
        <v>#N/A</v>
      </c>
      <c r="AY6" s="98" t="e">
        <f>+IF(AND(ISTEXT('Sanitation Data'!B2),DN6="Yes"),'Sanitation Data'!I12,IF(AND(ISTEXT('Sanitation Data'!B2),DN6="No",ISNUMBER('Sanitation Data'!I12)),CONCATENATE("[",ROUND('Sanitation Data'!I12,0),"]"),NA()))</f>
        <v>#N/A</v>
      </c>
      <c r="AZ6" s="99" t="e">
        <f>+IF(AND(ISTEXT('Hygiene Data'!B2),DO6="Yes"),'Hygiene Data'!D5,IF(AND(ISTEXT('Hygiene Data'!B2),DO6="No",ISNUMBER('Hygiene Data'!D5)),CONCATENATE("[",ROUND('Hygiene Data'!D5,0),"]"),NA()))</f>
        <v>#N/A</v>
      </c>
      <c r="BA6" s="99" t="e">
        <f>+IF(AND(ISTEXT('Hygiene Data'!B2),DP6="Yes"),'Hygiene Data'!D7,IF(AND(ISTEXT('Hygiene Data'!B2),DP6="No",ISNUMBER('Hygiene Data'!D7)),CONCATENATE("[",ROUND('Hygiene Data'!D7,0),"]"),NA()))</f>
        <v>#N/A</v>
      </c>
      <c r="BB6" s="99" t="e">
        <f>+IF(AND(ISTEXT('Hygiene Data'!B2),DQ6="Yes"),'Hygiene Data'!D9,IF(AND(ISTEXT('Hygiene Data'!B2),DQ6="No",ISNUMBER('Hygiene Data'!D9)),CONCATENATE("[",ROUND('Hygiene Data'!D9,0),"]"),NA()))</f>
        <v>#N/A</v>
      </c>
      <c r="BC6" s="99" t="e">
        <f>+IF(AND(ISTEXT('Hygiene Data'!B2),DR6="Yes"),'Hygiene Data'!E5,IF(AND(ISTEXT('Hygiene Data'!B2),DR6="No",ISNUMBER('Hygiene Data'!E5)),CONCATENATE("[",ROUND('Hygiene Data'!E5,0),"]"),NA()))</f>
        <v>#N/A</v>
      </c>
      <c r="BD6" s="99" t="e">
        <f>+IF(AND(ISTEXT('Hygiene Data'!B2),DS6="Yes"),'Hygiene Data'!E7,IF(AND(ISTEXT('Hygiene Data'!B2),DS6="No",ISNUMBER('Hygiene Data'!E7)),CONCATENATE("[",ROUND('Hygiene Data'!E7,0),"]"),NA()))</f>
        <v>#N/A</v>
      </c>
      <c r="BE6" s="99" t="e">
        <f>+IF(AND(ISTEXT('Hygiene Data'!B2),DT6="Yes"),'Hygiene Data'!E9,IF(AND(ISTEXT('Hygiene Data'!B2),DT6="No",ISNUMBER('Hygiene Data'!E9)),CONCATENATE("[",ROUND('Hygiene Data'!E9,0),"]"),NA()))</f>
        <v>#N/A</v>
      </c>
      <c r="BF6" s="99" t="e">
        <f>+IF(AND(ISTEXT('Hygiene Data'!B2),DU6="Yes"),'Hygiene Data'!F5,IF(AND(ISTEXT('Hygiene Data'!B2),DU6="No",ISNUMBER('Hygiene Data'!F5)),CONCATENATE("[",ROUND('Hygiene Data'!F5,0),"]"),NA()))</f>
        <v>#N/A</v>
      </c>
      <c r="BG6" s="99" t="e">
        <f>+IF(AND(ISTEXT('Hygiene Data'!B2),DV6="Yes"),'Hygiene Data'!F7,IF(AND(ISTEXT('Hygiene Data'!B2),DV6="No",ISNUMBER('Hygiene Data'!F7)),CONCATENATE("[",ROUND('Hygiene Data'!F7,0),"]"),NA()))</f>
        <v>#N/A</v>
      </c>
      <c r="BH6" s="99" t="e">
        <f>+IF(AND(ISTEXT('Hygiene Data'!B2),DW6="Yes"),'Hygiene Data'!F9,IF(AND(ISTEXT('Hygiene Data'!B2),DW6="No",ISNUMBER('Hygiene Data'!F9)),CONCATENATE("[",ROUND('Hygiene Data'!F9,0),"]"),NA()))</f>
        <v>#N/A</v>
      </c>
      <c r="BI6" s="99" t="e">
        <f>+IF(AND(ISTEXT('Hygiene Data'!B2),DX6="Yes"),'Hygiene Data'!G5,IF(AND(ISTEXT('Hygiene Data'!B2),DX6="No",ISNUMBER('Hygiene Data'!G5)),CONCATENATE("[",ROUND('Hygiene Data'!G5,0),"]"),NA()))</f>
        <v>#N/A</v>
      </c>
      <c r="BJ6" s="99" t="e">
        <f>+IF(AND(ISTEXT('Hygiene Data'!B2),DY6="Yes"),'Hygiene Data'!G7,IF(AND(ISTEXT('Hygiene Data'!B2),DY6="No",ISNUMBER('Hygiene Data'!G7)),CONCATENATE("[",ROUND('Hygiene Data'!G7,0),"]"),NA()))</f>
        <v>#N/A</v>
      </c>
      <c r="BK6" s="99" t="e">
        <f>+IF(AND(ISTEXT('Hygiene Data'!B2),DZ6="Yes"),'Hygiene Data'!G9,IF(AND(ISTEXT('Hygiene Data'!B2),DZ6="No",ISNUMBER('Hygiene Data'!G9)),CONCATENATE("[",ROUND('Hygiene Data'!G9,0),"]"),NA()))</f>
        <v>#N/A</v>
      </c>
      <c r="BL6" s="99" t="e">
        <f>+IF(AND(ISTEXT('Hygiene Data'!B2),EA6="Yes"),'Hygiene Data'!H5,IF(AND(ISTEXT('Hygiene Data'!B2),EA6="No",ISNUMBER('Hygiene Data'!H5)),CONCATENATE("[",ROUND('Hygiene Data'!H5,0),"]"),NA()))</f>
        <v>#N/A</v>
      </c>
      <c r="BM6" s="99" t="e">
        <f>+IF(AND(ISTEXT('Hygiene Data'!B2),EB6="Yes"),'Hygiene Data'!H7,IF(AND(ISTEXT('Hygiene Data'!B2),EB6="No",ISNUMBER('Hygiene Data'!H7)),CONCATENATE("[",ROUND('Hygiene Data'!H7,0),"]"),NA()))</f>
        <v>#N/A</v>
      </c>
      <c r="BN6" s="99" t="e">
        <f>+IF(AND(ISTEXT('Hygiene Data'!B2),EC6="Yes"),'Hygiene Data'!H9,IF(AND(ISTEXT('Hygiene Data'!B2),EC6="No",ISNUMBER('Hygiene Data'!H9)),CONCATENATE("[",ROUND('Hygiene Data'!H9,0),"]"),NA()))</f>
        <v>#N/A</v>
      </c>
      <c r="BO6" s="99" t="e">
        <f>+IF(AND(ISTEXT('Hygiene Data'!B2),ED6="Yes"),'Hygiene Data'!I5,IF(AND(ISTEXT('Hygiene Data'!B2),ED6="No",ISNUMBER('Hygiene Data'!I5)),CONCATENATE("[",ROUND('Hygiene Data'!I5,0),"]"),NA()))</f>
        <v>#N/A</v>
      </c>
      <c r="BP6" s="99" t="e">
        <f>+IF(AND(ISTEXT('Hygiene Data'!B2),EE6="Yes"),'Hygiene Data'!I7,IF(AND(ISTEXT('Hygiene Data'!B2),EE6="No",ISNUMBER('Hygiene Data'!I7)),CONCATENATE("[",ROUND('Hygiene Data'!I7,0),"]"),NA()))</f>
        <v>#N/A</v>
      </c>
      <c r="BQ6" s="99" t="e">
        <f>+IF(AND(ISTEXT('Hygiene Data'!B2),EF6="Yes"),'Hygiene Data'!I9,IF(AND(ISTEXT('Hygiene Data'!B2),EF6="No",ISNUMBER('Hygiene Data'!I9)),CONCATENATE("[",ROUND('Hygiene Data'!I9,0),"]"),NA()))</f>
        <v>#N/A</v>
      </c>
      <c r="BR6" s="275"/>
      <c r="BS6" s="275" t="str">
        <f>+'Water Data'!D27</f>
        <v>Yes</v>
      </c>
      <c r="BT6" s="275" t="str">
        <f>+'Water Data'!D28</f>
        <v>Yes</v>
      </c>
      <c r="BU6" s="275">
        <f>+'Water Data'!D29</f>
        <v>0</v>
      </c>
      <c r="BV6" s="275">
        <f>+'Water Data'!E27</f>
        <v>0</v>
      </c>
      <c r="BW6" s="275">
        <f>+'Water Data'!E28</f>
        <v>0</v>
      </c>
      <c r="BX6" s="275">
        <f>+'Water Data'!E29</f>
        <v>0</v>
      </c>
      <c r="BY6" s="275">
        <f>+'Water Data'!F27</f>
        <v>0</v>
      </c>
      <c r="BZ6" s="275">
        <f>+'Water Data'!F28</f>
        <v>0</v>
      </c>
      <c r="CA6" s="275">
        <f>+'Water Data'!F29</f>
        <v>0</v>
      </c>
      <c r="CB6" s="275">
        <f>+'Water Data'!G27</f>
        <v>0</v>
      </c>
      <c r="CC6" s="275">
        <f>+'Water Data'!G28</f>
        <v>0</v>
      </c>
      <c r="CD6" s="275">
        <f>+'Water Data'!G29</f>
        <v>0</v>
      </c>
      <c r="CE6" s="275" t="str">
        <f>+'Water Data'!H27</f>
        <v>Yes</v>
      </c>
      <c r="CF6" s="275" t="str">
        <f>+'Water Data'!H28</f>
        <v>Yes</v>
      </c>
      <c r="CG6" s="275">
        <f>+'Water Data'!H29</f>
        <v>0</v>
      </c>
      <c r="CH6" s="275" t="str">
        <f>+'Water Data'!I27</f>
        <v>Yes</v>
      </c>
      <c r="CI6" s="275" t="str">
        <f>+'Water Data'!I28</f>
        <v>Yes</v>
      </c>
      <c r="CJ6" s="275">
        <f>+'Water Data'!I29</f>
        <v>0</v>
      </c>
      <c r="CK6" s="275">
        <f>+'Sanitation Data'!D28</f>
        <v>0</v>
      </c>
      <c r="CL6" s="275">
        <f>+'Sanitation Data'!D29</f>
        <v>0</v>
      </c>
      <c r="CM6" s="275">
        <f>+'Sanitation Data'!D30</f>
        <v>0</v>
      </c>
      <c r="CN6" s="275">
        <f>+'Sanitation Data'!D31</f>
        <v>0</v>
      </c>
      <c r="CO6" s="275">
        <f>+'Sanitation Data'!D32</f>
        <v>0</v>
      </c>
      <c r="CP6" s="275">
        <f>+'Sanitation Data'!E28</f>
        <v>0</v>
      </c>
      <c r="CQ6" s="275">
        <f>+'Sanitation Data'!E29</f>
        <v>0</v>
      </c>
      <c r="CR6" s="275">
        <f>+'Sanitation Data'!E30</f>
        <v>0</v>
      </c>
      <c r="CS6" s="275">
        <f>+'Sanitation Data'!E31</f>
        <v>0</v>
      </c>
      <c r="CT6" s="275">
        <f>+'Sanitation Data'!E32</f>
        <v>0</v>
      </c>
      <c r="CU6" s="275">
        <f>+'Sanitation Data'!F28</f>
        <v>0</v>
      </c>
      <c r="CV6" s="275">
        <f>+'Sanitation Data'!F29</f>
        <v>0</v>
      </c>
      <c r="CW6" s="275">
        <f>+'Sanitation Data'!F30</f>
        <v>0</v>
      </c>
      <c r="CX6" s="275">
        <f>+'Sanitation Data'!F31</f>
        <v>0</v>
      </c>
      <c r="CY6" s="275">
        <f>+'Sanitation Data'!F32</f>
        <v>0</v>
      </c>
      <c r="CZ6" s="275">
        <f>+'Sanitation Data'!G28</f>
        <v>0</v>
      </c>
      <c r="DA6" s="275">
        <f>+'Sanitation Data'!G29</f>
        <v>0</v>
      </c>
      <c r="DB6" s="275">
        <f>+'Sanitation Data'!G30</f>
        <v>0</v>
      </c>
      <c r="DC6" s="275">
        <f>+'Sanitation Data'!G31</f>
        <v>0</v>
      </c>
      <c r="DD6" s="275">
        <f>+'Sanitation Data'!G32</f>
        <v>0</v>
      </c>
      <c r="DE6" s="275">
        <f>+'Sanitation Data'!H28</f>
        <v>0</v>
      </c>
      <c r="DF6" s="275">
        <f>+'Sanitation Data'!H29</f>
        <v>0</v>
      </c>
      <c r="DG6" s="275">
        <f>+'Sanitation Data'!H30</f>
        <v>0</v>
      </c>
      <c r="DH6" s="275">
        <f>+'Sanitation Data'!H31</f>
        <v>0</v>
      </c>
      <c r="DI6" s="275">
        <f>+'Sanitation Data'!H32</f>
        <v>0</v>
      </c>
      <c r="DJ6" s="275">
        <f>+'Sanitation Data'!I28</f>
        <v>0</v>
      </c>
      <c r="DK6" s="275">
        <f>+'Sanitation Data'!I29</f>
        <v>0</v>
      </c>
      <c r="DL6" s="275">
        <f>+'Sanitation Data'!I30</f>
        <v>0</v>
      </c>
      <c r="DM6" s="275">
        <f>+'Sanitation Data'!I31</f>
        <v>0</v>
      </c>
      <c r="DN6" s="275">
        <f>+'Sanitation Data'!I32</f>
        <v>0</v>
      </c>
      <c r="DO6" s="275">
        <f>+'Hygiene Data'!D11</f>
        <v>0</v>
      </c>
      <c r="DP6" s="275">
        <f>+'Hygiene Data'!D12</f>
        <v>0</v>
      </c>
      <c r="DQ6" s="275">
        <f>+'Hygiene Data'!D13</f>
        <v>0</v>
      </c>
      <c r="DR6" s="275">
        <f>+'Hygiene Data'!E11</f>
        <v>0</v>
      </c>
      <c r="DS6" s="275">
        <f>+'Hygiene Data'!E12</f>
        <v>0</v>
      </c>
      <c r="DT6" s="275">
        <f>+'Hygiene Data'!E13</f>
        <v>0</v>
      </c>
      <c r="DU6" s="275">
        <f>+'Hygiene Data'!F11</f>
        <v>0</v>
      </c>
      <c r="DV6" s="275">
        <f>+'Hygiene Data'!F12</f>
        <v>0</v>
      </c>
      <c r="DW6" s="275">
        <f>+'Hygiene Data'!F13</f>
        <v>0</v>
      </c>
      <c r="DX6" s="275">
        <f>+'Hygiene Data'!G11</f>
        <v>0</v>
      </c>
      <c r="DY6" s="275">
        <f>+'Hygiene Data'!G12</f>
        <v>0</v>
      </c>
      <c r="DZ6" s="275">
        <f>+'Hygiene Data'!G13</f>
        <v>0</v>
      </c>
      <c r="EA6" s="275">
        <f>+'Hygiene Data'!H11</f>
        <v>0</v>
      </c>
      <c r="EB6" s="275">
        <f>+'Hygiene Data'!H12</f>
        <v>0</v>
      </c>
      <c r="EC6" s="275">
        <f>+'Hygiene Data'!H13</f>
        <v>0</v>
      </c>
      <c r="ED6" s="275">
        <f>+'Hygiene Data'!I11</f>
        <v>0</v>
      </c>
      <c r="EE6" s="275">
        <f>+'Hygiene Data'!I12</f>
        <v>0</v>
      </c>
      <c r="EF6" s="275">
        <f>+'Hygiene Data'!I13</f>
        <v>0</v>
      </c>
    </row>
    <row xmlns:x14ac="http://schemas.microsoft.com/office/spreadsheetml/2009/9/ac" r="7" x14ac:dyDescent="0.2">
      <c r="A7" s="38" t="str">
        <f ca="true">+IF(OFFSET('Water Data'!$B$2,0,10*ROW('Water Data'!E1))="","",OFFSET('Water Data'!$B$2,0,10*ROW('Water Data'!E1)))</f>
        <v>SOM_2015_EMIS</v>
      </c>
      <c r="B7" s="38" t="str">
        <f ca="true">+IF(OFFSET('Water Data'!$C$2,0,10*ROW('Water Data'!F1))="","",OFFSET('Water Data'!$C$2,0,10*ROW('Water Data'!F1)))</f>
        <v>EMIS</v>
      </c>
      <c r="C7" s="331">
        <f t="shared" ref="C7:C70" ca="true" si="0">+IF(ISNUMBER(VALUE(MID(A7,5,4))), VALUE(MID(A7, 5,4)),"")</f>
        <v>2015</v>
      </c>
      <c r="D7" s="97"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7" t="str">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[31]</v>
      </c>
      <c r="F7" s="97"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7"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7"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7"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7"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7"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7"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7"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7"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7"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7"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7"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7"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7"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7"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7"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8"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8">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40.4</v>
      </c>
      <c r="X7" s="98"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8"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8"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8"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8"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8"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8"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8"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8"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8"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8"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8"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8"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8"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8"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8"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8"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8"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8"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8"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8"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8"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8"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8"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8"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8"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8"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8"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9"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9"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9"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9"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9"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9"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9"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9"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9"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9"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9"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9"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9"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9"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9"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9"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9"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9"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5"/>
      <c r="BS7" s="275" t="str">
        <f ca="true">+IF(OFFSET('Water Data'!$D$27,0,10*ROW('Water Data'!D1))="","",OFFSET('Water Data'!$D$27,0,10*ROW('Water Data'!D1)))</f>
        <v/>
      </c>
      <c r="BT7" s="275" t="str">
        <f ca="true">+IF(OFFSET('Water Data'!$D$28,0,10*ROW('Water Data'!D1))="","",OFFSET('Water Data'!$D$28,0,10*ROW('Water Data'!D1)))</f>
        <v>No</v>
      </c>
      <c r="BU7" s="275" t="str">
        <f ca="true">+IF(OFFSET('Water Data'!$D$29,0,10*ROW('Water Data'!D1))="","",OFFSET('Water Data'!$D$29,0,10*ROW('Water Data'!D1)))</f>
        <v/>
      </c>
      <c r="BV7" s="275" t="str">
        <f ca="true">+IF(OFFSET('Water Data'!$E$27,0,10*ROW('Water Data'!E1))="","",OFFSET('Water Data'!$E$27,0,10*ROW('Water Data'!E1)))</f>
        <v/>
      </c>
      <c r="BW7" s="275" t="str">
        <f ca="true">+IF(OFFSET('Water Data'!$E$28,0,10*ROW('Water Data'!E1))="","",OFFSET('Water Data'!$E$28,0,10*ROW('Water Data'!E1)))</f>
        <v/>
      </c>
      <c r="BX7" s="275" t="str">
        <f ca="true">+IF(OFFSET('Water Data'!$E$29,0,10*ROW('Water Data'!E1))="","",OFFSET('Water Data'!$E$29,0,10*ROW('Water Data'!E1)))</f>
        <v/>
      </c>
      <c r="BY7" s="275" t="str">
        <f ca="true">+IF(OFFSET('Water Data'!$F$27,0,10*ROW('Water Data'!F1))="","",OFFSET('Water Data'!$F$27,0,10*ROW('Water Data'!F1)))</f>
        <v/>
      </c>
      <c r="BZ7" s="275" t="str">
        <f ca="true">+IF(OFFSET('Water Data'!$F$28,0,10*ROW('Water Data'!F1))="","",OFFSET('Water Data'!$F$28,0,10*ROW('Water Data'!F1)))</f>
        <v/>
      </c>
      <c r="CA7" s="275" t="str">
        <f ca="true">+IF(OFFSET('Water Data'!$F$29,0,10*ROW('Water Data'!F1))="","",OFFSET('Water Data'!$F$29,0,10*ROW('Water Data'!F1)))</f>
        <v/>
      </c>
      <c r="CB7" s="275" t="str">
        <f ca="true">+IF(OFFSET('Water Data'!$G$27,0,10*ROW('Water Data'!G1))="","",OFFSET('Water Data'!$G$27,0,10*ROW('Water Data'!G1)))</f>
        <v/>
      </c>
      <c r="CC7" s="275" t="str">
        <f ca="true">+IF(OFFSET('Water Data'!$G$28,0,10*ROW('Water Data'!G1))="","",OFFSET('Water Data'!$G$28,0,10*ROW('Water Data'!G1)))</f>
        <v/>
      </c>
      <c r="CD7" s="275" t="str">
        <f ca="true">+IF(OFFSET('Water Data'!$G$29,0,10*ROW('Water Data'!G1))="","",OFFSET('Water Data'!$G$29,0,10*ROW('Water Data'!G1)))</f>
        <v/>
      </c>
      <c r="CE7" s="275" t="str">
        <f ca="true">+IF(OFFSET('Water Data'!$H$27,0,10*ROW('Water Data'!H1))="","",OFFSET('Water Data'!$H$27,0,10*ROW('Water Data'!H1)))</f>
        <v/>
      </c>
      <c r="CF7" s="275" t="str">
        <f ca="true">+IF(OFFSET('Water Data'!$H$28,0,10*ROW('Water Data'!H1))="","",OFFSET('Water Data'!$H$28,0,10*ROW('Water Data'!H1)))</f>
        <v/>
      </c>
      <c r="CG7" s="275" t="str">
        <f ca="true">+IF(OFFSET('Water Data'!$H$29,0,10*ROW('Water Data'!H1))="","",OFFSET('Water Data'!$H$29,0,10*ROW('Water Data'!H1)))</f>
        <v/>
      </c>
      <c r="CH7" s="275" t="str">
        <f ca="true">+IF(OFFSET('Water Data'!$I$27,0,10*ROW('Water Data'!I1))="","",OFFSET('Water Data'!$I$27,0,10*ROW('Water Data'!I1)))</f>
        <v/>
      </c>
      <c r="CI7" s="275" t="str">
        <f ca="true">+IF(OFFSET('Water Data'!$I$28,0,10*ROW('Water Data'!I1))="","",OFFSET('Water Data'!$I$28,0,10*ROW('Water Data'!I1)))</f>
        <v/>
      </c>
      <c r="CJ7" s="275" t="str">
        <f ca="true">+IF(OFFSET('Water Data'!$I$29,0,10*ROW('Water Data'!I1))="","",OFFSET('Water Data'!$I$29,0,10*ROW('Water Data'!I1)))</f>
        <v/>
      </c>
      <c r="CK7" s="275" t="str">
        <f ca="true">+IF(OFFSET('Sanitation Data'!$D$28,0,10*ROW('Sanitation Data'!D1))="","",OFFSET('Sanitation Data'!$D$28,0,10*ROW('Sanitation Data'!D1)))</f>
        <v/>
      </c>
      <c r="CL7" s="275" t="str">
        <f ca="true">+IF(OFFSET('Sanitation Data'!$D$29,0,10*ROW('Sanitation Data'!D1))="","",OFFSET('Sanitation Data'!$D$29,0,10*ROW('Sanitation Data'!D1)))</f>
        <v>Yes</v>
      </c>
      <c r="CM7" s="275" t="str">
        <f ca="true">+IF(OFFSET('Sanitation Data'!$D$30,0,10*ROW('Sanitation Data'!D1))="","",OFFSET('Sanitation Data'!$D$30,0,10*ROW('Sanitation Data'!D1)))</f>
        <v/>
      </c>
      <c r="CN7" s="275" t="str">
        <f ca="true">+IF(OFFSET('Sanitation Data'!$D$31,0,10*ROW('Sanitation Data'!D1))="","",OFFSET('Sanitation Data'!$D$31,0,10*ROW('Sanitation Data'!D1)))</f>
        <v/>
      </c>
      <c r="CO7" s="275" t="str">
        <f ca="true">+IF(OFFSET('Sanitation Data'!$D$32,0,10*ROW('Sanitation Data'!D1))="","",OFFSET('Sanitation Data'!$D$32,0,10*ROW('Sanitation Data'!D1)))</f>
        <v/>
      </c>
      <c r="CP7" s="275" t="str">
        <f ca="true">+IF(OFFSET('Sanitation Data'!$E$28,0,10*ROW('Sanitation Data'!E1))="","",OFFSET('Sanitation Data'!$E$28,0,10*ROW('Sanitation Data'!E1)))</f>
        <v/>
      </c>
      <c r="CQ7" s="275" t="str">
        <f ca="true">+IF(OFFSET('Sanitation Data'!$E$29,0,10*ROW('Sanitation Data'!E1))="","",OFFSET('Sanitation Data'!$E$29,0,10*ROW('Sanitation Data'!E1)))</f>
        <v/>
      </c>
      <c r="CR7" s="275" t="str">
        <f ca="true">+IF(OFFSET('Sanitation Data'!$E$30,0,10*ROW('Sanitation Data'!E1))="","",OFFSET('Sanitation Data'!$E$30,0,10*ROW('Sanitation Data'!E1)))</f>
        <v/>
      </c>
      <c r="CS7" s="275" t="str">
        <f ca="true">+IF(OFFSET('Sanitation Data'!$E$31,0,10*ROW('Sanitation Data'!E1))="","",OFFSET('Sanitation Data'!$E$31,0,10*ROW('Sanitation Data'!E1)))</f>
        <v/>
      </c>
      <c r="CT7" s="275" t="str">
        <f ca="true">+IF(OFFSET('Sanitation Data'!$E$32,0,10*ROW('Sanitation Data'!E1))="","",OFFSET('Sanitation Data'!$E$32,0,10*ROW('Sanitation Data'!E1)))</f>
        <v/>
      </c>
      <c r="CU7" s="275" t="str">
        <f ca="true">+IF(OFFSET('Sanitation Data'!$F$28,0,10*ROW('Sanitation Data'!F1))="","",OFFSET('Sanitation Data'!$F$28,0,10*ROW('Sanitation Data'!F1)))</f>
        <v/>
      </c>
      <c r="CV7" s="275" t="str">
        <f ca="true">+IF(OFFSET('Sanitation Data'!$F$29,0,10*ROW('Sanitation Data'!F1))="","",OFFSET('Sanitation Data'!$F$29,0,10*ROW('Sanitation Data'!F1)))</f>
        <v/>
      </c>
      <c r="CW7" s="275" t="str">
        <f ca="true">+IF(OFFSET('Sanitation Data'!$F$30,0,10*ROW('Sanitation Data'!F1))="","",OFFSET('Sanitation Data'!$F$30,0,10*ROW('Sanitation Data'!F1)))</f>
        <v/>
      </c>
      <c r="CX7" s="275" t="str">
        <f ca="true">+IF(OFFSET('Sanitation Data'!$F$31,0,10*ROW('Sanitation Data'!F1))="","",OFFSET('Sanitation Data'!$F$31,0,10*ROW('Sanitation Data'!F1)))</f>
        <v/>
      </c>
      <c r="CY7" s="275" t="str">
        <f ca="true">+IF(OFFSET('Sanitation Data'!$F$32,0,10*ROW('Sanitation Data'!F1))="","",OFFSET('Sanitation Data'!$F$32,0,10*ROW('Sanitation Data'!F1)))</f>
        <v/>
      </c>
      <c r="CZ7" s="275" t="str">
        <f ca="true">+IF(OFFSET('Sanitation Data'!$G$28,0,10*ROW('Sanitation Data'!G1))="","",OFFSET('Sanitation Data'!$G$28,0,10*ROW('Sanitation Data'!G1)))</f>
        <v/>
      </c>
      <c r="DA7" s="275" t="str">
        <f ca="true">+IF(OFFSET('Sanitation Data'!$G$29,0,10*ROW('Sanitation Data'!G1))="","",OFFSET('Sanitation Data'!$G$29,0,10*ROW('Sanitation Data'!G1)))</f>
        <v/>
      </c>
      <c r="DB7" s="275" t="str">
        <f ca="true">+IF(OFFSET('Sanitation Data'!$G$30,0,10*ROW('Sanitation Data'!G1))="","",OFFSET('Sanitation Data'!$G$30,0,10*ROW('Sanitation Data'!G1)))</f>
        <v/>
      </c>
      <c r="DC7" s="275" t="str">
        <f ca="true">+IF(OFFSET('Sanitation Data'!$G$31,0,10*ROW('Sanitation Data'!G1))="","",OFFSET('Sanitation Data'!$G$31,0,10*ROW('Sanitation Data'!G1)))</f>
        <v/>
      </c>
      <c r="DD7" s="275" t="str">
        <f ca="true">+IF(OFFSET('Sanitation Data'!$G$32,0,10*ROW('Sanitation Data'!G1))="","",OFFSET('Sanitation Data'!$G$32,0,10*ROW('Sanitation Data'!G1)))</f>
        <v/>
      </c>
      <c r="DE7" s="275" t="str">
        <f ca="true">+IF(OFFSET('Sanitation Data'!$H$28,0,10*ROW('Sanitation Data'!H1))="","",OFFSET('Sanitation Data'!$H$28,0,10*ROW('Sanitation Data'!H1)))</f>
        <v/>
      </c>
      <c r="DF7" s="275" t="str">
        <f ca="true">+IF(OFFSET('Sanitation Data'!$H$29,0,10*ROW('Sanitation Data'!H1))="","",OFFSET('Sanitation Data'!$H$29,0,10*ROW('Sanitation Data'!H1)))</f>
        <v/>
      </c>
      <c r="DG7" s="275" t="str">
        <f ca="true">+IF(OFFSET('Sanitation Data'!$H$30,0,10*ROW('Sanitation Data'!H1))="","",OFFSET('Sanitation Data'!$H$30,0,10*ROW('Sanitation Data'!H1)))</f>
        <v/>
      </c>
      <c r="DH7" s="275" t="str">
        <f ca="true">+IF(OFFSET('Sanitation Data'!$H$31,0,10*ROW('Sanitation Data'!H1))="","",OFFSET('Sanitation Data'!$H$31,0,10*ROW('Sanitation Data'!H1)))</f>
        <v/>
      </c>
      <c r="DI7" s="275" t="str">
        <f ca="true">+IF(OFFSET('Sanitation Data'!$H$32,0,10*ROW('Sanitation Data'!H1))="","",OFFSET('Sanitation Data'!$H$32,0,10*ROW('Sanitation Data'!H1)))</f>
        <v/>
      </c>
      <c r="DJ7" s="275" t="str">
        <f ca="true">+IF(OFFSET('Sanitation Data'!$I$28,0,10*ROW('Sanitation Data'!I1))="","",OFFSET('Sanitation Data'!$I$28,0,10*ROW('Sanitation Data'!I1)))</f>
        <v/>
      </c>
      <c r="DK7" s="275" t="str">
        <f ca="true">+IF(OFFSET('Sanitation Data'!$I$29,0,10*ROW('Sanitation Data'!I1))="","",OFFSET('Sanitation Data'!$I$29,0,10*ROW('Sanitation Data'!I1)))</f>
        <v/>
      </c>
      <c r="DL7" s="275" t="str">
        <f ca="true">+IF(OFFSET('Sanitation Data'!$I$30,0,10*ROW('Sanitation Data'!I1))="","",OFFSET('Sanitation Data'!$I$30,0,10*ROW('Sanitation Data'!I1)))</f>
        <v/>
      </c>
      <c r="DM7" s="275" t="str">
        <f ca="true">+IF(OFFSET('Sanitation Data'!$I$31,0,10*ROW('Sanitation Data'!I1))="","",OFFSET('Sanitation Data'!$I$31,0,10*ROW('Sanitation Data'!I1)))</f>
        <v/>
      </c>
      <c r="DN7" s="275" t="str">
        <f ca="true">+IF(OFFSET('Sanitation Data'!$I$32,0,10*ROW('Sanitation Data'!I1))="","",OFFSET('Sanitation Data'!$I$32,0,10*ROW('Sanitation Data'!I1)))</f>
        <v/>
      </c>
      <c r="DO7" s="275" t="str">
        <f ca="true">+IF(OFFSET('Hygiene Data'!$D$11,0,10*ROW('Hygiene Data'!D1))="","",OFFSET('Hygiene Data'!$D$11,0,10*ROW('Hygiene Data'!D1)))</f>
        <v/>
      </c>
      <c r="DP7" s="275" t="str">
        <f ca="true">+IF(OFFSET('Hygiene Data'!$D$12,0,10*ROW('Hygiene Data'!D1))="","",OFFSET('Hygiene Data'!$D$12,0,10*ROW('Hygiene Data'!D1)))</f>
        <v/>
      </c>
      <c r="DQ7" s="275" t="str">
        <f ca="true">+IF(OFFSET('Hygiene Data'!$D$13,0,10*ROW('Hygiene Data'!D1))="","",OFFSET('Hygiene Data'!$D$13,0,10*ROW('Hygiene Data'!D1)))</f>
        <v/>
      </c>
      <c r="DR7" s="275" t="str">
        <f ca="true">+IF(OFFSET('Hygiene Data'!$E$11,0,10*ROW('Hygiene Data'!E1))="","",OFFSET('Hygiene Data'!$E$11,0,10*ROW('Hygiene Data'!E1)))</f>
        <v/>
      </c>
      <c r="DS7" s="275" t="str">
        <f ca="true">+IF(OFFSET('Hygiene Data'!$E$12,0,10*ROW('Hygiene Data'!E1))="","",OFFSET('Hygiene Data'!$E$12,0,10*ROW('Hygiene Data'!E1)))</f>
        <v/>
      </c>
      <c r="DT7" s="275" t="str">
        <f ca="true">+IF(OFFSET('Hygiene Data'!$E$13,0,10*ROW('Hygiene Data'!E1))="","",OFFSET('Hygiene Data'!$E$13,0,10*ROW('Hygiene Data'!E1)))</f>
        <v/>
      </c>
      <c r="DU7" s="275" t="str">
        <f ca="true">+IF(OFFSET('Hygiene Data'!$F$11,0,10*ROW('Hygiene Data'!F1))="","",OFFSET('Hygiene Data'!$F$11,0,10*ROW('Hygiene Data'!F1)))</f>
        <v/>
      </c>
      <c r="DV7" s="275" t="str">
        <f ca="true">+IF(OFFSET('Hygiene Data'!$F$12,0,10*ROW('Hygiene Data'!F1))="","",OFFSET('Hygiene Data'!$F$12,0,10*ROW('Hygiene Data'!F1)))</f>
        <v/>
      </c>
      <c r="DW7" s="275" t="str">
        <f ca="true">+IF(OFFSET('Hygiene Data'!$F$13,0,10*ROW('Hygiene Data'!F1))="","",OFFSET('Hygiene Data'!$F$13,0,10*ROW('Hygiene Data'!F1)))</f>
        <v/>
      </c>
      <c r="DX7" s="275" t="str">
        <f ca="true">+IF(OFFSET('Hygiene Data'!$G$11,0,10*ROW('Hygiene Data'!G1))="","",OFFSET('Hygiene Data'!$G$11,0,10*ROW('Hygiene Data'!G1)))</f>
        <v/>
      </c>
      <c r="DY7" s="275" t="str">
        <f ca="true">+IF(OFFSET('Hygiene Data'!$G$12,0,10*ROW('Hygiene Data'!G1))="","",OFFSET('Hygiene Data'!$G$12,0,10*ROW('Hygiene Data'!G1)))</f>
        <v/>
      </c>
      <c r="DZ7" s="275" t="str">
        <f ca="true">+IF(OFFSET('Hygiene Data'!$G$13,0,10*ROW('Hygiene Data'!G1))="","",OFFSET('Hygiene Data'!$G$13,0,10*ROW('Hygiene Data'!G1)))</f>
        <v/>
      </c>
      <c r="EA7" s="275" t="str">
        <f ca="true">+IF(OFFSET('Hygiene Data'!$H$11,0,10*ROW('Hygiene Data'!H1))="","",OFFSET('Hygiene Data'!$H$11,0,10*ROW('Hygiene Data'!H1)))</f>
        <v/>
      </c>
      <c r="EB7" s="275" t="str">
        <f ca="true">+IF(OFFSET('Hygiene Data'!$H$12,0,10*ROW('Hygiene Data'!H1))="","",OFFSET('Hygiene Data'!$H$12,0,10*ROW('Hygiene Data'!H1)))</f>
        <v/>
      </c>
      <c r="EC7" s="275" t="str">
        <f ca="true">+IF(OFFSET('Hygiene Data'!$H$13,0,10*ROW('Hygiene Data'!H1))="","",OFFSET('Hygiene Data'!$H$13,0,10*ROW('Hygiene Data'!H1)))</f>
        <v/>
      </c>
      <c r="ED7" s="275" t="str">
        <f ca="true">+IF(OFFSET('Hygiene Data'!$I$11,0,10*ROW('Hygiene Data'!I1))="","",OFFSET('Hygiene Data'!$I$11,0,10*ROW('Hygiene Data'!I1)))</f>
        <v/>
      </c>
      <c r="EE7" s="275" t="str">
        <f ca="true">+IF(OFFSET('Hygiene Data'!$I$12,0,10*ROW('Hygiene Data'!I1))="","",OFFSET('Hygiene Data'!$I$12,0,10*ROW('Hygiene Data'!I1)))</f>
        <v/>
      </c>
      <c r="EF7" s="275" t="str">
        <f ca="true">+IF(OFFSET('Hygiene Data'!$I$13,0,10*ROW('Hygiene Data'!I1))="","",OFFSET('Hygiene Data'!$I$13,0,10*ROW('Hygiene Data'!I1)))</f>
        <v/>
      </c>
    </row>
    <row xmlns:x14ac="http://schemas.microsoft.com/office/spreadsheetml/2009/9/ac" r="8" x14ac:dyDescent="0.2">
      <c r="A8" s="38" t="str">
        <f ca="true">+IF(OFFSET('Water Data'!$B$2,0,10*ROW('Water Data'!E2))="","",OFFSET('Water Data'!$B$2,0,10*ROW('Water Data'!E2)))</f>
        <v>SOM_2016_SUR</v>
      </c>
      <c r="B8" s="38" t="str">
        <f ca="true">+IF(OFFSET('Water Data'!$C$2,0,10*ROW('Water Data'!F2))="","",OFFSET('Water Data'!$C$2,0,10*ROW('Water Data'!F2)))</f>
        <v>Survey</v>
      </c>
      <c r="C8" s="331">
        <f t="shared" ca="true" si="0"/>
        <v>2016</v>
      </c>
      <c r="D8" s="97" t="str">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[58]</v>
      </c>
      <c r="E8" s="97" t="str">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[11]</v>
      </c>
      <c r="F8" s="97"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7"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7"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7"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7"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7"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7"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7"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7"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7"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7" t="str">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[61]</v>
      </c>
      <c r="Q8" s="97" t="str">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v>
      </c>
      <c r="R8" s="97"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7" t="str">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[35]</v>
      </c>
      <c r="T8" s="97" t="str">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[14]</v>
      </c>
      <c r="U8" s="97"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8" t="str">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[40]</v>
      </c>
      <c r="W8" s="98"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8"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8"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8"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8"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8"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8"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8"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8"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8"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8"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8"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8"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8"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8"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8"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8"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8"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8"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8" t="str">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[37]</v>
      </c>
      <c r="AQ8" s="98"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8"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8"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8"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8" t="str">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[64]</v>
      </c>
      <c r="AV8" s="98"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8"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8"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8"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9"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9"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9"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9"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9"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9"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9"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9"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9"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9"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9"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9"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9"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9"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9"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9"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9"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9"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5"/>
      <c r="BS8" s="275" t="str">
        <f ca="true">+IF(OFFSET('Water Data'!$D$27,0,10*ROW('Water Data'!D2))="","",OFFSET('Water Data'!$D$27,0,10*ROW('Water Data'!D2)))</f>
        <v>No</v>
      </c>
      <c r="BT8" s="275" t="str">
        <f ca="true">+IF(OFFSET('Water Data'!$D$28,0,10*ROW('Water Data'!D2))="","",OFFSET('Water Data'!$D$28,0,10*ROW('Water Data'!D2)))</f>
        <v>No</v>
      </c>
      <c r="BU8" s="275" t="str">
        <f ca="true">+IF(OFFSET('Water Data'!$D$29,0,10*ROW('Water Data'!D2))="","",OFFSET('Water Data'!$D$29,0,10*ROW('Water Data'!D2)))</f>
        <v/>
      </c>
      <c r="BV8" s="275" t="str">
        <f ca="true">+IF(OFFSET('Water Data'!$E$27,0,10*ROW('Water Data'!E2))="","",OFFSET('Water Data'!$E$27,0,10*ROW('Water Data'!E2)))</f>
        <v/>
      </c>
      <c r="BW8" s="275" t="str">
        <f ca="true">+IF(OFFSET('Water Data'!$E$28,0,10*ROW('Water Data'!E2))="","",OFFSET('Water Data'!$E$28,0,10*ROW('Water Data'!E2)))</f>
        <v/>
      </c>
      <c r="BX8" s="275" t="str">
        <f ca="true">+IF(OFFSET('Water Data'!$E$29,0,10*ROW('Water Data'!E2))="","",OFFSET('Water Data'!$E$29,0,10*ROW('Water Data'!E2)))</f>
        <v/>
      </c>
      <c r="BY8" s="275" t="str">
        <f ca="true">+IF(OFFSET('Water Data'!$F$27,0,10*ROW('Water Data'!F2))="","",OFFSET('Water Data'!$F$27,0,10*ROW('Water Data'!F2)))</f>
        <v/>
      </c>
      <c r="BZ8" s="275" t="str">
        <f ca="true">+IF(OFFSET('Water Data'!$F$28,0,10*ROW('Water Data'!F2))="","",OFFSET('Water Data'!$F$28,0,10*ROW('Water Data'!F2)))</f>
        <v/>
      </c>
      <c r="CA8" s="275" t="str">
        <f ca="true">+IF(OFFSET('Water Data'!$F$29,0,10*ROW('Water Data'!F2))="","",OFFSET('Water Data'!$F$29,0,10*ROW('Water Data'!F2)))</f>
        <v/>
      </c>
      <c r="CB8" s="275" t="str">
        <f ca="true">+IF(OFFSET('Water Data'!$G$27,0,10*ROW('Water Data'!G2))="","",OFFSET('Water Data'!$G$27,0,10*ROW('Water Data'!G2)))</f>
        <v/>
      </c>
      <c r="CC8" s="275" t="str">
        <f ca="true">+IF(OFFSET('Water Data'!$G$28,0,10*ROW('Water Data'!G2))="","",OFFSET('Water Data'!$G$28,0,10*ROW('Water Data'!G2)))</f>
        <v/>
      </c>
      <c r="CD8" s="275" t="str">
        <f ca="true">+IF(OFFSET('Water Data'!$G$29,0,10*ROW('Water Data'!G2))="","",OFFSET('Water Data'!$G$29,0,10*ROW('Water Data'!G2)))</f>
        <v/>
      </c>
      <c r="CE8" s="275" t="str">
        <f ca="true">+IF(OFFSET('Water Data'!$H$27,0,10*ROW('Water Data'!H2))="","",OFFSET('Water Data'!$H$27,0,10*ROW('Water Data'!H2)))</f>
        <v>No</v>
      </c>
      <c r="CF8" s="275" t="str">
        <f ca="true">+IF(OFFSET('Water Data'!$H$28,0,10*ROW('Water Data'!H2))="","",OFFSET('Water Data'!$H$28,0,10*ROW('Water Data'!H2)))</f>
        <v>No</v>
      </c>
      <c r="CG8" s="275" t="str">
        <f ca="true">+IF(OFFSET('Water Data'!$H$29,0,10*ROW('Water Data'!H2))="","",OFFSET('Water Data'!$H$29,0,10*ROW('Water Data'!H2)))</f>
        <v/>
      </c>
      <c r="CH8" s="275" t="str">
        <f ca="true">+IF(OFFSET('Water Data'!$I$27,0,10*ROW('Water Data'!I2))="","",OFFSET('Water Data'!$I$27,0,10*ROW('Water Data'!I2)))</f>
        <v>No</v>
      </c>
      <c r="CI8" s="275" t="str">
        <f ca="true">+IF(OFFSET('Water Data'!$I$28,0,10*ROW('Water Data'!I2))="","",OFFSET('Water Data'!$I$28,0,10*ROW('Water Data'!I2)))</f>
        <v>No</v>
      </c>
      <c r="CJ8" s="275" t="str">
        <f ca="true">+IF(OFFSET('Water Data'!$I$29,0,10*ROW('Water Data'!I2))="","",OFFSET('Water Data'!$I$29,0,10*ROW('Water Data'!I2)))</f>
        <v/>
      </c>
      <c r="CK8" s="275" t="str">
        <f ca="true">+IF(OFFSET('Sanitation Data'!$D$28,0,10*ROW('Sanitation Data'!D2))="","",OFFSET('Sanitation Data'!$D$28,0,10*ROW('Sanitation Data'!D2)))</f>
        <v>No</v>
      </c>
      <c r="CL8" s="275" t="str">
        <f ca="true">+IF(OFFSET('Sanitation Data'!$D$29,0,10*ROW('Sanitation Data'!D2))="","",OFFSET('Sanitation Data'!$D$29,0,10*ROW('Sanitation Data'!D2)))</f>
        <v/>
      </c>
      <c r="CM8" s="275" t="str">
        <f ca="true">+IF(OFFSET('Sanitation Data'!$D$30,0,10*ROW('Sanitation Data'!D2))="","",OFFSET('Sanitation Data'!$D$30,0,10*ROW('Sanitation Data'!D2)))</f>
        <v/>
      </c>
      <c r="CN8" s="275" t="str">
        <f ca="true">+IF(OFFSET('Sanitation Data'!$D$31,0,10*ROW('Sanitation Data'!D2))="","",OFFSET('Sanitation Data'!$D$31,0,10*ROW('Sanitation Data'!D2)))</f>
        <v/>
      </c>
      <c r="CO8" s="275" t="str">
        <f ca="true">+IF(OFFSET('Sanitation Data'!$D$32,0,10*ROW('Sanitation Data'!D2))="","",OFFSET('Sanitation Data'!$D$32,0,10*ROW('Sanitation Data'!D2)))</f>
        <v/>
      </c>
      <c r="CP8" s="275" t="str">
        <f ca="true">+IF(OFFSET('Sanitation Data'!$E$28,0,10*ROW('Sanitation Data'!E2))="","",OFFSET('Sanitation Data'!$E$28,0,10*ROW('Sanitation Data'!E2)))</f>
        <v/>
      </c>
      <c r="CQ8" s="275" t="str">
        <f ca="true">+IF(OFFSET('Sanitation Data'!$E$29,0,10*ROW('Sanitation Data'!E2))="","",OFFSET('Sanitation Data'!$E$29,0,10*ROW('Sanitation Data'!E2)))</f>
        <v/>
      </c>
      <c r="CR8" s="275" t="str">
        <f ca="true">+IF(OFFSET('Sanitation Data'!$E$30,0,10*ROW('Sanitation Data'!E2))="","",OFFSET('Sanitation Data'!$E$30,0,10*ROW('Sanitation Data'!E2)))</f>
        <v/>
      </c>
      <c r="CS8" s="275" t="str">
        <f ca="true">+IF(OFFSET('Sanitation Data'!$E$31,0,10*ROW('Sanitation Data'!E2))="","",OFFSET('Sanitation Data'!$E$31,0,10*ROW('Sanitation Data'!E2)))</f>
        <v/>
      </c>
      <c r="CT8" s="275" t="str">
        <f ca="true">+IF(OFFSET('Sanitation Data'!$E$32,0,10*ROW('Sanitation Data'!E2))="","",OFFSET('Sanitation Data'!$E$32,0,10*ROW('Sanitation Data'!E2)))</f>
        <v/>
      </c>
      <c r="CU8" s="275" t="str">
        <f ca="true">+IF(OFFSET('Sanitation Data'!$F$28,0,10*ROW('Sanitation Data'!F2))="","",OFFSET('Sanitation Data'!$F$28,0,10*ROW('Sanitation Data'!F2)))</f>
        <v/>
      </c>
      <c r="CV8" s="275" t="str">
        <f ca="true">+IF(OFFSET('Sanitation Data'!$F$29,0,10*ROW('Sanitation Data'!F2))="","",OFFSET('Sanitation Data'!$F$29,0,10*ROW('Sanitation Data'!F2)))</f>
        <v/>
      </c>
      <c r="CW8" s="275" t="str">
        <f ca="true">+IF(OFFSET('Sanitation Data'!$F$30,0,10*ROW('Sanitation Data'!F2))="","",OFFSET('Sanitation Data'!$F$30,0,10*ROW('Sanitation Data'!F2)))</f>
        <v/>
      </c>
      <c r="CX8" s="275" t="str">
        <f ca="true">+IF(OFFSET('Sanitation Data'!$F$31,0,10*ROW('Sanitation Data'!F2))="","",OFFSET('Sanitation Data'!$F$31,0,10*ROW('Sanitation Data'!F2)))</f>
        <v/>
      </c>
      <c r="CY8" s="275" t="str">
        <f ca="true">+IF(OFFSET('Sanitation Data'!$F$32,0,10*ROW('Sanitation Data'!F2))="","",OFFSET('Sanitation Data'!$F$32,0,10*ROW('Sanitation Data'!F2)))</f>
        <v/>
      </c>
      <c r="CZ8" s="275" t="str">
        <f ca="true">+IF(OFFSET('Sanitation Data'!$G$28,0,10*ROW('Sanitation Data'!G2))="","",OFFSET('Sanitation Data'!$G$28,0,10*ROW('Sanitation Data'!G2)))</f>
        <v/>
      </c>
      <c r="DA8" s="275" t="str">
        <f ca="true">+IF(OFFSET('Sanitation Data'!$G$29,0,10*ROW('Sanitation Data'!G2))="","",OFFSET('Sanitation Data'!$G$29,0,10*ROW('Sanitation Data'!G2)))</f>
        <v/>
      </c>
      <c r="DB8" s="275" t="str">
        <f ca="true">+IF(OFFSET('Sanitation Data'!$G$30,0,10*ROW('Sanitation Data'!G2))="","",OFFSET('Sanitation Data'!$G$30,0,10*ROW('Sanitation Data'!G2)))</f>
        <v/>
      </c>
      <c r="DC8" s="275" t="str">
        <f ca="true">+IF(OFFSET('Sanitation Data'!$G$31,0,10*ROW('Sanitation Data'!G2))="","",OFFSET('Sanitation Data'!$G$31,0,10*ROW('Sanitation Data'!G2)))</f>
        <v/>
      </c>
      <c r="DD8" s="275" t="str">
        <f ca="true">+IF(OFFSET('Sanitation Data'!$G$32,0,10*ROW('Sanitation Data'!G2))="","",OFFSET('Sanitation Data'!$G$32,0,10*ROW('Sanitation Data'!G2)))</f>
        <v/>
      </c>
      <c r="DE8" s="275" t="str">
        <f ca="true">+IF(OFFSET('Sanitation Data'!$H$28,0,10*ROW('Sanitation Data'!H2))="","",OFFSET('Sanitation Data'!$H$28,0,10*ROW('Sanitation Data'!H2)))</f>
        <v>No</v>
      </c>
      <c r="DF8" s="275" t="str">
        <f ca="true">+IF(OFFSET('Sanitation Data'!$H$29,0,10*ROW('Sanitation Data'!H2))="","",OFFSET('Sanitation Data'!$H$29,0,10*ROW('Sanitation Data'!H2)))</f>
        <v/>
      </c>
      <c r="DG8" s="275" t="str">
        <f ca="true">+IF(OFFSET('Sanitation Data'!$H$30,0,10*ROW('Sanitation Data'!H2))="","",OFFSET('Sanitation Data'!$H$30,0,10*ROW('Sanitation Data'!H2)))</f>
        <v/>
      </c>
      <c r="DH8" s="275" t="str">
        <f ca="true">+IF(OFFSET('Sanitation Data'!$H$31,0,10*ROW('Sanitation Data'!H2))="","",OFFSET('Sanitation Data'!$H$31,0,10*ROW('Sanitation Data'!H2)))</f>
        <v/>
      </c>
      <c r="DI8" s="275" t="str">
        <f ca="true">+IF(OFFSET('Sanitation Data'!$H$32,0,10*ROW('Sanitation Data'!H2))="","",OFFSET('Sanitation Data'!$H$32,0,10*ROW('Sanitation Data'!H2)))</f>
        <v/>
      </c>
      <c r="DJ8" s="275" t="str">
        <f ca="true">+IF(OFFSET('Sanitation Data'!$I$28,0,10*ROW('Sanitation Data'!I2))="","",OFFSET('Sanitation Data'!$I$28,0,10*ROW('Sanitation Data'!I2)))</f>
        <v>No</v>
      </c>
      <c r="DK8" s="275" t="str">
        <f ca="true">+IF(OFFSET('Sanitation Data'!$I$29,0,10*ROW('Sanitation Data'!I2))="","",OFFSET('Sanitation Data'!$I$29,0,10*ROW('Sanitation Data'!I2)))</f>
        <v/>
      </c>
      <c r="DL8" s="275" t="str">
        <f ca="true">+IF(OFFSET('Sanitation Data'!$I$30,0,10*ROW('Sanitation Data'!I2))="","",OFFSET('Sanitation Data'!$I$30,0,10*ROW('Sanitation Data'!I2)))</f>
        <v/>
      </c>
      <c r="DM8" s="275" t="str">
        <f ca="true">+IF(OFFSET('Sanitation Data'!$I$31,0,10*ROW('Sanitation Data'!I2))="","",OFFSET('Sanitation Data'!$I$31,0,10*ROW('Sanitation Data'!I2)))</f>
        <v/>
      </c>
      <c r="DN8" s="275" t="str">
        <f ca="true">+IF(OFFSET('Sanitation Data'!$I$32,0,10*ROW('Sanitation Data'!I2))="","",OFFSET('Sanitation Data'!$I$32,0,10*ROW('Sanitation Data'!I2)))</f>
        <v/>
      </c>
      <c r="DO8" s="275" t="str">
        <f ca="true">+IF(OFFSET('Hygiene Data'!$D$11,0,10*ROW('Hygiene Data'!D2))="","",OFFSET('Hygiene Data'!$D$11,0,10*ROW('Hygiene Data'!D2)))</f>
        <v/>
      </c>
      <c r="DP8" s="275" t="str">
        <f ca="true">+IF(OFFSET('Hygiene Data'!$D$12,0,10*ROW('Hygiene Data'!D2))="","",OFFSET('Hygiene Data'!$D$12,0,10*ROW('Hygiene Data'!D2)))</f>
        <v/>
      </c>
      <c r="DQ8" s="275" t="str">
        <f ca="true">+IF(OFFSET('Hygiene Data'!$D$13,0,10*ROW('Hygiene Data'!D2))="","",OFFSET('Hygiene Data'!$D$13,0,10*ROW('Hygiene Data'!D2)))</f>
        <v/>
      </c>
      <c r="DR8" s="275" t="str">
        <f ca="true">+IF(OFFSET('Hygiene Data'!$E$11,0,10*ROW('Hygiene Data'!E2))="","",OFFSET('Hygiene Data'!$E$11,0,10*ROW('Hygiene Data'!E2)))</f>
        <v/>
      </c>
      <c r="DS8" s="275" t="str">
        <f ca="true">+IF(OFFSET('Hygiene Data'!$E$12,0,10*ROW('Hygiene Data'!E2))="","",OFFSET('Hygiene Data'!$E$12,0,10*ROW('Hygiene Data'!E2)))</f>
        <v/>
      </c>
      <c r="DT8" s="275" t="str">
        <f ca="true">+IF(OFFSET('Hygiene Data'!$E$13,0,10*ROW('Hygiene Data'!E2))="","",OFFSET('Hygiene Data'!$E$13,0,10*ROW('Hygiene Data'!E2)))</f>
        <v/>
      </c>
      <c r="DU8" s="275" t="str">
        <f ca="true">+IF(OFFSET('Hygiene Data'!$F$11,0,10*ROW('Hygiene Data'!F2))="","",OFFSET('Hygiene Data'!$F$11,0,10*ROW('Hygiene Data'!F2)))</f>
        <v/>
      </c>
      <c r="DV8" s="275" t="str">
        <f ca="true">+IF(OFFSET('Hygiene Data'!$F$12,0,10*ROW('Hygiene Data'!F2))="","",OFFSET('Hygiene Data'!$F$12,0,10*ROW('Hygiene Data'!F2)))</f>
        <v/>
      </c>
      <c r="DW8" s="275" t="str">
        <f ca="true">+IF(OFFSET('Hygiene Data'!$F$13,0,10*ROW('Hygiene Data'!F2))="","",OFFSET('Hygiene Data'!$F$13,0,10*ROW('Hygiene Data'!F2)))</f>
        <v/>
      </c>
      <c r="DX8" s="275" t="str">
        <f ca="true">+IF(OFFSET('Hygiene Data'!$G$11,0,10*ROW('Hygiene Data'!G2))="","",OFFSET('Hygiene Data'!$G$11,0,10*ROW('Hygiene Data'!G2)))</f>
        <v/>
      </c>
      <c r="DY8" s="275" t="str">
        <f ca="true">+IF(OFFSET('Hygiene Data'!$G$12,0,10*ROW('Hygiene Data'!G2))="","",OFFSET('Hygiene Data'!$G$12,0,10*ROW('Hygiene Data'!G2)))</f>
        <v/>
      </c>
      <c r="DZ8" s="275" t="str">
        <f ca="true">+IF(OFFSET('Hygiene Data'!$G$13,0,10*ROW('Hygiene Data'!G2))="","",OFFSET('Hygiene Data'!$G$13,0,10*ROW('Hygiene Data'!G2)))</f>
        <v/>
      </c>
      <c r="EA8" s="275" t="str">
        <f ca="true">+IF(OFFSET('Hygiene Data'!$H$11,0,10*ROW('Hygiene Data'!H2))="","",OFFSET('Hygiene Data'!$H$11,0,10*ROW('Hygiene Data'!H2)))</f>
        <v/>
      </c>
      <c r="EB8" s="275" t="str">
        <f ca="true">+IF(OFFSET('Hygiene Data'!$H$12,0,10*ROW('Hygiene Data'!H2))="","",OFFSET('Hygiene Data'!$H$12,0,10*ROW('Hygiene Data'!H2)))</f>
        <v/>
      </c>
      <c r="EC8" s="275" t="str">
        <f ca="true">+IF(OFFSET('Hygiene Data'!$H$13,0,10*ROW('Hygiene Data'!H2))="","",OFFSET('Hygiene Data'!$H$13,0,10*ROW('Hygiene Data'!H2)))</f>
        <v/>
      </c>
      <c r="ED8" s="275" t="str">
        <f ca="true">+IF(OFFSET('Hygiene Data'!$I$11,0,10*ROW('Hygiene Data'!I2))="","",OFFSET('Hygiene Data'!$I$11,0,10*ROW('Hygiene Data'!I2)))</f>
        <v/>
      </c>
      <c r="EE8" s="275" t="str">
        <f ca="true">+IF(OFFSET('Hygiene Data'!$I$12,0,10*ROW('Hygiene Data'!I2))="","",OFFSET('Hygiene Data'!$I$12,0,10*ROW('Hygiene Data'!I2)))</f>
        <v/>
      </c>
      <c r="EF8" s="275" t="str">
        <f ca="true">+IF(OFFSET('Hygiene Data'!$I$13,0,10*ROW('Hygiene Data'!I2))="","",OFFSET('Hygiene Data'!$I$13,0,10*ROW('Hygiene Data'!I2)))</f>
        <v/>
      </c>
    </row>
    <row xmlns:x14ac="http://schemas.microsoft.com/office/spreadsheetml/2009/9/ac" r="9" x14ac:dyDescent="0.2">
      <c r="A9" s="38" t="str">
        <f ca="true">+IF(OFFSET('Water Data'!$B$2,0,10*ROW('Water Data'!E3))="","",OFFSET('Water Data'!$B$2,0,10*ROW('Water Data'!E3)))</f>
        <v>SOM_2016_EMIS</v>
      </c>
      <c r="B9" s="38" t="str">
        <f ca="true">+IF(OFFSET('Water Data'!$C$2,0,10*ROW('Water Data'!F3))="","",OFFSET('Water Data'!$C$2,0,10*ROW('Water Data'!F3)))</f>
        <v>EMIS</v>
      </c>
      <c r="C9" s="331">
        <f t="shared" ca="true" si="0"/>
        <v>2016</v>
      </c>
      <c r="D9" s="97">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83.840719424460431</v>
      </c>
      <c r="E9" s="97">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65.107913669064743</v>
      </c>
      <c r="F9" s="97">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67.482014388489205</v>
      </c>
      <c r="G9" s="97"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7"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7"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7"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7"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7"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7"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7"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7"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7">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83.1</v>
      </c>
      <c r="Q9" s="97">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64.100486223662884</v>
      </c>
      <c r="R9" s="97">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66.288492706645059</v>
      </c>
      <c r="S9" s="97">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89.7</v>
      </c>
      <c r="T9" s="97">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73.07692307692308</v>
      </c>
      <c r="U9" s="97">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76.923076923076934</v>
      </c>
      <c r="V9" s="98"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8"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8"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8"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8"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8"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8"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8"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8"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8"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8"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8"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8"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8"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8"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8"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8"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8"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8"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8"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8"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8"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8"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8"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8"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8"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8"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8"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8"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8"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9"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9"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9"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9"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9"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9"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9"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9"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9"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9"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9"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9"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9"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9"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9"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9"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9"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9"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5"/>
      <c r="BS9" s="275" t="str">
        <f ca="true">+IF(OFFSET('Water Data'!$D$27,0,10*ROW('Water Data'!D3))="","",OFFSET('Water Data'!$D$27,0,10*ROW('Water Data'!D3)))</f>
        <v>Yes</v>
      </c>
      <c r="BT9" s="275" t="str">
        <f ca="true">+IF(OFFSET('Water Data'!$D$28,0,10*ROW('Water Data'!D3))="","",OFFSET('Water Data'!$D$28,0,10*ROW('Water Data'!D3)))</f>
        <v>Yes</v>
      </c>
      <c r="BU9" s="275" t="str">
        <f ca="true">+IF(OFFSET('Water Data'!$D$29,0,10*ROW('Water Data'!D3))="","",OFFSET('Water Data'!$D$29,0,10*ROW('Water Data'!D3)))</f>
        <v>Yes</v>
      </c>
      <c r="BV9" s="275" t="str">
        <f ca="true">+IF(OFFSET('Water Data'!$E$27,0,10*ROW('Water Data'!E3))="","",OFFSET('Water Data'!$E$27,0,10*ROW('Water Data'!E3)))</f>
        <v/>
      </c>
      <c r="BW9" s="275" t="str">
        <f ca="true">+IF(OFFSET('Water Data'!$E$28,0,10*ROW('Water Data'!E3))="","",OFFSET('Water Data'!$E$28,0,10*ROW('Water Data'!E3)))</f>
        <v/>
      </c>
      <c r="BX9" s="275" t="str">
        <f ca="true">+IF(OFFSET('Water Data'!$E$29,0,10*ROW('Water Data'!E3))="","",OFFSET('Water Data'!$E$29,0,10*ROW('Water Data'!E3)))</f>
        <v/>
      </c>
      <c r="BY9" s="275" t="str">
        <f ca="true">+IF(OFFSET('Water Data'!$F$27,0,10*ROW('Water Data'!F3))="","",OFFSET('Water Data'!$F$27,0,10*ROW('Water Data'!F3)))</f>
        <v/>
      </c>
      <c r="BZ9" s="275" t="str">
        <f ca="true">+IF(OFFSET('Water Data'!$F$28,0,10*ROW('Water Data'!F3))="","",OFFSET('Water Data'!$F$28,0,10*ROW('Water Data'!F3)))</f>
        <v/>
      </c>
      <c r="CA9" s="275" t="str">
        <f ca="true">+IF(OFFSET('Water Data'!$F$29,0,10*ROW('Water Data'!F3))="","",OFFSET('Water Data'!$F$29,0,10*ROW('Water Data'!F3)))</f>
        <v/>
      </c>
      <c r="CB9" s="275" t="str">
        <f ca="true">+IF(OFFSET('Water Data'!$G$27,0,10*ROW('Water Data'!G3))="","",OFFSET('Water Data'!$G$27,0,10*ROW('Water Data'!G3)))</f>
        <v/>
      </c>
      <c r="CC9" s="275" t="str">
        <f ca="true">+IF(OFFSET('Water Data'!$G$28,0,10*ROW('Water Data'!G3))="","",OFFSET('Water Data'!$G$28,0,10*ROW('Water Data'!G3)))</f>
        <v/>
      </c>
      <c r="CD9" s="275" t="str">
        <f ca="true">+IF(OFFSET('Water Data'!$G$29,0,10*ROW('Water Data'!G3))="","",OFFSET('Water Data'!$G$29,0,10*ROW('Water Data'!G3)))</f>
        <v/>
      </c>
      <c r="CE9" s="275" t="str">
        <f ca="true">+IF(OFFSET('Water Data'!$H$27,0,10*ROW('Water Data'!H3))="","",OFFSET('Water Data'!$H$27,0,10*ROW('Water Data'!H3)))</f>
        <v>Yes</v>
      </c>
      <c r="CF9" s="275" t="str">
        <f ca="true">+IF(OFFSET('Water Data'!$H$28,0,10*ROW('Water Data'!H3))="","",OFFSET('Water Data'!$H$28,0,10*ROW('Water Data'!H3)))</f>
        <v>Yes</v>
      </c>
      <c r="CG9" s="275" t="str">
        <f ca="true">+IF(OFFSET('Water Data'!$H$29,0,10*ROW('Water Data'!H3))="","",OFFSET('Water Data'!$H$29,0,10*ROW('Water Data'!H3)))</f>
        <v>Yes</v>
      </c>
      <c r="CH9" s="275" t="str">
        <f ca="true">+IF(OFFSET('Water Data'!$I$27,0,10*ROW('Water Data'!I3))="","",OFFSET('Water Data'!$I$27,0,10*ROW('Water Data'!I3)))</f>
        <v>Yes</v>
      </c>
      <c r="CI9" s="275" t="str">
        <f ca="true">+IF(OFFSET('Water Data'!$I$28,0,10*ROW('Water Data'!I3))="","",OFFSET('Water Data'!$I$28,0,10*ROW('Water Data'!I3)))</f>
        <v>Yes</v>
      </c>
      <c r="CJ9" s="275" t="str">
        <f ca="true">+IF(OFFSET('Water Data'!$I$29,0,10*ROW('Water Data'!I3))="","",OFFSET('Water Data'!$I$29,0,10*ROW('Water Data'!I3)))</f>
        <v>Yes</v>
      </c>
      <c r="CK9" s="275" t="str">
        <f ca="true">+IF(OFFSET('Sanitation Data'!$D$28,0,10*ROW('Sanitation Data'!D3))="","",OFFSET('Sanitation Data'!$D$28,0,10*ROW('Sanitation Data'!D3)))</f>
        <v/>
      </c>
      <c r="CL9" s="275" t="str">
        <f ca="true">+IF(OFFSET('Sanitation Data'!$D$29,0,10*ROW('Sanitation Data'!D3))="","",OFFSET('Sanitation Data'!$D$29,0,10*ROW('Sanitation Data'!D3)))</f>
        <v/>
      </c>
      <c r="CM9" s="275" t="str">
        <f ca="true">+IF(OFFSET('Sanitation Data'!$D$30,0,10*ROW('Sanitation Data'!D3))="","",OFFSET('Sanitation Data'!$D$30,0,10*ROW('Sanitation Data'!D3)))</f>
        <v/>
      </c>
      <c r="CN9" s="275" t="str">
        <f ca="true">+IF(OFFSET('Sanitation Data'!$D$31,0,10*ROW('Sanitation Data'!D3))="","",OFFSET('Sanitation Data'!$D$31,0,10*ROW('Sanitation Data'!D3)))</f>
        <v/>
      </c>
      <c r="CO9" s="275" t="str">
        <f ca="true">+IF(OFFSET('Sanitation Data'!$D$32,0,10*ROW('Sanitation Data'!D3))="","",OFFSET('Sanitation Data'!$D$32,0,10*ROW('Sanitation Data'!D3)))</f>
        <v/>
      </c>
      <c r="CP9" s="275" t="str">
        <f ca="true">+IF(OFFSET('Sanitation Data'!$E$28,0,10*ROW('Sanitation Data'!E3))="","",OFFSET('Sanitation Data'!$E$28,0,10*ROW('Sanitation Data'!E3)))</f>
        <v/>
      </c>
      <c r="CQ9" s="275" t="str">
        <f ca="true">+IF(OFFSET('Sanitation Data'!$E$29,0,10*ROW('Sanitation Data'!E3))="","",OFFSET('Sanitation Data'!$E$29,0,10*ROW('Sanitation Data'!E3)))</f>
        <v/>
      </c>
      <c r="CR9" s="275" t="str">
        <f ca="true">+IF(OFFSET('Sanitation Data'!$E$30,0,10*ROW('Sanitation Data'!E3))="","",OFFSET('Sanitation Data'!$E$30,0,10*ROW('Sanitation Data'!E3)))</f>
        <v/>
      </c>
      <c r="CS9" s="275" t="str">
        <f ca="true">+IF(OFFSET('Sanitation Data'!$E$31,0,10*ROW('Sanitation Data'!E3))="","",OFFSET('Sanitation Data'!$E$31,0,10*ROW('Sanitation Data'!E3)))</f>
        <v/>
      </c>
      <c r="CT9" s="275" t="str">
        <f ca="true">+IF(OFFSET('Sanitation Data'!$E$32,0,10*ROW('Sanitation Data'!E3))="","",OFFSET('Sanitation Data'!$E$32,0,10*ROW('Sanitation Data'!E3)))</f>
        <v/>
      </c>
      <c r="CU9" s="275" t="str">
        <f ca="true">+IF(OFFSET('Sanitation Data'!$F$28,0,10*ROW('Sanitation Data'!F3))="","",OFFSET('Sanitation Data'!$F$28,0,10*ROW('Sanitation Data'!F3)))</f>
        <v/>
      </c>
      <c r="CV9" s="275" t="str">
        <f ca="true">+IF(OFFSET('Sanitation Data'!$F$29,0,10*ROW('Sanitation Data'!F3))="","",OFFSET('Sanitation Data'!$F$29,0,10*ROW('Sanitation Data'!F3)))</f>
        <v/>
      </c>
      <c r="CW9" s="275" t="str">
        <f ca="true">+IF(OFFSET('Sanitation Data'!$F$30,0,10*ROW('Sanitation Data'!F3))="","",OFFSET('Sanitation Data'!$F$30,0,10*ROW('Sanitation Data'!F3)))</f>
        <v/>
      </c>
      <c r="CX9" s="275" t="str">
        <f ca="true">+IF(OFFSET('Sanitation Data'!$F$31,0,10*ROW('Sanitation Data'!F3))="","",OFFSET('Sanitation Data'!$F$31,0,10*ROW('Sanitation Data'!F3)))</f>
        <v/>
      </c>
      <c r="CY9" s="275" t="str">
        <f ca="true">+IF(OFFSET('Sanitation Data'!$F$32,0,10*ROW('Sanitation Data'!F3))="","",OFFSET('Sanitation Data'!$F$32,0,10*ROW('Sanitation Data'!F3)))</f>
        <v/>
      </c>
      <c r="CZ9" s="275" t="str">
        <f ca="true">+IF(OFFSET('Sanitation Data'!$G$28,0,10*ROW('Sanitation Data'!G3))="","",OFFSET('Sanitation Data'!$G$28,0,10*ROW('Sanitation Data'!G3)))</f>
        <v/>
      </c>
      <c r="DA9" s="275" t="str">
        <f ca="true">+IF(OFFSET('Sanitation Data'!$G$29,0,10*ROW('Sanitation Data'!G3))="","",OFFSET('Sanitation Data'!$G$29,0,10*ROW('Sanitation Data'!G3)))</f>
        <v/>
      </c>
      <c r="DB9" s="275" t="str">
        <f ca="true">+IF(OFFSET('Sanitation Data'!$G$30,0,10*ROW('Sanitation Data'!G3))="","",OFFSET('Sanitation Data'!$G$30,0,10*ROW('Sanitation Data'!G3)))</f>
        <v/>
      </c>
      <c r="DC9" s="275" t="str">
        <f ca="true">+IF(OFFSET('Sanitation Data'!$G$31,0,10*ROW('Sanitation Data'!G3))="","",OFFSET('Sanitation Data'!$G$31,0,10*ROW('Sanitation Data'!G3)))</f>
        <v/>
      </c>
      <c r="DD9" s="275" t="str">
        <f ca="true">+IF(OFFSET('Sanitation Data'!$G$32,0,10*ROW('Sanitation Data'!G3))="","",OFFSET('Sanitation Data'!$G$32,0,10*ROW('Sanitation Data'!G3)))</f>
        <v/>
      </c>
      <c r="DE9" s="275" t="str">
        <f ca="true">+IF(OFFSET('Sanitation Data'!$H$28,0,10*ROW('Sanitation Data'!H3))="","",OFFSET('Sanitation Data'!$H$28,0,10*ROW('Sanitation Data'!H3)))</f>
        <v/>
      </c>
      <c r="DF9" s="275" t="str">
        <f ca="true">+IF(OFFSET('Sanitation Data'!$H$29,0,10*ROW('Sanitation Data'!H3))="","",OFFSET('Sanitation Data'!$H$29,0,10*ROW('Sanitation Data'!H3)))</f>
        <v/>
      </c>
      <c r="DG9" s="275" t="str">
        <f ca="true">+IF(OFFSET('Sanitation Data'!$H$30,0,10*ROW('Sanitation Data'!H3))="","",OFFSET('Sanitation Data'!$H$30,0,10*ROW('Sanitation Data'!H3)))</f>
        <v/>
      </c>
      <c r="DH9" s="275" t="str">
        <f ca="true">+IF(OFFSET('Sanitation Data'!$H$31,0,10*ROW('Sanitation Data'!H3))="","",OFFSET('Sanitation Data'!$H$31,0,10*ROW('Sanitation Data'!H3)))</f>
        <v/>
      </c>
      <c r="DI9" s="275" t="str">
        <f ca="true">+IF(OFFSET('Sanitation Data'!$H$32,0,10*ROW('Sanitation Data'!H3))="","",OFFSET('Sanitation Data'!$H$32,0,10*ROW('Sanitation Data'!H3)))</f>
        <v/>
      </c>
      <c r="DJ9" s="275" t="str">
        <f ca="true">+IF(OFFSET('Sanitation Data'!$I$28,0,10*ROW('Sanitation Data'!I3))="","",OFFSET('Sanitation Data'!$I$28,0,10*ROW('Sanitation Data'!I3)))</f>
        <v/>
      </c>
      <c r="DK9" s="275" t="str">
        <f ca="true">+IF(OFFSET('Sanitation Data'!$I$29,0,10*ROW('Sanitation Data'!I3))="","",OFFSET('Sanitation Data'!$I$29,0,10*ROW('Sanitation Data'!I3)))</f>
        <v/>
      </c>
      <c r="DL9" s="275" t="str">
        <f ca="true">+IF(OFFSET('Sanitation Data'!$I$30,0,10*ROW('Sanitation Data'!I3))="","",OFFSET('Sanitation Data'!$I$30,0,10*ROW('Sanitation Data'!I3)))</f>
        <v/>
      </c>
      <c r="DM9" s="275" t="str">
        <f ca="true">+IF(OFFSET('Sanitation Data'!$I$31,0,10*ROW('Sanitation Data'!I3))="","",OFFSET('Sanitation Data'!$I$31,0,10*ROW('Sanitation Data'!I3)))</f>
        <v/>
      </c>
      <c r="DN9" s="275" t="str">
        <f ca="true">+IF(OFFSET('Sanitation Data'!$I$32,0,10*ROW('Sanitation Data'!I3))="","",OFFSET('Sanitation Data'!$I$32,0,10*ROW('Sanitation Data'!I3)))</f>
        <v/>
      </c>
      <c r="DO9" s="275" t="str">
        <f ca="true">+IF(OFFSET('Hygiene Data'!$D$11,0,10*ROW('Hygiene Data'!D3))="","",OFFSET('Hygiene Data'!$D$11,0,10*ROW('Hygiene Data'!D3)))</f>
        <v/>
      </c>
      <c r="DP9" s="275" t="str">
        <f ca="true">+IF(OFFSET('Hygiene Data'!$D$12,0,10*ROW('Hygiene Data'!D3))="","",OFFSET('Hygiene Data'!$D$12,0,10*ROW('Hygiene Data'!D3)))</f>
        <v/>
      </c>
      <c r="DQ9" s="275" t="str">
        <f ca="true">+IF(OFFSET('Hygiene Data'!$D$13,0,10*ROW('Hygiene Data'!D3))="","",OFFSET('Hygiene Data'!$D$13,0,10*ROW('Hygiene Data'!D3)))</f>
        <v/>
      </c>
      <c r="DR9" s="275" t="str">
        <f ca="true">+IF(OFFSET('Hygiene Data'!$E$11,0,10*ROW('Hygiene Data'!E3))="","",OFFSET('Hygiene Data'!$E$11,0,10*ROW('Hygiene Data'!E3)))</f>
        <v/>
      </c>
      <c r="DS9" s="275" t="str">
        <f ca="true">+IF(OFFSET('Hygiene Data'!$E$12,0,10*ROW('Hygiene Data'!E3))="","",OFFSET('Hygiene Data'!$E$12,0,10*ROW('Hygiene Data'!E3)))</f>
        <v/>
      </c>
      <c r="DT9" s="275" t="str">
        <f ca="true">+IF(OFFSET('Hygiene Data'!$E$13,0,10*ROW('Hygiene Data'!E3))="","",OFFSET('Hygiene Data'!$E$13,0,10*ROW('Hygiene Data'!E3)))</f>
        <v/>
      </c>
      <c r="DU9" s="275" t="str">
        <f ca="true">+IF(OFFSET('Hygiene Data'!$F$11,0,10*ROW('Hygiene Data'!F3))="","",OFFSET('Hygiene Data'!$F$11,0,10*ROW('Hygiene Data'!F3)))</f>
        <v/>
      </c>
      <c r="DV9" s="275" t="str">
        <f ca="true">+IF(OFFSET('Hygiene Data'!$F$12,0,10*ROW('Hygiene Data'!F3))="","",OFFSET('Hygiene Data'!$F$12,0,10*ROW('Hygiene Data'!F3)))</f>
        <v/>
      </c>
      <c r="DW9" s="275" t="str">
        <f ca="true">+IF(OFFSET('Hygiene Data'!$F$13,0,10*ROW('Hygiene Data'!F3))="","",OFFSET('Hygiene Data'!$F$13,0,10*ROW('Hygiene Data'!F3)))</f>
        <v/>
      </c>
      <c r="DX9" s="275" t="str">
        <f ca="true">+IF(OFFSET('Hygiene Data'!$G$11,0,10*ROW('Hygiene Data'!G3))="","",OFFSET('Hygiene Data'!$G$11,0,10*ROW('Hygiene Data'!G3)))</f>
        <v/>
      </c>
      <c r="DY9" s="275" t="str">
        <f ca="true">+IF(OFFSET('Hygiene Data'!$G$12,0,10*ROW('Hygiene Data'!G3))="","",OFFSET('Hygiene Data'!$G$12,0,10*ROW('Hygiene Data'!G3)))</f>
        <v/>
      </c>
      <c r="DZ9" s="275" t="str">
        <f ca="true">+IF(OFFSET('Hygiene Data'!$G$13,0,10*ROW('Hygiene Data'!G3))="","",OFFSET('Hygiene Data'!$G$13,0,10*ROW('Hygiene Data'!G3)))</f>
        <v/>
      </c>
      <c r="EA9" s="275" t="str">
        <f ca="true">+IF(OFFSET('Hygiene Data'!$H$11,0,10*ROW('Hygiene Data'!H3))="","",OFFSET('Hygiene Data'!$H$11,0,10*ROW('Hygiene Data'!H3)))</f>
        <v/>
      </c>
      <c r="EB9" s="275" t="str">
        <f ca="true">+IF(OFFSET('Hygiene Data'!$H$12,0,10*ROW('Hygiene Data'!H3))="","",OFFSET('Hygiene Data'!$H$12,0,10*ROW('Hygiene Data'!H3)))</f>
        <v/>
      </c>
      <c r="EC9" s="275" t="str">
        <f ca="true">+IF(OFFSET('Hygiene Data'!$H$13,0,10*ROW('Hygiene Data'!H3))="","",OFFSET('Hygiene Data'!$H$13,0,10*ROW('Hygiene Data'!H3)))</f>
        <v/>
      </c>
      <c r="ED9" s="275" t="str">
        <f ca="true">+IF(OFFSET('Hygiene Data'!$I$11,0,10*ROW('Hygiene Data'!I3))="","",OFFSET('Hygiene Data'!$I$11,0,10*ROW('Hygiene Data'!I3)))</f>
        <v/>
      </c>
      <c r="EE9" s="275" t="str">
        <f ca="true">+IF(OFFSET('Hygiene Data'!$I$12,0,10*ROW('Hygiene Data'!I3))="","",OFFSET('Hygiene Data'!$I$12,0,10*ROW('Hygiene Data'!I3)))</f>
        <v/>
      </c>
      <c r="EF9" s="275" t="str">
        <f ca="true">+IF(OFFSET('Hygiene Data'!$I$13,0,10*ROW('Hygiene Data'!I3))="","",OFFSET('Hygiene Data'!$I$13,0,10*ROW('Hygiene Data'!I3)))</f>
        <v/>
      </c>
    </row>
    <row xmlns:x14ac="http://schemas.microsoft.com/office/spreadsheetml/2009/9/ac" r="10" x14ac:dyDescent="0.2">
      <c r="A10" s="38" t="str">
        <f ca="true">+IF(OFFSET('Water Data'!$B$2,0,10*ROW('Water Data'!E4))="","",OFFSET('Water Data'!$B$2,0,10*ROW('Water Data'!E4)))</f>
        <v>SOM_2017_EMIS</v>
      </c>
      <c r="B10" s="38" t="str">
        <f ca="true">+IF(OFFSET('Water Data'!$C$2,0,10*ROW('Water Data'!F4))="","",OFFSET('Water Data'!$C$2,0,10*ROW('Water Data'!F4)))</f>
        <v>EMIS</v>
      </c>
      <c r="C10" s="331">
        <f t="shared" ca="true" si="0"/>
        <v>2017</v>
      </c>
      <c r="D10" s="97">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77.436582109479303</v>
      </c>
      <c r="E10" s="97">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59.946595460614148</v>
      </c>
      <c r="F10" s="97">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59.145527369826446</v>
      </c>
      <c r="G10" s="97"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7"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7"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7"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7"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7"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7"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7"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7"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7">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77.029096477794795</v>
      </c>
      <c r="Q10" s="97">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59.418070444104131</v>
      </c>
      <c r="R10" s="97">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58.652373660030634</v>
      </c>
      <c r="S10" s="97">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80.208333333333343</v>
      </c>
      <c r="T10" s="97">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63.541666666666657</v>
      </c>
      <c r="U10" s="97">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62.5</v>
      </c>
      <c r="V10" s="98"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8"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8"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8"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8"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8"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8"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8"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8"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8"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8"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8"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8"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8"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8"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8"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8"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8"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8"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8"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8"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8"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8"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8"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8"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8"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8"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8"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8"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8"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9"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9"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9"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9"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9"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9"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9"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9"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9"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9"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9"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9"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9"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9"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9"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9"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9"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9"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5"/>
      <c r="BS10" s="275" t="str">
        <f ca="true">+IF(OFFSET('Water Data'!$D$27,0,10*ROW('Water Data'!D4))="","",OFFSET('Water Data'!$D$27,0,10*ROW('Water Data'!D4)))</f>
        <v>Yes</v>
      </c>
      <c r="BT10" s="275" t="str">
        <f ca="true">+IF(OFFSET('Water Data'!$D$28,0,10*ROW('Water Data'!D4))="","",OFFSET('Water Data'!$D$28,0,10*ROW('Water Data'!D4)))</f>
        <v>Yes</v>
      </c>
      <c r="BU10" s="275" t="str">
        <f ca="true">+IF(OFFSET('Water Data'!$D$29,0,10*ROW('Water Data'!D4))="","",OFFSET('Water Data'!$D$29,0,10*ROW('Water Data'!D4)))</f>
        <v>Yes</v>
      </c>
      <c r="BV10" s="275" t="str">
        <f ca="true">+IF(OFFSET('Water Data'!$E$27,0,10*ROW('Water Data'!E4))="","",OFFSET('Water Data'!$E$27,0,10*ROW('Water Data'!E4)))</f>
        <v/>
      </c>
      <c r="BW10" s="275" t="str">
        <f ca="true">+IF(OFFSET('Water Data'!$E$28,0,10*ROW('Water Data'!E4))="","",OFFSET('Water Data'!$E$28,0,10*ROW('Water Data'!E4)))</f>
        <v/>
      </c>
      <c r="BX10" s="275" t="str">
        <f ca="true">+IF(OFFSET('Water Data'!$E$29,0,10*ROW('Water Data'!E4))="","",OFFSET('Water Data'!$E$29,0,10*ROW('Water Data'!E4)))</f>
        <v/>
      </c>
      <c r="BY10" s="275" t="str">
        <f ca="true">+IF(OFFSET('Water Data'!$F$27,0,10*ROW('Water Data'!F4))="","",OFFSET('Water Data'!$F$27,0,10*ROW('Water Data'!F4)))</f>
        <v/>
      </c>
      <c r="BZ10" s="275" t="str">
        <f ca="true">+IF(OFFSET('Water Data'!$F$28,0,10*ROW('Water Data'!F4))="","",OFFSET('Water Data'!$F$28,0,10*ROW('Water Data'!F4)))</f>
        <v/>
      </c>
      <c r="CA10" s="275" t="str">
        <f ca="true">+IF(OFFSET('Water Data'!$F$29,0,10*ROW('Water Data'!F4))="","",OFFSET('Water Data'!$F$29,0,10*ROW('Water Data'!F4)))</f>
        <v/>
      </c>
      <c r="CB10" s="275" t="str">
        <f ca="true">+IF(OFFSET('Water Data'!$G$27,0,10*ROW('Water Data'!G4))="","",OFFSET('Water Data'!$G$27,0,10*ROW('Water Data'!G4)))</f>
        <v/>
      </c>
      <c r="CC10" s="275" t="str">
        <f ca="true">+IF(OFFSET('Water Data'!$G$28,0,10*ROW('Water Data'!G4))="","",OFFSET('Water Data'!$G$28,0,10*ROW('Water Data'!G4)))</f>
        <v/>
      </c>
      <c r="CD10" s="275" t="str">
        <f ca="true">+IF(OFFSET('Water Data'!$G$29,0,10*ROW('Water Data'!G4))="","",OFFSET('Water Data'!$G$29,0,10*ROW('Water Data'!G4)))</f>
        <v/>
      </c>
      <c r="CE10" s="275" t="str">
        <f ca="true">+IF(OFFSET('Water Data'!$H$27,0,10*ROW('Water Data'!H4))="","",OFFSET('Water Data'!$H$27,0,10*ROW('Water Data'!H4)))</f>
        <v>Yes</v>
      </c>
      <c r="CF10" s="275" t="str">
        <f ca="true">+IF(OFFSET('Water Data'!$H$28,0,10*ROW('Water Data'!H4))="","",OFFSET('Water Data'!$H$28,0,10*ROW('Water Data'!H4)))</f>
        <v>Yes</v>
      </c>
      <c r="CG10" s="275" t="str">
        <f ca="true">+IF(OFFSET('Water Data'!$H$29,0,10*ROW('Water Data'!H4))="","",OFFSET('Water Data'!$H$29,0,10*ROW('Water Data'!H4)))</f>
        <v>Yes</v>
      </c>
      <c r="CH10" s="275" t="str">
        <f ca="true">+IF(OFFSET('Water Data'!$I$27,0,10*ROW('Water Data'!I4))="","",OFFSET('Water Data'!$I$27,0,10*ROW('Water Data'!I4)))</f>
        <v>Yes</v>
      </c>
      <c r="CI10" s="275" t="str">
        <f ca="true">+IF(OFFSET('Water Data'!$I$28,0,10*ROW('Water Data'!I4))="","",OFFSET('Water Data'!$I$28,0,10*ROW('Water Data'!I4)))</f>
        <v>Yes</v>
      </c>
      <c r="CJ10" s="275" t="str">
        <f ca="true">+IF(OFFSET('Water Data'!$I$29,0,10*ROW('Water Data'!I4))="","",OFFSET('Water Data'!$I$29,0,10*ROW('Water Data'!I4)))</f>
        <v>Yes</v>
      </c>
      <c r="CK10" s="275" t="str">
        <f ca="true">+IF(OFFSET('Sanitation Data'!$D$28,0,10*ROW('Sanitation Data'!D4))="","",OFFSET('Sanitation Data'!$D$28,0,10*ROW('Sanitation Data'!D4)))</f>
        <v/>
      </c>
      <c r="CL10" s="275" t="str">
        <f ca="true">+IF(OFFSET('Sanitation Data'!$D$29,0,10*ROW('Sanitation Data'!D4))="","",OFFSET('Sanitation Data'!$D$29,0,10*ROW('Sanitation Data'!D4)))</f>
        <v/>
      </c>
      <c r="CM10" s="275" t="str">
        <f ca="true">+IF(OFFSET('Sanitation Data'!$D$30,0,10*ROW('Sanitation Data'!D4))="","",OFFSET('Sanitation Data'!$D$30,0,10*ROW('Sanitation Data'!D4)))</f>
        <v/>
      </c>
      <c r="CN10" s="275" t="str">
        <f ca="true">+IF(OFFSET('Sanitation Data'!$D$31,0,10*ROW('Sanitation Data'!D4))="","",OFFSET('Sanitation Data'!$D$31,0,10*ROW('Sanitation Data'!D4)))</f>
        <v/>
      </c>
      <c r="CO10" s="275" t="str">
        <f ca="true">+IF(OFFSET('Sanitation Data'!$D$32,0,10*ROW('Sanitation Data'!D4))="","",OFFSET('Sanitation Data'!$D$32,0,10*ROW('Sanitation Data'!D4)))</f>
        <v/>
      </c>
      <c r="CP10" s="275" t="str">
        <f ca="true">+IF(OFFSET('Sanitation Data'!$E$28,0,10*ROW('Sanitation Data'!E4))="","",OFFSET('Sanitation Data'!$E$28,0,10*ROW('Sanitation Data'!E4)))</f>
        <v/>
      </c>
      <c r="CQ10" s="275" t="str">
        <f ca="true">+IF(OFFSET('Sanitation Data'!$E$29,0,10*ROW('Sanitation Data'!E4))="","",OFFSET('Sanitation Data'!$E$29,0,10*ROW('Sanitation Data'!E4)))</f>
        <v/>
      </c>
      <c r="CR10" s="275" t="str">
        <f ca="true">+IF(OFFSET('Sanitation Data'!$E$30,0,10*ROW('Sanitation Data'!E4))="","",OFFSET('Sanitation Data'!$E$30,0,10*ROW('Sanitation Data'!E4)))</f>
        <v/>
      </c>
      <c r="CS10" s="275" t="str">
        <f ca="true">+IF(OFFSET('Sanitation Data'!$E$31,0,10*ROW('Sanitation Data'!E4))="","",OFFSET('Sanitation Data'!$E$31,0,10*ROW('Sanitation Data'!E4)))</f>
        <v/>
      </c>
      <c r="CT10" s="275" t="str">
        <f ca="true">+IF(OFFSET('Sanitation Data'!$E$32,0,10*ROW('Sanitation Data'!E4))="","",OFFSET('Sanitation Data'!$E$32,0,10*ROW('Sanitation Data'!E4)))</f>
        <v/>
      </c>
      <c r="CU10" s="275" t="str">
        <f ca="true">+IF(OFFSET('Sanitation Data'!$F$28,0,10*ROW('Sanitation Data'!F4))="","",OFFSET('Sanitation Data'!$F$28,0,10*ROW('Sanitation Data'!F4)))</f>
        <v/>
      </c>
      <c r="CV10" s="275" t="str">
        <f ca="true">+IF(OFFSET('Sanitation Data'!$F$29,0,10*ROW('Sanitation Data'!F4))="","",OFFSET('Sanitation Data'!$F$29,0,10*ROW('Sanitation Data'!F4)))</f>
        <v/>
      </c>
      <c r="CW10" s="275" t="str">
        <f ca="true">+IF(OFFSET('Sanitation Data'!$F$30,0,10*ROW('Sanitation Data'!F4))="","",OFFSET('Sanitation Data'!$F$30,0,10*ROW('Sanitation Data'!F4)))</f>
        <v/>
      </c>
      <c r="CX10" s="275" t="str">
        <f ca="true">+IF(OFFSET('Sanitation Data'!$F$31,0,10*ROW('Sanitation Data'!F4))="","",OFFSET('Sanitation Data'!$F$31,0,10*ROW('Sanitation Data'!F4)))</f>
        <v/>
      </c>
      <c r="CY10" s="275" t="str">
        <f ca="true">+IF(OFFSET('Sanitation Data'!$F$32,0,10*ROW('Sanitation Data'!F4))="","",OFFSET('Sanitation Data'!$F$32,0,10*ROW('Sanitation Data'!F4)))</f>
        <v/>
      </c>
      <c r="CZ10" s="275" t="str">
        <f ca="true">+IF(OFFSET('Sanitation Data'!$G$28,0,10*ROW('Sanitation Data'!G4))="","",OFFSET('Sanitation Data'!$G$28,0,10*ROW('Sanitation Data'!G4)))</f>
        <v/>
      </c>
      <c r="DA10" s="275" t="str">
        <f ca="true">+IF(OFFSET('Sanitation Data'!$G$29,0,10*ROW('Sanitation Data'!G4))="","",OFFSET('Sanitation Data'!$G$29,0,10*ROW('Sanitation Data'!G4)))</f>
        <v/>
      </c>
      <c r="DB10" s="275" t="str">
        <f ca="true">+IF(OFFSET('Sanitation Data'!$G$30,0,10*ROW('Sanitation Data'!G4))="","",OFFSET('Sanitation Data'!$G$30,0,10*ROW('Sanitation Data'!G4)))</f>
        <v/>
      </c>
      <c r="DC10" s="275" t="str">
        <f ca="true">+IF(OFFSET('Sanitation Data'!$G$31,0,10*ROW('Sanitation Data'!G4))="","",OFFSET('Sanitation Data'!$G$31,0,10*ROW('Sanitation Data'!G4)))</f>
        <v/>
      </c>
      <c r="DD10" s="275" t="str">
        <f ca="true">+IF(OFFSET('Sanitation Data'!$G$32,0,10*ROW('Sanitation Data'!G4))="","",OFFSET('Sanitation Data'!$G$32,0,10*ROW('Sanitation Data'!G4)))</f>
        <v/>
      </c>
      <c r="DE10" s="275" t="str">
        <f ca="true">+IF(OFFSET('Sanitation Data'!$H$28,0,10*ROW('Sanitation Data'!H4))="","",OFFSET('Sanitation Data'!$H$28,0,10*ROW('Sanitation Data'!H4)))</f>
        <v/>
      </c>
      <c r="DF10" s="275" t="str">
        <f ca="true">+IF(OFFSET('Sanitation Data'!$H$29,0,10*ROW('Sanitation Data'!H4))="","",OFFSET('Sanitation Data'!$H$29,0,10*ROW('Sanitation Data'!H4)))</f>
        <v/>
      </c>
      <c r="DG10" s="275" t="str">
        <f ca="true">+IF(OFFSET('Sanitation Data'!$H$30,0,10*ROW('Sanitation Data'!H4))="","",OFFSET('Sanitation Data'!$H$30,0,10*ROW('Sanitation Data'!H4)))</f>
        <v/>
      </c>
      <c r="DH10" s="275" t="str">
        <f ca="true">+IF(OFFSET('Sanitation Data'!$H$31,0,10*ROW('Sanitation Data'!H4))="","",OFFSET('Sanitation Data'!$H$31,0,10*ROW('Sanitation Data'!H4)))</f>
        <v/>
      </c>
      <c r="DI10" s="275" t="str">
        <f ca="true">+IF(OFFSET('Sanitation Data'!$H$32,0,10*ROW('Sanitation Data'!H4))="","",OFFSET('Sanitation Data'!$H$32,0,10*ROW('Sanitation Data'!H4)))</f>
        <v/>
      </c>
      <c r="DJ10" s="275" t="str">
        <f ca="true">+IF(OFFSET('Sanitation Data'!$I$28,0,10*ROW('Sanitation Data'!I4))="","",OFFSET('Sanitation Data'!$I$28,0,10*ROW('Sanitation Data'!I4)))</f>
        <v/>
      </c>
      <c r="DK10" s="275" t="str">
        <f ca="true">+IF(OFFSET('Sanitation Data'!$I$29,0,10*ROW('Sanitation Data'!I4))="","",OFFSET('Sanitation Data'!$I$29,0,10*ROW('Sanitation Data'!I4)))</f>
        <v/>
      </c>
      <c r="DL10" s="275" t="str">
        <f ca="true">+IF(OFFSET('Sanitation Data'!$I$30,0,10*ROW('Sanitation Data'!I4))="","",OFFSET('Sanitation Data'!$I$30,0,10*ROW('Sanitation Data'!I4)))</f>
        <v/>
      </c>
      <c r="DM10" s="275" t="str">
        <f ca="true">+IF(OFFSET('Sanitation Data'!$I$31,0,10*ROW('Sanitation Data'!I4))="","",OFFSET('Sanitation Data'!$I$31,0,10*ROW('Sanitation Data'!I4)))</f>
        <v/>
      </c>
      <c r="DN10" s="275" t="str">
        <f ca="true">+IF(OFFSET('Sanitation Data'!$I$32,0,10*ROW('Sanitation Data'!I4))="","",OFFSET('Sanitation Data'!$I$32,0,10*ROW('Sanitation Data'!I4)))</f>
        <v/>
      </c>
      <c r="DO10" s="275" t="str">
        <f ca="true">+IF(OFFSET('Hygiene Data'!$D$11,0,10*ROW('Hygiene Data'!D4))="","",OFFSET('Hygiene Data'!$D$11,0,10*ROW('Hygiene Data'!D4)))</f>
        <v/>
      </c>
      <c r="DP10" s="275" t="str">
        <f ca="true">+IF(OFFSET('Hygiene Data'!$D$12,0,10*ROW('Hygiene Data'!D4))="","",OFFSET('Hygiene Data'!$D$12,0,10*ROW('Hygiene Data'!D4)))</f>
        <v/>
      </c>
      <c r="DQ10" s="275" t="str">
        <f ca="true">+IF(OFFSET('Hygiene Data'!$D$13,0,10*ROW('Hygiene Data'!D4))="","",OFFSET('Hygiene Data'!$D$13,0,10*ROW('Hygiene Data'!D4)))</f>
        <v/>
      </c>
      <c r="DR10" s="275" t="str">
        <f ca="true">+IF(OFFSET('Hygiene Data'!$E$11,0,10*ROW('Hygiene Data'!E4))="","",OFFSET('Hygiene Data'!$E$11,0,10*ROW('Hygiene Data'!E4)))</f>
        <v/>
      </c>
      <c r="DS10" s="275" t="str">
        <f ca="true">+IF(OFFSET('Hygiene Data'!$E$12,0,10*ROW('Hygiene Data'!E4))="","",OFFSET('Hygiene Data'!$E$12,0,10*ROW('Hygiene Data'!E4)))</f>
        <v/>
      </c>
      <c r="DT10" s="275" t="str">
        <f ca="true">+IF(OFFSET('Hygiene Data'!$E$13,0,10*ROW('Hygiene Data'!E4))="","",OFFSET('Hygiene Data'!$E$13,0,10*ROW('Hygiene Data'!E4)))</f>
        <v/>
      </c>
      <c r="DU10" s="275" t="str">
        <f ca="true">+IF(OFFSET('Hygiene Data'!$F$11,0,10*ROW('Hygiene Data'!F4))="","",OFFSET('Hygiene Data'!$F$11,0,10*ROW('Hygiene Data'!F4)))</f>
        <v/>
      </c>
      <c r="DV10" s="275" t="str">
        <f ca="true">+IF(OFFSET('Hygiene Data'!$F$12,0,10*ROW('Hygiene Data'!F4))="","",OFFSET('Hygiene Data'!$F$12,0,10*ROW('Hygiene Data'!F4)))</f>
        <v/>
      </c>
      <c r="DW10" s="275" t="str">
        <f ca="true">+IF(OFFSET('Hygiene Data'!$F$13,0,10*ROW('Hygiene Data'!F4))="","",OFFSET('Hygiene Data'!$F$13,0,10*ROW('Hygiene Data'!F4)))</f>
        <v/>
      </c>
      <c r="DX10" s="275" t="str">
        <f ca="true">+IF(OFFSET('Hygiene Data'!$G$11,0,10*ROW('Hygiene Data'!G4))="","",OFFSET('Hygiene Data'!$G$11,0,10*ROW('Hygiene Data'!G4)))</f>
        <v/>
      </c>
      <c r="DY10" s="275" t="str">
        <f ca="true">+IF(OFFSET('Hygiene Data'!$G$12,0,10*ROW('Hygiene Data'!G4))="","",OFFSET('Hygiene Data'!$G$12,0,10*ROW('Hygiene Data'!G4)))</f>
        <v/>
      </c>
      <c r="DZ10" s="275" t="str">
        <f ca="true">+IF(OFFSET('Hygiene Data'!$G$13,0,10*ROW('Hygiene Data'!G4))="","",OFFSET('Hygiene Data'!$G$13,0,10*ROW('Hygiene Data'!G4)))</f>
        <v/>
      </c>
      <c r="EA10" s="275" t="str">
        <f ca="true">+IF(OFFSET('Hygiene Data'!$H$11,0,10*ROW('Hygiene Data'!H4))="","",OFFSET('Hygiene Data'!$H$11,0,10*ROW('Hygiene Data'!H4)))</f>
        <v/>
      </c>
      <c r="EB10" s="275" t="str">
        <f ca="true">+IF(OFFSET('Hygiene Data'!$H$12,0,10*ROW('Hygiene Data'!H4))="","",OFFSET('Hygiene Data'!$H$12,0,10*ROW('Hygiene Data'!H4)))</f>
        <v/>
      </c>
      <c r="EC10" s="275" t="str">
        <f ca="true">+IF(OFFSET('Hygiene Data'!$H$13,0,10*ROW('Hygiene Data'!H4))="","",OFFSET('Hygiene Data'!$H$13,0,10*ROW('Hygiene Data'!H4)))</f>
        <v/>
      </c>
      <c r="ED10" s="275" t="str">
        <f ca="true">+IF(OFFSET('Hygiene Data'!$I$11,0,10*ROW('Hygiene Data'!I4))="","",OFFSET('Hygiene Data'!$I$11,0,10*ROW('Hygiene Data'!I4)))</f>
        <v/>
      </c>
      <c r="EE10" s="275" t="str">
        <f ca="true">+IF(OFFSET('Hygiene Data'!$I$12,0,10*ROW('Hygiene Data'!I4))="","",OFFSET('Hygiene Data'!$I$12,0,10*ROW('Hygiene Data'!I4)))</f>
        <v/>
      </c>
      <c r="EF10" s="275" t="str">
        <f ca="true">+IF(OFFSET('Hygiene Data'!$I$13,0,10*ROW('Hygiene Data'!I4))="","",OFFSET('Hygiene Data'!$I$13,0,10*ROW('Hygiene Data'!I4)))</f>
        <v/>
      </c>
    </row>
    <row xmlns:x14ac="http://schemas.microsoft.com/office/spreadsheetml/2009/9/ac" r="11" x14ac:dyDescent="0.2">
      <c r="A11" s="38" t="str">
        <f ca="true">+IF(OFFSET('Water Data'!$B$2,0,10*ROW('Water Data'!E5))="","",OFFSET('Water Data'!$B$2,0,10*ROW('Water Data'!E5)))</f>
        <v>SOM_2019_EMIS</v>
      </c>
      <c r="B11" s="38" t="str">
        <f ca="true">+IF(OFFSET('Water Data'!$C$2,0,10*ROW('Water Data'!F5))="","",OFFSET('Water Data'!$C$2,0,10*ROW('Water Data'!F5)))</f>
        <v>EMIS</v>
      </c>
      <c r="C11" s="331">
        <f t="shared" ca="true" si="0"/>
        <v>2019</v>
      </c>
      <c r="D11" s="97">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87.988422575976841</v>
      </c>
      <c r="E11" s="97">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78.685962373371922</v>
      </c>
      <c r="F11" s="97">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31.910274963820552</v>
      </c>
      <c r="G11" s="97"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7"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7"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7"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7"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7"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7"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7"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7"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7">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94.904458598726109</v>
      </c>
      <c r="Q11" s="97">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83.000000000000014</v>
      </c>
      <c r="R11" s="97">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32.590233545647557</v>
      </c>
      <c r="S11" s="97">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73.181818181818187</v>
      </c>
      <c r="T11" s="97">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69.45</v>
      </c>
      <c r="U11" s="97">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30.454545454545457</v>
      </c>
      <c r="V11" s="98"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8"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8"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8"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8"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8"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8"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8"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8"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8"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8"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8"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8"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8"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8"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8"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8"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8"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8"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8"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8"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8"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8"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8"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8"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8"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8"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8"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8"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8"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9"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9"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9"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9"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9"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9"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9"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9"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9"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9"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9"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9"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9"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9"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9"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9"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9"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9"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5"/>
      <c r="BS11" s="275" t="str">
        <f ca="true">+IF(OFFSET('Water Data'!$D$27,0,10*ROW('Water Data'!D5))="","",OFFSET('Water Data'!$D$27,0,10*ROW('Water Data'!D5)))</f>
        <v>Yes</v>
      </c>
      <c r="BT11" s="275" t="str">
        <f ca="true">+IF(OFFSET('Water Data'!$D$28,0,10*ROW('Water Data'!D5))="","",OFFSET('Water Data'!$D$28,0,10*ROW('Water Data'!D5)))</f>
        <v>Yes</v>
      </c>
      <c r="BU11" s="275" t="str">
        <f ca="true">+IF(OFFSET('Water Data'!$D$29,0,10*ROW('Water Data'!D5))="","",OFFSET('Water Data'!$D$29,0,10*ROW('Water Data'!D5)))</f>
        <v>Yes</v>
      </c>
      <c r="BV11" s="275" t="str">
        <f ca="true">+IF(OFFSET('Water Data'!$E$27,0,10*ROW('Water Data'!E5))="","",OFFSET('Water Data'!$E$27,0,10*ROW('Water Data'!E5)))</f>
        <v/>
      </c>
      <c r="BW11" s="275" t="str">
        <f ca="true">+IF(OFFSET('Water Data'!$E$28,0,10*ROW('Water Data'!E5))="","",OFFSET('Water Data'!$E$28,0,10*ROW('Water Data'!E5)))</f>
        <v/>
      </c>
      <c r="BX11" s="275" t="str">
        <f ca="true">+IF(OFFSET('Water Data'!$E$29,0,10*ROW('Water Data'!E5))="","",OFFSET('Water Data'!$E$29,0,10*ROW('Water Data'!E5)))</f>
        <v/>
      </c>
      <c r="BY11" s="275" t="str">
        <f ca="true">+IF(OFFSET('Water Data'!$F$27,0,10*ROW('Water Data'!F5))="","",OFFSET('Water Data'!$F$27,0,10*ROW('Water Data'!F5)))</f>
        <v/>
      </c>
      <c r="BZ11" s="275" t="str">
        <f ca="true">+IF(OFFSET('Water Data'!$F$28,0,10*ROW('Water Data'!F5))="","",OFFSET('Water Data'!$F$28,0,10*ROW('Water Data'!F5)))</f>
        <v/>
      </c>
      <c r="CA11" s="275" t="str">
        <f ca="true">+IF(OFFSET('Water Data'!$F$29,0,10*ROW('Water Data'!F5))="","",OFFSET('Water Data'!$F$29,0,10*ROW('Water Data'!F5)))</f>
        <v/>
      </c>
      <c r="CB11" s="275" t="str">
        <f ca="true">+IF(OFFSET('Water Data'!$G$27,0,10*ROW('Water Data'!G5))="","",OFFSET('Water Data'!$G$27,0,10*ROW('Water Data'!G5)))</f>
        <v/>
      </c>
      <c r="CC11" s="275" t="str">
        <f ca="true">+IF(OFFSET('Water Data'!$G$28,0,10*ROW('Water Data'!G5))="","",OFFSET('Water Data'!$G$28,0,10*ROW('Water Data'!G5)))</f>
        <v/>
      </c>
      <c r="CD11" s="275" t="str">
        <f ca="true">+IF(OFFSET('Water Data'!$G$29,0,10*ROW('Water Data'!G5))="","",OFFSET('Water Data'!$G$29,0,10*ROW('Water Data'!G5)))</f>
        <v/>
      </c>
      <c r="CE11" s="275" t="str">
        <f ca="true">+IF(OFFSET('Water Data'!$H$27,0,10*ROW('Water Data'!H5))="","",OFFSET('Water Data'!$H$27,0,10*ROW('Water Data'!H5)))</f>
        <v>Yes</v>
      </c>
      <c r="CF11" s="275" t="str">
        <f ca="true">+IF(OFFSET('Water Data'!$H$28,0,10*ROW('Water Data'!H5))="","",OFFSET('Water Data'!$H$28,0,10*ROW('Water Data'!H5)))</f>
        <v>Yes</v>
      </c>
      <c r="CG11" s="275" t="str">
        <f ca="true">+IF(OFFSET('Water Data'!$H$29,0,10*ROW('Water Data'!H5))="","",OFFSET('Water Data'!$H$29,0,10*ROW('Water Data'!H5)))</f>
        <v>Yes</v>
      </c>
      <c r="CH11" s="275" t="str">
        <f ca="true">+IF(OFFSET('Water Data'!$I$27,0,10*ROW('Water Data'!I5))="","",OFFSET('Water Data'!$I$27,0,10*ROW('Water Data'!I5)))</f>
        <v>Yes</v>
      </c>
      <c r="CI11" s="275" t="str">
        <f ca="true">+IF(OFFSET('Water Data'!$I$28,0,10*ROW('Water Data'!I5))="","",OFFSET('Water Data'!$I$28,0,10*ROW('Water Data'!I5)))</f>
        <v>Yes</v>
      </c>
      <c r="CJ11" s="275" t="str">
        <f ca="true">+IF(OFFSET('Water Data'!$I$29,0,10*ROW('Water Data'!I5))="","",OFFSET('Water Data'!$I$29,0,10*ROW('Water Data'!I5)))</f>
        <v>Yes</v>
      </c>
      <c r="CK11" s="275" t="str">
        <f ca="true">+IF(OFFSET('Sanitation Data'!$D$28,0,10*ROW('Sanitation Data'!D5))="","",OFFSET('Sanitation Data'!$D$28,0,10*ROW('Sanitation Data'!D5)))</f>
        <v/>
      </c>
      <c r="CL11" s="275" t="str">
        <f ca="true">+IF(OFFSET('Sanitation Data'!$D$29,0,10*ROW('Sanitation Data'!D5))="","",OFFSET('Sanitation Data'!$D$29,0,10*ROW('Sanitation Data'!D5)))</f>
        <v/>
      </c>
      <c r="CM11" s="275" t="str">
        <f ca="true">+IF(OFFSET('Sanitation Data'!$D$30,0,10*ROW('Sanitation Data'!D5))="","",OFFSET('Sanitation Data'!$D$30,0,10*ROW('Sanitation Data'!D5)))</f>
        <v/>
      </c>
      <c r="CN11" s="275" t="str">
        <f ca="true">+IF(OFFSET('Sanitation Data'!$D$31,0,10*ROW('Sanitation Data'!D5))="","",OFFSET('Sanitation Data'!$D$31,0,10*ROW('Sanitation Data'!D5)))</f>
        <v/>
      </c>
      <c r="CO11" s="275" t="str">
        <f ca="true">+IF(OFFSET('Sanitation Data'!$D$32,0,10*ROW('Sanitation Data'!D5))="","",OFFSET('Sanitation Data'!$D$32,0,10*ROW('Sanitation Data'!D5)))</f>
        <v/>
      </c>
      <c r="CP11" s="275" t="str">
        <f ca="true">+IF(OFFSET('Sanitation Data'!$E$28,0,10*ROW('Sanitation Data'!E5))="","",OFFSET('Sanitation Data'!$E$28,0,10*ROW('Sanitation Data'!E5)))</f>
        <v/>
      </c>
      <c r="CQ11" s="275" t="str">
        <f ca="true">+IF(OFFSET('Sanitation Data'!$E$29,0,10*ROW('Sanitation Data'!E5))="","",OFFSET('Sanitation Data'!$E$29,0,10*ROW('Sanitation Data'!E5)))</f>
        <v/>
      </c>
      <c r="CR11" s="275" t="str">
        <f ca="true">+IF(OFFSET('Sanitation Data'!$E$30,0,10*ROW('Sanitation Data'!E5))="","",OFFSET('Sanitation Data'!$E$30,0,10*ROW('Sanitation Data'!E5)))</f>
        <v/>
      </c>
      <c r="CS11" s="275" t="str">
        <f ca="true">+IF(OFFSET('Sanitation Data'!$E$31,0,10*ROW('Sanitation Data'!E5))="","",OFFSET('Sanitation Data'!$E$31,0,10*ROW('Sanitation Data'!E5)))</f>
        <v/>
      </c>
      <c r="CT11" s="275" t="str">
        <f ca="true">+IF(OFFSET('Sanitation Data'!$E$32,0,10*ROW('Sanitation Data'!E5))="","",OFFSET('Sanitation Data'!$E$32,0,10*ROW('Sanitation Data'!E5)))</f>
        <v/>
      </c>
      <c r="CU11" s="275" t="str">
        <f ca="true">+IF(OFFSET('Sanitation Data'!$F$28,0,10*ROW('Sanitation Data'!F5))="","",OFFSET('Sanitation Data'!$F$28,0,10*ROW('Sanitation Data'!F5)))</f>
        <v/>
      </c>
      <c r="CV11" s="275" t="str">
        <f ca="true">+IF(OFFSET('Sanitation Data'!$F$29,0,10*ROW('Sanitation Data'!F5))="","",OFFSET('Sanitation Data'!$F$29,0,10*ROW('Sanitation Data'!F5)))</f>
        <v/>
      </c>
      <c r="CW11" s="275" t="str">
        <f ca="true">+IF(OFFSET('Sanitation Data'!$F$30,0,10*ROW('Sanitation Data'!F5))="","",OFFSET('Sanitation Data'!$F$30,0,10*ROW('Sanitation Data'!F5)))</f>
        <v/>
      </c>
      <c r="CX11" s="275" t="str">
        <f ca="true">+IF(OFFSET('Sanitation Data'!$F$31,0,10*ROW('Sanitation Data'!F5))="","",OFFSET('Sanitation Data'!$F$31,0,10*ROW('Sanitation Data'!F5)))</f>
        <v/>
      </c>
      <c r="CY11" s="275" t="str">
        <f ca="true">+IF(OFFSET('Sanitation Data'!$F$32,0,10*ROW('Sanitation Data'!F5))="","",OFFSET('Sanitation Data'!$F$32,0,10*ROW('Sanitation Data'!F5)))</f>
        <v/>
      </c>
      <c r="CZ11" s="275" t="str">
        <f ca="true">+IF(OFFSET('Sanitation Data'!$G$28,0,10*ROW('Sanitation Data'!G5))="","",OFFSET('Sanitation Data'!$G$28,0,10*ROW('Sanitation Data'!G5)))</f>
        <v/>
      </c>
      <c r="DA11" s="275" t="str">
        <f ca="true">+IF(OFFSET('Sanitation Data'!$G$29,0,10*ROW('Sanitation Data'!G5))="","",OFFSET('Sanitation Data'!$G$29,0,10*ROW('Sanitation Data'!G5)))</f>
        <v/>
      </c>
      <c r="DB11" s="275" t="str">
        <f ca="true">+IF(OFFSET('Sanitation Data'!$G$30,0,10*ROW('Sanitation Data'!G5))="","",OFFSET('Sanitation Data'!$G$30,0,10*ROW('Sanitation Data'!G5)))</f>
        <v/>
      </c>
      <c r="DC11" s="275" t="str">
        <f ca="true">+IF(OFFSET('Sanitation Data'!$G$31,0,10*ROW('Sanitation Data'!G5))="","",OFFSET('Sanitation Data'!$G$31,0,10*ROW('Sanitation Data'!G5)))</f>
        <v/>
      </c>
      <c r="DD11" s="275" t="str">
        <f ca="true">+IF(OFFSET('Sanitation Data'!$G$32,0,10*ROW('Sanitation Data'!G5))="","",OFFSET('Sanitation Data'!$G$32,0,10*ROW('Sanitation Data'!G5)))</f>
        <v/>
      </c>
      <c r="DE11" s="275" t="str">
        <f ca="true">+IF(OFFSET('Sanitation Data'!$H$28,0,10*ROW('Sanitation Data'!H5))="","",OFFSET('Sanitation Data'!$H$28,0,10*ROW('Sanitation Data'!H5)))</f>
        <v/>
      </c>
      <c r="DF11" s="275" t="str">
        <f ca="true">+IF(OFFSET('Sanitation Data'!$H$29,0,10*ROW('Sanitation Data'!H5))="","",OFFSET('Sanitation Data'!$H$29,0,10*ROW('Sanitation Data'!H5)))</f>
        <v/>
      </c>
      <c r="DG11" s="275" t="str">
        <f ca="true">+IF(OFFSET('Sanitation Data'!$H$30,0,10*ROW('Sanitation Data'!H5))="","",OFFSET('Sanitation Data'!$H$30,0,10*ROW('Sanitation Data'!H5)))</f>
        <v/>
      </c>
      <c r="DH11" s="275" t="str">
        <f ca="true">+IF(OFFSET('Sanitation Data'!$H$31,0,10*ROW('Sanitation Data'!H5))="","",OFFSET('Sanitation Data'!$H$31,0,10*ROW('Sanitation Data'!H5)))</f>
        <v/>
      </c>
      <c r="DI11" s="275" t="str">
        <f ca="true">+IF(OFFSET('Sanitation Data'!$H$32,0,10*ROW('Sanitation Data'!H5))="","",OFFSET('Sanitation Data'!$H$32,0,10*ROW('Sanitation Data'!H5)))</f>
        <v/>
      </c>
      <c r="DJ11" s="275" t="str">
        <f ca="true">+IF(OFFSET('Sanitation Data'!$I$28,0,10*ROW('Sanitation Data'!I5))="","",OFFSET('Sanitation Data'!$I$28,0,10*ROW('Sanitation Data'!I5)))</f>
        <v/>
      </c>
      <c r="DK11" s="275" t="str">
        <f ca="true">+IF(OFFSET('Sanitation Data'!$I$29,0,10*ROW('Sanitation Data'!I5))="","",OFFSET('Sanitation Data'!$I$29,0,10*ROW('Sanitation Data'!I5)))</f>
        <v/>
      </c>
      <c r="DL11" s="275" t="str">
        <f ca="true">+IF(OFFSET('Sanitation Data'!$I$30,0,10*ROW('Sanitation Data'!I5))="","",OFFSET('Sanitation Data'!$I$30,0,10*ROW('Sanitation Data'!I5)))</f>
        <v/>
      </c>
      <c r="DM11" s="275" t="str">
        <f ca="true">+IF(OFFSET('Sanitation Data'!$I$31,0,10*ROW('Sanitation Data'!I5))="","",OFFSET('Sanitation Data'!$I$31,0,10*ROW('Sanitation Data'!I5)))</f>
        <v/>
      </c>
      <c r="DN11" s="275" t="str">
        <f ca="true">+IF(OFFSET('Sanitation Data'!$I$32,0,10*ROW('Sanitation Data'!I5))="","",OFFSET('Sanitation Data'!$I$32,0,10*ROW('Sanitation Data'!I5)))</f>
        <v/>
      </c>
      <c r="DO11" s="275" t="str">
        <f ca="true">+IF(OFFSET('Hygiene Data'!$D$11,0,10*ROW('Hygiene Data'!D5))="","",OFFSET('Hygiene Data'!$D$11,0,10*ROW('Hygiene Data'!D5)))</f>
        <v/>
      </c>
      <c r="DP11" s="275" t="str">
        <f ca="true">+IF(OFFSET('Hygiene Data'!$D$12,0,10*ROW('Hygiene Data'!D5))="","",OFFSET('Hygiene Data'!$D$12,0,10*ROW('Hygiene Data'!D5)))</f>
        <v/>
      </c>
      <c r="DQ11" s="275" t="str">
        <f ca="true">+IF(OFFSET('Hygiene Data'!$D$13,0,10*ROW('Hygiene Data'!D5))="","",OFFSET('Hygiene Data'!$D$13,0,10*ROW('Hygiene Data'!D5)))</f>
        <v/>
      </c>
      <c r="DR11" s="275" t="str">
        <f ca="true">+IF(OFFSET('Hygiene Data'!$E$11,0,10*ROW('Hygiene Data'!E5))="","",OFFSET('Hygiene Data'!$E$11,0,10*ROW('Hygiene Data'!E5)))</f>
        <v/>
      </c>
      <c r="DS11" s="275" t="str">
        <f ca="true">+IF(OFFSET('Hygiene Data'!$E$12,0,10*ROW('Hygiene Data'!E5))="","",OFFSET('Hygiene Data'!$E$12,0,10*ROW('Hygiene Data'!E5)))</f>
        <v/>
      </c>
      <c r="DT11" s="275" t="str">
        <f ca="true">+IF(OFFSET('Hygiene Data'!$E$13,0,10*ROW('Hygiene Data'!E5))="","",OFFSET('Hygiene Data'!$E$13,0,10*ROW('Hygiene Data'!E5)))</f>
        <v/>
      </c>
      <c r="DU11" s="275" t="str">
        <f ca="true">+IF(OFFSET('Hygiene Data'!$F$11,0,10*ROW('Hygiene Data'!F5))="","",OFFSET('Hygiene Data'!$F$11,0,10*ROW('Hygiene Data'!F5)))</f>
        <v/>
      </c>
      <c r="DV11" s="275" t="str">
        <f ca="true">+IF(OFFSET('Hygiene Data'!$F$12,0,10*ROW('Hygiene Data'!F5))="","",OFFSET('Hygiene Data'!$F$12,0,10*ROW('Hygiene Data'!F5)))</f>
        <v/>
      </c>
      <c r="DW11" s="275" t="str">
        <f ca="true">+IF(OFFSET('Hygiene Data'!$F$13,0,10*ROW('Hygiene Data'!F5))="","",OFFSET('Hygiene Data'!$F$13,0,10*ROW('Hygiene Data'!F5)))</f>
        <v/>
      </c>
      <c r="DX11" s="275" t="str">
        <f ca="true">+IF(OFFSET('Hygiene Data'!$G$11,0,10*ROW('Hygiene Data'!G5))="","",OFFSET('Hygiene Data'!$G$11,0,10*ROW('Hygiene Data'!G5)))</f>
        <v/>
      </c>
      <c r="DY11" s="275" t="str">
        <f ca="true">+IF(OFFSET('Hygiene Data'!$G$12,0,10*ROW('Hygiene Data'!G5))="","",OFFSET('Hygiene Data'!$G$12,0,10*ROW('Hygiene Data'!G5)))</f>
        <v/>
      </c>
      <c r="DZ11" s="275" t="str">
        <f ca="true">+IF(OFFSET('Hygiene Data'!$G$13,0,10*ROW('Hygiene Data'!G5))="","",OFFSET('Hygiene Data'!$G$13,0,10*ROW('Hygiene Data'!G5)))</f>
        <v/>
      </c>
      <c r="EA11" s="275" t="str">
        <f ca="true">+IF(OFFSET('Hygiene Data'!$H$11,0,10*ROW('Hygiene Data'!H5))="","",OFFSET('Hygiene Data'!$H$11,0,10*ROW('Hygiene Data'!H5)))</f>
        <v/>
      </c>
      <c r="EB11" s="275" t="str">
        <f ca="true">+IF(OFFSET('Hygiene Data'!$H$12,0,10*ROW('Hygiene Data'!H5))="","",OFFSET('Hygiene Data'!$H$12,0,10*ROW('Hygiene Data'!H5)))</f>
        <v/>
      </c>
      <c r="EC11" s="275" t="str">
        <f ca="true">+IF(OFFSET('Hygiene Data'!$H$13,0,10*ROW('Hygiene Data'!H5))="","",OFFSET('Hygiene Data'!$H$13,0,10*ROW('Hygiene Data'!H5)))</f>
        <v/>
      </c>
      <c r="ED11" s="275" t="str">
        <f ca="true">+IF(OFFSET('Hygiene Data'!$I$11,0,10*ROW('Hygiene Data'!I5))="","",OFFSET('Hygiene Data'!$I$11,0,10*ROW('Hygiene Data'!I5)))</f>
        <v/>
      </c>
      <c r="EE11" s="275" t="str">
        <f ca="true">+IF(OFFSET('Hygiene Data'!$I$12,0,10*ROW('Hygiene Data'!I5))="","",OFFSET('Hygiene Data'!$I$12,0,10*ROW('Hygiene Data'!I5)))</f>
        <v/>
      </c>
      <c r="EF11" s="275" t="str">
        <f ca="true">+IF(OFFSET('Hygiene Data'!$I$13,0,10*ROW('Hygiene Data'!I5))="","",OFFSET('Hygiene Data'!$I$13,0,10*ROW('Hygiene Data'!I5)))</f>
        <v/>
      </c>
    </row>
    <row xmlns:x14ac="http://schemas.microsoft.com/office/spreadsheetml/2009/9/ac" r="12" x14ac:dyDescent="0.2">
      <c r="A12" s="38" t="str">
        <f ca="true">+IF(OFFSET('Water Data'!$B$2,0,10*ROW('Water Data'!E6))="","",OFFSET('Water Data'!$B$2,0,10*ROW('Water Data'!E6)))</f>
        <v/>
      </c>
      <c r="B12" s="38" t="str">
        <f ca="true">+IF(OFFSET('Water Data'!$C$2,0,10*ROW('Water Data'!F6))="","",OFFSET('Water Data'!$C$2,0,10*ROW('Water Data'!F6)))</f>
        <v/>
      </c>
      <c r="C12" s="331" t="str">
        <f t="shared" ca="true" si="0"/>
        <v/>
      </c>
      <c r="D12" s="97"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7"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7"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7"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7"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7"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7"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7"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7"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7"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7"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7"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7"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7"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7"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7"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7"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7"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8"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8"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8"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8"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8"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8"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8"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8"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8"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8"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8"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8"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8"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8"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8"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8"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8"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8"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8"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8"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8"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8"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8"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8"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8"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8"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8"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8"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8"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8"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9"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9"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9"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9"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9"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9"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9"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9"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9"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9"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9"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9"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9"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9"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9"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9"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9"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9"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5"/>
      <c r="BS12" s="275" t="str">
        <f ca="true">+IF(OFFSET('Water Data'!$D$27,0,10*ROW('Water Data'!D6))="","",OFFSET('Water Data'!$D$27,0,10*ROW('Water Data'!D6)))</f>
        <v/>
      </c>
      <c r="BT12" s="275" t="str">
        <f ca="true">+IF(OFFSET('Water Data'!$D$28,0,10*ROW('Water Data'!D6))="","",OFFSET('Water Data'!$D$28,0,10*ROW('Water Data'!D6)))</f>
        <v/>
      </c>
      <c r="BU12" s="275" t="str">
        <f ca="true">+IF(OFFSET('Water Data'!$D$29,0,10*ROW('Water Data'!D6))="","",OFFSET('Water Data'!$D$29,0,10*ROW('Water Data'!D6)))</f>
        <v/>
      </c>
      <c r="BV12" s="275" t="str">
        <f ca="true">+IF(OFFSET('Water Data'!$E$27,0,10*ROW('Water Data'!E6))="","",OFFSET('Water Data'!$E$27,0,10*ROW('Water Data'!E6)))</f>
        <v/>
      </c>
      <c r="BW12" s="275" t="str">
        <f ca="true">+IF(OFFSET('Water Data'!$E$28,0,10*ROW('Water Data'!E6))="","",OFFSET('Water Data'!$E$28,0,10*ROW('Water Data'!E6)))</f>
        <v/>
      </c>
      <c r="BX12" s="275" t="str">
        <f ca="true">+IF(OFFSET('Water Data'!$E$29,0,10*ROW('Water Data'!E6))="","",OFFSET('Water Data'!$E$29,0,10*ROW('Water Data'!E6)))</f>
        <v/>
      </c>
      <c r="BY12" s="275" t="str">
        <f ca="true">+IF(OFFSET('Water Data'!$F$27,0,10*ROW('Water Data'!F6))="","",OFFSET('Water Data'!$F$27,0,10*ROW('Water Data'!F6)))</f>
        <v/>
      </c>
      <c r="BZ12" s="275" t="str">
        <f ca="true">+IF(OFFSET('Water Data'!$F$28,0,10*ROW('Water Data'!F6))="","",OFFSET('Water Data'!$F$28,0,10*ROW('Water Data'!F6)))</f>
        <v/>
      </c>
      <c r="CA12" s="275" t="str">
        <f ca="true">+IF(OFFSET('Water Data'!$F$29,0,10*ROW('Water Data'!F6))="","",OFFSET('Water Data'!$F$29,0,10*ROW('Water Data'!F6)))</f>
        <v/>
      </c>
      <c r="CB12" s="275" t="str">
        <f ca="true">+IF(OFFSET('Water Data'!$G$27,0,10*ROW('Water Data'!G6))="","",OFFSET('Water Data'!$G$27,0,10*ROW('Water Data'!G6)))</f>
        <v/>
      </c>
      <c r="CC12" s="275" t="str">
        <f ca="true">+IF(OFFSET('Water Data'!$G$28,0,10*ROW('Water Data'!G6))="","",OFFSET('Water Data'!$G$28,0,10*ROW('Water Data'!G6)))</f>
        <v/>
      </c>
      <c r="CD12" s="275" t="str">
        <f ca="true">+IF(OFFSET('Water Data'!$G$29,0,10*ROW('Water Data'!G6))="","",OFFSET('Water Data'!$G$29,0,10*ROW('Water Data'!G6)))</f>
        <v/>
      </c>
      <c r="CE12" s="275" t="str">
        <f ca="true">+IF(OFFSET('Water Data'!$H$27,0,10*ROW('Water Data'!H6))="","",OFFSET('Water Data'!$H$27,0,10*ROW('Water Data'!H6)))</f>
        <v/>
      </c>
      <c r="CF12" s="275" t="str">
        <f ca="true">+IF(OFFSET('Water Data'!$H$28,0,10*ROW('Water Data'!H6))="","",OFFSET('Water Data'!$H$28,0,10*ROW('Water Data'!H6)))</f>
        <v/>
      </c>
      <c r="CG12" s="275" t="str">
        <f ca="true">+IF(OFFSET('Water Data'!$H$29,0,10*ROW('Water Data'!H6))="","",OFFSET('Water Data'!$H$29,0,10*ROW('Water Data'!H6)))</f>
        <v/>
      </c>
      <c r="CH12" s="275" t="str">
        <f ca="true">+IF(OFFSET('Water Data'!$I$27,0,10*ROW('Water Data'!I6))="","",OFFSET('Water Data'!$I$27,0,10*ROW('Water Data'!I6)))</f>
        <v/>
      </c>
      <c r="CI12" s="275" t="str">
        <f ca="true">+IF(OFFSET('Water Data'!$I$28,0,10*ROW('Water Data'!I6))="","",OFFSET('Water Data'!$I$28,0,10*ROW('Water Data'!I6)))</f>
        <v/>
      </c>
      <c r="CJ12" s="275" t="str">
        <f ca="true">+IF(OFFSET('Water Data'!$I$29,0,10*ROW('Water Data'!I6))="","",OFFSET('Water Data'!$I$29,0,10*ROW('Water Data'!I6)))</f>
        <v/>
      </c>
      <c r="CK12" s="275" t="str">
        <f ca="true">+IF(OFFSET('Sanitation Data'!$D$28,0,10*ROW('Sanitation Data'!D6))="","",OFFSET('Sanitation Data'!$D$28,0,10*ROW('Sanitation Data'!D6)))</f>
        <v/>
      </c>
      <c r="CL12" s="275" t="str">
        <f ca="true">+IF(OFFSET('Sanitation Data'!$D$29,0,10*ROW('Sanitation Data'!D6))="","",OFFSET('Sanitation Data'!$D$29,0,10*ROW('Sanitation Data'!D6)))</f>
        <v/>
      </c>
      <c r="CM12" s="275" t="str">
        <f ca="true">+IF(OFFSET('Sanitation Data'!$D$30,0,10*ROW('Sanitation Data'!D6))="","",OFFSET('Sanitation Data'!$D$30,0,10*ROW('Sanitation Data'!D6)))</f>
        <v/>
      </c>
      <c r="CN12" s="275" t="str">
        <f ca="true">+IF(OFFSET('Sanitation Data'!$D$31,0,10*ROW('Sanitation Data'!D6))="","",OFFSET('Sanitation Data'!$D$31,0,10*ROW('Sanitation Data'!D6)))</f>
        <v/>
      </c>
      <c r="CO12" s="275" t="str">
        <f ca="true">+IF(OFFSET('Sanitation Data'!$D$32,0,10*ROW('Sanitation Data'!D6))="","",OFFSET('Sanitation Data'!$D$32,0,10*ROW('Sanitation Data'!D6)))</f>
        <v/>
      </c>
      <c r="CP12" s="275" t="str">
        <f ca="true">+IF(OFFSET('Sanitation Data'!$E$28,0,10*ROW('Sanitation Data'!E6))="","",OFFSET('Sanitation Data'!$E$28,0,10*ROW('Sanitation Data'!E6)))</f>
        <v/>
      </c>
      <c r="CQ12" s="275" t="str">
        <f ca="true">+IF(OFFSET('Sanitation Data'!$E$29,0,10*ROW('Sanitation Data'!E6))="","",OFFSET('Sanitation Data'!$E$29,0,10*ROW('Sanitation Data'!E6)))</f>
        <v/>
      </c>
      <c r="CR12" s="275" t="str">
        <f ca="true">+IF(OFFSET('Sanitation Data'!$E$30,0,10*ROW('Sanitation Data'!E6))="","",OFFSET('Sanitation Data'!$E$30,0,10*ROW('Sanitation Data'!E6)))</f>
        <v/>
      </c>
      <c r="CS12" s="275" t="str">
        <f ca="true">+IF(OFFSET('Sanitation Data'!$E$31,0,10*ROW('Sanitation Data'!E6))="","",OFFSET('Sanitation Data'!$E$31,0,10*ROW('Sanitation Data'!E6)))</f>
        <v/>
      </c>
      <c r="CT12" s="275" t="str">
        <f ca="true">+IF(OFFSET('Sanitation Data'!$E$32,0,10*ROW('Sanitation Data'!E6))="","",OFFSET('Sanitation Data'!$E$32,0,10*ROW('Sanitation Data'!E6)))</f>
        <v/>
      </c>
      <c r="CU12" s="275" t="str">
        <f ca="true">+IF(OFFSET('Sanitation Data'!$F$28,0,10*ROW('Sanitation Data'!F6))="","",OFFSET('Sanitation Data'!$F$28,0,10*ROW('Sanitation Data'!F6)))</f>
        <v/>
      </c>
      <c r="CV12" s="275" t="str">
        <f ca="true">+IF(OFFSET('Sanitation Data'!$F$29,0,10*ROW('Sanitation Data'!F6))="","",OFFSET('Sanitation Data'!$F$29,0,10*ROW('Sanitation Data'!F6)))</f>
        <v/>
      </c>
      <c r="CW12" s="275" t="str">
        <f ca="true">+IF(OFFSET('Sanitation Data'!$F$30,0,10*ROW('Sanitation Data'!F6))="","",OFFSET('Sanitation Data'!$F$30,0,10*ROW('Sanitation Data'!F6)))</f>
        <v/>
      </c>
      <c r="CX12" s="275" t="str">
        <f ca="true">+IF(OFFSET('Sanitation Data'!$F$31,0,10*ROW('Sanitation Data'!F6))="","",OFFSET('Sanitation Data'!$F$31,0,10*ROW('Sanitation Data'!F6)))</f>
        <v/>
      </c>
      <c r="CY12" s="275" t="str">
        <f ca="true">+IF(OFFSET('Sanitation Data'!$F$32,0,10*ROW('Sanitation Data'!F6))="","",OFFSET('Sanitation Data'!$F$32,0,10*ROW('Sanitation Data'!F6)))</f>
        <v/>
      </c>
      <c r="CZ12" s="275" t="str">
        <f ca="true">+IF(OFFSET('Sanitation Data'!$G$28,0,10*ROW('Sanitation Data'!G6))="","",OFFSET('Sanitation Data'!$G$28,0,10*ROW('Sanitation Data'!G6)))</f>
        <v/>
      </c>
      <c r="DA12" s="275" t="str">
        <f ca="true">+IF(OFFSET('Sanitation Data'!$G$29,0,10*ROW('Sanitation Data'!G6))="","",OFFSET('Sanitation Data'!$G$29,0,10*ROW('Sanitation Data'!G6)))</f>
        <v/>
      </c>
      <c r="DB12" s="275" t="str">
        <f ca="true">+IF(OFFSET('Sanitation Data'!$G$30,0,10*ROW('Sanitation Data'!G6))="","",OFFSET('Sanitation Data'!$G$30,0,10*ROW('Sanitation Data'!G6)))</f>
        <v/>
      </c>
      <c r="DC12" s="275" t="str">
        <f ca="true">+IF(OFFSET('Sanitation Data'!$G$31,0,10*ROW('Sanitation Data'!G6))="","",OFFSET('Sanitation Data'!$G$31,0,10*ROW('Sanitation Data'!G6)))</f>
        <v/>
      </c>
      <c r="DD12" s="275" t="str">
        <f ca="true">+IF(OFFSET('Sanitation Data'!$G$32,0,10*ROW('Sanitation Data'!G6))="","",OFFSET('Sanitation Data'!$G$32,0,10*ROW('Sanitation Data'!G6)))</f>
        <v/>
      </c>
      <c r="DE12" s="275" t="str">
        <f ca="true">+IF(OFFSET('Sanitation Data'!$H$28,0,10*ROW('Sanitation Data'!H6))="","",OFFSET('Sanitation Data'!$H$28,0,10*ROW('Sanitation Data'!H6)))</f>
        <v/>
      </c>
      <c r="DF12" s="275" t="str">
        <f ca="true">+IF(OFFSET('Sanitation Data'!$H$29,0,10*ROW('Sanitation Data'!H6))="","",OFFSET('Sanitation Data'!$H$29,0,10*ROW('Sanitation Data'!H6)))</f>
        <v/>
      </c>
      <c r="DG12" s="275" t="str">
        <f ca="true">+IF(OFFSET('Sanitation Data'!$H$30,0,10*ROW('Sanitation Data'!H6))="","",OFFSET('Sanitation Data'!$H$30,0,10*ROW('Sanitation Data'!H6)))</f>
        <v/>
      </c>
      <c r="DH12" s="275" t="str">
        <f ca="true">+IF(OFFSET('Sanitation Data'!$H$31,0,10*ROW('Sanitation Data'!H6))="","",OFFSET('Sanitation Data'!$H$31,0,10*ROW('Sanitation Data'!H6)))</f>
        <v/>
      </c>
      <c r="DI12" s="275" t="str">
        <f ca="true">+IF(OFFSET('Sanitation Data'!$H$32,0,10*ROW('Sanitation Data'!H6))="","",OFFSET('Sanitation Data'!$H$32,0,10*ROW('Sanitation Data'!H6)))</f>
        <v/>
      </c>
      <c r="DJ12" s="275" t="str">
        <f ca="true">+IF(OFFSET('Sanitation Data'!$I$28,0,10*ROW('Sanitation Data'!I6))="","",OFFSET('Sanitation Data'!$I$28,0,10*ROW('Sanitation Data'!I6)))</f>
        <v/>
      </c>
      <c r="DK12" s="275" t="str">
        <f ca="true">+IF(OFFSET('Sanitation Data'!$I$29,0,10*ROW('Sanitation Data'!I6))="","",OFFSET('Sanitation Data'!$I$29,0,10*ROW('Sanitation Data'!I6)))</f>
        <v/>
      </c>
      <c r="DL12" s="275" t="str">
        <f ca="true">+IF(OFFSET('Sanitation Data'!$I$30,0,10*ROW('Sanitation Data'!I6))="","",OFFSET('Sanitation Data'!$I$30,0,10*ROW('Sanitation Data'!I6)))</f>
        <v/>
      </c>
      <c r="DM12" s="275" t="str">
        <f ca="true">+IF(OFFSET('Sanitation Data'!$I$31,0,10*ROW('Sanitation Data'!I6))="","",OFFSET('Sanitation Data'!$I$31,0,10*ROW('Sanitation Data'!I6)))</f>
        <v/>
      </c>
      <c r="DN12" s="275" t="str">
        <f ca="true">+IF(OFFSET('Sanitation Data'!$I$32,0,10*ROW('Sanitation Data'!I6))="","",OFFSET('Sanitation Data'!$I$32,0,10*ROW('Sanitation Data'!I6)))</f>
        <v/>
      </c>
      <c r="DO12" s="275" t="str">
        <f ca="true">+IF(OFFSET('Hygiene Data'!$D$11,0,10*ROW('Hygiene Data'!D6))="","",OFFSET('Hygiene Data'!$D$11,0,10*ROW('Hygiene Data'!D6)))</f>
        <v/>
      </c>
      <c r="DP12" s="275" t="str">
        <f ca="true">+IF(OFFSET('Hygiene Data'!$D$12,0,10*ROW('Hygiene Data'!D6))="","",OFFSET('Hygiene Data'!$D$12,0,10*ROW('Hygiene Data'!D6)))</f>
        <v/>
      </c>
      <c r="DQ12" s="275" t="str">
        <f ca="true">+IF(OFFSET('Hygiene Data'!$D$13,0,10*ROW('Hygiene Data'!D6))="","",OFFSET('Hygiene Data'!$D$13,0,10*ROW('Hygiene Data'!D6)))</f>
        <v/>
      </c>
      <c r="DR12" s="275" t="str">
        <f ca="true">+IF(OFFSET('Hygiene Data'!$E$11,0,10*ROW('Hygiene Data'!E6))="","",OFFSET('Hygiene Data'!$E$11,0,10*ROW('Hygiene Data'!E6)))</f>
        <v/>
      </c>
      <c r="DS12" s="275" t="str">
        <f ca="true">+IF(OFFSET('Hygiene Data'!$E$12,0,10*ROW('Hygiene Data'!E6))="","",OFFSET('Hygiene Data'!$E$12,0,10*ROW('Hygiene Data'!E6)))</f>
        <v/>
      </c>
      <c r="DT12" s="275" t="str">
        <f ca="true">+IF(OFFSET('Hygiene Data'!$E$13,0,10*ROW('Hygiene Data'!E6))="","",OFFSET('Hygiene Data'!$E$13,0,10*ROW('Hygiene Data'!E6)))</f>
        <v/>
      </c>
      <c r="DU12" s="275" t="str">
        <f ca="true">+IF(OFFSET('Hygiene Data'!$F$11,0,10*ROW('Hygiene Data'!F6))="","",OFFSET('Hygiene Data'!$F$11,0,10*ROW('Hygiene Data'!F6)))</f>
        <v/>
      </c>
      <c r="DV12" s="275" t="str">
        <f ca="true">+IF(OFFSET('Hygiene Data'!$F$12,0,10*ROW('Hygiene Data'!F6))="","",OFFSET('Hygiene Data'!$F$12,0,10*ROW('Hygiene Data'!F6)))</f>
        <v/>
      </c>
      <c r="DW12" s="275" t="str">
        <f ca="true">+IF(OFFSET('Hygiene Data'!$F$13,0,10*ROW('Hygiene Data'!F6))="","",OFFSET('Hygiene Data'!$F$13,0,10*ROW('Hygiene Data'!F6)))</f>
        <v/>
      </c>
      <c r="DX12" s="275" t="str">
        <f ca="true">+IF(OFFSET('Hygiene Data'!$G$11,0,10*ROW('Hygiene Data'!G6))="","",OFFSET('Hygiene Data'!$G$11,0,10*ROW('Hygiene Data'!G6)))</f>
        <v/>
      </c>
      <c r="DY12" s="275" t="str">
        <f ca="true">+IF(OFFSET('Hygiene Data'!$G$12,0,10*ROW('Hygiene Data'!G6))="","",OFFSET('Hygiene Data'!$G$12,0,10*ROW('Hygiene Data'!G6)))</f>
        <v/>
      </c>
      <c r="DZ12" s="275" t="str">
        <f ca="true">+IF(OFFSET('Hygiene Data'!$G$13,0,10*ROW('Hygiene Data'!G6))="","",OFFSET('Hygiene Data'!$G$13,0,10*ROW('Hygiene Data'!G6)))</f>
        <v/>
      </c>
      <c r="EA12" s="275" t="str">
        <f ca="true">+IF(OFFSET('Hygiene Data'!$H$11,0,10*ROW('Hygiene Data'!H6))="","",OFFSET('Hygiene Data'!$H$11,0,10*ROW('Hygiene Data'!H6)))</f>
        <v/>
      </c>
      <c r="EB12" s="275" t="str">
        <f ca="true">+IF(OFFSET('Hygiene Data'!$H$12,0,10*ROW('Hygiene Data'!H6))="","",OFFSET('Hygiene Data'!$H$12,0,10*ROW('Hygiene Data'!H6)))</f>
        <v/>
      </c>
      <c r="EC12" s="275" t="str">
        <f ca="true">+IF(OFFSET('Hygiene Data'!$H$13,0,10*ROW('Hygiene Data'!H6))="","",OFFSET('Hygiene Data'!$H$13,0,10*ROW('Hygiene Data'!H6)))</f>
        <v/>
      </c>
      <c r="ED12" s="275" t="str">
        <f ca="true">+IF(OFFSET('Hygiene Data'!$I$11,0,10*ROW('Hygiene Data'!I6))="","",OFFSET('Hygiene Data'!$I$11,0,10*ROW('Hygiene Data'!I6)))</f>
        <v/>
      </c>
      <c r="EE12" s="275" t="str">
        <f ca="true">+IF(OFFSET('Hygiene Data'!$I$12,0,10*ROW('Hygiene Data'!I6))="","",OFFSET('Hygiene Data'!$I$12,0,10*ROW('Hygiene Data'!I6)))</f>
        <v/>
      </c>
      <c r="EF12" s="275" t="str">
        <f ca="true">+IF(OFFSET('Hygiene Data'!$I$13,0,10*ROW('Hygiene Data'!I6))="","",OFFSET('Hygiene Data'!$I$13,0,10*ROW('Hygiene Data'!I6)))</f>
        <v/>
      </c>
    </row>
    <row xmlns:x14ac="http://schemas.microsoft.com/office/spreadsheetml/2009/9/ac" r="13" x14ac:dyDescent="0.2">
      <c r="A13" s="38" t="str">
        <f ca="true">+IF(OFFSET('Water Data'!$B$2,0,10*ROW('Water Data'!E7))="","",OFFSET('Water Data'!$B$2,0,10*ROW('Water Data'!E7)))</f>
        <v/>
      </c>
      <c r="B13" s="38" t="str">
        <f ca="true">+IF(OFFSET('Water Data'!$C$2,0,10*ROW('Water Data'!F7))="","",OFFSET('Water Data'!$C$2,0,10*ROW('Water Data'!F7)))</f>
        <v/>
      </c>
      <c r="C13" s="331" t="str">
        <f t="shared" ca="true" si="0"/>
        <v/>
      </c>
      <c r="D13" s="97"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7"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7"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7"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7"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7"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7"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7"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7"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7"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7"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7"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7"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7"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7"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7"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7"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7"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8"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8"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8"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8"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8"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8"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8"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8"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8"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8"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8"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8"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8"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8"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8"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8"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8"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8"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8"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8"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8"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8"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8"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8"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8"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8"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8"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8"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8"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8"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9"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9"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9"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9"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9"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9"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9"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9"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9"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9"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9"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9"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9"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9"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9"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9"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9"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9"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5"/>
      <c r="BS13" s="275" t="str">
        <f ca="true">+IF(OFFSET('Water Data'!$D$27,0,10*ROW('Water Data'!D7))="","",OFFSET('Water Data'!$D$27,0,10*ROW('Water Data'!D7)))</f>
        <v/>
      </c>
      <c r="BT13" s="275" t="str">
        <f ca="true">+IF(OFFSET('Water Data'!$D$28,0,10*ROW('Water Data'!D7))="","",OFFSET('Water Data'!$D$28,0,10*ROW('Water Data'!D7)))</f>
        <v/>
      </c>
      <c r="BU13" s="275" t="str">
        <f ca="true">+IF(OFFSET('Water Data'!$D$29,0,10*ROW('Water Data'!D7))="","",OFFSET('Water Data'!$D$29,0,10*ROW('Water Data'!D7)))</f>
        <v/>
      </c>
      <c r="BV13" s="275" t="str">
        <f ca="true">+IF(OFFSET('Water Data'!$E$27,0,10*ROW('Water Data'!E7))="","",OFFSET('Water Data'!$E$27,0,10*ROW('Water Data'!E7)))</f>
        <v/>
      </c>
      <c r="BW13" s="275" t="str">
        <f ca="true">+IF(OFFSET('Water Data'!$E$28,0,10*ROW('Water Data'!E7))="","",OFFSET('Water Data'!$E$28,0,10*ROW('Water Data'!E7)))</f>
        <v/>
      </c>
      <c r="BX13" s="275" t="str">
        <f ca="true">+IF(OFFSET('Water Data'!$E$29,0,10*ROW('Water Data'!E7))="","",OFFSET('Water Data'!$E$29,0,10*ROW('Water Data'!E7)))</f>
        <v/>
      </c>
      <c r="BY13" s="275" t="str">
        <f ca="true">+IF(OFFSET('Water Data'!$F$27,0,10*ROW('Water Data'!F7))="","",OFFSET('Water Data'!$F$27,0,10*ROW('Water Data'!F7)))</f>
        <v/>
      </c>
      <c r="BZ13" s="275" t="str">
        <f ca="true">+IF(OFFSET('Water Data'!$F$28,0,10*ROW('Water Data'!F7))="","",OFFSET('Water Data'!$F$28,0,10*ROW('Water Data'!F7)))</f>
        <v/>
      </c>
      <c r="CA13" s="275" t="str">
        <f ca="true">+IF(OFFSET('Water Data'!$F$29,0,10*ROW('Water Data'!F7))="","",OFFSET('Water Data'!$F$29,0,10*ROW('Water Data'!F7)))</f>
        <v/>
      </c>
      <c r="CB13" s="275" t="str">
        <f ca="true">+IF(OFFSET('Water Data'!$G$27,0,10*ROW('Water Data'!G7))="","",OFFSET('Water Data'!$G$27,0,10*ROW('Water Data'!G7)))</f>
        <v/>
      </c>
      <c r="CC13" s="275" t="str">
        <f ca="true">+IF(OFFSET('Water Data'!$G$28,0,10*ROW('Water Data'!G7))="","",OFFSET('Water Data'!$G$28,0,10*ROW('Water Data'!G7)))</f>
        <v/>
      </c>
      <c r="CD13" s="275" t="str">
        <f ca="true">+IF(OFFSET('Water Data'!$G$29,0,10*ROW('Water Data'!G7))="","",OFFSET('Water Data'!$G$29,0,10*ROW('Water Data'!G7)))</f>
        <v/>
      </c>
      <c r="CE13" s="275" t="str">
        <f ca="true">+IF(OFFSET('Water Data'!$H$27,0,10*ROW('Water Data'!H7))="","",OFFSET('Water Data'!$H$27,0,10*ROW('Water Data'!H7)))</f>
        <v/>
      </c>
      <c r="CF13" s="275" t="str">
        <f ca="true">+IF(OFFSET('Water Data'!$H$28,0,10*ROW('Water Data'!H7))="","",OFFSET('Water Data'!$H$28,0,10*ROW('Water Data'!H7)))</f>
        <v/>
      </c>
      <c r="CG13" s="275" t="str">
        <f ca="true">+IF(OFFSET('Water Data'!$H$29,0,10*ROW('Water Data'!H7))="","",OFFSET('Water Data'!$H$29,0,10*ROW('Water Data'!H7)))</f>
        <v/>
      </c>
      <c r="CH13" s="275" t="str">
        <f ca="true">+IF(OFFSET('Water Data'!$I$27,0,10*ROW('Water Data'!I7))="","",OFFSET('Water Data'!$I$27,0,10*ROW('Water Data'!I7)))</f>
        <v/>
      </c>
      <c r="CI13" s="275" t="str">
        <f ca="true">+IF(OFFSET('Water Data'!$I$28,0,10*ROW('Water Data'!I7))="","",OFFSET('Water Data'!$I$28,0,10*ROW('Water Data'!I7)))</f>
        <v/>
      </c>
      <c r="CJ13" s="275" t="str">
        <f ca="true">+IF(OFFSET('Water Data'!$I$29,0,10*ROW('Water Data'!I7))="","",OFFSET('Water Data'!$I$29,0,10*ROW('Water Data'!I7)))</f>
        <v/>
      </c>
      <c r="CK13" s="275" t="str">
        <f ca="true">+IF(OFFSET('Sanitation Data'!$D$28,0,10*ROW('Sanitation Data'!D7))="","",OFFSET('Sanitation Data'!$D$28,0,10*ROW('Sanitation Data'!D7)))</f>
        <v/>
      </c>
      <c r="CL13" s="275" t="str">
        <f ca="true">+IF(OFFSET('Sanitation Data'!$D$29,0,10*ROW('Sanitation Data'!D7))="","",OFFSET('Sanitation Data'!$D$29,0,10*ROW('Sanitation Data'!D7)))</f>
        <v/>
      </c>
      <c r="CM13" s="275" t="str">
        <f ca="true">+IF(OFFSET('Sanitation Data'!$D$30,0,10*ROW('Sanitation Data'!D7))="","",OFFSET('Sanitation Data'!$D$30,0,10*ROW('Sanitation Data'!D7)))</f>
        <v/>
      </c>
      <c r="CN13" s="275" t="str">
        <f ca="true">+IF(OFFSET('Sanitation Data'!$D$31,0,10*ROW('Sanitation Data'!D7))="","",OFFSET('Sanitation Data'!$D$31,0,10*ROW('Sanitation Data'!D7)))</f>
        <v/>
      </c>
      <c r="CO13" s="275" t="str">
        <f ca="true">+IF(OFFSET('Sanitation Data'!$D$32,0,10*ROW('Sanitation Data'!D7))="","",OFFSET('Sanitation Data'!$D$32,0,10*ROW('Sanitation Data'!D7)))</f>
        <v/>
      </c>
      <c r="CP13" s="275" t="str">
        <f ca="true">+IF(OFFSET('Sanitation Data'!$E$28,0,10*ROW('Sanitation Data'!E7))="","",OFFSET('Sanitation Data'!$E$28,0,10*ROW('Sanitation Data'!E7)))</f>
        <v/>
      </c>
      <c r="CQ13" s="275" t="str">
        <f ca="true">+IF(OFFSET('Sanitation Data'!$E$29,0,10*ROW('Sanitation Data'!E7))="","",OFFSET('Sanitation Data'!$E$29,0,10*ROW('Sanitation Data'!E7)))</f>
        <v/>
      </c>
      <c r="CR13" s="275" t="str">
        <f ca="true">+IF(OFFSET('Sanitation Data'!$E$30,0,10*ROW('Sanitation Data'!E7))="","",OFFSET('Sanitation Data'!$E$30,0,10*ROW('Sanitation Data'!E7)))</f>
        <v/>
      </c>
      <c r="CS13" s="275" t="str">
        <f ca="true">+IF(OFFSET('Sanitation Data'!$E$31,0,10*ROW('Sanitation Data'!E7))="","",OFFSET('Sanitation Data'!$E$31,0,10*ROW('Sanitation Data'!E7)))</f>
        <v/>
      </c>
      <c r="CT13" s="275" t="str">
        <f ca="true">+IF(OFFSET('Sanitation Data'!$E$32,0,10*ROW('Sanitation Data'!E7))="","",OFFSET('Sanitation Data'!$E$32,0,10*ROW('Sanitation Data'!E7)))</f>
        <v/>
      </c>
      <c r="CU13" s="275" t="str">
        <f ca="true">+IF(OFFSET('Sanitation Data'!$F$28,0,10*ROW('Sanitation Data'!F7))="","",OFFSET('Sanitation Data'!$F$28,0,10*ROW('Sanitation Data'!F7)))</f>
        <v/>
      </c>
      <c r="CV13" s="275" t="str">
        <f ca="true">+IF(OFFSET('Sanitation Data'!$F$29,0,10*ROW('Sanitation Data'!F7))="","",OFFSET('Sanitation Data'!$F$29,0,10*ROW('Sanitation Data'!F7)))</f>
        <v/>
      </c>
      <c r="CW13" s="275" t="str">
        <f ca="true">+IF(OFFSET('Sanitation Data'!$F$30,0,10*ROW('Sanitation Data'!F7))="","",OFFSET('Sanitation Data'!$F$30,0,10*ROW('Sanitation Data'!F7)))</f>
        <v/>
      </c>
      <c r="CX13" s="275" t="str">
        <f ca="true">+IF(OFFSET('Sanitation Data'!$F$31,0,10*ROW('Sanitation Data'!F7))="","",OFFSET('Sanitation Data'!$F$31,0,10*ROW('Sanitation Data'!F7)))</f>
        <v/>
      </c>
      <c r="CY13" s="275" t="str">
        <f ca="true">+IF(OFFSET('Sanitation Data'!$F$32,0,10*ROW('Sanitation Data'!F7))="","",OFFSET('Sanitation Data'!$F$32,0,10*ROW('Sanitation Data'!F7)))</f>
        <v/>
      </c>
      <c r="CZ13" s="275" t="str">
        <f ca="true">+IF(OFFSET('Sanitation Data'!$G$28,0,10*ROW('Sanitation Data'!G7))="","",OFFSET('Sanitation Data'!$G$28,0,10*ROW('Sanitation Data'!G7)))</f>
        <v/>
      </c>
      <c r="DA13" s="275" t="str">
        <f ca="true">+IF(OFFSET('Sanitation Data'!$G$29,0,10*ROW('Sanitation Data'!G7))="","",OFFSET('Sanitation Data'!$G$29,0,10*ROW('Sanitation Data'!G7)))</f>
        <v/>
      </c>
      <c r="DB13" s="275" t="str">
        <f ca="true">+IF(OFFSET('Sanitation Data'!$G$30,0,10*ROW('Sanitation Data'!G7))="","",OFFSET('Sanitation Data'!$G$30,0,10*ROW('Sanitation Data'!G7)))</f>
        <v/>
      </c>
      <c r="DC13" s="275" t="str">
        <f ca="true">+IF(OFFSET('Sanitation Data'!$G$31,0,10*ROW('Sanitation Data'!G7))="","",OFFSET('Sanitation Data'!$G$31,0,10*ROW('Sanitation Data'!G7)))</f>
        <v/>
      </c>
      <c r="DD13" s="275" t="str">
        <f ca="true">+IF(OFFSET('Sanitation Data'!$G$32,0,10*ROW('Sanitation Data'!G7))="","",OFFSET('Sanitation Data'!$G$32,0,10*ROW('Sanitation Data'!G7)))</f>
        <v/>
      </c>
      <c r="DE13" s="275" t="str">
        <f ca="true">+IF(OFFSET('Sanitation Data'!$H$28,0,10*ROW('Sanitation Data'!H7))="","",OFFSET('Sanitation Data'!$H$28,0,10*ROW('Sanitation Data'!H7)))</f>
        <v/>
      </c>
      <c r="DF13" s="275" t="str">
        <f ca="true">+IF(OFFSET('Sanitation Data'!$H$29,0,10*ROW('Sanitation Data'!H7))="","",OFFSET('Sanitation Data'!$H$29,0,10*ROW('Sanitation Data'!H7)))</f>
        <v/>
      </c>
      <c r="DG13" s="275" t="str">
        <f ca="true">+IF(OFFSET('Sanitation Data'!$H$30,0,10*ROW('Sanitation Data'!H7))="","",OFFSET('Sanitation Data'!$H$30,0,10*ROW('Sanitation Data'!H7)))</f>
        <v/>
      </c>
      <c r="DH13" s="275" t="str">
        <f ca="true">+IF(OFFSET('Sanitation Data'!$H$31,0,10*ROW('Sanitation Data'!H7))="","",OFFSET('Sanitation Data'!$H$31,0,10*ROW('Sanitation Data'!H7)))</f>
        <v/>
      </c>
      <c r="DI13" s="275" t="str">
        <f ca="true">+IF(OFFSET('Sanitation Data'!$H$32,0,10*ROW('Sanitation Data'!H7))="","",OFFSET('Sanitation Data'!$H$32,0,10*ROW('Sanitation Data'!H7)))</f>
        <v/>
      </c>
      <c r="DJ13" s="275" t="str">
        <f ca="true">+IF(OFFSET('Sanitation Data'!$I$28,0,10*ROW('Sanitation Data'!I7))="","",OFFSET('Sanitation Data'!$I$28,0,10*ROW('Sanitation Data'!I7)))</f>
        <v/>
      </c>
      <c r="DK13" s="275" t="str">
        <f ca="true">+IF(OFFSET('Sanitation Data'!$I$29,0,10*ROW('Sanitation Data'!I7))="","",OFFSET('Sanitation Data'!$I$29,0,10*ROW('Sanitation Data'!I7)))</f>
        <v/>
      </c>
      <c r="DL13" s="275" t="str">
        <f ca="true">+IF(OFFSET('Sanitation Data'!$I$30,0,10*ROW('Sanitation Data'!I7))="","",OFFSET('Sanitation Data'!$I$30,0,10*ROW('Sanitation Data'!I7)))</f>
        <v/>
      </c>
      <c r="DM13" s="275" t="str">
        <f ca="true">+IF(OFFSET('Sanitation Data'!$I$31,0,10*ROW('Sanitation Data'!I7))="","",OFFSET('Sanitation Data'!$I$31,0,10*ROW('Sanitation Data'!I7)))</f>
        <v/>
      </c>
      <c r="DN13" s="275" t="str">
        <f ca="true">+IF(OFFSET('Sanitation Data'!$I$32,0,10*ROW('Sanitation Data'!I7))="","",OFFSET('Sanitation Data'!$I$32,0,10*ROW('Sanitation Data'!I7)))</f>
        <v/>
      </c>
      <c r="DO13" s="275" t="str">
        <f ca="true">+IF(OFFSET('Hygiene Data'!$D$11,0,10*ROW('Hygiene Data'!D7))="","",OFFSET('Hygiene Data'!$D$11,0,10*ROW('Hygiene Data'!D7)))</f>
        <v/>
      </c>
      <c r="DP13" s="275" t="str">
        <f ca="true">+IF(OFFSET('Hygiene Data'!$D$12,0,10*ROW('Hygiene Data'!D7))="","",OFFSET('Hygiene Data'!$D$12,0,10*ROW('Hygiene Data'!D7)))</f>
        <v/>
      </c>
      <c r="DQ13" s="275" t="str">
        <f ca="true">+IF(OFFSET('Hygiene Data'!$D$13,0,10*ROW('Hygiene Data'!D7))="","",OFFSET('Hygiene Data'!$D$13,0,10*ROW('Hygiene Data'!D7)))</f>
        <v/>
      </c>
      <c r="DR13" s="275" t="str">
        <f ca="true">+IF(OFFSET('Hygiene Data'!$E$11,0,10*ROW('Hygiene Data'!E7))="","",OFFSET('Hygiene Data'!$E$11,0,10*ROW('Hygiene Data'!E7)))</f>
        <v/>
      </c>
      <c r="DS13" s="275" t="str">
        <f ca="true">+IF(OFFSET('Hygiene Data'!$E$12,0,10*ROW('Hygiene Data'!E7))="","",OFFSET('Hygiene Data'!$E$12,0,10*ROW('Hygiene Data'!E7)))</f>
        <v/>
      </c>
      <c r="DT13" s="275" t="str">
        <f ca="true">+IF(OFFSET('Hygiene Data'!$E$13,0,10*ROW('Hygiene Data'!E7))="","",OFFSET('Hygiene Data'!$E$13,0,10*ROW('Hygiene Data'!E7)))</f>
        <v/>
      </c>
      <c r="DU13" s="275" t="str">
        <f ca="true">+IF(OFFSET('Hygiene Data'!$F$11,0,10*ROW('Hygiene Data'!F7))="","",OFFSET('Hygiene Data'!$F$11,0,10*ROW('Hygiene Data'!F7)))</f>
        <v/>
      </c>
      <c r="DV13" s="275" t="str">
        <f ca="true">+IF(OFFSET('Hygiene Data'!$F$12,0,10*ROW('Hygiene Data'!F7))="","",OFFSET('Hygiene Data'!$F$12,0,10*ROW('Hygiene Data'!F7)))</f>
        <v/>
      </c>
      <c r="DW13" s="275" t="str">
        <f ca="true">+IF(OFFSET('Hygiene Data'!$F$13,0,10*ROW('Hygiene Data'!F7))="","",OFFSET('Hygiene Data'!$F$13,0,10*ROW('Hygiene Data'!F7)))</f>
        <v/>
      </c>
      <c r="DX13" s="275" t="str">
        <f ca="true">+IF(OFFSET('Hygiene Data'!$G$11,0,10*ROW('Hygiene Data'!G7))="","",OFFSET('Hygiene Data'!$G$11,0,10*ROW('Hygiene Data'!G7)))</f>
        <v/>
      </c>
      <c r="DY13" s="275" t="str">
        <f ca="true">+IF(OFFSET('Hygiene Data'!$G$12,0,10*ROW('Hygiene Data'!G7))="","",OFFSET('Hygiene Data'!$G$12,0,10*ROW('Hygiene Data'!G7)))</f>
        <v/>
      </c>
      <c r="DZ13" s="275" t="str">
        <f ca="true">+IF(OFFSET('Hygiene Data'!$G$13,0,10*ROW('Hygiene Data'!G7))="","",OFFSET('Hygiene Data'!$G$13,0,10*ROW('Hygiene Data'!G7)))</f>
        <v/>
      </c>
      <c r="EA13" s="275" t="str">
        <f ca="true">+IF(OFFSET('Hygiene Data'!$H$11,0,10*ROW('Hygiene Data'!H7))="","",OFFSET('Hygiene Data'!$H$11,0,10*ROW('Hygiene Data'!H7)))</f>
        <v/>
      </c>
      <c r="EB13" s="275" t="str">
        <f ca="true">+IF(OFFSET('Hygiene Data'!$H$12,0,10*ROW('Hygiene Data'!H7))="","",OFFSET('Hygiene Data'!$H$12,0,10*ROW('Hygiene Data'!H7)))</f>
        <v/>
      </c>
      <c r="EC13" s="275" t="str">
        <f ca="true">+IF(OFFSET('Hygiene Data'!$H$13,0,10*ROW('Hygiene Data'!H7))="","",OFFSET('Hygiene Data'!$H$13,0,10*ROW('Hygiene Data'!H7)))</f>
        <v/>
      </c>
      <c r="ED13" s="275" t="str">
        <f ca="true">+IF(OFFSET('Hygiene Data'!$I$11,0,10*ROW('Hygiene Data'!I7))="","",OFFSET('Hygiene Data'!$I$11,0,10*ROW('Hygiene Data'!I7)))</f>
        <v/>
      </c>
      <c r="EE13" s="275" t="str">
        <f ca="true">+IF(OFFSET('Hygiene Data'!$I$12,0,10*ROW('Hygiene Data'!I7))="","",OFFSET('Hygiene Data'!$I$12,0,10*ROW('Hygiene Data'!I7)))</f>
        <v/>
      </c>
      <c r="EF13" s="275" t="str">
        <f ca="true">+IF(OFFSET('Hygiene Data'!$I$13,0,10*ROW('Hygiene Data'!I7))="","",OFFSET('Hygiene Data'!$I$13,0,10*ROW('Hygiene Data'!I7)))</f>
        <v/>
      </c>
    </row>
    <row xmlns:x14ac="http://schemas.microsoft.com/office/spreadsheetml/2009/9/ac" r="14" x14ac:dyDescent="0.2">
      <c r="A14" s="38" t="str">
        <f ca="true">+IF(OFFSET('Water Data'!$B$2,0,10*ROW('Water Data'!E8))="","",OFFSET('Water Data'!$B$2,0,10*ROW('Water Data'!E8)))</f>
        <v/>
      </c>
      <c r="B14" s="38" t="str">
        <f ca="true">+IF(OFFSET('Water Data'!$C$2,0,10*ROW('Water Data'!F8))="","",OFFSET('Water Data'!$C$2,0,10*ROW('Water Data'!F8)))</f>
        <v/>
      </c>
      <c r="C14" s="331" t="str">
        <f t="shared" ca="true" si="0"/>
        <v/>
      </c>
      <c r="D14" s="97"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7"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7"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7"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7"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7"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7"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7"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7"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7"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7"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7"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7"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7"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7"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7"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7"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7"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8"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8"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8"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8"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8"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8"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8"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8"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8"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8"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8"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8"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8"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8"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8"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8"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8"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8"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8"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8"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8"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8"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8"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8"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8"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8"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8"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8"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8"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8"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9"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9"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9"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9"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9"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9"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9"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9"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9"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9"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9"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9"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9"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9"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9"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9"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9"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9"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5"/>
      <c r="BS14" s="275" t="str">
        <f ca="true">+IF(OFFSET('Water Data'!$D$27,0,10*ROW('Water Data'!D8))="","",OFFSET('Water Data'!$D$27,0,10*ROW('Water Data'!D8)))</f>
        <v/>
      </c>
      <c r="BT14" s="275" t="str">
        <f ca="true">+IF(OFFSET('Water Data'!$D$28,0,10*ROW('Water Data'!D8))="","",OFFSET('Water Data'!$D$28,0,10*ROW('Water Data'!D8)))</f>
        <v/>
      </c>
      <c r="BU14" s="275" t="str">
        <f ca="true">+IF(OFFSET('Water Data'!$D$29,0,10*ROW('Water Data'!D8))="","",OFFSET('Water Data'!$D$29,0,10*ROW('Water Data'!D8)))</f>
        <v/>
      </c>
      <c r="BV14" s="275" t="str">
        <f ca="true">+IF(OFFSET('Water Data'!$E$27,0,10*ROW('Water Data'!E8))="","",OFFSET('Water Data'!$E$27,0,10*ROW('Water Data'!E8)))</f>
        <v/>
      </c>
      <c r="BW14" s="275" t="str">
        <f ca="true">+IF(OFFSET('Water Data'!$E$28,0,10*ROW('Water Data'!E8))="","",OFFSET('Water Data'!$E$28,0,10*ROW('Water Data'!E8)))</f>
        <v/>
      </c>
      <c r="BX14" s="275" t="str">
        <f ca="true">+IF(OFFSET('Water Data'!$E$29,0,10*ROW('Water Data'!E8))="","",OFFSET('Water Data'!$E$29,0,10*ROW('Water Data'!E8)))</f>
        <v/>
      </c>
      <c r="BY14" s="275" t="str">
        <f ca="true">+IF(OFFSET('Water Data'!$F$27,0,10*ROW('Water Data'!F8))="","",OFFSET('Water Data'!$F$27,0,10*ROW('Water Data'!F8)))</f>
        <v/>
      </c>
      <c r="BZ14" s="275" t="str">
        <f ca="true">+IF(OFFSET('Water Data'!$F$28,0,10*ROW('Water Data'!F8))="","",OFFSET('Water Data'!$F$28,0,10*ROW('Water Data'!F8)))</f>
        <v/>
      </c>
      <c r="CA14" s="275" t="str">
        <f ca="true">+IF(OFFSET('Water Data'!$F$29,0,10*ROW('Water Data'!F8))="","",OFFSET('Water Data'!$F$29,0,10*ROW('Water Data'!F8)))</f>
        <v/>
      </c>
      <c r="CB14" s="275" t="str">
        <f ca="true">+IF(OFFSET('Water Data'!$G$27,0,10*ROW('Water Data'!G8))="","",OFFSET('Water Data'!$G$27,0,10*ROW('Water Data'!G8)))</f>
        <v/>
      </c>
      <c r="CC14" s="275" t="str">
        <f ca="true">+IF(OFFSET('Water Data'!$G$28,0,10*ROW('Water Data'!G8))="","",OFFSET('Water Data'!$G$28,0,10*ROW('Water Data'!G8)))</f>
        <v/>
      </c>
      <c r="CD14" s="275" t="str">
        <f ca="true">+IF(OFFSET('Water Data'!$G$29,0,10*ROW('Water Data'!G8))="","",OFFSET('Water Data'!$G$29,0,10*ROW('Water Data'!G8)))</f>
        <v/>
      </c>
      <c r="CE14" s="275" t="str">
        <f ca="true">+IF(OFFSET('Water Data'!$H$27,0,10*ROW('Water Data'!H8))="","",OFFSET('Water Data'!$H$27,0,10*ROW('Water Data'!H8)))</f>
        <v/>
      </c>
      <c r="CF14" s="275" t="str">
        <f ca="true">+IF(OFFSET('Water Data'!$H$28,0,10*ROW('Water Data'!H8))="","",OFFSET('Water Data'!$H$28,0,10*ROW('Water Data'!H8)))</f>
        <v/>
      </c>
      <c r="CG14" s="275" t="str">
        <f ca="true">+IF(OFFSET('Water Data'!$H$29,0,10*ROW('Water Data'!H8))="","",OFFSET('Water Data'!$H$29,0,10*ROW('Water Data'!H8)))</f>
        <v/>
      </c>
      <c r="CH14" s="275" t="str">
        <f ca="true">+IF(OFFSET('Water Data'!$I$27,0,10*ROW('Water Data'!I8))="","",OFFSET('Water Data'!$I$27,0,10*ROW('Water Data'!I8)))</f>
        <v/>
      </c>
      <c r="CI14" s="275" t="str">
        <f ca="true">+IF(OFFSET('Water Data'!$I$28,0,10*ROW('Water Data'!I8))="","",OFFSET('Water Data'!$I$28,0,10*ROW('Water Data'!I8)))</f>
        <v/>
      </c>
      <c r="CJ14" s="275" t="str">
        <f ca="true">+IF(OFFSET('Water Data'!$I$29,0,10*ROW('Water Data'!I8))="","",OFFSET('Water Data'!$I$29,0,10*ROW('Water Data'!I8)))</f>
        <v/>
      </c>
      <c r="CK14" s="275" t="str">
        <f ca="true">+IF(OFFSET('Sanitation Data'!$D$28,0,10*ROW('Sanitation Data'!D8))="","",OFFSET('Sanitation Data'!$D$28,0,10*ROW('Sanitation Data'!D8)))</f>
        <v/>
      </c>
      <c r="CL14" s="275" t="str">
        <f ca="true">+IF(OFFSET('Sanitation Data'!$D$29,0,10*ROW('Sanitation Data'!D8))="","",OFFSET('Sanitation Data'!$D$29,0,10*ROW('Sanitation Data'!D8)))</f>
        <v/>
      </c>
      <c r="CM14" s="275" t="str">
        <f ca="true">+IF(OFFSET('Sanitation Data'!$D$30,0,10*ROW('Sanitation Data'!D8))="","",OFFSET('Sanitation Data'!$D$30,0,10*ROW('Sanitation Data'!D8)))</f>
        <v/>
      </c>
      <c r="CN14" s="275" t="str">
        <f ca="true">+IF(OFFSET('Sanitation Data'!$D$31,0,10*ROW('Sanitation Data'!D8))="","",OFFSET('Sanitation Data'!$D$31,0,10*ROW('Sanitation Data'!D8)))</f>
        <v/>
      </c>
      <c r="CO14" s="275" t="str">
        <f ca="true">+IF(OFFSET('Sanitation Data'!$D$32,0,10*ROW('Sanitation Data'!D8))="","",OFFSET('Sanitation Data'!$D$32,0,10*ROW('Sanitation Data'!D8)))</f>
        <v/>
      </c>
      <c r="CP14" s="275" t="str">
        <f ca="true">+IF(OFFSET('Sanitation Data'!$E$28,0,10*ROW('Sanitation Data'!E8))="","",OFFSET('Sanitation Data'!$E$28,0,10*ROW('Sanitation Data'!E8)))</f>
        <v/>
      </c>
      <c r="CQ14" s="275" t="str">
        <f ca="true">+IF(OFFSET('Sanitation Data'!$E$29,0,10*ROW('Sanitation Data'!E8))="","",OFFSET('Sanitation Data'!$E$29,0,10*ROW('Sanitation Data'!E8)))</f>
        <v/>
      </c>
      <c r="CR14" s="275" t="str">
        <f ca="true">+IF(OFFSET('Sanitation Data'!$E$30,0,10*ROW('Sanitation Data'!E8))="","",OFFSET('Sanitation Data'!$E$30,0,10*ROW('Sanitation Data'!E8)))</f>
        <v/>
      </c>
      <c r="CS14" s="275" t="str">
        <f ca="true">+IF(OFFSET('Sanitation Data'!$E$31,0,10*ROW('Sanitation Data'!E8))="","",OFFSET('Sanitation Data'!$E$31,0,10*ROW('Sanitation Data'!E8)))</f>
        <v/>
      </c>
      <c r="CT14" s="275" t="str">
        <f ca="true">+IF(OFFSET('Sanitation Data'!$E$32,0,10*ROW('Sanitation Data'!E8))="","",OFFSET('Sanitation Data'!$E$32,0,10*ROW('Sanitation Data'!E8)))</f>
        <v/>
      </c>
      <c r="CU14" s="275" t="str">
        <f ca="true">+IF(OFFSET('Sanitation Data'!$F$28,0,10*ROW('Sanitation Data'!F8))="","",OFFSET('Sanitation Data'!$F$28,0,10*ROW('Sanitation Data'!F8)))</f>
        <v/>
      </c>
      <c r="CV14" s="275" t="str">
        <f ca="true">+IF(OFFSET('Sanitation Data'!$F$29,0,10*ROW('Sanitation Data'!F8))="","",OFFSET('Sanitation Data'!$F$29,0,10*ROW('Sanitation Data'!F8)))</f>
        <v/>
      </c>
      <c r="CW14" s="275" t="str">
        <f ca="true">+IF(OFFSET('Sanitation Data'!$F$30,0,10*ROW('Sanitation Data'!F8))="","",OFFSET('Sanitation Data'!$F$30,0,10*ROW('Sanitation Data'!F8)))</f>
        <v/>
      </c>
      <c r="CX14" s="275" t="str">
        <f ca="true">+IF(OFFSET('Sanitation Data'!$F$31,0,10*ROW('Sanitation Data'!F8))="","",OFFSET('Sanitation Data'!$F$31,0,10*ROW('Sanitation Data'!F8)))</f>
        <v/>
      </c>
      <c r="CY14" s="275" t="str">
        <f ca="true">+IF(OFFSET('Sanitation Data'!$F$32,0,10*ROW('Sanitation Data'!F8))="","",OFFSET('Sanitation Data'!$F$32,0,10*ROW('Sanitation Data'!F8)))</f>
        <v/>
      </c>
      <c r="CZ14" s="275" t="str">
        <f ca="true">+IF(OFFSET('Sanitation Data'!$G$28,0,10*ROW('Sanitation Data'!G8))="","",OFFSET('Sanitation Data'!$G$28,0,10*ROW('Sanitation Data'!G8)))</f>
        <v/>
      </c>
      <c r="DA14" s="275" t="str">
        <f ca="true">+IF(OFFSET('Sanitation Data'!$G$29,0,10*ROW('Sanitation Data'!G8))="","",OFFSET('Sanitation Data'!$G$29,0,10*ROW('Sanitation Data'!G8)))</f>
        <v/>
      </c>
      <c r="DB14" s="275" t="str">
        <f ca="true">+IF(OFFSET('Sanitation Data'!$G$30,0,10*ROW('Sanitation Data'!G8))="","",OFFSET('Sanitation Data'!$G$30,0,10*ROW('Sanitation Data'!G8)))</f>
        <v/>
      </c>
      <c r="DC14" s="275" t="str">
        <f ca="true">+IF(OFFSET('Sanitation Data'!$G$31,0,10*ROW('Sanitation Data'!G8))="","",OFFSET('Sanitation Data'!$G$31,0,10*ROW('Sanitation Data'!G8)))</f>
        <v/>
      </c>
      <c r="DD14" s="275" t="str">
        <f ca="true">+IF(OFFSET('Sanitation Data'!$G$32,0,10*ROW('Sanitation Data'!G8))="","",OFFSET('Sanitation Data'!$G$32,0,10*ROW('Sanitation Data'!G8)))</f>
        <v/>
      </c>
      <c r="DE14" s="275" t="str">
        <f ca="true">+IF(OFFSET('Sanitation Data'!$H$28,0,10*ROW('Sanitation Data'!H8))="","",OFFSET('Sanitation Data'!$H$28,0,10*ROW('Sanitation Data'!H8)))</f>
        <v/>
      </c>
      <c r="DF14" s="275" t="str">
        <f ca="true">+IF(OFFSET('Sanitation Data'!$H$29,0,10*ROW('Sanitation Data'!H8))="","",OFFSET('Sanitation Data'!$H$29,0,10*ROW('Sanitation Data'!H8)))</f>
        <v/>
      </c>
      <c r="DG14" s="275" t="str">
        <f ca="true">+IF(OFFSET('Sanitation Data'!$H$30,0,10*ROW('Sanitation Data'!H8))="","",OFFSET('Sanitation Data'!$H$30,0,10*ROW('Sanitation Data'!H8)))</f>
        <v/>
      </c>
      <c r="DH14" s="275" t="str">
        <f ca="true">+IF(OFFSET('Sanitation Data'!$H$31,0,10*ROW('Sanitation Data'!H8))="","",OFFSET('Sanitation Data'!$H$31,0,10*ROW('Sanitation Data'!H8)))</f>
        <v/>
      </c>
      <c r="DI14" s="275" t="str">
        <f ca="true">+IF(OFFSET('Sanitation Data'!$H$32,0,10*ROW('Sanitation Data'!H8))="","",OFFSET('Sanitation Data'!$H$32,0,10*ROW('Sanitation Data'!H8)))</f>
        <v/>
      </c>
      <c r="DJ14" s="275" t="str">
        <f ca="true">+IF(OFFSET('Sanitation Data'!$I$28,0,10*ROW('Sanitation Data'!I8))="","",OFFSET('Sanitation Data'!$I$28,0,10*ROW('Sanitation Data'!I8)))</f>
        <v/>
      </c>
      <c r="DK14" s="275" t="str">
        <f ca="true">+IF(OFFSET('Sanitation Data'!$I$29,0,10*ROW('Sanitation Data'!I8))="","",OFFSET('Sanitation Data'!$I$29,0,10*ROW('Sanitation Data'!I8)))</f>
        <v/>
      </c>
      <c r="DL14" s="275" t="str">
        <f ca="true">+IF(OFFSET('Sanitation Data'!$I$30,0,10*ROW('Sanitation Data'!I8))="","",OFFSET('Sanitation Data'!$I$30,0,10*ROW('Sanitation Data'!I8)))</f>
        <v/>
      </c>
      <c r="DM14" s="275" t="str">
        <f ca="true">+IF(OFFSET('Sanitation Data'!$I$31,0,10*ROW('Sanitation Data'!I8))="","",OFFSET('Sanitation Data'!$I$31,0,10*ROW('Sanitation Data'!I8)))</f>
        <v/>
      </c>
      <c r="DN14" s="275" t="str">
        <f ca="true">+IF(OFFSET('Sanitation Data'!$I$32,0,10*ROW('Sanitation Data'!I8))="","",OFFSET('Sanitation Data'!$I$32,0,10*ROW('Sanitation Data'!I8)))</f>
        <v/>
      </c>
      <c r="DO14" s="275" t="str">
        <f ca="true">+IF(OFFSET('Hygiene Data'!$D$11,0,10*ROW('Hygiene Data'!D8))="","",OFFSET('Hygiene Data'!$D$11,0,10*ROW('Hygiene Data'!D8)))</f>
        <v/>
      </c>
      <c r="DP14" s="275" t="str">
        <f ca="true">+IF(OFFSET('Hygiene Data'!$D$12,0,10*ROW('Hygiene Data'!D8))="","",OFFSET('Hygiene Data'!$D$12,0,10*ROW('Hygiene Data'!D8)))</f>
        <v/>
      </c>
      <c r="DQ14" s="275" t="str">
        <f ca="true">+IF(OFFSET('Hygiene Data'!$D$13,0,10*ROW('Hygiene Data'!D8))="","",OFFSET('Hygiene Data'!$D$13,0,10*ROW('Hygiene Data'!D8)))</f>
        <v/>
      </c>
      <c r="DR14" s="275" t="str">
        <f ca="true">+IF(OFFSET('Hygiene Data'!$E$11,0,10*ROW('Hygiene Data'!E8))="","",OFFSET('Hygiene Data'!$E$11,0,10*ROW('Hygiene Data'!E8)))</f>
        <v/>
      </c>
      <c r="DS14" s="275" t="str">
        <f ca="true">+IF(OFFSET('Hygiene Data'!$E$12,0,10*ROW('Hygiene Data'!E8))="","",OFFSET('Hygiene Data'!$E$12,0,10*ROW('Hygiene Data'!E8)))</f>
        <v/>
      </c>
      <c r="DT14" s="275" t="str">
        <f ca="true">+IF(OFFSET('Hygiene Data'!$E$13,0,10*ROW('Hygiene Data'!E8))="","",OFFSET('Hygiene Data'!$E$13,0,10*ROW('Hygiene Data'!E8)))</f>
        <v/>
      </c>
      <c r="DU14" s="275" t="str">
        <f ca="true">+IF(OFFSET('Hygiene Data'!$F$11,0,10*ROW('Hygiene Data'!F8))="","",OFFSET('Hygiene Data'!$F$11,0,10*ROW('Hygiene Data'!F8)))</f>
        <v/>
      </c>
      <c r="DV14" s="275" t="str">
        <f ca="true">+IF(OFFSET('Hygiene Data'!$F$12,0,10*ROW('Hygiene Data'!F8))="","",OFFSET('Hygiene Data'!$F$12,0,10*ROW('Hygiene Data'!F8)))</f>
        <v/>
      </c>
      <c r="DW14" s="275" t="str">
        <f ca="true">+IF(OFFSET('Hygiene Data'!$F$13,0,10*ROW('Hygiene Data'!F8))="","",OFFSET('Hygiene Data'!$F$13,0,10*ROW('Hygiene Data'!F8)))</f>
        <v/>
      </c>
      <c r="DX14" s="275" t="str">
        <f ca="true">+IF(OFFSET('Hygiene Data'!$G$11,0,10*ROW('Hygiene Data'!G8))="","",OFFSET('Hygiene Data'!$G$11,0,10*ROW('Hygiene Data'!G8)))</f>
        <v/>
      </c>
      <c r="DY14" s="275" t="str">
        <f ca="true">+IF(OFFSET('Hygiene Data'!$G$12,0,10*ROW('Hygiene Data'!G8))="","",OFFSET('Hygiene Data'!$G$12,0,10*ROW('Hygiene Data'!G8)))</f>
        <v/>
      </c>
      <c r="DZ14" s="275" t="str">
        <f ca="true">+IF(OFFSET('Hygiene Data'!$G$13,0,10*ROW('Hygiene Data'!G8))="","",OFFSET('Hygiene Data'!$G$13,0,10*ROW('Hygiene Data'!G8)))</f>
        <v/>
      </c>
      <c r="EA14" s="275" t="str">
        <f ca="true">+IF(OFFSET('Hygiene Data'!$H$11,0,10*ROW('Hygiene Data'!H8))="","",OFFSET('Hygiene Data'!$H$11,0,10*ROW('Hygiene Data'!H8)))</f>
        <v/>
      </c>
      <c r="EB14" s="275" t="str">
        <f ca="true">+IF(OFFSET('Hygiene Data'!$H$12,0,10*ROW('Hygiene Data'!H8))="","",OFFSET('Hygiene Data'!$H$12,0,10*ROW('Hygiene Data'!H8)))</f>
        <v/>
      </c>
      <c r="EC14" s="275" t="str">
        <f ca="true">+IF(OFFSET('Hygiene Data'!$H$13,0,10*ROW('Hygiene Data'!H8))="","",OFFSET('Hygiene Data'!$H$13,0,10*ROW('Hygiene Data'!H8)))</f>
        <v/>
      </c>
      <c r="ED14" s="275" t="str">
        <f ca="true">+IF(OFFSET('Hygiene Data'!$I$11,0,10*ROW('Hygiene Data'!I8))="","",OFFSET('Hygiene Data'!$I$11,0,10*ROW('Hygiene Data'!I8)))</f>
        <v/>
      </c>
      <c r="EE14" s="275" t="str">
        <f ca="true">+IF(OFFSET('Hygiene Data'!$I$12,0,10*ROW('Hygiene Data'!I8))="","",OFFSET('Hygiene Data'!$I$12,0,10*ROW('Hygiene Data'!I8)))</f>
        <v/>
      </c>
      <c r="EF14" s="275" t="str">
        <f ca="true">+IF(OFFSET('Hygiene Data'!$I$13,0,10*ROW('Hygiene Data'!I8))="","",OFFSET('Hygiene Data'!$I$13,0,10*ROW('Hygiene Data'!I8)))</f>
        <v/>
      </c>
    </row>
    <row xmlns:x14ac="http://schemas.microsoft.com/office/spreadsheetml/2009/9/ac" r="15" x14ac:dyDescent="0.2">
      <c r="A15" s="38" t="str">
        <f ca="true">+IF(OFFSET('Water Data'!$B$2,0,10*ROW('Water Data'!E9))="","",OFFSET('Water Data'!$B$2,0,10*ROW('Water Data'!E9)))</f>
        <v/>
      </c>
      <c r="B15" s="38" t="str">
        <f ca="true">+IF(OFFSET('Water Data'!$C$2,0,10*ROW('Water Data'!F9))="","",OFFSET('Water Data'!$C$2,0,10*ROW('Water Data'!F9)))</f>
        <v/>
      </c>
      <c r="C15" s="331" t="str">
        <f t="shared" ca="true" si="0"/>
        <v/>
      </c>
      <c r="D15" s="97"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7"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7"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7"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7"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7"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7"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7"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7"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7"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7"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7"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7"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7"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7"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7"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7"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7"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8"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8"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8"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8"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8"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8"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8"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8"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8"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8"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8"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8"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8"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8"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8"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8"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8"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8"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8"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8"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8"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8"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8"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8"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8"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8"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8"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8"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8"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8"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9"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9"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9"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9"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9"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9"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9"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9"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9"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9"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9"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9"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9"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9"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9"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9"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9"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9"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5"/>
      <c r="BS15" s="275" t="str">
        <f ca="true">+IF(OFFSET('Water Data'!$D$27,0,10*ROW('Water Data'!D9))="","",OFFSET('Water Data'!$D$27,0,10*ROW('Water Data'!D9)))</f>
        <v/>
      </c>
      <c r="BT15" s="275" t="str">
        <f ca="true">+IF(OFFSET('Water Data'!$D$28,0,10*ROW('Water Data'!D9))="","",OFFSET('Water Data'!$D$28,0,10*ROW('Water Data'!D9)))</f>
        <v/>
      </c>
      <c r="BU15" s="275" t="str">
        <f ca="true">+IF(OFFSET('Water Data'!$D$29,0,10*ROW('Water Data'!D9))="","",OFFSET('Water Data'!$D$29,0,10*ROW('Water Data'!D9)))</f>
        <v/>
      </c>
      <c r="BV15" s="275" t="str">
        <f ca="true">+IF(OFFSET('Water Data'!$E$27,0,10*ROW('Water Data'!E9))="","",OFFSET('Water Data'!$E$27,0,10*ROW('Water Data'!E9)))</f>
        <v/>
      </c>
      <c r="BW15" s="275" t="str">
        <f ca="true">+IF(OFFSET('Water Data'!$E$28,0,10*ROW('Water Data'!E9))="","",OFFSET('Water Data'!$E$28,0,10*ROW('Water Data'!E9)))</f>
        <v/>
      </c>
      <c r="BX15" s="275" t="str">
        <f ca="true">+IF(OFFSET('Water Data'!$E$29,0,10*ROW('Water Data'!E9))="","",OFFSET('Water Data'!$E$29,0,10*ROW('Water Data'!E9)))</f>
        <v/>
      </c>
      <c r="BY15" s="275" t="str">
        <f ca="true">+IF(OFFSET('Water Data'!$F$27,0,10*ROW('Water Data'!F9))="","",OFFSET('Water Data'!$F$27,0,10*ROW('Water Data'!F9)))</f>
        <v/>
      </c>
      <c r="BZ15" s="275" t="str">
        <f ca="true">+IF(OFFSET('Water Data'!$F$28,0,10*ROW('Water Data'!F9))="","",OFFSET('Water Data'!$F$28,0,10*ROW('Water Data'!F9)))</f>
        <v/>
      </c>
      <c r="CA15" s="275" t="str">
        <f ca="true">+IF(OFFSET('Water Data'!$F$29,0,10*ROW('Water Data'!F9))="","",OFFSET('Water Data'!$F$29,0,10*ROW('Water Data'!F9)))</f>
        <v/>
      </c>
      <c r="CB15" s="275" t="str">
        <f ca="true">+IF(OFFSET('Water Data'!$G$27,0,10*ROW('Water Data'!G9))="","",OFFSET('Water Data'!$G$27,0,10*ROW('Water Data'!G9)))</f>
        <v/>
      </c>
      <c r="CC15" s="275" t="str">
        <f ca="true">+IF(OFFSET('Water Data'!$G$28,0,10*ROW('Water Data'!G9))="","",OFFSET('Water Data'!$G$28,0,10*ROW('Water Data'!G9)))</f>
        <v/>
      </c>
      <c r="CD15" s="275" t="str">
        <f ca="true">+IF(OFFSET('Water Data'!$G$29,0,10*ROW('Water Data'!G9))="","",OFFSET('Water Data'!$G$29,0,10*ROW('Water Data'!G9)))</f>
        <v/>
      </c>
      <c r="CE15" s="275" t="str">
        <f ca="true">+IF(OFFSET('Water Data'!$H$27,0,10*ROW('Water Data'!H9))="","",OFFSET('Water Data'!$H$27,0,10*ROW('Water Data'!H9)))</f>
        <v/>
      </c>
      <c r="CF15" s="275" t="str">
        <f ca="true">+IF(OFFSET('Water Data'!$H$28,0,10*ROW('Water Data'!H9))="","",OFFSET('Water Data'!$H$28,0,10*ROW('Water Data'!H9)))</f>
        <v/>
      </c>
      <c r="CG15" s="275" t="str">
        <f ca="true">+IF(OFFSET('Water Data'!$H$29,0,10*ROW('Water Data'!H9))="","",OFFSET('Water Data'!$H$29,0,10*ROW('Water Data'!H9)))</f>
        <v/>
      </c>
      <c r="CH15" s="275" t="str">
        <f ca="true">+IF(OFFSET('Water Data'!$I$27,0,10*ROW('Water Data'!I9))="","",OFFSET('Water Data'!$I$27,0,10*ROW('Water Data'!I9)))</f>
        <v/>
      </c>
      <c r="CI15" s="275" t="str">
        <f ca="true">+IF(OFFSET('Water Data'!$I$28,0,10*ROW('Water Data'!I9))="","",OFFSET('Water Data'!$I$28,0,10*ROW('Water Data'!I9)))</f>
        <v/>
      </c>
      <c r="CJ15" s="275" t="str">
        <f ca="true">+IF(OFFSET('Water Data'!$I$29,0,10*ROW('Water Data'!I9))="","",OFFSET('Water Data'!$I$29,0,10*ROW('Water Data'!I9)))</f>
        <v/>
      </c>
      <c r="CK15" s="275" t="str">
        <f ca="true">+IF(OFFSET('Sanitation Data'!$D$28,0,10*ROW('Sanitation Data'!D9))="","",OFFSET('Sanitation Data'!$D$28,0,10*ROW('Sanitation Data'!D9)))</f>
        <v/>
      </c>
      <c r="CL15" s="275" t="str">
        <f ca="true">+IF(OFFSET('Sanitation Data'!$D$29,0,10*ROW('Sanitation Data'!D9))="","",OFFSET('Sanitation Data'!$D$29,0,10*ROW('Sanitation Data'!D9)))</f>
        <v/>
      </c>
      <c r="CM15" s="275" t="str">
        <f ca="true">+IF(OFFSET('Sanitation Data'!$D$30,0,10*ROW('Sanitation Data'!D9))="","",OFFSET('Sanitation Data'!$D$30,0,10*ROW('Sanitation Data'!D9)))</f>
        <v/>
      </c>
      <c r="CN15" s="275" t="str">
        <f ca="true">+IF(OFFSET('Sanitation Data'!$D$31,0,10*ROW('Sanitation Data'!D9))="","",OFFSET('Sanitation Data'!$D$31,0,10*ROW('Sanitation Data'!D9)))</f>
        <v/>
      </c>
      <c r="CO15" s="275" t="str">
        <f ca="true">+IF(OFFSET('Sanitation Data'!$D$32,0,10*ROW('Sanitation Data'!D9))="","",OFFSET('Sanitation Data'!$D$32,0,10*ROW('Sanitation Data'!D9)))</f>
        <v/>
      </c>
      <c r="CP15" s="275" t="str">
        <f ca="true">+IF(OFFSET('Sanitation Data'!$E$28,0,10*ROW('Sanitation Data'!E9))="","",OFFSET('Sanitation Data'!$E$28,0,10*ROW('Sanitation Data'!E9)))</f>
        <v/>
      </c>
      <c r="CQ15" s="275" t="str">
        <f ca="true">+IF(OFFSET('Sanitation Data'!$E$29,0,10*ROW('Sanitation Data'!E9))="","",OFFSET('Sanitation Data'!$E$29,0,10*ROW('Sanitation Data'!E9)))</f>
        <v/>
      </c>
      <c r="CR15" s="275" t="str">
        <f ca="true">+IF(OFFSET('Sanitation Data'!$E$30,0,10*ROW('Sanitation Data'!E9))="","",OFFSET('Sanitation Data'!$E$30,0,10*ROW('Sanitation Data'!E9)))</f>
        <v/>
      </c>
      <c r="CS15" s="275" t="str">
        <f ca="true">+IF(OFFSET('Sanitation Data'!$E$31,0,10*ROW('Sanitation Data'!E9))="","",OFFSET('Sanitation Data'!$E$31,0,10*ROW('Sanitation Data'!E9)))</f>
        <v/>
      </c>
      <c r="CT15" s="275" t="str">
        <f ca="true">+IF(OFFSET('Sanitation Data'!$E$32,0,10*ROW('Sanitation Data'!E9))="","",OFFSET('Sanitation Data'!$E$32,0,10*ROW('Sanitation Data'!E9)))</f>
        <v/>
      </c>
      <c r="CU15" s="275" t="str">
        <f ca="true">+IF(OFFSET('Sanitation Data'!$F$28,0,10*ROW('Sanitation Data'!F9))="","",OFFSET('Sanitation Data'!$F$28,0,10*ROW('Sanitation Data'!F9)))</f>
        <v/>
      </c>
      <c r="CV15" s="275" t="str">
        <f ca="true">+IF(OFFSET('Sanitation Data'!$F$29,0,10*ROW('Sanitation Data'!F9))="","",OFFSET('Sanitation Data'!$F$29,0,10*ROW('Sanitation Data'!F9)))</f>
        <v/>
      </c>
      <c r="CW15" s="275" t="str">
        <f ca="true">+IF(OFFSET('Sanitation Data'!$F$30,0,10*ROW('Sanitation Data'!F9))="","",OFFSET('Sanitation Data'!$F$30,0,10*ROW('Sanitation Data'!F9)))</f>
        <v/>
      </c>
      <c r="CX15" s="275" t="str">
        <f ca="true">+IF(OFFSET('Sanitation Data'!$F$31,0,10*ROW('Sanitation Data'!F9))="","",OFFSET('Sanitation Data'!$F$31,0,10*ROW('Sanitation Data'!F9)))</f>
        <v/>
      </c>
      <c r="CY15" s="275" t="str">
        <f ca="true">+IF(OFFSET('Sanitation Data'!$F$32,0,10*ROW('Sanitation Data'!F9))="","",OFFSET('Sanitation Data'!$F$32,0,10*ROW('Sanitation Data'!F9)))</f>
        <v/>
      </c>
      <c r="CZ15" s="275" t="str">
        <f ca="true">+IF(OFFSET('Sanitation Data'!$G$28,0,10*ROW('Sanitation Data'!G9))="","",OFFSET('Sanitation Data'!$G$28,0,10*ROW('Sanitation Data'!G9)))</f>
        <v/>
      </c>
      <c r="DA15" s="275" t="str">
        <f ca="true">+IF(OFFSET('Sanitation Data'!$G$29,0,10*ROW('Sanitation Data'!G9))="","",OFFSET('Sanitation Data'!$G$29,0,10*ROW('Sanitation Data'!G9)))</f>
        <v/>
      </c>
      <c r="DB15" s="275" t="str">
        <f ca="true">+IF(OFFSET('Sanitation Data'!$G$30,0,10*ROW('Sanitation Data'!G9))="","",OFFSET('Sanitation Data'!$G$30,0,10*ROW('Sanitation Data'!G9)))</f>
        <v/>
      </c>
      <c r="DC15" s="275" t="str">
        <f ca="true">+IF(OFFSET('Sanitation Data'!$G$31,0,10*ROW('Sanitation Data'!G9))="","",OFFSET('Sanitation Data'!$G$31,0,10*ROW('Sanitation Data'!G9)))</f>
        <v/>
      </c>
      <c r="DD15" s="275" t="str">
        <f ca="true">+IF(OFFSET('Sanitation Data'!$G$32,0,10*ROW('Sanitation Data'!G9))="","",OFFSET('Sanitation Data'!$G$32,0,10*ROW('Sanitation Data'!G9)))</f>
        <v/>
      </c>
      <c r="DE15" s="275" t="str">
        <f ca="true">+IF(OFFSET('Sanitation Data'!$H$28,0,10*ROW('Sanitation Data'!H9))="","",OFFSET('Sanitation Data'!$H$28,0,10*ROW('Sanitation Data'!H9)))</f>
        <v/>
      </c>
      <c r="DF15" s="275" t="str">
        <f ca="true">+IF(OFFSET('Sanitation Data'!$H$29,0,10*ROW('Sanitation Data'!H9))="","",OFFSET('Sanitation Data'!$H$29,0,10*ROW('Sanitation Data'!H9)))</f>
        <v/>
      </c>
      <c r="DG15" s="275" t="str">
        <f ca="true">+IF(OFFSET('Sanitation Data'!$H$30,0,10*ROW('Sanitation Data'!H9))="","",OFFSET('Sanitation Data'!$H$30,0,10*ROW('Sanitation Data'!H9)))</f>
        <v/>
      </c>
      <c r="DH15" s="275" t="str">
        <f ca="true">+IF(OFFSET('Sanitation Data'!$H$31,0,10*ROW('Sanitation Data'!H9))="","",OFFSET('Sanitation Data'!$H$31,0,10*ROW('Sanitation Data'!H9)))</f>
        <v/>
      </c>
      <c r="DI15" s="275" t="str">
        <f ca="true">+IF(OFFSET('Sanitation Data'!$H$32,0,10*ROW('Sanitation Data'!H9))="","",OFFSET('Sanitation Data'!$H$32,0,10*ROW('Sanitation Data'!H9)))</f>
        <v/>
      </c>
      <c r="DJ15" s="275" t="str">
        <f ca="true">+IF(OFFSET('Sanitation Data'!$I$28,0,10*ROW('Sanitation Data'!I9))="","",OFFSET('Sanitation Data'!$I$28,0,10*ROW('Sanitation Data'!I9)))</f>
        <v/>
      </c>
      <c r="DK15" s="275" t="str">
        <f ca="true">+IF(OFFSET('Sanitation Data'!$I$29,0,10*ROW('Sanitation Data'!I9))="","",OFFSET('Sanitation Data'!$I$29,0,10*ROW('Sanitation Data'!I9)))</f>
        <v/>
      </c>
      <c r="DL15" s="275" t="str">
        <f ca="true">+IF(OFFSET('Sanitation Data'!$I$30,0,10*ROW('Sanitation Data'!I9))="","",OFFSET('Sanitation Data'!$I$30,0,10*ROW('Sanitation Data'!I9)))</f>
        <v/>
      </c>
      <c r="DM15" s="275" t="str">
        <f ca="true">+IF(OFFSET('Sanitation Data'!$I$31,0,10*ROW('Sanitation Data'!I9))="","",OFFSET('Sanitation Data'!$I$31,0,10*ROW('Sanitation Data'!I9)))</f>
        <v/>
      </c>
      <c r="DN15" s="275" t="str">
        <f ca="true">+IF(OFFSET('Sanitation Data'!$I$32,0,10*ROW('Sanitation Data'!I9))="","",OFFSET('Sanitation Data'!$I$32,0,10*ROW('Sanitation Data'!I9)))</f>
        <v/>
      </c>
      <c r="DO15" s="275" t="str">
        <f ca="true">+IF(OFFSET('Hygiene Data'!$D$11,0,10*ROW('Hygiene Data'!D9))="","",OFFSET('Hygiene Data'!$D$11,0,10*ROW('Hygiene Data'!D9)))</f>
        <v/>
      </c>
      <c r="DP15" s="275" t="str">
        <f ca="true">+IF(OFFSET('Hygiene Data'!$D$12,0,10*ROW('Hygiene Data'!D9))="","",OFFSET('Hygiene Data'!$D$12,0,10*ROW('Hygiene Data'!D9)))</f>
        <v/>
      </c>
      <c r="DQ15" s="275" t="str">
        <f ca="true">+IF(OFFSET('Hygiene Data'!$D$13,0,10*ROW('Hygiene Data'!D9))="","",OFFSET('Hygiene Data'!$D$13,0,10*ROW('Hygiene Data'!D9)))</f>
        <v/>
      </c>
      <c r="DR15" s="275" t="str">
        <f ca="true">+IF(OFFSET('Hygiene Data'!$E$11,0,10*ROW('Hygiene Data'!E9))="","",OFFSET('Hygiene Data'!$E$11,0,10*ROW('Hygiene Data'!E9)))</f>
        <v/>
      </c>
      <c r="DS15" s="275" t="str">
        <f ca="true">+IF(OFFSET('Hygiene Data'!$E$12,0,10*ROW('Hygiene Data'!E9))="","",OFFSET('Hygiene Data'!$E$12,0,10*ROW('Hygiene Data'!E9)))</f>
        <v/>
      </c>
      <c r="DT15" s="275" t="str">
        <f ca="true">+IF(OFFSET('Hygiene Data'!$E$13,0,10*ROW('Hygiene Data'!E9))="","",OFFSET('Hygiene Data'!$E$13,0,10*ROW('Hygiene Data'!E9)))</f>
        <v/>
      </c>
      <c r="DU15" s="275" t="str">
        <f ca="true">+IF(OFFSET('Hygiene Data'!$F$11,0,10*ROW('Hygiene Data'!F9))="","",OFFSET('Hygiene Data'!$F$11,0,10*ROW('Hygiene Data'!F9)))</f>
        <v/>
      </c>
      <c r="DV15" s="275" t="str">
        <f ca="true">+IF(OFFSET('Hygiene Data'!$F$12,0,10*ROW('Hygiene Data'!F9))="","",OFFSET('Hygiene Data'!$F$12,0,10*ROW('Hygiene Data'!F9)))</f>
        <v/>
      </c>
      <c r="DW15" s="275" t="str">
        <f ca="true">+IF(OFFSET('Hygiene Data'!$F$13,0,10*ROW('Hygiene Data'!F9))="","",OFFSET('Hygiene Data'!$F$13,0,10*ROW('Hygiene Data'!F9)))</f>
        <v/>
      </c>
      <c r="DX15" s="275" t="str">
        <f ca="true">+IF(OFFSET('Hygiene Data'!$G$11,0,10*ROW('Hygiene Data'!G9))="","",OFFSET('Hygiene Data'!$G$11,0,10*ROW('Hygiene Data'!G9)))</f>
        <v/>
      </c>
      <c r="DY15" s="275" t="str">
        <f ca="true">+IF(OFFSET('Hygiene Data'!$G$12,0,10*ROW('Hygiene Data'!G9))="","",OFFSET('Hygiene Data'!$G$12,0,10*ROW('Hygiene Data'!G9)))</f>
        <v/>
      </c>
      <c r="DZ15" s="275" t="str">
        <f ca="true">+IF(OFFSET('Hygiene Data'!$G$13,0,10*ROW('Hygiene Data'!G9))="","",OFFSET('Hygiene Data'!$G$13,0,10*ROW('Hygiene Data'!G9)))</f>
        <v/>
      </c>
      <c r="EA15" s="275" t="str">
        <f ca="true">+IF(OFFSET('Hygiene Data'!$H$11,0,10*ROW('Hygiene Data'!H9))="","",OFFSET('Hygiene Data'!$H$11,0,10*ROW('Hygiene Data'!H9)))</f>
        <v/>
      </c>
      <c r="EB15" s="275" t="str">
        <f ca="true">+IF(OFFSET('Hygiene Data'!$H$12,0,10*ROW('Hygiene Data'!H9))="","",OFFSET('Hygiene Data'!$H$12,0,10*ROW('Hygiene Data'!H9)))</f>
        <v/>
      </c>
      <c r="EC15" s="275" t="str">
        <f ca="true">+IF(OFFSET('Hygiene Data'!$H$13,0,10*ROW('Hygiene Data'!H9))="","",OFFSET('Hygiene Data'!$H$13,0,10*ROW('Hygiene Data'!H9)))</f>
        <v/>
      </c>
      <c r="ED15" s="275" t="str">
        <f ca="true">+IF(OFFSET('Hygiene Data'!$I$11,0,10*ROW('Hygiene Data'!I9))="","",OFFSET('Hygiene Data'!$I$11,0,10*ROW('Hygiene Data'!I9)))</f>
        <v/>
      </c>
      <c r="EE15" s="275" t="str">
        <f ca="true">+IF(OFFSET('Hygiene Data'!$I$12,0,10*ROW('Hygiene Data'!I9))="","",OFFSET('Hygiene Data'!$I$12,0,10*ROW('Hygiene Data'!I9)))</f>
        <v/>
      </c>
      <c r="EF15" s="275" t="str">
        <f ca="true">+IF(OFFSET('Hygiene Data'!$I$13,0,10*ROW('Hygiene Data'!I9))="","",OFFSET('Hygiene Data'!$I$13,0,10*ROW('Hygiene Data'!I9)))</f>
        <v/>
      </c>
    </row>
    <row xmlns:x14ac="http://schemas.microsoft.com/office/spreadsheetml/2009/9/ac" r="16" x14ac:dyDescent="0.2">
      <c r="A16" s="38" t="str">
        <f ca="true">+IF(OFFSET('Water Data'!$B$2,0,10*ROW('Water Data'!E10))="","",OFFSET('Water Data'!$B$2,0,10*ROW('Water Data'!E10)))</f>
        <v/>
      </c>
      <c r="B16" s="38" t="str">
        <f ca="true">+IF(OFFSET('Water Data'!$C$2,0,10*ROW('Water Data'!F10))="","",OFFSET('Water Data'!$C$2,0,10*ROW('Water Data'!F10)))</f>
        <v/>
      </c>
      <c r="C16" s="331" t="str">
        <f t="shared" ca="true" si="0"/>
        <v/>
      </c>
      <c r="D16" s="97"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7"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7"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7"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7"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7"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7"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7"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7"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7"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7"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7"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7"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7"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7"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7"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7"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7"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8"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8"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8"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8"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8"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8"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8"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8"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8"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8"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8"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8"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8"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8"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8"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8"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8"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8"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8"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8"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8"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8"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8"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8"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8"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8"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8"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8"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8"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8"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9"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9"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9"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9"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9"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9"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9"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9"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9"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9"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9"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9"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9"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9"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9"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9"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9"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9"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5"/>
      <c r="BS16" s="275" t="str">
        <f ca="true">+IF(OFFSET('Water Data'!$D$27,0,10*ROW('Water Data'!D10))="","",OFFSET('Water Data'!$D$27,0,10*ROW('Water Data'!D10)))</f>
        <v/>
      </c>
      <c r="BT16" s="275" t="str">
        <f ca="true">+IF(OFFSET('Water Data'!$D$28,0,10*ROW('Water Data'!D10))="","",OFFSET('Water Data'!$D$28,0,10*ROW('Water Data'!D10)))</f>
        <v/>
      </c>
      <c r="BU16" s="275" t="str">
        <f ca="true">+IF(OFFSET('Water Data'!$D$29,0,10*ROW('Water Data'!D10))="","",OFFSET('Water Data'!$D$29,0,10*ROW('Water Data'!D10)))</f>
        <v/>
      </c>
      <c r="BV16" s="275" t="str">
        <f ca="true">+IF(OFFSET('Water Data'!$E$27,0,10*ROW('Water Data'!E10))="","",OFFSET('Water Data'!$E$27,0,10*ROW('Water Data'!E10)))</f>
        <v/>
      </c>
      <c r="BW16" s="275" t="str">
        <f ca="true">+IF(OFFSET('Water Data'!$E$28,0,10*ROW('Water Data'!E10))="","",OFFSET('Water Data'!$E$28,0,10*ROW('Water Data'!E10)))</f>
        <v/>
      </c>
      <c r="BX16" s="275" t="str">
        <f ca="true">+IF(OFFSET('Water Data'!$E$29,0,10*ROW('Water Data'!E10))="","",OFFSET('Water Data'!$E$29,0,10*ROW('Water Data'!E10)))</f>
        <v/>
      </c>
      <c r="BY16" s="275" t="str">
        <f ca="true">+IF(OFFSET('Water Data'!$F$27,0,10*ROW('Water Data'!F10))="","",OFFSET('Water Data'!$F$27,0,10*ROW('Water Data'!F10)))</f>
        <v/>
      </c>
      <c r="BZ16" s="275" t="str">
        <f ca="true">+IF(OFFSET('Water Data'!$F$28,0,10*ROW('Water Data'!F10))="","",OFFSET('Water Data'!$F$28,0,10*ROW('Water Data'!F10)))</f>
        <v/>
      </c>
      <c r="CA16" s="275" t="str">
        <f ca="true">+IF(OFFSET('Water Data'!$F$29,0,10*ROW('Water Data'!F10))="","",OFFSET('Water Data'!$F$29,0,10*ROW('Water Data'!F10)))</f>
        <v/>
      </c>
      <c r="CB16" s="275" t="str">
        <f ca="true">+IF(OFFSET('Water Data'!$G$27,0,10*ROW('Water Data'!G10))="","",OFFSET('Water Data'!$G$27,0,10*ROW('Water Data'!G10)))</f>
        <v/>
      </c>
      <c r="CC16" s="275" t="str">
        <f ca="true">+IF(OFFSET('Water Data'!$G$28,0,10*ROW('Water Data'!G10))="","",OFFSET('Water Data'!$G$28,0,10*ROW('Water Data'!G10)))</f>
        <v/>
      </c>
      <c r="CD16" s="275" t="str">
        <f ca="true">+IF(OFFSET('Water Data'!$G$29,0,10*ROW('Water Data'!G10))="","",OFFSET('Water Data'!$G$29,0,10*ROW('Water Data'!G10)))</f>
        <v/>
      </c>
      <c r="CE16" s="275" t="str">
        <f ca="true">+IF(OFFSET('Water Data'!$H$27,0,10*ROW('Water Data'!H10))="","",OFFSET('Water Data'!$H$27,0,10*ROW('Water Data'!H10)))</f>
        <v/>
      </c>
      <c r="CF16" s="275" t="str">
        <f ca="true">+IF(OFFSET('Water Data'!$H$28,0,10*ROW('Water Data'!H10))="","",OFFSET('Water Data'!$H$28,0,10*ROW('Water Data'!H10)))</f>
        <v/>
      </c>
      <c r="CG16" s="275" t="str">
        <f ca="true">+IF(OFFSET('Water Data'!$H$29,0,10*ROW('Water Data'!H10))="","",OFFSET('Water Data'!$H$29,0,10*ROW('Water Data'!H10)))</f>
        <v/>
      </c>
      <c r="CH16" s="275" t="str">
        <f ca="true">+IF(OFFSET('Water Data'!$I$27,0,10*ROW('Water Data'!I10))="","",OFFSET('Water Data'!$I$27,0,10*ROW('Water Data'!I10)))</f>
        <v/>
      </c>
      <c r="CI16" s="275" t="str">
        <f ca="true">+IF(OFFSET('Water Data'!$I$28,0,10*ROW('Water Data'!I10))="","",OFFSET('Water Data'!$I$28,0,10*ROW('Water Data'!I10)))</f>
        <v/>
      </c>
      <c r="CJ16" s="275" t="str">
        <f ca="true">+IF(OFFSET('Water Data'!$I$29,0,10*ROW('Water Data'!I10))="","",OFFSET('Water Data'!$I$29,0,10*ROW('Water Data'!I10)))</f>
        <v/>
      </c>
      <c r="CK16" s="275" t="str">
        <f ca="true">+IF(OFFSET('Sanitation Data'!$D$28,0,10*ROW('Sanitation Data'!D10))="","",OFFSET('Sanitation Data'!$D$28,0,10*ROW('Sanitation Data'!D10)))</f>
        <v/>
      </c>
      <c r="CL16" s="275" t="str">
        <f ca="true">+IF(OFFSET('Sanitation Data'!$D$29,0,10*ROW('Sanitation Data'!D10))="","",OFFSET('Sanitation Data'!$D$29,0,10*ROW('Sanitation Data'!D10)))</f>
        <v/>
      </c>
      <c r="CM16" s="275" t="str">
        <f ca="true">+IF(OFFSET('Sanitation Data'!$D$30,0,10*ROW('Sanitation Data'!D10))="","",OFFSET('Sanitation Data'!$D$30,0,10*ROW('Sanitation Data'!D10)))</f>
        <v/>
      </c>
      <c r="CN16" s="275" t="str">
        <f ca="true">+IF(OFFSET('Sanitation Data'!$D$31,0,10*ROW('Sanitation Data'!D10))="","",OFFSET('Sanitation Data'!$D$31,0,10*ROW('Sanitation Data'!D10)))</f>
        <v/>
      </c>
      <c r="CO16" s="275" t="str">
        <f ca="true">+IF(OFFSET('Sanitation Data'!$D$32,0,10*ROW('Sanitation Data'!D10))="","",OFFSET('Sanitation Data'!$D$32,0,10*ROW('Sanitation Data'!D10)))</f>
        <v/>
      </c>
      <c r="CP16" s="275" t="str">
        <f ca="true">+IF(OFFSET('Sanitation Data'!$E$28,0,10*ROW('Sanitation Data'!E10))="","",OFFSET('Sanitation Data'!$E$28,0,10*ROW('Sanitation Data'!E10)))</f>
        <v/>
      </c>
      <c r="CQ16" s="275" t="str">
        <f ca="true">+IF(OFFSET('Sanitation Data'!$E$29,0,10*ROW('Sanitation Data'!E10))="","",OFFSET('Sanitation Data'!$E$29,0,10*ROW('Sanitation Data'!E10)))</f>
        <v/>
      </c>
      <c r="CR16" s="275" t="str">
        <f ca="true">+IF(OFFSET('Sanitation Data'!$E$30,0,10*ROW('Sanitation Data'!E10))="","",OFFSET('Sanitation Data'!$E$30,0,10*ROW('Sanitation Data'!E10)))</f>
        <v/>
      </c>
      <c r="CS16" s="275" t="str">
        <f ca="true">+IF(OFFSET('Sanitation Data'!$E$31,0,10*ROW('Sanitation Data'!E10))="","",OFFSET('Sanitation Data'!$E$31,0,10*ROW('Sanitation Data'!E10)))</f>
        <v/>
      </c>
      <c r="CT16" s="275" t="str">
        <f ca="true">+IF(OFFSET('Sanitation Data'!$E$32,0,10*ROW('Sanitation Data'!E10))="","",OFFSET('Sanitation Data'!$E$32,0,10*ROW('Sanitation Data'!E10)))</f>
        <v/>
      </c>
      <c r="CU16" s="275" t="str">
        <f ca="true">+IF(OFFSET('Sanitation Data'!$F$28,0,10*ROW('Sanitation Data'!F10))="","",OFFSET('Sanitation Data'!$F$28,0,10*ROW('Sanitation Data'!F10)))</f>
        <v/>
      </c>
      <c r="CV16" s="275" t="str">
        <f ca="true">+IF(OFFSET('Sanitation Data'!$F$29,0,10*ROW('Sanitation Data'!F10))="","",OFFSET('Sanitation Data'!$F$29,0,10*ROW('Sanitation Data'!F10)))</f>
        <v/>
      </c>
      <c r="CW16" s="275" t="str">
        <f ca="true">+IF(OFFSET('Sanitation Data'!$F$30,0,10*ROW('Sanitation Data'!F10))="","",OFFSET('Sanitation Data'!$F$30,0,10*ROW('Sanitation Data'!F10)))</f>
        <v/>
      </c>
      <c r="CX16" s="275" t="str">
        <f ca="true">+IF(OFFSET('Sanitation Data'!$F$31,0,10*ROW('Sanitation Data'!F10))="","",OFFSET('Sanitation Data'!$F$31,0,10*ROW('Sanitation Data'!F10)))</f>
        <v/>
      </c>
      <c r="CY16" s="275" t="str">
        <f ca="true">+IF(OFFSET('Sanitation Data'!$F$32,0,10*ROW('Sanitation Data'!F10))="","",OFFSET('Sanitation Data'!$F$32,0,10*ROW('Sanitation Data'!F10)))</f>
        <v/>
      </c>
      <c r="CZ16" s="275" t="str">
        <f ca="true">+IF(OFFSET('Sanitation Data'!$G$28,0,10*ROW('Sanitation Data'!G10))="","",OFFSET('Sanitation Data'!$G$28,0,10*ROW('Sanitation Data'!G10)))</f>
        <v/>
      </c>
      <c r="DA16" s="275" t="str">
        <f ca="true">+IF(OFFSET('Sanitation Data'!$G$29,0,10*ROW('Sanitation Data'!G10))="","",OFFSET('Sanitation Data'!$G$29,0,10*ROW('Sanitation Data'!G10)))</f>
        <v/>
      </c>
      <c r="DB16" s="275" t="str">
        <f ca="true">+IF(OFFSET('Sanitation Data'!$G$30,0,10*ROW('Sanitation Data'!G10))="","",OFFSET('Sanitation Data'!$G$30,0,10*ROW('Sanitation Data'!G10)))</f>
        <v/>
      </c>
      <c r="DC16" s="275" t="str">
        <f ca="true">+IF(OFFSET('Sanitation Data'!$G$31,0,10*ROW('Sanitation Data'!G10))="","",OFFSET('Sanitation Data'!$G$31,0,10*ROW('Sanitation Data'!G10)))</f>
        <v/>
      </c>
      <c r="DD16" s="275" t="str">
        <f ca="true">+IF(OFFSET('Sanitation Data'!$G$32,0,10*ROW('Sanitation Data'!G10))="","",OFFSET('Sanitation Data'!$G$32,0,10*ROW('Sanitation Data'!G10)))</f>
        <v/>
      </c>
      <c r="DE16" s="275" t="str">
        <f ca="true">+IF(OFFSET('Sanitation Data'!$H$28,0,10*ROW('Sanitation Data'!H10))="","",OFFSET('Sanitation Data'!$H$28,0,10*ROW('Sanitation Data'!H10)))</f>
        <v/>
      </c>
      <c r="DF16" s="275" t="str">
        <f ca="true">+IF(OFFSET('Sanitation Data'!$H$29,0,10*ROW('Sanitation Data'!H10))="","",OFFSET('Sanitation Data'!$H$29,0,10*ROW('Sanitation Data'!H10)))</f>
        <v/>
      </c>
      <c r="DG16" s="275" t="str">
        <f ca="true">+IF(OFFSET('Sanitation Data'!$H$30,0,10*ROW('Sanitation Data'!H10))="","",OFFSET('Sanitation Data'!$H$30,0,10*ROW('Sanitation Data'!H10)))</f>
        <v/>
      </c>
      <c r="DH16" s="275" t="str">
        <f ca="true">+IF(OFFSET('Sanitation Data'!$H$31,0,10*ROW('Sanitation Data'!H10))="","",OFFSET('Sanitation Data'!$H$31,0,10*ROW('Sanitation Data'!H10)))</f>
        <v/>
      </c>
      <c r="DI16" s="275" t="str">
        <f ca="true">+IF(OFFSET('Sanitation Data'!$H$32,0,10*ROW('Sanitation Data'!H10))="","",OFFSET('Sanitation Data'!$H$32,0,10*ROW('Sanitation Data'!H10)))</f>
        <v/>
      </c>
      <c r="DJ16" s="275" t="str">
        <f ca="true">+IF(OFFSET('Sanitation Data'!$I$28,0,10*ROW('Sanitation Data'!I10))="","",OFFSET('Sanitation Data'!$I$28,0,10*ROW('Sanitation Data'!I10)))</f>
        <v/>
      </c>
      <c r="DK16" s="275" t="str">
        <f ca="true">+IF(OFFSET('Sanitation Data'!$I$29,0,10*ROW('Sanitation Data'!I10))="","",OFFSET('Sanitation Data'!$I$29,0,10*ROW('Sanitation Data'!I10)))</f>
        <v/>
      </c>
      <c r="DL16" s="275" t="str">
        <f ca="true">+IF(OFFSET('Sanitation Data'!$I$30,0,10*ROW('Sanitation Data'!I10))="","",OFFSET('Sanitation Data'!$I$30,0,10*ROW('Sanitation Data'!I10)))</f>
        <v/>
      </c>
      <c r="DM16" s="275" t="str">
        <f ca="true">+IF(OFFSET('Sanitation Data'!$I$31,0,10*ROW('Sanitation Data'!I10))="","",OFFSET('Sanitation Data'!$I$31,0,10*ROW('Sanitation Data'!I10)))</f>
        <v/>
      </c>
      <c r="DN16" s="275" t="str">
        <f ca="true">+IF(OFFSET('Sanitation Data'!$I$32,0,10*ROW('Sanitation Data'!I10))="","",OFFSET('Sanitation Data'!$I$32,0,10*ROW('Sanitation Data'!I10)))</f>
        <v/>
      </c>
      <c r="DO16" s="275" t="str">
        <f ca="true">+IF(OFFSET('Hygiene Data'!$D$11,0,10*ROW('Hygiene Data'!D10))="","",OFFSET('Hygiene Data'!$D$11,0,10*ROW('Hygiene Data'!D10)))</f>
        <v/>
      </c>
      <c r="DP16" s="275" t="str">
        <f ca="true">+IF(OFFSET('Hygiene Data'!$D$12,0,10*ROW('Hygiene Data'!D10))="","",OFFSET('Hygiene Data'!$D$12,0,10*ROW('Hygiene Data'!D10)))</f>
        <v/>
      </c>
      <c r="DQ16" s="275" t="str">
        <f ca="true">+IF(OFFSET('Hygiene Data'!$D$13,0,10*ROW('Hygiene Data'!D10))="","",OFFSET('Hygiene Data'!$D$13,0,10*ROW('Hygiene Data'!D10)))</f>
        <v/>
      </c>
      <c r="DR16" s="275" t="str">
        <f ca="true">+IF(OFFSET('Hygiene Data'!$E$11,0,10*ROW('Hygiene Data'!E10))="","",OFFSET('Hygiene Data'!$E$11,0,10*ROW('Hygiene Data'!E10)))</f>
        <v/>
      </c>
      <c r="DS16" s="275" t="str">
        <f ca="true">+IF(OFFSET('Hygiene Data'!$E$12,0,10*ROW('Hygiene Data'!E10))="","",OFFSET('Hygiene Data'!$E$12,0,10*ROW('Hygiene Data'!E10)))</f>
        <v/>
      </c>
      <c r="DT16" s="275" t="str">
        <f ca="true">+IF(OFFSET('Hygiene Data'!$E$13,0,10*ROW('Hygiene Data'!E10))="","",OFFSET('Hygiene Data'!$E$13,0,10*ROW('Hygiene Data'!E10)))</f>
        <v/>
      </c>
      <c r="DU16" s="275" t="str">
        <f ca="true">+IF(OFFSET('Hygiene Data'!$F$11,0,10*ROW('Hygiene Data'!F10))="","",OFFSET('Hygiene Data'!$F$11,0,10*ROW('Hygiene Data'!F10)))</f>
        <v/>
      </c>
      <c r="DV16" s="275" t="str">
        <f ca="true">+IF(OFFSET('Hygiene Data'!$F$12,0,10*ROW('Hygiene Data'!F10))="","",OFFSET('Hygiene Data'!$F$12,0,10*ROW('Hygiene Data'!F10)))</f>
        <v/>
      </c>
      <c r="DW16" s="275" t="str">
        <f ca="true">+IF(OFFSET('Hygiene Data'!$F$13,0,10*ROW('Hygiene Data'!F10))="","",OFFSET('Hygiene Data'!$F$13,0,10*ROW('Hygiene Data'!F10)))</f>
        <v/>
      </c>
      <c r="DX16" s="275" t="str">
        <f ca="true">+IF(OFFSET('Hygiene Data'!$G$11,0,10*ROW('Hygiene Data'!G10))="","",OFFSET('Hygiene Data'!$G$11,0,10*ROW('Hygiene Data'!G10)))</f>
        <v/>
      </c>
      <c r="DY16" s="275" t="str">
        <f ca="true">+IF(OFFSET('Hygiene Data'!$G$12,0,10*ROW('Hygiene Data'!G10))="","",OFFSET('Hygiene Data'!$G$12,0,10*ROW('Hygiene Data'!G10)))</f>
        <v/>
      </c>
      <c r="DZ16" s="275" t="str">
        <f ca="true">+IF(OFFSET('Hygiene Data'!$G$13,0,10*ROW('Hygiene Data'!G10))="","",OFFSET('Hygiene Data'!$G$13,0,10*ROW('Hygiene Data'!G10)))</f>
        <v/>
      </c>
      <c r="EA16" s="275" t="str">
        <f ca="true">+IF(OFFSET('Hygiene Data'!$H$11,0,10*ROW('Hygiene Data'!H10))="","",OFFSET('Hygiene Data'!$H$11,0,10*ROW('Hygiene Data'!H10)))</f>
        <v/>
      </c>
      <c r="EB16" s="275" t="str">
        <f ca="true">+IF(OFFSET('Hygiene Data'!$H$12,0,10*ROW('Hygiene Data'!H10))="","",OFFSET('Hygiene Data'!$H$12,0,10*ROW('Hygiene Data'!H10)))</f>
        <v/>
      </c>
      <c r="EC16" s="275" t="str">
        <f ca="true">+IF(OFFSET('Hygiene Data'!$H$13,0,10*ROW('Hygiene Data'!H10))="","",OFFSET('Hygiene Data'!$H$13,0,10*ROW('Hygiene Data'!H10)))</f>
        <v/>
      </c>
      <c r="ED16" s="275" t="str">
        <f ca="true">+IF(OFFSET('Hygiene Data'!$I$11,0,10*ROW('Hygiene Data'!I10))="","",OFFSET('Hygiene Data'!$I$11,0,10*ROW('Hygiene Data'!I10)))</f>
        <v/>
      </c>
      <c r="EE16" s="275" t="str">
        <f ca="true">+IF(OFFSET('Hygiene Data'!$I$12,0,10*ROW('Hygiene Data'!I10))="","",OFFSET('Hygiene Data'!$I$12,0,10*ROW('Hygiene Data'!I10)))</f>
        <v/>
      </c>
      <c r="EF16" s="275" t="str">
        <f ca="true">+IF(OFFSET('Hygiene Data'!$I$13,0,10*ROW('Hygiene Data'!I10))="","",OFFSET('Hygiene Data'!$I$13,0,10*ROW('Hygiene Data'!I10)))</f>
        <v/>
      </c>
    </row>
    <row xmlns:x14ac="http://schemas.microsoft.com/office/spreadsheetml/2009/9/ac" r="17" x14ac:dyDescent="0.2">
      <c r="A17" s="38" t="str">
        <f ca="true">+IF(OFFSET('Water Data'!$B$2,0,10*ROW('Water Data'!E11))="","",OFFSET('Water Data'!$B$2,0,10*ROW('Water Data'!E11)))</f>
        <v/>
      </c>
      <c r="B17" s="38" t="str">
        <f ca="true">+IF(OFFSET('Water Data'!$C$2,0,10*ROW('Water Data'!F11))="","",OFFSET('Water Data'!$C$2,0,10*ROW('Water Data'!F11)))</f>
        <v/>
      </c>
      <c r="C17" s="331" t="str">
        <f t="shared" ca="true" si="0"/>
        <v/>
      </c>
      <c r="D17" s="97"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7"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7"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7"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7"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7"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7"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7"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7"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7"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7"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7"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7"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7"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7"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7"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7"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7"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8"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8"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8"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8"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8"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8"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8"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8"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8"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8"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8"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8"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8"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8"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8"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8"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8"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8"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8"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8"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8"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8"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8"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8"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8"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8"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8"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8"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8"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8"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9"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9"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9"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9"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9"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9"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9"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9"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9"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9"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9"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9"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9"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9"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9"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9"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9"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9"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5"/>
      <c r="BS17" s="275" t="str">
        <f ca="true">+IF(OFFSET('Water Data'!$D$27,0,10*ROW('Water Data'!D11))="","",OFFSET('Water Data'!$D$27,0,10*ROW('Water Data'!D11)))</f>
        <v/>
      </c>
      <c r="BT17" s="275" t="str">
        <f ca="true">+IF(OFFSET('Water Data'!$D$28,0,10*ROW('Water Data'!D11))="","",OFFSET('Water Data'!$D$28,0,10*ROW('Water Data'!D11)))</f>
        <v/>
      </c>
      <c r="BU17" s="275" t="str">
        <f ca="true">+IF(OFFSET('Water Data'!$D$29,0,10*ROW('Water Data'!D11))="","",OFFSET('Water Data'!$D$29,0,10*ROW('Water Data'!D11)))</f>
        <v/>
      </c>
      <c r="BV17" s="275" t="str">
        <f ca="true">+IF(OFFSET('Water Data'!$E$27,0,10*ROW('Water Data'!E11))="","",OFFSET('Water Data'!$E$27,0,10*ROW('Water Data'!E11)))</f>
        <v/>
      </c>
      <c r="BW17" s="275" t="str">
        <f ca="true">+IF(OFFSET('Water Data'!$E$28,0,10*ROW('Water Data'!E11))="","",OFFSET('Water Data'!$E$28,0,10*ROW('Water Data'!E11)))</f>
        <v/>
      </c>
      <c r="BX17" s="275" t="str">
        <f ca="true">+IF(OFFSET('Water Data'!$E$29,0,10*ROW('Water Data'!E11))="","",OFFSET('Water Data'!$E$29,0,10*ROW('Water Data'!E11)))</f>
        <v/>
      </c>
      <c r="BY17" s="275" t="str">
        <f ca="true">+IF(OFFSET('Water Data'!$F$27,0,10*ROW('Water Data'!F11))="","",OFFSET('Water Data'!$F$27,0,10*ROW('Water Data'!F11)))</f>
        <v/>
      </c>
      <c r="BZ17" s="275" t="str">
        <f ca="true">+IF(OFFSET('Water Data'!$F$28,0,10*ROW('Water Data'!F11))="","",OFFSET('Water Data'!$F$28,0,10*ROW('Water Data'!F11)))</f>
        <v/>
      </c>
      <c r="CA17" s="275" t="str">
        <f ca="true">+IF(OFFSET('Water Data'!$F$29,0,10*ROW('Water Data'!F11))="","",OFFSET('Water Data'!$F$29,0,10*ROW('Water Data'!F11)))</f>
        <v/>
      </c>
      <c r="CB17" s="275" t="str">
        <f ca="true">+IF(OFFSET('Water Data'!$G$27,0,10*ROW('Water Data'!G11))="","",OFFSET('Water Data'!$G$27,0,10*ROW('Water Data'!G11)))</f>
        <v/>
      </c>
      <c r="CC17" s="275" t="str">
        <f ca="true">+IF(OFFSET('Water Data'!$G$28,0,10*ROW('Water Data'!G11))="","",OFFSET('Water Data'!$G$28,0,10*ROW('Water Data'!G11)))</f>
        <v/>
      </c>
      <c r="CD17" s="275" t="str">
        <f ca="true">+IF(OFFSET('Water Data'!$G$29,0,10*ROW('Water Data'!G11))="","",OFFSET('Water Data'!$G$29,0,10*ROW('Water Data'!G11)))</f>
        <v/>
      </c>
      <c r="CE17" s="275" t="str">
        <f ca="true">+IF(OFFSET('Water Data'!$H$27,0,10*ROW('Water Data'!H11))="","",OFFSET('Water Data'!$H$27,0,10*ROW('Water Data'!H11)))</f>
        <v/>
      </c>
      <c r="CF17" s="275" t="str">
        <f ca="true">+IF(OFFSET('Water Data'!$H$28,0,10*ROW('Water Data'!H11))="","",OFFSET('Water Data'!$H$28,0,10*ROW('Water Data'!H11)))</f>
        <v/>
      </c>
      <c r="CG17" s="275" t="str">
        <f ca="true">+IF(OFFSET('Water Data'!$H$29,0,10*ROW('Water Data'!H11))="","",OFFSET('Water Data'!$H$29,0,10*ROW('Water Data'!H11)))</f>
        <v/>
      </c>
      <c r="CH17" s="275" t="str">
        <f ca="true">+IF(OFFSET('Water Data'!$I$27,0,10*ROW('Water Data'!I11))="","",OFFSET('Water Data'!$I$27,0,10*ROW('Water Data'!I11)))</f>
        <v/>
      </c>
      <c r="CI17" s="275" t="str">
        <f ca="true">+IF(OFFSET('Water Data'!$I$28,0,10*ROW('Water Data'!I11))="","",OFFSET('Water Data'!$I$28,0,10*ROW('Water Data'!I11)))</f>
        <v/>
      </c>
      <c r="CJ17" s="275" t="str">
        <f ca="true">+IF(OFFSET('Water Data'!$I$29,0,10*ROW('Water Data'!I11))="","",OFFSET('Water Data'!$I$29,0,10*ROW('Water Data'!I11)))</f>
        <v/>
      </c>
      <c r="CK17" s="275" t="str">
        <f ca="true">+IF(OFFSET('Sanitation Data'!$D$28,0,10*ROW('Sanitation Data'!D11))="","",OFFSET('Sanitation Data'!$D$28,0,10*ROW('Sanitation Data'!D11)))</f>
        <v/>
      </c>
      <c r="CL17" s="275" t="str">
        <f ca="true">+IF(OFFSET('Sanitation Data'!$D$29,0,10*ROW('Sanitation Data'!D11))="","",OFFSET('Sanitation Data'!$D$29,0,10*ROW('Sanitation Data'!D11)))</f>
        <v/>
      </c>
      <c r="CM17" s="275" t="str">
        <f ca="true">+IF(OFFSET('Sanitation Data'!$D$30,0,10*ROW('Sanitation Data'!D11))="","",OFFSET('Sanitation Data'!$D$30,0,10*ROW('Sanitation Data'!D11)))</f>
        <v/>
      </c>
      <c r="CN17" s="275" t="str">
        <f ca="true">+IF(OFFSET('Sanitation Data'!$D$31,0,10*ROW('Sanitation Data'!D11))="","",OFFSET('Sanitation Data'!$D$31,0,10*ROW('Sanitation Data'!D11)))</f>
        <v/>
      </c>
      <c r="CO17" s="275" t="str">
        <f ca="true">+IF(OFFSET('Sanitation Data'!$D$32,0,10*ROW('Sanitation Data'!D11))="","",OFFSET('Sanitation Data'!$D$32,0,10*ROW('Sanitation Data'!D11)))</f>
        <v/>
      </c>
      <c r="CP17" s="275" t="str">
        <f ca="true">+IF(OFFSET('Sanitation Data'!$E$28,0,10*ROW('Sanitation Data'!E11))="","",OFFSET('Sanitation Data'!$E$28,0,10*ROW('Sanitation Data'!E11)))</f>
        <v/>
      </c>
      <c r="CQ17" s="275" t="str">
        <f ca="true">+IF(OFFSET('Sanitation Data'!$E$29,0,10*ROW('Sanitation Data'!E11))="","",OFFSET('Sanitation Data'!$E$29,0,10*ROW('Sanitation Data'!E11)))</f>
        <v/>
      </c>
      <c r="CR17" s="275" t="str">
        <f ca="true">+IF(OFFSET('Sanitation Data'!$E$30,0,10*ROW('Sanitation Data'!E11))="","",OFFSET('Sanitation Data'!$E$30,0,10*ROW('Sanitation Data'!E11)))</f>
        <v/>
      </c>
      <c r="CS17" s="275" t="str">
        <f ca="true">+IF(OFFSET('Sanitation Data'!$E$31,0,10*ROW('Sanitation Data'!E11))="","",OFFSET('Sanitation Data'!$E$31,0,10*ROW('Sanitation Data'!E11)))</f>
        <v/>
      </c>
      <c r="CT17" s="275" t="str">
        <f ca="true">+IF(OFFSET('Sanitation Data'!$E$32,0,10*ROW('Sanitation Data'!E11))="","",OFFSET('Sanitation Data'!$E$32,0,10*ROW('Sanitation Data'!E11)))</f>
        <v/>
      </c>
      <c r="CU17" s="275" t="str">
        <f ca="true">+IF(OFFSET('Sanitation Data'!$F$28,0,10*ROW('Sanitation Data'!F11))="","",OFFSET('Sanitation Data'!$F$28,0,10*ROW('Sanitation Data'!F11)))</f>
        <v/>
      </c>
      <c r="CV17" s="275" t="str">
        <f ca="true">+IF(OFFSET('Sanitation Data'!$F$29,0,10*ROW('Sanitation Data'!F11))="","",OFFSET('Sanitation Data'!$F$29,0,10*ROW('Sanitation Data'!F11)))</f>
        <v/>
      </c>
      <c r="CW17" s="275" t="str">
        <f ca="true">+IF(OFFSET('Sanitation Data'!$F$30,0,10*ROW('Sanitation Data'!F11))="","",OFFSET('Sanitation Data'!$F$30,0,10*ROW('Sanitation Data'!F11)))</f>
        <v/>
      </c>
      <c r="CX17" s="275" t="str">
        <f ca="true">+IF(OFFSET('Sanitation Data'!$F$31,0,10*ROW('Sanitation Data'!F11))="","",OFFSET('Sanitation Data'!$F$31,0,10*ROW('Sanitation Data'!F11)))</f>
        <v/>
      </c>
      <c r="CY17" s="275" t="str">
        <f ca="true">+IF(OFFSET('Sanitation Data'!$F$32,0,10*ROW('Sanitation Data'!F11))="","",OFFSET('Sanitation Data'!$F$32,0,10*ROW('Sanitation Data'!F11)))</f>
        <v/>
      </c>
      <c r="CZ17" s="275" t="str">
        <f ca="true">+IF(OFFSET('Sanitation Data'!$G$28,0,10*ROW('Sanitation Data'!G11))="","",OFFSET('Sanitation Data'!$G$28,0,10*ROW('Sanitation Data'!G11)))</f>
        <v/>
      </c>
      <c r="DA17" s="275" t="str">
        <f ca="true">+IF(OFFSET('Sanitation Data'!$G$29,0,10*ROW('Sanitation Data'!G11))="","",OFFSET('Sanitation Data'!$G$29,0,10*ROW('Sanitation Data'!G11)))</f>
        <v/>
      </c>
      <c r="DB17" s="275" t="str">
        <f ca="true">+IF(OFFSET('Sanitation Data'!$G$30,0,10*ROW('Sanitation Data'!G11))="","",OFFSET('Sanitation Data'!$G$30,0,10*ROW('Sanitation Data'!G11)))</f>
        <v/>
      </c>
      <c r="DC17" s="275" t="str">
        <f ca="true">+IF(OFFSET('Sanitation Data'!$G$31,0,10*ROW('Sanitation Data'!G11))="","",OFFSET('Sanitation Data'!$G$31,0,10*ROW('Sanitation Data'!G11)))</f>
        <v/>
      </c>
      <c r="DD17" s="275" t="str">
        <f ca="true">+IF(OFFSET('Sanitation Data'!$G$32,0,10*ROW('Sanitation Data'!G11))="","",OFFSET('Sanitation Data'!$G$32,0,10*ROW('Sanitation Data'!G11)))</f>
        <v/>
      </c>
      <c r="DE17" s="275" t="str">
        <f ca="true">+IF(OFFSET('Sanitation Data'!$H$28,0,10*ROW('Sanitation Data'!H11))="","",OFFSET('Sanitation Data'!$H$28,0,10*ROW('Sanitation Data'!H11)))</f>
        <v/>
      </c>
      <c r="DF17" s="275" t="str">
        <f ca="true">+IF(OFFSET('Sanitation Data'!$H$29,0,10*ROW('Sanitation Data'!H11))="","",OFFSET('Sanitation Data'!$H$29,0,10*ROW('Sanitation Data'!H11)))</f>
        <v/>
      </c>
      <c r="DG17" s="275" t="str">
        <f ca="true">+IF(OFFSET('Sanitation Data'!$H$30,0,10*ROW('Sanitation Data'!H11))="","",OFFSET('Sanitation Data'!$H$30,0,10*ROW('Sanitation Data'!H11)))</f>
        <v/>
      </c>
      <c r="DH17" s="275" t="str">
        <f ca="true">+IF(OFFSET('Sanitation Data'!$H$31,0,10*ROW('Sanitation Data'!H11))="","",OFFSET('Sanitation Data'!$H$31,0,10*ROW('Sanitation Data'!H11)))</f>
        <v/>
      </c>
      <c r="DI17" s="275" t="str">
        <f ca="true">+IF(OFFSET('Sanitation Data'!$H$32,0,10*ROW('Sanitation Data'!H11))="","",OFFSET('Sanitation Data'!$H$32,0,10*ROW('Sanitation Data'!H11)))</f>
        <v/>
      </c>
      <c r="DJ17" s="275" t="str">
        <f ca="true">+IF(OFFSET('Sanitation Data'!$I$28,0,10*ROW('Sanitation Data'!I11))="","",OFFSET('Sanitation Data'!$I$28,0,10*ROW('Sanitation Data'!I11)))</f>
        <v/>
      </c>
      <c r="DK17" s="275" t="str">
        <f ca="true">+IF(OFFSET('Sanitation Data'!$I$29,0,10*ROW('Sanitation Data'!I11))="","",OFFSET('Sanitation Data'!$I$29,0,10*ROW('Sanitation Data'!I11)))</f>
        <v/>
      </c>
      <c r="DL17" s="275" t="str">
        <f ca="true">+IF(OFFSET('Sanitation Data'!$I$30,0,10*ROW('Sanitation Data'!I11))="","",OFFSET('Sanitation Data'!$I$30,0,10*ROW('Sanitation Data'!I11)))</f>
        <v/>
      </c>
      <c r="DM17" s="275" t="str">
        <f ca="true">+IF(OFFSET('Sanitation Data'!$I$31,0,10*ROW('Sanitation Data'!I11))="","",OFFSET('Sanitation Data'!$I$31,0,10*ROW('Sanitation Data'!I11)))</f>
        <v/>
      </c>
      <c r="DN17" s="275" t="str">
        <f ca="true">+IF(OFFSET('Sanitation Data'!$I$32,0,10*ROW('Sanitation Data'!I11))="","",OFFSET('Sanitation Data'!$I$32,0,10*ROW('Sanitation Data'!I11)))</f>
        <v/>
      </c>
      <c r="DO17" s="275" t="str">
        <f ca="true">+IF(OFFSET('Hygiene Data'!$D$11,0,10*ROW('Hygiene Data'!D11))="","",OFFSET('Hygiene Data'!$D$11,0,10*ROW('Hygiene Data'!D11)))</f>
        <v/>
      </c>
      <c r="DP17" s="275" t="str">
        <f ca="true">+IF(OFFSET('Hygiene Data'!$D$12,0,10*ROW('Hygiene Data'!D11))="","",OFFSET('Hygiene Data'!$D$12,0,10*ROW('Hygiene Data'!D11)))</f>
        <v/>
      </c>
      <c r="DQ17" s="275" t="str">
        <f ca="true">+IF(OFFSET('Hygiene Data'!$D$13,0,10*ROW('Hygiene Data'!D11))="","",OFFSET('Hygiene Data'!$D$13,0,10*ROW('Hygiene Data'!D11)))</f>
        <v/>
      </c>
      <c r="DR17" s="275" t="str">
        <f ca="true">+IF(OFFSET('Hygiene Data'!$E$11,0,10*ROW('Hygiene Data'!E11))="","",OFFSET('Hygiene Data'!$E$11,0,10*ROW('Hygiene Data'!E11)))</f>
        <v/>
      </c>
      <c r="DS17" s="275" t="str">
        <f ca="true">+IF(OFFSET('Hygiene Data'!$E$12,0,10*ROW('Hygiene Data'!E11))="","",OFFSET('Hygiene Data'!$E$12,0,10*ROW('Hygiene Data'!E11)))</f>
        <v/>
      </c>
      <c r="DT17" s="275" t="str">
        <f ca="true">+IF(OFFSET('Hygiene Data'!$E$13,0,10*ROW('Hygiene Data'!E11))="","",OFFSET('Hygiene Data'!$E$13,0,10*ROW('Hygiene Data'!E11)))</f>
        <v/>
      </c>
      <c r="DU17" s="275" t="str">
        <f ca="true">+IF(OFFSET('Hygiene Data'!$F$11,0,10*ROW('Hygiene Data'!F11))="","",OFFSET('Hygiene Data'!$F$11,0,10*ROW('Hygiene Data'!F11)))</f>
        <v/>
      </c>
      <c r="DV17" s="275" t="str">
        <f ca="true">+IF(OFFSET('Hygiene Data'!$F$12,0,10*ROW('Hygiene Data'!F11))="","",OFFSET('Hygiene Data'!$F$12,0,10*ROW('Hygiene Data'!F11)))</f>
        <v/>
      </c>
      <c r="DW17" s="275" t="str">
        <f ca="true">+IF(OFFSET('Hygiene Data'!$F$13,0,10*ROW('Hygiene Data'!F11))="","",OFFSET('Hygiene Data'!$F$13,0,10*ROW('Hygiene Data'!F11)))</f>
        <v/>
      </c>
      <c r="DX17" s="275" t="str">
        <f ca="true">+IF(OFFSET('Hygiene Data'!$G$11,0,10*ROW('Hygiene Data'!G11))="","",OFFSET('Hygiene Data'!$G$11,0,10*ROW('Hygiene Data'!G11)))</f>
        <v/>
      </c>
      <c r="DY17" s="275" t="str">
        <f ca="true">+IF(OFFSET('Hygiene Data'!$G$12,0,10*ROW('Hygiene Data'!G11))="","",OFFSET('Hygiene Data'!$G$12,0,10*ROW('Hygiene Data'!G11)))</f>
        <v/>
      </c>
      <c r="DZ17" s="275" t="str">
        <f ca="true">+IF(OFFSET('Hygiene Data'!$G$13,0,10*ROW('Hygiene Data'!G11))="","",OFFSET('Hygiene Data'!$G$13,0,10*ROW('Hygiene Data'!G11)))</f>
        <v/>
      </c>
      <c r="EA17" s="275" t="str">
        <f ca="true">+IF(OFFSET('Hygiene Data'!$H$11,0,10*ROW('Hygiene Data'!H11))="","",OFFSET('Hygiene Data'!$H$11,0,10*ROW('Hygiene Data'!H11)))</f>
        <v/>
      </c>
      <c r="EB17" s="275" t="str">
        <f ca="true">+IF(OFFSET('Hygiene Data'!$H$12,0,10*ROW('Hygiene Data'!H11))="","",OFFSET('Hygiene Data'!$H$12,0,10*ROW('Hygiene Data'!H11)))</f>
        <v/>
      </c>
      <c r="EC17" s="275" t="str">
        <f ca="true">+IF(OFFSET('Hygiene Data'!$H$13,0,10*ROW('Hygiene Data'!H11))="","",OFFSET('Hygiene Data'!$H$13,0,10*ROW('Hygiene Data'!H11)))</f>
        <v/>
      </c>
      <c r="ED17" s="275" t="str">
        <f ca="true">+IF(OFFSET('Hygiene Data'!$I$11,0,10*ROW('Hygiene Data'!I11))="","",OFFSET('Hygiene Data'!$I$11,0,10*ROW('Hygiene Data'!I11)))</f>
        <v/>
      </c>
      <c r="EE17" s="275" t="str">
        <f ca="true">+IF(OFFSET('Hygiene Data'!$I$12,0,10*ROW('Hygiene Data'!I11))="","",OFFSET('Hygiene Data'!$I$12,0,10*ROW('Hygiene Data'!I11)))</f>
        <v/>
      </c>
      <c r="EF17" s="275" t="str">
        <f ca="true">+IF(OFFSET('Hygiene Data'!$I$13,0,10*ROW('Hygiene Data'!I11))="","",OFFSET('Hygiene Data'!$I$13,0,10*ROW('Hygiene Data'!I11)))</f>
        <v/>
      </c>
    </row>
    <row xmlns:x14ac="http://schemas.microsoft.com/office/spreadsheetml/2009/9/ac" r="18" x14ac:dyDescent="0.2">
      <c r="A18" s="38" t="str">
        <f ca="true">+IF(OFFSET('Water Data'!$B$2,0,10*ROW('Water Data'!E12))="","",OFFSET('Water Data'!$B$2,0,10*ROW('Water Data'!E12)))</f>
        <v/>
      </c>
      <c r="B18" s="38" t="str">
        <f ca="true">+IF(OFFSET('Water Data'!$C$2,0,10*ROW('Water Data'!F12))="","",OFFSET('Water Data'!$C$2,0,10*ROW('Water Data'!F12)))</f>
        <v/>
      </c>
      <c r="C18" s="331" t="str">
        <f t="shared" ca="true" si="0"/>
        <v/>
      </c>
      <c r="D18" s="97"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7"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7"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7"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7"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7"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7"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7"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7"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7"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7"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7"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7"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7"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7"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7"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7"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7"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8"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8"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8"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8"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8"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8"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8"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8"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8"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8"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8"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8"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8"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8"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8"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8"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8"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8"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8"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8"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8"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8"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8"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8"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8"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8"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8"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8"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8"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8"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9"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9"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9"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9"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9"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9"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9"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9"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9"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9"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9"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9"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9"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9"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9"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9"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9"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9"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5"/>
      <c r="BS18" s="275" t="str">
        <f ca="true">+IF(OFFSET('Water Data'!$D$27,0,10*ROW('Water Data'!D12))="","",OFFSET('Water Data'!$D$27,0,10*ROW('Water Data'!D12)))</f>
        <v/>
      </c>
      <c r="BT18" s="275" t="str">
        <f ca="true">+IF(OFFSET('Water Data'!$D$28,0,10*ROW('Water Data'!D12))="","",OFFSET('Water Data'!$D$28,0,10*ROW('Water Data'!D12)))</f>
        <v/>
      </c>
      <c r="BU18" s="275" t="str">
        <f ca="true">+IF(OFFSET('Water Data'!$D$29,0,10*ROW('Water Data'!D12))="","",OFFSET('Water Data'!$D$29,0,10*ROW('Water Data'!D12)))</f>
        <v/>
      </c>
      <c r="BV18" s="275" t="str">
        <f ca="true">+IF(OFFSET('Water Data'!$E$27,0,10*ROW('Water Data'!E12))="","",OFFSET('Water Data'!$E$27,0,10*ROW('Water Data'!E12)))</f>
        <v/>
      </c>
      <c r="BW18" s="275" t="str">
        <f ca="true">+IF(OFFSET('Water Data'!$E$28,0,10*ROW('Water Data'!E12))="","",OFFSET('Water Data'!$E$28,0,10*ROW('Water Data'!E12)))</f>
        <v/>
      </c>
      <c r="BX18" s="275" t="str">
        <f ca="true">+IF(OFFSET('Water Data'!$E$29,0,10*ROW('Water Data'!E12))="","",OFFSET('Water Data'!$E$29,0,10*ROW('Water Data'!E12)))</f>
        <v/>
      </c>
      <c r="BY18" s="275" t="str">
        <f ca="true">+IF(OFFSET('Water Data'!$F$27,0,10*ROW('Water Data'!F12))="","",OFFSET('Water Data'!$F$27,0,10*ROW('Water Data'!F12)))</f>
        <v/>
      </c>
      <c r="BZ18" s="275" t="str">
        <f ca="true">+IF(OFFSET('Water Data'!$F$28,0,10*ROW('Water Data'!F12))="","",OFFSET('Water Data'!$F$28,0,10*ROW('Water Data'!F12)))</f>
        <v/>
      </c>
      <c r="CA18" s="275" t="str">
        <f ca="true">+IF(OFFSET('Water Data'!$F$29,0,10*ROW('Water Data'!F12))="","",OFFSET('Water Data'!$F$29,0,10*ROW('Water Data'!F12)))</f>
        <v/>
      </c>
      <c r="CB18" s="275" t="str">
        <f ca="true">+IF(OFFSET('Water Data'!$G$27,0,10*ROW('Water Data'!G12))="","",OFFSET('Water Data'!$G$27,0,10*ROW('Water Data'!G12)))</f>
        <v/>
      </c>
      <c r="CC18" s="275" t="str">
        <f ca="true">+IF(OFFSET('Water Data'!$G$28,0,10*ROW('Water Data'!G12))="","",OFFSET('Water Data'!$G$28,0,10*ROW('Water Data'!G12)))</f>
        <v/>
      </c>
      <c r="CD18" s="275" t="str">
        <f ca="true">+IF(OFFSET('Water Data'!$G$29,0,10*ROW('Water Data'!G12))="","",OFFSET('Water Data'!$G$29,0,10*ROW('Water Data'!G12)))</f>
        <v/>
      </c>
      <c r="CE18" s="275" t="str">
        <f ca="true">+IF(OFFSET('Water Data'!$H$27,0,10*ROW('Water Data'!H12))="","",OFFSET('Water Data'!$H$27,0,10*ROW('Water Data'!H12)))</f>
        <v/>
      </c>
      <c r="CF18" s="275" t="str">
        <f ca="true">+IF(OFFSET('Water Data'!$H$28,0,10*ROW('Water Data'!H12))="","",OFFSET('Water Data'!$H$28,0,10*ROW('Water Data'!H12)))</f>
        <v/>
      </c>
      <c r="CG18" s="275" t="str">
        <f ca="true">+IF(OFFSET('Water Data'!$H$29,0,10*ROW('Water Data'!H12))="","",OFFSET('Water Data'!$H$29,0,10*ROW('Water Data'!H12)))</f>
        <v/>
      </c>
      <c r="CH18" s="275" t="str">
        <f ca="true">+IF(OFFSET('Water Data'!$I$27,0,10*ROW('Water Data'!I12))="","",OFFSET('Water Data'!$I$27,0,10*ROW('Water Data'!I12)))</f>
        <v/>
      </c>
      <c r="CI18" s="275" t="str">
        <f ca="true">+IF(OFFSET('Water Data'!$I$28,0,10*ROW('Water Data'!I12))="","",OFFSET('Water Data'!$I$28,0,10*ROW('Water Data'!I12)))</f>
        <v/>
      </c>
      <c r="CJ18" s="275" t="str">
        <f ca="true">+IF(OFFSET('Water Data'!$I$29,0,10*ROW('Water Data'!I12))="","",OFFSET('Water Data'!$I$29,0,10*ROW('Water Data'!I12)))</f>
        <v/>
      </c>
      <c r="CK18" s="275" t="str">
        <f ca="true">+IF(OFFSET('Sanitation Data'!$D$28,0,10*ROW('Sanitation Data'!D12))="","",OFFSET('Sanitation Data'!$D$28,0,10*ROW('Sanitation Data'!D12)))</f>
        <v/>
      </c>
      <c r="CL18" s="275" t="str">
        <f ca="true">+IF(OFFSET('Sanitation Data'!$D$29,0,10*ROW('Sanitation Data'!D12))="","",OFFSET('Sanitation Data'!$D$29,0,10*ROW('Sanitation Data'!D12)))</f>
        <v/>
      </c>
      <c r="CM18" s="275" t="str">
        <f ca="true">+IF(OFFSET('Sanitation Data'!$D$30,0,10*ROW('Sanitation Data'!D12))="","",OFFSET('Sanitation Data'!$D$30,0,10*ROW('Sanitation Data'!D12)))</f>
        <v/>
      </c>
      <c r="CN18" s="275" t="str">
        <f ca="true">+IF(OFFSET('Sanitation Data'!$D$31,0,10*ROW('Sanitation Data'!D12))="","",OFFSET('Sanitation Data'!$D$31,0,10*ROW('Sanitation Data'!D12)))</f>
        <v/>
      </c>
      <c r="CO18" s="275" t="str">
        <f ca="true">+IF(OFFSET('Sanitation Data'!$D$32,0,10*ROW('Sanitation Data'!D12))="","",OFFSET('Sanitation Data'!$D$32,0,10*ROW('Sanitation Data'!D12)))</f>
        <v/>
      </c>
      <c r="CP18" s="275" t="str">
        <f ca="true">+IF(OFFSET('Sanitation Data'!$E$28,0,10*ROW('Sanitation Data'!E12))="","",OFFSET('Sanitation Data'!$E$28,0,10*ROW('Sanitation Data'!E12)))</f>
        <v/>
      </c>
      <c r="CQ18" s="275" t="str">
        <f ca="true">+IF(OFFSET('Sanitation Data'!$E$29,0,10*ROW('Sanitation Data'!E12))="","",OFFSET('Sanitation Data'!$E$29,0,10*ROW('Sanitation Data'!E12)))</f>
        <v/>
      </c>
      <c r="CR18" s="275" t="str">
        <f ca="true">+IF(OFFSET('Sanitation Data'!$E$30,0,10*ROW('Sanitation Data'!E12))="","",OFFSET('Sanitation Data'!$E$30,0,10*ROW('Sanitation Data'!E12)))</f>
        <v/>
      </c>
      <c r="CS18" s="275" t="str">
        <f ca="true">+IF(OFFSET('Sanitation Data'!$E$31,0,10*ROW('Sanitation Data'!E12))="","",OFFSET('Sanitation Data'!$E$31,0,10*ROW('Sanitation Data'!E12)))</f>
        <v/>
      </c>
      <c r="CT18" s="275" t="str">
        <f ca="true">+IF(OFFSET('Sanitation Data'!$E$32,0,10*ROW('Sanitation Data'!E12))="","",OFFSET('Sanitation Data'!$E$32,0,10*ROW('Sanitation Data'!E12)))</f>
        <v/>
      </c>
      <c r="CU18" s="275" t="str">
        <f ca="true">+IF(OFFSET('Sanitation Data'!$F$28,0,10*ROW('Sanitation Data'!F12))="","",OFFSET('Sanitation Data'!$F$28,0,10*ROW('Sanitation Data'!F12)))</f>
        <v/>
      </c>
      <c r="CV18" s="275" t="str">
        <f ca="true">+IF(OFFSET('Sanitation Data'!$F$29,0,10*ROW('Sanitation Data'!F12))="","",OFFSET('Sanitation Data'!$F$29,0,10*ROW('Sanitation Data'!F12)))</f>
        <v/>
      </c>
      <c r="CW18" s="275" t="str">
        <f ca="true">+IF(OFFSET('Sanitation Data'!$F$30,0,10*ROW('Sanitation Data'!F12))="","",OFFSET('Sanitation Data'!$F$30,0,10*ROW('Sanitation Data'!F12)))</f>
        <v/>
      </c>
      <c r="CX18" s="275" t="str">
        <f ca="true">+IF(OFFSET('Sanitation Data'!$F$31,0,10*ROW('Sanitation Data'!F12))="","",OFFSET('Sanitation Data'!$F$31,0,10*ROW('Sanitation Data'!F12)))</f>
        <v/>
      </c>
      <c r="CY18" s="275" t="str">
        <f ca="true">+IF(OFFSET('Sanitation Data'!$F$32,0,10*ROW('Sanitation Data'!F12))="","",OFFSET('Sanitation Data'!$F$32,0,10*ROW('Sanitation Data'!F12)))</f>
        <v/>
      </c>
      <c r="CZ18" s="275" t="str">
        <f ca="true">+IF(OFFSET('Sanitation Data'!$G$28,0,10*ROW('Sanitation Data'!G12))="","",OFFSET('Sanitation Data'!$G$28,0,10*ROW('Sanitation Data'!G12)))</f>
        <v/>
      </c>
      <c r="DA18" s="275" t="str">
        <f ca="true">+IF(OFFSET('Sanitation Data'!$G$29,0,10*ROW('Sanitation Data'!G12))="","",OFFSET('Sanitation Data'!$G$29,0,10*ROW('Sanitation Data'!G12)))</f>
        <v/>
      </c>
      <c r="DB18" s="275" t="str">
        <f ca="true">+IF(OFFSET('Sanitation Data'!$G$30,0,10*ROW('Sanitation Data'!G12))="","",OFFSET('Sanitation Data'!$G$30,0,10*ROW('Sanitation Data'!G12)))</f>
        <v/>
      </c>
      <c r="DC18" s="275" t="str">
        <f ca="true">+IF(OFFSET('Sanitation Data'!$G$31,0,10*ROW('Sanitation Data'!G12))="","",OFFSET('Sanitation Data'!$G$31,0,10*ROW('Sanitation Data'!G12)))</f>
        <v/>
      </c>
      <c r="DD18" s="275" t="str">
        <f ca="true">+IF(OFFSET('Sanitation Data'!$G$32,0,10*ROW('Sanitation Data'!G12))="","",OFFSET('Sanitation Data'!$G$32,0,10*ROW('Sanitation Data'!G12)))</f>
        <v/>
      </c>
      <c r="DE18" s="275" t="str">
        <f ca="true">+IF(OFFSET('Sanitation Data'!$H$28,0,10*ROW('Sanitation Data'!H12))="","",OFFSET('Sanitation Data'!$H$28,0,10*ROW('Sanitation Data'!H12)))</f>
        <v/>
      </c>
      <c r="DF18" s="275" t="str">
        <f ca="true">+IF(OFFSET('Sanitation Data'!$H$29,0,10*ROW('Sanitation Data'!H12))="","",OFFSET('Sanitation Data'!$H$29,0,10*ROW('Sanitation Data'!H12)))</f>
        <v/>
      </c>
      <c r="DG18" s="275" t="str">
        <f ca="true">+IF(OFFSET('Sanitation Data'!$H$30,0,10*ROW('Sanitation Data'!H12))="","",OFFSET('Sanitation Data'!$H$30,0,10*ROW('Sanitation Data'!H12)))</f>
        <v/>
      </c>
      <c r="DH18" s="275" t="str">
        <f ca="true">+IF(OFFSET('Sanitation Data'!$H$31,0,10*ROW('Sanitation Data'!H12))="","",OFFSET('Sanitation Data'!$H$31,0,10*ROW('Sanitation Data'!H12)))</f>
        <v/>
      </c>
      <c r="DI18" s="275" t="str">
        <f ca="true">+IF(OFFSET('Sanitation Data'!$H$32,0,10*ROW('Sanitation Data'!H12))="","",OFFSET('Sanitation Data'!$H$32,0,10*ROW('Sanitation Data'!H12)))</f>
        <v/>
      </c>
      <c r="DJ18" s="275" t="str">
        <f ca="true">+IF(OFFSET('Sanitation Data'!$I$28,0,10*ROW('Sanitation Data'!I12))="","",OFFSET('Sanitation Data'!$I$28,0,10*ROW('Sanitation Data'!I12)))</f>
        <v/>
      </c>
      <c r="DK18" s="275" t="str">
        <f ca="true">+IF(OFFSET('Sanitation Data'!$I$29,0,10*ROW('Sanitation Data'!I12))="","",OFFSET('Sanitation Data'!$I$29,0,10*ROW('Sanitation Data'!I12)))</f>
        <v/>
      </c>
      <c r="DL18" s="275" t="str">
        <f ca="true">+IF(OFFSET('Sanitation Data'!$I$30,0,10*ROW('Sanitation Data'!I12))="","",OFFSET('Sanitation Data'!$I$30,0,10*ROW('Sanitation Data'!I12)))</f>
        <v/>
      </c>
      <c r="DM18" s="275" t="str">
        <f ca="true">+IF(OFFSET('Sanitation Data'!$I$31,0,10*ROW('Sanitation Data'!I12))="","",OFFSET('Sanitation Data'!$I$31,0,10*ROW('Sanitation Data'!I12)))</f>
        <v/>
      </c>
      <c r="DN18" s="275" t="str">
        <f ca="true">+IF(OFFSET('Sanitation Data'!$I$32,0,10*ROW('Sanitation Data'!I12))="","",OFFSET('Sanitation Data'!$I$32,0,10*ROW('Sanitation Data'!I12)))</f>
        <v/>
      </c>
      <c r="DO18" s="275" t="str">
        <f ca="true">+IF(OFFSET('Hygiene Data'!$D$11,0,10*ROW('Hygiene Data'!D12))="","",OFFSET('Hygiene Data'!$D$11,0,10*ROW('Hygiene Data'!D12)))</f>
        <v/>
      </c>
      <c r="DP18" s="275" t="str">
        <f ca="true">+IF(OFFSET('Hygiene Data'!$D$12,0,10*ROW('Hygiene Data'!D12))="","",OFFSET('Hygiene Data'!$D$12,0,10*ROW('Hygiene Data'!D12)))</f>
        <v/>
      </c>
      <c r="DQ18" s="275" t="str">
        <f ca="true">+IF(OFFSET('Hygiene Data'!$D$13,0,10*ROW('Hygiene Data'!D12))="","",OFFSET('Hygiene Data'!$D$13,0,10*ROW('Hygiene Data'!D12)))</f>
        <v/>
      </c>
      <c r="DR18" s="275" t="str">
        <f ca="true">+IF(OFFSET('Hygiene Data'!$E$11,0,10*ROW('Hygiene Data'!E12))="","",OFFSET('Hygiene Data'!$E$11,0,10*ROW('Hygiene Data'!E12)))</f>
        <v/>
      </c>
      <c r="DS18" s="275" t="str">
        <f ca="true">+IF(OFFSET('Hygiene Data'!$E$12,0,10*ROW('Hygiene Data'!E12))="","",OFFSET('Hygiene Data'!$E$12,0,10*ROW('Hygiene Data'!E12)))</f>
        <v/>
      </c>
      <c r="DT18" s="275" t="str">
        <f ca="true">+IF(OFFSET('Hygiene Data'!$E$13,0,10*ROW('Hygiene Data'!E12))="","",OFFSET('Hygiene Data'!$E$13,0,10*ROW('Hygiene Data'!E12)))</f>
        <v/>
      </c>
      <c r="DU18" s="275" t="str">
        <f ca="true">+IF(OFFSET('Hygiene Data'!$F$11,0,10*ROW('Hygiene Data'!F12))="","",OFFSET('Hygiene Data'!$F$11,0,10*ROW('Hygiene Data'!F12)))</f>
        <v/>
      </c>
      <c r="DV18" s="275" t="str">
        <f ca="true">+IF(OFFSET('Hygiene Data'!$F$12,0,10*ROW('Hygiene Data'!F12))="","",OFFSET('Hygiene Data'!$F$12,0,10*ROW('Hygiene Data'!F12)))</f>
        <v/>
      </c>
      <c r="DW18" s="275" t="str">
        <f ca="true">+IF(OFFSET('Hygiene Data'!$F$13,0,10*ROW('Hygiene Data'!F12))="","",OFFSET('Hygiene Data'!$F$13,0,10*ROW('Hygiene Data'!F12)))</f>
        <v/>
      </c>
      <c r="DX18" s="275" t="str">
        <f ca="true">+IF(OFFSET('Hygiene Data'!$G$11,0,10*ROW('Hygiene Data'!G12))="","",OFFSET('Hygiene Data'!$G$11,0,10*ROW('Hygiene Data'!G12)))</f>
        <v/>
      </c>
      <c r="DY18" s="275" t="str">
        <f ca="true">+IF(OFFSET('Hygiene Data'!$G$12,0,10*ROW('Hygiene Data'!G12))="","",OFFSET('Hygiene Data'!$G$12,0,10*ROW('Hygiene Data'!G12)))</f>
        <v/>
      </c>
      <c r="DZ18" s="275" t="str">
        <f ca="true">+IF(OFFSET('Hygiene Data'!$G$13,0,10*ROW('Hygiene Data'!G12))="","",OFFSET('Hygiene Data'!$G$13,0,10*ROW('Hygiene Data'!G12)))</f>
        <v/>
      </c>
      <c r="EA18" s="275" t="str">
        <f ca="true">+IF(OFFSET('Hygiene Data'!$H$11,0,10*ROW('Hygiene Data'!H12))="","",OFFSET('Hygiene Data'!$H$11,0,10*ROW('Hygiene Data'!H12)))</f>
        <v/>
      </c>
      <c r="EB18" s="275" t="str">
        <f ca="true">+IF(OFFSET('Hygiene Data'!$H$12,0,10*ROW('Hygiene Data'!H12))="","",OFFSET('Hygiene Data'!$H$12,0,10*ROW('Hygiene Data'!H12)))</f>
        <v/>
      </c>
      <c r="EC18" s="275" t="str">
        <f ca="true">+IF(OFFSET('Hygiene Data'!$H$13,0,10*ROW('Hygiene Data'!H12))="","",OFFSET('Hygiene Data'!$H$13,0,10*ROW('Hygiene Data'!H12)))</f>
        <v/>
      </c>
      <c r="ED18" s="275" t="str">
        <f ca="true">+IF(OFFSET('Hygiene Data'!$I$11,0,10*ROW('Hygiene Data'!I12))="","",OFFSET('Hygiene Data'!$I$11,0,10*ROW('Hygiene Data'!I12)))</f>
        <v/>
      </c>
      <c r="EE18" s="275" t="str">
        <f ca="true">+IF(OFFSET('Hygiene Data'!$I$12,0,10*ROW('Hygiene Data'!I12))="","",OFFSET('Hygiene Data'!$I$12,0,10*ROW('Hygiene Data'!I12)))</f>
        <v/>
      </c>
      <c r="EF18" s="275" t="str">
        <f ca="true">+IF(OFFSET('Hygiene Data'!$I$13,0,10*ROW('Hygiene Data'!I12))="","",OFFSET('Hygiene Data'!$I$13,0,10*ROW('Hygiene Data'!I12)))</f>
        <v/>
      </c>
    </row>
    <row xmlns:x14ac="http://schemas.microsoft.com/office/spreadsheetml/2009/9/ac" r="19" x14ac:dyDescent="0.2">
      <c r="A19" s="38" t="str">
        <f ca="true">+IF(OFFSET('Water Data'!$B$2,0,10*ROW('Water Data'!E13))="","",OFFSET('Water Data'!$B$2,0,10*ROW('Water Data'!E13)))</f>
        <v/>
      </c>
      <c r="B19" s="38" t="str">
        <f ca="true">+IF(OFFSET('Water Data'!$C$2,0,10*ROW('Water Data'!F13))="","",OFFSET('Water Data'!$C$2,0,10*ROW('Water Data'!F13)))</f>
        <v/>
      </c>
      <c r="C19" s="331" t="str">
        <f t="shared" ca="true" si="0"/>
        <v/>
      </c>
      <c r="D19" s="97"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7"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7"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7"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7"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7"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7"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7"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7"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7"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7"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7"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7"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7"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7"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7"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7"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7"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8"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8"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8"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8"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8"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8"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8"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8"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8"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8"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8"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8"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8"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8"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8"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8"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8"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8"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8"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8"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8"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8"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8"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8"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8"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8"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8"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8"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8"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8"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9"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9"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9"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9"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9"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9"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9"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9"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9"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9"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9"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9"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9"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9"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9"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9"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9"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9"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5"/>
      <c r="BS19" s="275" t="str">
        <f ca="true">+IF(OFFSET('Water Data'!$D$27,0,10*ROW('Water Data'!D13))="","",OFFSET('Water Data'!$D$27,0,10*ROW('Water Data'!D13)))</f>
        <v/>
      </c>
      <c r="BT19" s="275" t="str">
        <f ca="true">+IF(OFFSET('Water Data'!$D$28,0,10*ROW('Water Data'!D13))="","",OFFSET('Water Data'!$D$28,0,10*ROW('Water Data'!D13)))</f>
        <v/>
      </c>
      <c r="BU19" s="275" t="str">
        <f ca="true">+IF(OFFSET('Water Data'!$D$29,0,10*ROW('Water Data'!D13))="","",OFFSET('Water Data'!$D$29,0,10*ROW('Water Data'!D13)))</f>
        <v/>
      </c>
      <c r="BV19" s="275" t="str">
        <f ca="true">+IF(OFFSET('Water Data'!$E$27,0,10*ROW('Water Data'!E13))="","",OFFSET('Water Data'!$E$27,0,10*ROW('Water Data'!E13)))</f>
        <v/>
      </c>
      <c r="BW19" s="275" t="str">
        <f ca="true">+IF(OFFSET('Water Data'!$E$28,0,10*ROW('Water Data'!E13))="","",OFFSET('Water Data'!$E$28,0,10*ROW('Water Data'!E13)))</f>
        <v/>
      </c>
      <c r="BX19" s="275" t="str">
        <f ca="true">+IF(OFFSET('Water Data'!$E$29,0,10*ROW('Water Data'!E13))="","",OFFSET('Water Data'!$E$29,0,10*ROW('Water Data'!E13)))</f>
        <v/>
      </c>
      <c r="BY19" s="275" t="str">
        <f ca="true">+IF(OFFSET('Water Data'!$F$27,0,10*ROW('Water Data'!F13))="","",OFFSET('Water Data'!$F$27,0,10*ROW('Water Data'!F13)))</f>
        <v/>
      </c>
      <c r="BZ19" s="275" t="str">
        <f ca="true">+IF(OFFSET('Water Data'!$F$28,0,10*ROW('Water Data'!F13))="","",OFFSET('Water Data'!$F$28,0,10*ROW('Water Data'!F13)))</f>
        <v/>
      </c>
      <c r="CA19" s="275" t="str">
        <f ca="true">+IF(OFFSET('Water Data'!$F$29,0,10*ROW('Water Data'!F13))="","",OFFSET('Water Data'!$F$29,0,10*ROW('Water Data'!F13)))</f>
        <v/>
      </c>
      <c r="CB19" s="275" t="str">
        <f ca="true">+IF(OFFSET('Water Data'!$G$27,0,10*ROW('Water Data'!G13))="","",OFFSET('Water Data'!$G$27,0,10*ROW('Water Data'!G13)))</f>
        <v/>
      </c>
      <c r="CC19" s="275" t="str">
        <f ca="true">+IF(OFFSET('Water Data'!$G$28,0,10*ROW('Water Data'!G13))="","",OFFSET('Water Data'!$G$28,0,10*ROW('Water Data'!G13)))</f>
        <v/>
      </c>
      <c r="CD19" s="275" t="str">
        <f ca="true">+IF(OFFSET('Water Data'!$G$29,0,10*ROW('Water Data'!G13))="","",OFFSET('Water Data'!$G$29,0,10*ROW('Water Data'!G13)))</f>
        <v/>
      </c>
      <c r="CE19" s="275" t="str">
        <f ca="true">+IF(OFFSET('Water Data'!$H$27,0,10*ROW('Water Data'!H13))="","",OFFSET('Water Data'!$H$27,0,10*ROW('Water Data'!H13)))</f>
        <v/>
      </c>
      <c r="CF19" s="275" t="str">
        <f ca="true">+IF(OFFSET('Water Data'!$H$28,0,10*ROW('Water Data'!H13))="","",OFFSET('Water Data'!$H$28,0,10*ROW('Water Data'!H13)))</f>
        <v/>
      </c>
      <c r="CG19" s="275" t="str">
        <f ca="true">+IF(OFFSET('Water Data'!$H$29,0,10*ROW('Water Data'!H13))="","",OFFSET('Water Data'!$H$29,0,10*ROW('Water Data'!H13)))</f>
        <v/>
      </c>
      <c r="CH19" s="275" t="str">
        <f ca="true">+IF(OFFSET('Water Data'!$I$27,0,10*ROW('Water Data'!I13))="","",OFFSET('Water Data'!$I$27,0,10*ROW('Water Data'!I13)))</f>
        <v/>
      </c>
      <c r="CI19" s="275" t="str">
        <f ca="true">+IF(OFFSET('Water Data'!$I$28,0,10*ROW('Water Data'!I13))="","",OFFSET('Water Data'!$I$28,0,10*ROW('Water Data'!I13)))</f>
        <v/>
      </c>
      <c r="CJ19" s="275" t="str">
        <f ca="true">+IF(OFFSET('Water Data'!$I$29,0,10*ROW('Water Data'!I13))="","",OFFSET('Water Data'!$I$29,0,10*ROW('Water Data'!I13)))</f>
        <v/>
      </c>
      <c r="CK19" s="275" t="str">
        <f ca="true">+IF(OFFSET('Sanitation Data'!$D$28,0,10*ROW('Sanitation Data'!D13))="","",OFFSET('Sanitation Data'!$D$28,0,10*ROW('Sanitation Data'!D13)))</f>
        <v/>
      </c>
      <c r="CL19" s="275" t="str">
        <f ca="true">+IF(OFFSET('Sanitation Data'!$D$29,0,10*ROW('Sanitation Data'!D13))="","",OFFSET('Sanitation Data'!$D$29,0,10*ROW('Sanitation Data'!D13)))</f>
        <v/>
      </c>
      <c r="CM19" s="275" t="str">
        <f ca="true">+IF(OFFSET('Sanitation Data'!$D$30,0,10*ROW('Sanitation Data'!D13))="","",OFFSET('Sanitation Data'!$D$30,0,10*ROW('Sanitation Data'!D13)))</f>
        <v/>
      </c>
      <c r="CN19" s="275" t="str">
        <f ca="true">+IF(OFFSET('Sanitation Data'!$D$31,0,10*ROW('Sanitation Data'!D13))="","",OFFSET('Sanitation Data'!$D$31,0,10*ROW('Sanitation Data'!D13)))</f>
        <v/>
      </c>
      <c r="CO19" s="275" t="str">
        <f ca="true">+IF(OFFSET('Sanitation Data'!$D$32,0,10*ROW('Sanitation Data'!D13))="","",OFFSET('Sanitation Data'!$D$32,0,10*ROW('Sanitation Data'!D13)))</f>
        <v/>
      </c>
      <c r="CP19" s="275" t="str">
        <f ca="true">+IF(OFFSET('Sanitation Data'!$E$28,0,10*ROW('Sanitation Data'!E13))="","",OFFSET('Sanitation Data'!$E$28,0,10*ROW('Sanitation Data'!E13)))</f>
        <v/>
      </c>
      <c r="CQ19" s="275" t="str">
        <f ca="true">+IF(OFFSET('Sanitation Data'!$E$29,0,10*ROW('Sanitation Data'!E13))="","",OFFSET('Sanitation Data'!$E$29,0,10*ROW('Sanitation Data'!E13)))</f>
        <v/>
      </c>
      <c r="CR19" s="275" t="str">
        <f ca="true">+IF(OFFSET('Sanitation Data'!$E$30,0,10*ROW('Sanitation Data'!E13))="","",OFFSET('Sanitation Data'!$E$30,0,10*ROW('Sanitation Data'!E13)))</f>
        <v/>
      </c>
      <c r="CS19" s="275" t="str">
        <f ca="true">+IF(OFFSET('Sanitation Data'!$E$31,0,10*ROW('Sanitation Data'!E13))="","",OFFSET('Sanitation Data'!$E$31,0,10*ROW('Sanitation Data'!E13)))</f>
        <v/>
      </c>
      <c r="CT19" s="275" t="str">
        <f ca="true">+IF(OFFSET('Sanitation Data'!$E$32,0,10*ROW('Sanitation Data'!E13))="","",OFFSET('Sanitation Data'!$E$32,0,10*ROW('Sanitation Data'!E13)))</f>
        <v/>
      </c>
      <c r="CU19" s="275" t="str">
        <f ca="true">+IF(OFFSET('Sanitation Data'!$F$28,0,10*ROW('Sanitation Data'!F13))="","",OFFSET('Sanitation Data'!$F$28,0,10*ROW('Sanitation Data'!F13)))</f>
        <v/>
      </c>
      <c r="CV19" s="275" t="str">
        <f ca="true">+IF(OFFSET('Sanitation Data'!$F$29,0,10*ROW('Sanitation Data'!F13))="","",OFFSET('Sanitation Data'!$F$29,0,10*ROW('Sanitation Data'!F13)))</f>
        <v/>
      </c>
      <c r="CW19" s="275" t="str">
        <f ca="true">+IF(OFFSET('Sanitation Data'!$F$30,0,10*ROW('Sanitation Data'!F13))="","",OFFSET('Sanitation Data'!$F$30,0,10*ROW('Sanitation Data'!F13)))</f>
        <v/>
      </c>
      <c r="CX19" s="275" t="str">
        <f ca="true">+IF(OFFSET('Sanitation Data'!$F$31,0,10*ROW('Sanitation Data'!F13))="","",OFFSET('Sanitation Data'!$F$31,0,10*ROW('Sanitation Data'!F13)))</f>
        <v/>
      </c>
      <c r="CY19" s="275" t="str">
        <f ca="true">+IF(OFFSET('Sanitation Data'!$F$32,0,10*ROW('Sanitation Data'!F13))="","",OFFSET('Sanitation Data'!$F$32,0,10*ROW('Sanitation Data'!F13)))</f>
        <v/>
      </c>
      <c r="CZ19" s="275" t="str">
        <f ca="true">+IF(OFFSET('Sanitation Data'!$G$28,0,10*ROW('Sanitation Data'!G13))="","",OFFSET('Sanitation Data'!$G$28,0,10*ROW('Sanitation Data'!G13)))</f>
        <v/>
      </c>
      <c r="DA19" s="275" t="str">
        <f ca="true">+IF(OFFSET('Sanitation Data'!$G$29,0,10*ROW('Sanitation Data'!G13))="","",OFFSET('Sanitation Data'!$G$29,0,10*ROW('Sanitation Data'!G13)))</f>
        <v/>
      </c>
      <c r="DB19" s="275" t="str">
        <f ca="true">+IF(OFFSET('Sanitation Data'!$G$30,0,10*ROW('Sanitation Data'!G13))="","",OFFSET('Sanitation Data'!$G$30,0,10*ROW('Sanitation Data'!G13)))</f>
        <v/>
      </c>
      <c r="DC19" s="275" t="str">
        <f ca="true">+IF(OFFSET('Sanitation Data'!$G$31,0,10*ROW('Sanitation Data'!G13))="","",OFFSET('Sanitation Data'!$G$31,0,10*ROW('Sanitation Data'!G13)))</f>
        <v/>
      </c>
      <c r="DD19" s="275" t="str">
        <f ca="true">+IF(OFFSET('Sanitation Data'!$G$32,0,10*ROW('Sanitation Data'!G13))="","",OFFSET('Sanitation Data'!$G$32,0,10*ROW('Sanitation Data'!G13)))</f>
        <v/>
      </c>
      <c r="DE19" s="275" t="str">
        <f ca="true">+IF(OFFSET('Sanitation Data'!$H$28,0,10*ROW('Sanitation Data'!H13))="","",OFFSET('Sanitation Data'!$H$28,0,10*ROW('Sanitation Data'!H13)))</f>
        <v/>
      </c>
      <c r="DF19" s="275" t="str">
        <f ca="true">+IF(OFFSET('Sanitation Data'!$H$29,0,10*ROW('Sanitation Data'!H13))="","",OFFSET('Sanitation Data'!$H$29,0,10*ROW('Sanitation Data'!H13)))</f>
        <v/>
      </c>
      <c r="DG19" s="275" t="str">
        <f ca="true">+IF(OFFSET('Sanitation Data'!$H$30,0,10*ROW('Sanitation Data'!H13))="","",OFFSET('Sanitation Data'!$H$30,0,10*ROW('Sanitation Data'!H13)))</f>
        <v/>
      </c>
      <c r="DH19" s="275" t="str">
        <f ca="true">+IF(OFFSET('Sanitation Data'!$H$31,0,10*ROW('Sanitation Data'!H13))="","",OFFSET('Sanitation Data'!$H$31,0,10*ROW('Sanitation Data'!H13)))</f>
        <v/>
      </c>
      <c r="DI19" s="275" t="str">
        <f ca="true">+IF(OFFSET('Sanitation Data'!$H$32,0,10*ROW('Sanitation Data'!H13))="","",OFFSET('Sanitation Data'!$H$32,0,10*ROW('Sanitation Data'!H13)))</f>
        <v/>
      </c>
      <c r="DJ19" s="275" t="str">
        <f ca="true">+IF(OFFSET('Sanitation Data'!$I$28,0,10*ROW('Sanitation Data'!I13))="","",OFFSET('Sanitation Data'!$I$28,0,10*ROW('Sanitation Data'!I13)))</f>
        <v/>
      </c>
      <c r="DK19" s="275" t="str">
        <f ca="true">+IF(OFFSET('Sanitation Data'!$I$29,0,10*ROW('Sanitation Data'!I13))="","",OFFSET('Sanitation Data'!$I$29,0,10*ROW('Sanitation Data'!I13)))</f>
        <v/>
      </c>
      <c r="DL19" s="275" t="str">
        <f ca="true">+IF(OFFSET('Sanitation Data'!$I$30,0,10*ROW('Sanitation Data'!I13))="","",OFFSET('Sanitation Data'!$I$30,0,10*ROW('Sanitation Data'!I13)))</f>
        <v/>
      </c>
      <c r="DM19" s="275" t="str">
        <f ca="true">+IF(OFFSET('Sanitation Data'!$I$31,0,10*ROW('Sanitation Data'!I13))="","",OFFSET('Sanitation Data'!$I$31,0,10*ROW('Sanitation Data'!I13)))</f>
        <v/>
      </c>
      <c r="DN19" s="275" t="str">
        <f ca="true">+IF(OFFSET('Sanitation Data'!$I$32,0,10*ROW('Sanitation Data'!I13))="","",OFFSET('Sanitation Data'!$I$32,0,10*ROW('Sanitation Data'!I13)))</f>
        <v/>
      </c>
      <c r="DO19" s="275" t="str">
        <f ca="true">+IF(OFFSET('Hygiene Data'!$D$11,0,10*ROW('Hygiene Data'!D13))="","",OFFSET('Hygiene Data'!$D$11,0,10*ROW('Hygiene Data'!D13)))</f>
        <v/>
      </c>
      <c r="DP19" s="275" t="str">
        <f ca="true">+IF(OFFSET('Hygiene Data'!$D$12,0,10*ROW('Hygiene Data'!D13))="","",OFFSET('Hygiene Data'!$D$12,0,10*ROW('Hygiene Data'!D13)))</f>
        <v/>
      </c>
      <c r="DQ19" s="275" t="str">
        <f ca="true">+IF(OFFSET('Hygiene Data'!$D$13,0,10*ROW('Hygiene Data'!D13))="","",OFFSET('Hygiene Data'!$D$13,0,10*ROW('Hygiene Data'!D13)))</f>
        <v/>
      </c>
      <c r="DR19" s="275" t="str">
        <f ca="true">+IF(OFFSET('Hygiene Data'!$E$11,0,10*ROW('Hygiene Data'!E13))="","",OFFSET('Hygiene Data'!$E$11,0,10*ROW('Hygiene Data'!E13)))</f>
        <v/>
      </c>
      <c r="DS19" s="275" t="str">
        <f ca="true">+IF(OFFSET('Hygiene Data'!$E$12,0,10*ROW('Hygiene Data'!E13))="","",OFFSET('Hygiene Data'!$E$12,0,10*ROW('Hygiene Data'!E13)))</f>
        <v/>
      </c>
      <c r="DT19" s="275" t="str">
        <f ca="true">+IF(OFFSET('Hygiene Data'!$E$13,0,10*ROW('Hygiene Data'!E13))="","",OFFSET('Hygiene Data'!$E$13,0,10*ROW('Hygiene Data'!E13)))</f>
        <v/>
      </c>
      <c r="DU19" s="275" t="str">
        <f ca="true">+IF(OFFSET('Hygiene Data'!$F$11,0,10*ROW('Hygiene Data'!F13))="","",OFFSET('Hygiene Data'!$F$11,0,10*ROW('Hygiene Data'!F13)))</f>
        <v/>
      </c>
      <c r="DV19" s="275" t="str">
        <f ca="true">+IF(OFFSET('Hygiene Data'!$F$12,0,10*ROW('Hygiene Data'!F13))="","",OFFSET('Hygiene Data'!$F$12,0,10*ROW('Hygiene Data'!F13)))</f>
        <v/>
      </c>
      <c r="DW19" s="275" t="str">
        <f ca="true">+IF(OFFSET('Hygiene Data'!$F$13,0,10*ROW('Hygiene Data'!F13))="","",OFFSET('Hygiene Data'!$F$13,0,10*ROW('Hygiene Data'!F13)))</f>
        <v/>
      </c>
      <c r="DX19" s="275" t="str">
        <f ca="true">+IF(OFFSET('Hygiene Data'!$G$11,0,10*ROW('Hygiene Data'!G13))="","",OFFSET('Hygiene Data'!$G$11,0,10*ROW('Hygiene Data'!G13)))</f>
        <v/>
      </c>
      <c r="DY19" s="275" t="str">
        <f ca="true">+IF(OFFSET('Hygiene Data'!$G$12,0,10*ROW('Hygiene Data'!G13))="","",OFFSET('Hygiene Data'!$G$12,0,10*ROW('Hygiene Data'!G13)))</f>
        <v/>
      </c>
      <c r="DZ19" s="275" t="str">
        <f ca="true">+IF(OFFSET('Hygiene Data'!$G$13,0,10*ROW('Hygiene Data'!G13))="","",OFFSET('Hygiene Data'!$G$13,0,10*ROW('Hygiene Data'!G13)))</f>
        <v/>
      </c>
      <c r="EA19" s="275" t="str">
        <f ca="true">+IF(OFFSET('Hygiene Data'!$H$11,0,10*ROW('Hygiene Data'!H13))="","",OFFSET('Hygiene Data'!$H$11,0,10*ROW('Hygiene Data'!H13)))</f>
        <v/>
      </c>
      <c r="EB19" s="275" t="str">
        <f ca="true">+IF(OFFSET('Hygiene Data'!$H$12,0,10*ROW('Hygiene Data'!H13))="","",OFFSET('Hygiene Data'!$H$12,0,10*ROW('Hygiene Data'!H13)))</f>
        <v/>
      </c>
      <c r="EC19" s="275" t="str">
        <f ca="true">+IF(OFFSET('Hygiene Data'!$H$13,0,10*ROW('Hygiene Data'!H13))="","",OFFSET('Hygiene Data'!$H$13,0,10*ROW('Hygiene Data'!H13)))</f>
        <v/>
      </c>
      <c r="ED19" s="275" t="str">
        <f ca="true">+IF(OFFSET('Hygiene Data'!$I$11,0,10*ROW('Hygiene Data'!I13))="","",OFFSET('Hygiene Data'!$I$11,0,10*ROW('Hygiene Data'!I13)))</f>
        <v/>
      </c>
      <c r="EE19" s="275" t="str">
        <f ca="true">+IF(OFFSET('Hygiene Data'!$I$12,0,10*ROW('Hygiene Data'!I13))="","",OFFSET('Hygiene Data'!$I$12,0,10*ROW('Hygiene Data'!I13)))</f>
        <v/>
      </c>
      <c r="EF19" s="275" t="str">
        <f ca="true">+IF(OFFSET('Hygiene Data'!$I$13,0,10*ROW('Hygiene Data'!I13))="","",OFFSET('Hygiene Data'!$I$13,0,10*ROW('Hygiene Data'!I13)))</f>
        <v/>
      </c>
    </row>
    <row xmlns:x14ac="http://schemas.microsoft.com/office/spreadsheetml/2009/9/ac" r="20" x14ac:dyDescent="0.2">
      <c r="A20" s="38" t="str">
        <f ca="true">+IF(OFFSET('Water Data'!$B$2,0,10*ROW('Water Data'!E14))="","",OFFSET('Water Data'!$B$2,0,10*ROW('Water Data'!E14)))</f>
        <v/>
      </c>
      <c r="B20" s="38" t="str">
        <f ca="true">+IF(OFFSET('Water Data'!$C$2,0,10*ROW('Water Data'!F14))="","",OFFSET('Water Data'!$C$2,0,10*ROW('Water Data'!F14)))</f>
        <v/>
      </c>
      <c r="C20" s="331" t="str">
        <f t="shared" ca="true" si="0"/>
        <v/>
      </c>
      <c r="D20" s="97"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7"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7"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7"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7"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7"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7"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7"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7"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7"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7"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7"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7"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7"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7"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7"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7"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7"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8"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8"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8"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8"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8"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8"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8"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8"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8"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8"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8"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8"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8"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8"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8"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8"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8"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8"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8"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8"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8"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8"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8"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8"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8"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8"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8"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8"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8"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8"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9"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9"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9"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9"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9"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9"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9"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9"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9"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9"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9"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9"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9"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9"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9"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9"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9"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9"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5"/>
      <c r="BS20" s="275" t="str">
        <f ca="true">+IF(OFFSET('Water Data'!$D$27,0,10*ROW('Water Data'!D14))="","",OFFSET('Water Data'!$D$27,0,10*ROW('Water Data'!D14)))</f>
        <v/>
      </c>
      <c r="BT20" s="275" t="str">
        <f ca="true">+IF(OFFSET('Water Data'!$D$28,0,10*ROW('Water Data'!D14))="","",OFFSET('Water Data'!$D$28,0,10*ROW('Water Data'!D14)))</f>
        <v/>
      </c>
      <c r="BU20" s="275" t="str">
        <f ca="true">+IF(OFFSET('Water Data'!$D$29,0,10*ROW('Water Data'!D14))="","",OFFSET('Water Data'!$D$29,0,10*ROW('Water Data'!D14)))</f>
        <v/>
      </c>
      <c r="BV20" s="275" t="str">
        <f ca="true">+IF(OFFSET('Water Data'!$E$27,0,10*ROW('Water Data'!E14))="","",OFFSET('Water Data'!$E$27,0,10*ROW('Water Data'!E14)))</f>
        <v/>
      </c>
      <c r="BW20" s="275" t="str">
        <f ca="true">+IF(OFFSET('Water Data'!$E$28,0,10*ROW('Water Data'!E14))="","",OFFSET('Water Data'!$E$28,0,10*ROW('Water Data'!E14)))</f>
        <v/>
      </c>
      <c r="BX20" s="275" t="str">
        <f ca="true">+IF(OFFSET('Water Data'!$E$29,0,10*ROW('Water Data'!E14))="","",OFFSET('Water Data'!$E$29,0,10*ROW('Water Data'!E14)))</f>
        <v/>
      </c>
      <c r="BY20" s="275" t="str">
        <f ca="true">+IF(OFFSET('Water Data'!$F$27,0,10*ROW('Water Data'!F14))="","",OFFSET('Water Data'!$F$27,0,10*ROW('Water Data'!F14)))</f>
        <v/>
      </c>
      <c r="BZ20" s="275" t="str">
        <f ca="true">+IF(OFFSET('Water Data'!$F$28,0,10*ROW('Water Data'!F14))="","",OFFSET('Water Data'!$F$28,0,10*ROW('Water Data'!F14)))</f>
        <v/>
      </c>
      <c r="CA20" s="275" t="str">
        <f ca="true">+IF(OFFSET('Water Data'!$F$29,0,10*ROW('Water Data'!F14))="","",OFFSET('Water Data'!$F$29,0,10*ROW('Water Data'!F14)))</f>
        <v/>
      </c>
      <c r="CB20" s="275" t="str">
        <f ca="true">+IF(OFFSET('Water Data'!$G$27,0,10*ROW('Water Data'!G14))="","",OFFSET('Water Data'!$G$27,0,10*ROW('Water Data'!G14)))</f>
        <v/>
      </c>
      <c r="CC20" s="275" t="str">
        <f ca="true">+IF(OFFSET('Water Data'!$G$28,0,10*ROW('Water Data'!G14))="","",OFFSET('Water Data'!$G$28,0,10*ROW('Water Data'!G14)))</f>
        <v/>
      </c>
      <c r="CD20" s="275" t="str">
        <f ca="true">+IF(OFFSET('Water Data'!$G$29,0,10*ROW('Water Data'!G14))="","",OFFSET('Water Data'!$G$29,0,10*ROW('Water Data'!G14)))</f>
        <v/>
      </c>
      <c r="CE20" s="275" t="str">
        <f ca="true">+IF(OFFSET('Water Data'!$H$27,0,10*ROW('Water Data'!H14))="","",OFFSET('Water Data'!$H$27,0,10*ROW('Water Data'!H14)))</f>
        <v/>
      </c>
      <c r="CF20" s="275" t="str">
        <f ca="true">+IF(OFFSET('Water Data'!$H$28,0,10*ROW('Water Data'!H14))="","",OFFSET('Water Data'!$H$28,0,10*ROW('Water Data'!H14)))</f>
        <v/>
      </c>
      <c r="CG20" s="275" t="str">
        <f ca="true">+IF(OFFSET('Water Data'!$H$29,0,10*ROW('Water Data'!H14))="","",OFFSET('Water Data'!$H$29,0,10*ROW('Water Data'!H14)))</f>
        <v/>
      </c>
      <c r="CH20" s="275" t="str">
        <f ca="true">+IF(OFFSET('Water Data'!$I$27,0,10*ROW('Water Data'!I14))="","",OFFSET('Water Data'!$I$27,0,10*ROW('Water Data'!I14)))</f>
        <v/>
      </c>
      <c r="CI20" s="275" t="str">
        <f ca="true">+IF(OFFSET('Water Data'!$I$28,0,10*ROW('Water Data'!I14))="","",OFFSET('Water Data'!$I$28,0,10*ROW('Water Data'!I14)))</f>
        <v/>
      </c>
      <c r="CJ20" s="275" t="str">
        <f ca="true">+IF(OFFSET('Water Data'!$I$29,0,10*ROW('Water Data'!I14))="","",OFFSET('Water Data'!$I$29,0,10*ROW('Water Data'!I14)))</f>
        <v/>
      </c>
      <c r="CK20" s="275" t="str">
        <f ca="true">+IF(OFFSET('Sanitation Data'!$D$28,0,10*ROW('Sanitation Data'!D14))="","",OFFSET('Sanitation Data'!$D$28,0,10*ROW('Sanitation Data'!D14)))</f>
        <v/>
      </c>
      <c r="CL20" s="275" t="str">
        <f ca="true">+IF(OFFSET('Sanitation Data'!$D$29,0,10*ROW('Sanitation Data'!D14))="","",OFFSET('Sanitation Data'!$D$29,0,10*ROW('Sanitation Data'!D14)))</f>
        <v/>
      </c>
      <c r="CM20" s="275" t="str">
        <f ca="true">+IF(OFFSET('Sanitation Data'!$D$30,0,10*ROW('Sanitation Data'!D14))="","",OFFSET('Sanitation Data'!$D$30,0,10*ROW('Sanitation Data'!D14)))</f>
        <v/>
      </c>
      <c r="CN20" s="275" t="str">
        <f ca="true">+IF(OFFSET('Sanitation Data'!$D$31,0,10*ROW('Sanitation Data'!D14))="","",OFFSET('Sanitation Data'!$D$31,0,10*ROW('Sanitation Data'!D14)))</f>
        <v/>
      </c>
      <c r="CO20" s="275" t="str">
        <f ca="true">+IF(OFFSET('Sanitation Data'!$D$32,0,10*ROW('Sanitation Data'!D14))="","",OFFSET('Sanitation Data'!$D$32,0,10*ROW('Sanitation Data'!D14)))</f>
        <v/>
      </c>
      <c r="CP20" s="275" t="str">
        <f ca="true">+IF(OFFSET('Sanitation Data'!$E$28,0,10*ROW('Sanitation Data'!E14))="","",OFFSET('Sanitation Data'!$E$28,0,10*ROW('Sanitation Data'!E14)))</f>
        <v/>
      </c>
      <c r="CQ20" s="275" t="str">
        <f ca="true">+IF(OFFSET('Sanitation Data'!$E$29,0,10*ROW('Sanitation Data'!E14))="","",OFFSET('Sanitation Data'!$E$29,0,10*ROW('Sanitation Data'!E14)))</f>
        <v/>
      </c>
      <c r="CR20" s="275" t="str">
        <f ca="true">+IF(OFFSET('Sanitation Data'!$E$30,0,10*ROW('Sanitation Data'!E14))="","",OFFSET('Sanitation Data'!$E$30,0,10*ROW('Sanitation Data'!E14)))</f>
        <v/>
      </c>
      <c r="CS20" s="275" t="str">
        <f ca="true">+IF(OFFSET('Sanitation Data'!$E$31,0,10*ROW('Sanitation Data'!E14))="","",OFFSET('Sanitation Data'!$E$31,0,10*ROW('Sanitation Data'!E14)))</f>
        <v/>
      </c>
      <c r="CT20" s="275" t="str">
        <f ca="true">+IF(OFFSET('Sanitation Data'!$E$32,0,10*ROW('Sanitation Data'!E14))="","",OFFSET('Sanitation Data'!$E$32,0,10*ROW('Sanitation Data'!E14)))</f>
        <v/>
      </c>
      <c r="CU20" s="275" t="str">
        <f ca="true">+IF(OFFSET('Sanitation Data'!$F$28,0,10*ROW('Sanitation Data'!F14))="","",OFFSET('Sanitation Data'!$F$28,0,10*ROW('Sanitation Data'!F14)))</f>
        <v/>
      </c>
      <c r="CV20" s="275" t="str">
        <f ca="true">+IF(OFFSET('Sanitation Data'!$F$29,0,10*ROW('Sanitation Data'!F14))="","",OFFSET('Sanitation Data'!$F$29,0,10*ROW('Sanitation Data'!F14)))</f>
        <v/>
      </c>
      <c r="CW20" s="275" t="str">
        <f ca="true">+IF(OFFSET('Sanitation Data'!$F$30,0,10*ROW('Sanitation Data'!F14))="","",OFFSET('Sanitation Data'!$F$30,0,10*ROW('Sanitation Data'!F14)))</f>
        <v/>
      </c>
      <c r="CX20" s="275" t="str">
        <f ca="true">+IF(OFFSET('Sanitation Data'!$F$31,0,10*ROW('Sanitation Data'!F14))="","",OFFSET('Sanitation Data'!$F$31,0,10*ROW('Sanitation Data'!F14)))</f>
        <v/>
      </c>
      <c r="CY20" s="275" t="str">
        <f ca="true">+IF(OFFSET('Sanitation Data'!$F$32,0,10*ROW('Sanitation Data'!F14))="","",OFFSET('Sanitation Data'!$F$32,0,10*ROW('Sanitation Data'!F14)))</f>
        <v/>
      </c>
      <c r="CZ20" s="275" t="str">
        <f ca="true">+IF(OFFSET('Sanitation Data'!$G$28,0,10*ROW('Sanitation Data'!G14))="","",OFFSET('Sanitation Data'!$G$28,0,10*ROW('Sanitation Data'!G14)))</f>
        <v/>
      </c>
      <c r="DA20" s="275" t="str">
        <f ca="true">+IF(OFFSET('Sanitation Data'!$G$29,0,10*ROW('Sanitation Data'!G14))="","",OFFSET('Sanitation Data'!$G$29,0,10*ROW('Sanitation Data'!G14)))</f>
        <v/>
      </c>
      <c r="DB20" s="275" t="str">
        <f ca="true">+IF(OFFSET('Sanitation Data'!$G$30,0,10*ROW('Sanitation Data'!G14))="","",OFFSET('Sanitation Data'!$G$30,0,10*ROW('Sanitation Data'!G14)))</f>
        <v/>
      </c>
      <c r="DC20" s="275" t="str">
        <f ca="true">+IF(OFFSET('Sanitation Data'!$G$31,0,10*ROW('Sanitation Data'!G14))="","",OFFSET('Sanitation Data'!$G$31,0,10*ROW('Sanitation Data'!G14)))</f>
        <v/>
      </c>
      <c r="DD20" s="275" t="str">
        <f ca="true">+IF(OFFSET('Sanitation Data'!$G$32,0,10*ROW('Sanitation Data'!G14))="","",OFFSET('Sanitation Data'!$G$32,0,10*ROW('Sanitation Data'!G14)))</f>
        <v/>
      </c>
      <c r="DE20" s="275" t="str">
        <f ca="true">+IF(OFFSET('Sanitation Data'!$H$28,0,10*ROW('Sanitation Data'!H14))="","",OFFSET('Sanitation Data'!$H$28,0,10*ROW('Sanitation Data'!H14)))</f>
        <v/>
      </c>
      <c r="DF20" s="275" t="str">
        <f ca="true">+IF(OFFSET('Sanitation Data'!$H$29,0,10*ROW('Sanitation Data'!H14))="","",OFFSET('Sanitation Data'!$H$29,0,10*ROW('Sanitation Data'!H14)))</f>
        <v/>
      </c>
      <c r="DG20" s="275" t="str">
        <f ca="true">+IF(OFFSET('Sanitation Data'!$H$30,0,10*ROW('Sanitation Data'!H14))="","",OFFSET('Sanitation Data'!$H$30,0,10*ROW('Sanitation Data'!H14)))</f>
        <v/>
      </c>
      <c r="DH20" s="275" t="str">
        <f ca="true">+IF(OFFSET('Sanitation Data'!$H$31,0,10*ROW('Sanitation Data'!H14))="","",OFFSET('Sanitation Data'!$H$31,0,10*ROW('Sanitation Data'!H14)))</f>
        <v/>
      </c>
      <c r="DI20" s="275" t="str">
        <f ca="true">+IF(OFFSET('Sanitation Data'!$H$32,0,10*ROW('Sanitation Data'!H14))="","",OFFSET('Sanitation Data'!$H$32,0,10*ROW('Sanitation Data'!H14)))</f>
        <v/>
      </c>
      <c r="DJ20" s="275" t="str">
        <f ca="true">+IF(OFFSET('Sanitation Data'!$I$28,0,10*ROW('Sanitation Data'!I14))="","",OFFSET('Sanitation Data'!$I$28,0,10*ROW('Sanitation Data'!I14)))</f>
        <v/>
      </c>
      <c r="DK20" s="275" t="str">
        <f ca="true">+IF(OFFSET('Sanitation Data'!$I$29,0,10*ROW('Sanitation Data'!I14))="","",OFFSET('Sanitation Data'!$I$29,0,10*ROW('Sanitation Data'!I14)))</f>
        <v/>
      </c>
      <c r="DL20" s="275" t="str">
        <f ca="true">+IF(OFFSET('Sanitation Data'!$I$30,0,10*ROW('Sanitation Data'!I14))="","",OFFSET('Sanitation Data'!$I$30,0,10*ROW('Sanitation Data'!I14)))</f>
        <v/>
      </c>
      <c r="DM20" s="275" t="str">
        <f ca="true">+IF(OFFSET('Sanitation Data'!$I$31,0,10*ROW('Sanitation Data'!I14))="","",OFFSET('Sanitation Data'!$I$31,0,10*ROW('Sanitation Data'!I14)))</f>
        <v/>
      </c>
      <c r="DN20" s="275" t="str">
        <f ca="true">+IF(OFFSET('Sanitation Data'!$I$32,0,10*ROW('Sanitation Data'!I14))="","",OFFSET('Sanitation Data'!$I$32,0,10*ROW('Sanitation Data'!I14)))</f>
        <v/>
      </c>
      <c r="DO20" s="275" t="str">
        <f ca="true">+IF(OFFSET('Hygiene Data'!$D$11,0,10*ROW('Hygiene Data'!D14))="","",OFFSET('Hygiene Data'!$D$11,0,10*ROW('Hygiene Data'!D14)))</f>
        <v/>
      </c>
      <c r="DP20" s="275" t="str">
        <f ca="true">+IF(OFFSET('Hygiene Data'!$D$12,0,10*ROW('Hygiene Data'!D14))="","",OFFSET('Hygiene Data'!$D$12,0,10*ROW('Hygiene Data'!D14)))</f>
        <v/>
      </c>
      <c r="DQ20" s="275" t="str">
        <f ca="true">+IF(OFFSET('Hygiene Data'!$D$13,0,10*ROW('Hygiene Data'!D14))="","",OFFSET('Hygiene Data'!$D$13,0,10*ROW('Hygiene Data'!D14)))</f>
        <v/>
      </c>
      <c r="DR20" s="275" t="str">
        <f ca="true">+IF(OFFSET('Hygiene Data'!$E$11,0,10*ROW('Hygiene Data'!E14))="","",OFFSET('Hygiene Data'!$E$11,0,10*ROW('Hygiene Data'!E14)))</f>
        <v/>
      </c>
      <c r="DS20" s="275" t="str">
        <f ca="true">+IF(OFFSET('Hygiene Data'!$E$12,0,10*ROW('Hygiene Data'!E14))="","",OFFSET('Hygiene Data'!$E$12,0,10*ROW('Hygiene Data'!E14)))</f>
        <v/>
      </c>
      <c r="DT20" s="275" t="str">
        <f ca="true">+IF(OFFSET('Hygiene Data'!$E$13,0,10*ROW('Hygiene Data'!E14))="","",OFFSET('Hygiene Data'!$E$13,0,10*ROW('Hygiene Data'!E14)))</f>
        <v/>
      </c>
      <c r="DU20" s="275" t="str">
        <f ca="true">+IF(OFFSET('Hygiene Data'!$F$11,0,10*ROW('Hygiene Data'!F14))="","",OFFSET('Hygiene Data'!$F$11,0,10*ROW('Hygiene Data'!F14)))</f>
        <v/>
      </c>
      <c r="DV20" s="275" t="str">
        <f ca="true">+IF(OFFSET('Hygiene Data'!$F$12,0,10*ROW('Hygiene Data'!F14))="","",OFFSET('Hygiene Data'!$F$12,0,10*ROW('Hygiene Data'!F14)))</f>
        <v/>
      </c>
      <c r="DW20" s="275" t="str">
        <f ca="true">+IF(OFFSET('Hygiene Data'!$F$13,0,10*ROW('Hygiene Data'!F14))="","",OFFSET('Hygiene Data'!$F$13,0,10*ROW('Hygiene Data'!F14)))</f>
        <v/>
      </c>
      <c r="DX20" s="275" t="str">
        <f ca="true">+IF(OFFSET('Hygiene Data'!$G$11,0,10*ROW('Hygiene Data'!G14))="","",OFFSET('Hygiene Data'!$G$11,0,10*ROW('Hygiene Data'!G14)))</f>
        <v/>
      </c>
      <c r="DY20" s="275" t="str">
        <f ca="true">+IF(OFFSET('Hygiene Data'!$G$12,0,10*ROW('Hygiene Data'!G14))="","",OFFSET('Hygiene Data'!$G$12,0,10*ROW('Hygiene Data'!G14)))</f>
        <v/>
      </c>
      <c r="DZ20" s="275" t="str">
        <f ca="true">+IF(OFFSET('Hygiene Data'!$G$13,0,10*ROW('Hygiene Data'!G14))="","",OFFSET('Hygiene Data'!$G$13,0,10*ROW('Hygiene Data'!G14)))</f>
        <v/>
      </c>
      <c r="EA20" s="275" t="str">
        <f ca="true">+IF(OFFSET('Hygiene Data'!$H$11,0,10*ROW('Hygiene Data'!H14))="","",OFFSET('Hygiene Data'!$H$11,0,10*ROW('Hygiene Data'!H14)))</f>
        <v/>
      </c>
      <c r="EB20" s="275" t="str">
        <f ca="true">+IF(OFFSET('Hygiene Data'!$H$12,0,10*ROW('Hygiene Data'!H14))="","",OFFSET('Hygiene Data'!$H$12,0,10*ROW('Hygiene Data'!H14)))</f>
        <v/>
      </c>
      <c r="EC20" s="275" t="str">
        <f ca="true">+IF(OFFSET('Hygiene Data'!$H$13,0,10*ROW('Hygiene Data'!H14))="","",OFFSET('Hygiene Data'!$H$13,0,10*ROW('Hygiene Data'!H14)))</f>
        <v/>
      </c>
      <c r="ED20" s="275" t="str">
        <f ca="true">+IF(OFFSET('Hygiene Data'!$I$11,0,10*ROW('Hygiene Data'!I14))="","",OFFSET('Hygiene Data'!$I$11,0,10*ROW('Hygiene Data'!I14)))</f>
        <v/>
      </c>
      <c r="EE20" s="275" t="str">
        <f ca="true">+IF(OFFSET('Hygiene Data'!$I$12,0,10*ROW('Hygiene Data'!I14))="","",OFFSET('Hygiene Data'!$I$12,0,10*ROW('Hygiene Data'!I14)))</f>
        <v/>
      </c>
      <c r="EF20" s="275" t="str">
        <f ca="true">+IF(OFFSET('Hygiene Data'!$I$13,0,10*ROW('Hygiene Data'!I14))="","",OFFSET('Hygiene Data'!$I$13,0,10*ROW('Hygiene Data'!I14)))</f>
        <v/>
      </c>
    </row>
    <row xmlns:x14ac="http://schemas.microsoft.com/office/spreadsheetml/2009/9/ac" r="21" x14ac:dyDescent="0.2">
      <c r="A21" s="38" t="str">
        <f ca="true">+IF(OFFSET('Water Data'!$B$2,0,10*ROW('Water Data'!E15))="","",OFFSET('Water Data'!$B$2,0,10*ROW('Water Data'!E15)))</f>
        <v/>
      </c>
      <c r="B21" s="38" t="str">
        <f ca="true">+IF(OFFSET('Water Data'!$C$2,0,10*ROW('Water Data'!F15))="","",OFFSET('Water Data'!$C$2,0,10*ROW('Water Data'!F15)))</f>
        <v/>
      </c>
      <c r="C21" s="331" t="str">
        <f t="shared" ca="true" si="0"/>
        <v/>
      </c>
      <c r="D21" s="97"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7"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7"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7"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7"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7"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7"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7"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7"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7"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7"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7"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7"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7"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7"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7"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7"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7"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8"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8"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8"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8"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8"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8"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8"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8"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8"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8"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8"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8"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8"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8"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8"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8"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8"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8"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8"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8"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8"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8"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8"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8"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8"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8"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8"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8"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8"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8"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9"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9"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9"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9"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9"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9"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9"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9"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9"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9"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9"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9"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9"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9"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9"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9"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9"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9"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5"/>
      <c r="BS21" s="275" t="str">
        <f ca="true">+IF(OFFSET('Water Data'!$D$27,0,10*ROW('Water Data'!D15))="","",OFFSET('Water Data'!$D$27,0,10*ROW('Water Data'!D15)))</f>
        <v/>
      </c>
      <c r="BT21" s="275" t="str">
        <f ca="true">+IF(OFFSET('Water Data'!$D$28,0,10*ROW('Water Data'!D15))="","",OFFSET('Water Data'!$D$28,0,10*ROW('Water Data'!D15)))</f>
        <v/>
      </c>
      <c r="BU21" s="275" t="str">
        <f ca="true">+IF(OFFSET('Water Data'!$D$29,0,10*ROW('Water Data'!D15))="","",OFFSET('Water Data'!$D$29,0,10*ROW('Water Data'!D15)))</f>
        <v/>
      </c>
      <c r="BV21" s="275" t="str">
        <f ca="true">+IF(OFFSET('Water Data'!$E$27,0,10*ROW('Water Data'!E15))="","",OFFSET('Water Data'!$E$27,0,10*ROW('Water Data'!E15)))</f>
        <v/>
      </c>
      <c r="BW21" s="275" t="str">
        <f ca="true">+IF(OFFSET('Water Data'!$E$28,0,10*ROW('Water Data'!E15))="","",OFFSET('Water Data'!$E$28,0,10*ROW('Water Data'!E15)))</f>
        <v/>
      </c>
      <c r="BX21" s="275" t="str">
        <f ca="true">+IF(OFFSET('Water Data'!$E$29,0,10*ROW('Water Data'!E15))="","",OFFSET('Water Data'!$E$29,0,10*ROW('Water Data'!E15)))</f>
        <v/>
      </c>
      <c r="BY21" s="275" t="str">
        <f ca="true">+IF(OFFSET('Water Data'!$F$27,0,10*ROW('Water Data'!F15))="","",OFFSET('Water Data'!$F$27,0,10*ROW('Water Data'!F15)))</f>
        <v/>
      </c>
      <c r="BZ21" s="275" t="str">
        <f ca="true">+IF(OFFSET('Water Data'!$F$28,0,10*ROW('Water Data'!F15))="","",OFFSET('Water Data'!$F$28,0,10*ROW('Water Data'!F15)))</f>
        <v/>
      </c>
      <c r="CA21" s="275" t="str">
        <f ca="true">+IF(OFFSET('Water Data'!$F$29,0,10*ROW('Water Data'!F15))="","",OFFSET('Water Data'!$F$29,0,10*ROW('Water Data'!F15)))</f>
        <v/>
      </c>
      <c r="CB21" s="275" t="str">
        <f ca="true">+IF(OFFSET('Water Data'!$G$27,0,10*ROW('Water Data'!G15))="","",OFFSET('Water Data'!$G$27,0,10*ROW('Water Data'!G15)))</f>
        <v/>
      </c>
      <c r="CC21" s="275" t="str">
        <f ca="true">+IF(OFFSET('Water Data'!$G$28,0,10*ROW('Water Data'!G15))="","",OFFSET('Water Data'!$G$28,0,10*ROW('Water Data'!G15)))</f>
        <v/>
      </c>
      <c r="CD21" s="275" t="str">
        <f ca="true">+IF(OFFSET('Water Data'!$G$29,0,10*ROW('Water Data'!G15))="","",OFFSET('Water Data'!$G$29,0,10*ROW('Water Data'!G15)))</f>
        <v/>
      </c>
      <c r="CE21" s="275" t="str">
        <f ca="true">+IF(OFFSET('Water Data'!$H$27,0,10*ROW('Water Data'!H15))="","",OFFSET('Water Data'!$H$27,0,10*ROW('Water Data'!H15)))</f>
        <v/>
      </c>
      <c r="CF21" s="275" t="str">
        <f ca="true">+IF(OFFSET('Water Data'!$H$28,0,10*ROW('Water Data'!H15))="","",OFFSET('Water Data'!$H$28,0,10*ROW('Water Data'!H15)))</f>
        <v/>
      </c>
      <c r="CG21" s="275" t="str">
        <f ca="true">+IF(OFFSET('Water Data'!$H$29,0,10*ROW('Water Data'!H15))="","",OFFSET('Water Data'!$H$29,0,10*ROW('Water Data'!H15)))</f>
        <v/>
      </c>
      <c r="CH21" s="275" t="str">
        <f ca="true">+IF(OFFSET('Water Data'!$I$27,0,10*ROW('Water Data'!I15))="","",OFFSET('Water Data'!$I$27,0,10*ROW('Water Data'!I15)))</f>
        <v/>
      </c>
      <c r="CI21" s="275" t="str">
        <f ca="true">+IF(OFFSET('Water Data'!$I$28,0,10*ROW('Water Data'!I15))="","",OFFSET('Water Data'!$I$28,0,10*ROW('Water Data'!I15)))</f>
        <v/>
      </c>
      <c r="CJ21" s="275" t="str">
        <f ca="true">+IF(OFFSET('Water Data'!$I$29,0,10*ROW('Water Data'!I15))="","",OFFSET('Water Data'!$I$29,0,10*ROW('Water Data'!I15)))</f>
        <v/>
      </c>
      <c r="CK21" s="275" t="str">
        <f ca="true">+IF(OFFSET('Sanitation Data'!$D$28,0,10*ROW('Sanitation Data'!D15))="","",OFFSET('Sanitation Data'!$D$28,0,10*ROW('Sanitation Data'!D15)))</f>
        <v/>
      </c>
      <c r="CL21" s="275" t="str">
        <f ca="true">+IF(OFFSET('Sanitation Data'!$D$29,0,10*ROW('Sanitation Data'!D15))="","",OFFSET('Sanitation Data'!$D$29,0,10*ROW('Sanitation Data'!D15)))</f>
        <v/>
      </c>
      <c r="CM21" s="275" t="str">
        <f ca="true">+IF(OFFSET('Sanitation Data'!$D$30,0,10*ROW('Sanitation Data'!D15))="","",OFFSET('Sanitation Data'!$D$30,0,10*ROW('Sanitation Data'!D15)))</f>
        <v/>
      </c>
      <c r="CN21" s="275" t="str">
        <f ca="true">+IF(OFFSET('Sanitation Data'!$D$31,0,10*ROW('Sanitation Data'!D15))="","",OFFSET('Sanitation Data'!$D$31,0,10*ROW('Sanitation Data'!D15)))</f>
        <v/>
      </c>
      <c r="CO21" s="275" t="str">
        <f ca="true">+IF(OFFSET('Sanitation Data'!$D$32,0,10*ROW('Sanitation Data'!D15))="","",OFFSET('Sanitation Data'!$D$32,0,10*ROW('Sanitation Data'!D15)))</f>
        <v/>
      </c>
      <c r="CP21" s="275" t="str">
        <f ca="true">+IF(OFFSET('Sanitation Data'!$E$28,0,10*ROW('Sanitation Data'!E15))="","",OFFSET('Sanitation Data'!$E$28,0,10*ROW('Sanitation Data'!E15)))</f>
        <v/>
      </c>
      <c r="CQ21" s="275" t="str">
        <f ca="true">+IF(OFFSET('Sanitation Data'!$E$29,0,10*ROW('Sanitation Data'!E15))="","",OFFSET('Sanitation Data'!$E$29,0,10*ROW('Sanitation Data'!E15)))</f>
        <v/>
      </c>
      <c r="CR21" s="275" t="str">
        <f ca="true">+IF(OFFSET('Sanitation Data'!$E$30,0,10*ROW('Sanitation Data'!E15))="","",OFFSET('Sanitation Data'!$E$30,0,10*ROW('Sanitation Data'!E15)))</f>
        <v/>
      </c>
      <c r="CS21" s="275" t="str">
        <f ca="true">+IF(OFFSET('Sanitation Data'!$E$31,0,10*ROW('Sanitation Data'!E15))="","",OFFSET('Sanitation Data'!$E$31,0,10*ROW('Sanitation Data'!E15)))</f>
        <v/>
      </c>
      <c r="CT21" s="275" t="str">
        <f ca="true">+IF(OFFSET('Sanitation Data'!$E$32,0,10*ROW('Sanitation Data'!E15))="","",OFFSET('Sanitation Data'!$E$32,0,10*ROW('Sanitation Data'!E15)))</f>
        <v/>
      </c>
      <c r="CU21" s="275" t="str">
        <f ca="true">+IF(OFFSET('Sanitation Data'!$F$28,0,10*ROW('Sanitation Data'!F15))="","",OFFSET('Sanitation Data'!$F$28,0,10*ROW('Sanitation Data'!F15)))</f>
        <v/>
      </c>
      <c r="CV21" s="275" t="str">
        <f ca="true">+IF(OFFSET('Sanitation Data'!$F$29,0,10*ROW('Sanitation Data'!F15))="","",OFFSET('Sanitation Data'!$F$29,0,10*ROW('Sanitation Data'!F15)))</f>
        <v/>
      </c>
      <c r="CW21" s="275" t="str">
        <f ca="true">+IF(OFFSET('Sanitation Data'!$F$30,0,10*ROW('Sanitation Data'!F15))="","",OFFSET('Sanitation Data'!$F$30,0,10*ROW('Sanitation Data'!F15)))</f>
        <v/>
      </c>
      <c r="CX21" s="275" t="str">
        <f ca="true">+IF(OFFSET('Sanitation Data'!$F$31,0,10*ROW('Sanitation Data'!F15))="","",OFFSET('Sanitation Data'!$F$31,0,10*ROW('Sanitation Data'!F15)))</f>
        <v/>
      </c>
      <c r="CY21" s="275" t="str">
        <f ca="true">+IF(OFFSET('Sanitation Data'!$F$32,0,10*ROW('Sanitation Data'!F15))="","",OFFSET('Sanitation Data'!$F$32,0,10*ROW('Sanitation Data'!F15)))</f>
        <v/>
      </c>
      <c r="CZ21" s="275" t="str">
        <f ca="true">+IF(OFFSET('Sanitation Data'!$G$28,0,10*ROW('Sanitation Data'!G15))="","",OFFSET('Sanitation Data'!$G$28,0,10*ROW('Sanitation Data'!G15)))</f>
        <v/>
      </c>
      <c r="DA21" s="275" t="str">
        <f ca="true">+IF(OFFSET('Sanitation Data'!$G$29,0,10*ROW('Sanitation Data'!G15))="","",OFFSET('Sanitation Data'!$G$29,0,10*ROW('Sanitation Data'!G15)))</f>
        <v/>
      </c>
      <c r="DB21" s="275" t="str">
        <f ca="true">+IF(OFFSET('Sanitation Data'!$G$30,0,10*ROW('Sanitation Data'!G15))="","",OFFSET('Sanitation Data'!$G$30,0,10*ROW('Sanitation Data'!G15)))</f>
        <v/>
      </c>
      <c r="DC21" s="275" t="str">
        <f ca="true">+IF(OFFSET('Sanitation Data'!$G$31,0,10*ROW('Sanitation Data'!G15))="","",OFFSET('Sanitation Data'!$G$31,0,10*ROW('Sanitation Data'!G15)))</f>
        <v/>
      </c>
      <c r="DD21" s="275" t="str">
        <f ca="true">+IF(OFFSET('Sanitation Data'!$G$32,0,10*ROW('Sanitation Data'!G15))="","",OFFSET('Sanitation Data'!$G$32,0,10*ROW('Sanitation Data'!G15)))</f>
        <v/>
      </c>
      <c r="DE21" s="275" t="str">
        <f ca="true">+IF(OFFSET('Sanitation Data'!$H$28,0,10*ROW('Sanitation Data'!H15))="","",OFFSET('Sanitation Data'!$H$28,0,10*ROW('Sanitation Data'!H15)))</f>
        <v/>
      </c>
      <c r="DF21" s="275" t="str">
        <f ca="true">+IF(OFFSET('Sanitation Data'!$H$29,0,10*ROW('Sanitation Data'!H15))="","",OFFSET('Sanitation Data'!$H$29,0,10*ROW('Sanitation Data'!H15)))</f>
        <v/>
      </c>
      <c r="DG21" s="275" t="str">
        <f ca="true">+IF(OFFSET('Sanitation Data'!$H$30,0,10*ROW('Sanitation Data'!H15))="","",OFFSET('Sanitation Data'!$H$30,0,10*ROW('Sanitation Data'!H15)))</f>
        <v/>
      </c>
      <c r="DH21" s="275" t="str">
        <f ca="true">+IF(OFFSET('Sanitation Data'!$H$31,0,10*ROW('Sanitation Data'!H15))="","",OFFSET('Sanitation Data'!$H$31,0,10*ROW('Sanitation Data'!H15)))</f>
        <v/>
      </c>
      <c r="DI21" s="275" t="str">
        <f ca="true">+IF(OFFSET('Sanitation Data'!$H$32,0,10*ROW('Sanitation Data'!H15))="","",OFFSET('Sanitation Data'!$H$32,0,10*ROW('Sanitation Data'!H15)))</f>
        <v/>
      </c>
      <c r="DJ21" s="275" t="str">
        <f ca="true">+IF(OFFSET('Sanitation Data'!$I$28,0,10*ROW('Sanitation Data'!I15))="","",OFFSET('Sanitation Data'!$I$28,0,10*ROW('Sanitation Data'!I15)))</f>
        <v/>
      </c>
      <c r="DK21" s="275" t="str">
        <f ca="true">+IF(OFFSET('Sanitation Data'!$I$29,0,10*ROW('Sanitation Data'!I15))="","",OFFSET('Sanitation Data'!$I$29,0,10*ROW('Sanitation Data'!I15)))</f>
        <v/>
      </c>
      <c r="DL21" s="275" t="str">
        <f ca="true">+IF(OFFSET('Sanitation Data'!$I$30,0,10*ROW('Sanitation Data'!I15))="","",OFFSET('Sanitation Data'!$I$30,0,10*ROW('Sanitation Data'!I15)))</f>
        <v/>
      </c>
      <c r="DM21" s="275" t="str">
        <f ca="true">+IF(OFFSET('Sanitation Data'!$I$31,0,10*ROW('Sanitation Data'!I15))="","",OFFSET('Sanitation Data'!$I$31,0,10*ROW('Sanitation Data'!I15)))</f>
        <v/>
      </c>
      <c r="DN21" s="275" t="str">
        <f ca="true">+IF(OFFSET('Sanitation Data'!$I$32,0,10*ROW('Sanitation Data'!I15))="","",OFFSET('Sanitation Data'!$I$32,0,10*ROW('Sanitation Data'!I15)))</f>
        <v/>
      </c>
      <c r="DO21" s="275" t="str">
        <f ca="true">+IF(OFFSET('Hygiene Data'!$D$11,0,10*ROW('Hygiene Data'!D15))="","",OFFSET('Hygiene Data'!$D$11,0,10*ROW('Hygiene Data'!D15)))</f>
        <v/>
      </c>
      <c r="DP21" s="275" t="str">
        <f ca="true">+IF(OFFSET('Hygiene Data'!$D$12,0,10*ROW('Hygiene Data'!D15))="","",OFFSET('Hygiene Data'!$D$12,0,10*ROW('Hygiene Data'!D15)))</f>
        <v/>
      </c>
      <c r="DQ21" s="275" t="str">
        <f ca="true">+IF(OFFSET('Hygiene Data'!$D$13,0,10*ROW('Hygiene Data'!D15))="","",OFFSET('Hygiene Data'!$D$13,0,10*ROW('Hygiene Data'!D15)))</f>
        <v/>
      </c>
      <c r="DR21" s="275" t="str">
        <f ca="true">+IF(OFFSET('Hygiene Data'!$E$11,0,10*ROW('Hygiene Data'!E15))="","",OFFSET('Hygiene Data'!$E$11,0,10*ROW('Hygiene Data'!E15)))</f>
        <v/>
      </c>
      <c r="DS21" s="275" t="str">
        <f ca="true">+IF(OFFSET('Hygiene Data'!$E$12,0,10*ROW('Hygiene Data'!E15))="","",OFFSET('Hygiene Data'!$E$12,0,10*ROW('Hygiene Data'!E15)))</f>
        <v/>
      </c>
      <c r="DT21" s="275" t="str">
        <f ca="true">+IF(OFFSET('Hygiene Data'!$E$13,0,10*ROW('Hygiene Data'!E15))="","",OFFSET('Hygiene Data'!$E$13,0,10*ROW('Hygiene Data'!E15)))</f>
        <v/>
      </c>
      <c r="DU21" s="275" t="str">
        <f ca="true">+IF(OFFSET('Hygiene Data'!$F$11,0,10*ROW('Hygiene Data'!F15))="","",OFFSET('Hygiene Data'!$F$11,0,10*ROW('Hygiene Data'!F15)))</f>
        <v/>
      </c>
      <c r="DV21" s="275" t="str">
        <f ca="true">+IF(OFFSET('Hygiene Data'!$F$12,0,10*ROW('Hygiene Data'!F15))="","",OFFSET('Hygiene Data'!$F$12,0,10*ROW('Hygiene Data'!F15)))</f>
        <v/>
      </c>
      <c r="DW21" s="275" t="str">
        <f ca="true">+IF(OFFSET('Hygiene Data'!$F$13,0,10*ROW('Hygiene Data'!F15))="","",OFFSET('Hygiene Data'!$F$13,0,10*ROW('Hygiene Data'!F15)))</f>
        <v/>
      </c>
      <c r="DX21" s="275" t="str">
        <f ca="true">+IF(OFFSET('Hygiene Data'!$G$11,0,10*ROW('Hygiene Data'!G15))="","",OFFSET('Hygiene Data'!$G$11,0,10*ROW('Hygiene Data'!G15)))</f>
        <v/>
      </c>
      <c r="DY21" s="275" t="str">
        <f ca="true">+IF(OFFSET('Hygiene Data'!$G$12,0,10*ROW('Hygiene Data'!G15))="","",OFFSET('Hygiene Data'!$G$12,0,10*ROW('Hygiene Data'!G15)))</f>
        <v/>
      </c>
      <c r="DZ21" s="275" t="str">
        <f ca="true">+IF(OFFSET('Hygiene Data'!$G$13,0,10*ROW('Hygiene Data'!G15))="","",OFFSET('Hygiene Data'!$G$13,0,10*ROW('Hygiene Data'!G15)))</f>
        <v/>
      </c>
      <c r="EA21" s="275" t="str">
        <f ca="true">+IF(OFFSET('Hygiene Data'!$H$11,0,10*ROW('Hygiene Data'!H15))="","",OFFSET('Hygiene Data'!$H$11,0,10*ROW('Hygiene Data'!H15)))</f>
        <v/>
      </c>
      <c r="EB21" s="275" t="str">
        <f ca="true">+IF(OFFSET('Hygiene Data'!$H$12,0,10*ROW('Hygiene Data'!H15))="","",OFFSET('Hygiene Data'!$H$12,0,10*ROW('Hygiene Data'!H15)))</f>
        <v/>
      </c>
      <c r="EC21" s="275" t="str">
        <f ca="true">+IF(OFFSET('Hygiene Data'!$H$13,0,10*ROW('Hygiene Data'!H15))="","",OFFSET('Hygiene Data'!$H$13,0,10*ROW('Hygiene Data'!H15)))</f>
        <v/>
      </c>
      <c r="ED21" s="275" t="str">
        <f ca="true">+IF(OFFSET('Hygiene Data'!$I$11,0,10*ROW('Hygiene Data'!I15))="","",OFFSET('Hygiene Data'!$I$11,0,10*ROW('Hygiene Data'!I15)))</f>
        <v/>
      </c>
      <c r="EE21" s="275" t="str">
        <f ca="true">+IF(OFFSET('Hygiene Data'!$I$12,0,10*ROW('Hygiene Data'!I15))="","",OFFSET('Hygiene Data'!$I$12,0,10*ROW('Hygiene Data'!I15)))</f>
        <v/>
      </c>
      <c r="EF21" s="275" t="str">
        <f ca="true">+IF(OFFSET('Hygiene Data'!$I$13,0,10*ROW('Hygiene Data'!I15))="","",OFFSET('Hygiene Data'!$I$13,0,10*ROW('Hygiene Data'!I15)))</f>
        <v/>
      </c>
    </row>
    <row xmlns:x14ac="http://schemas.microsoft.com/office/spreadsheetml/2009/9/ac" r="22" x14ac:dyDescent="0.2">
      <c r="A22" s="38" t="str">
        <f ca="true">+IF(OFFSET('Water Data'!$B$2,0,10*ROW('Water Data'!E16))="","",OFFSET('Water Data'!$B$2,0,10*ROW('Water Data'!E16)))</f>
        <v/>
      </c>
      <c r="B22" s="38" t="str">
        <f ca="true">+IF(OFFSET('Water Data'!$C$2,0,10*ROW('Water Data'!F16))="","",OFFSET('Water Data'!$C$2,0,10*ROW('Water Data'!F16)))</f>
        <v/>
      </c>
      <c r="C22" s="331" t="str">
        <f t="shared" ca="true" si="0"/>
        <v/>
      </c>
      <c r="D22" s="97"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7"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7"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7"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7"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7"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7"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7"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7"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7"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7"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7"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7"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7"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7"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7"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7"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7"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8"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8"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8"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8"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8"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8"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8"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8"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8"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8"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8"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8"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8"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8"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8"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8"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8"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8"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8"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8"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8"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8"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8"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8"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8"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8"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8"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8"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8"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8"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9"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9"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9"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9"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9"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9"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9"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9"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9"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9"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9"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9"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9"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9"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9"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9"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9"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9"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5"/>
      <c r="BS22" s="275" t="str">
        <f ca="true">+IF(OFFSET('Water Data'!$D$27,0,10*ROW('Water Data'!D16))="","",OFFSET('Water Data'!$D$27,0,10*ROW('Water Data'!D16)))</f>
        <v/>
      </c>
      <c r="BT22" s="275" t="str">
        <f ca="true">+IF(OFFSET('Water Data'!$D$28,0,10*ROW('Water Data'!D16))="","",OFFSET('Water Data'!$D$28,0,10*ROW('Water Data'!D16)))</f>
        <v/>
      </c>
      <c r="BU22" s="275" t="str">
        <f ca="true">+IF(OFFSET('Water Data'!$D$29,0,10*ROW('Water Data'!D16))="","",OFFSET('Water Data'!$D$29,0,10*ROW('Water Data'!D16)))</f>
        <v/>
      </c>
      <c r="BV22" s="275" t="str">
        <f ca="true">+IF(OFFSET('Water Data'!$E$27,0,10*ROW('Water Data'!E16))="","",OFFSET('Water Data'!$E$27,0,10*ROW('Water Data'!E16)))</f>
        <v/>
      </c>
      <c r="BW22" s="275" t="str">
        <f ca="true">+IF(OFFSET('Water Data'!$E$28,0,10*ROW('Water Data'!E16))="","",OFFSET('Water Data'!$E$28,0,10*ROW('Water Data'!E16)))</f>
        <v/>
      </c>
      <c r="BX22" s="275" t="str">
        <f ca="true">+IF(OFFSET('Water Data'!$E$29,0,10*ROW('Water Data'!E16))="","",OFFSET('Water Data'!$E$29,0,10*ROW('Water Data'!E16)))</f>
        <v/>
      </c>
      <c r="BY22" s="275" t="str">
        <f ca="true">+IF(OFFSET('Water Data'!$F$27,0,10*ROW('Water Data'!F16))="","",OFFSET('Water Data'!$F$27,0,10*ROW('Water Data'!F16)))</f>
        <v/>
      </c>
      <c r="BZ22" s="275" t="str">
        <f ca="true">+IF(OFFSET('Water Data'!$F$28,0,10*ROW('Water Data'!F16))="","",OFFSET('Water Data'!$F$28,0,10*ROW('Water Data'!F16)))</f>
        <v/>
      </c>
      <c r="CA22" s="275" t="str">
        <f ca="true">+IF(OFFSET('Water Data'!$F$29,0,10*ROW('Water Data'!F16))="","",OFFSET('Water Data'!$F$29,0,10*ROW('Water Data'!F16)))</f>
        <v/>
      </c>
      <c r="CB22" s="275" t="str">
        <f ca="true">+IF(OFFSET('Water Data'!$G$27,0,10*ROW('Water Data'!G16))="","",OFFSET('Water Data'!$G$27,0,10*ROW('Water Data'!G16)))</f>
        <v/>
      </c>
      <c r="CC22" s="275" t="str">
        <f ca="true">+IF(OFFSET('Water Data'!$G$28,0,10*ROW('Water Data'!G16))="","",OFFSET('Water Data'!$G$28,0,10*ROW('Water Data'!G16)))</f>
        <v/>
      </c>
      <c r="CD22" s="275" t="str">
        <f ca="true">+IF(OFFSET('Water Data'!$G$29,0,10*ROW('Water Data'!G16))="","",OFFSET('Water Data'!$G$29,0,10*ROW('Water Data'!G16)))</f>
        <v/>
      </c>
      <c r="CE22" s="275" t="str">
        <f ca="true">+IF(OFFSET('Water Data'!$H$27,0,10*ROW('Water Data'!H16))="","",OFFSET('Water Data'!$H$27,0,10*ROW('Water Data'!H16)))</f>
        <v/>
      </c>
      <c r="CF22" s="275" t="str">
        <f ca="true">+IF(OFFSET('Water Data'!$H$28,0,10*ROW('Water Data'!H16))="","",OFFSET('Water Data'!$H$28,0,10*ROW('Water Data'!H16)))</f>
        <v/>
      </c>
      <c r="CG22" s="275" t="str">
        <f ca="true">+IF(OFFSET('Water Data'!$H$29,0,10*ROW('Water Data'!H16))="","",OFFSET('Water Data'!$H$29,0,10*ROW('Water Data'!H16)))</f>
        <v/>
      </c>
      <c r="CH22" s="275" t="str">
        <f ca="true">+IF(OFFSET('Water Data'!$I$27,0,10*ROW('Water Data'!I16))="","",OFFSET('Water Data'!$I$27,0,10*ROW('Water Data'!I16)))</f>
        <v/>
      </c>
      <c r="CI22" s="275" t="str">
        <f ca="true">+IF(OFFSET('Water Data'!$I$28,0,10*ROW('Water Data'!I16))="","",OFFSET('Water Data'!$I$28,0,10*ROW('Water Data'!I16)))</f>
        <v/>
      </c>
      <c r="CJ22" s="275" t="str">
        <f ca="true">+IF(OFFSET('Water Data'!$I$29,0,10*ROW('Water Data'!I16))="","",OFFSET('Water Data'!$I$29,0,10*ROW('Water Data'!I16)))</f>
        <v/>
      </c>
      <c r="CK22" s="275" t="str">
        <f ca="true">+IF(OFFSET('Sanitation Data'!$D$28,0,10*ROW('Sanitation Data'!D16))="","",OFFSET('Sanitation Data'!$D$28,0,10*ROW('Sanitation Data'!D16)))</f>
        <v/>
      </c>
      <c r="CL22" s="275" t="str">
        <f ca="true">+IF(OFFSET('Sanitation Data'!$D$29,0,10*ROW('Sanitation Data'!D16))="","",OFFSET('Sanitation Data'!$D$29,0,10*ROW('Sanitation Data'!D16)))</f>
        <v/>
      </c>
      <c r="CM22" s="275" t="str">
        <f ca="true">+IF(OFFSET('Sanitation Data'!$D$30,0,10*ROW('Sanitation Data'!D16))="","",OFFSET('Sanitation Data'!$D$30,0,10*ROW('Sanitation Data'!D16)))</f>
        <v/>
      </c>
      <c r="CN22" s="275" t="str">
        <f ca="true">+IF(OFFSET('Sanitation Data'!$D$31,0,10*ROW('Sanitation Data'!D16))="","",OFFSET('Sanitation Data'!$D$31,0,10*ROW('Sanitation Data'!D16)))</f>
        <v/>
      </c>
      <c r="CO22" s="275" t="str">
        <f ca="true">+IF(OFFSET('Sanitation Data'!$D$32,0,10*ROW('Sanitation Data'!D16))="","",OFFSET('Sanitation Data'!$D$32,0,10*ROW('Sanitation Data'!D16)))</f>
        <v/>
      </c>
      <c r="CP22" s="275" t="str">
        <f ca="true">+IF(OFFSET('Sanitation Data'!$E$28,0,10*ROW('Sanitation Data'!E16))="","",OFFSET('Sanitation Data'!$E$28,0,10*ROW('Sanitation Data'!E16)))</f>
        <v/>
      </c>
      <c r="CQ22" s="275" t="str">
        <f ca="true">+IF(OFFSET('Sanitation Data'!$E$29,0,10*ROW('Sanitation Data'!E16))="","",OFFSET('Sanitation Data'!$E$29,0,10*ROW('Sanitation Data'!E16)))</f>
        <v/>
      </c>
      <c r="CR22" s="275" t="str">
        <f ca="true">+IF(OFFSET('Sanitation Data'!$E$30,0,10*ROW('Sanitation Data'!E16))="","",OFFSET('Sanitation Data'!$E$30,0,10*ROW('Sanitation Data'!E16)))</f>
        <v/>
      </c>
      <c r="CS22" s="275" t="str">
        <f ca="true">+IF(OFFSET('Sanitation Data'!$E$31,0,10*ROW('Sanitation Data'!E16))="","",OFFSET('Sanitation Data'!$E$31,0,10*ROW('Sanitation Data'!E16)))</f>
        <v/>
      </c>
      <c r="CT22" s="275" t="str">
        <f ca="true">+IF(OFFSET('Sanitation Data'!$E$32,0,10*ROW('Sanitation Data'!E16))="","",OFFSET('Sanitation Data'!$E$32,0,10*ROW('Sanitation Data'!E16)))</f>
        <v/>
      </c>
      <c r="CU22" s="275" t="str">
        <f ca="true">+IF(OFFSET('Sanitation Data'!$F$28,0,10*ROW('Sanitation Data'!F16))="","",OFFSET('Sanitation Data'!$F$28,0,10*ROW('Sanitation Data'!F16)))</f>
        <v/>
      </c>
      <c r="CV22" s="275" t="str">
        <f ca="true">+IF(OFFSET('Sanitation Data'!$F$29,0,10*ROW('Sanitation Data'!F16))="","",OFFSET('Sanitation Data'!$F$29,0,10*ROW('Sanitation Data'!F16)))</f>
        <v/>
      </c>
      <c r="CW22" s="275" t="str">
        <f ca="true">+IF(OFFSET('Sanitation Data'!$F$30,0,10*ROW('Sanitation Data'!F16))="","",OFFSET('Sanitation Data'!$F$30,0,10*ROW('Sanitation Data'!F16)))</f>
        <v/>
      </c>
      <c r="CX22" s="275" t="str">
        <f ca="true">+IF(OFFSET('Sanitation Data'!$F$31,0,10*ROW('Sanitation Data'!F16))="","",OFFSET('Sanitation Data'!$F$31,0,10*ROW('Sanitation Data'!F16)))</f>
        <v/>
      </c>
      <c r="CY22" s="275" t="str">
        <f ca="true">+IF(OFFSET('Sanitation Data'!$F$32,0,10*ROW('Sanitation Data'!F16))="","",OFFSET('Sanitation Data'!$F$32,0,10*ROW('Sanitation Data'!F16)))</f>
        <v/>
      </c>
      <c r="CZ22" s="275" t="str">
        <f ca="true">+IF(OFFSET('Sanitation Data'!$G$28,0,10*ROW('Sanitation Data'!G16))="","",OFFSET('Sanitation Data'!$G$28,0,10*ROW('Sanitation Data'!G16)))</f>
        <v/>
      </c>
      <c r="DA22" s="275" t="str">
        <f ca="true">+IF(OFFSET('Sanitation Data'!$G$29,0,10*ROW('Sanitation Data'!G16))="","",OFFSET('Sanitation Data'!$G$29,0,10*ROW('Sanitation Data'!G16)))</f>
        <v/>
      </c>
      <c r="DB22" s="275" t="str">
        <f ca="true">+IF(OFFSET('Sanitation Data'!$G$30,0,10*ROW('Sanitation Data'!G16))="","",OFFSET('Sanitation Data'!$G$30,0,10*ROW('Sanitation Data'!G16)))</f>
        <v/>
      </c>
      <c r="DC22" s="275" t="str">
        <f ca="true">+IF(OFFSET('Sanitation Data'!$G$31,0,10*ROW('Sanitation Data'!G16))="","",OFFSET('Sanitation Data'!$G$31,0,10*ROW('Sanitation Data'!G16)))</f>
        <v/>
      </c>
      <c r="DD22" s="275" t="str">
        <f ca="true">+IF(OFFSET('Sanitation Data'!$G$32,0,10*ROW('Sanitation Data'!G16))="","",OFFSET('Sanitation Data'!$G$32,0,10*ROW('Sanitation Data'!G16)))</f>
        <v/>
      </c>
      <c r="DE22" s="275" t="str">
        <f ca="true">+IF(OFFSET('Sanitation Data'!$H$28,0,10*ROW('Sanitation Data'!H16))="","",OFFSET('Sanitation Data'!$H$28,0,10*ROW('Sanitation Data'!H16)))</f>
        <v/>
      </c>
      <c r="DF22" s="275" t="str">
        <f ca="true">+IF(OFFSET('Sanitation Data'!$H$29,0,10*ROW('Sanitation Data'!H16))="","",OFFSET('Sanitation Data'!$H$29,0,10*ROW('Sanitation Data'!H16)))</f>
        <v/>
      </c>
      <c r="DG22" s="275" t="str">
        <f ca="true">+IF(OFFSET('Sanitation Data'!$H$30,0,10*ROW('Sanitation Data'!H16))="","",OFFSET('Sanitation Data'!$H$30,0,10*ROW('Sanitation Data'!H16)))</f>
        <v/>
      </c>
      <c r="DH22" s="275" t="str">
        <f ca="true">+IF(OFFSET('Sanitation Data'!$H$31,0,10*ROW('Sanitation Data'!H16))="","",OFFSET('Sanitation Data'!$H$31,0,10*ROW('Sanitation Data'!H16)))</f>
        <v/>
      </c>
      <c r="DI22" s="275" t="str">
        <f ca="true">+IF(OFFSET('Sanitation Data'!$H$32,0,10*ROW('Sanitation Data'!H16))="","",OFFSET('Sanitation Data'!$H$32,0,10*ROW('Sanitation Data'!H16)))</f>
        <v/>
      </c>
      <c r="DJ22" s="275" t="str">
        <f ca="true">+IF(OFFSET('Sanitation Data'!$I$28,0,10*ROW('Sanitation Data'!I16))="","",OFFSET('Sanitation Data'!$I$28,0,10*ROW('Sanitation Data'!I16)))</f>
        <v/>
      </c>
      <c r="DK22" s="275" t="str">
        <f ca="true">+IF(OFFSET('Sanitation Data'!$I$29,0,10*ROW('Sanitation Data'!I16))="","",OFFSET('Sanitation Data'!$I$29,0,10*ROW('Sanitation Data'!I16)))</f>
        <v/>
      </c>
      <c r="DL22" s="275" t="str">
        <f ca="true">+IF(OFFSET('Sanitation Data'!$I$30,0,10*ROW('Sanitation Data'!I16))="","",OFFSET('Sanitation Data'!$I$30,0,10*ROW('Sanitation Data'!I16)))</f>
        <v/>
      </c>
      <c r="DM22" s="275" t="str">
        <f ca="true">+IF(OFFSET('Sanitation Data'!$I$31,0,10*ROW('Sanitation Data'!I16))="","",OFFSET('Sanitation Data'!$I$31,0,10*ROW('Sanitation Data'!I16)))</f>
        <v/>
      </c>
      <c r="DN22" s="275" t="str">
        <f ca="true">+IF(OFFSET('Sanitation Data'!$I$32,0,10*ROW('Sanitation Data'!I16))="","",OFFSET('Sanitation Data'!$I$32,0,10*ROW('Sanitation Data'!I16)))</f>
        <v/>
      </c>
      <c r="DO22" s="275" t="str">
        <f ca="true">+IF(OFFSET('Hygiene Data'!$D$11,0,10*ROW('Hygiene Data'!D16))="","",OFFSET('Hygiene Data'!$D$11,0,10*ROW('Hygiene Data'!D16)))</f>
        <v/>
      </c>
      <c r="DP22" s="275" t="str">
        <f ca="true">+IF(OFFSET('Hygiene Data'!$D$12,0,10*ROW('Hygiene Data'!D16))="","",OFFSET('Hygiene Data'!$D$12,0,10*ROW('Hygiene Data'!D16)))</f>
        <v/>
      </c>
      <c r="DQ22" s="275" t="str">
        <f ca="true">+IF(OFFSET('Hygiene Data'!$D$13,0,10*ROW('Hygiene Data'!D16))="","",OFFSET('Hygiene Data'!$D$13,0,10*ROW('Hygiene Data'!D16)))</f>
        <v/>
      </c>
      <c r="DR22" s="275" t="str">
        <f ca="true">+IF(OFFSET('Hygiene Data'!$E$11,0,10*ROW('Hygiene Data'!E16))="","",OFFSET('Hygiene Data'!$E$11,0,10*ROW('Hygiene Data'!E16)))</f>
        <v/>
      </c>
      <c r="DS22" s="275" t="str">
        <f ca="true">+IF(OFFSET('Hygiene Data'!$E$12,0,10*ROW('Hygiene Data'!E16))="","",OFFSET('Hygiene Data'!$E$12,0,10*ROW('Hygiene Data'!E16)))</f>
        <v/>
      </c>
      <c r="DT22" s="275" t="str">
        <f ca="true">+IF(OFFSET('Hygiene Data'!$E$13,0,10*ROW('Hygiene Data'!E16))="","",OFFSET('Hygiene Data'!$E$13,0,10*ROW('Hygiene Data'!E16)))</f>
        <v/>
      </c>
      <c r="DU22" s="275" t="str">
        <f ca="true">+IF(OFFSET('Hygiene Data'!$F$11,0,10*ROW('Hygiene Data'!F16))="","",OFFSET('Hygiene Data'!$F$11,0,10*ROW('Hygiene Data'!F16)))</f>
        <v/>
      </c>
      <c r="DV22" s="275" t="str">
        <f ca="true">+IF(OFFSET('Hygiene Data'!$F$12,0,10*ROW('Hygiene Data'!F16))="","",OFFSET('Hygiene Data'!$F$12,0,10*ROW('Hygiene Data'!F16)))</f>
        <v/>
      </c>
      <c r="DW22" s="275" t="str">
        <f ca="true">+IF(OFFSET('Hygiene Data'!$F$13,0,10*ROW('Hygiene Data'!F16))="","",OFFSET('Hygiene Data'!$F$13,0,10*ROW('Hygiene Data'!F16)))</f>
        <v/>
      </c>
      <c r="DX22" s="275" t="str">
        <f ca="true">+IF(OFFSET('Hygiene Data'!$G$11,0,10*ROW('Hygiene Data'!G16))="","",OFFSET('Hygiene Data'!$G$11,0,10*ROW('Hygiene Data'!G16)))</f>
        <v/>
      </c>
      <c r="DY22" s="275" t="str">
        <f ca="true">+IF(OFFSET('Hygiene Data'!$G$12,0,10*ROW('Hygiene Data'!G16))="","",OFFSET('Hygiene Data'!$G$12,0,10*ROW('Hygiene Data'!G16)))</f>
        <v/>
      </c>
      <c r="DZ22" s="275" t="str">
        <f ca="true">+IF(OFFSET('Hygiene Data'!$G$13,0,10*ROW('Hygiene Data'!G16))="","",OFFSET('Hygiene Data'!$G$13,0,10*ROW('Hygiene Data'!G16)))</f>
        <v/>
      </c>
      <c r="EA22" s="275" t="str">
        <f ca="true">+IF(OFFSET('Hygiene Data'!$H$11,0,10*ROW('Hygiene Data'!H16))="","",OFFSET('Hygiene Data'!$H$11,0,10*ROW('Hygiene Data'!H16)))</f>
        <v/>
      </c>
      <c r="EB22" s="275" t="str">
        <f ca="true">+IF(OFFSET('Hygiene Data'!$H$12,0,10*ROW('Hygiene Data'!H16))="","",OFFSET('Hygiene Data'!$H$12,0,10*ROW('Hygiene Data'!H16)))</f>
        <v/>
      </c>
      <c r="EC22" s="275" t="str">
        <f ca="true">+IF(OFFSET('Hygiene Data'!$H$13,0,10*ROW('Hygiene Data'!H16))="","",OFFSET('Hygiene Data'!$H$13,0,10*ROW('Hygiene Data'!H16)))</f>
        <v/>
      </c>
      <c r="ED22" s="275" t="str">
        <f ca="true">+IF(OFFSET('Hygiene Data'!$I$11,0,10*ROW('Hygiene Data'!I16))="","",OFFSET('Hygiene Data'!$I$11,0,10*ROW('Hygiene Data'!I16)))</f>
        <v/>
      </c>
      <c r="EE22" s="275" t="str">
        <f ca="true">+IF(OFFSET('Hygiene Data'!$I$12,0,10*ROW('Hygiene Data'!I16))="","",OFFSET('Hygiene Data'!$I$12,0,10*ROW('Hygiene Data'!I16)))</f>
        <v/>
      </c>
      <c r="EF22" s="275" t="str">
        <f ca="true">+IF(OFFSET('Hygiene Data'!$I$13,0,10*ROW('Hygiene Data'!I16))="","",OFFSET('Hygiene Data'!$I$13,0,10*ROW('Hygiene Data'!I16)))</f>
        <v/>
      </c>
    </row>
    <row xmlns:x14ac="http://schemas.microsoft.com/office/spreadsheetml/2009/9/ac" r="23" x14ac:dyDescent="0.2">
      <c r="A23" s="38" t="str">
        <f ca="true">+IF(OFFSET('Water Data'!$B$2,0,10*ROW('Water Data'!E17))="","",OFFSET('Water Data'!$B$2,0,10*ROW('Water Data'!E17)))</f>
        <v/>
      </c>
      <c r="B23" s="38" t="str">
        <f ca="true">+IF(OFFSET('Water Data'!$C$2,0,10*ROW('Water Data'!F17))="","",OFFSET('Water Data'!$C$2,0,10*ROW('Water Data'!F17)))</f>
        <v/>
      </c>
      <c r="C23" s="331" t="str">
        <f t="shared" ca="true" si="0"/>
        <v/>
      </c>
      <c r="D23" s="97"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7"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7"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7"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7"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7"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7"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7"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7"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7"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7"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7"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7"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7"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7"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7"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7"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7"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8"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8"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8"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8"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8"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8"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8"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8"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8"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8"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8"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8"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8"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8"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8"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8"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8"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8"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8"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8"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8"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8"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8"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8"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8"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8"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8"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8"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8"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8"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9"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9"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9"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9"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9"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9"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9"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9"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9"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9"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9"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9"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9"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9"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9"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9"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9"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9"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5"/>
      <c r="BS23" s="275" t="str">
        <f ca="true">+IF(OFFSET('Water Data'!$D$27,0,10*ROW('Water Data'!D17))="","",OFFSET('Water Data'!$D$27,0,10*ROW('Water Data'!D17)))</f>
        <v/>
      </c>
      <c r="BT23" s="275" t="str">
        <f ca="true">+IF(OFFSET('Water Data'!$D$28,0,10*ROW('Water Data'!D17))="","",OFFSET('Water Data'!$D$28,0,10*ROW('Water Data'!D17)))</f>
        <v/>
      </c>
      <c r="BU23" s="275" t="str">
        <f ca="true">+IF(OFFSET('Water Data'!$D$29,0,10*ROW('Water Data'!D17))="","",OFFSET('Water Data'!$D$29,0,10*ROW('Water Data'!D17)))</f>
        <v/>
      </c>
      <c r="BV23" s="275" t="str">
        <f ca="true">+IF(OFFSET('Water Data'!$E$27,0,10*ROW('Water Data'!E17))="","",OFFSET('Water Data'!$E$27,0,10*ROW('Water Data'!E17)))</f>
        <v/>
      </c>
      <c r="BW23" s="275" t="str">
        <f ca="true">+IF(OFFSET('Water Data'!$E$28,0,10*ROW('Water Data'!E17))="","",OFFSET('Water Data'!$E$28,0,10*ROW('Water Data'!E17)))</f>
        <v/>
      </c>
      <c r="BX23" s="275" t="str">
        <f ca="true">+IF(OFFSET('Water Data'!$E$29,0,10*ROW('Water Data'!E17))="","",OFFSET('Water Data'!$E$29,0,10*ROW('Water Data'!E17)))</f>
        <v/>
      </c>
      <c r="BY23" s="275" t="str">
        <f ca="true">+IF(OFFSET('Water Data'!$F$27,0,10*ROW('Water Data'!F17))="","",OFFSET('Water Data'!$F$27,0,10*ROW('Water Data'!F17)))</f>
        <v/>
      </c>
      <c r="BZ23" s="275" t="str">
        <f ca="true">+IF(OFFSET('Water Data'!$F$28,0,10*ROW('Water Data'!F17))="","",OFFSET('Water Data'!$F$28,0,10*ROW('Water Data'!F17)))</f>
        <v/>
      </c>
      <c r="CA23" s="275" t="str">
        <f ca="true">+IF(OFFSET('Water Data'!$F$29,0,10*ROW('Water Data'!F17))="","",OFFSET('Water Data'!$F$29,0,10*ROW('Water Data'!F17)))</f>
        <v/>
      </c>
      <c r="CB23" s="275" t="str">
        <f ca="true">+IF(OFFSET('Water Data'!$G$27,0,10*ROW('Water Data'!G17))="","",OFFSET('Water Data'!$G$27,0,10*ROW('Water Data'!G17)))</f>
        <v/>
      </c>
      <c r="CC23" s="275" t="str">
        <f ca="true">+IF(OFFSET('Water Data'!$G$28,0,10*ROW('Water Data'!G17))="","",OFFSET('Water Data'!$G$28,0,10*ROW('Water Data'!G17)))</f>
        <v/>
      </c>
      <c r="CD23" s="275" t="str">
        <f ca="true">+IF(OFFSET('Water Data'!$G$29,0,10*ROW('Water Data'!G17))="","",OFFSET('Water Data'!$G$29,0,10*ROW('Water Data'!G17)))</f>
        <v/>
      </c>
      <c r="CE23" s="275" t="str">
        <f ca="true">+IF(OFFSET('Water Data'!$H$27,0,10*ROW('Water Data'!H17))="","",OFFSET('Water Data'!$H$27,0,10*ROW('Water Data'!H17)))</f>
        <v/>
      </c>
      <c r="CF23" s="275" t="str">
        <f ca="true">+IF(OFFSET('Water Data'!$H$28,0,10*ROW('Water Data'!H17))="","",OFFSET('Water Data'!$H$28,0,10*ROW('Water Data'!H17)))</f>
        <v/>
      </c>
      <c r="CG23" s="275" t="str">
        <f ca="true">+IF(OFFSET('Water Data'!$H$29,0,10*ROW('Water Data'!H17))="","",OFFSET('Water Data'!$H$29,0,10*ROW('Water Data'!H17)))</f>
        <v/>
      </c>
      <c r="CH23" s="275" t="str">
        <f ca="true">+IF(OFFSET('Water Data'!$I$27,0,10*ROW('Water Data'!I17))="","",OFFSET('Water Data'!$I$27,0,10*ROW('Water Data'!I17)))</f>
        <v/>
      </c>
      <c r="CI23" s="275" t="str">
        <f ca="true">+IF(OFFSET('Water Data'!$I$28,0,10*ROW('Water Data'!I17))="","",OFFSET('Water Data'!$I$28,0,10*ROW('Water Data'!I17)))</f>
        <v/>
      </c>
      <c r="CJ23" s="275" t="str">
        <f ca="true">+IF(OFFSET('Water Data'!$I$29,0,10*ROW('Water Data'!I17))="","",OFFSET('Water Data'!$I$29,0,10*ROW('Water Data'!I17)))</f>
        <v/>
      </c>
      <c r="CK23" s="275" t="str">
        <f ca="true">+IF(OFFSET('Sanitation Data'!$D$28,0,10*ROW('Sanitation Data'!D17))="","",OFFSET('Sanitation Data'!$D$28,0,10*ROW('Sanitation Data'!D17)))</f>
        <v/>
      </c>
      <c r="CL23" s="275" t="str">
        <f ca="true">+IF(OFFSET('Sanitation Data'!$D$29,0,10*ROW('Sanitation Data'!D17))="","",OFFSET('Sanitation Data'!$D$29,0,10*ROW('Sanitation Data'!D17)))</f>
        <v/>
      </c>
      <c r="CM23" s="275" t="str">
        <f ca="true">+IF(OFFSET('Sanitation Data'!$D$30,0,10*ROW('Sanitation Data'!D17))="","",OFFSET('Sanitation Data'!$D$30,0,10*ROW('Sanitation Data'!D17)))</f>
        <v/>
      </c>
      <c r="CN23" s="275" t="str">
        <f ca="true">+IF(OFFSET('Sanitation Data'!$D$31,0,10*ROW('Sanitation Data'!D17))="","",OFFSET('Sanitation Data'!$D$31,0,10*ROW('Sanitation Data'!D17)))</f>
        <v/>
      </c>
      <c r="CO23" s="275" t="str">
        <f ca="true">+IF(OFFSET('Sanitation Data'!$D$32,0,10*ROW('Sanitation Data'!D17))="","",OFFSET('Sanitation Data'!$D$32,0,10*ROW('Sanitation Data'!D17)))</f>
        <v/>
      </c>
      <c r="CP23" s="275" t="str">
        <f ca="true">+IF(OFFSET('Sanitation Data'!$E$28,0,10*ROW('Sanitation Data'!E17))="","",OFFSET('Sanitation Data'!$E$28,0,10*ROW('Sanitation Data'!E17)))</f>
        <v/>
      </c>
      <c r="CQ23" s="275" t="str">
        <f ca="true">+IF(OFFSET('Sanitation Data'!$E$29,0,10*ROW('Sanitation Data'!E17))="","",OFFSET('Sanitation Data'!$E$29,0,10*ROW('Sanitation Data'!E17)))</f>
        <v/>
      </c>
      <c r="CR23" s="275" t="str">
        <f ca="true">+IF(OFFSET('Sanitation Data'!$E$30,0,10*ROW('Sanitation Data'!E17))="","",OFFSET('Sanitation Data'!$E$30,0,10*ROW('Sanitation Data'!E17)))</f>
        <v/>
      </c>
      <c r="CS23" s="275" t="str">
        <f ca="true">+IF(OFFSET('Sanitation Data'!$E$31,0,10*ROW('Sanitation Data'!E17))="","",OFFSET('Sanitation Data'!$E$31,0,10*ROW('Sanitation Data'!E17)))</f>
        <v/>
      </c>
      <c r="CT23" s="275" t="str">
        <f ca="true">+IF(OFFSET('Sanitation Data'!$E$32,0,10*ROW('Sanitation Data'!E17))="","",OFFSET('Sanitation Data'!$E$32,0,10*ROW('Sanitation Data'!E17)))</f>
        <v/>
      </c>
      <c r="CU23" s="275" t="str">
        <f ca="true">+IF(OFFSET('Sanitation Data'!$F$28,0,10*ROW('Sanitation Data'!F17))="","",OFFSET('Sanitation Data'!$F$28,0,10*ROW('Sanitation Data'!F17)))</f>
        <v/>
      </c>
      <c r="CV23" s="275" t="str">
        <f ca="true">+IF(OFFSET('Sanitation Data'!$F$29,0,10*ROW('Sanitation Data'!F17))="","",OFFSET('Sanitation Data'!$F$29,0,10*ROW('Sanitation Data'!F17)))</f>
        <v/>
      </c>
      <c r="CW23" s="275" t="str">
        <f ca="true">+IF(OFFSET('Sanitation Data'!$F$30,0,10*ROW('Sanitation Data'!F17))="","",OFFSET('Sanitation Data'!$F$30,0,10*ROW('Sanitation Data'!F17)))</f>
        <v/>
      </c>
      <c r="CX23" s="275" t="str">
        <f ca="true">+IF(OFFSET('Sanitation Data'!$F$31,0,10*ROW('Sanitation Data'!F17))="","",OFFSET('Sanitation Data'!$F$31,0,10*ROW('Sanitation Data'!F17)))</f>
        <v/>
      </c>
      <c r="CY23" s="275" t="str">
        <f ca="true">+IF(OFFSET('Sanitation Data'!$F$32,0,10*ROW('Sanitation Data'!F17))="","",OFFSET('Sanitation Data'!$F$32,0,10*ROW('Sanitation Data'!F17)))</f>
        <v/>
      </c>
      <c r="CZ23" s="275" t="str">
        <f ca="true">+IF(OFFSET('Sanitation Data'!$G$28,0,10*ROW('Sanitation Data'!G17))="","",OFFSET('Sanitation Data'!$G$28,0,10*ROW('Sanitation Data'!G17)))</f>
        <v/>
      </c>
      <c r="DA23" s="275" t="str">
        <f ca="true">+IF(OFFSET('Sanitation Data'!$G$29,0,10*ROW('Sanitation Data'!G17))="","",OFFSET('Sanitation Data'!$G$29,0,10*ROW('Sanitation Data'!G17)))</f>
        <v/>
      </c>
      <c r="DB23" s="275" t="str">
        <f ca="true">+IF(OFFSET('Sanitation Data'!$G$30,0,10*ROW('Sanitation Data'!G17))="","",OFFSET('Sanitation Data'!$G$30,0,10*ROW('Sanitation Data'!G17)))</f>
        <v/>
      </c>
      <c r="DC23" s="275" t="str">
        <f ca="true">+IF(OFFSET('Sanitation Data'!$G$31,0,10*ROW('Sanitation Data'!G17))="","",OFFSET('Sanitation Data'!$G$31,0,10*ROW('Sanitation Data'!G17)))</f>
        <v/>
      </c>
      <c r="DD23" s="275" t="str">
        <f ca="true">+IF(OFFSET('Sanitation Data'!$G$32,0,10*ROW('Sanitation Data'!G17))="","",OFFSET('Sanitation Data'!$G$32,0,10*ROW('Sanitation Data'!G17)))</f>
        <v/>
      </c>
      <c r="DE23" s="275" t="str">
        <f ca="true">+IF(OFFSET('Sanitation Data'!$H$28,0,10*ROW('Sanitation Data'!H17))="","",OFFSET('Sanitation Data'!$H$28,0,10*ROW('Sanitation Data'!H17)))</f>
        <v/>
      </c>
      <c r="DF23" s="275" t="str">
        <f ca="true">+IF(OFFSET('Sanitation Data'!$H$29,0,10*ROW('Sanitation Data'!H17))="","",OFFSET('Sanitation Data'!$H$29,0,10*ROW('Sanitation Data'!H17)))</f>
        <v/>
      </c>
      <c r="DG23" s="275" t="str">
        <f ca="true">+IF(OFFSET('Sanitation Data'!$H$30,0,10*ROW('Sanitation Data'!H17))="","",OFFSET('Sanitation Data'!$H$30,0,10*ROW('Sanitation Data'!H17)))</f>
        <v/>
      </c>
      <c r="DH23" s="275" t="str">
        <f ca="true">+IF(OFFSET('Sanitation Data'!$H$31,0,10*ROW('Sanitation Data'!H17))="","",OFFSET('Sanitation Data'!$H$31,0,10*ROW('Sanitation Data'!H17)))</f>
        <v/>
      </c>
      <c r="DI23" s="275" t="str">
        <f ca="true">+IF(OFFSET('Sanitation Data'!$H$32,0,10*ROW('Sanitation Data'!H17))="","",OFFSET('Sanitation Data'!$H$32,0,10*ROW('Sanitation Data'!H17)))</f>
        <v/>
      </c>
      <c r="DJ23" s="275" t="str">
        <f ca="true">+IF(OFFSET('Sanitation Data'!$I$28,0,10*ROW('Sanitation Data'!I17))="","",OFFSET('Sanitation Data'!$I$28,0,10*ROW('Sanitation Data'!I17)))</f>
        <v/>
      </c>
      <c r="DK23" s="275" t="str">
        <f ca="true">+IF(OFFSET('Sanitation Data'!$I$29,0,10*ROW('Sanitation Data'!I17))="","",OFFSET('Sanitation Data'!$I$29,0,10*ROW('Sanitation Data'!I17)))</f>
        <v/>
      </c>
      <c r="DL23" s="275" t="str">
        <f ca="true">+IF(OFFSET('Sanitation Data'!$I$30,0,10*ROW('Sanitation Data'!I17))="","",OFFSET('Sanitation Data'!$I$30,0,10*ROW('Sanitation Data'!I17)))</f>
        <v/>
      </c>
      <c r="DM23" s="275" t="str">
        <f ca="true">+IF(OFFSET('Sanitation Data'!$I$31,0,10*ROW('Sanitation Data'!I17))="","",OFFSET('Sanitation Data'!$I$31,0,10*ROW('Sanitation Data'!I17)))</f>
        <v/>
      </c>
      <c r="DN23" s="275" t="str">
        <f ca="true">+IF(OFFSET('Sanitation Data'!$I$32,0,10*ROW('Sanitation Data'!I17))="","",OFFSET('Sanitation Data'!$I$32,0,10*ROW('Sanitation Data'!I17)))</f>
        <v/>
      </c>
      <c r="DO23" s="275" t="str">
        <f ca="true">+IF(OFFSET('Hygiene Data'!$D$11,0,10*ROW('Hygiene Data'!D17))="","",OFFSET('Hygiene Data'!$D$11,0,10*ROW('Hygiene Data'!D17)))</f>
        <v/>
      </c>
      <c r="DP23" s="275" t="str">
        <f ca="true">+IF(OFFSET('Hygiene Data'!$D$12,0,10*ROW('Hygiene Data'!D17))="","",OFFSET('Hygiene Data'!$D$12,0,10*ROW('Hygiene Data'!D17)))</f>
        <v/>
      </c>
      <c r="DQ23" s="275" t="str">
        <f ca="true">+IF(OFFSET('Hygiene Data'!$D$13,0,10*ROW('Hygiene Data'!D17))="","",OFFSET('Hygiene Data'!$D$13,0,10*ROW('Hygiene Data'!D17)))</f>
        <v/>
      </c>
      <c r="DR23" s="275" t="str">
        <f ca="true">+IF(OFFSET('Hygiene Data'!$E$11,0,10*ROW('Hygiene Data'!E17))="","",OFFSET('Hygiene Data'!$E$11,0,10*ROW('Hygiene Data'!E17)))</f>
        <v/>
      </c>
      <c r="DS23" s="275" t="str">
        <f ca="true">+IF(OFFSET('Hygiene Data'!$E$12,0,10*ROW('Hygiene Data'!E17))="","",OFFSET('Hygiene Data'!$E$12,0,10*ROW('Hygiene Data'!E17)))</f>
        <v/>
      </c>
      <c r="DT23" s="275" t="str">
        <f ca="true">+IF(OFFSET('Hygiene Data'!$E$13,0,10*ROW('Hygiene Data'!E17))="","",OFFSET('Hygiene Data'!$E$13,0,10*ROW('Hygiene Data'!E17)))</f>
        <v/>
      </c>
      <c r="DU23" s="275" t="str">
        <f ca="true">+IF(OFFSET('Hygiene Data'!$F$11,0,10*ROW('Hygiene Data'!F17))="","",OFFSET('Hygiene Data'!$F$11,0,10*ROW('Hygiene Data'!F17)))</f>
        <v/>
      </c>
      <c r="DV23" s="275" t="str">
        <f ca="true">+IF(OFFSET('Hygiene Data'!$F$12,0,10*ROW('Hygiene Data'!F17))="","",OFFSET('Hygiene Data'!$F$12,0,10*ROW('Hygiene Data'!F17)))</f>
        <v/>
      </c>
      <c r="DW23" s="275" t="str">
        <f ca="true">+IF(OFFSET('Hygiene Data'!$F$13,0,10*ROW('Hygiene Data'!F17))="","",OFFSET('Hygiene Data'!$F$13,0,10*ROW('Hygiene Data'!F17)))</f>
        <v/>
      </c>
      <c r="DX23" s="275" t="str">
        <f ca="true">+IF(OFFSET('Hygiene Data'!$G$11,0,10*ROW('Hygiene Data'!G17))="","",OFFSET('Hygiene Data'!$G$11,0,10*ROW('Hygiene Data'!G17)))</f>
        <v/>
      </c>
      <c r="DY23" s="275" t="str">
        <f ca="true">+IF(OFFSET('Hygiene Data'!$G$12,0,10*ROW('Hygiene Data'!G17))="","",OFFSET('Hygiene Data'!$G$12,0,10*ROW('Hygiene Data'!G17)))</f>
        <v/>
      </c>
      <c r="DZ23" s="275" t="str">
        <f ca="true">+IF(OFFSET('Hygiene Data'!$G$13,0,10*ROW('Hygiene Data'!G17))="","",OFFSET('Hygiene Data'!$G$13,0,10*ROW('Hygiene Data'!G17)))</f>
        <v/>
      </c>
      <c r="EA23" s="275" t="str">
        <f ca="true">+IF(OFFSET('Hygiene Data'!$H$11,0,10*ROW('Hygiene Data'!H17))="","",OFFSET('Hygiene Data'!$H$11,0,10*ROW('Hygiene Data'!H17)))</f>
        <v/>
      </c>
      <c r="EB23" s="275" t="str">
        <f ca="true">+IF(OFFSET('Hygiene Data'!$H$12,0,10*ROW('Hygiene Data'!H17))="","",OFFSET('Hygiene Data'!$H$12,0,10*ROW('Hygiene Data'!H17)))</f>
        <v/>
      </c>
      <c r="EC23" s="275" t="str">
        <f ca="true">+IF(OFFSET('Hygiene Data'!$H$13,0,10*ROW('Hygiene Data'!H17))="","",OFFSET('Hygiene Data'!$H$13,0,10*ROW('Hygiene Data'!H17)))</f>
        <v/>
      </c>
      <c r="ED23" s="275" t="str">
        <f ca="true">+IF(OFFSET('Hygiene Data'!$I$11,0,10*ROW('Hygiene Data'!I17))="","",OFFSET('Hygiene Data'!$I$11,0,10*ROW('Hygiene Data'!I17)))</f>
        <v/>
      </c>
      <c r="EE23" s="275" t="str">
        <f ca="true">+IF(OFFSET('Hygiene Data'!$I$12,0,10*ROW('Hygiene Data'!I17))="","",OFFSET('Hygiene Data'!$I$12,0,10*ROW('Hygiene Data'!I17)))</f>
        <v/>
      </c>
      <c r="EF23" s="275" t="str">
        <f ca="true">+IF(OFFSET('Hygiene Data'!$I$13,0,10*ROW('Hygiene Data'!I17))="","",OFFSET('Hygiene Data'!$I$13,0,10*ROW('Hygiene Data'!I17)))</f>
        <v/>
      </c>
    </row>
    <row xmlns:x14ac="http://schemas.microsoft.com/office/spreadsheetml/2009/9/ac" r="24" x14ac:dyDescent="0.2">
      <c r="A24" s="38" t="str">
        <f ca="true">+IF(OFFSET('Water Data'!$B$2,0,10*ROW('Water Data'!E18))="","",OFFSET('Water Data'!$B$2,0,10*ROW('Water Data'!E18)))</f>
        <v/>
      </c>
      <c r="B24" s="38" t="str">
        <f ca="true">+IF(OFFSET('Water Data'!$C$2,0,10*ROW('Water Data'!F18))="","",OFFSET('Water Data'!$C$2,0,10*ROW('Water Data'!F18)))</f>
        <v/>
      </c>
      <c r="C24" s="331" t="str">
        <f t="shared" ca="true" si="0"/>
        <v/>
      </c>
      <c r="D24" s="97"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7"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7"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7"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7"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7"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7"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7"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7"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7"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7"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7"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7"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7"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7"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7"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7"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7"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8"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8"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8"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8"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8"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8"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8"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8"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8"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8"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8"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8"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8"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8"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8"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8"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8"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8"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8"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8"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8"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8"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8"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8"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8"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8"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8"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8"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8"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8"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9"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9"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9"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9"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9"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9"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9"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9"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9"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9"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9"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9"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9"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9"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9"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9"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9"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9"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5"/>
      <c r="BS24" s="275" t="str">
        <f ca="true">+IF(OFFSET('Water Data'!$D$27,0,10*ROW('Water Data'!D18))="","",OFFSET('Water Data'!$D$27,0,10*ROW('Water Data'!D18)))</f>
        <v/>
      </c>
      <c r="BT24" s="275" t="str">
        <f ca="true">+IF(OFFSET('Water Data'!$D$28,0,10*ROW('Water Data'!D18))="","",OFFSET('Water Data'!$D$28,0,10*ROW('Water Data'!D18)))</f>
        <v/>
      </c>
      <c r="BU24" s="275" t="str">
        <f ca="true">+IF(OFFSET('Water Data'!$D$29,0,10*ROW('Water Data'!D18))="","",OFFSET('Water Data'!$D$29,0,10*ROW('Water Data'!D18)))</f>
        <v/>
      </c>
      <c r="BV24" s="275" t="str">
        <f ca="true">+IF(OFFSET('Water Data'!$E$27,0,10*ROW('Water Data'!E18))="","",OFFSET('Water Data'!$E$27,0,10*ROW('Water Data'!E18)))</f>
        <v/>
      </c>
      <c r="BW24" s="275" t="str">
        <f ca="true">+IF(OFFSET('Water Data'!$E$28,0,10*ROW('Water Data'!E18))="","",OFFSET('Water Data'!$E$28,0,10*ROW('Water Data'!E18)))</f>
        <v/>
      </c>
      <c r="BX24" s="275" t="str">
        <f ca="true">+IF(OFFSET('Water Data'!$E$29,0,10*ROW('Water Data'!E18))="","",OFFSET('Water Data'!$E$29,0,10*ROW('Water Data'!E18)))</f>
        <v/>
      </c>
      <c r="BY24" s="275" t="str">
        <f ca="true">+IF(OFFSET('Water Data'!$F$27,0,10*ROW('Water Data'!F18))="","",OFFSET('Water Data'!$F$27,0,10*ROW('Water Data'!F18)))</f>
        <v/>
      </c>
      <c r="BZ24" s="275" t="str">
        <f ca="true">+IF(OFFSET('Water Data'!$F$28,0,10*ROW('Water Data'!F18))="","",OFFSET('Water Data'!$F$28,0,10*ROW('Water Data'!F18)))</f>
        <v/>
      </c>
      <c r="CA24" s="275" t="str">
        <f ca="true">+IF(OFFSET('Water Data'!$F$29,0,10*ROW('Water Data'!F18))="","",OFFSET('Water Data'!$F$29,0,10*ROW('Water Data'!F18)))</f>
        <v/>
      </c>
      <c r="CB24" s="275" t="str">
        <f ca="true">+IF(OFFSET('Water Data'!$G$27,0,10*ROW('Water Data'!G18))="","",OFFSET('Water Data'!$G$27,0,10*ROW('Water Data'!G18)))</f>
        <v/>
      </c>
      <c r="CC24" s="275" t="str">
        <f ca="true">+IF(OFFSET('Water Data'!$G$28,0,10*ROW('Water Data'!G18))="","",OFFSET('Water Data'!$G$28,0,10*ROW('Water Data'!G18)))</f>
        <v/>
      </c>
      <c r="CD24" s="275" t="str">
        <f ca="true">+IF(OFFSET('Water Data'!$G$29,0,10*ROW('Water Data'!G18))="","",OFFSET('Water Data'!$G$29,0,10*ROW('Water Data'!G18)))</f>
        <v/>
      </c>
      <c r="CE24" s="275" t="str">
        <f ca="true">+IF(OFFSET('Water Data'!$H$27,0,10*ROW('Water Data'!H18))="","",OFFSET('Water Data'!$H$27,0,10*ROW('Water Data'!H18)))</f>
        <v/>
      </c>
      <c r="CF24" s="275" t="str">
        <f ca="true">+IF(OFFSET('Water Data'!$H$28,0,10*ROW('Water Data'!H18))="","",OFFSET('Water Data'!$H$28,0,10*ROW('Water Data'!H18)))</f>
        <v/>
      </c>
      <c r="CG24" s="275" t="str">
        <f ca="true">+IF(OFFSET('Water Data'!$H$29,0,10*ROW('Water Data'!H18))="","",OFFSET('Water Data'!$H$29,0,10*ROW('Water Data'!H18)))</f>
        <v/>
      </c>
      <c r="CH24" s="275" t="str">
        <f ca="true">+IF(OFFSET('Water Data'!$I$27,0,10*ROW('Water Data'!I18))="","",OFFSET('Water Data'!$I$27,0,10*ROW('Water Data'!I18)))</f>
        <v/>
      </c>
      <c r="CI24" s="275" t="str">
        <f ca="true">+IF(OFFSET('Water Data'!$I$28,0,10*ROW('Water Data'!I18))="","",OFFSET('Water Data'!$I$28,0,10*ROW('Water Data'!I18)))</f>
        <v/>
      </c>
      <c r="CJ24" s="275" t="str">
        <f ca="true">+IF(OFFSET('Water Data'!$I$29,0,10*ROW('Water Data'!I18))="","",OFFSET('Water Data'!$I$29,0,10*ROW('Water Data'!I18)))</f>
        <v/>
      </c>
      <c r="CK24" s="275" t="str">
        <f ca="true">+IF(OFFSET('Sanitation Data'!$D$28,0,10*ROW('Sanitation Data'!D18))="","",OFFSET('Sanitation Data'!$D$28,0,10*ROW('Sanitation Data'!D18)))</f>
        <v/>
      </c>
      <c r="CL24" s="275" t="str">
        <f ca="true">+IF(OFFSET('Sanitation Data'!$D$29,0,10*ROW('Sanitation Data'!D18))="","",OFFSET('Sanitation Data'!$D$29,0,10*ROW('Sanitation Data'!D18)))</f>
        <v/>
      </c>
      <c r="CM24" s="275" t="str">
        <f ca="true">+IF(OFFSET('Sanitation Data'!$D$30,0,10*ROW('Sanitation Data'!D18))="","",OFFSET('Sanitation Data'!$D$30,0,10*ROW('Sanitation Data'!D18)))</f>
        <v/>
      </c>
      <c r="CN24" s="275" t="str">
        <f ca="true">+IF(OFFSET('Sanitation Data'!$D$31,0,10*ROW('Sanitation Data'!D18))="","",OFFSET('Sanitation Data'!$D$31,0,10*ROW('Sanitation Data'!D18)))</f>
        <v/>
      </c>
      <c r="CO24" s="275" t="str">
        <f ca="true">+IF(OFFSET('Sanitation Data'!$D$32,0,10*ROW('Sanitation Data'!D18))="","",OFFSET('Sanitation Data'!$D$32,0,10*ROW('Sanitation Data'!D18)))</f>
        <v/>
      </c>
      <c r="CP24" s="275" t="str">
        <f ca="true">+IF(OFFSET('Sanitation Data'!$E$28,0,10*ROW('Sanitation Data'!E18))="","",OFFSET('Sanitation Data'!$E$28,0,10*ROW('Sanitation Data'!E18)))</f>
        <v/>
      </c>
      <c r="CQ24" s="275" t="str">
        <f ca="true">+IF(OFFSET('Sanitation Data'!$E$29,0,10*ROW('Sanitation Data'!E18))="","",OFFSET('Sanitation Data'!$E$29,0,10*ROW('Sanitation Data'!E18)))</f>
        <v/>
      </c>
      <c r="CR24" s="275" t="str">
        <f ca="true">+IF(OFFSET('Sanitation Data'!$E$30,0,10*ROW('Sanitation Data'!E18))="","",OFFSET('Sanitation Data'!$E$30,0,10*ROW('Sanitation Data'!E18)))</f>
        <v/>
      </c>
      <c r="CS24" s="275" t="str">
        <f ca="true">+IF(OFFSET('Sanitation Data'!$E$31,0,10*ROW('Sanitation Data'!E18))="","",OFFSET('Sanitation Data'!$E$31,0,10*ROW('Sanitation Data'!E18)))</f>
        <v/>
      </c>
      <c r="CT24" s="275" t="str">
        <f ca="true">+IF(OFFSET('Sanitation Data'!$E$32,0,10*ROW('Sanitation Data'!E18))="","",OFFSET('Sanitation Data'!$E$32,0,10*ROW('Sanitation Data'!E18)))</f>
        <v/>
      </c>
      <c r="CU24" s="275" t="str">
        <f ca="true">+IF(OFFSET('Sanitation Data'!$F$28,0,10*ROW('Sanitation Data'!F18))="","",OFFSET('Sanitation Data'!$F$28,0,10*ROW('Sanitation Data'!F18)))</f>
        <v/>
      </c>
      <c r="CV24" s="275" t="str">
        <f ca="true">+IF(OFFSET('Sanitation Data'!$F$29,0,10*ROW('Sanitation Data'!F18))="","",OFFSET('Sanitation Data'!$F$29,0,10*ROW('Sanitation Data'!F18)))</f>
        <v/>
      </c>
      <c r="CW24" s="275" t="str">
        <f ca="true">+IF(OFFSET('Sanitation Data'!$F$30,0,10*ROW('Sanitation Data'!F18))="","",OFFSET('Sanitation Data'!$F$30,0,10*ROW('Sanitation Data'!F18)))</f>
        <v/>
      </c>
      <c r="CX24" s="275" t="str">
        <f ca="true">+IF(OFFSET('Sanitation Data'!$F$31,0,10*ROW('Sanitation Data'!F18))="","",OFFSET('Sanitation Data'!$F$31,0,10*ROW('Sanitation Data'!F18)))</f>
        <v/>
      </c>
      <c r="CY24" s="275" t="str">
        <f ca="true">+IF(OFFSET('Sanitation Data'!$F$32,0,10*ROW('Sanitation Data'!F18))="","",OFFSET('Sanitation Data'!$F$32,0,10*ROW('Sanitation Data'!F18)))</f>
        <v/>
      </c>
      <c r="CZ24" s="275" t="str">
        <f ca="true">+IF(OFFSET('Sanitation Data'!$G$28,0,10*ROW('Sanitation Data'!G18))="","",OFFSET('Sanitation Data'!$G$28,0,10*ROW('Sanitation Data'!G18)))</f>
        <v/>
      </c>
      <c r="DA24" s="275" t="str">
        <f ca="true">+IF(OFFSET('Sanitation Data'!$G$29,0,10*ROW('Sanitation Data'!G18))="","",OFFSET('Sanitation Data'!$G$29,0,10*ROW('Sanitation Data'!G18)))</f>
        <v/>
      </c>
      <c r="DB24" s="275" t="str">
        <f ca="true">+IF(OFFSET('Sanitation Data'!$G$30,0,10*ROW('Sanitation Data'!G18))="","",OFFSET('Sanitation Data'!$G$30,0,10*ROW('Sanitation Data'!G18)))</f>
        <v/>
      </c>
      <c r="DC24" s="275" t="str">
        <f ca="true">+IF(OFFSET('Sanitation Data'!$G$31,0,10*ROW('Sanitation Data'!G18))="","",OFFSET('Sanitation Data'!$G$31,0,10*ROW('Sanitation Data'!G18)))</f>
        <v/>
      </c>
      <c r="DD24" s="275" t="str">
        <f ca="true">+IF(OFFSET('Sanitation Data'!$G$32,0,10*ROW('Sanitation Data'!G18))="","",OFFSET('Sanitation Data'!$G$32,0,10*ROW('Sanitation Data'!G18)))</f>
        <v/>
      </c>
      <c r="DE24" s="275" t="str">
        <f ca="true">+IF(OFFSET('Sanitation Data'!$H$28,0,10*ROW('Sanitation Data'!H18))="","",OFFSET('Sanitation Data'!$H$28,0,10*ROW('Sanitation Data'!H18)))</f>
        <v/>
      </c>
      <c r="DF24" s="275" t="str">
        <f ca="true">+IF(OFFSET('Sanitation Data'!$H$29,0,10*ROW('Sanitation Data'!H18))="","",OFFSET('Sanitation Data'!$H$29,0,10*ROW('Sanitation Data'!H18)))</f>
        <v/>
      </c>
      <c r="DG24" s="275" t="str">
        <f ca="true">+IF(OFFSET('Sanitation Data'!$H$30,0,10*ROW('Sanitation Data'!H18))="","",OFFSET('Sanitation Data'!$H$30,0,10*ROW('Sanitation Data'!H18)))</f>
        <v/>
      </c>
      <c r="DH24" s="275" t="str">
        <f ca="true">+IF(OFFSET('Sanitation Data'!$H$31,0,10*ROW('Sanitation Data'!H18))="","",OFFSET('Sanitation Data'!$H$31,0,10*ROW('Sanitation Data'!H18)))</f>
        <v/>
      </c>
      <c r="DI24" s="275" t="str">
        <f ca="true">+IF(OFFSET('Sanitation Data'!$H$32,0,10*ROW('Sanitation Data'!H18))="","",OFFSET('Sanitation Data'!$H$32,0,10*ROW('Sanitation Data'!H18)))</f>
        <v/>
      </c>
      <c r="DJ24" s="275" t="str">
        <f ca="true">+IF(OFFSET('Sanitation Data'!$I$28,0,10*ROW('Sanitation Data'!I18))="","",OFFSET('Sanitation Data'!$I$28,0,10*ROW('Sanitation Data'!I18)))</f>
        <v/>
      </c>
      <c r="DK24" s="275" t="str">
        <f ca="true">+IF(OFFSET('Sanitation Data'!$I$29,0,10*ROW('Sanitation Data'!I18))="","",OFFSET('Sanitation Data'!$I$29,0,10*ROW('Sanitation Data'!I18)))</f>
        <v/>
      </c>
      <c r="DL24" s="275" t="str">
        <f ca="true">+IF(OFFSET('Sanitation Data'!$I$30,0,10*ROW('Sanitation Data'!I18))="","",OFFSET('Sanitation Data'!$I$30,0,10*ROW('Sanitation Data'!I18)))</f>
        <v/>
      </c>
      <c r="DM24" s="275" t="str">
        <f ca="true">+IF(OFFSET('Sanitation Data'!$I$31,0,10*ROW('Sanitation Data'!I18))="","",OFFSET('Sanitation Data'!$I$31,0,10*ROW('Sanitation Data'!I18)))</f>
        <v/>
      </c>
      <c r="DN24" s="275" t="str">
        <f ca="true">+IF(OFFSET('Sanitation Data'!$I$32,0,10*ROW('Sanitation Data'!I18))="","",OFFSET('Sanitation Data'!$I$32,0,10*ROW('Sanitation Data'!I18)))</f>
        <v/>
      </c>
      <c r="DO24" s="275" t="str">
        <f ca="true">+IF(OFFSET('Hygiene Data'!$D$11,0,10*ROW('Hygiene Data'!D18))="","",OFFSET('Hygiene Data'!$D$11,0,10*ROW('Hygiene Data'!D18)))</f>
        <v/>
      </c>
      <c r="DP24" s="275" t="str">
        <f ca="true">+IF(OFFSET('Hygiene Data'!$D$12,0,10*ROW('Hygiene Data'!D18))="","",OFFSET('Hygiene Data'!$D$12,0,10*ROW('Hygiene Data'!D18)))</f>
        <v/>
      </c>
      <c r="DQ24" s="275" t="str">
        <f ca="true">+IF(OFFSET('Hygiene Data'!$D$13,0,10*ROW('Hygiene Data'!D18))="","",OFFSET('Hygiene Data'!$D$13,0,10*ROW('Hygiene Data'!D18)))</f>
        <v/>
      </c>
      <c r="DR24" s="275" t="str">
        <f ca="true">+IF(OFFSET('Hygiene Data'!$E$11,0,10*ROW('Hygiene Data'!E18))="","",OFFSET('Hygiene Data'!$E$11,0,10*ROW('Hygiene Data'!E18)))</f>
        <v/>
      </c>
      <c r="DS24" s="275" t="str">
        <f ca="true">+IF(OFFSET('Hygiene Data'!$E$12,0,10*ROW('Hygiene Data'!E18))="","",OFFSET('Hygiene Data'!$E$12,0,10*ROW('Hygiene Data'!E18)))</f>
        <v/>
      </c>
      <c r="DT24" s="275" t="str">
        <f ca="true">+IF(OFFSET('Hygiene Data'!$E$13,0,10*ROW('Hygiene Data'!E18))="","",OFFSET('Hygiene Data'!$E$13,0,10*ROW('Hygiene Data'!E18)))</f>
        <v/>
      </c>
      <c r="DU24" s="275" t="str">
        <f ca="true">+IF(OFFSET('Hygiene Data'!$F$11,0,10*ROW('Hygiene Data'!F18))="","",OFFSET('Hygiene Data'!$F$11,0,10*ROW('Hygiene Data'!F18)))</f>
        <v/>
      </c>
      <c r="DV24" s="275" t="str">
        <f ca="true">+IF(OFFSET('Hygiene Data'!$F$12,0,10*ROW('Hygiene Data'!F18))="","",OFFSET('Hygiene Data'!$F$12,0,10*ROW('Hygiene Data'!F18)))</f>
        <v/>
      </c>
      <c r="DW24" s="275" t="str">
        <f ca="true">+IF(OFFSET('Hygiene Data'!$F$13,0,10*ROW('Hygiene Data'!F18))="","",OFFSET('Hygiene Data'!$F$13,0,10*ROW('Hygiene Data'!F18)))</f>
        <v/>
      </c>
      <c r="DX24" s="275" t="str">
        <f ca="true">+IF(OFFSET('Hygiene Data'!$G$11,0,10*ROW('Hygiene Data'!G18))="","",OFFSET('Hygiene Data'!$G$11,0,10*ROW('Hygiene Data'!G18)))</f>
        <v/>
      </c>
      <c r="DY24" s="275" t="str">
        <f ca="true">+IF(OFFSET('Hygiene Data'!$G$12,0,10*ROW('Hygiene Data'!G18))="","",OFFSET('Hygiene Data'!$G$12,0,10*ROW('Hygiene Data'!G18)))</f>
        <v/>
      </c>
      <c r="DZ24" s="275" t="str">
        <f ca="true">+IF(OFFSET('Hygiene Data'!$G$13,0,10*ROW('Hygiene Data'!G18))="","",OFFSET('Hygiene Data'!$G$13,0,10*ROW('Hygiene Data'!G18)))</f>
        <v/>
      </c>
      <c r="EA24" s="275" t="str">
        <f ca="true">+IF(OFFSET('Hygiene Data'!$H$11,0,10*ROW('Hygiene Data'!H18))="","",OFFSET('Hygiene Data'!$H$11,0,10*ROW('Hygiene Data'!H18)))</f>
        <v/>
      </c>
      <c r="EB24" s="275" t="str">
        <f ca="true">+IF(OFFSET('Hygiene Data'!$H$12,0,10*ROW('Hygiene Data'!H18))="","",OFFSET('Hygiene Data'!$H$12,0,10*ROW('Hygiene Data'!H18)))</f>
        <v/>
      </c>
      <c r="EC24" s="275" t="str">
        <f ca="true">+IF(OFFSET('Hygiene Data'!$H$13,0,10*ROW('Hygiene Data'!H18))="","",OFFSET('Hygiene Data'!$H$13,0,10*ROW('Hygiene Data'!H18)))</f>
        <v/>
      </c>
      <c r="ED24" s="275" t="str">
        <f ca="true">+IF(OFFSET('Hygiene Data'!$I$11,0,10*ROW('Hygiene Data'!I18))="","",OFFSET('Hygiene Data'!$I$11,0,10*ROW('Hygiene Data'!I18)))</f>
        <v/>
      </c>
      <c r="EE24" s="275" t="str">
        <f ca="true">+IF(OFFSET('Hygiene Data'!$I$12,0,10*ROW('Hygiene Data'!I18))="","",OFFSET('Hygiene Data'!$I$12,0,10*ROW('Hygiene Data'!I18)))</f>
        <v/>
      </c>
      <c r="EF24" s="275" t="str">
        <f ca="true">+IF(OFFSET('Hygiene Data'!$I$13,0,10*ROW('Hygiene Data'!I18))="","",OFFSET('Hygiene Data'!$I$13,0,10*ROW('Hygiene Data'!I18)))</f>
        <v/>
      </c>
    </row>
    <row xmlns:x14ac="http://schemas.microsoft.com/office/spreadsheetml/2009/9/ac" r="25" x14ac:dyDescent="0.2">
      <c r="A25" s="38" t="str">
        <f ca="true">+IF(OFFSET('Water Data'!$B$2,0,10*ROW('Water Data'!E19))="","",OFFSET('Water Data'!$B$2,0,10*ROW('Water Data'!E19)))</f>
        <v/>
      </c>
      <c r="B25" s="38" t="str">
        <f ca="true">+IF(OFFSET('Water Data'!$C$2,0,10*ROW('Water Data'!F19))="","",OFFSET('Water Data'!$C$2,0,10*ROW('Water Data'!F19)))</f>
        <v/>
      </c>
      <c r="C25" s="331" t="str">
        <f t="shared" ca="true" si="0"/>
        <v/>
      </c>
      <c r="D25" s="97"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7"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7"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7"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7"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7"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7"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7"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7"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7"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7"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7"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7"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7"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7"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7"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7"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7"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8"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8"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8"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8"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8"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8"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8"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8"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8"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8"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8"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8"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8"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8"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8"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8"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8"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8"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8"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8"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8"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8"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8"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8"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8"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8"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8"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8"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8"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8"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9"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9"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9"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9"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9"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9"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9"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9"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9"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9"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9"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9"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9"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9"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9"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9"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9"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9"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5"/>
      <c r="BS25" s="275" t="str">
        <f ca="true">+IF(OFFSET('Water Data'!$D$27,0,10*ROW('Water Data'!D19))="","",OFFSET('Water Data'!$D$27,0,10*ROW('Water Data'!D19)))</f>
        <v/>
      </c>
      <c r="BT25" s="275" t="str">
        <f ca="true">+IF(OFFSET('Water Data'!$D$28,0,10*ROW('Water Data'!D19))="","",OFFSET('Water Data'!$D$28,0,10*ROW('Water Data'!D19)))</f>
        <v/>
      </c>
      <c r="BU25" s="275" t="str">
        <f ca="true">+IF(OFFSET('Water Data'!$D$29,0,10*ROW('Water Data'!D19))="","",OFFSET('Water Data'!$D$29,0,10*ROW('Water Data'!D19)))</f>
        <v/>
      </c>
      <c r="BV25" s="275" t="str">
        <f ca="true">+IF(OFFSET('Water Data'!$E$27,0,10*ROW('Water Data'!E19))="","",OFFSET('Water Data'!$E$27,0,10*ROW('Water Data'!E19)))</f>
        <v/>
      </c>
      <c r="BW25" s="275" t="str">
        <f ca="true">+IF(OFFSET('Water Data'!$E$28,0,10*ROW('Water Data'!E19))="","",OFFSET('Water Data'!$E$28,0,10*ROW('Water Data'!E19)))</f>
        <v/>
      </c>
      <c r="BX25" s="275" t="str">
        <f ca="true">+IF(OFFSET('Water Data'!$E$29,0,10*ROW('Water Data'!E19))="","",OFFSET('Water Data'!$E$29,0,10*ROW('Water Data'!E19)))</f>
        <v/>
      </c>
      <c r="BY25" s="275" t="str">
        <f ca="true">+IF(OFFSET('Water Data'!$F$27,0,10*ROW('Water Data'!F19))="","",OFFSET('Water Data'!$F$27,0,10*ROW('Water Data'!F19)))</f>
        <v/>
      </c>
      <c r="BZ25" s="275" t="str">
        <f ca="true">+IF(OFFSET('Water Data'!$F$28,0,10*ROW('Water Data'!F19))="","",OFFSET('Water Data'!$F$28,0,10*ROW('Water Data'!F19)))</f>
        <v/>
      </c>
      <c r="CA25" s="275" t="str">
        <f ca="true">+IF(OFFSET('Water Data'!$F$29,0,10*ROW('Water Data'!F19))="","",OFFSET('Water Data'!$F$29,0,10*ROW('Water Data'!F19)))</f>
        <v/>
      </c>
      <c r="CB25" s="275" t="str">
        <f ca="true">+IF(OFFSET('Water Data'!$G$27,0,10*ROW('Water Data'!G19))="","",OFFSET('Water Data'!$G$27,0,10*ROW('Water Data'!G19)))</f>
        <v/>
      </c>
      <c r="CC25" s="275" t="str">
        <f ca="true">+IF(OFFSET('Water Data'!$G$28,0,10*ROW('Water Data'!G19))="","",OFFSET('Water Data'!$G$28,0,10*ROW('Water Data'!G19)))</f>
        <v/>
      </c>
      <c r="CD25" s="275" t="str">
        <f ca="true">+IF(OFFSET('Water Data'!$G$29,0,10*ROW('Water Data'!G19))="","",OFFSET('Water Data'!$G$29,0,10*ROW('Water Data'!G19)))</f>
        <v/>
      </c>
      <c r="CE25" s="275" t="str">
        <f ca="true">+IF(OFFSET('Water Data'!$H$27,0,10*ROW('Water Data'!H19))="","",OFFSET('Water Data'!$H$27,0,10*ROW('Water Data'!H19)))</f>
        <v/>
      </c>
      <c r="CF25" s="275" t="str">
        <f ca="true">+IF(OFFSET('Water Data'!$H$28,0,10*ROW('Water Data'!H19))="","",OFFSET('Water Data'!$H$28,0,10*ROW('Water Data'!H19)))</f>
        <v/>
      </c>
      <c r="CG25" s="275" t="str">
        <f ca="true">+IF(OFFSET('Water Data'!$H$29,0,10*ROW('Water Data'!H19))="","",OFFSET('Water Data'!$H$29,0,10*ROW('Water Data'!H19)))</f>
        <v/>
      </c>
      <c r="CH25" s="275" t="str">
        <f ca="true">+IF(OFFSET('Water Data'!$I$27,0,10*ROW('Water Data'!I19))="","",OFFSET('Water Data'!$I$27,0,10*ROW('Water Data'!I19)))</f>
        <v/>
      </c>
      <c r="CI25" s="275" t="str">
        <f ca="true">+IF(OFFSET('Water Data'!$I$28,0,10*ROW('Water Data'!I19))="","",OFFSET('Water Data'!$I$28,0,10*ROW('Water Data'!I19)))</f>
        <v/>
      </c>
      <c r="CJ25" s="275" t="str">
        <f ca="true">+IF(OFFSET('Water Data'!$I$29,0,10*ROW('Water Data'!I19))="","",OFFSET('Water Data'!$I$29,0,10*ROW('Water Data'!I19)))</f>
        <v/>
      </c>
      <c r="CK25" s="275" t="str">
        <f ca="true">+IF(OFFSET('Sanitation Data'!$D$28,0,10*ROW('Sanitation Data'!D19))="","",OFFSET('Sanitation Data'!$D$28,0,10*ROW('Sanitation Data'!D19)))</f>
        <v/>
      </c>
      <c r="CL25" s="275" t="str">
        <f ca="true">+IF(OFFSET('Sanitation Data'!$D$29,0,10*ROW('Sanitation Data'!D19))="","",OFFSET('Sanitation Data'!$D$29,0,10*ROW('Sanitation Data'!D19)))</f>
        <v/>
      </c>
      <c r="CM25" s="275" t="str">
        <f ca="true">+IF(OFFSET('Sanitation Data'!$D$30,0,10*ROW('Sanitation Data'!D19))="","",OFFSET('Sanitation Data'!$D$30,0,10*ROW('Sanitation Data'!D19)))</f>
        <v/>
      </c>
      <c r="CN25" s="275" t="str">
        <f ca="true">+IF(OFFSET('Sanitation Data'!$D$31,0,10*ROW('Sanitation Data'!D19))="","",OFFSET('Sanitation Data'!$D$31,0,10*ROW('Sanitation Data'!D19)))</f>
        <v/>
      </c>
      <c r="CO25" s="275" t="str">
        <f ca="true">+IF(OFFSET('Sanitation Data'!$D$32,0,10*ROW('Sanitation Data'!D19))="","",OFFSET('Sanitation Data'!$D$32,0,10*ROW('Sanitation Data'!D19)))</f>
        <v/>
      </c>
      <c r="CP25" s="275" t="str">
        <f ca="true">+IF(OFFSET('Sanitation Data'!$E$28,0,10*ROW('Sanitation Data'!E19))="","",OFFSET('Sanitation Data'!$E$28,0,10*ROW('Sanitation Data'!E19)))</f>
        <v/>
      </c>
      <c r="CQ25" s="275" t="str">
        <f ca="true">+IF(OFFSET('Sanitation Data'!$E$29,0,10*ROW('Sanitation Data'!E19))="","",OFFSET('Sanitation Data'!$E$29,0,10*ROW('Sanitation Data'!E19)))</f>
        <v/>
      </c>
      <c r="CR25" s="275" t="str">
        <f ca="true">+IF(OFFSET('Sanitation Data'!$E$30,0,10*ROW('Sanitation Data'!E19))="","",OFFSET('Sanitation Data'!$E$30,0,10*ROW('Sanitation Data'!E19)))</f>
        <v/>
      </c>
      <c r="CS25" s="275" t="str">
        <f ca="true">+IF(OFFSET('Sanitation Data'!$E$31,0,10*ROW('Sanitation Data'!E19))="","",OFFSET('Sanitation Data'!$E$31,0,10*ROW('Sanitation Data'!E19)))</f>
        <v/>
      </c>
      <c r="CT25" s="275" t="str">
        <f ca="true">+IF(OFFSET('Sanitation Data'!$E$32,0,10*ROW('Sanitation Data'!E19))="","",OFFSET('Sanitation Data'!$E$32,0,10*ROW('Sanitation Data'!E19)))</f>
        <v/>
      </c>
      <c r="CU25" s="275" t="str">
        <f ca="true">+IF(OFFSET('Sanitation Data'!$F$28,0,10*ROW('Sanitation Data'!F19))="","",OFFSET('Sanitation Data'!$F$28,0,10*ROW('Sanitation Data'!F19)))</f>
        <v/>
      </c>
      <c r="CV25" s="275" t="str">
        <f ca="true">+IF(OFFSET('Sanitation Data'!$F$29,0,10*ROW('Sanitation Data'!F19))="","",OFFSET('Sanitation Data'!$F$29,0,10*ROW('Sanitation Data'!F19)))</f>
        <v/>
      </c>
      <c r="CW25" s="275" t="str">
        <f ca="true">+IF(OFFSET('Sanitation Data'!$F$30,0,10*ROW('Sanitation Data'!F19))="","",OFFSET('Sanitation Data'!$F$30,0,10*ROW('Sanitation Data'!F19)))</f>
        <v/>
      </c>
      <c r="CX25" s="275" t="str">
        <f ca="true">+IF(OFFSET('Sanitation Data'!$F$31,0,10*ROW('Sanitation Data'!F19))="","",OFFSET('Sanitation Data'!$F$31,0,10*ROW('Sanitation Data'!F19)))</f>
        <v/>
      </c>
      <c r="CY25" s="275" t="str">
        <f ca="true">+IF(OFFSET('Sanitation Data'!$F$32,0,10*ROW('Sanitation Data'!F19))="","",OFFSET('Sanitation Data'!$F$32,0,10*ROW('Sanitation Data'!F19)))</f>
        <v/>
      </c>
      <c r="CZ25" s="275" t="str">
        <f ca="true">+IF(OFFSET('Sanitation Data'!$G$28,0,10*ROW('Sanitation Data'!G19))="","",OFFSET('Sanitation Data'!$G$28,0,10*ROW('Sanitation Data'!G19)))</f>
        <v/>
      </c>
      <c r="DA25" s="275" t="str">
        <f ca="true">+IF(OFFSET('Sanitation Data'!$G$29,0,10*ROW('Sanitation Data'!G19))="","",OFFSET('Sanitation Data'!$G$29,0,10*ROW('Sanitation Data'!G19)))</f>
        <v/>
      </c>
      <c r="DB25" s="275" t="str">
        <f ca="true">+IF(OFFSET('Sanitation Data'!$G$30,0,10*ROW('Sanitation Data'!G19))="","",OFFSET('Sanitation Data'!$G$30,0,10*ROW('Sanitation Data'!G19)))</f>
        <v/>
      </c>
      <c r="DC25" s="275" t="str">
        <f ca="true">+IF(OFFSET('Sanitation Data'!$G$31,0,10*ROW('Sanitation Data'!G19))="","",OFFSET('Sanitation Data'!$G$31,0,10*ROW('Sanitation Data'!G19)))</f>
        <v/>
      </c>
      <c r="DD25" s="275" t="str">
        <f ca="true">+IF(OFFSET('Sanitation Data'!$G$32,0,10*ROW('Sanitation Data'!G19))="","",OFFSET('Sanitation Data'!$G$32,0,10*ROW('Sanitation Data'!G19)))</f>
        <v/>
      </c>
      <c r="DE25" s="275" t="str">
        <f ca="true">+IF(OFFSET('Sanitation Data'!$H$28,0,10*ROW('Sanitation Data'!H19))="","",OFFSET('Sanitation Data'!$H$28,0,10*ROW('Sanitation Data'!H19)))</f>
        <v/>
      </c>
      <c r="DF25" s="275" t="str">
        <f ca="true">+IF(OFFSET('Sanitation Data'!$H$29,0,10*ROW('Sanitation Data'!H19))="","",OFFSET('Sanitation Data'!$H$29,0,10*ROW('Sanitation Data'!H19)))</f>
        <v/>
      </c>
      <c r="DG25" s="275" t="str">
        <f ca="true">+IF(OFFSET('Sanitation Data'!$H$30,0,10*ROW('Sanitation Data'!H19))="","",OFFSET('Sanitation Data'!$H$30,0,10*ROW('Sanitation Data'!H19)))</f>
        <v/>
      </c>
      <c r="DH25" s="275" t="str">
        <f ca="true">+IF(OFFSET('Sanitation Data'!$H$31,0,10*ROW('Sanitation Data'!H19))="","",OFFSET('Sanitation Data'!$H$31,0,10*ROW('Sanitation Data'!H19)))</f>
        <v/>
      </c>
      <c r="DI25" s="275" t="str">
        <f ca="true">+IF(OFFSET('Sanitation Data'!$H$32,0,10*ROW('Sanitation Data'!H19))="","",OFFSET('Sanitation Data'!$H$32,0,10*ROW('Sanitation Data'!H19)))</f>
        <v/>
      </c>
      <c r="DJ25" s="275" t="str">
        <f ca="true">+IF(OFFSET('Sanitation Data'!$I$28,0,10*ROW('Sanitation Data'!I19))="","",OFFSET('Sanitation Data'!$I$28,0,10*ROW('Sanitation Data'!I19)))</f>
        <v/>
      </c>
      <c r="DK25" s="275" t="str">
        <f ca="true">+IF(OFFSET('Sanitation Data'!$I$29,0,10*ROW('Sanitation Data'!I19))="","",OFFSET('Sanitation Data'!$I$29,0,10*ROW('Sanitation Data'!I19)))</f>
        <v/>
      </c>
      <c r="DL25" s="275" t="str">
        <f ca="true">+IF(OFFSET('Sanitation Data'!$I$30,0,10*ROW('Sanitation Data'!I19))="","",OFFSET('Sanitation Data'!$I$30,0,10*ROW('Sanitation Data'!I19)))</f>
        <v/>
      </c>
      <c r="DM25" s="275" t="str">
        <f ca="true">+IF(OFFSET('Sanitation Data'!$I$31,0,10*ROW('Sanitation Data'!I19))="","",OFFSET('Sanitation Data'!$I$31,0,10*ROW('Sanitation Data'!I19)))</f>
        <v/>
      </c>
      <c r="DN25" s="275" t="str">
        <f ca="true">+IF(OFFSET('Sanitation Data'!$I$32,0,10*ROW('Sanitation Data'!I19))="","",OFFSET('Sanitation Data'!$I$32,0,10*ROW('Sanitation Data'!I19)))</f>
        <v/>
      </c>
      <c r="DO25" s="275" t="str">
        <f ca="true">+IF(OFFSET('Hygiene Data'!$D$11,0,10*ROW('Hygiene Data'!D19))="","",OFFSET('Hygiene Data'!$D$11,0,10*ROW('Hygiene Data'!D19)))</f>
        <v/>
      </c>
      <c r="DP25" s="275" t="str">
        <f ca="true">+IF(OFFSET('Hygiene Data'!$D$12,0,10*ROW('Hygiene Data'!D19))="","",OFFSET('Hygiene Data'!$D$12,0,10*ROW('Hygiene Data'!D19)))</f>
        <v/>
      </c>
      <c r="DQ25" s="275" t="str">
        <f ca="true">+IF(OFFSET('Hygiene Data'!$D$13,0,10*ROW('Hygiene Data'!D19))="","",OFFSET('Hygiene Data'!$D$13,0,10*ROW('Hygiene Data'!D19)))</f>
        <v/>
      </c>
      <c r="DR25" s="275" t="str">
        <f ca="true">+IF(OFFSET('Hygiene Data'!$E$11,0,10*ROW('Hygiene Data'!E19))="","",OFFSET('Hygiene Data'!$E$11,0,10*ROW('Hygiene Data'!E19)))</f>
        <v/>
      </c>
      <c r="DS25" s="275" t="str">
        <f ca="true">+IF(OFFSET('Hygiene Data'!$E$12,0,10*ROW('Hygiene Data'!E19))="","",OFFSET('Hygiene Data'!$E$12,0,10*ROW('Hygiene Data'!E19)))</f>
        <v/>
      </c>
      <c r="DT25" s="275" t="str">
        <f ca="true">+IF(OFFSET('Hygiene Data'!$E$13,0,10*ROW('Hygiene Data'!E19))="","",OFFSET('Hygiene Data'!$E$13,0,10*ROW('Hygiene Data'!E19)))</f>
        <v/>
      </c>
      <c r="DU25" s="275" t="str">
        <f ca="true">+IF(OFFSET('Hygiene Data'!$F$11,0,10*ROW('Hygiene Data'!F19))="","",OFFSET('Hygiene Data'!$F$11,0,10*ROW('Hygiene Data'!F19)))</f>
        <v/>
      </c>
      <c r="DV25" s="275" t="str">
        <f ca="true">+IF(OFFSET('Hygiene Data'!$F$12,0,10*ROW('Hygiene Data'!F19))="","",OFFSET('Hygiene Data'!$F$12,0,10*ROW('Hygiene Data'!F19)))</f>
        <v/>
      </c>
      <c r="DW25" s="275" t="str">
        <f ca="true">+IF(OFFSET('Hygiene Data'!$F$13,0,10*ROW('Hygiene Data'!F19))="","",OFFSET('Hygiene Data'!$F$13,0,10*ROW('Hygiene Data'!F19)))</f>
        <v/>
      </c>
      <c r="DX25" s="275" t="str">
        <f ca="true">+IF(OFFSET('Hygiene Data'!$G$11,0,10*ROW('Hygiene Data'!G19))="","",OFFSET('Hygiene Data'!$G$11,0,10*ROW('Hygiene Data'!G19)))</f>
        <v/>
      </c>
      <c r="DY25" s="275" t="str">
        <f ca="true">+IF(OFFSET('Hygiene Data'!$G$12,0,10*ROW('Hygiene Data'!G19))="","",OFFSET('Hygiene Data'!$G$12,0,10*ROW('Hygiene Data'!G19)))</f>
        <v/>
      </c>
      <c r="DZ25" s="275" t="str">
        <f ca="true">+IF(OFFSET('Hygiene Data'!$G$13,0,10*ROW('Hygiene Data'!G19))="","",OFFSET('Hygiene Data'!$G$13,0,10*ROW('Hygiene Data'!G19)))</f>
        <v/>
      </c>
      <c r="EA25" s="275" t="str">
        <f ca="true">+IF(OFFSET('Hygiene Data'!$H$11,0,10*ROW('Hygiene Data'!H19))="","",OFFSET('Hygiene Data'!$H$11,0,10*ROW('Hygiene Data'!H19)))</f>
        <v/>
      </c>
      <c r="EB25" s="275" t="str">
        <f ca="true">+IF(OFFSET('Hygiene Data'!$H$12,0,10*ROW('Hygiene Data'!H19))="","",OFFSET('Hygiene Data'!$H$12,0,10*ROW('Hygiene Data'!H19)))</f>
        <v/>
      </c>
      <c r="EC25" s="275" t="str">
        <f ca="true">+IF(OFFSET('Hygiene Data'!$H$13,0,10*ROW('Hygiene Data'!H19))="","",OFFSET('Hygiene Data'!$H$13,0,10*ROW('Hygiene Data'!H19)))</f>
        <v/>
      </c>
      <c r="ED25" s="275" t="str">
        <f ca="true">+IF(OFFSET('Hygiene Data'!$I$11,0,10*ROW('Hygiene Data'!I19))="","",OFFSET('Hygiene Data'!$I$11,0,10*ROW('Hygiene Data'!I19)))</f>
        <v/>
      </c>
      <c r="EE25" s="275" t="str">
        <f ca="true">+IF(OFFSET('Hygiene Data'!$I$12,0,10*ROW('Hygiene Data'!I19))="","",OFFSET('Hygiene Data'!$I$12,0,10*ROW('Hygiene Data'!I19)))</f>
        <v/>
      </c>
      <c r="EF25" s="275" t="str">
        <f ca="true">+IF(OFFSET('Hygiene Data'!$I$13,0,10*ROW('Hygiene Data'!I19))="","",OFFSET('Hygiene Data'!$I$13,0,10*ROW('Hygiene Data'!I19)))</f>
        <v/>
      </c>
    </row>
    <row xmlns:x14ac="http://schemas.microsoft.com/office/spreadsheetml/2009/9/ac" r="26" x14ac:dyDescent="0.2">
      <c r="A26" s="38" t="str">
        <f ca="true">+IF(OFFSET('Water Data'!$B$2,0,10*ROW('Water Data'!E20))="","",OFFSET('Water Data'!$B$2,0,10*ROW('Water Data'!E20)))</f>
        <v/>
      </c>
      <c r="B26" s="38" t="str">
        <f ca="true">+IF(OFFSET('Water Data'!$C$2,0,10*ROW('Water Data'!F20))="","",OFFSET('Water Data'!$C$2,0,10*ROW('Water Data'!F20)))</f>
        <v/>
      </c>
      <c r="C26" s="331" t="str">
        <f t="shared" ca="true" si="0"/>
        <v/>
      </c>
      <c r="D26" s="97"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7"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7"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7"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7"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7"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7"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7"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7"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7"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7"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7"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7"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7"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7"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7"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7"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7"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8"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8"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8"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8"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8"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8"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8"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8"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8"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8"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8"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8"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8"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8"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8"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8"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8"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8"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8"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8"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8"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8"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8"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8"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8"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8"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8"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8"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8"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8"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9"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9"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9"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9"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9"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9"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9"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9"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9"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9"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9"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9"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9"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9"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9"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9"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9"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9"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5"/>
      <c r="BS26" s="275" t="str">
        <f ca="true">+IF(OFFSET('Water Data'!$D$27,0,10*ROW('Water Data'!D20))="","",OFFSET('Water Data'!$D$27,0,10*ROW('Water Data'!D20)))</f>
        <v/>
      </c>
      <c r="BT26" s="275" t="str">
        <f ca="true">+IF(OFFSET('Water Data'!$D$28,0,10*ROW('Water Data'!D20))="","",OFFSET('Water Data'!$D$28,0,10*ROW('Water Data'!D20)))</f>
        <v/>
      </c>
      <c r="BU26" s="275" t="str">
        <f ca="true">+IF(OFFSET('Water Data'!$D$29,0,10*ROW('Water Data'!D20))="","",OFFSET('Water Data'!$D$29,0,10*ROW('Water Data'!D20)))</f>
        <v/>
      </c>
      <c r="BV26" s="275" t="str">
        <f ca="true">+IF(OFFSET('Water Data'!$E$27,0,10*ROW('Water Data'!E20))="","",OFFSET('Water Data'!$E$27,0,10*ROW('Water Data'!E20)))</f>
        <v/>
      </c>
      <c r="BW26" s="275" t="str">
        <f ca="true">+IF(OFFSET('Water Data'!$E$28,0,10*ROW('Water Data'!E20))="","",OFFSET('Water Data'!$E$28,0,10*ROW('Water Data'!E20)))</f>
        <v/>
      </c>
      <c r="BX26" s="275" t="str">
        <f ca="true">+IF(OFFSET('Water Data'!$E$29,0,10*ROW('Water Data'!E20))="","",OFFSET('Water Data'!$E$29,0,10*ROW('Water Data'!E20)))</f>
        <v/>
      </c>
      <c r="BY26" s="275" t="str">
        <f ca="true">+IF(OFFSET('Water Data'!$F$27,0,10*ROW('Water Data'!F20))="","",OFFSET('Water Data'!$F$27,0,10*ROW('Water Data'!F20)))</f>
        <v/>
      </c>
      <c r="BZ26" s="275" t="str">
        <f ca="true">+IF(OFFSET('Water Data'!$F$28,0,10*ROW('Water Data'!F20))="","",OFFSET('Water Data'!$F$28,0,10*ROW('Water Data'!F20)))</f>
        <v/>
      </c>
      <c r="CA26" s="275" t="str">
        <f ca="true">+IF(OFFSET('Water Data'!$F$29,0,10*ROW('Water Data'!F20))="","",OFFSET('Water Data'!$F$29,0,10*ROW('Water Data'!F20)))</f>
        <v/>
      </c>
      <c r="CB26" s="275" t="str">
        <f ca="true">+IF(OFFSET('Water Data'!$G$27,0,10*ROW('Water Data'!G20))="","",OFFSET('Water Data'!$G$27,0,10*ROW('Water Data'!G20)))</f>
        <v/>
      </c>
      <c r="CC26" s="275" t="str">
        <f ca="true">+IF(OFFSET('Water Data'!$G$28,0,10*ROW('Water Data'!G20))="","",OFFSET('Water Data'!$G$28,0,10*ROW('Water Data'!G20)))</f>
        <v/>
      </c>
      <c r="CD26" s="275" t="str">
        <f ca="true">+IF(OFFSET('Water Data'!$G$29,0,10*ROW('Water Data'!G20))="","",OFFSET('Water Data'!$G$29,0,10*ROW('Water Data'!G20)))</f>
        <v/>
      </c>
      <c r="CE26" s="275" t="str">
        <f ca="true">+IF(OFFSET('Water Data'!$H$27,0,10*ROW('Water Data'!H20))="","",OFFSET('Water Data'!$H$27,0,10*ROW('Water Data'!H20)))</f>
        <v/>
      </c>
      <c r="CF26" s="275" t="str">
        <f ca="true">+IF(OFFSET('Water Data'!$H$28,0,10*ROW('Water Data'!H20))="","",OFFSET('Water Data'!$H$28,0,10*ROW('Water Data'!H20)))</f>
        <v/>
      </c>
      <c r="CG26" s="275" t="str">
        <f ca="true">+IF(OFFSET('Water Data'!$H$29,0,10*ROW('Water Data'!H20))="","",OFFSET('Water Data'!$H$29,0,10*ROW('Water Data'!H20)))</f>
        <v/>
      </c>
      <c r="CH26" s="275" t="str">
        <f ca="true">+IF(OFFSET('Water Data'!$I$27,0,10*ROW('Water Data'!I20))="","",OFFSET('Water Data'!$I$27,0,10*ROW('Water Data'!I20)))</f>
        <v/>
      </c>
      <c r="CI26" s="275" t="str">
        <f ca="true">+IF(OFFSET('Water Data'!$I$28,0,10*ROW('Water Data'!I20))="","",OFFSET('Water Data'!$I$28,0,10*ROW('Water Data'!I20)))</f>
        <v/>
      </c>
      <c r="CJ26" s="275" t="str">
        <f ca="true">+IF(OFFSET('Water Data'!$I$29,0,10*ROW('Water Data'!I20))="","",OFFSET('Water Data'!$I$29,0,10*ROW('Water Data'!I20)))</f>
        <v/>
      </c>
      <c r="CK26" s="275" t="str">
        <f ca="true">+IF(OFFSET('Sanitation Data'!$D$28,0,10*ROW('Sanitation Data'!D20))="","",OFFSET('Sanitation Data'!$D$28,0,10*ROW('Sanitation Data'!D20)))</f>
        <v/>
      </c>
      <c r="CL26" s="275" t="str">
        <f ca="true">+IF(OFFSET('Sanitation Data'!$D$29,0,10*ROW('Sanitation Data'!D20))="","",OFFSET('Sanitation Data'!$D$29,0,10*ROW('Sanitation Data'!D20)))</f>
        <v/>
      </c>
      <c r="CM26" s="275" t="str">
        <f ca="true">+IF(OFFSET('Sanitation Data'!$D$30,0,10*ROW('Sanitation Data'!D20))="","",OFFSET('Sanitation Data'!$D$30,0,10*ROW('Sanitation Data'!D20)))</f>
        <v/>
      </c>
      <c r="CN26" s="275" t="str">
        <f ca="true">+IF(OFFSET('Sanitation Data'!$D$31,0,10*ROW('Sanitation Data'!D20))="","",OFFSET('Sanitation Data'!$D$31,0,10*ROW('Sanitation Data'!D20)))</f>
        <v/>
      </c>
      <c r="CO26" s="275" t="str">
        <f ca="true">+IF(OFFSET('Sanitation Data'!$D$32,0,10*ROW('Sanitation Data'!D20))="","",OFFSET('Sanitation Data'!$D$32,0,10*ROW('Sanitation Data'!D20)))</f>
        <v/>
      </c>
      <c r="CP26" s="275" t="str">
        <f ca="true">+IF(OFFSET('Sanitation Data'!$E$28,0,10*ROW('Sanitation Data'!E20))="","",OFFSET('Sanitation Data'!$E$28,0,10*ROW('Sanitation Data'!E20)))</f>
        <v/>
      </c>
      <c r="CQ26" s="275" t="str">
        <f ca="true">+IF(OFFSET('Sanitation Data'!$E$29,0,10*ROW('Sanitation Data'!E20))="","",OFFSET('Sanitation Data'!$E$29,0,10*ROW('Sanitation Data'!E20)))</f>
        <v/>
      </c>
      <c r="CR26" s="275" t="str">
        <f ca="true">+IF(OFFSET('Sanitation Data'!$E$30,0,10*ROW('Sanitation Data'!E20))="","",OFFSET('Sanitation Data'!$E$30,0,10*ROW('Sanitation Data'!E20)))</f>
        <v/>
      </c>
      <c r="CS26" s="275" t="str">
        <f ca="true">+IF(OFFSET('Sanitation Data'!$E$31,0,10*ROW('Sanitation Data'!E20))="","",OFFSET('Sanitation Data'!$E$31,0,10*ROW('Sanitation Data'!E20)))</f>
        <v/>
      </c>
      <c r="CT26" s="275" t="str">
        <f ca="true">+IF(OFFSET('Sanitation Data'!$E$32,0,10*ROW('Sanitation Data'!E20))="","",OFFSET('Sanitation Data'!$E$32,0,10*ROW('Sanitation Data'!E20)))</f>
        <v/>
      </c>
      <c r="CU26" s="275" t="str">
        <f ca="true">+IF(OFFSET('Sanitation Data'!$F$28,0,10*ROW('Sanitation Data'!F20))="","",OFFSET('Sanitation Data'!$F$28,0,10*ROW('Sanitation Data'!F20)))</f>
        <v/>
      </c>
      <c r="CV26" s="275" t="str">
        <f ca="true">+IF(OFFSET('Sanitation Data'!$F$29,0,10*ROW('Sanitation Data'!F20))="","",OFFSET('Sanitation Data'!$F$29,0,10*ROW('Sanitation Data'!F20)))</f>
        <v/>
      </c>
      <c r="CW26" s="275" t="str">
        <f ca="true">+IF(OFFSET('Sanitation Data'!$F$30,0,10*ROW('Sanitation Data'!F20))="","",OFFSET('Sanitation Data'!$F$30,0,10*ROW('Sanitation Data'!F20)))</f>
        <v/>
      </c>
      <c r="CX26" s="275" t="str">
        <f ca="true">+IF(OFFSET('Sanitation Data'!$F$31,0,10*ROW('Sanitation Data'!F20))="","",OFFSET('Sanitation Data'!$F$31,0,10*ROW('Sanitation Data'!F20)))</f>
        <v/>
      </c>
      <c r="CY26" s="275" t="str">
        <f ca="true">+IF(OFFSET('Sanitation Data'!$F$32,0,10*ROW('Sanitation Data'!F20))="","",OFFSET('Sanitation Data'!$F$32,0,10*ROW('Sanitation Data'!F20)))</f>
        <v/>
      </c>
      <c r="CZ26" s="275" t="str">
        <f ca="true">+IF(OFFSET('Sanitation Data'!$G$28,0,10*ROW('Sanitation Data'!G20))="","",OFFSET('Sanitation Data'!$G$28,0,10*ROW('Sanitation Data'!G20)))</f>
        <v/>
      </c>
      <c r="DA26" s="275" t="str">
        <f ca="true">+IF(OFFSET('Sanitation Data'!$G$29,0,10*ROW('Sanitation Data'!G20))="","",OFFSET('Sanitation Data'!$G$29,0,10*ROW('Sanitation Data'!G20)))</f>
        <v/>
      </c>
      <c r="DB26" s="275" t="str">
        <f ca="true">+IF(OFFSET('Sanitation Data'!$G$30,0,10*ROW('Sanitation Data'!G20))="","",OFFSET('Sanitation Data'!$G$30,0,10*ROW('Sanitation Data'!G20)))</f>
        <v/>
      </c>
      <c r="DC26" s="275" t="str">
        <f ca="true">+IF(OFFSET('Sanitation Data'!$G$31,0,10*ROW('Sanitation Data'!G20))="","",OFFSET('Sanitation Data'!$G$31,0,10*ROW('Sanitation Data'!G20)))</f>
        <v/>
      </c>
      <c r="DD26" s="275" t="str">
        <f ca="true">+IF(OFFSET('Sanitation Data'!$G$32,0,10*ROW('Sanitation Data'!G20))="","",OFFSET('Sanitation Data'!$G$32,0,10*ROW('Sanitation Data'!G20)))</f>
        <v/>
      </c>
      <c r="DE26" s="275" t="str">
        <f ca="true">+IF(OFFSET('Sanitation Data'!$H$28,0,10*ROW('Sanitation Data'!H20))="","",OFFSET('Sanitation Data'!$H$28,0,10*ROW('Sanitation Data'!H20)))</f>
        <v/>
      </c>
      <c r="DF26" s="275" t="str">
        <f ca="true">+IF(OFFSET('Sanitation Data'!$H$29,0,10*ROW('Sanitation Data'!H20))="","",OFFSET('Sanitation Data'!$H$29,0,10*ROW('Sanitation Data'!H20)))</f>
        <v/>
      </c>
      <c r="DG26" s="275" t="str">
        <f ca="true">+IF(OFFSET('Sanitation Data'!$H$30,0,10*ROW('Sanitation Data'!H20))="","",OFFSET('Sanitation Data'!$H$30,0,10*ROW('Sanitation Data'!H20)))</f>
        <v/>
      </c>
      <c r="DH26" s="275" t="str">
        <f ca="true">+IF(OFFSET('Sanitation Data'!$H$31,0,10*ROW('Sanitation Data'!H20))="","",OFFSET('Sanitation Data'!$H$31,0,10*ROW('Sanitation Data'!H20)))</f>
        <v/>
      </c>
      <c r="DI26" s="275" t="str">
        <f ca="true">+IF(OFFSET('Sanitation Data'!$H$32,0,10*ROW('Sanitation Data'!H20))="","",OFFSET('Sanitation Data'!$H$32,0,10*ROW('Sanitation Data'!H20)))</f>
        <v/>
      </c>
      <c r="DJ26" s="275" t="str">
        <f ca="true">+IF(OFFSET('Sanitation Data'!$I$28,0,10*ROW('Sanitation Data'!I20))="","",OFFSET('Sanitation Data'!$I$28,0,10*ROW('Sanitation Data'!I20)))</f>
        <v/>
      </c>
      <c r="DK26" s="275" t="str">
        <f ca="true">+IF(OFFSET('Sanitation Data'!$I$29,0,10*ROW('Sanitation Data'!I20))="","",OFFSET('Sanitation Data'!$I$29,0,10*ROW('Sanitation Data'!I20)))</f>
        <v/>
      </c>
      <c r="DL26" s="275" t="str">
        <f ca="true">+IF(OFFSET('Sanitation Data'!$I$30,0,10*ROW('Sanitation Data'!I20))="","",OFFSET('Sanitation Data'!$I$30,0,10*ROW('Sanitation Data'!I20)))</f>
        <v/>
      </c>
      <c r="DM26" s="275" t="str">
        <f ca="true">+IF(OFFSET('Sanitation Data'!$I$31,0,10*ROW('Sanitation Data'!I20))="","",OFFSET('Sanitation Data'!$I$31,0,10*ROW('Sanitation Data'!I20)))</f>
        <v/>
      </c>
      <c r="DN26" s="275" t="str">
        <f ca="true">+IF(OFFSET('Sanitation Data'!$I$32,0,10*ROW('Sanitation Data'!I20))="","",OFFSET('Sanitation Data'!$I$32,0,10*ROW('Sanitation Data'!I20)))</f>
        <v/>
      </c>
      <c r="DO26" s="275" t="str">
        <f ca="true">+IF(OFFSET('Hygiene Data'!$D$11,0,10*ROW('Hygiene Data'!D20))="","",OFFSET('Hygiene Data'!$D$11,0,10*ROW('Hygiene Data'!D20)))</f>
        <v/>
      </c>
      <c r="DP26" s="275" t="str">
        <f ca="true">+IF(OFFSET('Hygiene Data'!$D$12,0,10*ROW('Hygiene Data'!D20))="","",OFFSET('Hygiene Data'!$D$12,0,10*ROW('Hygiene Data'!D20)))</f>
        <v/>
      </c>
      <c r="DQ26" s="275" t="str">
        <f ca="true">+IF(OFFSET('Hygiene Data'!$D$13,0,10*ROW('Hygiene Data'!D20))="","",OFFSET('Hygiene Data'!$D$13,0,10*ROW('Hygiene Data'!D20)))</f>
        <v/>
      </c>
      <c r="DR26" s="275" t="str">
        <f ca="true">+IF(OFFSET('Hygiene Data'!$E$11,0,10*ROW('Hygiene Data'!E20))="","",OFFSET('Hygiene Data'!$E$11,0,10*ROW('Hygiene Data'!E20)))</f>
        <v/>
      </c>
      <c r="DS26" s="275" t="str">
        <f ca="true">+IF(OFFSET('Hygiene Data'!$E$12,0,10*ROW('Hygiene Data'!E20))="","",OFFSET('Hygiene Data'!$E$12,0,10*ROW('Hygiene Data'!E20)))</f>
        <v/>
      </c>
      <c r="DT26" s="275" t="str">
        <f ca="true">+IF(OFFSET('Hygiene Data'!$E$13,0,10*ROW('Hygiene Data'!E20))="","",OFFSET('Hygiene Data'!$E$13,0,10*ROW('Hygiene Data'!E20)))</f>
        <v/>
      </c>
      <c r="DU26" s="275" t="str">
        <f ca="true">+IF(OFFSET('Hygiene Data'!$F$11,0,10*ROW('Hygiene Data'!F20))="","",OFFSET('Hygiene Data'!$F$11,0,10*ROW('Hygiene Data'!F20)))</f>
        <v/>
      </c>
      <c r="DV26" s="275" t="str">
        <f ca="true">+IF(OFFSET('Hygiene Data'!$F$12,0,10*ROW('Hygiene Data'!F20))="","",OFFSET('Hygiene Data'!$F$12,0,10*ROW('Hygiene Data'!F20)))</f>
        <v/>
      </c>
      <c r="DW26" s="275" t="str">
        <f ca="true">+IF(OFFSET('Hygiene Data'!$F$13,0,10*ROW('Hygiene Data'!F20))="","",OFFSET('Hygiene Data'!$F$13,0,10*ROW('Hygiene Data'!F20)))</f>
        <v/>
      </c>
      <c r="DX26" s="275" t="str">
        <f ca="true">+IF(OFFSET('Hygiene Data'!$G$11,0,10*ROW('Hygiene Data'!G20))="","",OFFSET('Hygiene Data'!$G$11,0,10*ROW('Hygiene Data'!G20)))</f>
        <v/>
      </c>
      <c r="DY26" s="275" t="str">
        <f ca="true">+IF(OFFSET('Hygiene Data'!$G$12,0,10*ROW('Hygiene Data'!G20))="","",OFFSET('Hygiene Data'!$G$12,0,10*ROW('Hygiene Data'!G20)))</f>
        <v/>
      </c>
      <c r="DZ26" s="275" t="str">
        <f ca="true">+IF(OFFSET('Hygiene Data'!$G$13,0,10*ROW('Hygiene Data'!G20))="","",OFFSET('Hygiene Data'!$G$13,0,10*ROW('Hygiene Data'!G20)))</f>
        <v/>
      </c>
      <c r="EA26" s="275" t="str">
        <f ca="true">+IF(OFFSET('Hygiene Data'!$H$11,0,10*ROW('Hygiene Data'!H20))="","",OFFSET('Hygiene Data'!$H$11,0,10*ROW('Hygiene Data'!H20)))</f>
        <v/>
      </c>
      <c r="EB26" s="275" t="str">
        <f ca="true">+IF(OFFSET('Hygiene Data'!$H$12,0,10*ROW('Hygiene Data'!H20))="","",OFFSET('Hygiene Data'!$H$12,0,10*ROW('Hygiene Data'!H20)))</f>
        <v/>
      </c>
      <c r="EC26" s="275" t="str">
        <f ca="true">+IF(OFFSET('Hygiene Data'!$H$13,0,10*ROW('Hygiene Data'!H20))="","",OFFSET('Hygiene Data'!$H$13,0,10*ROW('Hygiene Data'!H20)))</f>
        <v/>
      </c>
      <c r="ED26" s="275" t="str">
        <f ca="true">+IF(OFFSET('Hygiene Data'!$I$11,0,10*ROW('Hygiene Data'!I20))="","",OFFSET('Hygiene Data'!$I$11,0,10*ROW('Hygiene Data'!I20)))</f>
        <v/>
      </c>
      <c r="EE26" s="275" t="str">
        <f ca="true">+IF(OFFSET('Hygiene Data'!$I$12,0,10*ROW('Hygiene Data'!I20))="","",OFFSET('Hygiene Data'!$I$12,0,10*ROW('Hygiene Data'!I20)))</f>
        <v/>
      </c>
      <c r="EF26" s="275" t="str">
        <f ca="true">+IF(OFFSET('Hygiene Data'!$I$13,0,10*ROW('Hygiene Data'!I20))="","",OFFSET('Hygiene Data'!$I$13,0,10*ROW('Hygiene Data'!I20)))</f>
        <v/>
      </c>
    </row>
    <row xmlns:x14ac="http://schemas.microsoft.com/office/spreadsheetml/2009/9/ac" r="27" x14ac:dyDescent="0.2">
      <c r="A27" s="38" t="str">
        <f ca="true">+IF(OFFSET('Water Data'!$B$2,0,10*ROW('Water Data'!E21))="","",OFFSET('Water Data'!$B$2,0,10*ROW('Water Data'!E21)))</f>
        <v/>
      </c>
      <c r="B27" s="38" t="str">
        <f ca="true">+IF(OFFSET('Water Data'!$C$2,0,10*ROW('Water Data'!F21))="","",OFFSET('Water Data'!$C$2,0,10*ROW('Water Data'!F21)))</f>
        <v/>
      </c>
      <c r="C27" s="331" t="str">
        <f t="shared" ca="true" si="0"/>
        <v/>
      </c>
      <c r="D27" s="97"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7"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7"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7"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7"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7"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7"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7"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7"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7"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7"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7"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7"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7"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7"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7"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7"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7"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8"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8"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8"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8"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8"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8"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8"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8"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8"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8"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8"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8"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8"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8"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8"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8"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8"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8"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8"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8"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8"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8"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8"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8"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8"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8"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8"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8"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8"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8"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9"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9"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9"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9"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9"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9"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9"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9"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9"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9"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9"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9"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9"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9"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9"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9"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9"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9"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5"/>
      <c r="BS27" s="275" t="str">
        <f ca="true">+IF(OFFSET('Water Data'!$D$27,0,10*ROW('Water Data'!D21))="","",OFFSET('Water Data'!$D$27,0,10*ROW('Water Data'!D21)))</f>
        <v/>
      </c>
      <c r="BT27" s="275" t="str">
        <f ca="true">+IF(OFFSET('Water Data'!$D$28,0,10*ROW('Water Data'!D21))="","",OFFSET('Water Data'!$D$28,0,10*ROW('Water Data'!D21)))</f>
        <v/>
      </c>
      <c r="BU27" s="275" t="str">
        <f ca="true">+IF(OFFSET('Water Data'!$D$29,0,10*ROW('Water Data'!D21))="","",OFFSET('Water Data'!$D$29,0,10*ROW('Water Data'!D21)))</f>
        <v/>
      </c>
      <c r="BV27" s="275" t="str">
        <f ca="true">+IF(OFFSET('Water Data'!$E$27,0,10*ROW('Water Data'!E21))="","",OFFSET('Water Data'!$E$27,0,10*ROW('Water Data'!E21)))</f>
        <v/>
      </c>
      <c r="BW27" s="275" t="str">
        <f ca="true">+IF(OFFSET('Water Data'!$E$28,0,10*ROW('Water Data'!E21))="","",OFFSET('Water Data'!$E$28,0,10*ROW('Water Data'!E21)))</f>
        <v/>
      </c>
      <c r="BX27" s="275" t="str">
        <f ca="true">+IF(OFFSET('Water Data'!$E$29,0,10*ROW('Water Data'!E21))="","",OFFSET('Water Data'!$E$29,0,10*ROW('Water Data'!E21)))</f>
        <v/>
      </c>
      <c r="BY27" s="275" t="str">
        <f ca="true">+IF(OFFSET('Water Data'!$F$27,0,10*ROW('Water Data'!F21))="","",OFFSET('Water Data'!$F$27,0,10*ROW('Water Data'!F21)))</f>
        <v/>
      </c>
      <c r="BZ27" s="275" t="str">
        <f ca="true">+IF(OFFSET('Water Data'!$F$28,0,10*ROW('Water Data'!F21))="","",OFFSET('Water Data'!$F$28,0,10*ROW('Water Data'!F21)))</f>
        <v/>
      </c>
      <c r="CA27" s="275" t="str">
        <f ca="true">+IF(OFFSET('Water Data'!$F$29,0,10*ROW('Water Data'!F21))="","",OFFSET('Water Data'!$F$29,0,10*ROW('Water Data'!F21)))</f>
        <v/>
      </c>
      <c r="CB27" s="275" t="str">
        <f ca="true">+IF(OFFSET('Water Data'!$G$27,0,10*ROW('Water Data'!G21))="","",OFFSET('Water Data'!$G$27,0,10*ROW('Water Data'!G21)))</f>
        <v/>
      </c>
      <c r="CC27" s="275" t="str">
        <f ca="true">+IF(OFFSET('Water Data'!$G$28,0,10*ROW('Water Data'!G21))="","",OFFSET('Water Data'!$G$28,0,10*ROW('Water Data'!G21)))</f>
        <v/>
      </c>
      <c r="CD27" s="275" t="str">
        <f ca="true">+IF(OFFSET('Water Data'!$G$29,0,10*ROW('Water Data'!G21))="","",OFFSET('Water Data'!$G$29,0,10*ROW('Water Data'!G21)))</f>
        <v/>
      </c>
      <c r="CE27" s="275" t="str">
        <f ca="true">+IF(OFFSET('Water Data'!$H$27,0,10*ROW('Water Data'!H21))="","",OFFSET('Water Data'!$H$27,0,10*ROW('Water Data'!H21)))</f>
        <v/>
      </c>
      <c r="CF27" s="275" t="str">
        <f ca="true">+IF(OFFSET('Water Data'!$H$28,0,10*ROW('Water Data'!H21))="","",OFFSET('Water Data'!$H$28,0,10*ROW('Water Data'!H21)))</f>
        <v/>
      </c>
      <c r="CG27" s="275" t="str">
        <f ca="true">+IF(OFFSET('Water Data'!$H$29,0,10*ROW('Water Data'!H21))="","",OFFSET('Water Data'!$H$29,0,10*ROW('Water Data'!H21)))</f>
        <v/>
      </c>
      <c r="CH27" s="275" t="str">
        <f ca="true">+IF(OFFSET('Water Data'!$I$27,0,10*ROW('Water Data'!I21))="","",OFFSET('Water Data'!$I$27,0,10*ROW('Water Data'!I21)))</f>
        <v/>
      </c>
      <c r="CI27" s="275" t="str">
        <f ca="true">+IF(OFFSET('Water Data'!$I$28,0,10*ROW('Water Data'!I21))="","",OFFSET('Water Data'!$I$28,0,10*ROW('Water Data'!I21)))</f>
        <v/>
      </c>
      <c r="CJ27" s="275" t="str">
        <f ca="true">+IF(OFFSET('Water Data'!$I$29,0,10*ROW('Water Data'!I21))="","",OFFSET('Water Data'!$I$29,0,10*ROW('Water Data'!I21)))</f>
        <v/>
      </c>
      <c r="CK27" s="275" t="str">
        <f ca="true">+IF(OFFSET('Sanitation Data'!$D$28,0,10*ROW('Sanitation Data'!D21))="","",OFFSET('Sanitation Data'!$D$28,0,10*ROW('Sanitation Data'!D21)))</f>
        <v/>
      </c>
      <c r="CL27" s="275" t="str">
        <f ca="true">+IF(OFFSET('Sanitation Data'!$D$29,0,10*ROW('Sanitation Data'!D21))="","",OFFSET('Sanitation Data'!$D$29,0,10*ROW('Sanitation Data'!D21)))</f>
        <v/>
      </c>
      <c r="CM27" s="275" t="str">
        <f ca="true">+IF(OFFSET('Sanitation Data'!$D$30,0,10*ROW('Sanitation Data'!D21))="","",OFFSET('Sanitation Data'!$D$30,0,10*ROW('Sanitation Data'!D21)))</f>
        <v/>
      </c>
      <c r="CN27" s="275" t="str">
        <f ca="true">+IF(OFFSET('Sanitation Data'!$D$31,0,10*ROW('Sanitation Data'!D21))="","",OFFSET('Sanitation Data'!$D$31,0,10*ROW('Sanitation Data'!D21)))</f>
        <v/>
      </c>
      <c r="CO27" s="275" t="str">
        <f ca="true">+IF(OFFSET('Sanitation Data'!$D$32,0,10*ROW('Sanitation Data'!D21))="","",OFFSET('Sanitation Data'!$D$32,0,10*ROW('Sanitation Data'!D21)))</f>
        <v/>
      </c>
      <c r="CP27" s="275" t="str">
        <f ca="true">+IF(OFFSET('Sanitation Data'!$E$28,0,10*ROW('Sanitation Data'!E21))="","",OFFSET('Sanitation Data'!$E$28,0,10*ROW('Sanitation Data'!E21)))</f>
        <v/>
      </c>
      <c r="CQ27" s="275" t="str">
        <f ca="true">+IF(OFFSET('Sanitation Data'!$E$29,0,10*ROW('Sanitation Data'!E21))="","",OFFSET('Sanitation Data'!$E$29,0,10*ROW('Sanitation Data'!E21)))</f>
        <v/>
      </c>
      <c r="CR27" s="275" t="str">
        <f ca="true">+IF(OFFSET('Sanitation Data'!$E$30,0,10*ROW('Sanitation Data'!E21))="","",OFFSET('Sanitation Data'!$E$30,0,10*ROW('Sanitation Data'!E21)))</f>
        <v/>
      </c>
      <c r="CS27" s="275" t="str">
        <f ca="true">+IF(OFFSET('Sanitation Data'!$E$31,0,10*ROW('Sanitation Data'!E21))="","",OFFSET('Sanitation Data'!$E$31,0,10*ROW('Sanitation Data'!E21)))</f>
        <v/>
      </c>
      <c r="CT27" s="275" t="str">
        <f ca="true">+IF(OFFSET('Sanitation Data'!$E$32,0,10*ROW('Sanitation Data'!E21))="","",OFFSET('Sanitation Data'!$E$32,0,10*ROW('Sanitation Data'!E21)))</f>
        <v/>
      </c>
      <c r="CU27" s="275" t="str">
        <f ca="true">+IF(OFFSET('Sanitation Data'!$F$28,0,10*ROW('Sanitation Data'!F21))="","",OFFSET('Sanitation Data'!$F$28,0,10*ROW('Sanitation Data'!F21)))</f>
        <v/>
      </c>
      <c r="CV27" s="275" t="str">
        <f ca="true">+IF(OFFSET('Sanitation Data'!$F$29,0,10*ROW('Sanitation Data'!F21))="","",OFFSET('Sanitation Data'!$F$29,0,10*ROW('Sanitation Data'!F21)))</f>
        <v/>
      </c>
      <c r="CW27" s="275" t="str">
        <f ca="true">+IF(OFFSET('Sanitation Data'!$F$30,0,10*ROW('Sanitation Data'!F21))="","",OFFSET('Sanitation Data'!$F$30,0,10*ROW('Sanitation Data'!F21)))</f>
        <v/>
      </c>
      <c r="CX27" s="275" t="str">
        <f ca="true">+IF(OFFSET('Sanitation Data'!$F$31,0,10*ROW('Sanitation Data'!F21))="","",OFFSET('Sanitation Data'!$F$31,0,10*ROW('Sanitation Data'!F21)))</f>
        <v/>
      </c>
      <c r="CY27" s="275" t="str">
        <f ca="true">+IF(OFFSET('Sanitation Data'!$F$32,0,10*ROW('Sanitation Data'!F21))="","",OFFSET('Sanitation Data'!$F$32,0,10*ROW('Sanitation Data'!F21)))</f>
        <v/>
      </c>
      <c r="CZ27" s="275" t="str">
        <f ca="true">+IF(OFFSET('Sanitation Data'!$G$28,0,10*ROW('Sanitation Data'!G21))="","",OFFSET('Sanitation Data'!$G$28,0,10*ROW('Sanitation Data'!G21)))</f>
        <v/>
      </c>
      <c r="DA27" s="275" t="str">
        <f ca="true">+IF(OFFSET('Sanitation Data'!$G$29,0,10*ROW('Sanitation Data'!G21))="","",OFFSET('Sanitation Data'!$G$29,0,10*ROW('Sanitation Data'!G21)))</f>
        <v/>
      </c>
      <c r="DB27" s="275" t="str">
        <f ca="true">+IF(OFFSET('Sanitation Data'!$G$30,0,10*ROW('Sanitation Data'!G21))="","",OFFSET('Sanitation Data'!$G$30,0,10*ROW('Sanitation Data'!G21)))</f>
        <v/>
      </c>
      <c r="DC27" s="275" t="str">
        <f ca="true">+IF(OFFSET('Sanitation Data'!$G$31,0,10*ROW('Sanitation Data'!G21))="","",OFFSET('Sanitation Data'!$G$31,0,10*ROW('Sanitation Data'!G21)))</f>
        <v/>
      </c>
      <c r="DD27" s="275" t="str">
        <f ca="true">+IF(OFFSET('Sanitation Data'!$G$32,0,10*ROW('Sanitation Data'!G21))="","",OFFSET('Sanitation Data'!$G$32,0,10*ROW('Sanitation Data'!G21)))</f>
        <v/>
      </c>
      <c r="DE27" s="275" t="str">
        <f ca="true">+IF(OFFSET('Sanitation Data'!$H$28,0,10*ROW('Sanitation Data'!H21))="","",OFFSET('Sanitation Data'!$H$28,0,10*ROW('Sanitation Data'!H21)))</f>
        <v/>
      </c>
      <c r="DF27" s="275" t="str">
        <f ca="true">+IF(OFFSET('Sanitation Data'!$H$29,0,10*ROW('Sanitation Data'!H21))="","",OFFSET('Sanitation Data'!$H$29,0,10*ROW('Sanitation Data'!H21)))</f>
        <v/>
      </c>
      <c r="DG27" s="275" t="str">
        <f ca="true">+IF(OFFSET('Sanitation Data'!$H$30,0,10*ROW('Sanitation Data'!H21))="","",OFFSET('Sanitation Data'!$H$30,0,10*ROW('Sanitation Data'!H21)))</f>
        <v/>
      </c>
      <c r="DH27" s="275" t="str">
        <f ca="true">+IF(OFFSET('Sanitation Data'!$H$31,0,10*ROW('Sanitation Data'!H21))="","",OFFSET('Sanitation Data'!$H$31,0,10*ROW('Sanitation Data'!H21)))</f>
        <v/>
      </c>
      <c r="DI27" s="275" t="str">
        <f ca="true">+IF(OFFSET('Sanitation Data'!$H$32,0,10*ROW('Sanitation Data'!H21))="","",OFFSET('Sanitation Data'!$H$32,0,10*ROW('Sanitation Data'!H21)))</f>
        <v/>
      </c>
      <c r="DJ27" s="275" t="str">
        <f ca="true">+IF(OFFSET('Sanitation Data'!$I$28,0,10*ROW('Sanitation Data'!I21))="","",OFFSET('Sanitation Data'!$I$28,0,10*ROW('Sanitation Data'!I21)))</f>
        <v/>
      </c>
      <c r="DK27" s="275" t="str">
        <f ca="true">+IF(OFFSET('Sanitation Data'!$I$29,0,10*ROW('Sanitation Data'!I21))="","",OFFSET('Sanitation Data'!$I$29,0,10*ROW('Sanitation Data'!I21)))</f>
        <v/>
      </c>
      <c r="DL27" s="275" t="str">
        <f ca="true">+IF(OFFSET('Sanitation Data'!$I$30,0,10*ROW('Sanitation Data'!I21))="","",OFFSET('Sanitation Data'!$I$30,0,10*ROW('Sanitation Data'!I21)))</f>
        <v/>
      </c>
      <c r="DM27" s="275" t="str">
        <f ca="true">+IF(OFFSET('Sanitation Data'!$I$31,0,10*ROW('Sanitation Data'!I21))="","",OFFSET('Sanitation Data'!$I$31,0,10*ROW('Sanitation Data'!I21)))</f>
        <v/>
      </c>
      <c r="DN27" s="275" t="str">
        <f ca="true">+IF(OFFSET('Sanitation Data'!$I$32,0,10*ROW('Sanitation Data'!I21))="","",OFFSET('Sanitation Data'!$I$32,0,10*ROW('Sanitation Data'!I21)))</f>
        <v/>
      </c>
      <c r="DO27" s="275" t="str">
        <f ca="true">+IF(OFFSET('Hygiene Data'!$D$11,0,10*ROW('Hygiene Data'!D21))="","",OFFSET('Hygiene Data'!$D$11,0,10*ROW('Hygiene Data'!D21)))</f>
        <v/>
      </c>
      <c r="DP27" s="275" t="str">
        <f ca="true">+IF(OFFSET('Hygiene Data'!$D$12,0,10*ROW('Hygiene Data'!D21))="","",OFFSET('Hygiene Data'!$D$12,0,10*ROW('Hygiene Data'!D21)))</f>
        <v/>
      </c>
      <c r="DQ27" s="275" t="str">
        <f ca="true">+IF(OFFSET('Hygiene Data'!$D$13,0,10*ROW('Hygiene Data'!D21))="","",OFFSET('Hygiene Data'!$D$13,0,10*ROW('Hygiene Data'!D21)))</f>
        <v/>
      </c>
      <c r="DR27" s="275" t="str">
        <f ca="true">+IF(OFFSET('Hygiene Data'!$E$11,0,10*ROW('Hygiene Data'!E21))="","",OFFSET('Hygiene Data'!$E$11,0,10*ROW('Hygiene Data'!E21)))</f>
        <v/>
      </c>
      <c r="DS27" s="275" t="str">
        <f ca="true">+IF(OFFSET('Hygiene Data'!$E$12,0,10*ROW('Hygiene Data'!E21))="","",OFFSET('Hygiene Data'!$E$12,0,10*ROW('Hygiene Data'!E21)))</f>
        <v/>
      </c>
      <c r="DT27" s="275" t="str">
        <f ca="true">+IF(OFFSET('Hygiene Data'!$E$13,0,10*ROW('Hygiene Data'!E21))="","",OFFSET('Hygiene Data'!$E$13,0,10*ROW('Hygiene Data'!E21)))</f>
        <v/>
      </c>
      <c r="DU27" s="275" t="str">
        <f ca="true">+IF(OFFSET('Hygiene Data'!$F$11,0,10*ROW('Hygiene Data'!F21))="","",OFFSET('Hygiene Data'!$F$11,0,10*ROW('Hygiene Data'!F21)))</f>
        <v/>
      </c>
      <c r="DV27" s="275" t="str">
        <f ca="true">+IF(OFFSET('Hygiene Data'!$F$12,0,10*ROW('Hygiene Data'!F21))="","",OFFSET('Hygiene Data'!$F$12,0,10*ROW('Hygiene Data'!F21)))</f>
        <v/>
      </c>
      <c r="DW27" s="275" t="str">
        <f ca="true">+IF(OFFSET('Hygiene Data'!$F$13,0,10*ROW('Hygiene Data'!F21))="","",OFFSET('Hygiene Data'!$F$13,0,10*ROW('Hygiene Data'!F21)))</f>
        <v/>
      </c>
      <c r="DX27" s="275" t="str">
        <f ca="true">+IF(OFFSET('Hygiene Data'!$G$11,0,10*ROW('Hygiene Data'!G21))="","",OFFSET('Hygiene Data'!$G$11,0,10*ROW('Hygiene Data'!G21)))</f>
        <v/>
      </c>
      <c r="DY27" s="275" t="str">
        <f ca="true">+IF(OFFSET('Hygiene Data'!$G$12,0,10*ROW('Hygiene Data'!G21))="","",OFFSET('Hygiene Data'!$G$12,0,10*ROW('Hygiene Data'!G21)))</f>
        <v/>
      </c>
      <c r="DZ27" s="275" t="str">
        <f ca="true">+IF(OFFSET('Hygiene Data'!$G$13,0,10*ROW('Hygiene Data'!G21))="","",OFFSET('Hygiene Data'!$G$13,0,10*ROW('Hygiene Data'!G21)))</f>
        <v/>
      </c>
      <c r="EA27" s="275" t="str">
        <f ca="true">+IF(OFFSET('Hygiene Data'!$H$11,0,10*ROW('Hygiene Data'!H21))="","",OFFSET('Hygiene Data'!$H$11,0,10*ROW('Hygiene Data'!H21)))</f>
        <v/>
      </c>
      <c r="EB27" s="275" t="str">
        <f ca="true">+IF(OFFSET('Hygiene Data'!$H$12,0,10*ROW('Hygiene Data'!H21))="","",OFFSET('Hygiene Data'!$H$12,0,10*ROW('Hygiene Data'!H21)))</f>
        <v/>
      </c>
      <c r="EC27" s="275" t="str">
        <f ca="true">+IF(OFFSET('Hygiene Data'!$H$13,0,10*ROW('Hygiene Data'!H21))="","",OFFSET('Hygiene Data'!$H$13,0,10*ROW('Hygiene Data'!H21)))</f>
        <v/>
      </c>
      <c r="ED27" s="275" t="str">
        <f ca="true">+IF(OFFSET('Hygiene Data'!$I$11,0,10*ROW('Hygiene Data'!I21))="","",OFFSET('Hygiene Data'!$I$11,0,10*ROW('Hygiene Data'!I21)))</f>
        <v/>
      </c>
      <c r="EE27" s="275" t="str">
        <f ca="true">+IF(OFFSET('Hygiene Data'!$I$12,0,10*ROW('Hygiene Data'!I21))="","",OFFSET('Hygiene Data'!$I$12,0,10*ROW('Hygiene Data'!I21)))</f>
        <v/>
      </c>
      <c r="EF27" s="275" t="str">
        <f ca="true">+IF(OFFSET('Hygiene Data'!$I$13,0,10*ROW('Hygiene Data'!I21))="","",OFFSET('Hygiene Data'!$I$13,0,10*ROW('Hygiene Data'!I21)))</f>
        <v/>
      </c>
    </row>
    <row xmlns:x14ac="http://schemas.microsoft.com/office/spreadsheetml/2009/9/ac" r="28" x14ac:dyDescent="0.2">
      <c r="A28" s="38" t="str">
        <f ca="true">+IF(OFFSET('Water Data'!$B$2,0,10*ROW('Water Data'!E22))="","",OFFSET('Water Data'!$B$2,0,10*ROW('Water Data'!E22)))</f>
        <v/>
      </c>
      <c r="B28" s="38" t="str">
        <f ca="true">+IF(OFFSET('Water Data'!$C$2,0,10*ROW('Water Data'!F22))="","",OFFSET('Water Data'!$C$2,0,10*ROW('Water Data'!F22)))</f>
        <v/>
      </c>
      <c r="C28" s="331" t="str">
        <f t="shared" ca="true" si="0"/>
        <v/>
      </c>
      <c r="D28" s="97"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7"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7"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7"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7"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7"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7"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7"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7"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7"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7"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7"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7"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7"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7"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7"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7"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7"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8"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8"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8"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8"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8"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8"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8"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8"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8"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8"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8"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8"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8"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8"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8"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8"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8"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8"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8"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8"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8"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8"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8"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8"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8"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8"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8"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8"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8"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8"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9"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9"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9"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9"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9"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9"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9"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9"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9"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9"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9"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9"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9"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9"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9"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9"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9"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9"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5"/>
      <c r="BS28" s="275" t="str">
        <f ca="true">+IF(OFFSET('Water Data'!$D$27,0,10*ROW('Water Data'!D22))="","",OFFSET('Water Data'!$D$27,0,10*ROW('Water Data'!D22)))</f>
        <v/>
      </c>
      <c r="BT28" s="275" t="str">
        <f ca="true">+IF(OFFSET('Water Data'!$D$28,0,10*ROW('Water Data'!D22))="","",OFFSET('Water Data'!$D$28,0,10*ROW('Water Data'!D22)))</f>
        <v/>
      </c>
      <c r="BU28" s="275" t="str">
        <f ca="true">+IF(OFFSET('Water Data'!$D$29,0,10*ROW('Water Data'!D22))="","",OFFSET('Water Data'!$D$29,0,10*ROW('Water Data'!D22)))</f>
        <v/>
      </c>
      <c r="BV28" s="275" t="str">
        <f ca="true">+IF(OFFSET('Water Data'!$E$27,0,10*ROW('Water Data'!E22))="","",OFFSET('Water Data'!$E$27,0,10*ROW('Water Data'!E22)))</f>
        <v/>
      </c>
      <c r="BW28" s="275" t="str">
        <f ca="true">+IF(OFFSET('Water Data'!$E$28,0,10*ROW('Water Data'!E22))="","",OFFSET('Water Data'!$E$28,0,10*ROW('Water Data'!E22)))</f>
        <v/>
      </c>
      <c r="BX28" s="275" t="str">
        <f ca="true">+IF(OFFSET('Water Data'!$E$29,0,10*ROW('Water Data'!E22))="","",OFFSET('Water Data'!$E$29,0,10*ROW('Water Data'!E22)))</f>
        <v/>
      </c>
      <c r="BY28" s="275" t="str">
        <f ca="true">+IF(OFFSET('Water Data'!$F$27,0,10*ROW('Water Data'!F22))="","",OFFSET('Water Data'!$F$27,0,10*ROW('Water Data'!F22)))</f>
        <v/>
      </c>
      <c r="BZ28" s="275" t="str">
        <f ca="true">+IF(OFFSET('Water Data'!$F$28,0,10*ROW('Water Data'!F22))="","",OFFSET('Water Data'!$F$28,0,10*ROW('Water Data'!F22)))</f>
        <v/>
      </c>
      <c r="CA28" s="275" t="str">
        <f ca="true">+IF(OFFSET('Water Data'!$F$29,0,10*ROW('Water Data'!F22))="","",OFFSET('Water Data'!$F$29,0,10*ROW('Water Data'!F22)))</f>
        <v/>
      </c>
      <c r="CB28" s="275" t="str">
        <f ca="true">+IF(OFFSET('Water Data'!$G$27,0,10*ROW('Water Data'!G22))="","",OFFSET('Water Data'!$G$27,0,10*ROW('Water Data'!G22)))</f>
        <v/>
      </c>
      <c r="CC28" s="275" t="str">
        <f ca="true">+IF(OFFSET('Water Data'!$G$28,0,10*ROW('Water Data'!G22))="","",OFFSET('Water Data'!$G$28,0,10*ROW('Water Data'!G22)))</f>
        <v/>
      </c>
      <c r="CD28" s="275" t="str">
        <f ca="true">+IF(OFFSET('Water Data'!$G$29,0,10*ROW('Water Data'!G22))="","",OFFSET('Water Data'!$G$29,0,10*ROW('Water Data'!G22)))</f>
        <v/>
      </c>
      <c r="CE28" s="275" t="str">
        <f ca="true">+IF(OFFSET('Water Data'!$H$27,0,10*ROW('Water Data'!H22))="","",OFFSET('Water Data'!$H$27,0,10*ROW('Water Data'!H22)))</f>
        <v/>
      </c>
      <c r="CF28" s="275" t="str">
        <f ca="true">+IF(OFFSET('Water Data'!$H$28,0,10*ROW('Water Data'!H22))="","",OFFSET('Water Data'!$H$28,0,10*ROW('Water Data'!H22)))</f>
        <v/>
      </c>
      <c r="CG28" s="275" t="str">
        <f ca="true">+IF(OFFSET('Water Data'!$H$29,0,10*ROW('Water Data'!H22))="","",OFFSET('Water Data'!$H$29,0,10*ROW('Water Data'!H22)))</f>
        <v/>
      </c>
      <c r="CH28" s="275" t="str">
        <f ca="true">+IF(OFFSET('Water Data'!$I$27,0,10*ROW('Water Data'!I22))="","",OFFSET('Water Data'!$I$27,0,10*ROW('Water Data'!I22)))</f>
        <v/>
      </c>
      <c r="CI28" s="275" t="str">
        <f ca="true">+IF(OFFSET('Water Data'!$I$28,0,10*ROW('Water Data'!I22))="","",OFFSET('Water Data'!$I$28,0,10*ROW('Water Data'!I22)))</f>
        <v/>
      </c>
      <c r="CJ28" s="275" t="str">
        <f ca="true">+IF(OFFSET('Water Data'!$I$29,0,10*ROW('Water Data'!I22))="","",OFFSET('Water Data'!$I$29,0,10*ROW('Water Data'!I22)))</f>
        <v/>
      </c>
      <c r="CK28" s="275" t="str">
        <f ca="true">+IF(OFFSET('Sanitation Data'!$D$28,0,10*ROW('Sanitation Data'!D22))="","",OFFSET('Sanitation Data'!$D$28,0,10*ROW('Sanitation Data'!D22)))</f>
        <v/>
      </c>
      <c r="CL28" s="275" t="str">
        <f ca="true">+IF(OFFSET('Sanitation Data'!$D$29,0,10*ROW('Sanitation Data'!D22))="","",OFFSET('Sanitation Data'!$D$29,0,10*ROW('Sanitation Data'!D22)))</f>
        <v/>
      </c>
      <c r="CM28" s="275" t="str">
        <f ca="true">+IF(OFFSET('Sanitation Data'!$D$30,0,10*ROW('Sanitation Data'!D22))="","",OFFSET('Sanitation Data'!$D$30,0,10*ROW('Sanitation Data'!D22)))</f>
        <v/>
      </c>
      <c r="CN28" s="275" t="str">
        <f ca="true">+IF(OFFSET('Sanitation Data'!$D$31,0,10*ROW('Sanitation Data'!D22))="","",OFFSET('Sanitation Data'!$D$31,0,10*ROW('Sanitation Data'!D22)))</f>
        <v/>
      </c>
      <c r="CO28" s="275" t="str">
        <f ca="true">+IF(OFFSET('Sanitation Data'!$D$32,0,10*ROW('Sanitation Data'!D22))="","",OFFSET('Sanitation Data'!$D$32,0,10*ROW('Sanitation Data'!D22)))</f>
        <v/>
      </c>
      <c r="CP28" s="275" t="str">
        <f ca="true">+IF(OFFSET('Sanitation Data'!$E$28,0,10*ROW('Sanitation Data'!E22))="","",OFFSET('Sanitation Data'!$E$28,0,10*ROW('Sanitation Data'!E22)))</f>
        <v/>
      </c>
      <c r="CQ28" s="275" t="str">
        <f ca="true">+IF(OFFSET('Sanitation Data'!$E$29,0,10*ROW('Sanitation Data'!E22))="","",OFFSET('Sanitation Data'!$E$29,0,10*ROW('Sanitation Data'!E22)))</f>
        <v/>
      </c>
      <c r="CR28" s="275" t="str">
        <f ca="true">+IF(OFFSET('Sanitation Data'!$E$30,0,10*ROW('Sanitation Data'!E22))="","",OFFSET('Sanitation Data'!$E$30,0,10*ROW('Sanitation Data'!E22)))</f>
        <v/>
      </c>
      <c r="CS28" s="275" t="str">
        <f ca="true">+IF(OFFSET('Sanitation Data'!$E$31,0,10*ROW('Sanitation Data'!E22))="","",OFFSET('Sanitation Data'!$E$31,0,10*ROW('Sanitation Data'!E22)))</f>
        <v/>
      </c>
      <c r="CT28" s="275" t="str">
        <f ca="true">+IF(OFFSET('Sanitation Data'!$E$32,0,10*ROW('Sanitation Data'!E22))="","",OFFSET('Sanitation Data'!$E$32,0,10*ROW('Sanitation Data'!E22)))</f>
        <v/>
      </c>
      <c r="CU28" s="275" t="str">
        <f ca="true">+IF(OFFSET('Sanitation Data'!$F$28,0,10*ROW('Sanitation Data'!F22))="","",OFFSET('Sanitation Data'!$F$28,0,10*ROW('Sanitation Data'!F22)))</f>
        <v/>
      </c>
      <c r="CV28" s="275" t="str">
        <f ca="true">+IF(OFFSET('Sanitation Data'!$F$29,0,10*ROW('Sanitation Data'!F22))="","",OFFSET('Sanitation Data'!$F$29,0,10*ROW('Sanitation Data'!F22)))</f>
        <v/>
      </c>
      <c r="CW28" s="275" t="str">
        <f ca="true">+IF(OFFSET('Sanitation Data'!$F$30,0,10*ROW('Sanitation Data'!F22))="","",OFFSET('Sanitation Data'!$F$30,0,10*ROW('Sanitation Data'!F22)))</f>
        <v/>
      </c>
      <c r="CX28" s="275" t="str">
        <f ca="true">+IF(OFFSET('Sanitation Data'!$F$31,0,10*ROW('Sanitation Data'!F22))="","",OFFSET('Sanitation Data'!$F$31,0,10*ROW('Sanitation Data'!F22)))</f>
        <v/>
      </c>
      <c r="CY28" s="275" t="str">
        <f ca="true">+IF(OFFSET('Sanitation Data'!$F$32,0,10*ROW('Sanitation Data'!F22))="","",OFFSET('Sanitation Data'!$F$32,0,10*ROW('Sanitation Data'!F22)))</f>
        <v/>
      </c>
      <c r="CZ28" s="275" t="str">
        <f ca="true">+IF(OFFSET('Sanitation Data'!$G$28,0,10*ROW('Sanitation Data'!G22))="","",OFFSET('Sanitation Data'!$G$28,0,10*ROW('Sanitation Data'!G22)))</f>
        <v/>
      </c>
      <c r="DA28" s="275" t="str">
        <f ca="true">+IF(OFFSET('Sanitation Data'!$G$29,0,10*ROW('Sanitation Data'!G22))="","",OFFSET('Sanitation Data'!$G$29,0,10*ROW('Sanitation Data'!G22)))</f>
        <v/>
      </c>
      <c r="DB28" s="275" t="str">
        <f ca="true">+IF(OFFSET('Sanitation Data'!$G$30,0,10*ROW('Sanitation Data'!G22))="","",OFFSET('Sanitation Data'!$G$30,0,10*ROW('Sanitation Data'!G22)))</f>
        <v/>
      </c>
      <c r="DC28" s="275" t="str">
        <f ca="true">+IF(OFFSET('Sanitation Data'!$G$31,0,10*ROW('Sanitation Data'!G22))="","",OFFSET('Sanitation Data'!$G$31,0,10*ROW('Sanitation Data'!G22)))</f>
        <v/>
      </c>
      <c r="DD28" s="275" t="str">
        <f ca="true">+IF(OFFSET('Sanitation Data'!$G$32,0,10*ROW('Sanitation Data'!G22))="","",OFFSET('Sanitation Data'!$G$32,0,10*ROW('Sanitation Data'!G22)))</f>
        <v/>
      </c>
      <c r="DE28" s="275" t="str">
        <f ca="true">+IF(OFFSET('Sanitation Data'!$H$28,0,10*ROW('Sanitation Data'!H22))="","",OFFSET('Sanitation Data'!$H$28,0,10*ROW('Sanitation Data'!H22)))</f>
        <v/>
      </c>
      <c r="DF28" s="275" t="str">
        <f ca="true">+IF(OFFSET('Sanitation Data'!$H$29,0,10*ROW('Sanitation Data'!H22))="","",OFFSET('Sanitation Data'!$H$29,0,10*ROW('Sanitation Data'!H22)))</f>
        <v/>
      </c>
      <c r="DG28" s="275" t="str">
        <f ca="true">+IF(OFFSET('Sanitation Data'!$H$30,0,10*ROW('Sanitation Data'!H22))="","",OFFSET('Sanitation Data'!$H$30,0,10*ROW('Sanitation Data'!H22)))</f>
        <v/>
      </c>
      <c r="DH28" s="275" t="str">
        <f ca="true">+IF(OFFSET('Sanitation Data'!$H$31,0,10*ROW('Sanitation Data'!H22))="","",OFFSET('Sanitation Data'!$H$31,0,10*ROW('Sanitation Data'!H22)))</f>
        <v/>
      </c>
      <c r="DI28" s="275" t="str">
        <f ca="true">+IF(OFFSET('Sanitation Data'!$H$32,0,10*ROW('Sanitation Data'!H22))="","",OFFSET('Sanitation Data'!$H$32,0,10*ROW('Sanitation Data'!H22)))</f>
        <v/>
      </c>
      <c r="DJ28" s="275" t="str">
        <f ca="true">+IF(OFFSET('Sanitation Data'!$I$28,0,10*ROW('Sanitation Data'!I22))="","",OFFSET('Sanitation Data'!$I$28,0,10*ROW('Sanitation Data'!I22)))</f>
        <v/>
      </c>
      <c r="DK28" s="275" t="str">
        <f ca="true">+IF(OFFSET('Sanitation Data'!$I$29,0,10*ROW('Sanitation Data'!I22))="","",OFFSET('Sanitation Data'!$I$29,0,10*ROW('Sanitation Data'!I22)))</f>
        <v/>
      </c>
      <c r="DL28" s="275" t="str">
        <f ca="true">+IF(OFFSET('Sanitation Data'!$I$30,0,10*ROW('Sanitation Data'!I22))="","",OFFSET('Sanitation Data'!$I$30,0,10*ROW('Sanitation Data'!I22)))</f>
        <v/>
      </c>
      <c r="DM28" s="275" t="str">
        <f ca="true">+IF(OFFSET('Sanitation Data'!$I$31,0,10*ROW('Sanitation Data'!I22))="","",OFFSET('Sanitation Data'!$I$31,0,10*ROW('Sanitation Data'!I22)))</f>
        <v/>
      </c>
      <c r="DN28" s="275" t="str">
        <f ca="true">+IF(OFFSET('Sanitation Data'!$I$32,0,10*ROW('Sanitation Data'!I22))="","",OFFSET('Sanitation Data'!$I$32,0,10*ROW('Sanitation Data'!I22)))</f>
        <v/>
      </c>
      <c r="DO28" s="275" t="str">
        <f ca="true">+IF(OFFSET('Hygiene Data'!$D$11,0,10*ROW('Hygiene Data'!D22))="","",OFFSET('Hygiene Data'!$D$11,0,10*ROW('Hygiene Data'!D22)))</f>
        <v/>
      </c>
      <c r="DP28" s="275" t="str">
        <f ca="true">+IF(OFFSET('Hygiene Data'!$D$12,0,10*ROW('Hygiene Data'!D22))="","",OFFSET('Hygiene Data'!$D$12,0,10*ROW('Hygiene Data'!D22)))</f>
        <v/>
      </c>
      <c r="DQ28" s="275" t="str">
        <f ca="true">+IF(OFFSET('Hygiene Data'!$D$13,0,10*ROW('Hygiene Data'!D22))="","",OFFSET('Hygiene Data'!$D$13,0,10*ROW('Hygiene Data'!D22)))</f>
        <v/>
      </c>
      <c r="DR28" s="275" t="str">
        <f ca="true">+IF(OFFSET('Hygiene Data'!$E$11,0,10*ROW('Hygiene Data'!E22))="","",OFFSET('Hygiene Data'!$E$11,0,10*ROW('Hygiene Data'!E22)))</f>
        <v/>
      </c>
      <c r="DS28" s="275" t="str">
        <f ca="true">+IF(OFFSET('Hygiene Data'!$E$12,0,10*ROW('Hygiene Data'!E22))="","",OFFSET('Hygiene Data'!$E$12,0,10*ROW('Hygiene Data'!E22)))</f>
        <v/>
      </c>
      <c r="DT28" s="275" t="str">
        <f ca="true">+IF(OFFSET('Hygiene Data'!$E$13,0,10*ROW('Hygiene Data'!E22))="","",OFFSET('Hygiene Data'!$E$13,0,10*ROW('Hygiene Data'!E22)))</f>
        <v/>
      </c>
      <c r="DU28" s="275" t="str">
        <f ca="true">+IF(OFFSET('Hygiene Data'!$F$11,0,10*ROW('Hygiene Data'!F22))="","",OFFSET('Hygiene Data'!$F$11,0,10*ROW('Hygiene Data'!F22)))</f>
        <v/>
      </c>
      <c r="DV28" s="275" t="str">
        <f ca="true">+IF(OFFSET('Hygiene Data'!$F$12,0,10*ROW('Hygiene Data'!F22))="","",OFFSET('Hygiene Data'!$F$12,0,10*ROW('Hygiene Data'!F22)))</f>
        <v/>
      </c>
      <c r="DW28" s="275" t="str">
        <f ca="true">+IF(OFFSET('Hygiene Data'!$F$13,0,10*ROW('Hygiene Data'!F22))="","",OFFSET('Hygiene Data'!$F$13,0,10*ROW('Hygiene Data'!F22)))</f>
        <v/>
      </c>
      <c r="DX28" s="275" t="str">
        <f ca="true">+IF(OFFSET('Hygiene Data'!$G$11,0,10*ROW('Hygiene Data'!G22))="","",OFFSET('Hygiene Data'!$G$11,0,10*ROW('Hygiene Data'!G22)))</f>
        <v/>
      </c>
      <c r="DY28" s="275" t="str">
        <f ca="true">+IF(OFFSET('Hygiene Data'!$G$12,0,10*ROW('Hygiene Data'!G22))="","",OFFSET('Hygiene Data'!$G$12,0,10*ROW('Hygiene Data'!G22)))</f>
        <v/>
      </c>
      <c r="DZ28" s="275" t="str">
        <f ca="true">+IF(OFFSET('Hygiene Data'!$G$13,0,10*ROW('Hygiene Data'!G22))="","",OFFSET('Hygiene Data'!$G$13,0,10*ROW('Hygiene Data'!G22)))</f>
        <v/>
      </c>
      <c r="EA28" s="275" t="str">
        <f ca="true">+IF(OFFSET('Hygiene Data'!$H$11,0,10*ROW('Hygiene Data'!H22))="","",OFFSET('Hygiene Data'!$H$11,0,10*ROW('Hygiene Data'!H22)))</f>
        <v/>
      </c>
      <c r="EB28" s="275" t="str">
        <f ca="true">+IF(OFFSET('Hygiene Data'!$H$12,0,10*ROW('Hygiene Data'!H22))="","",OFFSET('Hygiene Data'!$H$12,0,10*ROW('Hygiene Data'!H22)))</f>
        <v/>
      </c>
      <c r="EC28" s="275" t="str">
        <f ca="true">+IF(OFFSET('Hygiene Data'!$H$13,0,10*ROW('Hygiene Data'!H22))="","",OFFSET('Hygiene Data'!$H$13,0,10*ROW('Hygiene Data'!H22)))</f>
        <v/>
      </c>
      <c r="ED28" s="275" t="str">
        <f ca="true">+IF(OFFSET('Hygiene Data'!$I$11,0,10*ROW('Hygiene Data'!I22))="","",OFFSET('Hygiene Data'!$I$11,0,10*ROW('Hygiene Data'!I22)))</f>
        <v/>
      </c>
      <c r="EE28" s="275" t="str">
        <f ca="true">+IF(OFFSET('Hygiene Data'!$I$12,0,10*ROW('Hygiene Data'!I22))="","",OFFSET('Hygiene Data'!$I$12,0,10*ROW('Hygiene Data'!I22)))</f>
        <v/>
      </c>
      <c r="EF28" s="275" t="str">
        <f ca="true">+IF(OFFSET('Hygiene Data'!$I$13,0,10*ROW('Hygiene Data'!I22))="","",OFFSET('Hygiene Data'!$I$13,0,10*ROW('Hygiene Data'!I22)))</f>
        <v/>
      </c>
    </row>
    <row xmlns:x14ac="http://schemas.microsoft.com/office/spreadsheetml/2009/9/ac" r="29" x14ac:dyDescent="0.2">
      <c r="A29" s="38" t="str">
        <f ca="true">+IF(OFFSET('Water Data'!$B$2,0,10*ROW('Water Data'!E23))="","",OFFSET('Water Data'!$B$2,0,10*ROW('Water Data'!E23)))</f>
        <v/>
      </c>
      <c r="B29" s="38" t="str">
        <f ca="true">+IF(OFFSET('Water Data'!$C$2,0,10*ROW('Water Data'!F23))="","",OFFSET('Water Data'!$C$2,0,10*ROW('Water Data'!F23)))</f>
        <v/>
      </c>
      <c r="C29" s="331" t="str">
        <f t="shared" ca="true" si="0"/>
        <v/>
      </c>
      <c r="D29" s="97"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7"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7"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7"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7"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7"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7"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7"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7"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7"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7"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7"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7"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7"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7"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7"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7"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7"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8"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8"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8"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8"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8"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8"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8"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8"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8"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8"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8"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8"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8"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8"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8"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8"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8"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8"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8"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8"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8"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8"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8"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8"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8"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8"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8"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8"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8"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8"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9"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9"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9"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9"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9"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9"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9"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9"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9"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9"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9"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9"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9"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9"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9"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9"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9"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9"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5"/>
      <c r="BS29" s="275" t="str">
        <f ca="true">+IF(OFFSET('Water Data'!$D$27,0,10*ROW('Water Data'!D23))="","",OFFSET('Water Data'!$D$27,0,10*ROW('Water Data'!D23)))</f>
        <v/>
      </c>
      <c r="BT29" s="275" t="str">
        <f ca="true">+IF(OFFSET('Water Data'!$D$28,0,10*ROW('Water Data'!D23))="","",OFFSET('Water Data'!$D$28,0,10*ROW('Water Data'!D23)))</f>
        <v/>
      </c>
      <c r="BU29" s="275" t="str">
        <f ca="true">+IF(OFFSET('Water Data'!$D$29,0,10*ROW('Water Data'!D23))="","",OFFSET('Water Data'!$D$29,0,10*ROW('Water Data'!D23)))</f>
        <v/>
      </c>
      <c r="BV29" s="275" t="str">
        <f ca="true">+IF(OFFSET('Water Data'!$E$27,0,10*ROW('Water Data'!E23))="","",OFFSET('Water Data'!$E$27,0,10*ROW('Water Data'!E23)))</f>
        <v/>
      </c>
      <c r="BW29" s="275" t="str">
        <f ca="true">+IF(OFFSET('Water Data'!$E$28,0,10*ROW('Water Data'!E23))="","",OFFSET('Water Data'!$E$28,0,10*ROW('Water Data'!E23)))</f>
        <v/>
      </c>
      <c r="BX29" s="275" t="str">
        <f ca="true">+IF(OFFSET('Water Data'!$E$29,0,10*ROW('Water Data'!E23))="","",OFFSET('Water Data'!$E$29,0,10*ROW('Water Data'!E23)))</f>
        <v/>
      </c>
      <c r="BY29" s="275" t="str">
        <f ca="true">+IF(OFFSET('Water Data'!$F$27,0,10*ROW('Water Data'!F23))="","",OFFSET('Water Data'!$F$27,0,10*ROW('Water Data'!F23)))</f>
        <v/>
      </c>
      <c r="BZ29" s="275" t="str">
        <f ca="true">+IF(OFFSET('Water Data'!$F$28,0,10*ROW('Water Data'!F23))="","",OFFSET('Water Data'!$F$28,0,10*ROW('Water Data'!F23)))</f>
        <v/>
      </c>
      <c r="CA29" s="275" t="str">
        <f ca="true">+IF(OFFSET('Water Data'!$F$29,0,10*ROW('Water Data'!F23))="","",OFFSET('Water Data'!$F$29,0,10*ROW('Water Data'!F23)))</f>
        <v/>
      </c>
      <c r="CB29" s="275" t="str">
        <f ca="true">+IF(OFFSET('Water Data'!$G$27,0,10*ROW('Water Data'!G23))="","",OFFSET('Water Data'!$G$27,0,10*ROW('Water Data'!G23)))</f>
        <v/>
      </c>
      <c r="CC29" s="275" t="str">
        <f ca="true">+IF(OFFSET('Water Data'!$G$28,0,10*ROW('Water Data'!G23))="","",OFFSET('Water Data'!$G$28,0,10*ROW('Water Data'!G23)))</f>
        <v/>
      </c>
      <c r="CD29" s="275" t="str">
        <f ca="true">+IF(OFFSET('Water Data'!$G$29,0,10*ROW('Water Data'!G23))="","",OFFSET('Water Data'!$G$29,0,10*ROW('Water Data'!G23)))</f>
        <v/>
      </c>
      <c r="CE29" s="275" t="str">
        <f ca="true">+IF(OFFSET('Water Data'!$H$27,0,10*ROW('Water Data'!H23))="","",OFFSET('Water Data'!$H$27,0,10*ROW('Water Data'!H23)))</f>
        <v/>
      </c>
      <c r="CF29" s="275" t="str">
        <f ca="true">+IF(OFFSET('Water Data'!$H$28,0,10*ROW('Water Data'!H23))="","",OFFSET('Water Data'!$H$28,0,10*ROW('Water Data'!H23)))</f>
        <v/>
      </c>
      <c r="CG29" s="275" t="str">
        <f ca="true">+IF(OFFSET('Water Data'!$H$29,0,10*ROW('Water Data'!H23))="","",OFFSET('Water Data'!$H$29,0,10*ROW('Water Data'!H23)))</f>
        <v/>
      </c>
      <c r="CH29" s="275" t="str">
        <f ca="true">+IF(OFFSET('Water Data'!$I$27,0,10*ROW('Water Data'!I23))="","",OFFSET('Water Data'!$I$27,0,10*ROW('Water Data'!I23)))</f>
        <v/>
      </c>
      <c r="CI29" s="275" t="str">
        <f ca="true">+IF(OFFSET('Water Data'!$I$28,0,10*ROW('Water Data'!I23))="","",OFFSET('Water Data'!$I$28,0,10*ROW('Water Data'!I23)))</f>
        <v/>
      </c>
      <c r="CJ29" s="275" t="str">
        <f ca="true">+IF(OFFSET('Water Data'!$I$29,0,10*ROW('Water Data'!I23))="","",OFFSET('Water Data'!$I$29,0,10*ROW('Water Data'!I23)))</f>
        <v/>
      </c>
      <c r="CK29" s="275" t="str">
        <f ca="true">+IF(OFFSET('Sanitation Data'!$D$28,0,10*ROW('Sanitation Data'!D23))="","",OFFSET('Sanitation Data'!$D$28,0,10*ROW('Sanitation Data'!D23)))</f>
        <v/>
      </c>
      <c r="CL29" s="275" t="str">
        <f ca="true">+IF(OFFSET('Sanitation Data'!$D$29,0,10*ROW('Sanitation Data'!D23))="","",OFFSET('Sanitation Data'!$D$29,0,10*ROW('Sanitation Data'!D23)))</f>
        <v/>
      </c>
      <c r="CM29" s="275" t="str">
        <f ca="true">+IF(OFFSET('Sanitation Data'!$D$30,0,10*ROW('Sanitation Data'!D23))="","",OFFSET('Sanitation Data'!$D$30,0,10*ROW('Sanitation Data'!D23)))</f>
        <v/>
      </c>
      <c r="CN29" s="275" t="str">
        <f ca="true">+IF(OFFSET('Sanitation Data'!$D$31,0,10*ROW('Sanitation Data'!D23))="","",OFFSET('Sanitation Data'!$D$31,0,10*ROW('Sanitation Data'!D23)))</f>
        <v/>
      </c>
      <c r="CO29" s="275" t="str">
        <f ca="true">+IF(OFFSET('Sanitation Data'!$D$32,0,10*ROW('Sanitation Data'!D23))="","",OFFSET('Sanitation Data'!$D$32,0,10*ROW('Sanitation Data'!D23)))</f>
        <v/>
      </c>
      <c r="CP29" s="275" t="str">
        <f ca="true">+IF(OFFSET('Sanitation Data'!$E$28,0,10*ROW('Sanitation Data'!E23))="","",OFFSET('Sanitation Data'!$E$28,0,10*ROW('Sanitation Data'!E23)))</f>
        <v/>
      </c>
      <c r="CQ29" s="275" t="str">
        <f ca="true">+IF(OFFSET('Sanitation Data'!$E$29,0,10*ROW('Sanitation Data'!E23))="","",OFFSET('Sanitation Data'!$E$29,0,10*ROW('Sanitation Data'!E23)))</f>
        <v/>
      </c>
      <c r="CR29" s="275" t="str">
        <f ca="true">+IF(OFFSET('Sanitation Data'!$E$30,0,10*ROW('Sanitation Data'!E23))="","",OFFSET('Sanitation Data'!$E$30,0,10*ROW('Sanitation Data'!E23)))</f>
        <v/>
      </c>
      <c r="CS29" s="275" t="str">
        <f ca="true">+IF(OFFSET('Sanitation Data'!$E$31,0,10*ROW('Sanitation Data'!E23))="","",OFFSET('Sanitation Data'!$E$31,0,10*ROW('Sanitation Data'!E23)))</f>
        <v/>
      </c>
      <c r="CT29" s="275" t="str">
        <f ca="true">+IF(OFFSET('Sanitation Data'!$E$32,0,10*ROW('Sanitation Data'!E23))="","",OFFSET('Sanitation Data'!$E$32,0,10*ROW('Sanitation Data'!E23)))</f>
        <v/>
      </c>
      <c r="CU29" s="275" t="str">
        <f ca="true">+IF(OFFSET('Sanitation Data'!$F$28,0,10*ROW('Sanitation Data'!F23))="","",OFFSET('Sanitation Data'!$F$28,0,10*ROW('Sanitation Data'!F23)))</f>
        <v/>
      </c>
      <c r="CV29" s="275" t="str">
        <f ca="true">+IF(OFFSET('Sanitation Data'!$F$29,0,10*ROW('Sanitation Data'!F23))="","",OFFSET('Sanitation Data'!$F$29,0,10*ROW('Sanitation Data'!F23)))</f>
        <v/>
      </c>
      <c r="CW29" s="275" t="str">
        <f ca="true">+IF(OFFSET('Sanitation Data'!$F$30,0,10*ROW('Sanitation Data'!F23))="","",OFFSET('Sanitation Data'!$F$30,0,10*ROW('Sanitation Data'!F23)))</f>
        <v/>
      </c>
      <c r="CX29" s="275" t="str">
        <f ca="true">+IF(OFFSET('Sanitation Data'!$F$31,0,10*ROW('Sanitation Data'!F23))="","",OFFSET('Sanitation Data'!$F$31,0,10*ROW('Sanitation Data'!F23)))</f>
        <v/>
      </c>
      <c r="CY29" s="275" t="str">
        <f ca="true">+IF(OFFSET('Sanitation Data'!$F$32,0,10*ROW('Sanitation Data'!F23))="","",OFFSET('Sanitation Data'!$F$32,0,10*ROW('Sanitation Data'!F23)))</f>
        <v/>
      </c>
      <c r="CZ29" s="275" t="str">
        <f ca="true">+IF(OFFSET('Sanitation Data'!$G$28,0,10*ROW('Sanitation Data'!G23))="","",OFFSET('Sanitation Data'!$G$28,0,10*ROW('Sanitation Data'!G23)))</f>
        <v/>
      </c>
      <c r="DA29" s="275" t="str">
        <f ca="true">+IF(OFFSET('Sanitation Data'!$G$29,0,10*ROW('Sanitation Data'!G23))="","",OFFSET('Sanitation Data'!$G$29,0,10*ROW('Sanitation Data'!G23)))</f>
        <v/>
      </c>
      <c r="DB29" s="275" t="str">
        <f ca="true">+IF(OFFSET('Sanitation Data'!$G$30,0,10*ROW('Sanitation Data'!G23))="","",OFFSET('Sanitation Data'!$G$30,0,10*ROW('Sanitation Data'!G23)))</f>
        <v/>
      </c>
      <c r="DC29" s="275" t="str">
        <f ca="true">+IF(OFFSET('Sanitation Data'!$G$31,0,10*ROW('Sanitation Data'!G23))="","",OFFSET('Sanitation Data'!$G$31,0,10*ROW('Sanitation Data'!G23)))</f>
        <v/>
      </c>
      <c r="DD29" s="275" t="str">
        <f ca="true">+IF(OFFSET('Sanitation Data'!$G$32,0,10*ROW('Sanitation Data'!G23))="","",OFFSET('Sanitation Data'!$G$32,0,10*ROW('Sanitation Data'!G23)))</f>
        <v/>
      </c>
      <c r="DE29" s="275" t="str">
        <f ca="true">+IF(OFFSET('Sanitation Data'!$H$28,0,10*ROW('Sanitation Data'!H23))="","",OFFSET('Sanitation Data'!$H$28,0,10*ROW('Sanitation Data'!H23)))</f>
        <v/>
      </c>
      <c r="DF29" s="275" t="str">
        <f ca="true">+IF(OFFSET('Sanitation Data'!$H$29,0,10*ROW('Sanitation Data'!H23))="","",OFFSET('Sanitation Data'!$H$29,0,10*ROW('Sanitation Data'!H23)))</f>
        <v/>
      </c>
      <c r="DG29" s="275" t="str">
        <f ca="true">+IF(OFFSET('Sanitation Data'!$H$30,0,10*ROW('Sanitation Data'!H23))="","",OFFSET('Sanitation Data'!$H$30,0,10*ROW('Sanitation Data'!H23)))</f>
        <v/>
      </c>
      <c r="DH29" s="275" t="str">
        <f ca="true">+IF(OFFSET('Sanitation Data'!$H$31,0,10*ROW('Sanitation Data'!H23))="","",OFFSET('Sanitation Data'!$H$31,0,10*ROW('Sanitation Data'!H23)))</f>
        <v/>
      </c>
      <c r="DI29" s="275" t="str">
        <f ca="true">+IF(OFFSET('Sanitation Data'!$H$32,0,10*ROW('Sanitation Data'!H23))="","",OFFSET('Sanitation Data'!$H$32,0,10*ROW('Sanitation Data'!H23)))</f>
        <v/>
      </c>
      <c r="DJ29" s="275" t="str">
        <f ca="true">+IF(OFFSET('Sanitation Data'!$I$28,0,10*ROW('Sanitation Data'!I23))="","",OFFSET('Sanitation Data'!$I$28,0,10*ROW('Sanitation Data'!I23)))</f>
        <v/>
      </c>
      <c r="DK29" s="275" t="str">
        <f ca="true">+IF(OFFSET('Sanitation Data'!$I$29,0,10*ROW('Sanitation Data'!I23))="","",OFFSET('Sanitation Data'!$I$29,0,10*ROW('Sanitation Data'!I23)))</f>
        <v/>
      </c>
      <c r="DL29" s="275" t="str">
        <f ca="true">+IF(OFFSET('Sanitation Data'!$I$30,0,10*ROW('Sanitation Data'!I23))="","",OFFSET('Sanitation Data'!$I$30,0,10*ROW('Sanitation Data'!I23)))</f>
        <v/>
      </c>
      <c r="DM29" s="275" t="str">
        <f ca="true">+IF(OFFSET('Sanitation Data'!$I$31,0,10*ROW('Sanitation Data'!I23))="","",OFFSET('Sanitation Data'!$I$31,0,10*ROW('Sanitation Data'!I23)))</f>
        <v/>
      </c>
      <c r="DN29" s="275" t="str">
        <f ca="true">+IF(OFFSET('Sanitation Data'!$I$32,0,10*ROW('Sanitation Data'!I23))="","",OFFSET('Sanitation Data'!$I$32,0,10*ROW('Sanitation Data'!I23)))</f>
        <v/>
      </c>
      <c r="DO29" s="275" t="str">
        <f ca="true">+IF(OFFSET('Hygiene Data'!$D$11,0,10*ROW('Hygiene Data'!D23))="","",OFFSET('Hygiene Data'!$D$11,0,10*ROW('Hygiene Data'!D23)))</f>
        <v/>
      </c>
      <c r="DP29" s="275" t="str">
        <f ca="true">+IF(OFFSET('Hygiene Data'!$D$12,0,10*ROW('Hygiene Data'!D23))="","",OFFSET('Hygiene Data'!$D$12,0,10*ROW('Hygiene Data'!D23)))</f>
        <v/>
      </c>
      <c r="DQ29" s="275" t="str">
        <f ca="true">+IF(OFFSET('Hygiene Data'!$D$13,0,10*ROW('Hygiene Data'!D23))="","",OFFSET('Hygiene Data'!$D$13,0,10*ROW('Hygiene Data'!D23)))</f>
        <v/>
      </c>
      <c r="DR29" s="275" t="str">
        <f ca="true">+IF(OFFSET('Hygiene Data'!$E$11,0,10*ROW('Hygiene Data'!E23))="","",OFFSET('Hygiene Data'!$E$11,0,10*ROW('Hygiene Data'!E23)))</f>
        <v/>
      </c>
      <c r="DS29" s="275" t="str">
        <f ca="true">+IF(OFFSET('Hygiene Data'!$E$12,0,10*ROW('Hygiene Data'!E23))="","",OFFSET('Hygiene Data'!$E$12,0,10*ROW('Hygiene Data'!E23)))</f>
        <v/>
      </c>
      <c r="DT29" s="275" t="str">
        <f ca="true">+IF(OFFSET('Hygiene Data'!$E$13,0,10*ROW('Hygiene Data'!E23))="","",OFFSET('Hygiene Data'!$E$13,0,10*ROW('Hygiene Data'!E23)))</f>
        <v/>
      </c>
      <c r="DU29" s="275" t="str">
        <f ca="true">+IF(OFFSET('Hygiene Data'!$F$11,0,10*ROW('Hygiene Data'!F23))="","",OFFSET('Hygiene Data'!$F$11,0,10*ROW('Hygiene Data'!F23)))</f>
        <v/>
      </c>
      <c r="DV29" s="275" t="str">
        <f ca="true">+IF(OFFSET('Hygiene Data'!$F$12,0,10*ROW('Hygiene Data'!F23))="","",OFFSET('Hygiene Data'!$F$12,0,10*ROW('Hygiene Data'!F23)))</f>
        <v/>
      </c>
      <c r="DW29" s="275" t="str">
        <f ca="true">+IF(OFFSET('Hygiene Data'!$F$13,0,10*ROW('Hygiene Data'!F23))="","",OFFSET('Hygiene Data'!$F$13,0,10*ROW('Hygiene Data'!F23)))</f>
        <v/>
      </c>
      <c r="DX29" s="275" t="str">
        <f ca="true">+IF(OFFSET('Hygiene Data'!$G$11,0,10*ROW('Hygiene Data'!G23))="","",OFFSET('Hygiene Data'!$G$11,0,10*ROW('Hygiene Data'!G23)))</f>
        <v/>
      </c>
      <c r="DY29" s="275" t="str">
        <f ca="true">+IF(OFFSET('Hygiene Data'!$G$12,0,10*ROW('Hygiene Data'!G23))="","",OFFSET('Hygiene Data'!$G$12,0,10*ROW('Hygiene Data'!G23)))</f>
        <v/>
      </c>
      <c r="DZ29" s="275" t="str">
        <f ca="true">+IF(OFFSET('Hygiene Data'!$G$13,0,10*ROW('Hygiene Data'!G23))="","",OFFSET('Hygiene Data'!$G$13,0,10*ROW('Hygiene Data'!G23)))</f>
        <v/>
      </c>
      <c r="EA29" s="275" t="str">
        <f ca="true">+IF(OFFSET('Hygiene Data'!$H$11,0,10*ROW('Hygiene Data'!H23))="","",OFFSET('Hygiene Data'!$H$11,0,10*ROW('Hygiene Data'!H23)))</f>
        <v/>
      </c>
      <c r="EB29" s="275" t="str">
        <f ca="true">+IF(OFFSET('Hygiene Data'!$H$12,0,10*ROW('Hygiene Data'!H23))="","",OFFSET('Hygiene Data'!$H$12,0,10*ROW('Hygiene Data'!H23)))</f>
        <v/>
      </c>
      <c r="EC29" s="275" t="str">
        <f ca="true">+IF(OFFSET('Hygiene Data'!$H$13,0,10*ROW('Hygiene Data'!H23))="","",OFFSET('Hygiene Data'!$H$13,0,10*ROW('Hygiene Data'!H23)))</f>
        <v/>
      </c>
      <c r="ED29" s="275" t="str">
        <f ca="true">+IF(OFFSET('Hygiene Data'!$I$11,0,10*ROW('Hygiene Data'!I23))="","",OFFSET('Hygiene Data'!$I$11,0,10*ROW('Hygiene Data'!I23)))</f>
        <v/>
      </c>
      <c r="EE29" s="275" t="str">
        <f ca="true">+IF(OFFSET('Hygiene Data'!$I$12,0,10*ROW('Hygiene Data'!I23))="","",OFFSET('Hygiene Data'!$I$12,0,10*ROW('Hygiene Data'!I23)))</f>
        <v/>
      </c>
      <c r="EF29" s="275" t="str">
        <f ca="true">+IF(OFFSET('Hygiene Data'!$I$13,0,10*ROW('Hygiene Data'!I23))="","",OFFSET('Hygiene Data'!$I$13,0,10*ROW('Hygiene Data'!I23)))</f>
        <v/>
      </c>
    </row>
    <row xmlns:x14ac="http://schemas.microsoft.com/office/spreadsheetml/2009/9/ac" r="30" x14ac:dyDescent="0.2">
      <c r="A30" s="38" t="str">
        <f ca="true">+IF(OFFSET('Water Data'!$B$2,0,10*ROW('Water Data'!E24))="","",OFFSET('Water Data'!$B$2,0,10*ROW('Water Data'!E24)))</f>
        <v/>
      </c>
      <c r="B30" s="38" t="str">
        <f ca="true">+IF(OFFSET('Water Data'!$C$2,0,10*ROW('Water Data'!F24))="","",OFFSET('Water Data'!$C$2,0,10*ROW('Water Data'!F24)))</f>
        <v/>
      </c>
      <c r="C30" s="331" t="str">
        <f t="shared" ca="true" si="0"/>
        <v/>
      </c>
      <c r="D30" s="97"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7"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7"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7"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7"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7"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7"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7"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7"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7"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7"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7"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7"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7"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7"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7"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7"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7"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8"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8"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8"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8"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8"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8"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8"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8"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8"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8"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8"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8"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8"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8"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8"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8"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8"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8"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8"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8"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8"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8"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8"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8"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8"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8"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8"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8"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8"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8"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9"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9"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9"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9"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9"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9"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9"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9"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9"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9"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9"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9"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9"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9"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9"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9"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9"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9"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5"/>
      <c r="BS30" s="275" t="str">
        <f ca="true">+IF(OFFSET('Water Data'!$D$27,0,10*ROW('Water Data'!D24))="","",OFFSET('Water Data'!$D$27,0,10*ROW('Water Data'!D24)))</f>
        <v/>
      </c>
      <c r="BT30" s="275" t="str">
        <f ca="true">+IF(OFFSET('Water Data'!$D$28,0,10*ROW('Water Data'!D24))="","",OFFSET('Water Data'!$D$28,0,10*ROW('Water Data'!D24)))</f>
        <v/>
      </c>
      <c r="BU30" s="275" t="str">
        <f ca="true">+IF(OFFSET('Water Data'!$D$29,0,10*ROW('Water Data'!D24))="","",OFFSET('Water Data'!$D$29,0,10*ROW('Water Data'!D24)))</f>
        <v/>
      </c>
      <c r="BV30" s="275" t="str">
        <f ca="true">+IF(OFFSET('Water Data'!$E$27,0,10*ROW('Water Data'!E24))="","",OFFSET('Water Data'!$E$27,0,10*ROW('Water Data'!E24)))</f>
        <v/>
      </c>
      <c r="BW30" s="275" t="str">
        <f ca="true">+IF(OFFSET('Water Data'!$E$28,0,10*ROW('Water Data'!E24))="","",OFFSET('Water Data'!$E$28,0,10*ROW('Water Data'!E24)))</f>
        <v/>
      </c>
      <c r="BX30" s="275" t="str">
        <f ca="true">+IF(OFFSET('Water Data'!$E$29,0,10*ROW('Water Data'!E24))="","",OFFSET('Water Data'!$E$29,0,10*ROW('Water Data'!E24)))</f>
        <v/>
      </c>
      <c r="BY30" s="275" t="str">
        <f ca="true">+IF(OFFSET('Water Data'!$F$27,0,10*ROW('Water Data'!F24))="","",OFFSET('Water Data'!$F$27,0,10*ROW('Water Data'!F24)))</f>
        <v/>
      </c>
      <c r="BZ30" s="275" t="str">
        <f ca="true">+IF(OFFSET('Water Data'!$F$28,0,10*ROW('Water Data'!F24))="","",OFFSET('Water Data'!$F$28,0,10*ROW('Water Data'!F24)))</f>
        <v/>
      </c>
      <c r="CA30" s="275" t="str">
        <f ca="true">+IF(OFFSET('Water Data'!$F$29,0,10*ROW('Water Data'!F24))="","",OFFSET('Water Data'!$F$29,0,10*ROW('Water Data'!F24)))</f>
        <v/>
      </c>
      <c r="CB30" s="275" t="str">
        <f ca="true">+IF(OFFSET('Water Data'!$G$27,0,10*ROW('Water Data'!G24))="","",OFFSET('Water Data'!$G$27,0,10*ROW('Water Data'!G24)))</f>
        <v/>
      </c>
      <c r="CC30" s="275" t="str">
        <f ca="true">+IF(OFFSET('Water Data'!$G$28,0,10*ROW('Water Data'!G24))="","",OFFSET('Water Data'!$G$28,0,10*ROW('Water Data'!G24)))</f>
        <v/>
      </c>
      <c r="CD30" s="275" t="str">
        <f ca="true">+IF(OFFSET('Water Data'!$G$29,0,10*ROW('Water Data'!G24))="","",OFFSET('Water Data'!$G$29,0,10*ROW('Water Data'!G24)))</f>
        <v/>
      </c>
      <c r="CE30" s="275" t="str">
        <f ca="true">+IF(OFFSET('Water Data'!$H$27,0,10*ROW('Water Data'!H24))="","",OFFSET('Water Data'!$H$27,0,10*ROW('Water Data'!H24)))</f>
        <v/>
      </c>
      <c r="CF30" s="275" t="str">
        <f ca="true">+IF(OFFSET('Water Data'!$H$28,0,10*ROW('Water Data'!H24))="","",OFFSET('Water Data'!$H$28,0,10*ROW('Water Data'!H24)))</f>
        <v/>
      </c>
      <c r="CG30" s="275" t="str">
        <f ca="true">+IF(OFFSET('Water Data'!$H$29,0,10*ROW('Water Data'!H24))="","",OFFSET('Water Data'!$H$29,0,10*ROW('Water Data'!H24)))</f>
        <v/>
      </c>
      <c r="CH30" s="275" t="str">
        <f ca="true">+IF(OFFSET('Water Data'!$I$27,0,10*ROW('Water Data'!I24))="","",OFFSET('Water Data'!$I$27,0,10*ROW('Water Data'!I24)))</f>
        <v/>
      </c>
      <c r="CI30" s="275" t="str">
        <f ca="true">+IF(OFFSET('Water Data'!$I$28,0,10*ROW('Water Data'!I24))="","",OFFSET('Water Data'!$I$28,0,10*ROW('Water Data'!I24)))</f>
        <v/>
      </c>
      <c r="CJ30" s="275" t="str">
        <f ca="true">+IF(OFFSET('Water Data'!$I$29,0,10*ROW('Water Data'!I24))="","",OFFSET('Water Data'!$I$29,0,10*ROW('Water Data'!I24)))</f>
        <v/>
      </c>
      <c r="CK30" s="275" t="str">
        <f ca="true">+IF(OFFSET('Sanitation Data'!$D$28,0,10*ROW('Sanitation Data'!D24))="","",OFFSET('Sanitation Data'!$D$28,0,10*ROW('Sanitation Data'!D24)))</f>
        <v/>
      </c>
      <c r="CL30" s="275" t="str">
        <f ca="true">+IF(OFFSET('Sanitation Data'!$D$29,0,10*ROW('Sanitation Data'!D24))="","",OFFSET('Sanitation Data'!$D$29,0,10*ROW('Sanitation Data'!D24)))</f>
        <v/>
      </c>
      <c r="CM30" s="275" t="str">
        <f ca="true">+IF(OFFSET('Sanitation Data'!$D$30,0,10*ROW('Sanitation Data'!D24))="","",OFFSET('Sanitation Data'!$D$30,0,10*ROW('Sanitation Data'!D24)))</f>
        <v/>
      </c>
      <c r="CN30" s="275" t="str">
        <f ca="true">+IF(OFFSET('Sanitation Data'!$D$31,0,10*ROW('Sanitation Data'!D24))="","",OFFSET('Sanitation Data'!$D$31,0,10*ROW('Sanitation Data'!D24)))</f>
        <v/>
      </c>
      <c r="CO30" s="275" t="str">
        <f ca="true">+IF(OFFSET('Sanitation Data'!$D$32,0,10*ROW('Sanitation Data'!D24))="","",OFFSET('Sanitation Data'!$D$32,0,10*ROW('Sanitation Data'!D24)))</f>
        <v/>
      </c>
      <c r="CP30" s="275" t="str">
        <f ca="true">+IF(OFFSET('Sanitation Data'!$E$28,0,10*ROW('Sanitation Data'!E24))="","",OFFSET('Sanitation Data'!$E$28,0,10*ROW('Sanitation Data'!E24)))</f>
        <v/>
      </c>
      <c r="CQ30" s="275" t="str">
        <f ca="true">+IF(OFFSET('Sanitation Data'!$E$29,0,10*ROW('Sanitation Data'!E24))="","",OFFSET('Sanitation Data'!$E$29,0,10*ROW('Sanitation Data'!E24)))</f>
        <v/>
      </c>
      <c r="CR30" s="275" t="str">
        <f ca="true">+IF(OFFSET('Sanitation Data'!$E$30,0,10*ROW('Sanitation Data'!E24))="","",OFFSET('Sanitation Data'!$E$30,0,10*ROW('Sanitation Data'!E24)))</f>
        <v/>
      </c>
      <c r="CS30" s="275" t="str">
        <f ca="true">+IF(OFFSET('Sanitation Data'!$E$31,0,10*ROW('Sanitation Data'!E24))="","",OFFSET('Sanitation Data'!$E$31,0,10*ROW('Sanitation Data'!E24)))</f>
        <v/>
      </c>
      <c r="CT30" s="275" t="str">
        <f ca="true">+IF(OFFSET('Sanitation Data'!$E$32,0,10*ROW('Sanitation Data'!E24))="","",OFFSET('Sanitation Data'!$E$32,0,10*ROW('Sanitation Data'!E24)))</f>
        <v/>
      </c>
      <c r="CU30" s="275" t="str">
        <f ca="true">+IF(OFFSET('Sanitation Data'!$F$28,0,10*ROW('Sanitation Data'!F24))="","",OFFSET('Sanitation Data'!$F$28,0,10*ROW('Sanitation Data'!F24)))</f>
        <v/>
      </c>
      <c r="CV30" s="275" t="str">
        <f ca="true">+IF(OFFSET('Sanitation Data'!$F$29,0,10*ROW('Sanitation Data'!F24))="","",OFFSET('Sanitation Data'!$F$29,0,10*ROW('Sanitation Data'!F24)))</f>
        <v/>
      </c>
      <c r="CW30" s="275" t="str">
        <f ca="true">+IF(OFFSET('Sanitation Data'!$F$30,0,10*ROW('Sanitation Data'!F24))="","",OFFSET('Sanitation Data'!$F$30,0,10*ROW('Sanitation Data'!F24)))</f>
        <v/>
      </c>
      <c r="CX30" s="275" t="str">
        <f ca="true">+IF(OFFSET('Sanitation Data'!$F$31,0,10*ROW('Sanitation Data'!F24))="","",OFFSET('Sanitation Data'!$F$31,0,10*ROW('Sanitation Data'!F24)))</f>
        <v/>
      </c>
      <c r="CY30" s="275" t="str">
        <f ca="true">+IF(OFFSET('Sanitation Data'!$F$32,0,10*ROW('Sanitation Data'!F24))="","",OFFSET('Sanitation Data'!$F$32,0,10*ROW('Sanitation Data'!F24)))</f>
        <v/>
      </c>
      <c r="CZ30" s="275" t="str">
        <f ca="true">+IF(OFFSET('Sanitation Data'!$G$28,0,10*ROW('Sanitation Data'!G24))="","",OFFSET('Sanitation Data'!$G$28,0,10*ROW('Sanitation Data'!G24)))</f>
        <v/>
      </c>
      <c r="DA30" s="275" t="str">
        <f ca="true">+IF(OFFSET('Sanitation Data'!$G$29,0,10*ROW('Sanitation Data'!G24))="","",OFFSET('Sanitation Data'!$G$29,0,10*ROW('Sanitation Data'!G24)))</f>
        <v/>
      </c>
      <c r="DB30" s="275" t="str">
        <f ca="true">+IF(OFFSET('Sanitation Data'!$G$30,0,10*ROW('Sanitation Data'!G24))="","",OFFSET('Sanitation Data'!$G$30,0,10*ROW('Sanitation Data'!G24)))</f>
        <v/>
      </c>
      <c r="DC30" s="275" t="str">
        <f ca="true">+IF(OFFSET('Sanitation Data'!$G$31,0,10*ROW('Sanitation Data'!G24))="","",OFFSET('Sanitation Data'!$G$31,0,10*ROW('Sanitation Data'!G24)))</f>
        <v/>
      </c>
      <c r="DD30" s="275" t="str">
        <f ca="true">+IF(OFFSET('Sanitation Data'!$G$32,0,10*ROW('Sanitation Data'!G24))="","",OFFSET('Sanitation Data'!$G$32,0,10*ROW('Sanitation Data'!G24)))</f>
        <v/>
      </c>
      <c r="DE30" s="275" t="str">
        <f ca="true">+IF(OFFSET('Sanitation Data'!$H$28,0,10*ROW('Sanitation Data'!H24))="","",OFFSET('Sanitation Data'!$H$28,0,10*ROW('Sanitation Data'!H24)))</f>
        <v/>
      </c>
      <c r="DF30" s="275" t="str">
        <f ca="true">+IF(OFFSET('Sanitation Data'!$H$29,0,10*ROW('Sanitation Data'!H24))="","",OFFSET('Sanitation Data'!$H$29,0,10*ROW('Sanitation Data'!H24)))</f>
        <v/>
      </c>
      <c r="DG30" s="275" t="str">
        <f ca="true">+IF(OFFSET('Sanitation Data'!$H$30,0,10*ROW('Sanitation Data'!H24))="","",OFFSET('Sanitation Data'!$H$30,0,10*ROW('Sanitation Data'!H24)))</f>
        <v/>
      </c>
      <c r="DH30" s="275" t="str">
        <f ca="true">+IF(OFFSET('Sanitation Data'!$H$31,0,10*ROW('Sanitation Data'!H24))="","",OFFSET('Sanitation Data'!$H$31,0,10*ROW('Sanitation Data'!H24)))</f>
        <v/>
      </c>
      <c r="DI30" s="275" t="str">
        <f ca="true">+IF(OFFSET('Sanitation Data'!$H$32,0,10*ROW('Sanitation Data'!H24))="","",OFFSET('Sanitation Data'!$H$32,0,10*ROW('Sanitation Data'!H24)))</f>
        <v/>
      </c>
      <c r="DJ30" s="275" t="str">
        <f ca="true">+IF(OFFSET('Sanitation Data'!$I$28,0,10*ROW('Sanitation Data'!I24))="","",OFFSET('Sanitation Data'!$I$28,0,10*ROW('Sanitation Data'!I24)))</f>
        <v/>
      </c>
      <c r="DK30" s="275" t="str">
        <f ca="true">+IF(OFFSET('Sanitation Data'!$I$29,0,10*ROW('Sanitation Data'!I24))="","",OFFSET('Sanitation Data'!$I$29,0,10*ROW('Sanitation Data'!I24)))</f>
        <v/>
      </c>
      <c r="DL30" s="275" t="str">
        <f ca="true">+IF(OFFSET('Sanitation Data'!$I$30,0,10*ROW('Sanitation Data'!I24))="","",OFFSET('Sanitation Data'!$I$30,0,10*ROW('Sanitation Data'!I24)))</f>
        <v/>
      </c>
      <c r="DM30" s="275" t="str">
        <f ca="true">+IF(OFFSET('Sanitation Data'!$I$31,0,10*ROW('Sanitation Data'!I24))="","",OFFSET('Sanitation Data'!$I$31,0,10*ROW('Sanitation Data'!I24)))</f>
        <v/>
      </c>
      <c r="DN30" s="275" t="str">
        <f ca="true">+IF(OFFSET('Sanitation Data'!$I$32,0,10*ROW('Sanitation Data'!I24))="","",OFFSET('Sanitation Data'!$I$32,0,10*ROW('Sanitation Data'!I24)))</f>
        <v/>
      </c>
      <c r="DO30" s="275" t="str">
        <f ca="true">+IF(OFFSET('Hygiene Data'!$D$11,0,10*ROW('Hygiene Data'!D24))="","",OFFSET('Hygiene Data'!$D$11,0,10*ROW('Hygiene Data'!D24)))</f>
        <v/>
      </c>
      <c r="DP30" s="275" t="str">
        <f ca="true">+IF(OFFSET('Hygiene Data'!$D$12,0,10*ROW('Hygiene Data'!D24))="","",OFFSET('Hygiene Data'!$D$12,0,10*ROW('Hygiene Data'!D24)))</f>
        <v/>
      </c>
      <c r="DQ30" s="275" t="str">
        <f ca="true">+IF(OFFSET('Hygiene Data'!$D$13,0,10*ROW('Hygiene Data'!D24))="","",OFFSET('Hygiene Data'!$D$13,0,10*ROW('Hygiene Data'!D24)))</f>
        <v/>
      </c>
      <c r="DR30" s="275" t="str">
        <f ca="true">+IF(OFFSET('Hygiene Data'!$E$11,0,10*ROW('Hygiene Data'!E24))="","",OFFSET('Hygiene Data'!$E$11,0,10*ROW('Hygiene Data'!E24)))</f>
        <v/>
      </c>
      <c r="DS30" s="275" t="str">
        <f ca="true">+IF(OFFSET('Hygiene Data'!$E$12,0,10*ROW('Hygiene Data'!E24))="","",OFFSET('Hygiene Data'!$E$12,0,10*ROW('Hygiene Data'!E24)))</f>
        <v/>
      </c>
      <c r="DT30" s="275" t="str">
        <f ca="true">+IF(OFFSET('Hygiene Data'!$E$13,0,10*ROW('Hygiene Data'!E24))="","",OFFSET('Hygiene Data'!$E$13,0,10*ROW('Hygiene Data'!E24)))</f>
        <v/>
      </c>
      <c r="DU30" s="275" t="str">
        <f ca="true">+IF(OFFSET('Hygiene Data'!$F$11,0,10*ROW('Hygiene Data'!F24))="","",OFFSET('Hygiene Data'!$F$11,0,10*ROW('Hygiene Data'!F24)))</f>
        <v/>
      </c>
      <c r="DV30" s="275" t="str">
        <f ca="true">+IF(OFFSET('Hygiene Data'!$F$12,0,10*ROW('Hygiene Data'!F24))="","",OFFSET('Hygiene Data'!$F$12,0,10*ROW('Hygiene Data'!F24)))</f>
        <v/>
      </c>
      <c r="DW30" s="275" t="str">
        <f ca="true">+IF(OFFSET('Hygiene Data'!$F$13,0,10*ROW('Hygiene Data'!F24))="","",OFFSET('Hygiene Data'!$F$13,0,10*ROW('Hygiene Data'!F24)))</f>
        <v/>
      </c>
      <c r="DX30" s="275" t="str">
        <f ca="true">+IF(OFFSET('Hygiene Data'!$G$11,0,10*ROW('Hygiene Data'!G24))="","",OFFSET('Hygiene Data'!$G$11,0,10*ROW('Hygiene Data'!G24)))</f>
        <v/>
      </c>
      <c r="DY30" s="275" t="str">
        <f ca="true">+IF(OFFSET('Hygiene Data'!$G$12,0,10*ROW('Hygiene Data'!G24))="","",OFFSET('Hygiene Data'!$G$12,0,10*ROW('Hygiene Data'!G24)))</f>
        <v/>
      </c>
      <c r="DZ30" s="275" t="str">
        <f ca="true">+IF(OFFSET('Hygiene Data'!$G$13,0,10*ROW('Hygiene Data'!G24))="","",OFFSET('Hygiene Data'!$G$13,0,10*ROW('Hygiene Data'!G24)))</f>
        <v/>
      </c>
      <c r="EA30" s="275" t="str">
        <f ca="true">+IF(OFFSET('Hygiene Data'!$H$11,0,10*ROW('Hygiene Data'!H24))="","",OFFSET('Hygiene Data'!$H$11,0,10*ROW('Hygiene Data'!H24)))</f>
        <v/>
      </c>
      <c r="EB30" s="275" t="str">
        <f ca="true">+IF(OFFSET('Hygiene Data'!$H$12,0,10*ROW('Hygiene Data'!H24))="","",OFFSET('Hygiene Data'!$H$12,0,10*ROW('Hygiene Data'!H24)))</f>
        <v/>
      </c>
      <c r="EC30" s="275" t="str">
        <f ca="true">+IF(OFFSET('Hygiene Data'!$H$13,0,10*ROW('Hygiene Data'!H24))="","",OFFSET('Hygiene Data'!$H$13,0,10*ROW('Hygiene Data'!H24)))</f>
        <v/>
      </c>
      <c r="ED30" s="275" t="str">
        <f ca="true">+IF(OFFSET('Hygiene Data'!$I$11,0,10*ROW('Hygiene Data'!I24))="","",OFFSET('Hygiene Data'!$I$11,0,10*ROW('Hygiene Data'!I24)))</f>
        <v/>
      </c>
      <c r="EE30" s="275" t="str">
        <f ca="true">+IF(OFFSET('Hygiene Data'!$I$12,0,10*ROW('Hygiene Data'!I24))="","",OFFSET('Hygiene Data'!$I$12,0,10*ROW('Hygiene Data'!I24)))</f>
        <v/>
      </c>
      <c r="EF30" s="275" t="str">
        <f ca="true">+IF(OFFSET('Hygiene Data'!$I$13,0,10*ROW('Hygiene Data'!I24))="","",OFFSET('Hygiene Data'!$I$13,0,10*ROW('Hygiene Data'!I24)))</f>
        <v/>
      </c>
    </row>
    <row xmlns:x14ac="http://schemas.microsoft.com/office/spreadsheetml/2009/9/ac" r="31" x14ac:dyDescent="0.2">
      <c r="A31" s="38" t="str">
        <f ca="true">+IF(OFFSET('Water Data'!$B$2,0,10*ROW('Water Data'!E25))="","",OFFSET('Water Data'!$B$2,0,10*ROW('Water Data'!E25)))</f>
        <v/>
      </c>
      <c r="B31" s="38" t="str">
        <f ca="true">+IF(OFFSET('Water Data'!$C$2,0,10*ROW('Water Data'!F25))="","",OFFSET('Water Data'!$C$2,0,10*ROW('Water Data'!F25)))</f>
        <v/>
      </c>
      <c r="C31" s="331" t="str">
        <f t="shared" ca="true" si="0"/>
        <v/>
      </c>
      <c r="D31" s="97"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7"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7"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7"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7"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7"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7"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7"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7"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7"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7"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7"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7"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7"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7"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7"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7"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7"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8"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8"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8"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8"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8"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8"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8"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8"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8"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8"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8"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8"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8"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8"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8"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8"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8"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8"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8"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8"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8"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8"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8"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8"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8"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8"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8"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8"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8"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8"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9"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9"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9"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9"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9"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9"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9"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9"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9"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9"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9"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9"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9"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9"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9"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9"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9"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9"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5"/>
      <c r="BS31" s="275" t="str">
        <f ca="true">+IF(OFFSET('Water Data'!$D$27,0,10*ROW('Water Data'!D25))="","",OFFSET('Water Data'!$D$27,0,10*ROW('Water Data'!D25)))</f>
        <v/>
      </c>
      <c r="BT31" s="275" t="str">
        <f ca="true">+IF(OFFSET('Water Data'!$D$28,0,10*ROW('Water Data'!D25))="","",OFFSET('Water Data'!$D$28,0,10*ROW('Water Data'!D25)))</f>
        <v/>
      </c>
      <c r="BU31" s="275" t="str">
        <f ca="true">+IF(OFFSET('Water Data'!$D$29,0,10*ROW('Water Data'!D25))="","",OFFSET('Water Data'!$D$29,0,10*ROW('Water Data'!D25)))</f>
        <v/>
      </c>
      <c r="BV31" s="275" t="str">
        <f ca="true">+IF(OFFSET('Water Data'!$E$27,0,10*ROW('Water Data'!E25))="","",OFFSET('Water Data'!$E$27,0,10*ROW('Water Data'!E25)))</f>
        <v/>
      </c>
      <c r="BW31" s="275" t="str">
        <f ca="true">+IF(OFFSET('Water Data'!$E$28,0,10*ROW('Water Data'!E25))="","",OFFSET('Water Data'!$E$28,0,10*ROW('Water Data'!E25)))</f>
        <v/>
      </c>
      <c r="BX31" s="275" t="str">
        <f ca="true">+IF(OFFSET('Water Data'!$E$29,0,10*ROW('Water Data'!E25))="","",OFFSET('Water Data'!$E$29,0,10*ROW('Water Data'!E25)))</f>
        <v/>
      </c>
      <c r="BY31" s="275" t="str">
        <f ca="true">+IF(OFFSET('Water Data'!$F$27,0,10*ROW('Water Data'!F25))="","",OFFSET('Water Data'!$F$27,0,10*ROW('Water Data'!F25)))</f>
        <v/>
      </c>
      <c r="BZ31" s="275" t="str">
        <f ca="true">+IF(OFFSET('Water Data'!$F$28,0,10*ROW('Water Data'!F25))="","",OFFSET('Water Data'!$F$28,0,10*ROW('Water Data'!F25)))</f>
        <v/>
      </c>
      <c r="CA31" s="275" t="str">
        <f ca="true">+IF(OFFSET('Water Data'!$F$29,0,10*ROW('Water Data'!F25))="","",OFFSET('Water Data'!$F$29,0,10*ROW('Water Data'!F25)))</f>
        <v/>
      </c>
      <c r="CB31" s="275" t="str">
        <f ca="true">+IF(OFFSET('Water Data'!$G$27,0,10*ROW('Water Data'!G25))="","",OFFSET('Water Data'!$G$27,0,10*ROW('Water Data'!G25)))</f>
        <v/>
      </c>
      <c r="CC31" s="275" t="str">
        <f ca="true">+IF(OFFSET('Water Data'!$G$28,0,10*ROW('Water Data'!G25))="","",OFFSET('Water Data'!$G$28,0,10*ROW('Water Data'!G25)))</f>
        <v/>
      </c>
      <c r="CD31" s="275" t="str">
        <f ca="true">+IF(OFFSET('Water Data'!$G$29,0,10*ROW('Water Data'!G25))="","",OFFSET('Water Data'!$G$29,0,10*ROW('Water Data'!G25)))</f>
        <v/>
      </c>
      <c r="CE31" s="275" t="str">
        <f ca="true">+IF(OFFSET('Water Data'!$H$27,0,10*ROW('Water Data'!H25))="","",OFFSET('Water Data'!$H$27,0,10*ROW('Water Data'!H25)))</f>
        <v/>
      </c>
      <c r="CF31" s="275" t="str">
        <f ca="true">+IF(OFFSET('Water Data'!$H$28,0,10*ROW('Water Data'!H25))="","",OFFSET('Water Data'!$H$28,0,10*ROW('Water Data'!H25)))</f>
        <v/>
      </c>
      <c r="CG31" s="275" t="str">
        <f ca="true">+IF(OFFSET('Water Data'!$H$29,0,10*ROW('Water Data'!H25))="","",OFFSET('Water Data'!$H$29,0,10*ROW('Water Data'!H25)))</f>
        <v/>
      </c>
      <c r="CH31" s="275" t="str">
        <f ca="true">+IF(OFFSET('Water Data'!$I$27,0,10*ROW('Water Data'!I25))="","",OFFSET('Water Data'!$I$27,0,10*ROW('Water Data'!I25)))</f>
        <v/>
      </c>
      <c r="CI31" s="275" t="str">
        <f ca="true">+IF(OFFSET('Water Data'!$I$28,0,10*ROW('Water Data'!I25))="","",OFFSET('Water Data'!$I$28,0,10*ROW('Water Data'!I25)))</f>
        <v/>
      </c>
      <c r="CJ31" s="275" t="str">
        <f ca="true">+IF(OFFSET('Water Data'!$I$29,0,10*ROW('Water Data'!I25))="","",OFFSET('Water Data'!$I$29,0,10*ROW('Water Data'!I25)))</f>
        <v/>
      </c>
      <c r="CK31" s="275" t="str">
        <f ca="true">+IF(OFFSET('Sanitation Data'!$D$28,0,10*ROW('Sanitation Data'!D25))="","",OFFSET('Sanitation Data'!$D$28,0,10*ROW('Sanitation Data'!D25)))</f>
        <v/>
      </c>
      <c r="CL31" s="275" t="str">
        <f ca="true">+IF(OFFSET('Sanitation Data'!$D$29,0,10*ROW('Sanitation Data'!D25))="","",OFFSET('Sanitation Data'!$D$29,0,10*ROW('Sanitation Data'!D25)))</f>
        <v/>
      </c>
      <c r="CM31" s="275" t="str">
        <f ca="true">+IF(OFFSET('Sanitation Data'!$D$30,0,10*ROW('Sanitation Data'!D25))="","",OFFSET('Sanitation Data'!$D$30,0,10*ROW('Sanitation Data'!D25)))</f>
        <v/>
      </c>
      <c r="CN31" s="275" t="str">
        <f ca="true">+IF(OFFSET('Sanitation Data'!$D$31,0,10*ROW('Sanitation Data'!D25))="","",OFFSET('Sanitation Data'!$D$31,0,10*ROW('Sanitation Data'!D25)))</f>
        <v/>
      </c>
      <c r="CO31" s="275" t="str">
        <f ca="true">+IF(OFFSET('Sanitation Data'!$D$32,0,10*ROW('Sanitation Data'!D25))="","",OFFSET('Sanitation Data'!$D$32,0,10*ROW('Sanitation Data'!D25)))</f>
        <v/>
      </c>
      <c r="CP31" s="275" t="str">
        <f ca="true">+IF(OFFSET('Sanitation Data'!$E$28,0,10*ROW('Sanitation Data'!E25))="","",OFFSET('Sanitation Data'!$E$28,0,10*ROW('Sanitation Data'!E25)))</f>
        <v/>
      </c>
      <c r="CQ31" s="275" t="str">
        <f ca="true">+IF(OFFSET('Sanitation Data'!$E$29,0,10*ROW('Sanitation Data'!E25))="","",OFFSET('Sanitation Data'!$E$29,0,10*ROW('Sanitation Data'!E25)))</f>
        <v/>
      </c>
      <c r="CR31" s="275" t="str">
        <f ca="true">+IF(OFFSET('Sanitation Data'!$E$30,0,10*ROW('Sanitation Data'!E25))="","",OFFSET('Sanitation Data'!$E$30,0,10*ROW('Sanitation Data'!E25)))</f>
        <v/>
      </c>
      <c r="CS31" s="275" t="str">
        <f ca="true">+IF(OFFSET('Sanitation Data'!$E$31,0,10*ROW('Sanitation Data'!E25))="","",OFFSET('Sanitation Data'!$E$31,0,10*ROW('Sanitation Data'!E25)))</f>
        <v/>
      </c>
      <c r="CT31" s="275" t="str">
        <f ca="true">+IF(OFFSET('Sanitation Data'!$E$32,0,10*ROW('Sanitation Data'!E25))="","",OFFSET('Sanitation Data'!$E$32,0,10*ROW('Sanitation Data'!E25)))</f>
        <v/>
      </c>
      <c r="CU31" s="275" t="str">
        <f ca="true">+IF(OFFSET('Sanitation Data'!$F$28,0,10*ROW('Sanitation Data'!F25))="","",OFFSET('Sanitation Data'!$F$28,0,10*ROW('Sanitation Data'!F25)))</f>
        <v/>
      </c>
      <c r="CV31" s="275" t="str">
        <f ca="true">+IF(OFFSET('Sanitation Data'!$F$29,0,10*ROW('Sanitation Data'!F25))="","",OFFSET('Sanitation Data'!$F$29,0,10*ROW('Sanitation Data'!F25)))</f>
        <v/>
      </c>
      <c r="CW31" s="275" t="str">
        <f ca="true">+IF(OFFSET('Sanitation Data'!$F$30,0,10*ROW('Sanitation Data'!F25))="","",OFFSET('Sanitation Data'!$F$30,0,10*ROW('Sanitation Data'!F25)))</f>
        <v/>
      </c>
      <c r="CX31" s="275" t="str">
        <f ca="true">+IF(OFFSET('Sanitation Data'!$F$31,0,10*ROW('Sanitation Data'!F25))="","",OFFSET('Sanitation Data'!$F$31,0,10*ROW('Sanitation Data'!F25)))</f>
        <v/>
      </c>
      <c r="CY31" s="275" t="str">
        <f ca="true">+IF(OFFSET('Sanitation Data'!$F$32,0,10*ROW('Sanitation Data'!F25))="","",OFFSET('Sanitation Data'!$F$32,0,10*ROW('Sanitation Data'!F25)))</f>
        <v/>
      </c>
      <c r="CZ31" s="275" t="str">
        <f ca="true">+IF(OFFSET('Sanitation Data'!$G$28,0,10*ROW('Sanitation Data'!G25))="","",OFFSET('Sanitation Data'!$G$28,0,10*ROW('Sanitation Data'!G25)))</f>
        <v/>
      </c>
      <c r="DA31" s="275" t="str">
        <f ca="true">+IF(OFFSET('Sanitation Data'!$G$29,0,10*ROW('Sanitation Data'!G25))="","",OFFSET('Sanitation Data'!$G$29,0,10*ROW('Sanitation Data'!G25)))</f>
        <v/>
      </c>
      <c r="DB31" s="275" t="str">
        <f ca="true">+IF(OFFSET('Sanitation Data'!$G$30,0,10*ROW('Sanitation Data'!G25))="","",OFFSET('Sanitation Data'!$G$30,0,10*ROW('Sanitation Data'!G25)))</f>
        <v/>
      </c>
      <c r="DC31" s="275" t="str">
        <f ca="true">+IF(OFFSET('Sanitation Data'!$G$31,0,10*ROW('Sanitation Data'!G25))="","",OFFSET('Sanitation Data'!$G$31,0,10*ROW('Sanitation Data'!G25)))</f>
        <v/>
      </c>
      <c r="DD31" s="275" t="str">
        <f ca="true">+IF(OFFSET('Sanitation Data'!$G$32,0,10*ROW('Sanitation Data'!G25))="","",OFFSET('Sanitation Data'!$G$32,0,10*ROW('Sanitation Data'!G25)))</f>
        <v/>
      </c>
      <c r="DE31" s="275" t="str">
        <f ca="true">+IF(OFFSET('Sanitation Data'!$H$28,0,10*ROW('Sanitation Data'!H25))="","",OFFSET('Sanitation Data'!$H$28,0,10*ROW('Sanitation Data'!H25)))</f>
        <v/>
      </c>
      <c r="DF31" s="275" t="str">
        <f ca="true">+IF(OFFSET('Sanitation Data'!$H$29,0,10*ROW('Sanitation Data'!H25))="","",OFFSET('Sanitation Data'!$H$29,0,10*ROW('Sanitation Data'!H25)))</f>
        <v/>
      </c>
      <c r="DG31" s="275" t="str">
        <f ca="true">+IF(OFFSET('Sanitation Data'!$H$30,0,10*ROW('Sanitation Data'!H25))="","",OFFSET('Sanitation Data'!$H$30,0,10*ROW('Sanitation Data'!H25)))</f>
        <v/>
      </c>
      <c r="DH31" s="275" t="str">
        <f ca="true">+IF(OFFSET('Sanitation Data'!$H$31,0,10*ROW('Sanitation Data'!H25))="","",OFFSET('Sanitation Data'!$H$31,0,10*ROW('Sanitation Data'!H25)))</f>
        <v/>
      </c>
      <c r="DI31" s="275" t="str">
        <f ca="true">+IF(OFFSET('Sanitation Data'!$H$32,0,10*ROW('Sanitation Data'!H25))="","",OFFSET('Sanitation Data'!$H$32,0,10*ROW('Sanitation Data'!H25)))</f>
        <v/>
      </c>
      <c r="DJ31" s="275" t="str">
        <f ca="true">+IF(OFFSET('Sanitation Data'!$I$28,0,10*ROW('Sanitation Data'!I25))="","",OFFSET('Sanitation Data'!$I$28,0,10*ROW('Sanitation Data'!I25)))</f>
        <v/>
      </c>
      <c r="DK31" s="275" t="str">
        <f ca="true">+IF(OFFSET('Sanitation Data'!$I$29,0,10*ROW('Sanitation Data'!I25))="","",OFFSET('Sanitation Data'!$I$29,0,10*ROW('Sanitation Data'!I25)))</f>
        <v/>
      </c>
      <c r="DL31" s="275" t="str">
        <f ca="true">+IF(OFFSET('Sanitation Data'!$I$30,0,10*ROW('Sanitation Data'!I25))="","",OFFSET('Sanitation Data'!$I$30,0,10*ROW('Sanitation Data'!I25)))</f>
        <v/>
      </c>
      <c r="DM31" s="275" t="str">
        <f ca="true">+IF(OFFSET('Sanitation Data'!$I$31,0,10*ROW('Sanitation Data'!I25))="","",OFFSET('Sanitation Data'!$I$31,0,10*ROW('Sanitation Data'!I25)))</f>
        <v/>
      </c>
      <c r="DN31" s="275" t="str">
        <f ca="true">+IF(OFFSET('Sanitation Data'!$I$32,0,10*ROW('Sanitation Data'!I25))="","",OFFSET('Sanitation Data'!$I$32,0,10*ROW('Sanitation Data'!I25)))</f>
        <v/>
      </c>
      <c r="DO31" s="275" t="str">
        <f ca="true">+IF(OFFSET('Hygiene Data'!$D$11,0,10*ROW('Hygiene Data'!D25))="","",OFFSET('Hygiene Data'!$D$11,0,10*ROW('Hygiene Data'!D25)))</f>
        <v/>
      </c>
      <c r="DP31" s="275" t="str">
        <f ca="true">+IF(OFFSET('Hygiene Data'!$D$12,0,10*ROW('Hygiene Data'!D25))="","",OFFSET('Hygiene Data'!$D$12,0,10*ROW('Hygiene Data'!D25)))</f>
        <v/>
      </c>
      <c r="DQ31" s="275" t="str">
        <f ca="true">+IF(OFFSET('Hygiene Data'!$D$13,0,10*ROW('Hygiene Data'!D25))="","",OFFSET('Hygiene Data'!$D$13,0,10*ROW('Hygiene Data'!D25)))</f>
        <v/>
      </c>
      <c r="DR31" s="275" t="str">
        <f ca="true">+IF(OFFSET('Hygiene Data'!$E$11,0,10*ROW('Hygiene Data'!E25))="","",OFFSET('Hygiene Data'!$E$11,0,10*ROW('Hygiene Data'!E25)))</f>
        <v/>
      </c>
      <c r="DS31" s="275" t="str">
        <f ca="true">+IF(OFFSET('Hygiene Data'!$E$12,0,10*ROW('Hygiene Data'!E25))="","",OFFSET('Hygiene Data'!$E$12,0,10*ROW('Hygiene Data'!E25)))</f>
        <v/>
      </c>
      <c r="DT31" s="275" t="str">
        <f ca="true">+IF(OFFSET('Hygiene Data'!$E$13,0,10*ROW('Hygiene Data'!E25))="","",OFFSET('Hygiene Data'!$E$13,0,10*ROW('Hygiene Data'!E25)))</f>
        <v/>
      </c>
      <c r="DU31" s="275" t="str">
        <f ca="true">+IF(OFFSET('Hygiene Data'!$F$11,0,10*ROW('Hygiene Data'!F25))="","",OFFSET('Hygiene Data'!$F$11,0,10*ROW('Hygiene Data'!F25)))</f>
        <v/>
      </c>
      <c r="DV31" s="275" t="str">
        <f ca="true">+IF(OFFSET('Hygiene Data'!$F$12,0,10*ROW('Hygiene Data'!F25))="","",OFFSET('Hygiene Data'!$F$12,0,10*ROW('Hygiene Data'!F25)))</f>
        <v/>
      </c>
      <c r="DW31" s="275" t="str">
        <f ca="true">+IF(OFFSET('Hygiene Data'!$F$13,0,10*ROW('Hygiene Data'!F25))="","",OFFSET('Hygiene Data'!$F$13,0,10*ROW('Hygiene Data'!F25)))</f>
        <v/>
      </c>
      <c r="DX31" s="275" t="str">
        <f ca="true">+IF(OFFSET('Hygiene Data'!$G$11,0,10*ROW('Hygiene Data'!G25))="","",OFFSET('Hygiene Data'!$G$11,0,10*ROW('Hygiene Data'!G25)))</f>
        <v/>
      </c>
      <c r="DY31" s="275" t="str">
        <f ca="true">+IF(OFFSET('Hygiene Data'!$G$12,0,10*ROW('Hygiene Data'!G25))="","",OFFSET('Hygiene Data'!$G$12,0,10*ROW('Hygiene Data'!G25)))</f>
        <v/>
      </c>
      <c r="DZ31" s="275" t="str">
        <f ca="true">+IF(OFFSET('Hygiene Data'!$G$13,0,10*ROW('Hygiene Data'!G25))="","",OFFSET('Hygiene Data'!$G$13,0,10*ROW('Hygiene Data'!G25)))</f>
        <v/>
      </c>
      <c r="EA31" s="275" t="str">
        <f ca="true">+IF(OFFSET('Hygiene Data'!$H$11,0,10*ROW('Hygiene Data'!H25))="","",OFFSET('Hygiene Data'!$H$11,0,10*ROW('Hygiene Data'!H25)))</f>
        <v/>
      </c>
      <c r="EB31" s="275" t="str">
        <f ca="true">+IF(OFFSET('Hygiene Data'!$H$12,0,10*ROW('Hygiene Data'!H25))="","",OFFSET('Hygiene Data'!$H$12,0,10*ROW('Hygiene Data'!H25)))</f>
        <v/>
      </c>
      <c r="EC31" s="275" t="str">
        <f ca="true">+IF(OFFSET('Hygiene Data'!$H$13,0,10*ROW('Hygiene Data'!H25))="","",OFFSET('Hygiene Data'!$H$13,0,10*ROW('Hygiene Data'!H25)))</f>
        <v/>
      </c>
      <c r="ED31" s="275" t="str">
        <f ca="true">+IF(OFFSET('Hygiene Data'!$I$11,0,10*ROW('Hygiene Data'!I25))="","",OFFSET('Hygiene Data'!$I$11,0,10*ROW('Hygiene Data'!I25)))</f>
        <v/>
      </c>
      <c r="EE31" s="275" t="str">
        <f ca="true">+IF(OFFSET('Hygiene Data'!$I$12,0,10*ROW('Hygiene Data'!I25))="","",OFFSET('Hygiene Data'!$I$12,0,10*ROW('Hygiene Data'!I25)))</f>
        <v/>
      </c>
      <c r="EF31" s="275" t="str">
        <f ca="true">+IF(OFFSET('Hygiene Data'!$I$13,0,10*ROW('Hygiene Data'!I25))="","",OFFSET('Hygiene Data'!$I$13,0,10*ROW('Hygiene Data'!I25)))</f>
        <v/>
      </c>
    </row>
    <row xmlns:x14ac="http://schemas.microsoft.com/office/spreadsheetml/2009/9/ac" r="32" x14ac:dyDescent="0.2">
      <c r="A32" s="38" t="str">
        <f ca="true">+IF(OFFSET('Water Data'!$B$2,0,10*ROW('Water Data'!E26))="","",OFFSET('Water Data'!$B$2,0,10*ROW('Water Data'!E26)))</f>
        <v/>
      </c>
      <c r="B32" s="38" t="str">
        <f ca="true">+IF(OFFSET('Water Data'!$C$2,0,10*ROW('Water Data'!F26))="","",OFFSET('Water Data'!$C$2,0,10*ROW('Water Data'!F26)))</f>
        <v/>
      </c>
      <c r="C32" s="331" t="str">
        <f t="shared" ca="true" si="0"/>
        <v/>
      </c>
      <c r="D32" s="97"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7"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7"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7"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7"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7"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7"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7"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7"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7"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7"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7"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7"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7"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7"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7"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7"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7"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8"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8"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8"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8"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8"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8"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8"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8"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8"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8"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8"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8"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8"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8"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8"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8"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8"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8"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8"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8"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8"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8"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8"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8"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8"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8"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8"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8"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8"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8"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9"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9"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9"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9"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9"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9"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9"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9"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9"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9"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9"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9"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9"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9"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9"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9"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9"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9"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5"/>
      <c r="BS32" s="275" t="str">
        <f ca="true">+IF(OFFSET('Water Data'!$D$27,0,10*ROW('Water Data'!D26))="","",OFFSET('Water Data'!$D$27,0,10*ROW('Water Data'!D26)))</f>
        <v/>
      </c>
      <c r="BT32" s="275" t="str">
        <f ca="true">+IF(OFFSET('Water Data'!$D$28,0,10*ROW('Water Data'!D26))="","",OFFSET('Water Data'!$D$28,0,10*ROW('Water Data'!D26)))</f>
        <v/>
      </c>
      <c r="BU32" s="275" t="str">
        <f ca="true">+IF(OFFSET('Water Data'!$D$29,0,10*ROW('Water Data'!D26))="","",OFFSET('Water Data'!$D$29,0,10*ROW('Water Data'!D26)))</f>
        <v/>
      </c>
      <c r="BV32" s="275" t="str">
        <f ca="true">+IF(OFFSET('Water Data'!$E$27,0,10*ROW('Water Data'!E26))="","",OFFSET('Water Data'!$E$27,0,10*ROW('Water Data'!E26)))</f>
        <v/>
      </c>
      <c r="BW32" s="275" t="str">
        <f ca="true">+IF(OFFSET('Water Data'!$E$28,0,10*ROW('Water Data'!E26))="","",OFFSET('Water Data'!$E$28,0,10*ROW('Water Data'!E26)))</f>
        <v/>
      </c>
      <c r="BX32" s="275" t="str">
        <f ca="true">+IF(OFFSET('Water Data'!$E$29,0,10*ROW('Water Data'!E26))="","",OFFSET('Water Data'!$E$29,0,10*ROW('Water Data'!E26)))</f>
        <v/>
      </c>
      <c r="BY32" s="275" t="str">
        <f ca="true">+IF(OFFSET('Water Data'!$F$27,0,10*ROW('Water Data'!F26))="","",OFFSET('Water Data'!$F$27,0,10*ROW('Water Data'!F26)))</f>
        <v/>
      </c>
      <c r="BZ32" s="275" t="str">
        <f ca="true">+IF(OFFSET('Water Data'!$F$28,0,10*ROW('Water Data'!F26))="","",OFFSET('Water Data'!$F$28,0,10*ROW('Water Data'!F26)))</f>
        <v/>
      </c>
      <c r="CA32" s="275" t="str">
        <f ca="true">+IF(OFFSET('Water Data'!$F$29,0,10*ROW('Water Data'!F26))="","",OFFSET('Water Data'!$F$29,0,10*ROW('Water Data'!F26)))</f>
        <v/>
      </c>
      <c r="CB32" s="275" t="str">
        <f ca="true">+IF(OFFSET('Water Data'!$G$27,0,10*ROW('Water Data'!G26))="","",OFFSET('Water Data'!$G$27,0,10*ROW('Water Data'!G26)))</f>
        <v/>
      </c>
      <c r="CC32" s="275" t="str">
        <f ca="true">+IF(OFFSET('Water Data'!$G$28,0,10*ROW('Water Data'!G26))="","",OFFSET('Water Data'!$G$28,0,10*ROW('Water Data'!G26)))</f>
        <v/>
      </c>
      <c r="CD32" s="275" t="str">
        <f ca="true">+IF(OFFSET('Water Data'!$G$29,0,10*ROW('Water Data'!G26))="","",OFFSET('Water Data'!$G$29,0,10*ROW('Water Data'!G26)))</f>
        <v/>
      </c>
      <c r="CE32" s="275" t="str">
        <f ca="true">+IF(OFFSET('Water Data'!$H$27,0,10*ROW('Water Data'!H26))="","",OFFSET('Water Data'!$H$27,0,10*ROW('Water Data'!H26)))</f>
        <v/>
      </c>
      <c r="CF32" s="275" t="str">
        <f ca="true">+IF(OFFSET('Water Data'!$H$28,0,10*ROW('Water Data'!H26))="","",OFFSET('Water Data'!$H$28,0,10*ROW('Water Data'!H26)))</f>
        <v/>
      </c>
      <c r="CG32" s="275" t="str">
        <f ca="true">+IF(OFFSET('Water Data'!$H$29,0,10*ROW('Water Data'!H26))="","",OFFSET('Water Data'!$H$29,0,10*ROW('Water Data'!H26)))</f>
        <v/>
      </c>
      <c r="CH32" s="275" t="str">
        <f ca="true">+IF(OFFSET('Water Data'!$I$27,0,10*ROW('Water Data'!I26))="","",OFFSET('Water Data'!$I$27,0,10*ROW('Water Data'!I26)))</f>
        <v/>
      </c>
      <c r="CI32" s="275" t="str">
        <f ca="true">+IF(OFFSET('Water Data'!$I$28,0,10*ROW('Water Data'!I26))="","",OFFSET('Water Data'!$I$28,0,10*ROW('Water Data'!I26)))</f>
        <v/>
      </c>
      <c r="CJ32" s="275" t="str">
        <f ca="true">+IF(OFFSET('Water Data'!$I$29,0,10*ROW('Water Data'!I26))="","",OFFSET('Water Data'!$I$29,0,10*ROW('Water Data'!I26)))</f>
        <v/>
      </c>
      <c r="CK32" s="275" t="str">
        <f ca="true">+IF(OFFSET('Sanitation Data'!$D$28,0,10*ROW('Sanitation Data'!D26))="","",OFFSET('Sanitation Data'!$D$28,0,10*ROW('Sanitation Data'!D26)))</f>
        <v/>
      </c>
      <c r="CL32" s="275" t="str">
        <f ca="true">+IF(OFFSET('Sanitation Data'!$D$29,0,10*ROW('Sanitation Data'!D26))="","",OFFSET('Sanitation Data'!$D$29,0,10*ROW('Sanitation Data'!D26)))</f>
        <v/>
      </c>
      <c r="CM32" s="275" t="str">
        <f ca="true">+IF(OFFSET('Sanitation Data'!$D$30,0,10*ROW('Sanitation Data'!D26))="","",OFFSET('Sanitation Data'!$D$30,0,10*ROW('Sanitation Data'!D26)))</f>
        <v/>
      </c>
      <c r="CN32" s="275" t="str">
        <f ca="true">+IF(OFFSET('Sanitation Data'!$D$31,0,10*ROW('Sanitation Data'!D26))="","",OFFSET('Sanitation Data'!$D$31,0,10*ROW('Sanitation Data'!D26)))</f>
        <v/>
      </c>
      <c r="CO32" s="275" t="str">
        <f ca="true">+IF(OFFSET('Sanitation Data'!$D$32,0,10*ROW('Sanitation Data'!D26))="","",OFFSET('Sanitation Data'!$D$32,0,10*ROW('Sanitation Data'!D26)))</f>
        <v/>
      </c>
      <c r="CP32" s="275" t="str">
        <f ca="true">+IF(OFFSET('Sanitation Data'!$E$28,0,10*ROW('Sanitation Data'!E26))="","",OFFSET('Sanitation Data'!$E$28,0,10*ROW('Sanitation Data'!E26)))</f>
        <v/>
      </c>
      <c r="CQ32" s="275" t="str">
        <f ca="true">+IF(OFFSET('Sanitation Data'!$E$29,0,10*ROW('Sanitation Data'!E26))="","",OFFSET('Sanitation Data'!$E$29,0,10*ROW('Sanitation Data'!E26)))</f>
        <v/>
      </c>
      <c r="CR32" s="275" t="str">
        <f ca="true">+IF(OFFSET('Sanitation Data'!$E$30,0,10*ROW('Sanitation Data'!E26))="","",OFFSET('Sanitation Data'!$E$30,0,10*ROW('Sanitation Data'!E26)))</f>
        <v/>
      </c>
      <c r="CS32" s="275" t="str">
        <f ca="true">+IF(OFFSET('Sanitation Data'!$E$31,0,10*ROW('Sanitation Data'!E26))="","",OFFSET('Sanitation Data'!$E$31,0,10*ROW('Sanitation Data'!E26)))</f>
        <v/>
      </c>
      <c r="CT32" s="275" t="str">
        <f ca="true">+IF(OFFSET('Sanitation Data'!$E$32,0,10*ROW('Sanitation Data'!E26))="","",OFFSET('Sanitation Data'!$E$32,0,10*ROW('Sanitation Data'!E26)))</f>
        <v/>
      </c>
      <c r="CU32" s="275" t="str">
        <f ca="true">+IF(OFFSET('Sanitation Data'!$F$28,0,10*ROW('Sanitation Data'!F26))="","",OFFSET('Sanitation Data'!$F$28,0,10*ROW('Sanitation Data'!F26)))</f>
        <v/>
      </c>
      <c r="CV32" s="275" t="str">
        <f ca="true">+IF(OFFSET('Sanitation Data'!$F$29,0,10*ROW('Sanitation Data'!F26))="","",OFFSET('Sanitation Data'!$F$29,0,10*ROW('Sanitation Data'!F26)))</f>
        <v/>
      </c>
      <c r="CW32" s="275" t="str">
        <f ca="true">+IF(OFFSET('Sanitation Data'!$F$30,0,10*ROW('Sanitation Data'!F26))="","",OFFSET('Sanitation Data'!$F$30,0,10*ROW('Sanitation Data'!F26)))</f>
        <v/>
      </c>
      <c r="CX32" s="275" t="str">
        <f ca="true">+IF(OFFSET('Sanitation Data'!$F$31,0,10*ROW('Sanitation Data'!F26))="","",OFFSET('Sanitation Data'!$F$31,0,10*ROW('Sanitation Data'!F26)))</f>
        <v/>
      </c>
      <c r="CY32" s="275" t="str">
        <f ca="true">+IF(OFFSET('Sanitation Data'!$F$32,0,10*ROW('Sanitation Data'!F26))="","",OFFSET('Sanitation Data'!$F$32,0,10*ROW('Sanitation Data'!F26)))</f>
        <v/>
      </c>
      <c r="CZ32" s="275" t="str">
        <f ca="true">+IF(OFFSET('Sanitation Data'!$G$28,0,10*ROW('Sanitation Data'!G26))="","",OFFSET('Sanitation Data'!$G$28,0,10*ROW('Sanitation Data'!G26)))</f>
        <v/>
      </c>
      <c r="DA32" s="275" t="str">
        <f ca="true">+IF(OFFSET('Sanitation Data'!$G$29,0,10*ROW('Sanitation Data'!G26))="","",OFFSET('Sanitation Data'!$G$29,0,10*ROW('Sanitation Data'!G26)))</f>
        <v/>
      </c>
      <c r="DB32" s="275" t="str">
        <f ca="true">+IF(OFFSET('Sanitation Data'!$G$30,0,10*ROW('Sanitation Data'!G26))="","",OFFSET('Sanitation Data'!$G$30,0,10*ROW('Sanitation Data'!G26)))</f>
        <v/>
      </c>
      <c r="DC32" s="275" t="str">
        <f ca="true">+IF(OFFSET('Sanitation Data'!$G$31,0,10*ROW('Sanitation Data'!G26))="","",OFFSET('Sanitation Data'!$G$31,0,10*ROW('Sanitation Data'!G26)))</f>
        <v/>
      </c>
      <c r="DD32" s="275" t="str">
        <f ca="true">+IF(OFFSET('Sanitation Data'!$G$32,0,10*ROW('Sanitation Data'!G26))="","",OFFSET('Sanitation Data'!$G$32,0,10*ROW('Sanitation Data'!G26)))</f>
        <v/>
      </c>
      <c r="DE32" s="275" t="str">
        <f ca="true">+IF(OFFSET('Sanitation Data'!$H$28,0,10*ROW('Sanitation Data'!H26))="","",OFFSET('Sanitation Data'!$H$28,0,10*ROW('Sanitation Data'!H26)))</f>
        <v/>
      </c>
      <c r="DF32" s="275" t="str">
        <f ca="true">+IF(OFFSET('Sanitation Data'!$H$29,0,10*ROW('Sanitation Data'!H26))="","",OFFSET('Sanitation Data'!$H$29,0,10*ROW('Sanitation Data'!H26)))</f>
        <v/>
      </c>
      <c r="DG32" s="275" t="str">
        <f ca="true">+IF(OFFSET('Sanitation Data'!$H$30,0,10*ROW('Sanitation Data'!H26))="","",OFFSET('Sanitation Data'!$H$30,0,10*ROW('Sanitation Data'!H26)))</f>
        <v/>
      </c>
      <c r="DH32" s="275" t="str">
        <f ca="true">+IF(OFFSET('Sanitation Data'!$H$31,0,10*ROW('Sanitation Data'!H26))="","",OFFSET('Sanitation Data'!$H$31,0,10*ROW('Sanitation Data'!H26)))</f>
        <v/>
      </c>
      <c r="DI32" s="275" t="str">
        <f ca="true">+IF(OFFSET('Sanitation Data'!$H$32,0,10*ROW('Sanitation Data'!H26))="","",OFFSET('Sanitation Data'!$H$32,0,10*ROW('Sanitation Data'!H26)))</f>
        <v/>
      </c>
      <c r="DJ32" s="275" t="str">
        <f ca="true">+IF(OFFSET('Sanitation Data'!$I$28,0,10*ROW('Sanitation Data'!I26))="","",OFFSET('Sanitation Data'!$I$28,0,10*ROW('Sanitation Data'!I26)))</f>
        <v/>
      </c>
      <c r="DK32" s="275" t="str">
        <f ca="true">+IF(OFFSET('Sanitation Data'!$I$29,0,10*ROW('Sanitation Data'!I26))="","",OFFSET('Sanitation Data'!$I$29,0,10*ROW('Sanitation Data'!I26)))</f>
        <v/>
      </c>
      <c r="DL32" s="275" t="str">
        <f ca="true">+IF(OFFSET('Sanitation Data'!$I$30,0,10*ROW('Sanitation Data'!I26))="","",OFFSET('Sanitation Data'!$I$30,0,10*ROW('Sanitation Data'!I26)))</f>
        <v/>
      </c>
      <c r="DM32" s="275" t="str">
        <f ca="true">+IF(OFFSET('Sanitation Data'!$I$31,0,10*ROW('Sanitation Data'!I26))="","",OFFSET('Sanitation Data'!$I$31,0,10*ROW('Sanitation Data'!I26)))</f>
        <v/>
      </c>
      <c r="DN32" s="275" t="str">
        <f ca="true">+IF(OFFSET('Sanitation Data'!$I$32,0,10*ROW('Sanitation Data'!I26))="","",OFFSET('Sanitation Data'!$I$32,0,10*ROW('Sanitation Data'!I26)))</f>
        <v/>
      </c>
      <c r="DO32" s="275" t="str">
        <f ca="true">+IF(OFFSET('Hygiene Data'!$D$11,0,10*ROW('Hygiene Data'!D26))="","",OFFSET('Hygiene Data'!$D$11,0,10*ROW('Hygiene Data'!D26)))</f>
        <v/>
      </c>
      <c r="DP32" s="275" t="str">
        <f ca="true">+IF(OFFSET('Hygiene Data'!$D$12,0,10*ROW('Hygiene Data'!D26))="","",OFFSET('Hygiene Data'!$D$12,0,10*ROW('Hygiene Data'!D26)))</f>
        <v/>
      </c>
      <c r="DQ32" s="275" t="str">
        <f ca="true">+IF(OFFSET('Hygiene Data'!$D$13,0,10*ROW('Hygiene Data'!D26))="","",OFFSET('Hygiene Data'!$D$13,0,10*ROW('Hygiene Data'!D26)))</f>
        <v/>
      </c>
      <c r="DR32" s="275" t="str">
        <f ca="true">+IF(OFFSET('Hygiene Data'!$E$11,0,10*ROW('Hygiene Data'!E26))="","",OFFSET('Hygiene Data'!$E$11,0,10*ROW('Hygiene Data'!E26)))</f>
        <v/>
      </c>
      <c r="DS32" s="275" t="str">
        <f ca="true">+IF(OFFSET('Hygiene Data'!$E$12,0,10*ROW('Hygiene Data'!E26))="","",OFFSET('Hygiene Data'!$E$12,0,10*ROW('Hygiene Data'!E26)))</f>
        <v/>
      </c>
      <c r="DT32" s="275" t="str">
        <f ca="true">+IF(OFFSET('Hygiene Data'!$E$13,0,10*ROW('Hygiene Data'!E26))="","",OFFSET('Hygiene Data'!$E$13,0,10*ROW('Hygiene Data'!E26)))</f>
        <v/>
      </c>
      <c r="DU32" s="275" t="str">
        <f ca="true">+IF(OFFSET('Hygiene Data'!$F$11,0,10*ROW('Hygiene Data'!F26))="","",OFFSET('Hygiene Data'!$F$11,0,10*ROW('Hygiene Data'!F26)))</f>
        <v/>
      </c>
      <c r="DV32" s="275" t="str">
        <f ca="true">+IF(OFFSET('Hygiene Data'!$F$12,0,10*ROW('Hygiene Data'!F26))="","",OFFSET('Hygiene Data'!$F$12,0,10*ROW('Hygiene Data'!F26)))</f>
        <v/>
      </c>
      <c r="DW32" s="275" t="str">
        <f ca="true">+IF(OFFSET('Hygiene Data'!$F$13,0,10*ROW('Hygiene Data'!F26))="","",OFFSET('Hygiene Data'!$F$13,0,10*ROW('Hygiene Data'!F26)))</f>
        <v/>
      </c>
      <c r="DX32" s="275" t="str">
        <f ca="true">+IF(OFFSET('Hygiene Data'!$G$11,0,10*ROW('Hygiene Data'!G26))="","",OFFSET('Hygiene Data'!$G$11,0,10*ROW('Hygiene Data'!G26)))</f>
        <v/>
      </c>
      <c r="DY32" s="275" t="str">
        <f ca="true">+IF(OFFSET('Hygiene Data'!$G$12,0,10*ROW('Hygiene Data'!G26))="","",OFFSET('Hygiene Data'!$G$12,0,10*ROW('Hygiene Data'!G26)))</f>
        <v/>
      </c>
      <c r="DZ32" s="275" t="str">
        <f ca="true">+IF(OFFSET('Hygiene Data'!$G$13,0,10*ROW('Hygiene Data'!G26))="","",OFFSET('Hygiene Data'!$G$13,0,10*ROW('Hygiene Data'!G26)))</f>
        <v/>
      </c>
      <c r="EA32" s="275" t="str">
        <f ca="true">+IF(OFFSET('Hygiene Data'!$H$11,0,10*ROW('Hygiene Data'!H26))="","",OFFSET('Hygiene Data'!$H$11,0,10*ROW('Hygiene Data'!H26)))</f>
        <v/>
      </c>
      <c r="EB32" s="275" t="str">
        <f ca="true">+IF(OFFSET('Hygiene Data'!$H$12,0,10*ROW('Hygiene Data'!H26))="","",OFFSET('Hygiene Data'!$H$12,0,10*ROW('Hygiene Data'!H26)))</f>
        <v/>
      </c>
      <c r="EC32" s="275" t="str">
        <f ca="true">+IF(OFFSET('Hygiene Data'!$H$13,0,10*ROW('Hygiene Data'!H26))="","",OFFSET('Hygiene Data'!$H$13,0,10*ROW('Hygiene Data'!H26)))</f>
        <v/>
      </c>
      <c r="ED32" s="275" t="str">
        <f ca="true">+IF(OFFSET('Hygiene Data'!$I$11,0,10*ROW('Hygiene Data'!I26))="","",OFFSET('Hygiene Data'!$I$11,0,10*ROW('Hygiene Data'!I26)))</f>
        <v/>
      </c>
      <c r="EE32" s="275" t="str">
        <f ca="true">+IF(OFFSET('Hygiene Data'!$I$12,0,10*ROW('Hygiene Data'!I26))="","",OFFSET('Hygiene Data'!$I$12,0,10*ROW('Hygiene Data'!I26)))</f>
        <v/>
      </c>
      <c r="EF32" s="275" t="str">
        <f ca="true">+IF(OFFSET('Hygiene Data'!$I$13,0,10*ROW('Hygiene Data'!I26))="","",OFFSET('Hygiene Data'!$I$13,0,10*ROW('Hygiene Data'!I26)))</f>
        <v/>
      </c>
    </row>
    <row xmlns:x14ac="http://schemas.microsoft.com/office/spreadsheetml/2009/9/ac" r="33" x14ac:dyDescent="0.2">
      <c r="A33" s="38" t="str">
        <f ca="true">+IF(OFFSET('Water Data'!$B$2,0,10*ROW('Water Data'!E27))="","",OFFSET('Water Data'!$B$2,0,10*ROW('Water Data'!E27)))</f>
        <v/>
      </c>
      <c r="B33" s="38" t="str">
        <f ca="true">+IF(OFFSET('Water Data'!$C$2,0,10*ROW('Water Data'!F27))="","",OFFSET('Water Data'!$C$2,0,10*ROW('Water Data'!F27)))</f>
        <v/>
      </c>
      <c r="C33" s="331" t="str">
        <f t="shared" ca="true" si="0"/>
        <v/>
      </c>
      <c r="D33" s="97"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7"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7"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7"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7"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7"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7"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7"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7"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7"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7"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7"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7"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7"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7"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7"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7"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7"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8"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8"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8"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8"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8"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8"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8"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8"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8"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8"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8"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8"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8"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8"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8"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8"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8"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8"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8"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8"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8"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8"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8"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8"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8"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8"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8"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8"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8"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8"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9"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9"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9"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9"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9"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9"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9"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9"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9"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9"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9"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9"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9"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9"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9"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9"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9"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9"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5"/>
      <c r="BS33" s="275" t="str">
        <f ca="true">+IF(OFFSET('Water Data'!$D$27,0,10*ROW('Water Data'!D27))="","",OFFSET('Water Data'!$D$27,0,10*ROW('Water Data'!D27)))</f>
        <v/>
      </c>
      <c r="BT33" s="275" t="str">
        <f ca="true">+IF(OFFSET('Water Data'!$D$28,0,10*ROW('Water Data'!D27))="","",OFFSET('Water Data'!$D$28,0,10*ROW('Water Data'!D27)))</f>
        <v/>
      </c>
      <c r="BU33" s="275" t="str">
        <f ca="true">+IF(OFFSET('Water Data'!$D$29,0,10*ROW('Water Data'!D27))="","",OFFSET('Water Data'!$D$29,0,10*ROW('Water Data'!D27)))</f>
        <v/>
      </c>
      <c r="BV33" s="275" t="str">
        <f ca="true">+IF(OFFSET('Water Data'!$E$27,0,10*ROW('Water Data'!E27))="","",OFFSET('Water Data'!$E$27,0,10*ROW('Water Data'!E27)))</f>
        <v/>
      </c>
      <c r="BW33" s="275" t="str">
        <f ca="true">+IF(OFFSET('Water Data'!$E$28,0,10*ROW('Water Data'!E27))="","",OFFSET('Water Data'!$E$28,0,10*ROW('Water Data'!E27)))</f>
        <v/>
      </c>
      <c r="BX33" s="275" t="str">
        <f ca="true">+IF(OFFSET('Water Data'!$E$29,0,10*ROW('Water Data'!E27))="","",OFFSET('Water Data'!$E$29,0,10*ROW('Water Data'!E27)))</f>
        <v/>
      </c>
      <c r="BY33" s="275" t="str">
        <f ca="true">+IF(OFFSET('Water Data'!$F$27,0,10*ROW('Water Data'!F27))="","",OFFSET('Water Data'!$F$27,0,10*ROW('Water Data'!F27)))</f>
        <v/>
      </c>
      <c r="BZ33" s="275" t="str">
        <f ca="true">+IF(OFFSET('Water Data'!$F$28,0,10*ROW('Water Data'!F27))="","",OFFSET('Water Data'!$F$28,0,10*ROW('Water Data'!F27)))</f>
        <v/>
      </c>
      <c r="CA33" s="275" t="str">
        <f ca="true">+IF(OFFSET('Water Data'!$F$29,0,10*ROW('Water Data'!F27))="","",OFFSET('Water Data'!$F$29,0,10*ROW('Water Data'!F27)))</f>
        <v/>
      </c>
      <c r="CB33" s="275" t="str">
        <f ca="true">+IF(OFFSET('Water Data'!$G$27,0,10*ROW('Water Data'!G27))="","",OFFSET('Water Data'!$G$27,0,10*ROW('Water Data'!G27)))</f>
        <v/>
      </c>
      <c r="CC33" s="275" t="str">
        <f ca="true">+IF(OFFSET('Water Data'!$G$28,0,10*ROW('Water Data'!G27))="","",OFFSET('Water Data'!$G$28,0,10*ROW('Water Data'!G27)))</f>
        <v/>
      </c>
      <c r="CD33" s="275" t="str">
        <f ca="true">+IF(OFFSET('Water Data'!$G$29,0,10*ROW('Water Data'!G27))="","",OFFSET('Water Data'!$G$29,0,10*ROW('Water Data'!G27)))</f>
        <v/>
      </c>
      <c r="CE33" s="275" t="str">
        <f ca="true">+IF(OFFSET('Water Data'!$H$27,0,10*ROW('Water Data'!H27))="","",OFFSET('Water Data'!$H$27,0,10*ROW('Water Data'!H27)))</f>
        <v/>
      </c>
      <c r="CF33" s="275" t="str">
        <f ca="true">+IF(OFFSET('Water Data'!$H$28,0,10*ROW('Water Data'!H27))="","",OFFSET('Water Data'!$H$28,0,10*ROW('Water Data'!H27)))</f>
        <v/>
      </c>
      <c r="CG33" s="275" t="str">
        <f ca="true">+IF(OFFSET('Water Data'!$H$29,0,10*ROW('Water Data'!H27))="","",OFFSET('Water Data'!$H$29,0,10*ROW('Water Data'!H27)))</f>
        <v/>
      </c>
      <c r="CH33" s="275" t="str">
        <f ca="true">+IF(OFFSET('Water Data'!$I$27,0,10*ROW('Water Data'!I27))="","",OFFSET('Water Data'!$I$27,0,10*ROW('Water Data'!I27)))</f>
        <v/>
      </c>
      <c r="CI33" s="275" t="str">
        <f ca="true">+IF(OFFSET('Water Data'!$I$28,0,10*ROW('Water Data'!I27))="","",OFFSET('Water Data'!$I$28,0,10*ROW('Water Data'!I27)))</f>
        <v/>
      </c>
      <c r="CJ33" s="275" t="str">
        <f ca="true">+IF(OFFSET('Water Data'!$I$29,0,10*ROW('Water Data'!I27))="","",OFFSET('Water Data'!$I$29,0,10*ROW('Water Data'!I27)))</f>
        <v/>
      </c>
      <c r="CK33" s="275" t="str">
        <f ca="true">+IF(OFFSET('Sanitation Data'!$D$28,0,10*ROW('Sanitation Data'!D27))="","",OFFSET('Sanitation Data'!$D$28,0,10*ROW('Sanitation Data'!D27)))</f>
        <v/>
      </c>
      <c r="CL33" s="275" t="str">
        <f ca="true">+IF(OFFSET('Sanitation Data'!$D$29,0,10*ROW('Sanitation Data'!D27))="","",OFFSET('Sanitation Data'!$D$29,0,10*ROW('Sanitation Data'!D27)))</f>
        <v/>
      </c>
      <c r="CM33" s="275" t="str">
        <f ca="true">+IF(OFFSET('Sanitation Data'!$D$30,0,10*ROW('Sanitation Data'!D27))="","",OFFSET('Sanitation Data'!$D$30,0,10*ROW('Sanitation Data'!D27)))</f>
        <v/>
      </c>
      <c r="CN33" s="275" t="str">
        <f ca="true">+IF(OFFSET('Sanitation Data'!$D$31,0,10*ROW('Sanitation Data'!D27))="","",OFFSET('Sanitation Data'!$D$31,0,10*ROW('Sanitation Data'!D27)))</f>
        <v/>
      </c>
      <c r="CO33" s="275" t="str">
        <f ca="true">+IF(OFFSET('Sanitation Data'!$D$32,0,10*ROW('Sanitation Data'!D27))="","",OFFSET('Sanitation Data'!$D$32,0,10*ROW('Sanitation Data'!D27)))</f>
        <v/>
      </c>
      <c r="CP33" s="275" t="str">
        <f ca="true">+IF(OFFSET('Sanitation Data'!$E$28,0,10*ROW('Sanitation Data'!E27))="","",OFFSET('Sanitation Data'!$E$28,0,10*ROW('Sanitation Data'!E27)))</f>
        <v/>
      </c>
      <c r="CQ33" s="275" t="str">
        <f ca="true">+IF(OFFSET('Sanitation Data'!$E$29,0,10*ROW('Sanitation Data'!E27))="","",OFFSET('Sanitation Data'!$E$29,0,10*ROW('Sanitation Data'!E27)))</f>
        <v/>
      </c>
      <c r="CR33" s="275" t="str">
        <f ca="true">+IF(OFFSET('Sanitation Data'!$E$30,0,10*ROW('Sanitation Data'!E27))="","",OFFSET('Sanitation Data'!$E$30,0,10*ROW('Sanitation Data'!E27)))</f>
        <v/>
      </c>
      <c r="CS33" s="275" t="str">
        <f ca="true">+IF(OFFSET('Sanitation Data'!$E$31,0,10*ROW('Sanitation Data'!E27))="","",OFFSET('Sanitation Data'!$E$31,0,10*ROW('Sanitation Data'!E27)))</f>
        <v/>
      </c>
      <c r="CT33" s="275" t="str">
        <f ca="true">+IF(OFFSET('Sanitation Data'!$E$32,0,10*ROW('Sanitation Data'!E27))="","",OFFSET('Sanitation Data'!$E$32,0,10*ROW('Sanitation Data'!E27)))</f>
        <v/>
      </c>
      <c r="CU33" s="275" t="str">
        <f ca="true">+IF(OFFSET('Sanitation Data'!$F$28,0,10*ROW('Sanitation Data'!F27))="","",OFFSET('Sanitation Data'!$F$28,0,10*ROW('Sanitation Data'!F27)))</f>
        <v/>
      </c>
      <c r="CV33" s="275" t="str">
        <f ca="true">+IF(OFFSET('Sanitation Data'!$F$29,0,10*ROW('Sanitation Data'!F27))="","",OFFSET('Sanitation Data'!$F$29,0,10*ROW('Sanitation Data'!F27)))</f>
        <v/>
      </c>
      <c r="CW33" s="275" t="str">
        <f ca="true">+IF(OFFSET('Sanitation Data'!$F$30,0,10*ROW('Sanitation Data'!F27))="","",OFFSET('Sanitation Data'!$F$30,0,10*ROW('Sanitation Data'!F27)))</f>
        <v/>
      </c>
      <c r="CX33" s="275" t="str">
        <f ca="true">+IF(OFFSET('Sanitation Data'!$F$31,0,10*ROW('Sanitation Data'!F27))="","",OFFSET('Sanitation Data'!$F$31,0,10*ROW('Sanitation Data'!F27)))</f>
        <v/>
      </c>
      <c r="CY33" s="275" t="str">
        <f ca="true">+IF(OFFSET('Sanitation Data'!$F$32,0,10*ROW('Sanitation Data'!F27))="","",OFFSET('Sanitation Data'!$F$32,0,10*ROW('Sanitation Data'!F27)))</f>
        <v/>
      </c>
      <c r="CZ33" s="275" t="str">
        <f ca="true">+IF(OFFSET('Sanitation Data'!$G$28,0,10*ROW('Sanitation Data'!G27))="","",OFFSET('Sanitation Data'!$G$28,0,10*ROW('Sanitation Data'!G27)))</f>
        <v/>
      </c>
      <c r="DA33" s="275" t="str">
        <f ca="true">+IF(OFFSET('Sanitation Data'!$G$29,0,10*ROW('Sanitation Data'!G27))="","",OFFSET('Sanitation Data'!$G$29,0,10*ROW('Sanitation Data'!G27)))</f>
        <v/>
      </c>
      <c r="DB33" s="275" t="str">
        <f ca="true">+IF(OFFSET('Sanitation Data'!$G$30,0,10*ROW('Sanitation Data'!G27))="","",OFFSET('Sanitation Data'!$G$30,0,10*ROW('Sanitation Data'!G27)))</f>
        <v/>
      </c>
      <c r="DC33" s="275" t="str">
        <f ca="true">+IF(OFFSET('Sanitation Data'!$G$31,0,10*ROW('Sanitation Data'!G27))="","",OFFSET('Sanitation Data'!$G$31,0,10*ROW('Sanitation Data'!G27)))</f>
        <v/>
      </c>
      <c r="DD33" s="275" t="str">
        <f ca="true">+IF(OFFSET('Sanitation Data'!$G$32,0,10*ROW('Sanitation Data'!G27))="","",OFFSET('Sanitation Data'!$G$32,0,10*ROW('Sanitation Data'!G27)))</f>
        <v/>
      </c>
      <c r="DE33" s="275" t="str">
        <f ca="true">+IF(OFFSET('Sanitation Data'!$H$28,0,10*ROW('Sanitation Data'!H27))="","",OFFSET('Sanitation Data'!$H$28,0,10*ROW('Sanitation Data'!H27)))</f>
        <v/>
      </c>
      <c r="DF33" s="275" t="str">
        <f ca="true">+IF(OFFSET('Sanitation Data'!$H$29,0,10*ROW('Sanitation Data'!H27))="","",OFFSET('Sanitation Data'!$H$29,0,10*ROW('Sanitation Data'!H27)))</f>
        <v/>
      </c>
      <c r="DG33" s="275" t="str">
        <f ca="true">+IF(OFFSET('Sanitation Data'!$H$30,0,10*ROW('Sanitation Data'!H27))="","",OFFSET('Sanitation Data'!$H$30,0,10*ROW('Sanitation Data'!H27)))</f>
        <v/>
      </c>
      <c r="DH33" s="275" t="str">
        <f ca="true">+IF(OFFSET('Sanitation Data'!$H$31,0,10*ROW('Sanitation Data'!H27))="","",OFFSET('Sanitation Data'!$H$31,0,10*ROW('Sanitation Data'!H27)))</f>
        <v/>
      </c>
      <c r="DI33" s="275" t="str">
        <f ca="true">+IF(OFFSET('Sanitation Data'!$H$32,0,10*ROW('Sanitation Data'!H27))="","",OFFSET('Sanitation Data'!$H$32,0,10*ROW('Sanitation Data'!H27)))</f>
        <v/>
      </c>
      <c r="DJ33" s="275" t="str">
        <f ca="true">+IF(OFFSET('Sanitation Data'!$I$28,0,10*ROW('Sanitation Data'!I27))="","",OFFSET('Sanitation Data'!$I$28,0,10*ROW('Sanitation Data'!I27)))</f>
        <v/>
      </c>
      <c r="DK33" s="275" t="str">
        <f ca="true">+IF(OFFSET('Sanitation Data'!$I$29,0,10*ROW('Sanitation Data'!I27))="","",OFFSET('Sanitation Data'!$I$29,0,10*ROW('Sanitation Data'!I27)))</f>
        <v/>
      </c>
      <c r="DL33" s="275" t="str">
        <f ca="true">+IF(OFFSET('Sanitation Data'!$I$30,0,10*ROW('Sanitation Data'!I27))="","",OFFSET('Sanitation Data'!$I$30,0,10*ROW('Sanitation Data'!I27)))</f>
        <v/>
      </c>
      <c r="DM33" s="275" t="str">
        <f ca="true">+IF(OFFSET('Sanitation Data'!$I$31,0,10*ROW('Sanitation Data'!I27))="","",OFFSET('Sanitation Data'!$I$31,0,10*ROW('Sanitation Data'!I27)))</f>
        <v/>
      </c>
      <c r="DN33" s="275" t="str">
        <f ca="true">+IF(OFFSET('Sanitation Data'!$I$32,0,10*ROW('Sanitation Data'!I27))="","",OFFSET('Sanitation Data'!$I$32,0,10*ROW('Sanitation Data'!I27)))</f>
        <v/>
      </c>
      <c r="DO33" s="275" t="str">
        <f ca="true">+IF(OFFSET('Hygiene Data'!$D$11,0,10*ROW('Hygiene Data'!D27))="","",OFFSET('Hygiene Data'!$D$11,0,10*ROW('Hygiene Data'!D27)))</f>
        <v/>
      </c>
      <c r="DP33" s="275" t="str">
        <f ca="true">+IF(OFFSET('Hygiene Data'!$D$12,0,10*ROW('Hygiene Data'!D27))="","",OFFSET('Hygiene Data'!$D$12,0,10*ROW('Hygiene Data'!D27)))</f>
        <v/>
      </c>
      <c r="DQ33" s="275" t="str">
        <f ca="true">+IF(OFFSET('Hygiene Data'!$D$13,0,10*ROW('Hygiene Data'!D27))="","",OFFSET('Hygiene Data'!$D$13,0,10*ROW('Hygiene Data'!D27)))</f>
        <v/>
      </c>
      <c r="DR33" s="275" t="str">
        <f ca="true">+IF(OFFSET('Hygiene Data'!$E$11,0,10*ROW('Hygiene Data'!E27))="","",OFFSET('Hygiene Data'!$E$11,0,10*ROW('Hygiene Data'!E27)))</f>
        <v/>
      </c>
      <c r="DS33" s="275" t="str">
        <f ca="true">+IF(OFFSET('Hygiene Data'!$E$12,0,10*ROW('Hygiene Data'!E27))="","",OFFSET('Hygiene Data'!$E$12,0,10*ROW('Hygiene Data'!E27)))</f>
        <v/>
      </c>
      <c r="DT33" s="275" t="str">
        <f ca="true">+IF(OFFSET('Hygiene Data'!$E$13,0,10*ROW('Hygiene Data'!E27))="","",OFFSET('Hygiene Data'!$E$13,0,10*ROW('Hygiene Data'!E27)))</f>
        <v/>
      </c>
      <c r="DU33" s="275" t="str">
        <f ca="true">+IF(OFFSET('Hygiene Data'!$F$11,0,10*ROW('Hygiene Data'!F27))="","",OFFSET('Hygiene Data'!$F$11,0,10*ROW('Hygiene Data'!F27)))</f>
        <v/>
      </c>
      <c r="DV33" s="275" t="str">
        <f ca="true">+IF(OFFSET('Hygiene Data'!$F$12,0,10*ROW('Hygiene Data'!F27))="","",OFFSET('Hygiene Data'!$F$12,0,10*ROW('Hygiene Data'!F27)))</f>
        <v/>
      </c>
      <c r="DW33" s="275" t="str">
        <f ca="true">+IF(OFFSET('Hygiene Data'!$F$13,0,10*ROW('Hygiene Data'!F27))="","",OFFSET('Hygiene Data'!$F$13,0,10*ROW('Hygiene Data'!F27)))</f>
        <v/>
      </c>
      <c r="DX33" s="275" t="str">
        <f ca="true">+IF(OFFSET('Hygiene Data'!$G$11,0,10*ROW('Hygiene Data'!G27))="","",OFFSET('Hygiene Data'!$G$11,0,10*ROW('Hygiene Data'!G27)))</f>
        <v/>
      </c>
      <c r="DY33" s="275" t="str">
        <f ca="true">+IF(OFFSET('Hygiene Data'!$G$12,0,10*ROW('Hygiene Data'!G27))="","",OFFSET('Hygiene Data'!$G$12,0,10*ROW('Hygiene Data'!G27)))</f>
        <v/>
      </c>
      <c r="DZ33" s="275" t="str">
        <f ca="true">+IF(OFFSET('Hygiene Data'!$G$13,0,10*ROW('Hygiene Data'!G27))="","",OFFSET('Hygiene Data'!$G$13,0,10*ROW('Hygiene Data'!G27)))</f>
        <v/>
      </c>
      <c r="EA33" s="275" t="str">
        <f ca="true">+IF(OFFSET('Hygiene Data'!$H$11,0,10*ROW('Hygiene Data'!H27))="","",OFFSET('Hygiene Data'!$H$11,0,10*ROW('Hygiene Data'!H27)))</f>
        <v/>
      </c>
      <c r="EB33" s="275" t="str">
        <f ca="true">+IF(OFFSET('Hygiene Data'!$H$12,0,10*ROW('Hygiene Data'!H27))="","",OFFSET('Hygiene Data'!$H$12,0,10*ROW('Hygiene Data'!H27)))</f>
        <v/>
      </c>
      <c r="EC33" s="275" t="str">
        <f ca="true">+IF(OFFSET('Hygiene Data'!$H$13,0,10*ROW('Hygiene Data'!H27))="","",OFFSET('Hygiene Data'!$H$13,0,10*ROW('Hygiene Data'!H27)))</f>
        <v/>
      </c>
      <c r="ED33" s="275" t="str">
        <f ca="true">+IF(OFFSET('Hygiene Data'!$I$11,0,10*ROW('Hygiene Data'!I27))="","",OFFSET('Hygiene Data'!$I$11,0,10*ROW('Hygiene Data'!I27)))</f>
        <v/>
      </c>
      <c r="EE33" s="275" t="str">
        <f ca="true">+IF(OFFSET('Hygiene Data'!$I$12,0,10*ROW('Hygiene Data'!I27))="","",OFFSET('Hygiene Data'!$I$12,0,10*ROW('Hygiene Data'!I27)))</f>
        <v/>
      </c>
      <c r="EF33" s="275" t="str">
        <f ca="true">+IF(OFFSET('Hygiene Data'!$I$13,0,10*ROW('Hygiene Data'!I27))="","",OFFSET('Hygiene Data'!$I$13,0,10*ROW('Hygiene Data'!I27)))</f>
        <v/>
      </c>
    </row>
    <row xmlns:x14ac="http://schemas.microsoft.com/office/spreadsheetml/2009/9/ac" r="34" x14ac:dyDescent="0.2">
      <c r="A34" s="38" t="str">
        <f ca="true">+IF(OFFSET('Water Data'!$B$2,0,10*ROW('Water Data'!E28))="","",OFFSET('Water Data'!$B$2,0,10*ROW('Water Data'!E28)))</f>
        <v/>
      </c>
      <c r="B34" s="38" t="str">
        <f ca="true">+IF(OFFSET('Water Data'!$C$2,0,10*ROW('Water Data'!F28))="","",OFFSET('Water Data'!$C$2,0,10*ROW('Water Data'!F28)))</f>
        <v/>
      </c>
      <c r="C34" s="331" t="str">
        <f t="shared" ca="true" si="0"/>
        <v/>
      </c>
      <c r="D34" s="97"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7"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7"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7"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7"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7"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7"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7"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7"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7"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7"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7"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7"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7"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7"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7"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7"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7"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8"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8"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8"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8"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8"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8"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8"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8"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8"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8"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8"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8"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8"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8"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8"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8"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8"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8"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8"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8"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8"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8"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8"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8"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8"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8"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8"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8"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8"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8"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9"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9"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9"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9"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9"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9"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9"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9"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9"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9"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9"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9"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9"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9"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9"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9"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9"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9"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5"/>
      <c r="BS34" s="275" t="str">
        <f ca="true">+IF(OFFSET('Water Data'!$D$27,0,10*ROW('Water Data'!D28))="","",OFFSET('Water Data'!$D$27,0,10*ROW('Water Data'!D28)))</f>
        <v/>
      </c>
      <c r="BT34" s="275" t="str">
        <f ca="true">+IF(OFFSET('Water Data'!$D$28,0,10*ROW('Water Data'!D28))="","",OFFSET('Water Data'!$D$28,0,10*ROW('Water Data'!D28)))</f>
        <v/>
      </c>
      <c r="BU34" s="275" t="str">
        <f ca="true">+IF(OFFSET('Water Data'!$D$29,0,10*ROW('Water Data'!D28))="","",OFFSET('Water Data'!$D$29,0,10*ROW('Water Data'!D28)))</f>
        <v/>
      </c>
      <c r="BV34" s="275" t="str">
        <f ca="true">+IF(OFFSET('Water Data'!$E$27,0,10*ROW('Water Data'!E28))="","",OFFSET('Water Data'!$E$27,0,10*ROW('Water Data'!E28)))</f>
        <v/>
      </c>
      <c r="BW34" s="275" t="str">
        <f ca="true">+IF(OFFSET('Water Data'!$E$28,0,10*ROW('Water Data'!E28))="","",OFFSET('Water Data'!$E$28,0,10*ROW('Water Data'!E28)))</f>
        <v/>
      </c>
      <c r="BX34" s="275" t="str">
        <f ca="true">+IF(OFFSET('Water Data'!$E$29,0,10*ROW('Water Data'!E28))="","",OFFSET('Water Data'!$E$29,0,10*ROW('Water Data'!E28)))</f>
        <v/>
      </c>
      <c r="BY34" s="275" t="str">
        <f ca="true">+IF(OFFSET('Water Data'!$F$27,0,10*ROW('Water Data'!F28))="","",OFFSET('Water Data'!$F$27,0,10*ROW('Water Data'!F28)))</f>
        <v/>
      </c>
      <c r="BZ34" s="275" t="str">
        <f ca="true">+IF(OFFSET('Water Data'!$F$28,0,10*ROW('Water Data'!F28))="","",OFFSET('Water Data'!$F$28,0,10*ROW('Water Data'!F28)))</f>
        <v/>
      </c>
      <c r="CA34" s="275" t="str">
        <f ca="true">+IF(OFFSET('Water Data'!$F$29,0,10*ROW('Water Data'!F28))="","",OFFSET('Water Data'!$F$29,0,10*ROW('Water Data'!F28)))</f>
        <v/>
      </c>
      <c r="CB34" s="275" t="str">
        <f ca="true">+IF(OFFSET('Water Data'!$G$27,0,10*ROW('Water Data'!G28))="","",OFFSET('Water Data'!$G$27,0,10*ROW('Water Data'!G28)))</f>
        <v/>
      </c>
      <c r="CC34" s="275" t="str">
        <f ca="true">+IF(OFFSET('Water Data'!$G$28,0,10*ROW('Water Data'!G28))="","",OFFSET('Water Data'!$G$28,0,10*ROW('Water Data'!G28)))</f>
        <v/>
      </c>
      <c r="CD34" s="275" t="str">
        <f ca="true">+IF(OFFSET('Water Data'!$G$29,0,10*ROW('Water Data'!G28))="","",OFFSET('Water Data'!$G$29,0,10*ROW('Water Data'!G28)))</f>
        <v/>
      </c>
      <c r="CE34" s="275" t="str">
        <f ca="true">+IF(OFFSET('Water Data'!$H$27,0,10*ROW('Water Data'!H28))="","",OFFSET('Water Data'!$H$27,0,10*ROW('Water Data'!H28)))</f>
        <v/>
      </c>
      <c r="CF34" s="275" t="str">
        <f ca="true">+IF(OFFSET('Water Data'!$H$28,0,10*ROW('Water Data'!H28))="","",OFFSET('Water Data'!$H$28,0,10*ROW('Water Data'!H28)))</f>
        <v/>
      </c>
      <c r="CG34" s="275" t="str">
        <f ca="true">+IF(OFFSET('Water Data'!$H$29,0,10*ROW('Water Data'!H28))="","",OFFSET('Water Data'!$H$29,0,10*ROW('Water Data'!H28)))</f>
        <v/>
      </c>
      <c r="CH34" s="275" t="str">
        <f ca="true">+IF(OFFSET('Water Data'!$I$27,0,10*ROW('Water Data'!I28))="","",OFFSET('Water Data'!$I$27,0,10*ROW('Water Data'!I28)))</f>
        <v/>
      </c>
      <c r="CI34" s="275" t="str">
        <f ca="true">+IF(OFFSET('Water Data'!$I$28,0,10*ROW('Water Data'!I28))="","",OFFSET('Water Data'!$I$28,0,10*ROW('Water Data'!I28)))</f>
        <v/>
      </c>
      <c r="CJ34" s="275" t="str">
        <f ca="true">+IF(OFFSET('Water Data'!$I$29,0,10*ROW('Water Data'!I28))="","",OFFSET('Water Data'!$I$29,0,10*ROW('Water Data'!I28)))</f>
        <v/>
      </c>
      <c r="CK34" s="275" t="str">
        <f ca="true">+IF(OFFSET('Sanitation Data'!$D$28,0,10*ROW('Sanitation Data'!D28))="","",OFFSET('Sanitation Data'!$D$28,0,10*ROW('Sanitation Data'!D28)))</f>
        <v/>
      </c>
      <c r="CL34" s="275" t="str">
        <f ca="true">+IF(OFFSET('Sanitation Data'!$D$29,0,10*ROW('Sanitation Data'!D28))="","",OFFSET('Sanitation Data'!$D$29,0,10*ROW('Sanitation Data'!D28)))</f>
        <v/>
      </c>
      <c r="CM34" s="275" t="str">
        <f ca="true">+IF(OFFSET('Sanitation Data'!$D$30,0,10*ROW('Sanitation Data'!D28))="","",OFFSET('Sanitation Data'!$D$30,0,10*ROW('Sanitation Data'!D28)))</f>
        <v/>
      </c>
      <c r="CN34" s="275" t="str">
        <f ca="true">+IF(OFFSET('Sanitation Data'!$D$31,0,10*ROW('Sanitation Data'!D28))="","",OFFSET('Sanitation Data'!$D$31,0,10*ROW('Sanitation Data'!D28)))</f>
        <v/>
      </c>
      <c r="CO34" s="275" t="str">
        <f ca="true">+IF(OFFSET('Sanitation Data'!$D$32,0,10*ROW('Sanitation Data'!D28))="","",OFFSET('Sanitation Data'!$D$32,0,10*ROW('Sanitation Data'!D28)))</f>
        <v/>
      </c>
      <c r="CP34" s="275" t="str">
        <f ca="true">+IF(OFFSET('Sanitation Data'!$E$28,0,10*ROW('Sanitation Data'!E28))="","",OFFSET('Sanitation Data'!$E$28,0,10*ROW('Sanitation Data'!E28)))</f>
        <v/>
      </c>
      <c r="CQ34" s="275" t="str">
        <f ca="true">+IF(OFFSET('Sanitation Data'!$E$29,0,10*ROW('Sanitation Data'!E28))="","",OFFSET('Sanitation Data'!$E$29,0,10*ROW('Sanitation Data'!E28)))</f>
        <v/>
      </c>
      <c r="CR34" s="275" t="str">
        <f ca="true">+IF(OFFSET('Sanitation Data'!$E$30,0,10*ROW('Sanitation Data'!E28))="","",OFFSET('Sanitation Data'!$E$30,0,10*ROW('Sanitation Data'!E28)))</f>
        <v/>
      </c>
      <c r="CS34" s="275" t="str">
        <f ca="true">+IF(OFFSET('Sanitation Data'!$E$31,0,10*ROW('Sanitation Data'!E28))="","",OFFSET('Sanitation Data'!$E$31,0,10*ROW('Sanitation Data'!E28)))</f>
        <v/>
      </c>
      <c r="CT34" s="275" t="str">
        <f ca="true">+IF(OFFSET('Sanitation Data'!$E$32,0,10*ROW('Sanitation Data'!E28))="","",OFFSET('Sanitation Data'!$E$32,0,10*ROW('Sanitation Data'!E28)))</f>
        <v/>
      </c>
      <c r="CU34" s="275" t="str">
        <f ca="true">+IF(OFFSET('Sanitation Data'!$F$28,0,10*ROW('Sanitation Data'!F28))="","",OFFSET('Sanitation Data'!$F$28,0,10*ROW('Sanitation Data'!F28)))</f>
        <v/>
      </c>
      <c r="CV34" s="275" t="str">
        <f ca="true">+IF(OFFSET('Sanitation Data'!$F$29,0,10*ROW('Sanitation Data'!F28))="","",OFFSET('Sanitation Data'!$F$29,0,10*ROW('Sanitation Data'!F28)))</f>
        <v/>
      </c>
      <c r="CW34" s="275" t="str">
        <f ca="true">+IF(OFFSET('Sanitation Data'!$F$30,0,10*ROW('Sanitation Data'!F28))="","",OFFSET('Sanitation Data'!$F$30,0,10*ROW('Sanitation Data'!F28)))</f>
        <v/>
      </c>
      <c r="CX34" s="275" t="str">
        <f ca="true">+IF(OFFSET('Sanitation Data'!$F$31,0,10*ROW('Sanitation Data'!F28))="","",OFFSET('Sanitation Data'!$F$31,0,10*ROW('Sanitation Data'!F28)))</f>
        <v/>
      </c>
      <c r="CY34" s="275" t="str">
        <f ca="true">+IF(OFFSET('Sanitation Data'!$F$32,0,10*ROW('Sanitation Data'!F28))="","",OFFSET('Sanitation Data'!$F$32,0,10*ROW('Sanitation Data'!F28)))</f>
        <v/>
      </c>
      <c r="CZ34" s="275" t="str">
        <f ca="true">+IF(OFFSET('Sanitation Data'!$G$28,0,10*ROW('Sanitation Data'!G28))="","",OFFSET('Sanitation Data'!$G$28,0,10*ROW('Sanitation Data'!G28)))</f>
        <v/>
      </c>
      <c r="DA34" s="275" t="str">
        <f ca="true">+IF(OFFSET('Sanitation Data'!$G$29,0,10*ROW('Sanitation Data'!G28))="","",OFFSET('Sanitation Data'!$G$29,0,10*ROW('Sanitation Data'!G28)))</f>
        <v/>
      </c>
      <c r="DB34" s="275" t="str">
        <f ca="true">+IF(OFFSET('Sanitation Data'!$G$30,0,10*ROW('Sanitation Data'!G28))="","",OFFSET('Sanitation Data'!$G$30,0,10*ROW('Sanitation Data'!G28)))</f>
        <v/>
      </c>
      <c r="DC34" s="275" t="str">
        <f ca="true">+IF(OFFSET('Sanitation Data'!$G$31,0,10*ROW('Sanitation Data'!G28))="","",OFFSET('Sanitation Data'!$G$31,0,10*ROW('Sanitation Data'!G28)))</f>
        <v/>
      </c>
      <c r="DD34" s="275" t="str">
        <f ca="true">+IF(OFFSET('Sanitation Data'!$G$32,0,10*ROW('Sanitation Data'!G28))="","",OFFSET('Sanitation Data'!$G$32,0,10*ROW('Sanitation Data'!G28)))</f>
        <v/>
      </c>
      <c r="DE34" s="275" t="str">
        <f ca="true">+IF(OFFSET('Sanitation Data'!$H$28,0,10*ROW('Sanitation Data'!H28))="","",OFFSET('Sanitation Data'!$H$28,0,10*ROW('Sanitation Data'!H28)))</f>
        <v/>
      </c>
      <c r="DF34" s="275" t="str">
        <f ca="true">+IF(OFFSET('Sanitation Data'!$H$29,0,10*ROW('Sanitation Data'!H28))="","",OFFSET('Sanitation Data'!$H$29,0,10*ROW('Sanitation Data'!H28)))</f>
        <v/>
      </c>
      <c r="DG34" s="275" t="str">
        <f ca="true">+IF(OFFSET('Sanitation Data'!$H$30,0,10*ROW('Sanitation Data'!H28))="","",OFFSET('Sanitation Data'!$H$30,0,10*ROW('Sanitation Data'!H28)))</f>
        <v/>
      </c>
      <c r="DH34" s="275" t="str">
        <f ca="true">+IF(OFFSET('Sanitation Data'!$H$31,0,10*ROW('Sanitation Data'!H28))="","",OFFSET('Sanitation Data'!$H$31,0,10*ROW('Sanitation Data'!H28)))</f>
        <v/>
      </c>
      <c r="DI34" s="275" t="str">
        <f ca="true">+IF(OFFSET('Sanitation Data'!$H$32,0,10*ROW('Sanitation Data'!H28))="","",OFFSET('Sanitation Data'!$H$32,0,10*ROW('Sanitation Data'!H28)))</f>
        <v/>
      </c>
      <c r="DJ34" s="275" t="str">
        <f ca="true">+IF(OFFSET('Sanitation Data'!$I$28,0,10*ROW('Sanitation Data'!I28))="","",OFFSET('Sanitation Data'!$I$28,0,10*ROW('Sanitation Data'!I28)))</f>
        <v/>
      </c>
      <c r="DK34" s="275" t="str">
        <f ca="true">+IF(OFFSET('Sanitation Data'!$I$29,0,10*ROW('Sanitation Data'!I28))="","",OFFSET('Sanitation Data'!$I$29,0,10*ROW('Sanitation Data'!I28)))</f>
        <v/>
      </c>
      <c r="DL34" s="275" t="str">
        <f ca="true">+IF(OFFSET('Sanitation Data'!$I$30,0,10*ROW('Sanitation Data'!I28))="","",OFFSET('Sanitation Data'!$I$30,0,10*ROW('Sanitation Data'!I28)))</f>
        <v/>
      </c>
      <c r="DM34" s="275" t="str">
        <f ca="true">+IF(OFFSET('Sanitation Data'!$I$31,0,10*ROW('Sanitation Data'!I28))="","",OFFSET('Sanitation Data'!$I$31,0,10*ROW('Sanitation Data'!I28)))</f>
        <v/>
      </c>
      <c r="DN34" s="275" t="str">
        <f ca="true">+IF(OFFSET('Sanitation Data'!$I$32,0,10*ROW('Sanitation Data'!I28))="","",OFFSET('Sanitation Data'!$I$32,0,10*ROW('Sanitation Data'!I28)))</f>
        <v/>
      </c>
      <c r="DO34" s="275" t="str">
        <f ca="true">+IF(OFFSET('Hygiene Data'!$D$11,0,10*ROW('Hygiene Data'!D28))="","",OFFSET('Hygiene Data'!$D$11,0,10*ROW('Hygiene Data'!D28)))</f>
        <v/>
      </c>
      <c r="DP34" s="275" t="str">
        <f ca="true">+IF(OFFSET('Hygiene Data'!$D$12,0,10*ROW('Hygiene Data'!D28))="","",OFFSET('Hygiene Data'!$D$12,0,10*ROW('Hygiene Data'!D28)))</f>
        <v/>
      </c>
      <c r="DQ34" s="275" t="str">
        <f ca="true">+IF(OFFSET('Hygiene Data'!$D$13,0,10*ROW('Hygiene Data'!D28))="","",OFFSET('Hygiene Data'!$D$13,0,10*ROW('Hygiene Data'!D28)))</f>
        <v/>
      </c>
      <c r="DR34" s="275" t="str">
        <f ca="true">+IF(OFFSET('Hygiene Data'!$E$11,0,10*ROW('Hygiene Data'!E28))="","",OFFSET('Hygiene Data'!$E$11,0,10*ROW('Hygiene Data'!E28)))</f>
        <v/>
      </c>
      <c r="DS34" s="275" t="str">
        <f ca="true">+IF(OFFSET('Hygiene Data'!$E$12,0,10*ROW('Hygiene Data'!E28))="","",OFFSET('Hygiene Data'!$E$12,0,10*ROW('Hygiene Data'!E28)))</f>
        <v/>
      </c>
      <c r="DT34" s="275" t="str">
        <f ca="true">+IF(OFFSET('Hygiene Data'!$E$13,0,10*ROW('Hygiene Data'!E28))="","",OFFSET('Hygiene Data'!$E$13,0,10*ROW('Hygiene Data'!E28)))</f>
        <v/>
      </c>
      <c r="DU34" s="275" t="str">
        <f ca="true">+IF(OFFSET('Hygiene Data'!$F$11,0,10*ROW('Hygiene Data'!F28))="","",OFFSET('Hygiene Data'!$F$11,0,10*ROW('Hygiene Data'!F28)))</f>
        <v/>
      </c>
      <c r="DV34" s="275" t="str">
        <f ca="true">+IF(OFFSET('Hygiene Data'!$F$12,0,10*ROW('Hygiene Data'!F28))="","",OFFSET('Hygiene Data'!$F$12,0,10*ROW('Hygiene Data'!F28)))</f>
        <v/>
      </c>
      <c r="DW34" s="275" t="str">
        <f ca="true">+IF(OFFSET('Hygiene Data'!$F$13,0,10*ROW('Hygiene Data'!F28))="","",OFFSET('Hygiene Data'!$F$13,0,10*ROW('Hygiene Data'!F28)))</f>
        <v/>
      </c>
      <c r="DX34" s="275" t="str">
        <f ca="true">+IF(OFFSET('Hygiene Data'!$G$11,0,10*ROW('Hygiene Data'!G28))="","",OFFSET('Hygiene Data'!$G$11,0,10*ROW('Hygiene Data'!G28)))</f>
        <v/>
      </c>
      <c r="DY34" s="275" t="str">
        <f ca="true">+IF(OFFSET('Hygiene Data'!$G$12,0,10*ROW('Hygiene Data'!G28))="","",OFFSET('Hygiene Data'!$G$12,0,10*ROW('Hygiene Data'!G28)))</f>
        <v/>
      </c>
      <c r="DZ34" s="275" t="str">
        <f ca="true">+IF(OFFSET('Hygiene Data'!$G$13,0,10*ROW('Hygiene Data'!G28))="","",OFFSET('Hygiene Data'!$G$13,0,10*ROW('Hygiene Data'!G28)))</f>
        <v/>
      </c>
      <c r="EA34" s="275" t="str">
        <f ca="true">+IF(OFFSET('Hygiene Data'!$H$11,0,10*ROW('Hygiene Data'!H28))="","",OFFSET('Hygiene Data'!$H$11,0,10*ROW('Hygiene Data'!H28)))</f>
        <v/>
      </c>
      <c r="EB34" s="275" t="str">
        <f ca="true">+IF(OFFSET('Hygiene Data'!$H$12,0,10*ROW('Hygiene Data'!H28))="","",OFFSET('Hygiene Data'!$H$12,0,10*ROW('Hygiene Data'!H28)))</f>
        <v/>
      </c>
      <c r="EC34" s="275" t="str">
        <f ca="true">+IF(OFFSET('Hygiene Data'!$H$13,0,10*ROW('Hygiene Data'!H28))="","",OFFSET('Hygiene Data'!$H$13,0,10*ROW('Hygiene Data'!H28)))</f>
        <v/>
      </c>
      <c r="ED34" s="275" t="str">
        <f ca="true">+IF(OFFSET('Hygiene Data'!$I$11,0,10*ROW('Hygiene Data'!I28))="","",OFFSET('Hygiene Data'!$I$11,0,10*ROW('Hygiene Data'!I28)))</f>
        <v/>
      </c>
      <c r="EE34" s="275" t="str">
        <f ca="true">+IF(OFFSET('Hygiene Data'!$I$12,0,10*ROW('Hygiene Data'!I28))="","",OFFSET('Hygiene Data'!$I$12,0,10*ROW('Hygiene Data'!I28)))</f>
        <v/>
      </c>
      <c r="EF34" s="275" t="str">
        <f ca="true">+IF(OFFSET('Hygiene Data'!$I$13,0,10*ROW('Hygiene Data'!I28))="","",OFFSET('Hygiene Data'!$I$13,0,10*ROW('Hygiene Data'!I28)))</f>
        <v/>
      </c>
    </row>
    <row xmlns:x14ac="http://schemas.microsoft.com/office/spreadsheetml/2009/9/ac" r="35" x14ac:dyDescent="0.2">
      <c r="A35" s="38" t="str">
        <f ca="true">+IF(OFFSET('Water Data'!$B$2,0,10*ROW('Water Data'!E29))="","",OFFSET('Water Data'!$B$2,0,10*ROW('Water Data'!E29)))</f>
        <v/>
      </c>
      <c r="B35" s="38" t="str">
        <f ca="true">+IF(OFFSET('Water Data'!$C$2,0,10*ROW('Water Data'!F29))="","",OFFSET('Water Data'!$C$2,0,10*ROW('Water Data'!F29)))</f>
        <v/>
      </c>
      <c r="C35" s="331" t="str">
        <f t="shared" ca="true" si="0"/>
        <v/>
      </c>
      <c r="D35" s="97"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7"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7"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7"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7"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7"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7"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7"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7"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7"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7"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7"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7"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7"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7"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7"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7"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7"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8"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8"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8"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8"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8"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8"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8"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8"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8"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8"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8"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8"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8"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8"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8"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8"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8"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8"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8"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8"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8"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8"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8"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8"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8"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8"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8"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8"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8"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8"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9"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9"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9"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9"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9"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9"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9"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9"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9"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9"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9"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9"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9"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9"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9"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9"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9"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9"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5"/>
      <c r="BS35" s="275" t="str">
        <f ca="true">+IF(OFFSET('Water Data'!$D$27,0,10*ROW('Water Data'!D29))="","",OFFSET('Water Data'!$D$27,0,10*ROW('Water Data'!D29)))</f>
        <v/>
      </c>
      <c r="BT35" s="275" t="str">
        <f ca="true">+IF(OFFSET('Water Data'!$D$28,0,10*ROW('Water Data'!D29))="","",OFFSET('Water Data'!$D$28,0,10*ROW('Water Data'!D29)))</f>
        <v/>
      </c>
      <c r="BU35" s="275" t="str">
        <f ca="true">+IF(OFFSET('Water Data'!$D$29,0,10*ROW('Water Data'!D29))="","",OFFSET('Water Data'!$D$29,0,10*ROW('Water Data'!D29)))</f>
        <v/>
      </c>
      <c r="BV35" s="275" t="str">
        <f ca="true">+IF(OFFSET('Water Data'!$E$27,0,10*ROW('Water Data'!E29))="","",OFFSET('Water Data'!$E$27,0,10*ROW('Water Data'!E29)))</f>
        <v/>
      </c>
      <c r="BW35" s="275" t="str">
        <f ca="true">+IF(OFFSET('Water Data'!$E$28,0,10*ROW('Water Data'!E29))="","",OFFSET('Water Data'!$E$28,0,10*ROW('Water Data'!E29)))</f>
        <v/>
      </c>
      <c r="BX35" s="275" t="str">
        <f ca="true">+IF(OFFSET('Water Data'!$E$29,0,10*ROW('Water Data'!E29))="","",OFFSET('Water Data'!$E$29,0,10*ROW('Water Data'!E29)))</f>
        <v/>
      </c>
      <c r="BY35" s="275" t="str">
        <f ca="true">+IF(OFFSET('Water Data'!$F$27,0,10*ROW('Water Data'!F29))="","",OFFSET('Water Data'!$F$27,0,10*ROW('Water Data'!F29)))</f>
        <v/>
      </c>
      <c r="BZ35" s="275" t="str">
        <f ca="true">+IF(OFFSET('Water Data'!$F$28,0,10*ROW('Water Data'!F29))="","",OFFSET('Water Data'!$F$28,0,10*ROW('Water Data'!F29)))</f>
        <v/>
      </c>
      <c r="CA35" s="275" t="str">
        <f ca="true">+IF(OFFSET('Water Data'!$F$29,0,10*ROW('Water Data'!F29))="","",OFFSET('Water Data'!$F$29,0,10*ROW('Water Data'!F29)))</f>
        <v/>
      </c>
      <c r="CB35" s="275" t="str">
        <f ca="true">+IF(OFFSET('Water Data'!$G$27,0,10*ROW('Water Data'!G29))="","",OFFSET('Water Data'!$G$27,0,10*ROW('Water Data'!G29)))</f>
        <v/>
      </c>
      <c r="CC35" s="275" t="str">
        <f ca="true">+IF(OFFSET('Water Data'!$G$28,0,10*ROW('Water Data'!G29))="","",OFFSET('Water Data'!$G$28,0,10*ROW('Water Data'!G29)))</f>
        <v/>
      </c>
      <c r="CD35" s="275" t="str">
        <f ca="true">+IF(OFFSET('Water Data'!$G$29,0,10*ROW('Water Data'!G29))="","",OFFSET('Water Data'!$G$29,0,10*ROW('Water Data'!G29)))</f>
        <v/>
      </c>
      <c r="CE35" s="275" t="str">
        <f ca="true">+IF(OFFSET('Water Data'!$H$27,0,10*ROW('Water Data'!H29))="","",OFFSET('Water Data'!$H$27,0,10*ROW('Water Data'!H29)))</f>
        <v/>
      </c>
      <c r="CF35" s="275" t="str">
        <f ca="true">+IF(OFFSET('Water Data'!$H$28,0,10*ROW('Water Data'!H29))="","",OFFSET('Water Data'!$H$28,0,10*ROW('Water Data'!H29)))</f>
        <v/>
      </c>
      <c r="CG35" s="275" t="str">
        <f ca="true">+IF(OFFSET('Water Data'!$H$29,0,10*ROW('Water Data'!H29))="","",OFFSET('Water Data'!$H$29,0,10*ROW('Water Data'!H29)))</f>
        <v/>
      </c>
      <c r="CH35" s="275" t="str">
        <f ca="true">+IF(OFFSET('Water Data'!$I$27,0,10*ROW('Water Data'!I29))="","",OFFSET('Water Data'!$I$27,0,10*ROW('Water Data'!I29)))</f>
        <v/>
      </c>
      <c r="CI35" s="275" t="str">
        <f ca="true">+IF(OFFSET('Water Data'!$I$28,0,10*ROW('Water Data'!I29))="","",OFFSET('Water Data'!$I$28,0,10*ROW('Water Data'!I29)))</f>
        <v/>
      </c>
      <c r="CJ35" s="275" t="str">
        <f ca="true">+IF(OFFSET('Water Data'!$I$29,0,10*ROW('Water Data'!I29))="","",OFFSET('Water Data'!$I$29,0,10*ROW('Water Data'!I29)))</f>
        <v/>
      </c>
      <c r="CK35" s="275" t="str">
        <f ca="true">+IF(OFFSET('Sanitation Data'!$D$28,0,10*ROW('Sanitation Data'!D29))="","",OFFSET('Sanitation Data'!$D$28,0,10*ROW('Sanitation Data'!D29)))</f>
        <v/>
      </c>
      <c r="CL35" s="275" t="str">
        <f ca="true">+IF(OFFSET('Sanitation Data'!$D$29,0,10*ROW('Sanitation Data'!D29))="","",OFFSET('Sanitation Data'!$D$29,0,10*ROW('Sanitation Data'!D29)))</f>
        <v/>
      </c>
      <c r="CM35" s="275" t="str">
        <f ca="true">+IF(OFFSET('Sanitation Data'!$D$30,0,10*ROW('Sanitation Data'!D29))="","",OFFSET('Sanitation Data'!$D$30,0,10*ROW('Sanitation Data'!D29)))</f>
        <v/>
      </c>
      <c r="CN35" s="275" t="str">
        <f ca="true">+IF(OFFSET('Sanitation Data'!$D$31,0,10*ROW('Sanitation Data'!D29))="","",OFFSET('Sanitation Data'!$D$31,0,10*ROW('Sanitation Data'!D29)))</f>
        <v/>
      </c>
      <c r="CO35" s="275" t="str">
        <f ca="true">+IF(OFFSET('Sanitation Data'!$D$32,0,10*ROW('Sanitation Data'!D29))="","",OFFSET('Sanitation Data'!$D$32,0,10*ROW('Sanitation Data'!D29)))</f>
        <v/>
      </c>
      <c r="CP35" s="275" t="str">
        <f ca="true">+IF(OFFSET('Sanitation Data'!$E$28,0,10*ROW('Sanitation Data'!E29))="","",OFFSET('Sanitation Data'!$E$28,0,10*ROW('Sanitation Data'!E29)))</f>
        <v/>
      </c>
      <c r="CQ35" s="275" t="str">
        <f ca="true">+IF(OFFSET('Sanitation Data'!$E$29,0,10*ROW('Sanitation Data'!E29))="","",OFFSET('Sanitation Data'!$E$29,0,10*ROW('Sanitation Data'!E29)))</f>
        <v/>
      </c>
      <c r="CR35" s="275" t="str">
        <f ca="true">+IF(OFFSET('Sanitation Data'!$E$30,0,10*ROW('Sanitation Data'!E29))="","",OFFSET('Sanitation Data'!$E$30,0,10*ROW('Sanitation Data'!E29)))</f>
        <v/>
      </c>
      <c r="CS35" s="275" t="str">
        <f ca="true">+IF(OFFSET('Sanitation Data'!$E$31,0,10*ROW('Sanitation Data'!E29))="","",OFFSET('Sanitation Data'!$E$31,0,10*ROW('Sanitation Data'!E29)))</f>
        <v/>
      </c>
      <c r="CT35" s="275" t="str">
        <f ca="true">+IF(OFFSET('Sanitation Data'!$E$32,0,10*ROW('Sanitation Data'!E29))="","",OFFSET('Sanitation Data'!$E$32,0,10*ROW('Sanitation Data'!E29)))</f>
        <v/>
      </c>
      <c r="CU35" s="275" t="str">
        <f ca="true">+IF(OFFSET('Sanitation Data'!$F$28,0,10*ROW('Sanitation Data'!F29))="","",OFFSET('Sanitation Data'!$F$28,0,10*ROW('Sanitation Data'!F29)))</f>
        <v/>
      </c>
      <c r="CV35" s="275" t="str">
        <f ca="true">+IF(OFFSET('Sanitation Data'!$F$29,0,10*ROW('Sanitation Data'!F29))="","",OFFSET('Sanitation Data'!$F$29,0,10*ROW('Sanitation Data'!F29)))</f>
        <v/>
      </c>
      <c r="CW35" s="275" t="str">
        <f ca="true">+IF(OFFSET('Sanitation Data'!$F$30,0,10*ROW('Sanitation Data'!F29))="","",OFFSET('Sanitation Data'!$F$30,0,10*ROW('Sanitation Data'!F29)))</f>
        <v/>
      </c>
      <c r="CX35" s="275" t="str">
        <f ca="true">+IF(OFFSET('Sanitation Data'!$F$31,0,10*ROW('Sanitation Data'!F29))="","",OFFSET('Sanitation Data'!$F$31,0,10*ROW('Sanitation Data'!F29)))</f>
        <v/>
      </c>
      <c r="CY35" s="275" t="str">
        <f ca="true">+IF(OFFSET('Sanitation Data'!$F$32,0,10*ROW('Sanitation Data'!F29))="","",OFFSET('Sanitation Data'!$F$32,0,10*ROW('Sanitation Data'!F29)))</f>
        <v/>
      </c>
      <c r="CZ35" s="275" t="str">
        <f ca="true">+IF(OFFSET('Sanitation Data'!$G$28,0,10*ROW('Sanitation Data'!G29))="","",OFFSET('Sanitation Data'!$G$28,0,10*ROW('Sanitation Data'!G29)))</f>
        <v/>
      </c>
      <c r="DA35" s="275" t="str">
        <f ca="true">+IF(OFFSET('Sanitation Data'!$G$29,0,10*ROW('Sanitation Data'!G29))="","",OFFSET('Sanitation Data'!$G$29,0,10*ROW('Sanitation Data'!G29)))</f>
        <v/>
      </c>
      <c r="DB35" s="275" t="str">
        <f ca="true">+IF(OFFSET('Sanitation Data'!$G$30,0,10*ROW('Sanitation Data'!G29))="","",OFFSET('Sanitation Data'!$G$30,0,10*ROW('Sanitation Data'!G29)))</f>
        <v/>
      </c>
      <c r="DC35" s="275" t="str">
        <f ca="true">+IF(OFFSET('Sanitation Data'!$G$31,0,10*ROW('Sanitation Data'!G29))="","",OFFSET('Sanitation Data'!$G$31,0,10*ROW('Sanitation Data'!G29)))</f>
        <v/>
      </c>
      <c r="DD35" s="275" t="str">
        <f ca="true">+IF(OFFSET('Sanitation Data'!$G$32,0,10*ROW('Sanitation Data'!G29))="","",OFFSET('Sanitation Data'!$G$32,0,10*ROW('Sanitation Data'!G29)))</f>
        <v/>
      </c>
      <c r="DE35" s="275" t="str">
        <f ca="true">+IF(OFFSET('Sanitation Data'!$H$28,0,10*ROW('Sanitation Data'!H29))="","",OFFSET('Sanitation Data'!$H$28,0,10*ROW('Sanitation Data'!H29)))</f>
        <v/>
      </c>
      <c r="DF35" s="275" t="str">
        <f ca="true">+IF(OFFSET('Sanitation Data'!$H$29,0,10*ROW('Sanitation Data'!H29))="","",OFFSET('Sanitation Data'!$H$29,0,10*ROW('Sanitation Data'!H29)))</f>
        <v/>
      </c>
      <c r="DG35" s="275" t="str">
        <f ca="true">+IF(OFFSET('Sanitation Data'!$H$30,0,10*ROW('Sanitation Data'!H29))="","",OFFSET('Sanitation Data'!$H$30,0,10*ROW('Sanitation Data'!H29)))</f>
        <v/>
      </c>
      <c r="DH35" s="275" t="str">
        <f ca="true">+IF(OFFSET('Sanitation Data'!$H$31,0,10*ROW('Sanitation Data'!H29))="","",OFFSET('Sanitation Data'!$H$31,0,10*ROW('Sanitation Data'!H29)))</f>
        <v/>
      </c>
      <c r="DI35" s="275" t="str">
        <f ca="true">+IF(OFFSET('Sanitation Data'!$H$32,0,10*ROW('Sanitation Data'!H29))="","",OFFSET('Sanitation Data'!$H$32,0,10*ROW('Sanitation Data'!H29)))</f>
        <v/>
      </c>
      <c r="DJ35" s="275" t="str">
        <f ca="true">+IF(OFFSET('Sanitation Data'!$I$28,0,10*ROW('Sanitation Data'!I29))="","",OFFSET('Sanitation Data'!$I$28,0,10*ROW('Sanitation Data'!I29)))</f>
        <v/>
      </c>
      <c r="DK35" s="275" t="str">
        <f ca="true">+IF(OFFSET('Sanitation Data'!$I$29,0,10*ROW('Sanitation Data'!I29))="","",OFFSET('Sanitation Data'!$I$29,0,10*ROW('Sanitation Data'!I29)))</f>
        <v/>
      </c>
      <c r="DL35" s="275" t="str">
        <f ca="true">+IF(OFFSET('Sanitation Data'!$I$30,0,10*ROW('Sanitation Data'!I29))="","",OFFSET('Sanitation Data'!$I$30,0,10*ROW('Sanitation Data'!I29)))</f>
        <v/>
      </c>
      <c r="DM35" s="275" t="str">
        <f ca="true">+IF(OFFSET('Sanitation Data'!$I$31,0,10*ROW('Sanitation Data'!I29))="","",OFFSET('Sanitation Data'!$I$31,0,10*ROW('Sanitation Data'!I29)))</f>
        <v/>
      </c>
      <c r="DN35" s="275" t="str">
        <f ca="true">+IF(OFFSET('Sanitation Data'!$I$32,0,10*ROW('Sanitation Data'!I29))="","",OFFSET('Sanitation Data'!$I$32,0,10*ROW('Sanitation Data'!I29)))</f>
        <v/>
      </c>
      <c r="DO35" s="275" t="str">
        <f ca="true">+IF(OFFSET('Hygiene Data'!$D$11,0,10*ROW('Hygiene Data'!D29))="","",OFFSET('Hygiene Data'!$D$11,0,10*ROW('Hygiene Data'!D29)))</f>
        <v/>
      </c>
      <c r="DP35" s="275" t="str">
        <f ca="true">+IF(OFFSET('Hygiene Data'!$D$12,0,10*ROW('Hygiene Data'!D29))="","",OFFSET('Hygiene Data'!$D$12,0,10*ROW('Hygiene Data'!D29)))</f>
        <v/>
      </c>
      <c r="DQ35" s="275" t="str">
        <f ca="true">+IF(OFFSET('Hygiene Data'!$D$13,0,10*ROW('Hygiene Data'!D29))="","",OFFSET('Hygiene Data'!$D$13,0,10*ROW('Hygiene Data'!D29)))</f>
        <v/>
      </c>
      <c r="DR35" s="275" t="str">
        <f ca="true">+IF(OFFSET('Hygiene Data'!$E$11,0,10*ROW('Hygiene Data'!E29))="","",OFFSET('Hygiene Data'!$E$11,0,10*ROW('Hygiene Data'!E29)))</f>
        <v/>
      </c>
      <c r="DS35" s="275" t="str">
        <f ca="true">+IF(OFFSET('Hygiene Data'!$E$12,0,10*ROW('Hygiene Data'!E29))="","",OFFSET('Hygiene Data'!$E$12,0,10*ROW('Hygiene Data'!E29)))</f>
        <v/>
      </c>
      <c r="DT35" s="275" t="str">
        <f ca="true">+IF(OFFSET('Hygiene Data'!$E$13,0,10*ROW('Hygiene Data'!E29))="","",OFFSET('Hygiene Data'!$E$13,0,10*ROW('Hygiene Data'!E29)))</f>
        <v/>
      </c>
      <c r="DU35" s="275" t="str">
        <f ca="true">+IF(OFFSET('Hygiene Data'!$F$11,0,10*ROW('Hygiene Data'!F29))="","",OFFSET('Hygiene Data'!$F$11,0,10*ROW('Hygiene Data'!F29)))</f>
        <v/>
      </c>
      <c r="DV35" s="275" t="str">
        <f ca="true">+IF(OFFSET('Hygiene Data'!$F$12,0,10*ROW('Hygiene Data'!F29))="","",OFFSET('Hygiene Data'!$F$12,0,10*ROW('Hygiene Data'!F29)))</f>
        <v/>
      </c>
      <c r="DW35" s="275" t="str">
        <f ca="true">+IF(OFFSET('Hygiene Data'!$F$13,0,10*ROW('Hygiene Data'!F29))="","",OFFSET('Hygiene Data'!$F$13,0,10*ROW('Hygiene Data'!F29)))</f>
        <v/>
      </c>
      <c r="DX35" s="275" t="str">
        <f ca="true">+IF(OFFSET('Hygiene Data'!$G$11,0,10*ROW('Hygiene Data'!G29))="","",OFFSET('Hygiene Data'!$G$11,0,10*ROW('Hygiene Data'!G29)))</f>
        <v/>
      </c>
      <c r="DY35" s="275" t="str">
        <f ca="true">+IF(OFFSET('Hygiene Data'!$G$12,0,10*ROW('Hygiene Data'!G29))="","",OFFSET('Hygiene Data'!$G$12,0,10*ROW('Hygiene Data'!G29)))</f>
        <v/>
      </c>
      <c r="DZ35" s="275" t="str">
        <f ca="true">+IF(OFFSET('Hygiene Data'!$G$13,0,10*ROW('Hygiene Data'!G29))="","",OFFSET('Hygiene Data'!$G$13,0,10*ROW('Hygiene Data'!G29)))</f>
        <v/>
      </c>
      <c r="EA35" s="275" t="str">
        <f ca="true">+IF(OFFSET('Hygiene Data'!$H$11,0,10*ROW('Hygiene Data'!H29))="","",OFFSET('Hygiene Data'!$H$11,0,10*ROW('Hygiene Data'!H29)))</f>
        <v/>
      </c>
      <c r="EB35" s="275" t="str">
        <f ca="true">+IF(OFFSET('Hygiene Data'!$H$12,0,10*ROW('Hygiene Data'!H29))="","",OFFSET('Hygiene Data'!$H$12,0,10*ROW('Hygiene Data'!H29)))</f>
        <v/>
      </c>
      <c r="EC35" s="275" t="str">
        <f ca="true">+IF(OFFSET('Hygiene Data'!$H$13,0,10*ROW('Hygiene Data'!H29))="","",OFFSET('Hygiene Data'!$H$13,0,10*ROW('Hygiene Data'!H29)))</f>
        <v/>
      </c>
      <c r="ED35" s="275" t="str">
        <f ca="true">+IF(OFFSET('Hygiene Data'!$I$11,0,10*ROW('Hygiene Data'!I29))="","",OFFSET('Hygiene Data'!$I$11,0,10*ROW('Hygiene Data'!I29)))</f>
        <v/>
      </c>
      <c r="EE35" s="275" t="str">
        <f ca="true">+IF(OFFSET('Hygiene Data'!$I$12,0,10*ROW('Hygiene Data'!I29))="","",OFFSET('Hygiene Data'!$I$12,0,10*ROW('Hygiene Data'!I29)))</f>
        <v/>
      </c>
      <c r="EF35" s="275" t="str">
        <f ca="true">+IF(OFFSET('Hygiene Data'!$I$13,0,10*ROW('Hygiene Data'!I29))="","",OFFSET('Hygiene Data'!$I$13,0,10*ROW('Hygiene Data'!I29)))</f>
        <v/>
      </c>
    </row>
    <row xmlns:x14ac="http://schemas.microsoft.com/office/spreadsheetml/2009/9/ac" r="36" x14ac:dyDescent="0.2">
      <c r="A36" s="38" t="str">
        <f ca="true">+IF(OFFSET('Water Data'!$B$2,0,10*ROW('Water Data'!E30))="","",OFFSET('Water Data'!$B$2,0,10*ROW('Water Data'!E30)))</f>
        <v/>
      </c>
      <c r="B36" s="38" t="str">
        <f ca="true">+IF(OFFSET('Water Data'!$C$2,0,10*ROW('Water Data'!F30))="","",OFFSET('Water Data'!$C$2,0,10*ROW('Water Data'!F30)))</f>
        <v/>
      </c>
      <c r="C36" s="331" t="str">
        <f t="shared" ca="true" si="0"/>
        <v/>
      </c>
      <c r="D36" s="97"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7"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7"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7"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7"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7"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7"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7"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7"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7"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7"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7"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7"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7"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7"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7"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7"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7"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8"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8"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8"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8"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8"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8"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8"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8"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8"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8"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8"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8"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8"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8"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8"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8"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8"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8"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8"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8"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8"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8"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8"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8"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8"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8"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8"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8"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8"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8"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9"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9"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9"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9"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9"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9"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9"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9"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9"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9"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9"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9"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9"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9"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9"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9"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9"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9"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5"/>
      <c r="BS36" s="275" t="str">
        <f ca="true">+IF(OFFSET('Water Data'!$D$27,0,10*ROW('Water Data'!D30))="","",OFFSET('Water Data'!$D$27,0,10*ROW('Water Data'!D30)))</f>
        <v/>
      </c>
      <c r="BT36" s="275" t="str">
        <f ca="true">+IF(OFFSET('Water Data'!$D$28,0,10*ROW('Water Data'!D30))="","",OFFSET('Water Data'!$D$28,0,10*ROW('Water Data'!D30)))</f>
        <v/>
      </c>
      <c r="BU36" s="275" t="str">
        <f ca="true">+IF(OFFSET('Water Data'!$D$29,0,10*ROW('Water Data'!D30))="","",OFFSET('Water Data'!$D$29,0,10*ROW('Water Data'!D30)))</f>
        <v/>
      </c>
      <c r="BV36" s="275" t="str">
        <f ca="true">+IF(OFFSET('Water Data'!$E$27,0,10*ROW('Water Data'!E30))="","",OFFSET('Water Data'!$E$27,0,10*ROW('Water Data'!E30)))</f>
        <v/>
      </c>
      <c r="BW36" s="275" t="str">
        <f ca="true">+IF(OFFSET('Water Data'!$E$28,0,10*ROW('Water Data'!E30))="","",OFFSET('Water Data'!$E$28,0,10*ROW('Water Data'!E30)))</f>
        <v/>
      </c>
      <c r="BX36" s="275" t="str">
        <f ca="true">+IF(OFFSET('Water Data'!$E$29,0,10*ROW('Water Data'!E30))="","",OFFSET('Water Data'!$E$29,0,10*ROW('Water Data'!E30)))</f>
        <v/>
      </c>
      <c r="BY36" s="275" t="str">
        <f ca="true">+IF(OFFSET('Water Data'!$F$27,0,10*ROW('Water Data'!F30))="","",OFFSET('Water Data'!$F$27,0,10*ROW('Water Data'!F30)))</f>
        <v/>
      </c>
      <c r="BZ36" s="275" t="str">
        <f ca="true">+IF(OFFSET('Water Data'!$F$28,0,10*ROW('Water Data'!F30))="","",OFFSET('Water Data'!$F$28,0,10*ROW('Water Data'!F30)))</f>
        <v/>
      </c>
      <c r="CA36" s="275" t="str">
        <f ca="true">+IF(OFFSET('Water Data'!$F$29,0,10*ROW('Water Data'!F30))="","",OFFSET('Water Data'!$F$29,0,10*ROW('Water Data'!F30)))</f>
        <v/>
      </c>
      <c r="CB36" s="275" t="str">
        <f ca="true">+IF(OFFSET('Water Data'!$G$27,0,10*ROW('Water Data'!G30))="","",OFFSET('Water Data'!$G$27,0,10*ROW('Water Data'!G30)))</f>
        <v/>
      </c>
      <c r="CC36" s="275" t="str">
        <f ca="true">+IF(OFFSET('Water Data'!$G$28,0,10*ROW('Water Data'!G30))="","",OFFSET('Water Data'!$G$28,0,10*ROW('Water Data'!G30)))</f>
        <v/>
      </c>
      <c r="CD36" s="275" t="str">
        <f ca="true">+IF(OFFSET('Water Data'!$G$29,0,10*ROW('Water Data'!G30))="","",OFFSET('Water Data'!$G$29,0,10*ROW('Water Data'!G30)))</f>
        <v/>
      </c>
      <c r="CE36" s="275" t="str">
        <f ca="true">+IF(OFFSET('Water Data'!$H$27,0,10*ROW('Water Data'!H30))="","",OFFSET('Water Data'!$H$27,0,10*ROW('Water Data'!H30)))</f>
        <v/>
      </c>
      <c r="CF36" s="275" t="str">
        <f ca="true">+IF(OFFSET('Water Data'!$H$28,0,10*ROW('Water Data'!H30))="","",OFFSET('Water Data'!$H$28,0,10*ROW('Water Data'!H30)))</f>
        <v/>
      </c>
      <c r="CG36" s="275" t="str">
        <f ca="true">+IF(OFFSET('Water Data'!$H$29,0,10*ROW('Water Data'!H30))="","",OFFSET('Water Data'!$H$29,0,10*ROW('Water Data'!H30)))</f>
        <v/>
      </c>
      <c r="CH36" s="275" t="str">
        <f ca="true">+IF(OFFSET('Water Data'!$I$27,0,10*ROW('Water Data'!I30))="","",OFFSET('Water Data'!$I$27,0,10*ROW('Water Data'!I30)))</f>
        <v/>
      </c>
      <c r="CI36" s="275" t="str">
        <f ca="true">+IF(OFFSET('Water Data'!$I$28,0,10*ROW('Water Data'!I30))="","",OFFSET('Water Data'!$I$28,0,10*ROW('Water Data'!I30)))</f>
        <v/>
      </c>
      <c r="CJ36" s="275" t="str">
        <f ca="true">+IF(OFFSET('Water Data'!$I$29,0,10*ROW('Water Data'!I30))="","",OFFSET('Water Data'!$I$29,0,10*ROW('Water Data'!I30)))</f>
        <v/>
      </c>
      <c r="CK36" s="275" t="str">
        <f ca="true">+IF(OFFSET('Sanitation Data'!$D$28,0,10*ROW('Sanitation Data'!D30))="","",OFFSET('Sanitation Data'!$D$28,0,10*ROW('Sanitation Data'!D30)))</f>
        <v/>
      </c>
      <c r="CL36" s="275" t="str">
        <f ca="true">+IF(OFFSET('Sanitation Data'!$D$29,0,10*ROW('Sanitation Data'!D30))="","",OFFSET('Sanitation Data'!$D$29,0,10*ROW('Sanitation Data'!D30)))</f>
        <v/>
      </c>
      <c r="CM36" s="275" t="str">
        <f ca="true">+IF(OFFSET('Sanitation Data'!$D$30,0,10*ROW('Sanitation Data'!D30))="","",OFFSET('Sanitation Data'!$D$30,0,10*ROW('Sanitation Data'!D30)))</f>
        <v/>
      </c>
      <c r="CN36" s="275" t="str">
        <f ca="true">+IF(OFFSET('Sanitation Data'!$D$31,0,10*ROW('Sanitation Data'!D30))="","",OFFSET('Sanitation Data'!$D$31,0,10*ROW('Sanitation Data'!D30)))</f>
        <v/>
      </c>
      <c r="CO36" s="275" t="str">
        <f ca="true">+IF(OFFSET('Sanitation Data'!$D$32,0,10*ROW('Sanitation Data'!D30))="","",OFFSET('Sanitation Data'!$D$32,0,10*ROW('Sanitation Data'!D30)))</f>
        <v/>
      </c>
      <c r="CP36" s="275" t="str">
        <f ca="true">+IF(OFFSET('Sanitation Data'!$E$28,0,10*ROW('Sanitation Data'!E30))="","",OFFSET('Sanitation Data'!$E$28,0,10*ROW('Sanitation Data'!E30)))</f>
        <v/>
      </c>
      <c r="CQ36" s="275" t="str">
        <f ca="true">+IF(OFFSET('Sanitation Data'!$E$29,0,10*ROW('Sanitation Data'!E30))="","",OFFSET('Sanitation Data'!$E$29,0,10*ROW('Sanitation Data'!E30)))</f>
        <v/>
      </c>
      <c r="CR36" s="275" t="str">
        <f ca="true">+IF(OFFSET('Sanitation Data'!$E$30,0,10*ROW('Sanitation Data'!E30))="","",OFFSET('Sanitation Data'!$E$30,0,10*ROW('Sanitation Data'!E30)))</f>
        <v/>
      </c>
      <c r="CS36" s="275" t="str">
        <f ca="true">+IF(OFFSET('Sanitation Data'!$E$31,0,10*ROW('Sanitation Data'!E30))="","",OFFSET('Sanitation Data'!$E$31,0,10*ROW('Sanitation Data'!E30)))</f>
        <v/>
      </c>
      <c r="CT36" s="275" t="str">
        <f ca="true">+IF(OFFSET('Sanitation Data'!$E$32,0,10*ROW('Sanitation Data'!E30))="","",OFFSET('Sanitation Data'!$E$32,0,10*ROW('Sanitation Data'!E30)))</f>
        <v/>
      </c>
      <c r="CU36" s="275" t="str">
        <f ca="true">+IF(OFFSET('Sanitation Data'!$F$28,0,10*ROW('Sanitation Data'!F30))="","",OFFSET('Sanitation Data'!$F$28,0,10*ROW('Sanitation Data'!F30)))</f>
        <v/>
      </c>
      <c r="CV36" s="275" t="str">
        <f ca="true">+IF(OFFSET('Sanitation Data'!$F$29,0,10*ROW('Sanitation Data'!F30))="","",OFFSET('Sanitation Data'!$F$29,0,10*ROW('Sanitation Data'!F30)))</f>
        <v/>
      </c>
      <c r="CW36" s="275" t="str">
        <f ca="true">+IF(OFFSET('Sanitation Data'!$F$30,0,10*ROW('Sanitation Data'!F30))="","",OFFSET('Sanitation Data'!$F$30,0,10*ROW('Sanitation Data'!F30)))</f>
        <v/>
      </c>
      <c r="CX36" s="275" t="str">
        <f ca="true">+IF(OFFSET('Sanitation Data'!$F$31,0,10*ROW('Sanitation Data'!F30))="","",OFFSET('Sanitation Data'!$F$31,0,10*ROW('Sanitation Data'!F30)))</f>
        <v/>
      </c>
      <c r="CY36" s="275" t="str">
        <f ca="true">+IF(OFFSET('Sanitation Data'!$F$32,0,10*ROW('Sanitation Data'!F30))="","",OFFSET('Sanitation Data'!$F$32,0,10*ROW('Sanitation Data'!F30)))</f>
        <v/>
      </c>
      <c r="CZ36" s="275" t="str">
        <f ca="true">+IF(OFFSET('Sanitation Data'!$G$28,0,10*ROW('Sanitation Data'!G30))="","",OFFSET('Sanitation Data'!$G$28,0,10*ROW('Sanitation Data'!G30)))</f>
        <v/>
      </c>
      <c r="DA36" s="275" t="str">
        <f ca="true">+IF(OFFSET('Sanitation Data'!$G$29,0,10*ROW('Sanitation Data'!G30))="","",OFFSET('Sanitation Data'!$G$29,0,10*ROW('Sanitation Data'!G30)))</f>
        <v/>
      </c>
      <c r="DB36" s="275" t="str">
        <f ca="true">+IF(OFFSET('Sanitation Data'!$G$30,0,10*ROW('Sanitation Data'!G30))="","",OFFSET('Sanitation Data'!$G$30,0,10*ROW('Sanitation Data'!G30)))</f>
        <v/>
      </c>
      <c r="DC36" s="275" t="str">
        <f ca="true">+IF(OFFSET('Sanitation Data'!$G$31,0,10*ROW('Sanitation Data'!G30))="","",OFFSET('Sanitation Data'!$G$31,0,10*ROW('Sanitation Data'!G30)))</f>
        <v/>
      </c>
      <c r="DD36" s="275" t="str">
        <f ca="true">+IF(OFFSET('Sanitation Data'!$G$32,0,10*ROW('Sanitation Data'!G30))="","",OFFSET('Sanitation Data'!$G$32,0,10*ROW('Sanitation Data'!G30)))</f>
        <v/>
      </c>
      <c r="DE36" s="275" t="str">
        <f ca="true">+IF(OFFSET('Sanitation Data'!$H$28,0,10*ROW('Sanitation Data'!H30))="","",OFFSET('Sanitation Data'!$H$28,0,10*ROW('Sanitation Data'!H30)))</f>
        <v/>
      </c>
      <c r="DF36" s="275" t="str">
        <f ca="true">+IF(OFFSET('Sanitation Data'!$H$29,0,10*ROW('Sanitation Data'!H30))="","",OFFSET('Sanitation Data'!$H$29,0,10*ROW('Sanitation Data'!H30)))</f>
        <v/>
      </c>
      <c r="DG36" s="275" t="str">
        <f ca="true">+IF(OFFSET('Sanitation Data'!$H$30,0,10*ROW('Sanitation Data'!H30))="","",OFFSET('Sanitation Data'!$H$30,0,10*ROW('Sanitation Data'!H30)))</f>
        <v/>
      </c>
      <c r="DH36" s="275" t="str">
        <f ca="true">+IF(OFFSET('Sanitation Data'!$H$31,0,10*ROW('Sanitation Data'!H30))="","",OFFSET('Sanitation Data'!$H$31,0,10*ROW('Sanitation Data'!H30)))</f>
        <v/>
      </c>
      <c r="DI36" s="275" t="str">
        <f ca="true">+IF(OFFSET('Sanitation Data'!$H$32,0,10*ROW('Sanitation Data'!H30))="","",OFFSET('Sanitation Data'!$H$32,0,10*ROW('Sanitation Data'!H30)))</f>
        <v/>
      </c>
      <c r="DJ36" s="275" t="str">
        <f ca="true">+IF(OFFSET('Sanitation Data'!$I$28,0,10*ROW('Sanitation Data'!I30))="","",OFFSET('Sanitation Data'!$I$28,0,10*ROW('Sanitation Data'!I30)))</f>
        <v/>
      </c>
      <c r="DK36" s="275" t="str">
        <f ca="true">+IF(OFFSET('Sanitation Data'!$I$29,0,10*ROW('Sanitation Data'!I30))="","",OFFSET('Sanitation Data'!$I$29,0,10*ROW('Sanitation Data'!I30)))</f>
        <v/>
      </c>
      <c r="DL36" s="275" t="str">
        <f ca="true">+IF(OFFSET('Sanitation Data'!$I$30,0,10*ROW('Sanitation Data'!I30))="","",OFFSET('Sanitation Data'!$I$30,0,10*ROW('Sanitation Data'!I30)))</f>
        <v/>
      </c>
      <c r="DM36" s="275" t="str">
        <f ca="true">+IF(OFFSET('Sanitation Data'!$I$31,0,10*ROW('Sanitation Data'!I30))="","",OFFSET('Sanitation Data'!$I$31,0,10*ROW('Sanitation Data'!I30)))</f>
        <v/>
      </c>
      <c r="DN36" s="275" t="str">
        <f ca="true">+IF(OFFSET('Sanitation Data'!$I$32,0,10*ROW('Sanitation Data'!I30))="","",OFFSET('Sanitation Data'!$I$32,0,10*ROW('Sanitation Data'!I30)))</f>
        <v/>
      </c>
      <c r="DO36" s="275" t="str">
        <f ca="true">+IF(OFFSET('Hygiene Data'!$D$11,0,10*ROW('Hygiene Data'!D30))="","",OFFSET('Hygiene Data'!$D$11,0,10*ROW('Hygiene Data'!D30)))</f>
        <v/>
      </c>
      <c r="DP36" s="275" t="str">
        <f ca="true">+IF(OFFSET('Hygiene Data'!$D$12,0,10*ROW('Hygiene Data'!D30))="","",OFFSET('Hygiene Data'!$D$12,0,10*ROW('Hygiene Data'!D30)))</f>
        <v/>
      </c>
      <c r="DQ36" s="275" t="str">
        <f ca="true">+IF(OFFSET('Hygiene Data'!$D$13,0,10*ROW('Hygiene Data'!D30))="","",OFFSET('Hygiene Data'!$D$13,0,10*ROW('Hygiene Data'!D30)))</f>
        <v/>
      </c>
      <c r="DR36" s="275" t="str">
        <f ca="true">+IF(OFFSET('Hygiene Data'!$E$11,0,10*ROW('Hygiene Data'!E30))="","",OFFSET('Hygiene Data'!$E$11,0,10*ROW('Hygiene Data'!E30)))</f>
        <v/>
      </c>
      <c r="DS36" s="275" t="str">
        <f ca="true">+IF(OFFSET('Hygiene Data'!$E$12,0,10*ROW('Hygiene Data'!E30))="","",OFFSET('Hygiene Data'!$E$12,0,10*ROW('Hygiene Data'!E30)))</f>
        <v/>
      </c>
      <c r="DT36" s="275" t="str">
        <f ca="true">+IF(OFFSET('Hygiene Data'!$E$13,0,10*ROW('Hygiene Data'!E30))="","",OFFSET('Hygiene Data'!$E$13,0,10*ROW('Hygiene Data'!E30)))</f>
        <v/>
      </c>
      <c r="DU36" s="275" t="str">
        <f ca="true">+IF(OFFSET('Hygiene Data'!$F$11,0,10*ROW('Hygiene Data'!F30))="","",OFFSET('Hygiene Data'!$F$11,0,10*ROW('Hygiene Data'!F30)))</f>
        <v/>
      </c>
      <c r="DV36" s="275" t="str">
        <f ca="true">+IF(OFFSET('Hygiene Data'!$F$12,0,10*ROW('Hygiene Data'!F30))="","",OFFSET('Hygiene Data'!$F$12,0,10*ROW('Hygiene Data'!F30)))</f>
        <v/>
      </c>
      <c r="DW36" s="275" t="str">
        <f ca="true">+IF(OFFSET('Hygiene Data'!$F$13,0,10*ROW('Hygiene Data'!F30))="","",OFFSET('Hygiene Data'!$F$13,0,10*ROW('Hygiene Data'!F30)))</f>
        <v/>
      </c>
      <c r="DX36" s="275" t="str">
        <f ca="true">+IF(OFFSET('Hygiene Data'!$G$11,0,10*ROW('Hygiene Data'!G30))="","",OFFSET('Hygiene Data'!$G$11,0,10*ROW('Hygiene Data'!G30)))</f>
        <v/>
      </c>
      <c r="DY36" s="275" t="str">
        <f ca="true">+IF(OFFSET('Hygiene Data'!$G$12,0,10*ROW('Hygiene Data'!G30))="","",OFFSET('Hygiene Data'!$G$12,0,10*ROW('Hygiene Data'!G30)))</f>
        <v/>
      </c>
      <c r="DZ36" s="275" t="str">
        <f ca="true">+IF(OFFSET('Hygiene Data'!$G$13,0,10*ROW('Hygiene Data'!G30))="","",OFFSET('Hygiene Data'!$G$13,0,10*ROW('Hygiene Data'!G30)))</f>
        <v/>
      </c>
      <c r="EA36" s="275" t="str">
        <f ca="true">+IF(OFFSET('Hygiene Data'!$H$11,0,10*ROW('Hygiene Data'!H30))="","",OFFSET('Hygiene Data'!$H$11,0,10*ROW('Hygiene Data'!H30)))</f>
        <v/>
      </c>
      <c r="EB36" s="275" t="str">
        <f ca="true">+IF(OFFSET('Hygiene Data'!$H$12,0,10*ROW('Hygiene Data'!H30))="","",OFFSET('Hygiene Data'!$H$12,0,10*ROW('Hygiene Data'!H30)))</f>
        <v/>
      </c>
      <c r="EC36" s="275" t="str">
        <f ca="true">+IF(OFFSET('Hygiene Data'!$H$13,0,10*ROW('Hygiene Data'!H30))="","",OFFSET('Hygiene Data'!$H$13,0,10*ROW('Hygiene Data'!H30)))</f>
        <v/>
      </c>
      <c r="ED36" s="275" t="str">
        <f ca="true">+IF(OFFSET('Hygiene Data'!$I$11,0,10*ROW('Hygiene Data'!I30))="","",OFFSET('Hygiene Data'!$I$11,0,10*ROW('Hygiene Data'!I30)))</f>
        <v/>
      </c>
      <c r="EE36" s="275" t="str">
        <f ca="true">+IF(OFFSET('Hygiene Data'!$I$12,0,10*ROW('Hygiene Data'!I30))="","",OFFSET('Hygiene Data'!$I$12,0,10*ROW('Hygiene Data'!I30)))</f>
        <v/>
      </c>
      <c r="EF36" s="275" t="str">
        <f ca="true">+IF(OFFSET('Hygiene Data'!$I$13,0,10*ROW('Hygiene Data'!I30))="","",OFFSET('Hygiene Data'!$I$13,0,10*ROW('Hygiene Data'!I30)))</f>
        <v/>
      </c>
    </row>
    <row xmlns:x14ac="http://schemas.microsoft.com/office/spreadsheetml/2009/9/ac" r="37" x14ac:dyDescent="0.2">
      <c r="A37" s="38" t="str">
        <f ca="true">+IF(OFFSET('Water Data'!$B$2,0,10*ROW('Water Data'!E31))="","",OFFSET('Water Data'!$B$2,0,10*ROW('Water Data'!E31)))</f>
        <v/>
      </c>
      <c r="B37" s="38" t="str">
        <f ca="true">+IF(OFFSET('Water Data'!$C$2,0,10*ROW('Water Data'!F31))="","",OFFSET('Water Data'!$C$2,0,10*ROW('Water Data'!F31)))</f>
        <v/>
      </c>
      <c r="C37" s="331" t="str">
        <f t="shared" ca="true" si="0"/>
        <v/>
      </c>
      <c r="D37" s="97"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7"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7"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7"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7"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7"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7"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7"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7"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7"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7"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7"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7"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7"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7"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7"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7"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7"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8"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8"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8"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8"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8"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8"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8"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8"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8"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8"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8"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8"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8"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8"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8"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8"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8"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8"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8"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8"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8"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8"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8"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8"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8"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8"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8"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8"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8"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8"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9"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9"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9"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9"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9"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9"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9"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9"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9"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9"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9"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9"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9"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9"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9"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9"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9"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9"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5"/>
      <c r="BS37" s="275" t="str">
        <f ca="true">+IF(OFFSET('Water Data'!$D$27,0,10*ROW('Water Data'!D31))="","",OFFSET('Water Data'!$D$27,0,10*ROW('Water Data'!D31)))</f>
        <v/>
      </c>
      <c r="BT37" s="275" t="str">
        <f ca="true">+IF(OFFSET('Water Data'!$D$28,0,10*ROW('Water Data'!D31))="","",OFFSET('Water Data'!$D$28,0,10*ROW('Water Data'!D31)))</f>
        <v/>
      </c>
      <c r="BU37" s="275" t="str">
        <f ca="true">+IF(OFFSET('Water Data'!$D$29,0,10*ROW('Water Data'!D31))="","",OFFSET('Water Data'!$D$29,0,10*ROW('Water Data'!D31)))</f>
        <v/>
      </c>
      <c r="BV37" s="275" t="str">
        <f ca="true">+IF(OFFSET('Water Data'!$E$27,0,10*ROW('Water Data'!E31))="","",OFFSET('Water Data'!$E$27,0,10*ROW('Water Data'!E31)))</f>
        <v/>
      </c>
      <c r="BW37" s="275" t="str">
        <f ca="true">+IF(OFFSET('Water Data'!$E$28,0,10*ROW('Water Data'!E31))="","",OFFSET('Water Data'!$E$28,0,10*ROW('Water Data'!E31)))</f>
        <v/>
      </c>
      <c r="BX37" s="275" t="str">
        <f ca="true">+IF(OFFSET('Water Data'!$E$29,0,10*ROW('Water Data'!E31))="","",OFFSET('Water Data'!$E$29,0,10*ROW('Water Data'!E31)))</f>
        <v/>
      </c>
      <c r="BY37" s="275" t="str">
        <f ca="true">+IF(OFFSET('Water Data'!$F$27,0,10*ROW('Water Data'!F31))="","",OFFSET('Water Data'!$F$27,0,10*ROW('Water Data'!F31)))</f>
        <v/>
      </c>
      <c r="BZ37" s="275" t="str">
        <f ca="true">+IF(OFFSET('Water Data'!$F$28,0,10*ROW('Water Data'!F31))="","",OFFSET('Water Data'!$F$28,0,10*ROW('Water Data'!F31)))</f>
        <v/>
      </c>
      <c r="CA37" s="275" t="str">
        <f ca="true">+IF(OFFSET('Water Data'!$F$29,0,10*ROW('Water Data'!F31))="","",OFFSET('Water Data'!$F$29,0,10*ROW('Water Data'!F31)))</f>
        <v/>
      </c>
      <c r="CB37" s="275" t="str">
        <f ca="true">+IF(OFFSET('Water Data'!$G$27,0,10*ROW('Water Data'!G31))="","",OFFSET('Water Data'!$G$27,0,10*ROW('Water Data'!G31)))</f>
        <v/>
      </c>
      <c r="CC37" s="275" t="str">
        <f ca="true">+IF(OFFSET('Water Data'!$G$28,0,10*ROW('Water Data'!G31))="","",OFFSET('Water Data'!$G$28,0,10*ROW('Water Data'!G31)))</f>
        <v/>
      </c>
      <c r="CD37" s="275" t="str">
        <f ca="true">+IF(OFFSET('Water Data'!$G$29,0,10*ROW('Water Data'!G31))="","",OFFSET('Water Data'!$G$29,0,10*ROW('Water Data'!G31)))</f>
        <v/>
      </c>
      <c r="CE37" s="275" t="str">
        <f ca="true">+IF(OFFSET('Water Data'!$H$27,0,10*ROW('Water Data'!H31))="","",OFFSET('Water Data'!$H$27,0,10*ROW('Water Data'!H31)))</f>
        <v/>
      </c>
      <c r="CF37" s="275" t="str">
        <f ca="true">+IF(OFFSET('Water Data'!$H$28,0,10*ROW('Water Data'!H31))="","",OFFSET('Water Data'!$H$28,0,10*ROW('Water Data'!H31)))</f>
        <v/>
      </c>
      <c r="CG37" s="275" t="str">
        <f ca="true">+IF(OFFSET('Water Data'!$H$29,0,10*ROW('Water Data'!H31))="","",OFFSET('Water Data'!$H$29,0,10*ROW('Water Data'!H31)))</f>
        <v/>
      </c>
      <c r="CH37" s="275" t="str">
        <f ca="true">+IF(OFFSET('Water Data'!$I$27,0,10*ROW('Water Data'!I31))="","",OFFSET('Water Data'!$I$27,0,10*ROW('Water Data'!I31)))</f>
        <v/>
      </c>
      <c r="CI37" s="275" t="str">
        <f ca="true">+IF(OFFSET('Water Data'!$I$28,0,10*ROW('Water Data'!I31))="","",OFFSET('Water Data'!$I$28,0,10*ROW('Water Data'!I31)))</f>
        <v/>
      </c>
      <c r="CJ37" s="275" t="str">
        <f ca="true">+IF(OFFSET('Water Data'!$I$29,0,10*ROW('Water Data'!I31))="","",OFFSET('Water Data'!$I$29,0,10*ROW('Water Data'!I31)))</f>
        <v/>
      </c>
      <c r="CK37" s="275" t="str">
        <f ca="true">+IF(OFFSET('Sanitation Data'!$D$28,0,10*ROW('Sanitation Data'!D31))="","",OFFSET('Sanitation Data'!$D$28,0,10*ROW('Sanitation Data'!D31)))</f>
        <v/>
      </c>
      <c r="CL37" s="275" t="str">
        <f ca="true">+IF(OFFSET('Sanitation Data'!$D$29,0,10*ROW('Sanitation Data'!D31))="","",OFFSET('Sanitation Data'!$D$29,0,10*ROW('Sanitation Data'!D31)))</f>
        <v/>
      </c>
      <c r="CM37" s="275" t="str">
        <f ca="true">+IF(OFFSET('Sanitation Data'!$D$30,0,10*ROW('Sanitation Data'!D31))="","",OFFSET('Sanitation Data'!$D$30,0,10*ROW('Sanitation Data'!D31)))</f>
        <v/>
      </c>
      <c r="CN37" s="275" t="str">
        <f ca="true">+IF(OFFSET('Sanitation Data'!$D$31,0,10*ROW('Sanitation Data'!D31))="","",OFFSET('Sanitation Data'!$D$31,0,10*ROW('Sanitation Data'!D31)))</f>
        <v/>
      </c>
      <c r="CO37" s="275" t="str">
        <f ca="true">+IF(OFFSET('Sanitation Data'!$D$32,0,10*ROW('Sanitation Data'!D31))="","",OFFSET('Sanitation Data'!$D$32,0,10*ROW('Sanitation Data'!D31)))</f>
        <v/>
      </c>
      <c r="CP37" s="275" t="str">
        <f ca="true">+IF(OFFSET('Sanitation Data'!$E$28,0,10*ROW('Sanitation Data'!E31))="","",OFFSET('Sanitation Data'!$E$28,0,10*ROW('Sanitation Data'!E31)))</f>
        <v/>
      </c>
      <c r="CQ37" s="275" t="str">
        <f ca="true">+IF(OFFSET('Sanitation Data'!$E$29,0,10*ROW('Sanitation Data'!E31))="","",OFFSET('Sanitation Data'!$E$29,0,10*ROW('Sanitation Data'!E31)))</f>
        <v/>
      </c>
      <c r="CR37" s="275" t="str">
        <f ca="true">+IF(OFFSET('Sanitation Data'!$E$30,0,10*ROW('Sanitation Data'!E31))="","",OFFSET('Sanitation Data'!$E$30,0,10*ROW('Sanitation Data'!E31)))</f>
        <v/>
      </c>
      <c r="CS37" s="275" t="str">
        <f ca="true">+IF(OFFSET('Sanitation Data'!$E$31,0,10*ROW('Sanitation Data'!E31))="","",OFFSET('Sanitation Data'!$E$31,0,10*ROW('Sanitation Data'!E31)))</f>
        <v/>
      </c>
      <c r="CT37" s="275" t="str">
        <f ca="true">+IF(OFFSET('Sanitation Data'!$E$32,0,10*ROW('Sanitation Data'!E31))="","",OFFSET('Sanitation Data'!$E$32,0,10*ROW('Sanitation Data'!E31)))</f>
        <v/>
      </c>
      <c r="CU37" s="275" t="str">
        <f ca="true">+IF(OFFSET('Sanitation Data'!$F$28,0,10*ROW('Sanitation Data'!F31))="","",OFFSET('Sanitation Data'!$F$28,0,10*ROW('Sanitation Data'!F31)))</f>
        <v/>
      </c>
      <c r="CV37" s="275" t="str">
        <f ca="true">+IF(OFFSET('Sanitation Data'!$F$29,0,10*ROW('Sanitation Data'!F31))="","",OFFSET('Sanitation Data'!$F$29,0,10*ROW('Sanitation Data'!F31)))</f>
        <v/>
      </c>
      <c r="CW37" s="275" t="str">
        <f ca="true">+IF(OFFSET('Sanitation Data'!$F$30,0,10*ROW('Sanitation Data'!F31))="","",OFFSET('Sanitation Data'!$F$30,0,10*ROW('Sanitation Data'!F31)))</f>
        <v/>
      </c>
      <c r="CX37" s="275" t="str">
        <f ca="true">+IF(OFFSET('Sanitation Data'!$F$31,0,10*ROW('Sanitation Data'!F31))="","",OFFSET('Sanitation Data'!$F$31,0,10*ROW('Sanitation Data'!F31)))</f>
        <v/>
      </c>
      <c r="CY37" s="275" t="str">
        <f ca="true">+IF(OFFSET('Sanitation Data'!$F$32,0,10*ROW('Sanitation Data'!F31))="","",OFFSET('Sanitation Data'!$F$32,0,10*ROW('Sanitation Data'!F31)))</f>
        <v/>
      </c>
      <c r="CZ37" s="275" t="str">
        <f ca="true">+IF(OFFSET('Sanitation Data'!$G$28,0,10*ROW('Sanitation Data'!G31))="","",OFFSET('Sanitation Data'!$G$28,0,10*ROW('Sanitation Data'!G31)))</f>
        <v/>
      </c>
      <c r="DA37" s="275" t="str">
        <f ca="true">+IF(OFFSET('Sanitation Data'!$G$29,0,10*ROW('Sanitation Data'!G31))="","",OFFSET('Sanitation Data'!$G$29,0,10*ROW('Sanitation Data'!G31)))</f>
        <v/>
      </c>
      <c r="DB37" s="275" t="str">
        <f ca="true">+IF(OFFSET('Sanitation Data'!$G$30,0,10*ROW('Sanitation Data'!G31))="","",OFFSET('Sanitation Data'!$G$30,0,10*ROW('Sanitation Data'!G31)))</f>
        <v/>
      </c>
      <c r="DC37" s="275" t="str">
        <f ca="true">+IF(OFFSET('Sanitation Data'!$G$31,0,10*ROW('Sanitation Data'!G31))="","",OFFSET('Sanitation Data'!$G$31,0,10*ROW('Sanitation Data'!G31)))</f>
        <v/>
      </c>
      <c r="DD37" s="275" t="str">
        <f ca="true">+IF(OFFSET('Sanitation Data'!$G$32,0,10*ROW('Sanitation Data'!G31))="","",OFFSET('Sanitation Data'!$G$32,0,10*ROW('Sanitation Data'!G31)))</f>
        <v/>
      </c>
      <c r="DE37" s="275" t="str">
        <f ca="true">+IF(OFFSET('Sanitation Data'!$H$28,0,10*ROW('Sanitation Data'!H31))="","",OFFSET('Sanitation Data'!$H$28,0,10*ROW('Sanitation Data'!H31)))</f>
        <v/>
      </c>
      <c r="DF37" s="275" t="str">
        <f ca="true">+IF(OFFSET('Sanitation Data'!$H$29,0,10*ROW('Sanitation Data'!H31))="","",OFFSET('Sanitation Data'!$H$29,0,10*ROW('Sanitation Data'!H31)))</f>
        <v/>
      </c>
      <c r="DG37" s="275" t="str">
        <f ca="true">+IF(OFFSET('Sanitation Data'!$H$30,0,10*ROW('Sanitation Data'!H31))="","",OFFSET('Sanitation Data'!$H$30,0,10*ROW('Sanitation Data'!H31)))</f>
        <v/>
      </c>
      <c r="DH37" s="275" t="str">
        <f ca="true">+IF(OFFSET('Sanitation Data'!$H$31,0,10*ROW('Sanitation Data'!H31))="","",OFFSET('Sanitation Data'!$H$31,0,10*ROW('Sanitation Data'!H31)))</f>
        <v/>
      </c>
      <c r="DI37" s="275" t="str">
        <f ca="true">+IF(OFFSET('Sanitation Data'!$H$32,0,10*ROW('Sanitation Data'!H31))="","",OFFSET('Sanitation Data'!$H$32,0,10*ROW('Sanitation Data'!H31)))</f>
        <v/>
      </c>
      <c r="DJ37" s="275" t="str">
        <f ca="true">+IF(OFFSET('Sanitation Data'!$I$28,0,10*ROW('Sanitation Data'!I31))="","",OFFSET('Sanitation Data'!$I$28,0,10*ROW('Sanitation Data'!I31)))</f>
        <v/>
      </c>
      <c r="DK37" s="275" t="str">
        <f ca="true">+IF(OFFSET('Sanitation Data'!$I$29,0,10*ROW('Sanitation Data'!I31))="","",OFFSET('Sanitation Data'!$I$29,0,10*ROW('Sanitation Data'!I31)))</f>
        <v/>
      </c>
      <c r="DL37" s="275" t="str">
        <f ca="true">+IF(OFFSET('Sanitation Data'!$I$30,0,10*ROW('Sanitation Data'!I31))="","",OFFSET('Sanitation Data'!$I$30,0,10*ROW('Sanitation Data'!I31)))</f>
        <v/>
      </c>
      <c r="DM37" s="275" t="str">
        <f ca="true">+IF(OFFSET('Sanitation Data'!$I$31,0,10*ROW('Sanitation Data'!I31))="","",OFFSET('Sanitation Data'!$I$31,0,10*ROW('Sanitation Data'!I31)))</f>
        <v/>
      </c>
      <c r="DN37" s="275" t="str">
        <f ca="true">+IF(OFFSET('Sanitation Data'!$I$32,0,10*ROW('Sanitation Data'!I31))="","",OFFSET('Sanitation Data'!$I$32,0,10*ROW('Sanitation Data'!I31)))</f>
        <v/>
      </c>
      <c r="DO37" s="275" t="str">
        <f ca="true">+IF(OFFSET('Hygiene Data'!$D$11,0,10*ROW('Hygiene Data'!D31))="","",OFFSET('Hygiene Data'!$D$11,0,10*ROW('Hygiene Data'!D31)))</f>
        <v/>
      </c>
      <c r="DP37" s="275" t="str">
        <f ca="true">+IF(OFFSET('Hygiene Data'!$D$12,0,10*ROW('Hygiene Data'!D31))="","",OFFSET('Hygiene Data'!$D$12,0,10*ROW('Hygiene Data'!D31)))</f>
        <v/>
      </c>
      <c r="DQ37" s="275" t="str">
        <f ca="true">+IF(OFFSET('Hygiene Data'!$D$13,0,10*ROW('Hygiene Data'!D31))="","",OFFSET('Hygiene Data'!$D$13,0,10*ROW('Hygiene Data'!D31)))</f>
        <v/>
      </c>
      <c r="DR37" s="275" t="str">
        <f ca="true">+IF(OFFSET('Hygiene Data'!$E$11,0,10*ROW('Hygiene Data'!E31))="","",OFFSET('Hygiene Data'!$E$11,0,10*ROW('Hygiene Data'!E31)))</f>
        <v/>
      </c>
      <c r="DS37" s="275" t="str">
        <f ca="true">+IF(OFFSET('Hygiene Data'!$E$12,0,10*ROW('Hygiene Data'!E31))="","",OFFSET('Hygiene Data'!$E$12,0,10*ROW('Hygiene Data'!E31)))</f>
        <v/>
      </c>
      <c r="DT37" s="275" t="str">
        <f ca="true">+IF(OFFSET('Hygiene Data'!$E$13,0,10*ROW('Hygiene Data'!E31))="","",OFFSET('Hygiene Data'!$E$13,0,10*ROW('Hygiene Data'!E31)))</f>
        <v/>
      </c>
      <c r="DU37" s="275" t="str">
        <f ca="true">+IF(OFFSET('Hygiene Data'!$F$11,0,10*ROW('Hygiene Data'!F31))="","",OFFSET('Hygiene Data'!$F$11,0,10*ROW('Hygiene Data'!F31)))</f>
        <v/>
      </c>
      <c r="DV37" s="275" t="str">
        <f ca="true">+IF(OFFSET('Hygiene Data'!$F$12,0,10*ROW('Hygiene Data'!F31))="","",OFFSET('Hygiene Data'!$F$12,0,10*ROW('Hygiene Data'!F31)))</f>
        <v/>
      </c>
      <c r="DW37" s="275" t="str">
        <f ca="true">+IF(OFFSET('Hygiene Data'!$F$13,0,10*ROW('Hygiene Data'!F31))="","",OFFSET('Hygiene Data'!$F$13,0,10*ROW('Hygiene Data'!F31)))</f>
        <v/>
      </c>
      <c r="DX37" s="275" t="str">
        <f ca="true">+IF(OFFSET('Hygiene Data'!$G$11,0,10*ROW('Hygiene Data'!G31))="","",OFFSET('Hygiene Data'!$G$11,0,10*ROW('Hygiene Data'!G31)))</f>
        <v/>
      </c>
      <c r="DY37" s="275" t="str">
        <f ca="true">+IF(OFFSET('Hygiene Data'!$G$12,0,10*ROW('Hygiene Data'!G31))="","",OFFSET('Hygiene Data'!$G$12,0,10*ROW('Hygiene Data'!G31)))</f>
        <v/>
      </c>
      <c r="DZ37" s="275" t="str">
        <f ca="true">+IF(OFFSET('Hygiene Data'!$G$13,0,10*ROW('Hygiene Data'!G31))="","",OFFSET('Hygiene Data'!$G$13,0,10*ROW('Hygiene Data'!G31)))</f>
        <v/>
      </c>
      <c r="EA37" s="275" t="str">
        <f ca="true">+IF(OFFSET('Hygiene Data'!$H$11,0,10*ROW('Hygiene Data'!H31))="","",OFFSET('Hygiene Data'!$H$11,0,10*ROW('Hygiene Data'!H31)))</f>
        <v/>
      </c>
      <c r="EB37" s="275" t="str">
        <f ca="true">+IF(OFFSET('Hygiene Data'!$H$12,0,10*ROW('Hygiene Data'!H31))="","",OFFSET('Hygiene Data'!$H$12,0,10*ROW('Hygiene Data'!H31)))</f>
        <v/>
      </c>
      <c r="EC37" s="275" t="str">
        <f ca="true">+IF(OFFSET('Hygiene Data'!$H$13,0,10*ROW('Hygiene Data'!H31))="","",OFFSET('Hygiene Data'!$H$13,0,10*ROW('Hygiene Data'!H31)))</f>
        <v/>
      </c>
      <c r="ED37" s="275" t="str">
        <f ca="true">+IF(OFFSET('Hygiene Data'!$I$11,0,10*ROW('Hygiene Data'!I31))="","",OFFSET('Hygiene Data'!$I$11,0,10*ROW('Hygiene Data'!I31)))</f>
        <v/>
      </c>
      <c r="EE37" s="275" t="str">
        <f ca="true">+IF(OFFSET('Hygiene Data'!$I$12,0,10*ROW('Hygiene Data'!I31))="","",OFFSET('Hygiene Data'!$I$12,0,10*ROW('Hygiene Data'!I31)))</f>
        <v/>
      </c>
      <c r="EF37" s="275" t="str">
        <f ca="true">+IF(OFFSET('Hygiene Data'!$I$13,0,10*ROW('Hygiene Data'!I31))="","",OFFSET('Hygiene Data'!$I$13,0,10*ROW('Hygiene Data'!I31)))</f>
        <v/>
      </c>
    </row>
    <row xmlns:x14ac="http://schemas.microsoft.com/office/spreadsheetml/2009/9/ac" r="38" x14ac:dyDescent="0.2">
      <c r="A38" s="38" t="str">
        <f ca="true">+IF(OFFSET('Water Data'!$B$2,0,10*ROW('Water Data'!E32))="","",OFFSET('Water Data'!$B$2,0,10*ROW('Water Data'!E32)))</f>
        <v/>
      </c>
      <c r="B38" s="38" t="str">
        <f ca="true">+IF(OFFSET('Water Data'!$C$2,0,10*ROW('Water Data'!F32))="","",OFFSET('Water Data'!$C$2,0,10*ROW('Water Data'!F32)))</f>
        <v/>
      </c>
      <c r="C38" s="331" t="str">
        <f t="shared" ca="true" si="0"/>
        <v/>
      </c>
      <c r="D38" s="97"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7"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7"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7"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7"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7"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7"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7"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7"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7"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7"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7"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7"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7"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7"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7"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7"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7"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8"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8"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8"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8"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8"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8"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8"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8"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8"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8"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8"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8"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8"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8"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8"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8"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8"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8"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8"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8"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8"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8"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8"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8"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8"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8"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8"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8"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8"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8"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9"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9"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9"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9"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9"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9"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9"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9"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9"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9"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9"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9"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9"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9"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9"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9"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9"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9"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5"/>
      <c r="BS38" s="275" t="str">
        <f ca="true">+IF(OFFSET('Water Data'!$D$27,0,10*ROW('Water Data'!D32))="","",OFFSET('Water Data'!$D$27,0,10*ROW('Water Data'!D32)))</f>
        <v/>
      </c>
      <c r="BT38" s="275" t="str">
        <f ca="true">+IF(OFFSET('Water Data'!$D$28,0,10*ROW('Water Data'!D32))="","",OFFSET('Water Data'!$D$28,0,10*ROW('Water Data'!D32)))</f>
        <v/>
      </c>
      <c r="BU38" s="275" t="str">
        <f ca="true">+IF(OFFSET('Water Data'!$D$29,0,10*ROW('Water Data'!D32))="","",OFFSET('Water Data'!$D$29,0,10*ROW('Water Data'!D32)))</f>
        <v/>
      </c>
      <c r="BV38" s="275" t="str">
        <f ca="true">+IF(OFFSET('Water Data'!$E$27,0,10*ROW('Water Data'!E32))="","",OFFSET('Water Data'!$E$27,0,10*ROW('Water Data'!E32)))</f>
        <v/>
      </c>
      <c r="BW38" s="275" t="str">
        <f ca="true">+IF(OFFSET('Water Data'!$E$28,0,10*ROW('Water Data'!E32))="","",OFFSET('Water Data'!$E$28,0,10*ROW('Water Data'!E32)))</f>
        <v/>
      </c>
      <c r="BX38" s="275" t="str">
        <f ca="true">+IF(OFFSET('Water Data'!$E$29,0,10*ROW('Water Data'!E32))="","",OFFSET('Water Data'!$E$29,0,10*ROW('Water Data'!E32)))</f>
        <v/>
      </c>
      <c r="BY38" s="275" t="str">
        <f ca="true">+IF(OFFSET('Water Data'!$F$27,0,10*ROW('Water Data'!F32))="","",OFFSET('Water Data'!$F$27,0,10*ROW('Water Data'!F32)))</f>
        <v/>
      </c>
      <c r="BZ38" s="275" t="str">
        <f ca="true">+IF(OFFSET('Water Data'!$F$28,0,10*ROW('Water Data'!F32))="","",OFFSET('Water Data'!$F$28,0,10*ROW('Water Data'!F32)))</f>
        <v/>
      </c>
      <c r="CA38" s="275" t="str">
        <f ca="true">+IF(OFFSET('Water Data'!$F$29,0,10*ROW('Water Data'!F32))="","",OFFSET('Water Data'!$F$29,0,10*ROW('Water Data'!F32)))</f>
        <v/>
      </c>
      <c r="CB38" s="275" t="str">
        <f ca="true">+IF(OFFSET('Water Data'!$G$27,0,10*ROW('Water Data'!G32))="","",OFFSET('Water Data'!$G$27,0,10*ROW('Water Data'!G32)))</f>
        <v/>
      </c>
      <c r="CC38" s="275" t="str">
        <f ca="true">+IF(OFFSET('Water Data'!$G$28,0,10*ROW('Water Data'!G32))="","",OFFSET('Water Data'!$G$28,0,10*ROW('Water Data'!G32)))</f>
        <v/>
      </c>
      <c r="CD38" s="275" t="str">
        <f ca="true">+IF(OFFSET('Water Data'!$G$29,0,10*ROW('Water Data'!G32))="","",OFFSET('Water Data'!$G$29,0,10*ROW('Water Data'!G32)))</f>
        <v/>
      </c>
      <c r="CE38" s="275" t="str">
        <f ca="true">+IF(OFFSET('Water Data'!$H$27,0,10*ROW('Water Data'!H32))="","",OFFSET('Water Data'!$H$27,0,10*ROW('Water Data'!H32)))</f>
        <v/>
      </c>
      <c r="CF38" s="275" t="str">
        <f ca="true">+IF(OFFSET('Water Data'!$H$28,0,10*ROW('Water Data'!H32))="","",OFFSET('Water Data'!$H$28,0,10*ROW('Water Data'!H32)))</f>
        <v/>
      </c>
      <c r="CG38" s="275" t="str">
        <f ca="true">+IF(OFFSET('Water Data'!$H$29,0,10*ROW('Water Data'!H32))="","",OFFSET('Water Data'!$H$29,0,10*ROW('Water Data'!H32)))</f>
        <v/>
      </c>
      <c r="CH38" s="275" t="str">
        <f ca="true">+IF(OFFSET('Water Data'!$I$27,0,10*ROW('Water Data'!I32))="","",OFFSET('Water Data'!$I$27,0,10*ROW('Water Data'!I32)))</f>
        <v/>
      </c>
      <c r="CI38" s="275" t="str">
        <f ca="true">+IF(OFFSET('Water Data'!$I$28,0,10*ROW('Water Data'!I32))="","",OFFSET('Water Data'!$I$28,0,10*ROW('Water Data'!I32)))</f>
        <v/>
      </c>
      <c r="CJ38" s="275" t="str">
        <f ca="true">+IF(OFFSET('Water Data'!$I$29,0,10*ROW('Water Data'!I32))="","",OFFSET('Water Data'!$I$29,0,10*ROW('Water Data'!I32)))</f>
        <v/>
      </c>
      <c r="CK38" s="275" t="str">
        <f ca="true">+IF(OFFSET('Sanitation Data'!$D$28,0,10*ROW('Sanitation Data'!D32))="","",OFFSET('Sanitation Data'!$D$28,0,10*ROW('Sanitation Data'!D32)))</f>
        <v/>
      </c>
      <c r="CL38" s="275" t="str">
        <f ca="true">+IF(OFFSET('Sanitation Data'!$D$29,0,10*ROW('Sanitation Data'!D32))="","",OFFSET('Sanitation Data'!$D$29,0,10*ROW('Sanitation Data'!D32)))</f>
        <v/>
      </c>
      <c r="CM38" s="275" t="str">
        <f ca="true">+IF(OFFSET('Sanitation Data'!$D$30,0,10*ROW('Sanitation Data'!D32))="","",OFFSET('Sanitation Data'!$D$30,0,10*ROW('Sanitation Data'!D32)))</f>
        <v/>
      </c>
      <c r="CN38" s="275" t="str">
        <f ca="true">+IF(OFFSET('Sanitation Data'!$D$31,0,10*ROW('Sanitation Data'!D32))="","",OFFSET('Sanitation Data'!$D$31,0,10*ROW('Sanitation Data'!D32)))</f>
        <v/>
      </c>
      <c r="CO38" s="275" t="str">
        <f ca="true">+IF(OFFSET('Sanitation Data'!$D$32,0,10*ROW('Sanitation Data'!D32))="","",OFFSET('Sanitation Data'!$D$32,0,10*ROW('Sanitation Data'!D32)))</f>
        <v/>
      </c>
      <c r="CP38" s="275" t="str">
        <f ca="true">+IF(OFFSET('Sanitation Data'!$E$28,0,10*ROW('Sanitation Data'!E32))="","",OFFSET('Sanitation Data'!$E$28,0,10*ROW('Sanitation Data'!E32)))</f>
        <v/>
      </c>
      <c r="CQ38" s="275" t="str">
        <f ca="true">+IF(OFFSET('Sanitation Data'!$E$29,0,10*ROW('Sanitation Data'!E32))="","",OFFSET('Sanitation Data'!$E$29,0,10*ROW('Sanitation Data'!E32)))</f>
        <v/>
      </c>
      <c r="CR38" s="275" t="str">
        <f ca="true">+IF(OFFSET('Sanitation Data'!$E$30,0,10*ROW('Sanitation Data'!E32))="","",OFFSET('Sanitation Data'!$E$30,0,10*ROW('Sanitation Data'!E32)))</f>
        <v/>
      </c>
      <c r="CS38" s="275" t="str">
        <f ca="true">+IF(OFFSET('Sanitation Data'!$E$31,0,10*ROW('Sanitation Data'!E32))="","",OFFSET('Sanitation Data'!$E$31,0,10*ROW('Sanitation Data'!E32)))</f>
        <v/>
      </c>
      <c r="CT38" s="275" t="str">
        <f ca="true">+IF(OFFSET('Sanitation Data'!$E$32,0,10*ROW('Sanitation Data'!E32))="","",OFFSET('Sanitation Data'!$E$32,0,10*ROW('Sanitation Data'!E32)))</f>
        <v/>
      </c>
      <c r="CU38" s="275" t="str">
        <f ca="true">+IF(OFFSET('Sanitation Data'!$F$28,0,10*ROW('Sanitation Data'!F32))="","",OFFSET('Sanitation Data'!$F$28,0,10*ROW('Sanitation Data'!F32)))</f>
        <v/>
      </c>
      <c r="CV38" s="275" t="str">
        <f ca="true">+IF(OFFSET('Sanitation Data'!$F$29,0,10*ROW('Sanitation Data'!F32))="","",OFFSET('Sanitation Data'!$F$29,0,10*ROW('Sanitation Data'!F32)))</f>
        <v/>
      </c>
      <c r="CW38" s="275" t="str">
        <f ca="true">+IF(OFFSET('Sanitation Data'!$F$30,0,10*ROW('Sanitation Data'!F32))="","",OFFSET('Sanitation Data'!$F$30,0,10*ROW('Sanitation Data'!F32)))</f>
        <v/>
      </c>
      <c r="CX38" s="275" t="str">
        <f ca="true">+IF(OFFSET('Sanitation Data'!$F$31,0,10*ROW('Sanitation Data'!F32))="","",OFFSET('Sanitation Data'!$F$31,0,10*ROW('Sanitation Data'!F32)))</f>
        <v/>
      </c>
      <c r="CY38" s="275" t="str">
        <f ca="true">+IF(OFFSET('Sanitation Data'!$F$32,0,10*ROW('Sanitation Data'!F32))="","",OFFSET('Sanitation Data'!$F$32,0,10*ROW('Sanitation Data'!F32)))</f>
        <v/>
      </c>
      <c r="CZ38" s="275" t="str">
        <f ca="true">+IF(OFFSET('Sanitation Data'!$G$28,0,10*ROW('Sanitation Data'!G32))="","",OFFSET('Sanitation Data'!$G$28,0,10*ROW('Sanitation Data'!G32)))</f>
        <v/>
      </c>
      <c r="DA38" s="275" t="str">
        <f ca="true">+IF(OFFSET('Sanitation Data'!$G$29,0,10*ROW('Sanitation Data'!G32))="","",OFFSET('Sanitation Data'!$G$29,0,10*ROW('Sanitation Data'!G32)))</f>
        <v/>
      </c>
      <c r="DB38" s="275" t="str">
        <f ca="true">+IF(OFFSET('Sanitation Data'!$G$30,0,10*ROW('Sanitation Data'!G32))="","",OFFSET('Sanitation Data'!$G$30,0,10*ROW('Sanitation Data'!G32)))</f>
        <v/>
      </c>
      <c r="DC38" s="275" t="str">
        <f ca="true">+IF(OFFSET('Sanitation Data'!$G$31,0,10*ROW('Sanitation Data'!G32))="","",OFFSET('Sanitation Data'!$G$31,0,10*ROW('Sanitation Data'!G32)))</f>
        <v/>
      </c>
      <c r="DD38" s="275" t="str">
        <f ca="true">+IF(OFFSET('Sanitation Data'!$G$32,0,10*ROW('Sanitation Data'!G32))="","",OFFSET('Sanitation Data'!$G$32,0,10*ROW('Sanitation Data'!G32)))</f>
        <v/>
      </c>
      <c r="DE38" s="275" t="str">
        <f ca="true">+IF(OFFSET('Sanitation Data'!$H$28,0,10*ROW('Sanitation Data'!H32))="","",OFFSET('Sanitation Data'!$H$28,0,10*ROW('Sanitation Data'!H32)))</f>
        <v/>
      </c>
      <c r="DF38" s="275" t="str">
        <f ca="true">+IF(OFFSET('Sanitation Data'!$H$29,0,10*ROW('Sanitation Data'!H32))="","",OFFSET('Sanitation Data'!$H$29,0,10*ROW('Sanitation Data'!H32)))</f>
        <v/>
      </c>
      <c r="DG38" s="275" t="str">
        <f ca="true">+IF(OFFSET('Sanitation Data'!$H$30,0,10*ROW('Sanitation Data'!H32))="","",OFFSET('Sanitation Data'!$H$30,0,10*ROW('Sanitation Data'!H32)))</f>
        <v/>
      </c>
      <c r="DH38" s="275" t="str">
        <f ca="true">+IF(OFFSET('Sanitation Data'!$H$31,0,10*ROW('Sanitation Data'!H32))="","",OFFSET('Sanitation Data'!$H$31,0,10*ROW('Sanitation Data'!H32)))</f>
        <v/>
      </c>
      <c r="DI38" s="275" t="str">
        <f ca="true">+IF(OFFSET('Sanitation Data'!$H$32,0,10*ROW('Sanitation Data'!H32))="","",OFFSET('Sanitation Data'!$H$32,0,10*ROW('Sanitation Data'!H32)))</f>
        <v/>
      </c>
      <c r="DJ38" s="275" t="str">
        <f ca="true">+IF(OFFSET('Sanitation Data'!$I$28,0,10*ROW('Sanitation Data'!I32))="","",OFFSET('Sanitation Data'!$I$28,0,10*ROW('Sanitation Data'!I32)))</f>
        <v/>
      </c>
      <c r="DK38" s="275" t="str">
        <f ca="true">+IF(OFFSET('Sanitation Data'!$I$29,0,10*ROW('Sanitation Data'!I32))="","",OFFSET('Sanitation Data'!$I$29,0,10*ROW('Sanitation Data'!I32)))</f>
        <v/>
      </c>
      <c r="DL38" s="275" t="str">
        <f ca="true">+IF(OFFSET('Sanitation Data'!$I$30,0,10*ROW('Sanitation Data'!I32))="","",OFFSET('Sanitation Data'!$I$30,0,10*ROW('Sanitation Data'!I32)))</f>
        <v/>
      </c>
      <c r="DM38" s="275" t="str">
        <f ca="true">+IF(OFFSET('Sanitation Data'!$I$31,0,10*ROW('Sanitation Data'!I32))="","",OFFSET('Sanitation Data'!$I$31,0,10*ROW('Sanitation Data'!I32)))</f>
        <v/>
      </c>
      <c r="DN38" s="275" t="str">
        <f ca="true">+IF(OFFSET('Sanitation Data'!$I$32,0,10*ROW('Sanitation Data'!I32))="","",OFFSET('Sanitation Data'!$I$32,0,10*ROW('Sanitation Data'!I32)))</f>
        <v/>
      </c>
      <c r="DO38" s="275" t="str">
        <f ca="true">+IF(OFFSET('Hygiene Data'!$D$11,0,10*ROW('Hygiene Data'!D32))="","",OFFSET('Hygiene Data'!$D$11,0,10*ROW('Hygiene Data'!D32)))</f>
        <v/>
      </c>
      <c r="DP38" s="275" t="str">
        <f ca="true">+IF(OFFSET('Hygiene Data'!$D$12,0,10*ROW('Hygiene Data'!D32))="","",OFFSET('Hygiene Data'!$D$12,0,10*ROW('Hygiene Data'!D32)))</f>
        <v/>
      </c>
      <c r="DQ38" s="275" t="str">
        <f ca="true">+IF(OFFSET('Hygiene Data'!$D$13,0,10*ROW('Hygiene Data'!D32))="","",OFFSET('Hygiene Data'!$D$13,0,10*ROW('Hygiene Data'!D32)))</f>
        <v/>
      </c>
      <c r="DR38" s="275" t="str">
        <f ca="true">+IF(OFFSET('Hygiene Data'!$E$11,0,10*ROW('Hygiene Data'!E32))="","",OFFSET('Hygiene Data'!$E$11,0,10*ROW('Hygiene Data'!E32)))</f>
        <v/>
      </c>
      <c r="DS38" s="275" t="str">
        <f ca="true">+IF(OFFSET('Hygiene Data'!$E$12,0,10*ROW('Hygiene Data'!E32))="","",OFFSET('Hygiene Data'!$E$12,0,10*ROW('Hygiene Data'!E32)))</f>
        <v/>
      </c>
      <c r="DT38" s="275" t="str">
        <f ca="true">+IF(OFFSET('Hygiene Data'!$E$13,0,10*ROW('Hygiene Data'!E32))="","",OFFSET('Hygiene Data'!$E$13,0,10*ROW('Hygiene Data'!E32)))</f>
        <v/>
      </c>
      <c r="DU38" s="275" t="str">
        <f ca="true">+IF(OFFSET('Hygiene Data'!$F$11,0,10*ROW('Hygiene Data'!F32))="","",OFFSET('Hygiene Data'!$F$11,0,10*ROW('Hygiene Data'!F32)))</f>
        <v/>
      </c>
      <c r="DV38" s="275" t="str">
        <f ca="true">+IF(OFFSET('Hygiene Data'!$F$12,0,10*ROW('Hygiene Data'!F32))="","",OFFSET('Hygiene Data'!$F$12,0,10*ROW('Hygiene Data'!F32)))</f>
        <v/>
      </c>
      <c r="DW38" s="275" t="str">
        <f ca="true">+IF(OFFSET('Hygiene Data'!$F$13,0,10*ROW('Hygiene Data'!F32))="","",OFFSET('Hygiene Data'!$F$13,0,10*ROW('Hygiene Data'!F32)))</f>
        <v/>
      </c>
      <c r="DX38" s="275" t="str">
        <f ca="true">+IF(OFFSET('Hygiene Data'!$G$11,0,10*ROW('Hygiene Data'!G32))="","",OFFSET('Hygiene Data'!$G$11,0,10*ROW('Hygiene Data'!G32)))</f>
        <v/>
      </c>
      <c r="DY38" s="275" t="str">
        <f ca="true">+IF(OFFSET('Hygiene Data'!$G$12,0,10*ROW('Hygiene Data'!G32))="","",OFFSET('Hygiene Data'!$G$12,0,10*ROW('Hygiene Data'!G32)))</f>
        <v/>
      </c>
      <c r="DZ38" s="275" t="str">
        <f ca="true">+IF(OFFSET('Hygiene Data'!$G$13,0,10*ROW('Hygiene Data'!G32))="","",OFFSET('Hygiene Data'!$G$13,0,10*ROW('Hygiene Data'!G32)))</f>
        <v/>
      </c>
      <c r="EA38" s="275" t="str">
        <f ca="true">+IF(OFFSET('Hygiene Data'!$H$11,0,10*ROW('Hygiene Data'!H32))="","",OFFSET('Hygiene Data'!$H$11,0,10*ROW('Hygiene Data'!H32)))</f>
        <v/>
      </c>
      <c r="EB38" s="275" t="str">
        <f ca="true">+IF(OFFSET('Hygiene Data'!$H$12,0,10*ROW('Hygiene Data'!H32))="","",OFFSET('Hygiene Data'!$H$12,0,10*ROW('Hygiene Data'!H32)))</f>
        <v/>
      </c>
      <c r="EC38" s="275" t="str">
        <f ca="true">+IF(OFFSET('Hygiene Data'!$H$13,0,10*ROW('Hygiene Data'!H32))="","",OFFSET('Hygiene Data'!$H$13,0,10*ROW('Hygiene Data'!H32)))</f>
        <v/>
      </c>
      <c r="ED38" s="275" t="str">
        <f ca="true">+IF(OFFSET('Hygiene Data'!$I$11,0,10*ROW('Hygiene Data'!I32))="","",OFFSET('Hygiene Data'!$I$11,0,10*ROW('Hygiene Data'!I32)))</f>
        <v/>
      </c>
      <c r="EE38" s="275" t="str">
        <f ca="true">+IF(OFFSET('Hygiene Data'!$I$12,0,10*ROW('Hygiene Data'!I32))="","",OFFSET('Hygiene Data'!$I$12,0,10*ROW('Hygiene Data'!I32)))</f>
        <v/>
      </c>
      <c r="EF38" s="275" t="str">
        <f ca="true">+IF(OFFSET('Hygiene Data'!$I$13,0,10*ROW('Hygiene Data'!I32))="","",OFFSET('Hygiene Data'!$I$13,0,10*ROW('Hygiene Data'!I32)))</f>
        <v/>
      </c>
    </row>
    <row xmlns:x14ac="http://schemas.microsoft.com/office/spreadsheetml/2009/9/ac" r="39" x14ac:dyDescent="0.2">
      <c r="A39" s="38" t="str">
        <f ca="true">+IF(OFFSET('Water Data'!$B$2,0,10*ROW('Water Data'!E33))="","",OFFSET('Water Data'!$B$2,0,10*ROW('Water Data'!E33)))</f>
        <v/>
      </c>
      <c r="B39" s="38" t="str">
        <f ca="true">+IF(OFFSET('Water Data'!$C$2,0,10*ROW('Water Data'!F33))="","",OFFSET('Water Data'!$C$2,0,10*ROW('Water Data'!F33)))</f>
        <v/>
      </c>
      <c r="C39" s="331" t="str">
        <f t="shared" ca="true" si="0"/>
        <v/>
      </c>
      <c r="D39" s="97"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7"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7"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7"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7"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7"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7"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7"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7"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7"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7"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7"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7"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7"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7"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7"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7"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7"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8"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8"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8"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8"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8"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8"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8"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8"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8"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8"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8"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8"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8"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8"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8"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8"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8"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8"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8"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8"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8"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8"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8"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8"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8"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8"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8"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8"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8"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8"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9"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9"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9"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9"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9"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9"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9"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9"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9"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9"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9"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9"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9"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9"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9"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9"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9"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9"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5"/>
      <c r="BS39" s="275" t="str">
        <f ca="true">+IF(OFFSET('Water Data'!$D$27,0,10*ROW('Water Data'!D33))="","",OFFSET('Water Data'!$D$27,0,10*ROW('Water Data'!D33)))</f>
        <v/>
      </c>
      <c r="BT39" s="275" t="str">
        <f ca="true">+IF(OFFSET('Water Data'!$D$28,0,10*ROW('Water Data'!D33))="","",OFFSET('Water Data'!$D$28,0,10*ROW('Water Data'!D33)))</f>
        <v/>
      </c>
      <c r="BU39" s="275" t="str">
        <f ca="true">+IF(OFFSET('Water Data'!$D$29,0,10*ROW('Water Data'!D33))="","",OFFSET('Water Data'!$D$29,0,10*ROW('Water Data'!D33)))</f>
        <v/>
      </c>
      <c r="BV39" s="275" t="str">
        <f ca="true">+IF(OFFSET('Water Data'!$E$27,0,10*ROW('Water Data'!E33))="","",OFFSET('Water Data'!$E$27,0,10*ROW('Water Data'!E33)))</f>
        <v/>
      </c>
      <c r="BW39" s="275" t="str">
        <f ca="true">+IF(OFFSET('Water Data'!$E$28,0,10*ROW('Water Data'!E33))="","",OFFSET('Water Data'!$E$28,0,10*ROW('Water Data'!E33)))</f>
        <v/>
      </c>
      <c r="BX39" s="275" t="str">
        <f ca="true">+IF(OFFSET('Water Data'!$E$29,0,10*ROW('Water Data'!E33))="","",OFFSET('Water Data'!$E$29,0,10*ROW('Water Data'!E33)))</f>
        <v/>
      </c>
      <c r="BY39" s="275" t="str">
        <f ca="true">+IF(OFFSET('Water Data'!$F$27,0,10*ROW('Water Data'!F33))="","",OFFSET('Water Data'!$F$27,0,10*ROW('Water Data'!F33)))</f>
        <v/>
      </c>
      <c r="BZ39" s="275" t="str">
        <f ca="true">+IF(OFFSET('Water Data'!$F$28,0,10*ROW('Water Data'!F33))="","",OFFSET('Water Data'!$F$28,0,10*ROW('Water Data'!F33)))</f>
        <v/>
      </c>
      <c r="CA39" s="275" t="str">
        <f ca="true">+IF(OFFSET('Water Data'!$F$29,0,10*ROW('Water Data'!F33))="","",OFFSET('Water Data'!$F$29,0,10*ROW('Water Data'!F33)))</f>
        <v/>
      </c>
      <c r="CB39" s="275" t="str">
        <f ca="true">+IF(OFFSET('Water Data'!$G$27,0,10*ROW('Water Data'!G33))="","",OFFSET('Water Data'!$G$27,0,10*ROW('Water Data'!G33)))</f>
        <v/>
      </c>
      <c r="CC39" s="275" t="str">
        <f ca="true">+IF(OFFSET('Water Data'!$G$28,0,10*ROW('Water Data'!G33))="","",OFFSET('Water Data'!$G$28,0,10*ROW('Water Data'!G33)))</f>
        <v/>
      </c>
      <c r="CD39" s="275" t="str">
        <f ca="true">+IF(OFFSET('Water Data'!$G$29,0,10*ROW('Water Data'!G33))="","",OFFSET('Water Data'!$G$29,0,10*ROW('Water Data'!G33)))</f>
        <v/>
      </c>
      <c r="CE39" s="275" t="str">
        <f ca="true">+IF(OFFSET('Water Data'!$H$27,0,10*ROW('Water Data'!H33))="","",OFFSET('Water Data'!$H$27,0,10*ROW('Water Data'!H33)))</f>
        <v/>
      </c>
      <c r="CF39" s="275" t="str">
        <f ca="true">+IF(OFFSET('Water Data'!$H$28,0,10*ROW('Water Data'!H33))="","",OFFSET('Water Data'!$H$28,0,10*ROW('Water Data'!H33)))</f>
        <v/>
      </c>
      <c r="CG39" s="275" t="str">
        <f ca="true">+IF(OFFSET('Water Data'!$H$29,0,10*ROW('Water Data'!H33))="","",OFFSET('Water Data'!$H$29,0,10*ROW('Water Data'!H33)))</f>
        <v/>
      </c>
      <c r="CH39" s="275" t="str">
        <f ca="true">+IF(OFFSET('Water Data'!$I$27,0,10*ROW('Water Data'!I33))="","",OFFSET('Water Data'!$I$27,0,10*ROW('Water Data'!I33)))</f>
        <v/>
      </c>
      <c r="CI39" s="275" t="str">
        <f ca="true">+IF(OFFSET('Water Data'!$I$28,0,10*ROW('Water Data'!I33))="","",OFFSET('Water Data'!$I$28,0,10*ROW('Water Data'!I33)))</f>
        <v/>
      </c>
      <c r="CJ39" s="275" t="str">
        <f ca="true">+IF(OFFSET('Water Data'!$I$29,0,10*ROW('Water Data'!I33))="","",OFFSET('Water Data'!$I$29,0,10*ROW('Water Data'!I33)))</f>
        <v/>
      </c>
      <c r="CK39" s="275" t="str">
        <f ca="true">+IF(OFFSET('Sanitation Data'!$D$28,0,10*ROW('Sanitation Data'!D33))="","",OFFSET('Sanitation Data'!$D$28,0,10*ROW('Sanitation Data'!D33)))</f>
        <v/>
      </c>
      <c r="CL39" s="275" t="str">
        <f ca="true">+IF(OFFSET('Sanitation Data'!$D$29,0,10*ROW('Sanitation Data'!D33))="","",OFFSET('Sanitation Data'!$D$29,0,10*ROW('Sanitation Data'!D33)))</f>
        <v/>
      </c>
      <c r="CM39" s="275" t="str">
        <f ca="true">+IF(OFFSET('Sanitation Data'!$D$30,0,10*ROW('Sanitation Data'!D33))="","",OFFSET('Sanitation Data'!$D$30,0,10*ROW('Sanitation Data'!D33)))</f>
        <v/>
      </c>
      <c r="CN39" s="275" t="str">
        <f ca="true">+IF(OFFSET('Sanitation Data'!$D$31,0,10*ROW('Sanitation Data'!D33))="","",OFFSET('Sanitation Data'!$D$31,0,10*ROW('Sanitation Data'!D33)))</f>
        <v/>
      </c>
      <c r="CO39" s="275" t="str">
        <f ca="true">+IF(OFFSET('Sanitation Data'!$D$32,0,10*ROW('Sanitation Data'!D33))="","",OFFSET('Sanitation Data'!$D$32,0,10*ROW('Sanitation Data'!D33)))</f>
        <v/>
      </c>
      <c r="CP39" s="275" t="str">
        <f ca="true">+IF(OFFSET('Sanitation Data'!$E$28,0,10*ROW('Sanitation Data'!E33))="","",OFFSET('Sanitation Data'!$E$28,0,10*ROW('Sanitation Data'!E33)))</f>
        <v/>
      </c>
      <c r="CQ39" s="275" t="str">
        <f ca="true">+IF(OFFSET('Sanitation Data'!$E$29,0,10*ROW('Sanitation Data'!E33))="","",OFFSET('Sanitation Data'!$E$29,0,10*ROW('Sanitation Data'!E33)))</f>
        <v/>
      </c>
      <c r="CR39" s="275" t="str">
        <f ca="true">+IF(OFFSET('Sanitation Data'!$E$30,0,10*ROW('Sanitation Data'!E33))="","",OFFSET('Sanitation Data'!$E$30,0,10*ROW('Sanitation Data'!E33)))</f>
        <v/>
      </c>
      <c r="CS39" s="275" t="str">
        <f ca="true">+IF(OFFSET('Sanitation Data'!$E$31,0,10*ROW('Sanitation Data'!E33))="","",OFFSET('Sanitation Data'!$E$31,0,10*ROW('Sanitation Data'!E33)))</f>
        <v/>
      </c>
      <c r="CT39" s="275" t="str">
        <f ca="true">+IF(OFFSET('Sanitation Data'!$E$32,0,10*ROW('Sanitation Data'!E33))="","",OFFSET('Sanitation Data'!$E$32,0,10*ROW('Sanitation Data'!E33)))</f>
        <v/>
      </c>
      <c r="CU39" s="275" t="str">
        <f ca="true">+IF(OFFSET('Sanitation Data'!$F$28,0,10*ROW('Sanitation Data'!F33))="","",OFFSET('Sanitation Data'!$F$28,0,10*ROW('Sanitation Data'!F33)))</f>
        <v/>
      </c>
      <c r="CV39" s="275" t="str">
        <f ca="true">+IF(OFFSET('Sanitation Data'!$F$29,0,10*ROW('Sanitation Data'!F33))="","",OFFSET('Sanitation Data'!$F$29,0,10*ROW('Sanitation Data'!F33)))</f>
        <v/>
      </c>
      <c r="CW39" s="275" t="str">
        <f ca="true">+IF(OFFSET('Sanitation Data'!$F$30,0,10*ROW('Sanitation Data'!F33))="","",OFFSET('Sanitation Data'!$F$30,0,10*ROW('Sanitation Data'!F33)))</f>
        <v/>
      </c>
      <c r="CX39" s="275" t="str">
        <f ca="true">+IF(OFFSET('Sanitation Data'!$F$31,0,10*ROW('Sanitation Data'!F33))="","",OFFSET('Sanitation Data'!$F$31,0,10*ROW('Sanitation Data'!F33)))</f>
        <v/>
      </c>
      <c r="CY39" s="275" t="str">
        <f ca="true">+IF(OFFSET('Sanitation Data'!$F$32,0,10*ROW('Sanitation Data'!F33))="","",OFFSET('Sanitation Data'!$F$32,0,10*ROW('Sanitation Data'!F33)))</f>
        <v/>
      </c>
      <c r="CZ39" s="275" t="str">
        <f ca="true">+IF(OFFSET('Sanitation Data'!$G$28,0,10*ROW('Sanitation Data'!G33))="","",OFFSET('Sanitation Data'!$G$28,0,10*ROW('Sanitation Data'!G33)))</f>
        <v/>
      </c>
      <c r="DA39" s="275" t="str">
        <f ca="true">+IF(OFFSET('Sanitation Data'!$G$29,0,10*ROW('Sanitation Data'!G33))="","",OFFSET('Sanitation Data'!$G$29,0,10*ROW('Sanitation Data'!G33)))</f>
        <v/>
      </c>
      <c r="DB39" s="275" t="str">
        <f ca="true">+IF(OFFSET('Sanitation Data'!$G$30,0,10*ROW('Sanitation Data'!G33))="","",OFFSET('Sanitation Data'!$G$30,0,10*ROW('Sanitation Data'!G33)))</f>
        <v/>
      </c>
      <c r="DC39" s="275" t="str">
        <f ca="true">+IF(OFFSET('Sanitation Data'!$G$31,0,10*ROW('Sanitation Data'!G33))="","",OFFSET('Sanitation Data'!$G$31,0,10*ROW('Sanitation Data'!G33)))</f>
        <v/>
      </c>
      <c r="DD39" s="275" t="str">
        <f ca="true">+IF(OFFSET('Sanitation Data'!$G$32,0,10*ROW('Sanitation Data'!G33))="","",OFFSET('Sanitation Data'!$G$32,0,10*ROW('Sanitation Data'!G33)))</f>
        <v/>
      </c>
      <c r="DE39" s="275" t="str">
        <f ca="true">+IF(OFFSET('Sanitation Data'!$H$28,0,10*ROW('Sanitation Data'!H33))="","",OFFSET('Sanitation Data'!$H$28,0,10*ROW('Sanitation Data'!H33)))</f>
        <v/>
      </c>
      <c r="DF39" s="275" t="str">
        <f ca="true">+IF(OFFSET('Sanitation Data'!$H$29,0,10*ROW('Sanitation Data'!H33))="","",OFFSET('Sanitation Data'!$H$29,0,10*ROW('Sanitation Data'!H33)))</f>
        <v/>
      </c>
      <c r="DG39" s="275" t="str">
        <f ca="true">+IF(OFFSET('Sanitation Data'!$H$30,0,10*ROW('Sanitation Data'!H33))="","",OFFSET('Sanitation Data'!$H$30,0,10*ROW('Sanitation Data'!H33)))</f>
        <v/>
      </c>
      <c r="DH39" s="275" t="str">
        <f ca="true">+IF(OFFSET('Sanitation Data'!$H$31,0,10*ROW('Sanitation Data'!H33))="","",OFFSET('Sanitation Data'!$H$31,0,10*ROW('Sanitation Data'!H33)))</f>
        <v/>
      </c>
      <c r="DI39" s="275" t="str">
        <f ca="true">+IF(OFFSET('Sanitation Data'!$H$32,0,10*ROW('Sanitation Data'!H33))="","",OFFSET('Sanitation Data'!$H$32,0,10*ROW('Sanitation Data'!H33)))</f>
        <v/>
      </c>
      <c r="DJ39" s="275" t="str">
        <f ca="true">+IF(OFFSET('Sanitation Data'!$I$28,0,10*ROW('Sanitation Data'!I33))="","",OFFSET('Sanitation Data'!$I$28,0,10*ROW('Sanitation Data'!I33)))</f>
        <v/>
      </c>
      <c r="DK39" s="275" t="str">
        <f ca="true">+IF(OFFSET('Sanitation Data'!$I$29,0,10*ROW('Sanitation Data'!I33))="","",OFFSET('Sanitation Data'!$I$29,0,10*ROW('Sanitation Data'!I33)))</f>
        <v/>
      </c>
      <c r="DL39" s="275" t="str">
        <f ca="true">+IF(OFFSET('Sanitation Data'!$I$30,0,10*ROW('Sanitation Data'!I33))="","",OFFSET('Sanitation Data'!$I$30,0,10*ROW('Sanitation Data'!I33)))</f>
        <v/>
      </c>
      <c r="DM39" s="275" t="str">
        <f ca="true">+IF(OFFSET('Sanitation Data'!$I$31,0,10*ROW('Sanitation Data'!I33))="","",OFFSET('Sanitation Data'!$I$31,0,10*ROW('Sanitation Data'!I33)))</f>
        <v/>
      </c>
      <c r="DN39" s="275" t="str">
        <f ca="true">+IF(OFFSET('Sanitation Data'!$I$32,0,10*ROW('Sanitation Data'!I33))="","",OFFSET('Sanitation Data'!$I$32,0,10*ROW('Sanitation Data'!I33)))</f>
        <v/>
      </c>
      <c r="DO39" s="275" t="str">
        <f ca="true">+IF(OFFSET('Hygiene Data'!$D$11,0,10*ROW('Hygiene Data'!D33))="","",OFFSET('Hygiene Data'!$D$11,0,10*ROW('Hygiene Data'!D33)))</f>
        <v/>
      </c>
      <c r="DP39" s="275" t="str">
        <f ca="true">+IF(OFFSET('Hygiene Data'!$D$12,0,10*ROW('Hygiene Data'!D33))="","",OFFSET('Hygiene Data'!$D$12,0,10*ROW('Hygiene Data'!D33)))</f>
        <v/>
      </c>
      <c r="DQ39" s="275" t="str">
        <f ca="true">+IF(OFFSET('Hygiene Data'!$D$13,0,10*ROW('Hygiene Data'!D33))="","",OFFSET('Hygiene Data'!$D$13,0,10*ROW('Hygiene Data'!D33)))</f>
        <v/>
      </c>
      <c r="DR39" s="275" t="str">
        <f ca="true">+IF(OFFSET('Hygiene Data'!$E$11,0,10*ROW('Hygiene Data'!E33))="","",OFFSET('Hygiene Data'!$E$11,0,10*ROW('Hygiene Data'!E33)))</f>
        <v/>
      </c>
      <c r="DS39" s="275" t="str">
        <f ca="true">+IF(OFFSET('Hygiene Data'!$E$12,0,10*ROW('Hygiene Data'!E33))="","",OFFSET('Hygiene Data'!$E$12,0,10*ROW('Hygiene Data'!E33)))</f>
        <v/>
      </c>
      <c r="DT39" s="275" t="str">
        <f ca="true">+IF(OFFSET('Hygiene Data'!$E$13,0,10*ROW('Hygiene Data'!E33))="","",OFFSET('Hygiene Data'!$E$13,0,10*ROW('Hygiene Data'!E33)))</f>
        <v/>
      </c>
      <c r="DU39" s="275" t="str">
        <f ca="true">+IF(OFFSET('Hygiene Data'!$F$11,0,10*ROW('Hygiene Data'!F33))="","",OFFSET('Hygiene Data'!$F$11,0,10*ROW('Hygiene Data'!F33)))</f>
        <v/>
      </c>
      <c r="DV39" s="275" t="str">
        <f ca="true">+IF(OFFSET('Hygiene Data'!$F$12,0,10*ROW('Hygiene Data'!F33))="","",OFFSET('Hygiene Data'!$F$12,0,10*ROW('Hygiene Data'!F33)))</f>
        <v/>
      </c>
      <c r="DW39" s="275" t="str">
        <f ca="true">+IF(OFFSET('Hygiene Data'!$F$13,0,10*ROW('Hygiene Data'!F33))="","",OFFSET('Hygiene Data'!$F$13,0,10*ROW('Hygiene Data'!F33)))</f>
        <v/>
      </c>
      <c r="DX39" s="275" t="str">
        <f ca="true">+IF(OFFSET('Hygiene Data'!$G$11,0,10*ROW('Hygiene Data'!G33))="","",OFFSET('Hygiene Data'!$G$11,0,10*ROW('Hygiene Data'!G33)))</f>
        <v/>
      </c>
      <c r="DY39" s="275" t="str">
        <f ca="true">+IF(OFFSET('Hygiene Data'!$G$12,0,10*ROW('Hygiene Data'!G33))="","",OFFSET('Hygiene Data'!$G$12,0,10*ROW('Hygiene Data'!G33)))</f>
        <v/>
      </c>
      <c r="DZ39" s="275" t="str">
        <f ca="true">+IF(OFFSET('Hygiene Data'!$G$13,0,10*ROW('Hygiene Data'!G33))="","",OFFSET('Hygiene Data'!$G$13,0,10*ROW('Hygiene Data'!G33)))</f>
        <v/>
      </c>
      <c r="EA39" s="275" t="str">
        <f ca="true">+IF(OFFSET('Hygiene Data'!$H$11,0,10*ROW('Hygiene Data'!H33))="","",OFFSET('Hygiene Data'!$H$11,0,10*ROW('Hygiene Data'!H33)))</f>
        <v/>
      </c>
      <c r="EB39" s="275" t="str">
        <f ca="true">+IF(OFFSET('Hygiene Data'!$H$12,0,10*ROW('Hygiene Data'!H33))="","",OFFSET('Hygiene Data'!$H$12,0,10*ROW('Hygiene Data'!H33)))</f>
        <v/>
      </c>
      <c r="EC39" s="275" t="str">
        <f ca="true">+IF(OFFSET('Hygiene Data'!$H$13,0,10*ROW('Hygiene Data'!H33))="","",OFFSET('Hygiene Data'!$H$13,0,10*ROW('Hygiene Data'!H33)))</f>
        <v/>
      </c>
      <c r="ED39" s="275" t="str">
        <f ca="true">+IF(OFFSET('Hygiene Data'!$I$11,0,10*ROW('Hygiene Data'!I33))="","",OFFSET('Hygiene Data'!$I$11,0,10*ROW('Hygiene Data'!I33)))</f>
        <v/>
      </c>
      <c r="EE39" s="275" t="str">
        <f ca="true">+IF(OFFSET('Hygiene Data'!$I$12,0,10*ROW('Hygiene Data'!I33))="","",OFFSET('Hygiene Data'!$I$12,0,10*ROW('Hygiene Data'!I33)))</f>
        <v/>
      </c>
      <c r="EF39" s="275" t="str">
        <f ca="true">+IF(OFFSET('Hygiene Data'!$I$13,0,10*ROW('Hygiene Data'!I33))="","",OFFSET('Hygiene Data'!$I$13,0,10*ROW('Hygiene Data'!I33)))</f>
        <v/>
      </c>
    </row>
    <row xmlns:x14ac="http://schemas.microsoft.com/office/spreadsheetml/2009/9/ac" r="40" x14ac:dyDescent="0.2">
      <c r="A40" s="38" t="str">
        <f ca="true">+IF(OFFSET('Water Data'!$B$2,0,10*ROW('Water Data'!E34))="","",OFFSET('Water Data'!$B$2,0,10*ROW('Water Data'!E34)))</f>
        <v/>
      </c>
      <c r="B40" s="38" t="str">
        <f ca="true">+IF(OFFSET('Water Data'!$C$2,0,10*ROW('Water Data'!F34))="","",OFFSET('Water Data'!$C$2,0,10*ROW('Water Data'!F34)))</f>
        <v/>
      </c>
      <c r="C40" s="331" t="str">
        <f t="shared" ca="true" si="0"/>
        <v/>
      </c>
      <c r="D40" s="97"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7"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7"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7"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7"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7"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7"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7"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7"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7"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7"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7"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7"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7"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7"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7"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7"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7"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8"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8"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8"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8"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8"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8"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8"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8"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8"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8"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8"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8"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8"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8"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8"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8"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8"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8"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8"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8"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8"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8"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8"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8"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8"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8"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8"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8"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8"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8"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9"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9"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9"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9"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9"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9"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9"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9"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9"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9"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9"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9"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9"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9"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9"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9"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9"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9"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5"/>
      <c r="BS40" s="275" t="str">
        <f ca="true">+IF(OFFSET('Water Data'!$D$27,0,10*ROW('Water Data'!D34))="","",OFFSET('Water Data'!$D$27,0,10*ROW('Water Data'!D34)))</f>
        <v/>
      </c>
      <c r="BT40" s="275" t="str">
        <f ca="true">+IF(OFFSET('Water Data'!$D$28,0,10*ROW('Water Data'!D34))="","",OFFSET('Water Data'!$D$28,0,10*ROW('Water Data'!D34)))</f>
        <v/>
      </c>
      <c r="BU40" s="275" t="str">
        <f ca="true">+IF(OFFSET('Water Data'!$D$29,0,10*ROW('Water Data'!D34))="","",OFFSET('Water Data'!$D$29,0,10*ROW('Water Data'!D34)))</f>
        <v/>
      </c>
      <c r="BV40" s="275" t="str">
        <f ca="true">+IF(OFFSET('Water Data'!$E$27,0,10*ROW('Water Data'!E34))="","",OFFSET('Water Data'!$E$27,0,10*ROW('Water Data'!E34)))</f>
        <v/>
      </c>
      <c r="BW40" s="275" t="str">
        <f ca="true">+IF(OFFSET('Water Data'!$E$28,0,10*ROW('Water Data'!E34))="","",OFFSET('Water Data'!$E$28,0,10*ROW('Water Data'!E34)))</f>
        <v/>
      </c>
      <c r="BX40" s="275" t="str">
        <f ca="true">+IF(OFFSET('Water Data'!$E$29,0,10*ROW('Water Data'!E34))="","",OFFSET('Water Data'!$E$29,0,10*ROW('Water Data'!E34)))</f>
        <v/>
      </c>
      <c r="BY40" s="275" t="str">
        <f ca="true">+IF(OFFSET('Water Data'!$F$27,0,10*ROW('Water Data'!F34))="","",OFFSET('Water Data'!$F$27,0,10*ROW('Water Data'!F34)))</f>
        <v/>
      </c>
      <c r="BZ40" s="275" t="str">
        <f ca="true">+IF(OFFSET('Water Data'!$F$28,0,10*ROW('Water Data'!F34))="","",OFFSET('Water Data'!$F$28,0,10*ROW('Water Data'!F34)))</f>
        <v/>
      </c>
      <c r="CA40" s="275" t="str">
        <f ca="true">+IF(OFFSET('Water Data'!$F$29,0,10*ROW('Water Data'!F34))="","",OFFSET('Water Data'!$F$29,0,10*ROW('Water Data'!F34)))</f>
        <v/>
      </c>
      <c r="CB40" s="275" t="str">
        <f ca="true">+IF(OFFSET('Water Data'!$G$27,0,10*ROW('Water Data'!G34))="","",OFFSET('Water Data'!$G$27,0,10*ROW('Water Data'!G34)))</f>
        <v/>
      </c>
      <c r="CC40" s="275" t="str">
        <f ca="true">+IF(OFFSET('Water Data'!$G$28,0,10*ROW('Water Data'!G34))="","",OFFSET('Water Data'!$G$28,0,10*ROW('Water Data'!G34)))</f>
        <v/>
      </c>
      <c r="CD40" s="275" t="str">
        <f ca="true">+IF(OFFSET('Water Data'!$G$29,0,10*ROW('Water Data'!G34))="","",OFFSET('Water Data'!$G$29,0,10*ROW('Water Data'!G34)))</f>
        <v/>
      </c>
      <c r="CE40" s="275" t="str">
        <f ca="true">+IF(OFFSET('Water Data'!$H$27,0,10*ROW('Water Data'!H34))="","",OFFSET('Water Data'!$H$27,0,10*ROW('Water Data'!H34)))</f>
        <v/>
      </c>
      <c r="CF40" s="275" t="str">
        <f ca="true">+IF(OFFSET('Water Data'!$H$28,0,10*ROW('Water Data'!H34))="","",OFFSET('Water Data'!$H$28,0,10*ROW('Water Data'!H34)))</f>
        <v/>
      </c>
      <c r="CG40" s="275" t="str">
        <f ca="true">+IF(OFFSET('Water Data'!$H$29,0,10*ROW('Water Data'!H34))="","",OFFSET('Water Data'!$H$29,0,10*ROW('Water Data'!H34)))</f>
        <v/>
      </c>
      <c r="CH40" s="275" t="str">
        <f ca="true">+IF(OFFSET('Water Data'!$I$27,0,10*ROW('Water Data'!I34))="","",OFFSET('Water Data'!$I$27,0,10*ROW('Water Data'!I34)))</f>
        <v/>
      </c>
      <c r="CI40" s="275" t="str">
        <f ca="true">+IF(OFFSET('Water Data'!$I$28,0,10*ROW('Water Data'!I34))="","",OFFSET('Water Data'!$I$28,0,10*ROW('Water Data'!I34)))</f>
        <v/>
      </c>
      <c r="CJ40" s="275" t="str">
        <f ca="true">+IF(OFFSET('Water Data'!$I$29,0,10*ROW('Water Data'!I34))="","",OFFSET('Water Data'!$I$29,0,10*ROW('Water Data'!I34)))</f>
        <v/>
      </c>
      <c r="CK40" s="275" t="str">
        <f ca="true">+IF(OFFSET('Sanitation Data'!$D$28,0,10*ROW('Sanitation Data'!D34))="","",OFFSET('Sanitation Data'!$D$28,0,10*ROW('Sanitation Data'!D34)))</f>
        <v/>
      </c>
      <c r="CL40" s="275" t="str">
        <f ca="true">+IF(OFFSET('Sanitation Data'!$D$29,0,10*ROW('Sanitation Data'!D34))="","",OFFSET('Sanitation Data'!$D$29,0,10*ROW('Sanitation Data'!D34)))</f>
        <v/>
      </c>
      <c r="CM40" s="275" t="str">
        <f ca="true">+IF(OFFSET('Sanitation Data'!$D$30,0,10*ROW('Sanitation Data'!D34))="","",OFFSET('Sanitation Data'!$D$30,0,10*ROW('Sanitation Data'!D34)))</f>
        <v/>
      </c>
      <c r="CN40" s="275" t="str">
        <f ca="true">+IF(OFFSET('Sanitation Data'!$D$31,0,10*ROW('Sanitation Data'!D34))="","",OFFSET('Sanitation Data'!$D$31,0,10*ROW('Sanitation Data'!D34)))</f>
        <v/>
      </c>
      <c r="CO40" s="275" t="str">
        <f ca="true">+IF(OFFSET('Sanitation Data'!$D$32,0,10*ROW('Sanitation Data'!D34))="","",OFFSET('Sanitation Data'!$D$32,0,10*ROW('Sanitation Data'!D34)))</f>
        <v/>
      </c>
      <c r="CP40" s="275" t="str">
        <f ca="true">+IF(OFFSET('Sanitation Data'!$E$28,0,10*ROW('Sanitation Data'!E34))="","",OFFSET('Sanitation Data'!$E$28,0,10*ROW('Sanitation Data'!E34)))</f>
        <v/>
      </c>
      <c r="CQ40" s="275" t="str">
        <f ca="true">+IF(OFFSET('Sanitation Data'!$E$29,0,10*ROW('Sanitation Data'!E34))="","",OFFSET('Sanitation Data'!$E$29,0,10*ROW('Sanitation Data'!E34)))</f>
        <v/>
      </c>
      <c r="CR40" s="275" t="str">
        <f ca="true">+IF(OFFSET('Sanitation Data'!$E$30,0,10*ROW('Sanitation Data'!E34))="","",OFFSET('Sanitation Data'!$E$30,0,10*ROW('Sanitation Data'!E34)))</f>
        <v/>
      </c>
      <c r="CS40" s="275" t="str">
        <f ca="true">+IF(OFFSET('Sanitation Data'!$E$31,0,10*ROW('Sanitation Data'!E34))="","",OFFSET('Sanitation Data'!$E$31,0,10*ROW('Sanitation Data'!E34)))</f>
        <v/>
      </c>
      <c r="CT40" s="275" t="str">
        <f ca="true">+IF(OFFSET('Sanitation Data'!$E$32,0,10*ROW('Sanitation Data'!E34))="","",OFFSET('Sanitation Data'!$E$32,0,10*ROW('Sanitation Data'!E34)))</f>
        <v/>
      </c>
      <c r="CU40" s="275" t="str">
        <f ca="true">+IF(OFFSET('Sanitation Data'!$F$28,0,10*ROW('Sanitation Data'!F34))="","",OFFSET('Sanitation Data'!$F$28,0,10*ROW('Sanitation Data'!F34)))</f>
        <v/>
      </c>
      <c r="CV40" s="275" t="str">
        <f ca="true">+IF(OFFSET('Sanitation Data'!$F$29,0,10*ROW('Sanitation Data'!F34))="","",OFFSET('Sanitation Data'!$F$29,0,10*ROW('Sanitation Data'!F34)))</f>
        <v/>
      </c>
      <c r="CW40" s="275" t="str">
        <f ca="true">+IF(OFFSET('Sanitation Data'!$F$30,0,10*ROW('Sanitation Data'!F34))="","",OFFSET('Sanitation Data'!$F$30,0,10*ROW('Sanitation Data'!F34)))</f>
        <v/>
      </c>
      <c r="CX40" s="275" t="str">
        <f ca="true">+IF(OFFSET('Sanitation Data'!$F$31,0,10*ROW('Sanitation Data'!F34))="","",OFFSET('Sanitation Data'!$F$31,0,10*ROW('Sanitation Data'!F34)))</f>
        <v/>
      </c>
      <c r="CY40" s="275" t="str">
        <f ca="true">+IF(OFFSET('Sanitation Data'!$F$32,0,10*ROW('Sanitation Data'!F34))="","",OFFSET('Sanitation Data'!$F$32,0,10*ROW('Sanitation Data'!F34)))</f>
        <v/>
      </c>
      <c r="CZ40" s="275" t="str">
        <f ca="true">+IF(OFFSET('Sanitation Data'!$G$28,0,10*ROW('Sanitation Data'!G34))="","",OFFSET('Sanitation Data'!$G$28,0,10*ROW('Sanitation Data'!G34)))</f>
        <v/>
      </c>
      <c r="DA40" s="275" t="str">
        <f ca="true">+IF(OFFSET('Sanitation Data'!$G$29,0,10*ROW('Sanitation Data'!G34))="","",OFFSET('Sanitation Data'!$G$29,0,10*ROW('Sanitation Data'!G34)))</f>
        <v/>
      </c>
      <c r="DB40" s="275" t="str">
        <f ca="true">+IF(OFFSET('Sanitation Data'!$G$30,0,10*ROW('Sanitation Data'!G34))="","",OFFSET('Sanitation Data'!$G$30,0,10*ROW('Sanitation Data'!G34)))</f>
        <v/>
      </c>
      <c r="DC40" s="275" t="str">
        <f ca="true">+IF(OFFSET('Sanitation Data'!$G$31,0,10*ROW('Sanitation Data'!G34))="","",OFFSET('Sanitation Data'!$G$31,0,10*ROW('Sanitation Data'!G34)))</f>
        <v/>
      </c>
      <c r="DD40" s="275" t="str">
        <f ca="true">+IF(OFFSET('Sanitation Data'!$G$32,0,10*ROW('Sanitation Data'!G34))="","",OFFSET('Sanitation Data'!$G$32,0,10*ROW('Sanitation Data'!G34)))</f>
        <v/>
      </c>
      <c r="DE40" s="275" t="str">
        <f ca="true">+IF(OFFSET('Sanitation Data'!$H$28,0,10*ROW('Sanitation Data'!H34))="","",OFFSET('Sanitation Data'!$H$28,0,10*ROW('Sanitation Data'!H34)))</f>
        <v/>
      </c>
      <c r="DF40" s="275" t="str">
        <f ca="true">+IF(OFFSET('Sanitation Data'!$H$29,0,10*ROW('Sanitation Data'!H34))="","",OFFSET('Sanitation Data'!$H$29,0,10*ROW('Sanitation Data'!H34)))</f>
        <v/>
      </c>
      <c r="DG40" s="275" t="str">
        <f ca="true">+IF(OFFSET('Sanitation Data'!$H$30,0,10*ROW('Sanitation Data'!H34))="","",OFFSET('Sanitation Data'!$H$30,0,10*ROW('Sanitation Data'!H34)))</f>
        <v/>
      </c>
      <c r="DH40" s="275" t="str">
        <f ca="true">+IF(OFFSET('Sanitation Data'!$H$31,0,10*ROW('Sanitation Data'!H34))="","",OFFSET('Sanitation Data'!$H$31,0,10*ROW('Sanitation Data'!H34)))</f>
        <v/>
      </c>
      <c r="DI40" s="275" t="str">
        <f ca="true">+IF(OFFSET('Sanitation Data'!$H$32,0,10*ROW('Sanitation Data'!H34))="","",OFFSET('Sanitation Data'!$H$32,0,10*ROW('Sanitation Data'!H34)))</f>
        <v/>
      </c>
      <c r="DJ40" s="275" t="str">
        <f ca="true">+IF(OFFSET('Sanitation Data'!$I$28,0,10*ROW('Sanitation Data'!I34))="","",OFFSET('Sanitation Data'!$I$28,0,10*ROW('Sanitation Data'!I34)))</f>
        <v/>
      </c>
      <c r="DK40" s="275" t="str">
        <f ca="true">+IF(OFFSET('Sanitation Data'!$I$29,0,10*ROW('Sanitation Data'!I34))="","",OFFSET('Sanitation Data'!$I$29,0,10*ROW('Sanitation Data'!I34)))</f>
        <v/>
      </c>
      <c r="DL40" s="275" t="str">
        <f ca="true">+IF(OFFSET('Sanitation Data'!$I$30,0,10*ROW('Sanitation Data'!I34))="","",OFFSET('Sanitation Data'!$I$30,0,10*ROW('Sanitation Data'!I34)))</f>
        <v/>
      </c>
      <c r="DM40" s="275" t="str">
        <f ca="true">+IF(OFFSET('Sanitation Data'!$I$31,0,10*ROW('Sanitation Data'!I34))="","",OFFSET('Sanitation Data'!$I$31,0,10*ROW('Sanitation Data'!I34)))</f>
        <v/>
      </c>
      <c r="DN40" s="275" t="str">
        <f ca="true">+IF(OFFSET('Sanitation Data'!$I$32,0,10*ROW('Sanitation Data'!I34))="","",OFFSET('Sanitation Data'!$I$32,0,10*ROW('Sanitation Data'!I34)))</f>
        <v/>
      </c>
      <c r="DO40" s="275" t="str">
        <f ca="true">+IF(OFFSET('Hygiene Data'!$D$11,0,10*ROW('Hygiene Data'!D34))="","",OFFSET('Hygiene Data'!$D$11,0,10*ROW('Hygiene Data'!D34)))</f>
        <v/>
      </c>
      <c r="DP40" s="275" t="str">
        <f ca="true">+IF(OFFSET('Hygiene Data'!$D$12,0,10*ROW('Hygiene Data'!D34))="","",OFFSET('Hygiene Data'!$D$12,0,10*ROW('Hygiene Data'!D34)))</f>
        <v/>
      </c>
      <c r="DQ40" s="275" t="str">
        <f ca="true">+IF(OFFSET('Hygiene Data'!$D$13,0,10*ROW('Hygiene Data'!D34))="","",OFFSET('Hygiene Data'!$D$13,0,10*ROW('Hygiene Data'!D34)))</f>
        <v/>
      </c>
      <c r="DR40" s="275" t="str">
        <f ca="true">+IF(OFFSET('Hygiene Data'!$E$11,0,10*ROW('Hygiene Data'!E34))="","",OFFSET('Hygiene Data'!$E$11,0,10*ROW('Hygiene Data'!E34)))</f>
        <v/>
      </c>
      <c r="DS40" s="275" t="str">
        <f ca="true">+IF(OFFSET('Hygiene Data'!$E$12,0,10*ROW('Hygiene Data'!E34))="","",OFFSET('Hygiene Data'!$E$12,0,10*ROW('Hygiene Data'!E34)))</f>
        <v/>
      </c>
      <c r="DT40" s="275" t="str">
        <f ca="true">+IF(OFFSET('Hygiene Data'!$E$13,0,10*ROW('Hygiene Data'!E34))="","",OFFSET('Hygiene Data'!$E$13,0,10*ROW('Hygiene Data'!E34)))</f>
        <v/>
      </c>
      <c r="DU40" s="275" t="str">
        <f ca="true">+IF(OFFSET('Hygiene Data'!$F$11,0,10*ROW('Hygiene Data'!F34))="","",OFFSET('Hygiene Data'!$F$11,0,10*ROW('Hygiene Data'!F34)))</f>
        <v/>
      </c>
      <c r="DV40" s="275" t="str">
        <f ca="true">+IF(OFFSET('Hygiene Data'!$F$12,0,10*ROW('Hygiene Data'!F34))="","",OFFSET('Hygiene Data'!$F$12,0,10*ROW('Hygiene Data'!F34)))</f>
        <v/>
      </c>
      <c r="DW40" s="275" t="str">
        <f ca="true">+IF(OFFSET('Hygiene Data'!$F$13,0,10*ROW('Hygiene Data'!F34))="","",OFFSET('Hygiene Data'!$F$13,0,10*ROW('Hygiene Data'!F34)))</f>
        <v/>
      </c>
      <c r="DX40" s="275" t="str">
        <f ca="true">+IF(OFFSET('Hygiene Data'!$G$11,0,10*ROW('Hygiene Data'!G34))="","",OFFSET('Hygiene Data'!$G$11,0,10*ROW('Hygiene Data'!G34)))</f>
        <v/>
      </c>
      <c r="DY40" s="275" t="str">
        <f ca="true">+IF(OFFSET('Hygiene Data'!$G$12,0,10*ROW('Hygiene Data'!G34))="","",OFFSET('Hygiene Data'!$G$12,0,10*ROW('Hygiene Data'!G34)))</f>
        <v/>
      </c>
      <c r="DZ40" s="275" t="str">
        <f ca="true">+IF(OFFSET('Hygiene Data'!$G$13,0,10*ROW('Hygiene Data'!G34))="","",OFFSET('Hygiene Data'!$G$13,0,10*ROW('Hygiene Data'!G34)))</f>
        <v/>
      </c>
      <c r="EA40" s="275" t="str">
        <f ca="true">+IF(OFFSET('Hygiene Data'!$H$11,0,10*ROW('Hygiene Data'!H34))="","",OFFSET('Hygiene Data'!$H$11,0,10*ROW('Hygiene Data'!H34)))</f>
        <v/>
      </c>
      <c r="EB40" s="275" t="str">
        <f ca="true">+IF(OFFSET('Hygiene Data'!$H$12,0,10*ROW('Hygiene Data'!H34))="","",OFFSET('Hygiene Data'!$H$12,0,10*ROW('Hygiene Data'!H34)))</f>
        <v/>
      </c>
      <c r="EC40" s="275" t="str">
        <f ca="true">+IF(OFFSET('Hygiene Data'!$H$13,0,10*ROW('Hygiene Data'!H34))="","",OFFSET('Hygiene Data'!$H$13,0,10*ROW('Hygiene Data'!H34)))</f>
        <v/>
      </c>
      <c r="ED40" s="275" t="str">
        <f ca="true">+IF(OFFSET('Hygiene Data'!$I$11,0,10*ROW('Hygiene Data'!I34))="","",OFFSET('Hygiene Data'!$I$11,0,10*ROW('Hygiene Data'!I34)))</f>
        <v/>
      </c>
      <c r="EE40" s="275" t="str">
        <f ca="true">+IF(OFFSET('Hygiene Data'!$I$12,0,10*ROW('Hygiene Data'!I34))="","",OFFSET('Hygiene Data'!$I$12,0,10*ROW('Hygiene Data'!I34)))</f>
        <v/>
      </c>
      <c r="EF40" s="275" t="str">
        <f ca="true">+IF(OFFSET('Hygiene Data'!$I$13,0,10*ROW('Hygiene Data'!I34))="","",OFFSET('Hygiene Data'!$I$13,0,10*ROW('Hygiene Data'!I34)))</f>
        <v/>
      </c>
    </row>
    <row xmlns:x14ac="http://schemas.microsoft.com/office/spreadsheetml/2009/9/ac" r="41" x14ac:dyDescent="0.2">
      <c r="A41" s="38" t="str">
        <f ca="true">+IF(OFFSET('Water Data'!$B$2,0,10*ROW('Water Data'!E35))="","",OFFSET('Water Data'!$B$2,0,10*ROW('Water Data'!E35)))</f>
        <v/>
      </c>
      <c r="B41" s="38" t="str">
        <f ca="true">+IF(OFFSET('Water Data'!$C$2,0,10*ROW('Water Data'!F35))="","",OFFSET('Water Data'!$C$2,0,10*ROW('Water Data'!F35)))</f>
        <v/>
      </c>
      <c r="C41" s="331" t="str">
        <f t="shared" ca="true" si="0"/>
        <v/>
      </c>
      <c r="D41" s="97"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7"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7"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7"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7"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7"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7"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7"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7"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7"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7"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7"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7"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7"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7"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7"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7"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7"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8"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8"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8"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8"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8"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8"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8"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8"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8"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8"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8"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8"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8"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8"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8"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8"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8"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8"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8"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8"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8"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8"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8"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8"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8"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8"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8"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8"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8"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8"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9"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9"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9"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9"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9"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9"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9"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9"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9"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9"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9"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9"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9"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9"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9"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9"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9"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9"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5"/>
      <c r="BS41" s="275" t="str">
        <f ca="true">+IF(OFFSET('Water Data'!$D$27,0,10*ROW('Water Data'!D35))="","",OFFSET('Water Data'!$D$27,0,10*ROW('Water Data'!D35)))</f>
        <v/>
      </c>
      <c r="BT41" s="275" t="str">
        <f ca="true">+IF(OFFSET('Water Data'!$D$28,0,10*ROW('Water Data'!D35))="","",OFFSET('Water Data'!$D$28,0,10*ROW('Water Data'!D35)))</f>
        <v/>
      </c>
      <c r="BU41" s="275" t="str">
        <f ca="true">+IF(OFFSET('Water Data'!$D$29,0,10*ROW('Water Data'!D35))="","",OFFSET('Water Data'!$D$29,0,10*ROW('Water Data'!D35)))</f>
        <v/>
      </c>
      <c r="BV41" s="275" t="str">
        <f ca="true">+IF(OFFSET('Water Data'!$E$27,0,10*ROW('Water Data'!E35))="","",OFFSET('Water Data'!$E$27,0,10*ROW('Water Data'!E35)))</f>
        <v/>
      </c>
      <c r="BW41" s="275" t="str">
        <f ca="true">+IF(OFFSET('Water Data'!$E$28,0,10*ROW('Water Data'!E35))="","",OFFSET('Water Data'!$E$28,0,10*ROW('Water Data'!E35)))</f>
        <v/>
      </c>
      <c r="BX41" s="275" t="str">
        <f ca="true">+IF(OFFSET('Water Data'!$E$29,0,10*ROW('Water Data'!E35))="","",OFFSET('Water Data'!$E$29,0,10*ROW('Water Data'!E35)))</f>
        <v/>
      </c>
      <c r="BY41" s="275" t="str">
        <f ca="true">+IF(OFFSET('Water Data'!$F$27,0,10*ROW('Water Data'!F35))="","",OFFSET('Water Data'!$F$27,0,10*ROW('Water Data'!F35)))</f>
        <v/>
      </c>
      <c r="BZ41" s="275" t="str">
        <f ca="true">+IF(OFFSET('Water Data'!$F$28,0,10*ROW('Water Data'!F35))="","",OFFSET('Water Data'!$F$28,0,10*ROW('Water Data'!F35)))</f>
        <v/>
      </c>
      <c r="CA41" s="275" t="str">
        <f ca="true">+IF(OFFSET('Water Data'!$F$29,0,10*ROW('Water Data'!F35))="","",OFFSET('Water Data'!$F$29,0,10*ROW('Water Data'!F35)))</f>
        <v/>
      </c>
      <c r="CB41" s="275" t="str">
        <f ca="true">+IF(OFFSET('Water Data'!$G$27,0,10*ROW('Water Data'!G35))="","",OFFSET('Water Data'!$G$27,0,10*ROW('Water Data'!G35)))</f>
        <v/>
      </c>
      <c r="CC41" s="275" t="str">
        <f ca="true">+IF(OFFSET('Water Data'!$G$28,0,10*ROW('Water Data'!G35))="","",OFFSET('Water Data'!$G$28,0,10*ROW('Water Data'!G35)))</f>
        <v/>
      </c>
      <c r="CD41" s="275" t="str">
        <f ca="true">+IF(OFFSET('Water Data'!$G$29,0,10*ROW('Water Data'!G35))="","",OFFSET('Water Data'!$G$29,0,10*ROW('Water Data'!G35)))</f>
        <v/>
      </c>
      <c r="CE41" s="275" t="str">
        <f ca="true">+IF(OFFSET('Water Data'!$H$27,0,10*ROW('Water Data'!H35))="","",OFFSET('Water Data'!$H$27,0,10*ROW('Water Data'!H35)))</f>
        <v/>
      </c>
      <c r="CF41" s="275" t="str">
        <f ca="true">+IF(OFFSET('Water Data'!$H$28,0,10*ROW('Water Data'!H35))="","",OFFSET('Water Data'!$H$28,0,10*ROW('Water Data'!H35)))</f>
        <v/>
      </c>
      <c r="CG41" s="275" t="str">
        <f ca="true">+IF(OFFSET('Water Data'!$H$29,0,10*ROW('Water Data'!H35))="","",OFFSET('Water Data'!$H$29,0,10*ROW('Water Data'!H35)))</f>
        <v/>
      </c>
      <c r="CH41" s="275" t="str">
        <f ca="true">+IF(OFFSET('Water Data'!$I$27,0,10*ROW('Water Data'!I35))="","",OFFSET('Water Data'!$I$27,0,10*ROW('Water Data'!I35)))</f>
        <v/>
      </c>
      <c r="CI41" s="275" t="str">
        <f ca="true">+IF(OFFSET('Water Data'!$I$28,0,10*ROW('Water Data'!I35))="","",OFFSET('Water Data'!$I$28,0,10*ROW('Water Data'!I35)))</f>
        <v/>
      </c>
      <c r="CJ41" s="275" t="str">
        <f ca="true">+IF(OFFSET('Water Data'!$I$29,0,10*ROW('Water Data'!I35))="","",OFFSET('Water Data'!$I$29,0,10*ROW('Water Data'!I35)))</f>
        <v/>
      </c>
      <c r="CK41" s="275" t="str">
        <f ca="true">+IF(OFFSET('Sanitation Data'!$D$28,0,10*ROW('Sanitation Data'!D35))="","",OFFSET('Sanitation Data'!$D$28,0,10*ROW('Sanitation Data'!D35)))</f>
        <v/>
      </c>
      <c r="CL41" s="275" t="str">
        <f ca="true">+IF(OFFSET('Sanitation Data'!$D$29,0,10*ROW('Sanitation Data'!D35))="","",OFFSET('Sanitation Data'!$D$29,0,10*ROW('Sanitation Data'!D35)))</f>
        <v/>
      </c>
      <c r="CM41" s="275" t="str">
        <f ca="true">+IF(OFFSET('Sanitation Data'!$D$30,0,10*ROW('Sanitation Data'!D35))="","",OFFSET('Sanitation Data'!$D$30,0,10*ROW('Sanitation Data'!D35)))</f>
        <v/>
      </c>
      <c r="CN41" s="275" t="str">
        <f ca="true">+IF(OFFSET('Sanitation Data'!$D$31,0,10*ROW('Sanitation Data'!D35))="","",OFFSET('Sanitation Data'!$D$31,0,10*ROW('Sanitation Data'!D35)))</f>
        <v/>
      </c>
      <c r="CO41" s="275" t="str">
        <f ca="true">+IF(OFFSET('Sanitation Data'!$D$32,0,10*ROW('Sanitation Data'!D35))="","",OFFSET('Sanitation Data'!$D$32,0,10*ROW('Sanitation Data'!D35)))</f>
        <v/>
      </c>
      <c r="CP41" s="275" t="str">
        <f ca="true">+IF(OFFSET('Sanitation Data'!$E$28,0,10*ROW('Sanitation Data'!E35))="","",OFFSET('Sanitation Data'!$E$28,0,10*ROW('Sanitation Data'!E35)))</f>
        <v/>
      </c>
      <c r="CQ41" s="275" t="str">
        <f ca="true">+IF(OFFSET('Sanitation Data'!$E$29,0,10*ROW('Sanitation Data'!E35))="","",OFFSET('Sanitation Data'!$E$29,0,10*ROW('Sanitation Data'!E35)))</f>
        <v/>
      </c>
      <c r="CR41" s="275" t="str">
        <f ca="true">+IF(OFFSET('Sanitation Data'!$E$30,0,10*ROW('Sanitation Data'!E35))="","",OFFSET('Sanitation Data'!$E$30,0,10*ROW('Sanitation Data'!E35)))</f>
        <v/>
      </c>
      <c r="CS41" s="275" t="str">
        <f ca="true">+IF(OFFSET('Sanitation Data'!$E$31,0,10*ROW('Sanitation Data'!E35))="","",OFFSET('Sanitation Data'!$E$31,0,10*ROW('Sanitation Data'!E35)))</f>
        <v/>
      </c>
      <c r="CT41" s="275" t="str">
        <f ca="true">+IF(OFFSET('Sanitation Data'!$E$32,0,10*ROW('Sanitation Data'!E35))="","",OFFSET('Sanitation Data'!$E$32,0,10*ROW('Sanitation Data'!E35)))</f>
        <v/>
      </c>
      <c r="CU41" s="275" t="str">
        <f ca="true">+IF(OFFSET('Sanitation Data'!$F$28,0,10*ROW('Sanitation Data'!F35))="","",OFFSET('Sanitation Data'!$F$28,0,10*ROW('Sanitation Data'!F35)))</f>
        <v/>
      </c>
      <c r="CV41" s="275" t="str">
        <f ca="true">+IF(OFFSET('Sanitation Data'!$F$29,0,10*ROW('Sanitation Data'!F35))="","",OFFSET('Sanitation Data'!$F$29,0,10*ROW('Sanitation Data'!F35)))</f>
        <v/>
      </c>
      <c r="CW41" s="275" t="str">
        <f ca="true">+IF(OFFSET('Sanitation Data'!$F$30,0,10*ROW('Sanitation Data'!F35))="","",OFFSET('Sanitation Data'!$F$30,0,10*ROW('Sanitation Data'!F35)))</f>
        <v/>
      </c>
      <c r="CX41" s="275" t="str">
        <f ca="true">+IF(OFFSET('Sanitation Data'!$F$31,0,10*ROW('Sanitation Data'!F35))="","",OFFSET('Sanitation Data'!$F$31,0,10*ROW('Sanitation Data'!F35)))</f>
        <v/>
      </c>
      <c r="CY41" s="275" t="str">
        <f ca="true">+IF(OFFSET('Sanitation Data'!$F$32,0,10*ROW('Sanitation Data'!F35))="","",OFFSET('Sanitation Data'!$F$32,0,10*ROW('Sanitation Data'!F35)))</f>
        <v/>
      </c>
      <c r="CZ41" s="275" t="str">
        <f ca="true">+IF(OFFSET('Sanitation Data'!$G$28,0,10*ROW('Sanitation Data'!G35))="","",OFFSET('Sanitation Data'!$G$28,0,10*ROW('Sanitation Data'!G35)))</f>
        <v/>
      </c>
      <c r="DA41" s="275" t="str">
        <f ca="true">+IF(OFFSET('Sanitation Data'!$G$29,0,10*ROW('Sanitation Data'!G35))="","",OFFSET('Sanitation Data'!$G$29,0,10*ROW('Sanitation Data'!G35)))</f>
        <v/>
      </c>
      <c r="DB41" s="275" t="str">
        <f ca="true">+IF(OFFSET('Sanitation Data'!$G$30,0,10*ROW('Sanitation Data'!G35))="","",OFFSET('Sanitation Data'!$G$30,0,10*ROW('Sanitation Data'!G35)))</f>
        <v/>
      </c>
      <c r="DC41" s="275" t="str">
        <f ca="true">+IF(OFFSET('Sanitation Data'!$G$31,0,10*ROW('Sanitation Data'!G35))="","",OFFSET('Sanitation Data'!$G$31,0,10*ROW('Sanitation Data'!G35)))</f>
        <v/>
      </c>
      <c r="DD41" s="275" t="str">
        <f ca="true">+IF(OFFSET('Sanitation Data'!$G$32,0,10*ROW('Sanitation Data'!G35))="","",OFFSET('Sanitation Data'!$G$32,0,10*ROW('Sanitation Data'!G35)))</f>
        <v/>
      </c>
      <c r="DE41" s="275" t="str">
        <f ca="true">+IF(OFFSET('Sanitation Data'!$H$28,0,10*ROW('Sanitation Data'!H35))="","",OFFSET('Sanitation Data'!$H$28,0,10*ROW('Sanitation Data'!H35)))</f>
        <v/>
      </c>
      <c r="DF41" s="275" t="str">
        <f ca="true">+IF(OFFSET('Sanitation Data'!$H$29,0,10*ROW('Sanitation Data'!H35))="","",OFFSET('Sanitation Data'!$H$29,0,10*ROW('Sanitation Data'!H35)))</f>
        <v/>
      </c>
      <c r="DG41" s="275" t="str">
        <f ca="true">+IF(OFFSET('Sanitation Data'!$H$30,0,10*ROW('Sanitation Data'!H35))="","",OFFSET('Sanitation Data'!$H$30,0,10*ROW('Sanitation Data'!H35)))</f>
        <v/>
      </c>
      <c r="DH41" s="275" t="str">
        <f ca="true">+IF(OFFSET('Sanitation Data'!$H$31,0,10*ROW('Sanitation Data'!H35))="","",OFFSET('Sanitation Data'!$H$31,0,10*ROW('Sanitation Data'!H35)))</f>
        <v/>
      </c>
      <c r="DI41" s="275" t="str">
        <f ca="true">+IF(OFFSET('Sanitation Data'!$H$32,0,10*ROW('Sanitation Data'!H35))="","",OFFSET('Sanitation Data'!$H$32,0,10*ROW('Sanitation Data'!H35)))</f>
        <v/>
      </c>
      <c r="DJ41" s="275" t="str">
        <f ca="true">+IF(OFFSET('Sanitation Data'!$I$28,0,10*ROW('Sanitation Data'!I35))="","",OFFSET('Sanitation Data'!$I$28,0,10*ROW('Sanitation Data'!I35)))</f>
        <v/>
      </c>
      <c r="DK41" s="275" t="str">
        <f ca="true">+IF(OFFSET('Sanitation Data'!$I$29,0,10*ROW('Sanitation Data'!I35))="","",OFFSET('Sanitation Data'!$I$29,0,10*ROW('Sanitation Data'!I35)))</f>
        <v/>
      </c>
      <c r="DL41" s="275" t="str">
        <f ca="true">+IF(OFFSET('Sanitation Data'!$I$30,0,10*ROW('Sanitation Data'!I35))="","",OFFSET('Sanitation Data'!$I$30,0,10*ROW('Sanitation Data'!I35)))</f>
        <v/>
      </c>
      <c r="DM41" s="275" t="str">
        <f ca="true">+IF(OFFSET('Sanitation Data'!$I$31,0,10*ROW('Sanitation Data'!I35))="","",OFFSET('Sanitation Data'!$I$31,0,10*ROW('Sanitation Data'!I35)))</f>
        <v/>
      </c>
      <c r="DN41" s="275" t="str">
        <f ca="true">+IF(OFFSET('Sanitation Data'!$I$32,0,10*ROW('Sanitation Data'!I35))="","",OFFSET('Sanitation Data'!$I$32,0,10*ROW('Sanitation Data'!I35)))</f>
        <v/>
      </c>
      <c r="DO41" s="275" t="str">
        <f ca="true">+IF(OFFSET('Hygiene Data'!$D$11,0,10*ROW('Hygiene Data'!D35))="","",OFFSET('Hygiene Data'!$D$11,0,10*ROW('Hygiene Data'!D35)))</f>
        <v/>
      </c>
      <c r="DP41" s="275" t="str">
        <f ca="true">+IF(OFFSET('Hygiene Data'!$D$12,0,10*ROW('Hygiene Data'!D35))="","",OFFSET('Hygiene Data'!$D$12,0,10*ROW('Hygiene Data'!D35)))</f>
        <v/>
      </c>
      <c r="DQ41" s="275" t="str">
        <f ca="true">+IF(OFFSET('Hygiene Data'!$D$13,0,10*ROW('Hygiene Data'!D35))="","",OFFSET('Hygiene Data'!$D$13,0,10*ROW('Hygiene Data'!D35)))</f>
        <v/>
      </c>
      <c r="DR41" s="275" t="str">
        <f ca="true">+IF(OFFSET('Hygiene Data'!$E$11,0,10*ROW('Hygiene Data'!E35))="","",OFFSET('Hygiene Data'!$E$11,0,10*ROW('Hygiene Data'!E35)))</f>
        <v/>
      </c>
      <c r="DS41" s="275" t="str">
        <f ca="true">+IF(OFFSET('Hygiene Data'!$E$12,0,10*ROW('Hygiene Data'!E35))="","",OFFSET('Hygiene Data'!$E$12,0,10*ROW('Hygiene Data'!E35)))</f>
        <v/>
      </c>
      <c r="DT41" s="275" t="str">
        <f ca="true">+IF(OFFSET('Hygiene Data'!$E$13,0,10*ROW('Hygiene Data'!E35))="","",OFFSET('Hygiene Data'!$E$13,0,10*ROW('Hygiene Data'!E35)))</f>
        <v/>
      </c>
      <c r="DU41" s="275" t="str">
        <f ca="true">+IF(OFFSET('Hygiene Data'!$F$11,0,10*ROW('Hygiene Data'!F35))="","",OFFSET('Hygiene Data'!$F$11,0,10*ROW('Hygiene Data'!F35)))</f>
        <v/>
      </c>
      <c r="DV41" s="275" t="str">
        <f ca="true">+IF(OFFSET('Hygiene Data'!$F$12,0,10*ROW('Hygiene Data'!F35))="","",OFFSET('Hygiene Data'!$F$12,0,10*ROW('Hygiene Data'!F35)))</f>
        <v/>
      </c>
      <c r="DW41" s="275" t="str">
        <f ca="true">+IF(OFFSET('Hygiene Data'!$F$13,0,10*ROW('Hygiene Data'!F35))="","",OFFSET('Hygiene Data'!$F$13,0,10*ROW('Hygiene Data'!F35)))</f>
        <v/>
      </c>
      <c r="DX41" s="275" t="str">
        <f ca="true">+IF(OFFSET('Hygiene Data'!$G$11,0,10*ROW('Hygiene Data'!G35))="","",OFFSET('Hygiene Data'!$G$11,0,10*ROW('Hygiene Data'!G35)))</f>
        <v/>
      </c>
      <c r="DY41" s="275" t="str">
        <f ca="true">+IF(OFFSET('Hygiene Data'!$G$12,0,10*ROW('Hygiene Data'!G35))="","",OFFSET('Hygiene Data'!$G$12,0,10*ROW('Hygiene Data'!G35)))</f>
        <v/>
      </c>
      <c r="DZ41" s="275" t="str">
        <f ca="true">+IF(OFFSET('Hygiene Data'!$G$13,0,10*ROW('Hygiene Data'!G35))="","",OFFSET('Hygiene Data'!$G$13,0,10*ROW('Hygiene Data'!G35)))</f>
        <v/>
      </c>
      <c r="EA41" s="275" t="str">
        <f ca="true">+IF(OFFSET('Hygiene Data'!$H$11,0,10*ROW('Hygiene Data'!H35))="","",OFFSET('Hygiene Data'!$H$11,0,10*ROW('Hygiene Data'!H35)))</f>
        <v/>
      </c>
      <c r="EB41" s="275" t="str">
        <f ca="true">+IF(OFFSET('Hygiene Data'!$H$12,0,10*ROW('Hygiene Data'!H35))="","",OFFSET('Hygiene Data'!$H$12,0,10*ROW('Hygiene Data'!H35)))</f>
        <v/>
      </c>
      <c r="EC41" s="275" t="str">
        <f ca="true">+IF(OFFSET('Hygiene Data'!$H$13,0,10*ROW('Hygiene Data'!H35))="","",OFFSET('Hygiene Data'!$H$13,0,10*ROW('Hygiene Data'!H35)))</f>
        <v/>
      </c>
      <c r="ED41" s="275" t="str">
        <f ca="true">+IF(OFFSET('Hygiene Data'!$I$11,0,10*ROW('Hygiene Data'!I35))="","",OFFSET('Hygiene Data'!$I$11,0,10*ROW('Hygiene Data'!I35)))</f>
        <v/>
      </c>
      <c r="EE41" s="275" t="str">
        <f ca="true">+IF(OFFSET('Hygiene Data'!$I$12,0,10*ROW('Hygiene Data'!I35))="","",OFFSET('Hygiene Data'!$I$12,0,10*ROW('Hygiene Data'!I35)))</f>
        <v/>
      </c>
      <c r="EF41" s="275" t="str">
        <f ca="true">+IF(OFFSET('Hygiene Data'!$I$13,0,10*ROW('Hygiene Data'!I35))="","",OFFSET('Hygiene Data'!$I$13,0,10*ROW('Hygiene Data'!I35)))</f>
        <v/>
      </c>
    </row>
    <row xmlns:x14ac="http://schemas.microsoft.com/office/spreadsheetml/2009/9/ac" r="42" x14ac:dyDescent="0.2">
      <c r="A42" s="38" t="str">
        <f ca="true">+IF(OFFSET('Water Data'!$B$2,0,10*ROW('Water Data'!E36))="","",OFFSET('Water Data'!$B$2,0,10*ROW('Water Data'!E36)))</f>
        <v/>
      </c>
      <c r="B42" s="38" t="str">
        <f ca="true">+IF(OFFSET('Water Data'!$C$2,0,10*ROW('Water Data'!F36))="","",OFFSET('Water Data'!$C$2,0,10*ROW('Water Data'!F36)))</f>
        <v/>
      </c>
      <c r="C42" s="331" t="str">
        <f t="shared" ca="true" si="0"/>
        <v/>
      </c>
      <c r="D42" s="97"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7"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7"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7"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7"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7"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7"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7"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7"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7"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7"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7"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7"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7"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7"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7"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7"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7"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8"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8"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8"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8"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8"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8"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8"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8"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8"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8"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8"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8"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8"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8"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8"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8"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8"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8"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8"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8"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8"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8"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8"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8"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8"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8"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8"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8"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8"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8"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9"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9"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9"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9"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9"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9"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9"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9"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9"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9"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9"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9"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9"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9"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9"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9"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9"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9"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5"/>
      <c r="BS42" s="275" t="str">
        <f ca="true">+IF(OFFSET('Water Data'!$D$27,0,10*ROW('Water Data'!D36))="","",OFFSET('Water Data'!$D$27,0,10*ROW('Water Data'!D36)))</f>
        <v/>
      </c>
      <c r="BT42" s="275" t="str">
        <f ca="true">+IF(OFFSET('Water Data'!$D$28,0,10*ROW('Water Data'!D36))="","",OFFSET('Water Data'!$D$28,0,10*ROW('Water Data'!D36)))</f>
        <v/>
      </c>
      <c r="BU42" s="275" t="str">
        <f ca="true">+IF(OFFSET('Water Data'!$D$29,0,10*ROW('Water Data'!D36))="","",OFFSET('Water Data'!$D$29,0,10*ROW('Water Data'!D36)))</f>
        <v/>
      </c>
      <c r="BV42" s="275" t="str">
        <f ca="true">+IF(OFFSET('Water Data'!$E$27,0,10*ROW('Water Data'!E36))="","",OFFSET('Water Data'!$E$27,0,10*ROW('Water Data'!E36)))</f>
        <v/>
      </c>
      <c r="BW42" s="275" t="str">
        <f ca="true">+IF(OFFSET('Water Data'!$E$28,0,10*ROW('Water Data'!E36))="","",OFFSET('Water Data'!$E$28,0,10*ROW('Water Data'!E36)))</f>
        <v/>
      </c>
      <c r="BX42" s="275" t="str">
        <f ca="true">+IF(OFFSET('Water Data'!$E$29,0,10*ROW('Water Data'!E36))="","",OFFSET('Water Data'!$E$29,0,10*ROW('Water Data'!E36)))</f>
        <v/>
      </c>
      <c r="BY42" s="275" t="str">
        <f ca="true">+IF(OFFSET('Water Data'!$F$27,0,10*ROW('Water Data'!F36))="","",OFFSET('Water Data'!$F$27,0,10*ROW('Water Data'!F36)))</f>
        <v/>
      </c>
      <c r="BZ42" s="275" t="str">
        <f ca="true">+IF(OFFSET('Water Data'!$F$28,0,10*ROW('Water Data'!F36))="","",OFFSET('Water Data'!$F$28,0,10*ROW('Water Data'!F36)))</f>
        <v/>
      </c>
      <c r="CA42" s="275" t="str">
        <f ca="true">+IF(OFFSET('Water Data'!$F$29,0,10*ROW('Water Data'!F36))="","",OFFSET('Water Data'!$F$29,0,10*ROW('Water Data'!F36)))</f>
        <v/>
      </c>
      <c r="CB42" s="275" t="str">
        <f ca="true">+IF(OFFSET('Water Data'!$G$27,0,10*ROW('Water Data'!G36))="","",OFFSET('Water Data'!$G$27,0,10*ROW('Water Data'!G36)))</f>
        <v/>
      </c>
      <c r="CC42" s="275" t="str">
        <f ca="true">+IF(OFFSET('Water Data'!$G$28,0,10*ROW('Water Data'!G36))="","",OFFSET('Water Data'!$G$28,0,10*ROW('Water Data'!G36)))</f>
        <v/>
      </c>
      <c r="CD42" s="275" t="str">
        <f ca="true">+IF(OFFSET('Water Data'!$G$29,0,10*ROW('Water Data'!G36))="","",OFFSET('Water Data'!$G$29,0,10*ROW('Water Data'!G36)))</f>
        <v/>
      </c>
      <c r="CE42" s="275" t="str">
        <f ca="true">+IF(OFFSET('Water Data'!$H$27,0,10*ROW('Water Data'!H36))="","",OFFSET('Water Data'!$H$27,0,10*ROW('Water Data'!H36)))</f>
        <v/>
      </c>
      <c r="CF42" s="275" t="str">
        <f ca="true">+IF(OFFSET('Water Data'!$H$28,0,10*ROW('Water Data'!H36))="","",OFFSET('Water Data'!$H$28,0,10*ROW('Water Data'!H36)))</f>
        <v/>
      </c>
      <c r="CG42" s="275" t="str">
        <f ca="true">+IF(OFFSET('Water Data'!$H$29,0,10*ROW('Water Data'!H36))="","",OFFSET('Water Data'!$H$29,0,10*ROW('Water Data'!H36)))</f>
        <v/>
      </c>
      <c r="CH42" s="275" t="str">
        <f ca="true">+IF(OFFSET('Water Data'!$I$27,0,10*ROW('Water Data'!I36))="","",OFFSET('Water Data'!$I$27,0,10*ROW('Water Data'!I36)))</f>
        <v/>
      </c>
      <c r="CI42" s="275" t="str">
        <f ca="true">+IF(OFFSET('Water Data'!$I$28,0,10*ROW('Water Data'!I36))="","",OFFSET('Water Data'!$I$28,0,10*ROW('Water Data'!I36)))</f>
        <v/>
      </c>
      <c r="CJ42" s="275" t="str">
        <f ca="true">+IF(OFFSET('Water Data'!$I$29,0,10*ROW('Water Data'!I36))="","",OFFSET('Water Data'!$I$29,0,10*ROW('Water Data'!I36)))</f>
        <v/>
      </c>
      <c r="CK42" s="275" t="str">
        <f ca="true">+IF(OFFSET('Sanitation Data'!$D$28,0,10*ROW('Sanitation Data'!D36))="","",OFFSET('Sanitation Data'!$D$28,0,10*ROW('Sanitation Data'!D36)))</f>
        <v/>
      </c>
      <c r="CL42" s="275" t="str">
        <f ca="true">+IF(OFFSET('Sanitation Data'!$D$29,0,10*ROW('Sanitation Data'!D36))="","",OFFSET('Sanitation Data'!$D$29,0,10*ROW('Sanitation Data'!D36)))</f>
        <v/>
      </c>
      <c r="CM42" s="275" t="str">
        <f ca="true">+IF(OFFSET('Sanitation Data'!$D$30,0,10*ROW('Sanitation Data'!D36))="","",OFFSET('Sanitation Data'!$D$30,0,10*ROW('Sanitation Data'!D36)))</f>
        <v/>
      </c>
      <c r="CN42" s="275" t="str">
        <f ca="true">+IF(OFFSET('Sanitation Data'!$D$31,0,10*ROW('Sanitation Data'!D36))="","",OFFSET('Sanitation Data'!$D$31,0,10*ROW('Sanitation Data'!D36)))</f>
        <v/>
      </c>
      <c r="CO42" s="275" t="str">
        <f ca="true">+IF(OFFSET('Sanitation Data'!$D$32,0,10*ROW('Sanitation Data'!D36))="","",OFFSET('Sanitation Data'!$D$32,0,10*ROW('Sanitation Data'!D36)))</f>
        <v/>
      </c>
      <c r="CP42" s="275" t="str">
        <f ca="true">+IF(OFFSET('Sanitation Data'!$E$28,0,10*ROW('Sanitation Data'!E36))="","",OFFSET('Sanitation Data'!$E$28,0,10*ROW('Sanitation Data'!E36)))</f>
        <v/>
      </c>
      <c r="CQ42" s="275" t="str">
        <f ca="true">+IF(OFFSET('Sanitation Data'!$E$29,0,10*ROW('Sanitation Data'!E36))="","",OFFSET('Sanitation Data'!$E$29,0,10*ROW('Sanitation Data'!E36)))</f>
        <v/>
      </c>
      <c r="CR42" s="275" t="str">
        <f ca="true">+IF(OFFSET('Sanitation Data'!$E$30,0,10*ROW('Sanitation Data'!E36))="","",OFFSET('Sanitation Data'!$E$30,0,10*ROW('Sanitation Data'!E36)))</f>
        <v/>
      </c>
      <c r="CS42" s="275" t="str">
        <f ca="true">+IF(OFFSET('Sanitation Data'!$E$31,0,10*ROW('Sanitation Data'!E36))="","",OFFSET('Sanitation Data'!$E$31,0,10*ROW('Sanitation Data'!E36)))</f>
        <v/>
      </c>
      <c r="CT42" s="275" t="str">
        <f ca="true">+IF(OFFSET('Sanitation Data'!$E$32,0,10*ROW('Sanitation Data'!E36))="","",OFFSET('Sanitation Data'!$E$32,0,10*ROW('Sanitation Data'!E36)))</f>
        <v/>
      </c>
      <c r="CU42" s="275" t="str">
        <f ca="true">+IF(OFFSET('Sanitation Data'!$F$28,0,10*ROW('Sanitation Data'!F36))="","",OFFSET('Sanitation Data'!$F$28,0,10*ROW('Sanitation Data'!F36)))</f>
        <v/>
      </c>
      <c r="CV42" s="275" t="str">
        <f ca="true">+IF(OFFSET('Sanitation Data'!$F$29,0,10*ROW('Sanitation Data'!F36))="","",OFFSET('Sanitation Data'!$F$29,0,10*ROW('Sanitation Data'!F36)))</f>
        <v/>
      </c>
      <c r="CW42" s="275" t="str">
        <f ca="true">+IF(OFFSET('Sanitation Data'!$F$30,0,10*ROW('Sanitation Data'!F36))="","",OFFSET('Sanitation Data'!$F$30,0,10*ROW('Sanitation Data'!F36)))</f>
        <v/>
      </c>
      <c r="CX42" s="275" t="str">
        <f ca="true">+IF(OFFSET('Sanitation Data'!$F$31,0,10*ROW('Sanitation Data'!F36))="","",OFFSET('Sanitation Data'!$F$31,0,10*ROW('Sanitation Data'!F36)))</f>
        <v/>
      </c>
      <c r="CY42" s="275" t="str">
        <f ca="true">+IF(OFFSET('Sanitation Data'!$F$32,0,10*ROW('Sanitation Data'!F36))="","",OFFSET('Sanitation Data'!$F$32,0,10*ROW('Sanitation Data'!F36)))</f>
        <v/>
      </c>
      <c r="CZ42" s="275" t="str">
        <f ca="true">+IF(OFFSET('Sanitation Data'!$G$28,0,10*ROW('Sanitation Data'!G36))="","",OFFSET('Sanitation Data'!$G$28,0,10*ROW('Sanitation Data'!G36)))</f>
        <v/>
      </c>
      <c r="DA42" s="275" t="str">
        <f ca="true">+IF(OFFSET('Sanitation Data'!$G$29,0,10*ROW('Sanitation Data'!G36))="","",OFFSET('Sanitation Data'!$G$29,0,10*ROW('Sanitation Data'!G36)))</f>
        <v/>
      </c>
      <c r="DB42" s="275" t="str">
        <f ca="true">+IF(OFFSET('Sanitation Data'!$G$30,0,10*ROW('Sanitation Data'!G36))="","",OFFSET('Sanitation Data'!$G$30,0,10*ROW('Sanitation Data'!G36)))</f>
        <v/>
      </c>
      <c r="DC42" s="275" t="str">
        <f ca="true">+IF(OFFSET('Sanitation Data'!$G$31,0,10*ROW('Sanitation Data'!G36))="","",OFFSET('Sanitation Data'!$G$31,0,10*ROW('Sanitation Data'!G36)))</f>
        <v/>
      </c>
      <c r="DD42" s="275" t="str">
        <f ca="true">+IF(OFFSET('Sanitation Data'!$G$32,0,10*ROW('Sanitation Data'!G36))="","",OFFSET('Sanitation Data'!$G$32,0,10*ROW('Sanitation Data'!G36)))</f>
        <v/>
      </c>
      <c r="DE42" s="275" t="str">
        <f ca="true">+IF(OFFSET('Sanitation Data'!$H$28,0,10*ROW('Sanitation Data'!H36))="","",OFFSET('Sanitation Data'!$H$28,0,10*ROW('Sanitation Data'!H36)))</f>
        <v/>
      </c>
      <c r="DF42" s="275" t="str">
        <f ca="true">+IF(OFFSET('Sanitation Data'!$H$29,0,10*ROW('Sanitation Data'!H36))="","",OFFSET('Sanitation Data'!$H$29,0,10*ROW('Sanitation Data'!H36)))</f>
        <v/>
      </c>
      <c r="DG42" s="275" t="str">
        <f ca="true">+IF(OFFSET('Sanitation Data'!$H$30,0,10*ROW('Sanitation Data'!H36))="","",OFFSET('Sanitation Data'!$H$30,0,10*ROW('Sanitation Data'!H36)))</f>
        <v/>
      </c>
      <c r="DH42" s="275" t="str">
        <f ca="true">+IF(OFFSET('Sanitation Data'!$H$31,0,10*ROW('Sanitation Data'!H36))="","",OFFSET('Sanitation Data'!$H$31,0,10*ROW('Sanitation Data'!H36)))</f>
        <v/>
      </c>
      <c r="DI42" s="275" t="str">
        <f ca="true">+IF(OFFSET('Sanitation Data'!$H$32,0,10*ROW('Sanitation Data'!H36))="","",OFFSET('Sanitation Data'!$H$32,0,10*ROW('Sanitation Data'!H36)))</f>
        <v/>
      </c>
      <c r="DJ42" s="275" t="str">
        <f ca="true">+IF(OFFSET('Sanitation Data'!$I$28,0,10*ROW('Sanitation Data'!I36))="","",OFFSET('Sanitation Data'!$I$28,0,10*ROW('Sanitation Data'!I36)))</f>
        <v/>
      </c>
      <c r="DK42" s="275" t="str">
        <f ca="true">+IF(OFFSET('Sanitation Data'!$I$29,0,10*ROW('Sanitation Data'!I36))="","",OFFSET('Sanitation Data'!$I$29,0,10*ROW('Sanitation Data'!I36)))</f>
        <v/>
      </c>
      <c r="DL42" s="275" t="str">
        <f ca="true">+IF(OFFSET('Sanitation Data'!$I$30,0,10*ROW('Sanitation Data'!I36))="","",OFFSET('Sanitation Data'!$I$30,0,10*ROW('Sanitation Data'!I36)))</f>
        <v/>
      </c>
      <c r="DM42" s="275" t="str">
        <f ca="true">+IF(OFFSET('Sanitation Data'!$I$31,0,10*ROW('Sanitation Data'!I36))="","",OFFSET('Sanitation Data'!$I$31,0,10*ROW('Sanitation Data'!I36)))</f>
        <v/>
      </c>
      <c r="DN42" s="275" t="str">
        <f ca="true">+IF(OFFSET('Sanitation Data'!$I$32,0,10*ROW('Sanitation Data'!I36))="","",OFFSET('Sanitation Data'!$I$32,0,10*ROW('Sanitation Data'!I36)))</f>
        <v/>
      </c>
      <c r="DO42" s="275" t="str">
        <f ca="true">+IF(OFFSET('Hygiene Data'!$D$11,0,10*ROW('Hygiene Data'!D36))="","",OFFSET('Hygiene Data'!$D$11,0,10*ROW('Hygiene Data'!D36)))</f>
        <v/>
      </c>
      <c r="DP42" s="275" t="str">
        <f ca="true">+IF(OFFSET('Hygiene Data'!$D$12,0,10*ROW('Hygiene Data'!D36))="","",OFFSET('Hygiene Data'!$D$12,0,10*ROW('Hygiene Data'!D36)))</f>
        <v/>
      </c>
      <c r="DQ42" s="275" t="str">
        <f ca="true">+IF(OFFSET('Hygiene Data'!$D$13,0,10*ROW('Hygiene Data'!D36))="","",OFFSET('Hygiene Data'!$D$13,0,10*ROW('Hygiene Data'!D36)))</f>
        <v/>
      </c>
      <c r="DR42" s="275" t="str">
        <f ca="true">+IF(OFFSET('Hygiene Data'!$E$11,0,10*ROW('Hygiene Data'!E36))="","",OFFSET('Hygiene Data'!$E$11,0,10*ROW('Hygiene Data'!E36)))</f>
        <v/>
      </c>
      <c r="DS42" s="275" t="str">
        <f ca="true">+IF(OFFSET('Hygiene Data'!$E$12,0,10*ROW('Hygiene Data'!E36))="","",OFFSET('Hygiene Data'!$E$12,0,10*ROW('Hygiene Data'!E36)))</f>
        <v/>
      </c>
      <c r="DT42" s="275" t="str">
        <f ca="true">+IF(OFFSET('Hygiene Data'!$E$13,0,10*ROW('Hygiene Data'!E36))="","",OFFSET('Hygiene Data'!$E$13,0,10*ROW('Hygiene Data'!E36)))</f>
        <v/>
      </c>
      <c r="DU42" s="275" t="str">
        <f ca="true">+IF(OFFSET('Hygiene Data'!$F$11,0,10*ROW('Hygiene Data'!F36))="","",OFFSET('Hygiene Data'!$F$11,0,10*ROW('Hygiene Data'!F36)))</f>
        <v/>
      </c>
      <c r="DV42" s="275" t="str">
        <f ca="true">+IF(OFFSET('Hygiene Data'!$F$12,0,10*ROW('Hygiene Data'!F36))="","",OFFSET('Hygiene Data'!$F$12,0,10*ROW('Hygiene Data'!F36)))</f>
        <v/>
      </c>
      <c r="DW42" s="275" t="str">
        <f ca="true">+IF(OFFSET('Hygiene Data'!$F$13,0,10*ROW('Hygiene Data'!F36))="","",OFFSET('Hygiene Data'!$F$13,0,10*ROW('Hygiene Data'!F36)))</f>
        <v/>
      </c>
      <c r="DX42" s="275" t="str">
        <f ca="true">+IF(OFFSET('Hygiene Data'!$G$11,0,10*ROW('Hygiene Data'!G36))="","",OFFSET('Hygiene Data'!$G$11,0,10*ROW('Hygiene Data'!G36)))</f>
        <v/>
      </c>
      <c r="DY42" s="275" t="str">
        <f ca="true">+IF(OFFSET('Hygiene Data'!$G$12,0,10*ROW('Hygiene Data'!G36))="","",OFFSET('Hygiene Data'!$G$12,0,10*ROW('Hygiene Data'!G36)))</f>
        <v/>
      </c>
      <c r="DZ42" s="275" t="str">
        <f ca="true">+IF(OFFSET('Hygiene Data'!$G$13,0,10*ROW('Hygiene Data'!G36))="","",OFFSET('Hygiene Data'!$G$13,0,10*ROW('Hygiene Data'!G36)))</f>
        <v/>
      </c>
      <c r="EA42" s="275" t="str">
        <f ca="true">+IF(OFFSET('Hygiene Data'!$H$11,0,10*ROW('Hygiene Data'!H36))="","",OFFSET('Hygiene Data'!$H$11,0,10*ROW('Hygiene Data'!H36)))</f>
        <v/>
      </c>
      <c r="EB42" s="275" t="str">
        <f ca="true">+IF(OFFSET('Hygiene Data'!$H$12,0,10*ROW('Hygiene Data'!H36))="","",OFFSET('Hygiene Data'!$H$12,0,10*ROW('Hygiene Data'!H36)))</f>
        <v/>
      </c>
      <c r="EC42" s="275" t="str">
        <f ca="true">+IF(OFFSET('Hygiene Data'!$H$13,0,10*ROW('Hygiene Data'!H36))="","",OFFSET('Hygiene Data'!$H$13,0,10*ROW('Hygiene Data'!H36)))</f>
        <v/>
      </c>
      <c r="ED42" s="275" t="str">
        <f ca="true">+IF(OFFSET('Hygiene Data'!$I$11,0,10*ROW('Hygiene Data'!I36))="","",OFFSET('Hygiene Data'!$I$11,0,10*ROW('Hygiene Data'!I36)))</f>
        <v/>
      </c>
      <c r="EE42" s="275" t="str">
        <f ca="true">+IF(OFFSET('Hygiene Data'!$I$12,0,10*ROW('Hygiene Data'!I36))="","",OFFSET('Hygiene Data'!$I$12,0,10*ROW('Hygiene Data'!I36)))</f>
        <v/>
      </c>
      <c r="EF42" s="275" t="str">
        <f ca="true">+IF(OFFSET('Hygiene Data'!$I$13,0,10*ROW('Hygiene Data'!I36))="","",OFFSET('Hygiene Data'!$I$13,0,10*ROW('Hygiene Data'!I36)))</f>
        <v/>
      </c>
    </row>
    <row xmlns:x14ac="http://schemas.microsoft.com/office/spreadsheetml/2009/9/ac" r="43" x14ac:dyDescent="0.2">
      <c r="A43" s="38" t="str">
        <f ca="true">+IF(OFFSET('Water Data'!$B$2,0,10*ROW('Water Data'!E37))="","",OFFSET('Water Data'!$B$2,0,10*ROW('Water Data'!E37)))</f>
        <v/>
      </c>
      <c r="B43" s="38" t="str">
        <f ca="true">+IF(OFFSET('Water Data'!$C$2,0,10*ROW('Water Data'!F37))="","",OFFSET('Water Data'!$C$2,0,10*ROW('Water Data'!F37)))</f>
        <v/>
      </c>
      <c r="C43" s="331" t="str">
        <f t="shared" ca="true" si="0"/>
        <v/>
      </c>
      <c r="D43" s="97"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7"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7"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7"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7"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7"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7"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7"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7"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7"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7"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7"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7"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7"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7"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7"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7"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7"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8"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8"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8"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8"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8"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8"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8"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8"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8"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8"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8"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8"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8"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8"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8"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8"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8"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8"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8"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8"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8"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8"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8"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8"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8"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8"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8"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8"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8"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8"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9"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9"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9"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9"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9"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9"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9"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9"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9"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9"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9"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9"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9"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9"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9"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9"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9"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9"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5"/>
      <c r="BS43" s="275" t="str">
        <f ca="true">+IF(OFFSET('Water Data'!$D$27,0,10*ROW('Water Data'!D37))="","",OFFSET('Water Data'!$D$27,0,10*ROW('Water Data'!D37)))</f>
        <v/>
      </c>
      <c r="BT43" s="275" t="str">
        <f ca="true">+IF(OFFSET('Water Data'!$D$28,0,10*ROW('Water Data'!D37))="","",OFFSET('Water Data'!$D$28,0,10*ROW('Water Data'!D37)))</f>
        <v/>
      </c>
      <c r="BU43" s="275" t="str">
        <f ca="true">+IF(OFFSET('Water Data'!$D$29,0,10*ROW('Water Data'!D37))="","",OFFSET('Water Data'!$D$29,0,10*ROW('Water Data'!D37)))</f>
        <v/>
      </c>
      <c r="BV43" s="275" t="str">
        <f ca="true">+IF(OFFSET('Water Data'!$E$27,0,10*ROW('Water Data'!E37))="","",OFFSET('Water Data'!$E$27,0,10*ROW('Water Data'!E37)))</f>
        <v/>
      </c>
      <c r="BW43" s="275" t="str">
        <f ca="true">+IF(OFFSET('Water Data'!$E$28,0,10*ROW('Water Data'!E37))="","",OFFSET('Water Data'!$E$28,0,10*ROW('Water Data'!E37)))</f>
        <v/>
      </c>
      <c r="BX43" s="275" t="str">
        <f ca="true">+IF(OFFSET('Water Data'!$E$29,0,10*ROW('Water Data'!E37))="","",OFFSET('Water Data'!$E$29,0,10*ROW('Water Data'!E37)))</f>
        <v/>
      </c>
      <c r="BY43" s="275" t="str">
        <f ca="true">+IF(OFFSET('Water Data'!$F$27,0,10*ROW('Water Data'!F37))="","",OFFSET('Water Data'!$F$27,0,10*ROW('Water Data'!F37)))</f>
        <v/>
      </c>
      <c r="BZ43" s="275" t="str">
        <f ca="true">+IF(OFFSET('Water Data'!$F$28,0,10*ROW('Water Data'!F37))="","",OFFSET('Water Data'!$F$28,0,10*ROW('Water Data'!F37)))</f>
        <v/>
      </c>
      <c r="CA43" s="275" t="str">
        <f ca="true">+IF(OFFSET('Water Data'!$F$29,0,10*ROW('Water Data'!F37))="","",OFFSET('Water Data'!$F$29,0,10*ROW('Water Data'!F37)))</f>
        <v/>
      </c>
      <c r="CB43" s="275" t="str">
        <f ca="true">+IF(OFFSET('Water Data'!$G$27,0,10*ROW('Water Data'!G37))="","",OFFSET('Water Data'!$G$27,0,10*ROW('Water Data'!G37)))</f>
        <v/>
      </c>
      <c r="CC43" s="275" t="str">
        <f ca="true">+IF(OFFSET('Water Data'!$G$28,0,10*ROW('Water Data'!G37))="","",OFFSET('Water Data'!$G$28,0,10*ROW('Water Data'!G37)))</f>
        <v/>
      </c>
      <c r="CD43" s="275" t="str">
        <f ca="true">+IF(OFFSET('Water Data'!$G$29,0,10*ROW('Water Data'!G37))="","",OFFSET('Water Data'!$G$29,0,10*ROW('Water Data'!G37)))</f>
        <v/>
      </c>
      <c r="CE43" s="275" t="str">
        <f ca="true">+IF(OFFSET('Water Data'!$H$27,0,10*ROW('Water Data'!H37))="","",OFFSET('Water Data'!$H$27,0,10*ROW('Water Data'!H37)))</f>
        <v/>
      </c>
      <c r="CF43" s="275" t="str">
        <f ca="true">+IF(OFFSET('Water Data'!$H$28,0,10*ROW('Water Data'!H37))="","",OFFSET('Water Data'!$H$28,0,10*ROW('Water Data'!H37)))</f>
        <v/>
      </c>
      <c r="CG43" s="275" t="str">
        <f ca="true">+IF(OFFSET('Water Data'!$H$29,0,10*ROW('Water Data'!H37))="","",OFFSET('Water Data'!$H$29,0,10*ROW('Water Data'!H37)))</f>
        <v/>
      </c>
      <c r="CH43" s="275" t="str">
        <f ca="true">+IF(OFFSET('Water Data'!$I$27,0,10*ROW('Water Data'!I37))="","",OFFSET('Water Data'!$I$27,0,10*ROW('Water Data'!I37)))</f>
        <v/>
      </c>
      <c r="CI43" s="275" t="str">
        <f ca="true">+IF(OFFSET('Water Data'!$I$28,0,10*ROW('Water Data'!I37))="","",OFFSET('Water Data'!$I$28,0,10*ROW('Water Data'!I37)))</f>
        <v/>
      </c>
      <c r="CJ43" s="275" t="str">
        <f ca="true">+IF(OFFSET('Water Data'!$I$29,0,10*ROW('Water Data'!I37))="","",OFFSET('Water Data'!$I$29,0,10*ROW('Water Data'!I37)))</f>
        <v/>
      </c>
      <c r="CK43" s="275" t="str">
        <f ca="true">+IF(OFFSET('Sanitation Data'!$D$28,0,10*ROW('Sanitation Data'!D37))="","",OFFSET('Sanitation Data'!$D$28,0,10*ROW('Sanitation Data'!D37)))</f>
        <v/>
      </c>
      <c r="CL43" s="275" t="str">
        <f ca="true">+IF(OFFSET('Sanitation Data'!$D$29,0,10*ROW('Sanitation Data'!D37))="","",OFFSET('Sanitation Data'!$D$29,0,10*ROW('Sanitation Data'!D37)))</f>
        <v/>
      </c>
      <c r="CM43" s="275" t="str">
        <f ca="true">+IF(OFFSET('Sanitation Data'!$D$30,0,10*ROW('Sanitation Data'!D37))="","",OFFSET('Sanitation Data'!$D$30,0,10*ROW('Sanitation Data'!D37)))</f>
        <v/>
      </c>
      <c r="CN43" s="275" t="str">
        <f ca="true">+IF(OFFSET('Sanitation Data'!$D$31,0,10*ROW('Sanitation Data'!D37))="","",OFFSET('Sanitation Data'!$D$31,0,10*ROW('Sanitation Data'!D37)))</f>
        <v/>
      </c>
      <c r="CO43" s="275" t="str">
        <f ca="true">+IF(OFFSET('Sanitation Data'!$D$32,0,10*ROW('Sanitation Data'!D37))="","",OFFSET('Sanitation Data'!$D$32,0,10*ROW('Sanitation Data'!D37)))</f>
        <v/>
      </c>
      <c r="CP43" s="275" t="str">
        <f ca="true">+IF(OFFSET('Sanitation Data'!$E$28,0,10*ROW('Sanitation Data'!E37))="","",OFFSET('Sanitation Data'!$E$28,0,10*ROW('Sanitation Data'!E37)))</f>
        <v/>
      </c>
      <c r="CQ43" s="275" t="str">
        <f ca="true">+IF(OFFSET('Sanitation Data'!$E$29,0,10*ROW('Sanitation Data'!E37))="","",OFFSET('Sanitation Data'!$E$29,0,10*ROW('Sanitation Data'!E37)))</f>
        <v/>
      </c>
      <c r="CR43" s="275" t="str">
        <f ca="true">+IF(OFFSET('Sanitation Data'!$E$30,0,10*ROW('Sanitation Data'!E37))="","",OFFSET('Sanitation Data'!$E$30,0,10*ROW('Sanitation Data'!E37)))</f>
        <v/>
      </c>
      <c r="CS43" s="275" t="str">
        <f ca="true">+IF(OFFSET('Sanitation Data'!$E$31,0,10*ROW('Sanitation Data'!E37))="","",OFFSET('Sanitation Data'!$E$31,0,10*ROW('Sanitation Data'!E37)))</f>
        <v/>
      </c>
      <c r="CT43" s="275" t="str">
        <f ca="true">+IF(OFFSET('Sanitation Data'!$E$32,0,10*ROW('Sanitation Data'!E37))="","",OFFSET('Sanitation Data'!$E$32,0,10*ROW('Sanitation Data'!E37)))</f>
        <v/>
      </c>
      <c r="CU43" s="275" t="str">
        <f ca="true">+IF(OFFSET('Sanitation Data'!$F$28,0,10*ROW('Sanitation Data'!F37))="","",OFFSET('Sanitation Data'!$F$28,0,10*ROW('Sanitation Data'!F37)))</f>
        <v/>
      </c>
      <c r="CV43" s="275" t="str">
        <f ca="true">+IF(OFFSET('Sanitation Data'!$F$29,0,10*ROW('Sanitation Data'!F37))="","",OFFSET('Sanitation Data'!$F$29,0,10*ROW('Sanitation Data'!F37)))</f>
        <v/>
      </c>
      <c r="CW43" s="275" t="str">
        <f ca="true">+IF(OFFSET('Sanitation Data'!$F$30,0,10*ROW('Sanitation Data'!F37))="","",OFFSET('Sanitation Data'!$F$30,0,10*ROW('Sanitation Data'!F37)))</f>
        <v/>
      </c>
      <c r="CX43" s="275" t="str">
        <f ca="true">+IF(OFFSET('Sanitation Data'!$F$31,0,10*ROW('Sanitation Data'!F37))="","",OFFSET('Sanitation Data'!$F$31,0,10*ROW('Sanitation Data'!F37)))</f>
        <v/>
      </c>
      <c r="CY43" s="275" t="str">
        <f ca="true">+IF(OFFSET('Sanitation Data'!$F$32,0,10*ROW('Sanitation Data'!F37))="","",OFFSET('Sanitation Data'!$F$32,0,10*ROW('Sanitation Data'!F37)))</f>
        <v/>
      </c>
      <c r="CZ43" s="275" t="str">
        <f ca="true">+IF(OFFSET('Sanitation Data'!$G$28,0,10*ROW('Sanitation Data'!G37))="","",OFFSET('Sanitation Data'!$G$28,0,10*ROW('Sanitation Data'!G37)))</f>
        <v/>
      </c>
      <c r="DA43" s="275" t="str">
        <f ca="true">+IF(OFFSET('Sanitation Data'!$G$29,0,10*ROW('Sanitation Data'!G37))="","",OFFSET('Sanitation Data'!$G$29,0,10*ROW('Sanitation Data'!G37)))</f>
        <v/>
      </c>
      <c r="DB43" s="275" t="str">
        <f ca="true">+IF(OFFSET('Sanitation Data'!$G$30,0,10*ROW('Sanitation Data'!G37))="","",OFFSET('Sanitation Data'!$G$30,0,10*ROW('Sanitation Data'!G37)))</f>
        <v/>
      </c>
      <c r="DC43" s="275" t="str">
        <f ca="true">+IF(OFFSET('Sanitation Data'!$G$31,0,10*ROW('Sanitation Data'!G37))="","",OFFSET('Sanitation Data'!$G$31,0,10*ROW('Sanitation Data'!G37)))</f>
        <v/>
      </c>
      <c r="DD43" s="275" t="str">
        <f ca="true">+IF(OFFSET('Sanitation Data'!$G$32,0,10*ROW('Sanitation Data'!G37))="","",OFFSET('Sanitation Data'!$G$32,0,10*ROW('Sanitation Data'!G37)))</f>
        <v/>
      </c>
      <c r="DE43" s="275" t="str">
        <f ca="true">+IF(OFFSET('Sanitation Data'!$H$28,0,10*ROW('Sanitation Data'!H37))="","",OFFSET('Sanitation Data'!$H$28,0,10*ROW('Sanitation Data'!H37)))</f>
        <v/>
      </c>
      <c r="DF43" s="275" t="str">
        <f ca="true">+IF(OFFSET('Sanitation Data'!$H$29,0,10*ROW('Sanitation Data'!H37))="","",OFFSET('Sanitation Data'!$H$29,0,10*ROW('Sanitation Data'!H37)))</f>
        <v/>
      </c>
      <c r="DG43" s="275" t="str">
        <f ca="true">+IF(OFFSET('Sanitation Data'!$H$30,0,10*ROW('Sanitation Data'!H37))="","",OFFSET('Sanitation Data'!$H$30,0,10*ROW('Sanitation Data'!H37)))</f>
        <v/>
      </c>
      <c r="DH43" s="275" t="str">
        <f ca="true">+IF(OFFSET('Sanitation Data'!$H$31,0,10*ROW('Sanitation Data'!H37))="","",OFFSET('Sanitation Data'!$H$31,0,10*ROW('Sanitation Data'!H37)))</f>
        <v/>
      </c>
      <c r="DI43" s="275" t="str">
        <f ca="true">+IF(OFFSET('Sanitation Data'!$H$32,0,10*ROW('Sanitation Data'!H37))="","",OFFSET('Sanitation Data'!$H$32,0,10*ROW('Sanitation Data'!H37)))</f>
        <v/>
      </c>
      <c r="DJ43" s="275" t="str">
        <f ca="true">+IF(OFFSET('Sanitation Data'!$I$28,0,10*ROW('Sanitation Data'!I37))="","",OFFSET('Sanitation Data'!$I$28,0,10*ROW('Sanitation Data'!I37)))</f>
        <v/>
      </c>
      <c r="DK43" s="275" t="str">
        <f ca="true">+IF(OFFSET('Sanitation Data'!$I$29,0,10*ROW('Sanitation Data'!I37))="","",OFFSET('Sanitation Data'!$I$29,0,10*ROW('Sanitation Data'!I37)))</f>
        <v/>
      </c>
      <c r="DL43" s="275" t="str">
        <f ca="true">+IF(OFFSET('Sanitation Data'!$I$30,0,10*ROW('Sanitation Data'!I37))="","",OFFSET('Sanitation Data'!$I$30,0,10*ROW('Sanitation Data'!I37)))</f>
        <v/>
      </c>
      <c r="DM43" s="275" t="str">
        <f ca="true">+IF(OFFSET('Sanitation Data'!$I$31,0,10*ROW('Sanitation Data'!I37))="","",OFFSET('Sanitation Data'!$I$31,0,10*ROW('Sanitation Data'!I37)))</f>
        <v/>
      </c>
      <c r="DN43" s="275" t="str">
        <f ca="true">+IF(OFFSET('Sanitation Data'!$I$32,0,10*ROW('Sanitation Data'!I37))="","",OFFSET('Sanitation Data'!$I$32,0,10*ROW('Sanitation Data'!I37)))</f>
        <v/>
      </c>
      <c r="DO43" s="275" t="str">
        <f ca="true">+IF(OFFSET('Hygiene Data'!$D$11,0,10*ROW('Hygiene Data'!D37))="","",OFFSET('Hygiene Data'!$D$11,0,10*ROW('Hygiene Data'!D37)))</f>
        <v/>
      </c>
      <c r="DP43" s="275" t="str">
        <f ca="true">+IF(OFFSET('Hygiene Data'!$D$12,0,10*ROW('Hygiene Data'!D37))="","",OFFSET('Hygiene Data'!$D$12,0,10*ROW('Hygiene Data'!D37)))</f>
        <v/>
      </c>
      <c r="DQ43" s="275" t="str">
        <f ca="true">+IF(OFFSET('Hygiene Data'!$D$13,0,10*ROW('Hygiene Data'!D37))="","",OFFSET('Hygiene Data'!$D$13,0,10*ROW('Hygiene Data'!D37)))</f>
        <v/>
      </c>
      <c r="DR43" s="275" t="str">
        <f ca="true">+IF(OFFSET('Hygiene Data'!$E$11,0,10*ROW('Hygiene Data'!E37))="","",OFFSET('Hygiene Data'!$E$11,0,10*ROW('Hygiene Data'!E37)))</f>
        <v/>
      </c>
      <c r="DS43" s="275" t="str">
        <f ca="true">+IF(OFFSET('Hygiene Data'!$E$12,0,10*ROW('Hygiene Data'!E37))="","",OFFSET('Hygiene Data'!$E$12,0,10*ROW('Hygiene Data'!E37)))</f>
        <v/>
      </c>
      <c r="DT43" s="275" t="str">
        <f ca="true">+IF(OFFSET('Hygiene Data'!$E$13,0,10*ROW('Hygiene Data'!E37))="","",OFFSET('Hygiene Data'!$E$13,0,10*ROW('Hygiene Data'!E37)))</f>
        <v/>
      </c>
      <c r="DU43" s="275" t="str">
        <f ca="true">+IF(OFFSET('Hygiene Data'!$F$11,0,10*ROW('Hygiene Data'!F37))="","",OFFSET('Hygiene Data'!$F$11,0,10*ROW('Hygiene Data'!F37)))</f>
        <v/>
      </c>
      <c r="DV43" s="275" t="str">
        <f ca="true">+IF(OFFSET('Hygiene Data'!$F$12,0,10*ROW('Hygiene Data'!F37))="","",OFFSET('Hygiene Data'!$F$12,0,10*ROW('Hygiene Data'!F37)))</f>
        <v/>
      </c>
      <c r="DW43" s="275" t="str">
        <f ca="true">+IF(OFFSET('Hygiene Data'!$F$13,0,10*ROW('Hygiene Data'!F37))="","",OFFSET('Hygiene Data'!$F$13,0,10*ROW('Hygiene Data'!F37)))</f>
        <v/>
      </c>
      <c r="DX43" s="275" t="str">
        <f ca="true">+IF(OFFSET('Hygiene Data'!$G$11,0,10*ROW('Hygiene Data'!G37))="","",OFFSET('Hygiene Data'!$G$11,0,10*ROW('Hygiene Data'!G37)))</f>
        <v/>
      </c>
      <c r="DY43" s="275" t="str">
        <f ca="true">+IF(OFFSET('Hygiene Data'!$G$12,0,10*ROW('Hygiene Data'!G37))="","",OFFSET('Hygiene Data'!$G$12,0,10*ROW('Hygiene Data'!G37)))</f>
        <v/>
      </c>
      <c r="DZ43" s="275" t="str">
        <f ca="true">+IF(OFFSET('Hygiene Data'!$G$13,0,10*ROW('Hygiene Data'!G37))="","",OFFSET('Hygiene Data'!$G$13,0,10*ROW('Hygiene Data'!G37)))</f>
        <v/>
      </c>
      <c r="EA43" s="275" t="str">
        <f ca="true">+IF(OFFSET('Hygiene Data'!$H$11,0,10*ROW('Hygiene Data'!H37))="","",OFFSET('Hygiene Data'!$H$11,0,10*ROW('Hygiene Data'!H37)))</f>
        <v/>
      </c>
      <c r="EB43" s="275" t="str">
        <f ca="true">+IF(OFFSET('Hygiene Data'!$H$12,0,10*ROW('Hygiene Data'!H37))="","",OFFSET('Hygiene Data'!$H$12,0,10*ROW('Hygiene Data'!H37)))</f>
        <v/>
      </c>
      <c r="EC43" s="275" t="str">
        <f ca="true">+IF(OFFSET('Hygiene Data'!$H$13,0,10*ROW('Hygiene Data'!H37))="","",OFFSET('Hygiene Data'!$H$13,0,10*ROW('Hygiene Data'!H37)))</f>
        <v/>
      </c>
      <c r="ED43" s="275" t="str">
        <f ca="true">+IF(OFFSET('Hygiene Data'!$I$11,0,10*ROW('Hygiene Data'!I37))="","",OFFSET('Hygiene Data'!$I$11,0,10*ROW('Hygiene Data'!I37)))</f>
        <v/>
      </c>
      <c r="EE43" s="275" t="str">
        <f ca="true">+IF(OFFSET('Hygiene Data'!$I$12,0,10*ROW('Hygiene Data'!I37))="","",OFFSET('Hygiene Data'!$I$12,0,10*ROW('Hygiene Data'!I37)))</f>
        <v/>
      </c>
      <c r="EF43" s="275" t="str">
        <f ca="true">+IF(OFFSET('Hygiene Data'!$I$13,0,10*ROW('Hygiene Data'!I37))="","",OFFSET('Hygiene Data'!$I$13,0,10*ROW('Hygiene Data'!I37)))</f>
        <v/>
      </c>
    </row>
    <row xmlns:x14ac="http://schemas.microsoft.com/office/spreadsheetml/2009/9/ac" r="44" x14ac:dyDescent="0.2">
      <c r="A44" s="38" t="str">
        <f ca="true">+IF(OFFSET('Water Data'!$B$2,0,10*ROW('Water Data'!E38))="","",OFFSET('Water Data'!$B$2,0,10*ROW('Water Data'!E38)))</f>
        <v/>
      </c>
      <c r="B44" s="38" t="str">
        <f ca="true">+IF(OFFSET('Water Data'!$C$2,0,10*ROW('Water Data'!F38))="","",OFFSET('Water Data'!$C$2,0,10*ROW('Water Data'!F38)))</f>
        <v/>
      </c>
      <c r="C44" s="331" t="str">
        <f t="shared" ca="true" si="0"/>
        <v/>
      </c>
      <c r="D44" s="97"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7"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7"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7"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7"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7"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7"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7"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7"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7"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7"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7"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7"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7"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7"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7"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7"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7"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8"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8"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8"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8"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8"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8"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8"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8"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8"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8"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8"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8"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8"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8"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8"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8"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8"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8"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8"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8"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8"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8"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8"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8"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8"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8"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8"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8"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8"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8"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9"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9"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9"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9"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9"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9"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9"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9"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9"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9"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9"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9"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9"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9"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9"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9"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9"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9"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5"/>
      <c r="BS44" s="275" t="str">
        <f ca="true">+IF(OFFSET('Water Data'!$D$27,0,10*ROW('Water Data'!D38))="","",OFFSET('Water Data'!$D$27,0,10*ROW('Water Data'!D38)))</f>
        <v/>
      </c>
      <c r="BT44" s="275" t="str">
        <f ca="true">+IF(OFFSET('Water Data'!$D$28,0,10*ROW('Water Data'!D38))="","",OFFSET('Water Data'!$D$28,0,10*ROW('Water Data'!D38)))</f>
        <v/>
      </c>
      <c r="BU44" s="275" t="str">
        <f ca="true">+IF(OFFSET('Water Data'!$D$29,0,10*ROW('Water Data'!D38))="","",OFFSET('Water Data'!$D$29,0,10*ROW('Water Data'!D38)))</f>
        <v/>
      </c>
      <c r="BV44" s="275" t="str">
        <f ca="true">+IF(OFFSET('Water Data'!$E$27,0,10*ROW('Water Data'!E38))="","",OFFSET('Water Data'!$E$27,0,10*ROW('Water Data'!E38)))</f>
        <v/>
      </c>
      <c r="BW44" s="275" t="str">
        <f ca="true">+IF(OFFSET('Water Data'!$E$28,0,10*ROW('Water Data'!E38))="","",OFFSET('Water Data'!$E$28,0,10*ROW('Water Data'!E38)))</f>
        <v/>
      </c>
      <c r="BX44" s="275" t="str">
        <f ca="true">+IF(OFFSET('Water Data'!$E$29,0,10*ROW('Water Data'!E38))="","",OFFSET('Water Data'!$E$29,0,10*ROW('Water Data'!E38)))</f>
        <v/>
      </c>
      <c r="BY44" s="275" t="str">
        <f ca="true">+IF(OFFSET('Water Data'!$F$27,0,10*ROW('Water Data'!F38))="","",OFFSET('Water Data'!$F$27,0,10*ROW('Water Data'!F38)))</f>
        <v/>
      </c>
      <c r="BZ44" s="275" t="str">
        <f ca="true">+IF(OFFSET('Water Data'!$F$28,0,10*ROW('Water Data'!F38))="","",OFFSET('Water Data'!$F$28,0,10*ROW('Water Data'!F38)))</f>
        <v/>
      </c>
      <c r="CA44" s="275" t="str">
        <f ca="true">+IF(OFFSET('Water Data'!$F$29,0,10*ROW('Water Data'!F38))="","",OFFSET('Water Data'!$F$29,0,10*ROW('Water Data'!F38)))</f>
        <v/>
      </c>
      <c r="CB44" s="275" t="str">
        <f ca="true">+IF(OFFSET('Water Data'!$G$27,0,10*ROW('Water Data'!G38))="","",OFFSET('Water Data'!$G$27,0,10*ROW('Water Data'!G38)))</f>
        <v/>
      </c>
      <c r="CC44" s="275" t="str">
        <f ca="true">+IF(OFFSET('Water Data'!$G$28,0,10*ROW('Water Data'!G38))="","",OFFSET('Water Data'!$G$28,0,10*ROW('Water Data'!G38)))</f>
        <v/>
      </c>
      <c r="CD44" s="275" t="str">
        <f ca="true">+IF(OFFSET('Water Data'!$G$29,0,10*ROW('Water Data'!G38))="","",OFFSET('Water Data'!$G$29,0,10*ROW('Water Data'!G38)))</f>
        <v/>
      </c>
      <c r="CE44" s="275" t="str">
        <f ca="true">+IF(OFFSET('Water Data'!$H$27,0,10*ROW('Water Data'!H38))="","",OFFSET('Water Data'!$H$27,0,10*ROW('Water Data'!H38)))</f>
        <v/>
      </c>
      <c r="CF44" s="275" t="str">
        <f ca="true">+IF(OFFSET('Water Data'!$H$28,0,10*ROW('Water Data'!H38))="","",OFFSET('Water Data'!$H$28,0,10*ROW('Water Data'!H38)))</f>
        <v/>
      </c>
      <c r="CG44" s="275" t="str">
        <f ca="true">+IF(OFFSET('Water Data'!$H$29,0,10*ROW('Water Data'!H38))="","",OFFSET('Water Data'!$H$29,0,10*ROW('Water Data'!H38)))</f>
        <v/>
      </c>
      <c r="CH44" s="275" t="str">
        <f ca="true">+IF(OFFSET('Water Data'!$I$27,0,10*ROW('Water Data'!I38))="","",OFFSET('Water Data'!$I$27,0,10*ROW('Water Data'!I38)))</f>
        <v/>
      </c>
      <c r="CI44" s="275" t="str">
        <f ca="true">+IF(OFFSET('Water Data'!$I$28,0,10*ROW('Water Data'!I38))="","",OFFSET('Water Data'!$I$28,0,10*ROW('Water Data'!I38)))</f>
        <v/>
      </c>
      <c r="CJ44" s="275" t="str">
        <f ca="true">+IF(OFFSET('Water Data'!$I$29,0,10*ROW('Water Data'!I38))="","",OFFSET('Water Data'!$I$29,0,10*ROW('Water Data'!I38)))</f>
        <v/>
      </c>
      <c r="CK44" s="275" t="str">
        <f ca="true">+IF(OFFSET('Sanitation Data'!$D$28,0,10*ROW('Sanitation Data'!D38))="","",OFFSET('Sanitation Data'!$D$28,0,10*ROW('Sanitation Data'!D38)))</f>
        <v/>
      </c>
      <c r="CL44" s="275" t="str">
        <f ca="true">+IF(OFFSET('Sanitation Data'!$D$29,0,10*ROW('Sanitation Data'!D38))="","",OFFSET('Sanitation Data'!$D$29,0,10*ROW('Sanitation Data'!D38)))</f>
        <v/>
      </c>
      <c r="CM44" s="275" t="str">
        <f ca="true">+IF(OFFSET('Sanitation Data'!$D$30,0,10*ROW('Sanitation Data'!D38))="","",OFFSET('Sanitation Data'!$D$30,0,10*ROW('Sanitation Data'!D38)))</f>
        <v/>
      </c>
      <c r="CN44" s="275" t="str">
        <f ca="true">+IF(OFFSET('Sanitation Data'!$D$31,0,10*ROW('Sanitation Data'!D38))="","",OFFSET('Sanitation Data'!$D$31,0,10*ROW('Sanitation Data'!D38)))</f>
        <v/>
      </c>
      <c r="CO44" s="275" t="str">
        <f ca="true">+IF(OFFSET('Sanitation Data'!$D$32,0,10*ROW('Sanitation Data'!D38))="","",OFFSET('Sanitation Data'!$D$32,0,10*ROW('Sanitation Data'!D38)))</f>
        <v/>
      </c>
      <c r="CP44" s="275" t="str">
        <f ca="true">+IF(OFFSET('Sanitation Data'!$E$28,0,10*ROW('Sanitation Data'!E38))="","",OFFSET('Sanitation Data'!$E$28,0,10*ROW('Sanitation Data'!E38)))</f>
        <v/>
      </c>
      <c r="CQ44" s="275" t="str">
        <f ca="true">+IF(OFFSET('Sanitation Data'!$E$29,0,10*ROW('Sanitation Data'!E38))="","",OFFSET('Sanitation Data'!$E$29,0,10*ROW('Sanitation Data'!E38)))</f>
        <v/>
      </c>
      <c r="CR44" s="275" t="str">
        <f ca="true">+IF(OFFSET('Sanitation Data'!$E$30,0,10*ROW('Sanitation Data'!E38))="","",OFFSET('Sanitation Data'!$E$30,0,10*ROW('Sanitation Data'!E38)))</f>
        <v/>
      </c>
      <c r="CS44" s="275" t="str">
        <f ca="true">+IF(OFFSET('Sanitation Data'!$E$31,0,10*ROW('Sanitation Data'!E38))="","",OFFSET('Sanitation Data'!$E$31,0,10*ROW('Sanitation Data'!E38)))</f>
        <v/>
      </c>
      <c r="CT44" s="275" t="str">
        <f ca="true">+IF(OFFSET('Sanitation Data'!$E$32,0,10*ROW('Sanitation Data'!E38))="","",OFFSET('Sanitation Data'!$E$32,0,10*ROW('Sanitation Data'!E38)))</f>
        <v/>
      </c>
      <c r="CU44" s="275" t="str">
        <f ca="true">+IF(OFFSET('Sanitation Data'!$F$28,0,10*ROW('Sanitation Data'!F38))="","",OFFSET('Sanitation Data'!$F$28,0,10*ROW('Sanitation Data'!F38)))</f>
        <v/>
      </c>
      <c r="CV44" s="275" t="str">
        <f ca="true">+IF(OFFSET('Sanitation Data'!$F$29,0,10*ROW('Sanitation Data'!F38))="","",OFFSET('Sanitation Data'!$F$29,0,10*ROW('Sanitation Data'!F38)))</f>
        <v/>
      </c>
      <c r="CW44" s="275" t="str">
        <f ca="true">+IF(OFFSET('Sanitation Data'!$F$30,0,10*ROW('Sanitation Data'!F38))="","",OFFSET('Sanitation Data'!$F$30,0,10*ROW('Sanitation Data'!F38)))</f>
        <v/>
      </c>
      <c r="CX44" s="275" t="str">
        <f ca="true">+IF(OFFSET('Sanitation Data'!$F$31,0,10*ROW('Sanitation Data'!F38))="","",OFFSET('Sanitation Data'!$F$31,0,10*ROW('Sanitation Data'!F38)))</f>
        <v/>
      </c>
      <c r="CY44" s="275" t="str">
        <f ca="true">+IF(OFFSET('Sanitation Data'!$F$32,0,10*ROW('Sanitation Data'!F38))="","",OFFSET('Sanitation Data'!$F$32,0,10*ROW('Sanitation Data'!F38)))</f>
        <v/>
      </c>
      <c r="CZ44" s="275" t="str">
        <f ca="true">+IF(OFFSET('Sanitation Data'!$G$28,0,10*ROW('Sanitation Data'!G38))="","",OFFSET('Sanitation Data'!$G$28,0,10*ROW('Sanitation Data'!G38)))</f>
        <v/>
      </c>
      <c r="DA44" s="275" t="str">
        <f ca="true">+IF(OFFSET('Sanitation Data'!$G$29,0,10*ROW('Sanitation Data'!G38))="","",OFFSET('Sanitation Data'!$G$29,0,10*ROW('Sanitation Data'!G38)))</f>
        <v/>
      </c>
      <c r="DB44" s="275" t="str">
        <f ca="true">+IF(OFFSET('Sanitation Data'!$G$30,0,10*ROW('Sanitation Data'!G38))="","",OFFSET('Sanitation Data'!$G$30,0,10*ROW('Sanitation Data'!G38)))</f>
        <v/>
      </c>
      <c r="DC44" s="275" t="str">
        <f ca="true">+IF(OFFSET('Sanitation Data'!$G$31,0,10*ROW('Sanitation Data'!G38))="","",OFFSET('Sanitation Data'!$G$31,0,10*ROW('Sanitation Data'!G38)))</f>
        <v/>
      </c>
      <c r="DD44" s="275" t="str">
        <f ca="true">+IF(OFFSET('Sanitation Data'!$G$32,0,10*ROW('Sanitation Data'!G38))="","",OFFSET('Sanitation Data'!$G$32,0,10*ROW('Sanitation Data'!G38)))</f>
        <v/>
      </c>
      <c r="DE44" s="275" t="str">
        <f ca="true">+IF(OFFSET('Sanitation Data'!$H$28,0,10*ROW('Sanitation Data'!H38))="","",OFFSET('Sanitation Data'!$H$28,0,10*ROW('Sanitation Data'!H38)))</f>
        <v/>
      </c>
      <c r="DF44" s="275" t="str">
        <f ca="true">+IF(OFFSET('Sanitation Data'!$H$29,0,10*ROW('Sanitation Data'!H38))="","",OFFSET('Sanitation Data'!$H$29,0,10*ROW('Sanitation Data'!H38)))</f>
        <v/>
      </c>
      <c r="DG44" s="275" t="str">
        <f ca="true">+IF(OFFSET('Sanitation Data'!$H$30,0,10*ROW('Sanitation Data'!H38))="","",OFFSET('Sanitation Data'!$H$30,0,10*ROW('Sanitation Data'!H38)))</f>
        <v/>
      </c>
      <c r="DH44" s="275" t="str">
        <f ca="true">+IF(OFFSET('Sanitation Data'!$H$31,0,10*ROW('Sanitation Data'!H38))="","",OFFSET('Sanitation Data'!$H$31,0,10*ROW('Sanitation Data'!H38)))</f>
        <v/>
      </c>
      <c r="DI44" s="275" t="str">
        <f ca="true">+IF(OFFSET('Sanitation Data'!$H$32,0,10*ROW('Sanitation Data'!H38))="","",OFFSET('Sanitation Data'!$H$32,0,10*ROW('Sanitation Data'!H38)))</f>
        <v/>
      </c>
      <c r="DJ44" s="275" t="str">
        <f ca="true">+IF(OFFSET('Sanitation Data'!$I$28,0,10*ROW('Sanitation Data'!I38))="","",OFFSET('Sanitation Data'!$I$28,0,10*ROW('Sanitation Data'!I38)))</f>
        <v/>
      </c>
      <c r="DK44" s="275" t="str">
        <f ca="true">+IF(OFFSET('Sanitation Data'!$I$29,0,10*ROW('Sanitation Data'!I38))="","",OFFSET('Sanitation Data'!$I$29,0,10*ROW('Sanitation Data'!I38)))</f>
        <v/>
      </c>
      <c r="DL44" s="275" t="str">
        <f ca="true">+IF(OFFSET('Sanitation Data'!$I$30,0,10*ROW('Sanitation Data'!I38))="","",OFFSET('Sanitation Data'!$I$30,0,10*ROW('Sanitation Data'!I38)))</f>
        <v/>
      </c>
      <c r="DM44" s="275" t="str">
        <f ca="true">+IF(OFFSET('Sanitation Data'!$I$31,0,10*ROW('Sanitation Data'!I38))="","",OFFSET('Sanitation Data'!$I$31,0,10*ROW('Sanitation Data'!I38)))</f>
        <v/>
      </c>
      <c r="DN44" s="275" t="str">
        <f ca="true">+IF(OFFSET('Sanitation Data'!$I$32,0,10*ROW('Sanitation Data'!I38))="","",OFFSET('Sanitation Data'!$I$32,0,10*ROW('Sanitation Data'!I38)))</f>
        <v/>
      </c>
      <c r="DO44" s="275" t="str">
        <f ca="true">+IF(OFFSET('Hygiene Data'!$D$11,0,10*ROW('Hygiene Data'!D38))="","",OFFSET('Hygiene Data'!$D$11,0,10*ROW('Hygiene Data'!D38)))</f>
        <v/>
      </c>
      <c r="DP44" s="275" t="str">
        <f ca="true">+IF(OFFSET('Hygiene Data'!$D$12,0,10*ROW('Hygiene Data'!D38))="","",OFFSET('Hygiene Data'!$D$12,0,10*ROW('Hygiene Data'!D38)))</f>
        <v/>
      </c>
      <c r="DQ44" s="275" t="str">
        <f ca="true">+IF(OFFSET('Hygiene Data'!$D$13,0,10*ROW('Hygiene Data'!D38))="","",OFFSET('Hygiene Data'!$D$13,0,10*ROW('Hygiene Data'!D38)))</f>
        <v/>
      </c>
      <c r="DR44" s="275" t="str">
        <f ca="true">+IF(OFFSET('Hygiene Data'!$E$11,0,10*ROW('Hygiene Data'!E38))="","",OFFSET('Hygiene Data'!$E$11,0,10*ROW('Hygiene Data'!E38)))</f>
        <v/>
      </c>
      <c r="DS44" s="275" t="str">
        <f ca="true">+IF(OFFSET('Hygiene Data'!$E$12,0,10*ROW('Hygiene Data'!E38))="","",OFFSET('Hygiene Data'!$E$12,0,10*ROW('Hygiene Data'!E38)))</f>
        <v/>
      </c>
      <c r="DT44" s="275" t="str">
        <f ca="true">+IF(OFFSET('Hygiene Data'!$E$13,0,10*ROW('Hygiene Data'!E38))="","",OFFSET('Hygiene Data'!$E$13,0,10*ROW('Hygiene Data'!E38)))</f>
        <v/>
      </c>
      <c r="DU44" s="275" t="str">
        <f ca="true">+IF(OFFSET('Hygiene Data'!$F$11,0,10*ROW('Hygiene Data'!F38))="","",OFFSET('Hygiene Data'!$F$11,0,10*ROW('Hygiene Data'!F38)))</f>
        <v/>
      </c>
      <c r="DV44" s="275" t="str">
        <f ca="true">+IF(OFFSET('Hygiene Data'!$F$12,0,10*ROW('Hygiene Data'!F38))="","",OFFSET('Hygiene Data'!$F$12,0,10*ROW('Hygiene Data'!F38)))</f>
        <v/>
      </c>
      <c r="DW44" s="275" t="str">
        <f ca="true">+IF(OFFSET('Hygiene Data'!$F$13,0,10*ROW('Hygiene Data'!F38))="","",OFFSET('Hygiene Data'!$F$13,0,10*ROW('Hygiene Data'!F38)))</f>
        <v/>
      </c>
      <c r="DX44" s="275" t="str">
        <f ca="true">+IF(OFFSET('Hygiene Data'!$G$11,0,10*ROW('Hygiene Data'!G38))="","",OFFSET('Hygiene Data'!$G$11,0,10*ROW('Hygiene Data'!G38)))</f>
        <v/>
      </c>
      <c r="DY44" s="275" t="str">
        <f ca="true">+IF(OFFSET('Hygiene Data'!$G$12,0,10*ROW('Hygiene Data'!G38))="","",OFFSET('Hygiene Data'!$G$12,0,10*ROW('Hygiene Data'!G38)))</f>
        <v/>
      </c>
      <c r="DZ44" s="275" t="str">
        <f ca="true">+IF(OFFSET('Hygiene Data'!$G$13,0,10*ROW('Hygiene Data'!G38))="","",OFFSET('Hygiene Data'!$G$13,0,10*ROW('Hygiene Data'!G38)))</f>
        <v/>
      </c>
      <c r="EA44" s="275" t="str">
        <f ca="true">+IF(OFFSET('Hygiene Data'!$H$11,0,10*ROW('Hygiene Data'!H38))="","",OFFSET('Hygiene Data'!$H$11,0,10*ROW('Hygiene Data'!H38)))</f>
        <v/>
      </c>
      <c r="EB44" s="275" t="str">
        <f ca="true">+IF(OFFSET('Hygiene Data'!$H$12,0,10*ROW('Hygiene Data'!H38))="","",OFFSET('Hygiene Data'!$H$12,0,10*ROW('Hygiene Data'!H38)))</f>
        <v/>
      </c>
      <c r="EC44" s="275" t="str">
        <f ca="true">+IF(OFFSET('Hygiene Data'!$H$13,0,10*ROW('Hygiene Data'!H38))="","",OFFSET('Hygiene Data'!$H$13,0,10*ROW('Hygiene Data'!H38)))</f>
        <v/>
      </c>
      <c r="ED44" s="275" t="str">
        <f ca="true">+IF(OFFSET('Hygiene Data'!$I$11,0,10*ROW('Hygiene Data'!I38))="","",OFFSET('Hygiene Data'!$I$11,0,10*ROW('Hygiene Data'!I38)))</f>
        <v/>
      </c>
      <c r="EE44" s="275" t="str">
        <f ca="true">+IF(OFFSET('Hygiene Data'!$I$12,0,10*ROW('Hygiene Data'!I38))="","",OFFSET('Hygiene Data'!$I$12,0,10*ROW('Hygiene Data'!I38)))</f>
        <v/>
      </c>
      <c r="EF44" s="275" t="str">
        <f ca="true">+IF(OFFSET('Hygiene Data'!$I$13,0,10*ROW('Hygiene Data'!I38))="","",OFFSET('Hygiene Data'!$I$13,0,10*ROW('Hygiene Data'!I38)))</f>
        <v/>
      </c>
    </row>
    <row xmlns:x14ac="http://schemas.microsoft.com/office/spreadsheetml/2009/9/ac" r="45" x14ac:dyDescent="0.2">
      <c r="A45" s="38" t="str">
        <f ca="true">+IF(OFFSET('Water Data'!$B$2,0,10*ROW('Water Data'!E39))="","",OFFSET('Water Data'!$B$2,0,10*ROW('Water Data'!E39)))</f>
        <v/>
      </c>
      <c r="B45" s="38" t="str">
        <f ca="true">+IF(OFFSET('Water Data'!$C$2,0,10*ROW('Water Data'!F39))="","",OFFSET('Water Data'!$C$2,0,10*ROW('Water Data'!F39)))</f>
        <v/>
      </c>
      <c r="C45" s="331" t="str">
        <f t="shared" ca="true" si="0"/>
        <v/>
      </c>
      <c r="D45" s="97"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7"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7"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7"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7"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7"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7"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7"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7"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7"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7"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7"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7"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7"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7"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7"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7"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7"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8"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8"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8"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8"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8"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8"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8"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8"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8"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8"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8"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8"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8"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8"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8"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8"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8"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8"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8"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8"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8"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8"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8"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8"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8"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8"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8"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8"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8"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8"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9"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9"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9"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9"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9"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9"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9"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9"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9"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9"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9"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9"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9"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9"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9"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9"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9"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9"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5"/>
      <c r="BS45" s="275" t="str">
        <f ca="true">+IF(OFFSET('Water Data'!$D$27,0,10*ROW('Water Data'!D39))="","",OFFSET('Water Data'!$D$27,0,10*ROW('Water Data'!D39)))</f>
        <v/>
      </c>
      <c r="BT45" s="275" t="str">
        <f ca="true">+IF(OFFSET('Water Data'!$D$28,0,10*ROW('Water Data'!D39))="","",OFFSET('Water Data'!$D$28,0,10*ROW('Water Data'!D39)))</f>
        <v/>
      </c>
      <c r="BU45" s="275" t="str">
        <f ca="true">+IF(OFFSET('Water Data'!$D$29,0,10*ROW('Water Data'!D39))="","",OFFSET('Water Data'!$D$29,0,10*ROW('Water Data'!D39)))</f>
        <v/>
      </c>
      <c r="BV45" s="275" t="str">
        <f ca="true">+IF(OFFSET('Water Data'!$E$27,0,10*ROW('Water Data'!E39))="","",OFFSET('Water Data'!$E$27,0,10*ROW('Water Data'!E39)))</f>
        <v/>
      </c>
      <c r="BW45" s="275" t="str">
        <f ca="true">+IF(OFFSET('Water Data'!$E$28,0,10*ROW('Water Data'!E39))="","",OFFSET('Water Data'!$E$28,0,10*ROW('Water Data'!E39)))</f>
        <v/>
      </c>
      <c r="BX45" s="275" t="str">
        <f ca="true">+IF(OFFSET('Water Data'!$E$29,0,10*ROW('Water Data'!E39))="","",OFFSET('Water Data'!$E$29,0,10*ROW('Water Data'!E39)))</f>
        <v/>
      </c>
      <c r="BY45" s="275" t="str">
        <f ca="true">+IF(OFFSET('Water Data'!$F$27,0,10*ROW('Water Data'!F39))="","",OFFSET('Water Data'!$F$27,0,10*ROW('Water Data'!F39)))</f>
        <v/>
      </c>
      <c r="BZ45" s="275" t="str">
        <f ca="true">+IF(OFFSET('Water Data'!$F$28,0,10*ROW('Water Data'!F39))="","",OFFSET('Water Data'!$F$28,0,10*ROW('Water Data'!F39)))</f>
        <v/>
      </c>
      <c r="CA45" s="275" t="str">
        <f ca="true">+IF(OFFSET('Water Data'!$F$29,0,10*ROW('Water Data'!F39))="","",OFFSET('Water Data'!$F$29,0,10*ROW('Water Data'!F39)))</f>
        <v/>
      </c>
      <c r="CB45" s="275" t="str">
        <f ca="true">+IF(OFFSET('Water Data'!$G$27,0,10*ROW('Water Data'!G39))="","",OFFSET('Water Data'!$G$27,0,10*ROW('Water Data'!G39)))</f>
        <v/>
      </c>
      <c r="CC45" s="275" t="str">
        <f ca="true">+IF(OFFSET('Water Data'!$G$28,0,10*ROW('Water Data'!G39))="","",OFFSET('Water Data'!$G$28,0,10*ROW('Water Data'!G39)))</f>
        <v/>
      </c>
      <c r="CD45" s="275" t="str">
        <f ca="true">+IF(OFFSET('Water Data'!$G$29,0,10*ROW('Water Data'!G39))="","",OFFSET('Water Data'!$G$29,0,10*ROW('Water Data'!G39)))</f>
        <v/>
      </c>
      <c r="CE45" s="275" t="str">
        <f ca="true">+IF(OFFSET('Water Data'!$H$27,0,10*ROW('Water Data'!H39))="","",OFFSET('Water Data'!$H$27,0,10*ROW('Water Data'!H39)))</f>
        <v/>
      </c>
      <c r="CF45" s="275" t="str">
        <f ca="true">+IF(OFFSET('Water Data'!$H$28,0,10*ROW('Water Data'!H39))="","",OFFSET('Water Data'!$H$28,0,10*ROW('Water Data'!H39)))</f>
        <v/>
      </c>
      <c r="CG45" s="275" t="str">
        <f ca="true">+IF(OFFSET('Water Data'!$H$29,0,10*ROW('Water Data'!H39))="","",OFFSET('Water Data'!$H$29,0,10*ROW('Water Data'!H39)))</f>
        <v/>
      </c>
      <c r="CH45" s="275" t="str">
        <f ca="true">+IF(OFFSET('Water Data'!$I$27,0,10*ROW('Water Data'!I39))="","",OFFSET('Water Data'!$I$27,0,10*ROW('Water Data'!I39)))</f>
        <v/>
      </c>
      <c r="CI45" s="275" t="str">
        <f ca="true">+IF(OFFSET('Water Data'!$I$28,0,10*ROW('Water Data'!I39))="","",OFFSET('Water Data'!$I$28,0,10*ROW('Water Data'!I39)))</f>
        <v/>
      </c>
      <c r="CJ45" s="275" t="str">
        <f ca="true">+IF(OFFSET('Water Data'!$I$29,0,10*ROW('Water Data'!I39))="","",OFFSET('Water Data'!$I$29,0,10*ROW('Water Data'!I39)))</f>
        <v/>
      </c>
      <c r="CK45" s="275" t="str">
        <f ca="true">+IF(OFFSET('Sanitation Data'!$D$28,0,10*ROW('Sanitation Data'!D39))="","",OFFSET('Sanitation Data'!$D$28,0,10*ROW('Sanitation Data'!D39)))</f>
        <v/>
      </c>
      <c r="CL45" s="275" t="str">
        <f ca="true">+IF(OFFSET('Sanitation Data'!$D$29,0,10*ROW('Sanitation Data'!D39))="","",OFFSET('Sanitation Data'!$D$29,0,10*ROW('Sanitation Data'!D39)))</f>
        <v/>
      </c>
      <c r="CM45" s="275" t="str">
        <f ca="true">+IF(OFFSET('Sanitation Data'!$D$30,0,10*ROW('Sanitation Data'!D39))="","",OFFSET('Sanitation Data'!$D$30,0,10*ROW('Sanitation Data'!D39)))</f>
        <v/>
      </c>
      <c r="CN45" s="275" t="str">
        <f ca="true">+IF(OFFSET('Sanitation Data'!$D$31,0,10*ROW('Sanitation Data'!D39))="","",OFFSET('Sanitation Data'!$D$31,0,10*ROW('Sanitation Data'!D39)))</f>
        <v/>
      </c>
      <c r="CO45" s="275" t="str">
        <f ca="true">+IF(OFFSET('Sanitation Data'!$D$32,0,10*ROW('Sanitation Data'!D39))="","",OFFSET('Sanitation Data'!$D$32,0,10*ROW('Sanitation Data'!D39)))</f>
        <v/>
      </c>
      <c r="CP45" s="275" t="str">
        <f ca="true">+IF(OFFSET('Sanitation Data'!$E$28,0,10*ROW('Sanitation Data'!E39))="","",OFFSET('Sanitation Data'!$E$28,0,10*ROW('Sanitation Data'!E39)))</f>
        <v/>
      </c>
      <c r="CQ45" s="275" t="str">
        <f ca="true">+IF(OFFSET('Sanitation Data'!$E$29,0,10*ROW('Sanitation Data'!E39))="","",OFFSET('Sanitation Data'!$E$29,0,10*ROW('Sanitation Data'!E39)))</f>
        <v/>
      </c>
      <c r="CR45" s="275" t="str">
        <f ca="true">+IF(OFFSET('Sanitation Data'!$E$30,0,10*ROW('Sanitation Data'!E39))="","",OFFSET('Sanitation Data'!$E$30,0,10*ROW('Sanitation Data'!E39)))</f>
        <v/>
      </c>
      <c r="CS45" s="275" t="str">
        <f ca="true">+IF(OFFSET('Sanitation Data'!$E$31,0,10*ROW('Sanitation Data'!E39))="","",OFFSET('Sanitation Data'!$E$31,0,10*ROW('Sanitation Data'!E39)))</f>
        <v/>
      </c>
      <c r="CT45" s="275" t="str">
        <f ca="true">+IF(OFFSET('Sanitation Data'!$E$32,0,10*ROW('Sanitation Data'!E39))="","",OFFSET('Sanitation Data'!$E$32,0,10*ROW('Sanitation Data'!E39)))</f>
        <v/>
      </c>
      <c r="CU45" s="275" t="str">
        <f ca="true">+IF(OFFSET('Sanitation Data'!$F$28,0,10*ROW('Sanitation Data'!F39))="","",OFFSET('Sanitation Data'!$F$28,0,10*ROW('Sanitation Data'!F39)))</f>
        <v/>
      </c>
      <c r="CV45" s="275" t="str">
        <f ca="true">+IF(OFFSET('Sanitation Data'!$F$29,0,10*ROW('Sanitation Data'!F39))="","",OFFSET('Sanitation Data'!$F$29,0,10*ROW('Sanitation Data'!F39)))</f>
        <v/>
      </c>
      <c r="CW45" s="275" t="str">
        <f ca="true">+IF(OFFSET('Sanitation Data'!$F$30,0,10*ROW('Sanitation Data'!F39))="","",OFFSET('Sanitation Data'!$F$30,0,10*ROW('Sanitation Data'!F39)))</f>
        <v/>
      </c>
      <c r="CX45" s="275" t="str">
        <f ca="true">+IF(OFFSET('Sanitation Data'!$F$31,0,10*ROW('Sanitation Data'!F39))="","",OFFSET('Sanitation Data'!$F$31,0,10*ROW('Sanitation Data'!F39)))</f>
        <v/>
      </c>
      <c r="CY45" s="275" t="str">
        <f ca="true">+IF(OFFSET('Sanitation Data'!$F$32,0,10*ROW('Sanitation Data'!F39))="","",OFFSET('Sanitation Data'!$F$32,0,10*ROW('Sanitation Data'!F39)))</f>
        <v/>
      </c>
      <c r="CZ45" s="275" t="str">
        <f ca="true">+IF(OFFSET('Sanitation Data'!$G$28,0,10*ROW('Sanitation Data'!G39))="","",OFFSET('Sanitation Data'!$G$28,0,10*ROW('Sanitation Data'!G39)))</f>
        <v/>
      </c>
      <c r="DA45" s="275" t="str">
        <f ca="true">+IF(OFFSET('Sanitation Data'!$G$29,0,10*ROW('Sanitation Data'!G39))="","",OFFSET('Sanitation Data'!$G$29,0,10*ROW('Sanitation Data'!G39)))</f>
        <v/>
      </c>
      <c r="DB45" s="275" t="str">
        <f ca="true">+IF(OFFSET('Sanitation Data'!$G$30,0,10*ROW('Sanitation Data'!G39))="","",OFFSET('Sanitation Data'!$G$30,0,10*ROW('Sanitation Data'!G39)))</f>
        <v/>
      </c>
      <c r="DC45" s="275" t="str">
        <f ca="true">+IF(OFFSET('Sanitation Data'!$G$31,0,10*ROW('Sanitation Data'!G39))="","",OFFSET('Sanitation Data'!$G$31,0,10*ROW('Sanitation Data'!G39)))</f>
        <v/>
      </c>
      <c r="DD45" s="275" t="str">
        <f ca="true">+IF(OFFSET('Sanitation Data'!$G$32,0,10*ROW('Sanitation Data'!G39))="","",OFFSET('Sanitation Data'!$G$32,0,10*ROW('Sanitation Data'!G39)))</f>
        <v/>
      </c>
      <c r="DE45" s="275" t="str">
        <f ca="true">+IF(OFFSET('Sanitation Data'!$H$28,0,10*ROW('Sanitation Data'!H39))="","",OFFSET('Sanitation Data'!$H$28,0,10*ROW('Sanitation Data'!H39)))</f>
        <v/>
      </c>
      <c r="DF45" s="275" t="str">
        <f ca="true">+IF(OFFSET('Sanitation Data'!$H$29,0,10*ROW('Sanitation Data'!H39))="","",OFFSET('Sanitation Data'!$H$29,0,10*ROW('Sanitation Data'!H39)))</f>
        <v/>
      </c>
      <c r="DG45" s="275" t="str">
        <f ca="true">+IF(OFFSET('Sanitation Data'!$H$30,0,10*ROW('Sanitation Data'!H39))="","",OFFSET('Sanitation Data'!$H$30,0,10*ROW('Sanitation Data'!H39)))</f>
        <v/>
      </c>
      <c r="DH45" s="275" t="str">
        <f ca="true">+IF(OFFSET('Sanitation Data'!$H$31,0,10*ROW('Sanitation Data'!H39))="","",OFFSET('Sanitation Data'!$H$31,0,10*ROW('Sanitation Data'!H39)))</f>
        <v/>
      </c>
      <c r="DI45" s="275" t="str">
        <f ca="true">+IF(OFFSET('Sanitation Data'!$H$32,0,10*ROW('Sanitation Data'!H39))="","",OFFSET('Sanitation Data'!$H$32,0,10*ROW('Sanitation Data'!H39)))</f>
        <v/>
      </c>
      <c r="DJ45" s="275" t="str">
        <f ca="true">+IF(OFFSET('Sanitation Data'!$I$28,0,10*ROW('Sanitation Data'!I39))="","",OFFSET('Sanitation Data'!$I$28,0,10*ROW('Sanitation Data'!I39)))</f>
        <v/>
      </c>
      <c r="DK45" s="275" t="str">
        <f ca="true">+IF(OFFSET('Sanitation Data'!$I$29,0,10*ROW('Sanitation Data'!I39))="","",OFFSET('Sanitation Data'!$I$29,0,10*ROW('Sanitation Data'!I39)))</f>
        <v/>
      </c>
      <c r="DL45" s="275" t="str">
        <f ca="true">+IF(OFFSET('Sanitation Data'!$I$30,0,10*ROW('Sanitation Data'!I39))="","",OFFSET('Sanitation Data'!$I$30,0,10*ROW('Sanitation Data'!I39)))</f>
        <v/>
      </c>
      <c r="DM45" s="275" t="str">
        <f ca="true">+IF(OFFSET('Sanitation Data'!$I$31,0,10*ROW('Sanitation Data'!I39))="","",OFFSET('Sanitation Data'!$I$31,0,10*ROW('Sanitation Data'!I39)))</f>
        <v/>
      </c>
      <c r="DN45" s="275" t="str">
        <f ca="true">+IF(OFFSET('Sanitation Data'!$I$32,0,10*ROW('Sanitation Data'!I39))="","",OFFSET('Sanitation Data'!$I$32,0,10*ROW('Sanitation Data'!I39)))</f>
        <v/>
      </c>
      <c r="DO45" s="275" t="str">
        <f ca="true">+IF(OFFSET('Hygiene Data'!$D$11,0,10*ROW('Hygiene Data'!D39))="","",OFFSET('Hygiene Data'!$D$11,0,10*ROW('Hygiene Data'!D39)))</f>
        <v/>
      </c>
      <c r="DP45" s="275" t="str">
        <f ca="true">+IF(OFFSET('Hygiene Data'!$D$12,0,10*ROW('Hygiene Data'!D39))="","",OFFSET('Hygiene Data'!$D$12,0,10*ROW('Hygiene Data'!D39)))</f>
        <v/>
      </c>
      <c r="DQ45" s="275" t="str">
        <f ca="true">+IF(OFFSET('Hygiene Data'!$D$13,0,10*ROW('Hygiene Data'!D39))="","",OFFSET('Hygiene Data'!$D$13,0,10*ROW('Hygiene Data'!D39)))</f>
        <v/>
      </c>
      <c r="DR45" s="275" t="str">
        <f ca="true">+IF(OFFSET('Hygiene Data'!$E$11,0,10*ROW('Hygiene Data'!E39))="","",OFFSET('Hygiene Data'!$E$11,0,10*ROW('Hygiene Data'!E39)))</f>
        <v/>
      </c>
      <c r="DS45" s="275" t="str">
        <f ca="true">+IF(OFFSET('Hygiene Data'!$E$12,0,10*ROW('Hygiene Data'!E39))="","",OFFSET('Hygiene Data'!$E$12,0,10*ROW('Hygiene Data'!E39)))</f>
        <v/>
      </c>
      <c r="DT45" s="275" t="str">
        <f ca="true">+IF(OFFSET('Hygiene Data'!$E$13,0,10*ROW('Hygiene Data'!E39))="","",OFFSET('Hygiene Data'!$E$13,0,10*ROW('Hygiene Data'!E39)))</f>
        <v/>
      </c>
      <c r="DU45" s="275" t="str">
        <f ca="true">+IF(OFFSET('Hygiene Data'!$F$11,0,10*ROW('Hygiene Data'!F39))="","",OFFSET('Hygiene Data'!$F$11,0,10*ROW('Hygiene Data'!F39)))</f>
        <v/>
      </c>
      <c r="DV45" s="275" t="str">
        <f ca="true">+IF(OFFSET('Hygiene Data'!$F$12,0,10*ROW('Hygiene Data'!F39))="","",OFFSET('Hygiene Data'!$F$12,0,10*ROW('Hygiene Data'!F39)))</f>
        <v/>
      </c>
      <c r="DW45" s="275" t="str">
        <f ca="true">+IF(OFFSET('Hygiene Data'!$F$13,0,10*ROW('Hygiene Data'!F39))="","",OFFSET('Hygiene Data'!$F$13,0,10*ROW('Hygiene Data'!F39)))</f>
        <v/>
      </c>
      <c r="DX45" s="275" t="str">
        <f ca="true">+IF(OFFSET('Hygiene Data'!$G$11,0,10*ROW('Hygiene Data'!G39))="","",OFFSET('Hygiene Data'!$G$11,0,10*ROW('Hygiene Data'!G39)))</f>
        <v/>
      </c>
      <c r="DY45" s="275" t="str">
        <f ca="true">+IF(OFFSET('Hygiene Data'!$G$12,0,10*ROW('Hygiene Data'!G39))="","",OFFSET('Hygiene Data'!$G$12,0,10*ROW('Hygiene Data'!G39)))</f>
        <v/>
      </c>
      <c r="DZ45" s="275" t="str">
        <f ca="true">+IF(OFFSET('Hygiene Data'!$G$13,0,10*ROW('Hygiene Data'!G39))="","",OFFSET('Hygiene Data'!$G$13,0,10*ROW('Hygiene Data'!G39)))</f>
        <v/>
      </c>
      <c r="EA45" s="275" t="str">
        <f ca="true">+IF(OFFSET('Hygiene Data'!$H$11,0,10*ROW('Hygiene Data'!H39))="","",OFFSET('Hygiene Data'!$H$11,0,10*ROW('Hygiene Data'!H39)))</f>
        <v/>
      </c>
      <c r="EB45" s="275" t="str">
        <f ca="true">+IF(OFFSET('Hygiene Data'!$H$12,0,10*ROW('Hygiene Data'!H39))="","",OFFSET('Hygiene Data'!$H$12,0,10*ROW('Hygiene Data'!H39)))</f>
        <v/>
      </c>
      <c r="EC45" s="275" t="str">
        <f ca="true">+IF(OFFSET('Hygiene Data'!$H$13,0,10*ROW('Hygiene Data'!H39))="","",OFFSET('Hygiene Data'!$H$13,0,10*ROW('Hygiene Data'!H39)))</f>
        <v/>
      </c>
      <c r="ED45" s="275" t="str">
        <f ca="true">+IF(OFFSET('Hygiene Data'!$I$11,0,10*ROW('Hygiene Data'!I39))="","",OFFSET('Hygiene Data'!$I$11,0,10*ROW('Hygiene Data'!I39)))</f>
        <v/>
      </c>
      <c r="EE45" s="275" t="str">
        <f ca="true">+IF(OFFSET('Hygiene Data'!$I$12,0,10*ROW('Hygiene Data'!I39))="","",OFFSET('Hygiene Data'!$I$12,0,10*ROW('Hygiene Data'!I39)))</f>
        <v/>
      </c>
      <c r="EF45" s="275" t="str">
        <f ca="true">+IF(OFFSET('Hygiene Data'!$I$13,0,10*ROW('Hygiene Data'!I39))="","",OFFSET('Hygiene Data'!$I$13,0,10*ROW('Hygiene Data'!I39)))</f>
        <v/>
      </c>
    </row>
    <row xmlns:x14ac="http://schemas.microsoft.com/office/spreadsheetml/2009/9/ac" r="46" x14ac:dyDescent="0.2">
      <c r="A46" s="38" t="str">
        <f ca="true">+IF(OFFSET('Water Data'!$B$2,0,10*ROW('Water Data'!E40))="","",OFFSET('Water Data'!$B$2,0,10*ROW('Water Data'!E40)))</f>
        <v/>
      </c>
      <c r="B46" s="38" t="str">
        <f ca="true">+IF(OFFSET('Water Data'!$C$2,0,10*ROW('Water Data'!F40))="","",OFFSET('Water Data'!$C$2,0,10*ROW('Water Data'!F40)))</f>
        <v/>
      </c>
      <c r="C46" s="331" t="str">
        <f t="shared" ca="true" si="0"/>
        <v/>
      </c>
      <c r="D46" s="97"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7"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7"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7"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7"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7"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7"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7"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7"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7"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7"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7"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7"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7"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7"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7"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7"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7"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8"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8"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8"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8"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8"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8"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8"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8"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8"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8"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8"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8"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8"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8"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8"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8"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8"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8"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8"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8"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8"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8"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8"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8"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8"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8"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8"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8"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8"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8"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9"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9"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9"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9"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9"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9"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9"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9"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9"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9"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9"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9"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9"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9"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9"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9"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9"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9"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5"/>
      <c r="BS46" s="275" t="str">
        <f ca="true">+IF(OFFSET('Water Data'!$D$27,0,10*ROW('Water Data'!D40))="","",OFFSET('Water Data'!$D$27,0,10*ROW('Water Data'!D40)))</f>
        <v/>
      </c>
      <c r="BT46" s="275" t="str">
        <f ca="true">+IF(OFFSET('Water Data'!$D$28,0,10*ROW('Water Data'!D40))="","",OFFSET('Water Data'!$D$28,0,10*ROW('Water Data'!D40)))</f>
        <v/>
      </c>
      <c r="BU46" s="275" t="str">
        <f ca="true">+IF(OFFSET('Water Data'!$D$29,0,10*ROW('Water Data'!D40))="","",OFFSET('Water Data'!$D$29,0,10*ROW('Water Data'!D40)))</f>
        <v/>
      </c>
      <c r="BV46" s="275" t="str">
        <f ca="true">+IF(OFFSET('Water Data'!$E$27,0,10*ROW('Water Data'!E40))="","",OFFSET('Water Data'!$E$27,0,10*ROW('Water Data'!E40)))</f>
        <v/>
      </c>
      <c r="BW46" s="275" t="str">
        <f ca="true">+IF(OFFSET('Water Data'!$E$28,0,10*ROW('Water Data'!E40))="","",OFFSET('Water Data'!$E$28,0,10*ROW('Water Data'!E40)))</f>
        <v/>
      </c>
      <c r="BX46" s="275" t="str">
        <f ca="true">+IF(OFFSET('Water Data'!$E$29,0,10*ROW('Water Data'!E40))="","",OFFSET('Water Data'!$E$29,0,10*ROW('Water Data'!E40)))</f>
        <v/>
      </c>
      <c r="BY46" s="275" t="str">
        <f ca="true">+IF(OFFSET('Water Data'!$F$27,0,10*ROW('Water Data'!F40))="","",OFFSET('Water Data'!$F$27,0,10*ROW('Water Data'!F40)))</f>
        <v/>
      </c>
      <c r="BZ46" s="275" t="str">
        <f ca="true">+IF(OFFSET('Water Data'!$F$28,0,10*ROW('Water Data'!F40))="","",OFFSET('Water Data'!$F$28,0,10*ROW('Water Data'!F40)))</f>
        <v/>
      </c>
      <c r="CA46" s="275" t="str">
        <f ca="true">+IF(OFFSET('Water Data'!$F$29,0,10*ROW('Water Data'!F40))="","",OFFSET('Water Data'!$F$29,0,10*ROW('Water Data'!F40)))</f>
        <v/>
      </c>
      <c r="CB46" s="275" t="str">
        <f ca="true">+IF(OFFSET('Water Data'!$G$27,0,10*ROW('Water Data'!G40))="","",OFFSET('Water Data'!$G$27,0,10*ROW('Water Data'!G40)))</f>
        <v/>
      </c>
      <c r="CC46" s="275" t="str">
        <f ca="true">+IF(OFFSET('Water Data'!$G$28,0,10*ROW('Water Data'!G40))="","",OFFSET('Water Data'!$G$28,0,10*ROW('Water Data'!G40)))</f>
        <v/>
      </c>
      <c r="CD46" s="275" t="str">
        <f ca="true">+IF(OFFSET('Water Data'!$G$29,0,10*ROW('Water Data'!G40))="","",OFFSET('Water Data'!$G$29,0,10*ROW('Water Data'!G40)))</f>
        <v/>
      </c>
      <c r="CE46" s="275" t="str">
        <f ca="true">+IF(OFFSET('Water Data'!$H$27,0,10*ROW('Water Data'!H40))="","",OFFSET('Water Data'!$H$27,0,10*ROW('Water Data'!H40)))</f>
        <v/>
      </c>
      <c r="CF46" s="275" t="str">
        <f ca="true">+IF(OFFSET('Water Data'!$H$28,0,10*ROW('Water Data'!H40))="","",OFFSET('Water Data'!$H$28,0,10*ROW('Water Data'!H40)))</f>
        <v/>
      </c>
      <c r="CG46" s="275" t="str">
        <f ca="true">+IF(OFFSET('Water Data'!$H$29,0,10*ROW('Water Data'!H40))="","",OFFSET('Water Data'!$H$29,0,10*ROW('Water Data'!H40)))</f>
        <v/>
      </c>
      <c r="CH46" s="275" t="str">
        <f ca="true">+IF(OFFSET('Water Data'!$I$27,0,10*ROW('Water Data'!I40))="","",OFFSET('Water Data'!$I$27,0,10*ROW('Water Data'!I40)))</f>
        <v/>
      </c>
      <c r="CI46" s="275" t="str">
        <f ca="true">+IF(OFFSET('Water Data'!$I$28,0,10*ROW('Water Data'!I40))="","",OFFSET('Water Data'!$I$28,0,10*ROW('Water Data'!I40)))</f>
        <v/>
      </c>
      <c r="CJ46" s="275" t="str">
        <f ca="true">+IF(OFFSET('Water Data'!$I$29,0,10*ROW('Water Data'!I40))="","",OFFSET('Water Data'!$I$29,0,10*ROW('Water Data'!I40)))</f>
        <v/>
      </c>
      <c r="CK46" s="275" t="str">
        <f ca="true">+IF(OFFSET('Sanitation Data'!$D$28,0,10*ROW('Sanitation Data'!D40))="","",OFFSET('Sanitation Data'!$D$28,0,10*ROW('Sanitation Data'!D40)))</f>
        <v/>
      </c>
      <c r="CL46" s="275" t="str">
        <f ca="true">+IF(OFFSET('Sanitation Data'!$D$29,0,10*ROW('Sanitation Data'!D40))="","",OFFSET('Sanitation Data'!$D$29,0,10*ROW('Sanitation Data'!D40)))</f>
        <v/>
      </c>
      <c r="CM46" s="275" t="str">
        <f ca="true">+IF(OFFSET('Sanitation Data'!$D$30,0,10*ROW('Sanitation Data'!D40))="","",OFFSET('Sanitation Data'!$D$30,0,10*ROW('Sanitation Data'!D40)))</f>
        <v/>
      </c>
      <c r="CN46" s="275" t="str">
        <f ca="true">+IF(OFFSET('Sanitation Data'!$D$31,0,10*ROW('Sanitation Data'!D40))="","",OFFSET('Sanitation Data'!$D$31,0,10*ROW('Sanitation Data'!D40)))</f>
        <v/>
      </c>
      <c r="CO46" s="275" t="str">
        <f ca="true">+IF(OFFSET('Sanitation Data'!$D$32,0,10*ROW('Sanitation Data'!D40))="","",OFFSET('Sanitation Data'!$D$32,0,10*ROW('Sanitation Data'!D40)))</f>
        <v/>
      </c>
      <c r="CP46" s="275" t="str">
        <f ca="true">+IF(OFFSET('Sanitation Data'!$E$28,0,10*ROW('Sanitation Data'!E40))="","",OFFSET('Sanitation Data'!$E$28,0,10*ROW('Sanitation Data'!E40)))</f>
        <v/>
      </c>
      <c r="CQ46" s="275" t="str">
        <f ca="true">+IF(OFFSET('Sanitation Data'!$E$29,0,10*ROW('Sanitation Data'!E40))="","",OFFSET('Sanitation Data'!$E$29,0,10*ROW('Sanitation Data'!E40)))</f>
        <v/>
      </c>
      <c r="CR46" s="275" t="str">
        <f ca="true">+IF(OFFSET('Sanitation Data'!$E$30,0,10*ROW('Sanitation Data'!E40))="","",OFFSET('Sanitation Data'!$E$30,0,10*ROW('Sanitation Data'!E40)))</f>
        <v/>
      </c>
      <c r="CS46" s="275" t="str">
        <f ca="true">+IF(OFFSET('Sanitation Data'!$E$31,0,10*ROW('Sanitation Data'!E40))="","",OFFSET('Sanitation Data'!$E$31,0,10*ROW('Sanitation Data'!E40)))</f>
        <v/>
      </c>
      <c r="CT46" s="275" t="str">
        <f ca="true">+IF(OFFSET('Sanitation Data'!$E$32,0,10*ROW('Sanitation Data'!E40))="","",OFFSET('Sanitation Data'!$E$32,0,10*ROW('Sanitation Data'!E40)))</f>
        <v/>
      </c>
      <c r="CU46" s="275" t="str">
        <f ca="true">+IF(OFFSET('Sanitation Data'!$F$28,0,10*ROW('Sanitation Data'!F40))="","",OFFSET('Sanitation Data'!$F$28,0,10*ROW('Sanitation Data'!F40)))</f>
        <v/>
      </c>
      <c r="CV46" s="275" t="str">
        <f ca="true">+IF(OFFSET('Sanitation Data'!$F$29,0,10*ROW('Sanitation Data'!F40))="","",OFFSET('Sanitation Data'!$F$29,0,10*ROW('Sanitation Data'!F40)))</f>
        <v/>
      </c>
      <c r="CW46" s="275" t="str">
        <f ca="true">+IF(OFFSET('Sanitation Data'!$F$30,0,10*ROW('Sanitation Data'!F40))="","",OFFSET('Sanitation Data'!$F$30,0,10*ROW('Sanitation Data'!F40)))</f>
        <v/>
      </c>
      <c r="CX46" s="275" t="str">
        <f ca="true">+IF(OFFSET('Sanitation Data'!$F$31,0,10*ROW('Sanitation Data'!F40))="","",OFFSET('Sanitation Data'!$F$31,0,10*ROW('Sanitation Data'!F40)))</f>
        <v/>
      </c>
      <c r="CY46" s="275" t="str">
        <f ca="true">+IF(OFFSET('Sanitation Data'!$F$32,0,10*ROW('Sanitation Data'!F40))="","",OFFSET('Sanitation Data'!$F$32,0,10*ROW('Sanitation Data'!F40)))</f>
        <v/>
      </c>
      <c r="CZ46" s="275" t="str">
        <f ca="true">+IF(OFFSET('Sanitation Data'!$G$28,0,10*ROW('Sanitation Data'!G40))="","",OFFSET('Sanitation Data'!$G$28,0,10*ROW('Sanitation Data'!G40)))</f>
        <v/>
      </c>
      <c r="DA46" s="275" t="str">
        <f ca="true">+IF(OFFSET('Sanitation Data'!$G$29,0,10*ROW('Sanitation Data'!G40))="","",OFFSET('Sanitation Data'!$G$29,0,10*ROW('Sanitation Data'!G40)))</f>
        <v/>
      </c>
      <c r="DB46" s="275" t="str">
        <f ca="true">+IF(OFFSET('Sanitation Data'!$G$30,0,10*ROW('Sanitation Data'!G40))="","",OFFSET('Sanitation Data'!$G$30,0,10*ROW('Sanitation Data'!G40)))</f>
        <v/>
      </c>
      <c r="DC46" s="275" t="str">
        <f ca="true">+IF(OFFSET('Sanitation Data'!$G$31,0,10*ROW('Sanitation Data'!G40))="","",OFFSET('Sanitation Data'!$G$31,0,10*ROW('Sanitation Data'!G40)))</f>
        <v/>
      </c>
      <c r="DD46" s="275" t="str">
        <f ca="true">+IF(OFFSET('Sanitation Data'!$G$32,0,10*ROW('Sanitation Data'!G40))="","",OFFSET('Sanitation Data'!$G$32,0,10*ROW('Sanitation Data'!G40)))</f>
        <v/>
      </c>
      <c r="DE46" s="275" t="str">
        <f ca="true">+IF(OFFSET('Sanitation Data'!$H$28,0,10*ROW('Sanitation Data'!H40))="","",OFFSET('Sanitation Data'!$H$28,0,10*ROW('Sanitation Data'!H40)))</f>
        <v/>
      </c>
      <c r="DF46" s="275" t="str">
        <f ca="true">+IF(OFFSET('Sanitation Data'!$H$29,0,10*ROW('Sanitation Data'!H40))="","",OFFSET('Sanitation Data'!$H$29,0,10*ROW('Sanitation Data'!H40)))</f>
        <v/>
      </c>
      <c r="DG46" s="275" t="str">
        <f ca="true">+IF(OFFSET('Sanitation Data'!$H$30,0,10*ROW('Sanitation Data'!H40))="","",OFFSET('Sanitation Data'!$H$30,0,10*ROW('Sanitation Data'!H40)))</f>
        <v/>
      </c>
      <c r="DH46" s="275" t="str">
        <f ca="true">+IF(OFFSET('Sanitation Data'!$H$31,0,10*ROW('Sanitation Data'!H40))="","",OFFSET('Sanitation Data'!$H$31,0,10*ROW('Sanitation Data'!H40)))</f>
        <v/>
      </c>
      <c r="DI46" s="275" t="str">
        <f ca="true">+IF(OFFSET('Sanitation Data'!$H$32,0,10*ROW('Sanitation Data'!H40))="","",OFFSET('Sanitation Data'!$H$32,0,10*ROW('Sanitation Data'!H40)))</f>
        <v/>
      </c>
      <c r="DJ46" s="275" t="str">
        <f ca="true">+IF(OFFSET('Sanitation Data'!$I$28,0,10*ROW('Sanitation Data'!I40))="","",OFFSET('Sanitation Data'!$I$28,0,10*ROW('Sanitation Data'!I40)))</f>
        <v/>
      </c>
      <c r="DK46" s="275" t="str">
        <f ca="true">+IF(OFFSET('Sanitation Data'!$I$29,0,10*ROW('Sanitation Data'!I40))="","",OFFSET('Sanitation Data'!$I$29,0,10*ROW('Sanitation Data'!I40)))</f>
        <v/>
      </c>
      <c r="DL46" s="275" t="str">
        <f ca="true">+IF(OFFSET('Sanitation Data'!$I$30,0,10*ROW('Sanitation Data'!I40))="","",OFFSET('Sanitation Data'!$I$30,0,10*ROW('Sanitation Data'!I40)))</f>
        <v/>
      </c>
      <c r="DM46" s="275" t="str">
        <f ca="true">+IF(OFFSET('Sanitation Data'!$I$31,0,10*ROW('Sanitation Data'!I40))="","",OFFSET('Sanitation Data'!$I$31,0,10*ROW('Sanitation Data'!I40)))</f>
        <v/>
      </c>
      <c r="DN46" s="275" t="str">
        <f ca="true">+IF(OFFSET('Sanitation Data'!$I$32,0,10*ROW('Sanitation Data'!I40))="","",OFFSET('Sanitation Data'!$I$32,0,10*ROW('Sanitation Data'!I40)))</f>
        <v/>
      </c>
      <c r="DO46" s="275" t="str">
        <f ca="true">+IF(OFFSET('Hygiene Data'!$D$11,0,10*ROW('Hygiene Data'!D40))="","",OFFSET('Hygiene Data'!$D$11,0,10*ROW('Hygiene Data'!D40)))</f>
        <v/>
      </c>
      <c r="DP46" s="275" t="str">
        <f ca="true">+IF(OFFSET('Hygiene Data'!$D$12,0,10*ROW('Hygiene Data'!D40))="","",OFFSET('Hygiene Data'!$D$12,0,10*ROW('Hygiene Data'!D40)))</f>
        <v/>
      </c>
      <c r="DQ46" s="275" t="str">
        <f ca="true">+IF(OFFSET('Hygiene Data'!$D$13,0,10*ROW('Hygiene Data'!D40))="","",OFFSET('Hygiene Data'!$D$13,0,10*ROW('Hygiene Data'!D40)))</f>
        <v/>
      </c>
      <c r="DR46" s="275" t="str">
        <f ca="true">+IF(OFFSET('Hygiene Data'!$E$11,0,10*ROW('Hygiene Data'!E40))="","",OFFSET('Hygiene Data'!$E$11,0,10*ROW('Hygiene Data'!E40)))</f>
        <v/>
      </c>
      <c r="DS46" s="275" t="str">
        <f ca="true">+IF(OFFSET('Hygiene Data'!$E$12,0,10*ROW('Hygiene Data'!E40))="","",OFFSET('Hygiene Data'!$E$12,0,10*ROW('Hygiene Data'!E40)))</f>
        <v/>
      </c>
      <c r="DT46" s="275" t="str">
        <f ca="true">+IF(OFFSET('Hygiene Data'!$E$13,0,10*ROW('Hygiene Data'!E40))="","",OFFSET('Hygiene Data'!$E$13,0,10*ROW('Hygiene Data'!E40)))</f>
        <v/>
      </c>
      <c r="DU46" s="275" t="str">
        <f ca="true">+IF(OFFSET('Hygiene Data'!$F$11,0,10*ROW('Hygiene Data'!F40))="","",OFFSET('Hygiene Data'!$F$11,0,10*ROW('Hygiene Data'!F40)))</f>
        <v/>
      </c>
      <c r="DV46" s="275" t="str">
        <f ca="true">+IF(OFFSET('Hygiene Data'!$F$12,0,10*ROW('Hygiene Data'!F40))="","",OFFSET('Hygiene Data'!$F$12,0,10*ROW('Hygiene Data'!F40)))</f>
        <v/>
      </c>
      <c r="DW46" s="275" t="str">
        <f ca="true">+IF(OFFSET('Hygiene Data'!$F$13,0,10*ROW('Hygiene Data'!F40))="","",OFFSET('Hygiene Data'!$F$13,0,10*ROW('Hygiene Data'!F40)))</f>
        <v/>
      </c>
      <c r="DX46" s="275" t="str">
        <f ca="true">+IF(OFFSET('Hygiene Data'!$G$11,0,10*ROW('Hygiene Data'!G40))="","",OFFSET('Hygiene Data'!$G$11,0,10*ROW('Hygiene Data'!G40)))</f>
        <v/>
      </c>
      <c r="DY46" s="275" t="str">
        <f ca="true">+IF(OFFSET('Hygiene Data'!$G$12,0,10*ROW('Hygiene Data'!G40))="","",OFFSET('Hygiene Data'!$G$12,0,10*ROW('Hygiene Data'!G40)))</f>
        <v/>
      </c>
      <c r="DZ46" s="275" t="str">
        <f ca="true">+IF(OFFSET('Hygiene Data'!$G$13,0,10*ROW('Hygiene Data'!G40))="","",OFFSET('Hygiene Data'!$G$13,0,10*ROW('Hygiene Data'!G40)))</f>
        <v/>
      </c>
      <c r="EA46" s="275" t="str">
        <f ca="true">+IF(OFFSET('Hygiene Data'!$H$11,0,10*ROW('Hygiene Data'!H40))="","",OFFSET('Hygiene Data'!$H$11,0,10*ROW('Hygiene Data'!H40)))</f>
        <v/>
      </c>
      <c r="EB46" s="275" t="str">
        <f ca="true">+IF(OFFSET('Hygiene Data'!$H$12,0,10*ROW('Hygiene Data'!H40))="","",OFFSET('Hygiene Data'!$H$12,0,10*ROW('Hygiene Data'!H40)))</f>
        <v/>
      </c>
      <c r="EC46" s="275" t="str">
        <f ca="true">+IF(OFFSET('Hygiene Data'!$H$13,0,10*ROW('Hygiene Data'!H40))="","",OFFSET('Hygiene Data'!$H$13,0,10*ROW('Hygiene Data'!H40)))</f>
        <v/>
      </c>
      <c r="ED46" s="275" t="str">
        <f ca="true">+IF(OFFSET('Hygiene Data'!$I$11,0,10*ROW('Hygiene Data'!I40))="","",OFFSET('Hygiene Data'!$I$11,0,10*ROW('Hygiene Data'!I40)))</f>
        <v/>
      </c>
      <c r="EE46" s="275" t="str">
        <f ca="true">+IF(OFFSET('Hygiene Data'!$I$12,0,10*ROW('Hygiene Data'!I40))="","",OFFSET('Hygiene Data'!$I$12,0,10*ROW('Hygiene Data'!I40)))</f>
        <v/>
      </c>
      <c r="EF46" s="275" t="str">
        <f ca="true">+IF(OFFSET('Hygiene Data'!$I$13,0,10*ROW('Hygiene Data'!I40))="","",OFFSET('Hygiene Data'!$I$13,0,10*ROW('Hygiene Data'!I40)))</f>
        <v/>
      </c>
    </row>
    <row xmlns:x14ac="http://schemas.microsoft.com/office/spreadsheetml/2009/9/ac" r="47" x14ac:dyDescent="0.2">
      <c r="A47" s="38" t="str">
        <f ca="true">+IF(OFFSET('Water Data'!$B$2,0,10*ROW('Water Data'!E41))="","",OFFSET('Water Data'!$B$2,0,10*ROW('Water Data'!E41)))</f>
        <v/>
      </c>
      <c r="B47" s="38" t="str">
        <f ca="true">+IF(OFFSET('Water Data'!$C$2,0,10*ROW('Water Data'!F41))="","",OFFSET('Water Data'!$C$2,0,10*ROW('Water Data'!F41)))</f>
        <v/>
      </c>
      <c r="C47" s="331" t="str">
        <f t="shared" ca="true" si="0"/>
        <v/>
      </c>
      <c r="D47" s="97"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7"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7"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7"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7"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7"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7"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7"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7"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7"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7"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7"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7"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7"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7"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7"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7"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7"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8"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8"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8"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8"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8"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8"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8"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8"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8"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8"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8"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8"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8"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8"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8"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8"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8"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8"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8"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8"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8"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8"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8"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8"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8"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8"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8"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8"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8"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8"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9"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9"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9"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9"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9"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9"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9"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9"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9"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9"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9"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9"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9"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9"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9"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9"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9"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9"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5"/>
      <c r="BS47" s="275" t="str">
        <f ca="true">+IF(OFFSET('Water Data'!$D$27,0,10*ROW('Water Data'!D41))="","",OFFSET('Water Data'!$D$27,0,10*ROW('Water Data'!D41)))</f>
        <v/>
      </c>
      <c r="BT47" s="275" t="str">
        <f ca="true">+IF(OFFSET('Water Data'!$D$28,0,10*ROW('Water Data'!D41))="","",OFFSET('Water Data'!$D$28,0,10*ROW('Water Data'!D41)))</f>
        <v/>
      </c>
      <c r="BU47" s="275" t="str">
        <f ca="true">+IF(OFFSET('Water Data'!$D$29,0,10*ROW('Water Data'!D41))="","",OFFSET('Water Data'!$D$29,0,10*ROW('Water Data'!D41)))</f>
        <v/>
      </c>
      <c r="BV47" s="275" t="str">
        <f ca="true">+IF(OFFSET('Water Data'!$E$27,0,10*ROW('Water Data'!E41))="","",OFFSET('Water Data'!$E$27,0,10*ROW('Water Data'!E41)))</f>
        <v/>
      </c>
      <c r="BW47" s="275" t="str">
        <f ca="true">+IF(OFFSET('Water Data'!$E$28,0,10*ROW('Water Data'!E41))="","",OFFSET('Water Data'!$E$28,0,10*ROW('Water Data'!E41)))</f>
        <v/>
      </c>
      <c r="BX47" s="275" t="str">
        <f ca="true">+IF(OFFSET('Water Data'!$E$29,0,10*ROW('Water Data'!E41))="","",OFFSET('Water Data'!$E$29,0,10*ROW('Water Data'!E41)))</f>
        <v/>
      </c>
      <c r="BY47" s="275" t="str">
        <f ca="true">+IF(OFFSET('Water Data'!$F$27,0,10*ROW('Water Data'!F41))="","",OFFSET('Water Data'!$F$27,0,10*ROW('Water Data'!F41)))</f>
        <v/>
      </c>
      <c r="BZ47" s="275" t="str">
        <f ca="true">+IF(OFFSET('Water Data'!$F$28,0,10*ROW('Water Data'!F41))="","",OFFSET('Water Data'!$F$28,0,10*ROW('Water Data'!F41)))</f>
        <v/>
      </c>
      <c r="CA47" s="275" t="str">
        <f ca="true">+IF(OFFSET('Water Data'!$F$29,0,10*ROW('Water Data'!F41))="","",OFFSET('Water Data'!$F$29,0,10*ROW('Water Data'!F41)))</f>
        <v/>
      </c>
      <c r="CB47" s="275" t="str">
        <f ca="true">+IF(OFFSET('Water Data'!$G$27,0,10*ROW('Water Data'!G41))="","",OFFSET('Water Data'!$G$27,0,10*ROW('Water Data'!G41)))</f>
        <v/>
      </c>
      <c r="CC47" s="275" t="str">
        <f ca="true">+IF(OFFSET('Water Data'!$G$28,0,10*ROW('Water Data'!G41))="","",OFFSET('Water Data'!$G$28,0,10*ROW('Water Data'!G41)))</f>
        <v/>
      </c>
      <c r="CD47" s="275" t="str">
        <f ca="true">+IF(OFFSET('Water Data'!$G$29,0,10*ROW('Water Data'!G41))="","",OFFSET('Water Data'!$G$29,0,10*ROW('Water Data'!G41)))</f>
        <v/>
      </c>
      <c r="CE47" s="275" t="str">
        <f ca="true">+IF(OFFSET('Water Data'!$H$27,0,10*ROW('Water Data'!H41))="","",OFFSET('Water Data'!$H$27,0,10*ROW('Water Data'!H41)))</f>
        <v/>
      </c>
      <c r="CF47" s="275" t="str">
        <f ca="true">+IF(OFFSET('Water Data'!$H$28,0,10*ROW('Water Data'!H41))="","",OFFSET('Water Data'!$H$28,0,10*ROW('Water Data'!H41)))</f>
        <v/>
      </c>
      <c r="CG47" s="275" t="str">
        <f ca="true">+IF(OFFSET('Water Data'!$H$29,0,10*ROW('Water Data'!H41))="","",OFFSET('Water Data'!$H$29,0,10*ROW('Water Data'!H41)))</f>
        <v/>
      </c>
      <c r="CH47" s="275" t="str">
        <f ca="true">+IF(OFFSET('Water Data'!$I$27,0,10*ROW('Water Data'!I41))="","",OFFSET('Water Data'!$I$27,0,10*ROW('Water Data'!I41)))</f>
        <v/>
      </c>
      <c r="CI47" s="275" t="str">
        <f ca="true">+IF(OFFSET('Water Data'!$I$28,0,10*ROW('Water Data'!I41))="","",OFFSET('Water Data'!$I$28,0,10*ROW('Water Data'!I41)))</f>
        <v/>
      </c>
      <c r="CJ47" s="275" t="str">
        <f ca="true">+IF(OFFSET('Water Data'!$I$29,0,10*ROW('Water Data'!I41))="","",OFFSET('Water Data'!$I$29,0,10*ROW('Water Data'!I41)))</f>
        <v/>
      </c>
      <c r="CK47" s="275" t="str">
        <f ca="true">+IF(OFFSET('Sanitation Data'!$D$28,0,10*ROW('Sanitation Data'!D41))="","",OFFSET('Sanitation Data'!$D$28,0,10*ROW('Sanitation Data'!D41)))</f>
        <v/>
      </c>
      <c r="CL47" s="275" t="str">
        <f ca="true">+IF(OFFSET('Sanitation Data'!$D$29,0,10*ROW('Sanitation Data'!D41))="","",OFFSET('Sanitation Data'!$D$29,0,10*ROW('Sanitation Data'!D41)))</f>
        <v/>
      </c>
      <c r="CM47" s="275" t="str">
        <f ca="true">+IF(OFFSET('Sanitation Data'!$D$30,0,10*ROW('Sanitation Data'!D41))="","",OFFSET('Sanitation Data'!$D$30,0,10*ROW('Sanitation Data'!D41)))</f>
        <v/>
      </c>
      <c r="CN47" s="275" t="str">
        <f ca="true">+IF(OFFSET('Sanitation Data'!$D$31,0,10*ROW('Sanitation Data'!D41))="","",OFFSET('Sanitation Data'!$D$31,0,10*ROW('Sanitation Data'!D41)))</f>
        <v/>
      </c>
      <c r="CO47" s="275" t="str">
        <f ca="true">+IF(OFFSET('Sanitation Data'!$D$32,0,10*ROW('Sanitation Data'!D41))="","",OFFSET('Sanitation Data'!$D$32,0,10*ROW('Sanitation Data'!D41)))</f>
        <v/>
      </c>
      <c r="CP47" s="275" t="str">
        <f ca="true">+IF(OFFSET('Sanitation Data'!$E$28,0,10*ROW('Sanitation Data'!E41))="","",OFFSET('Sanitation Data'!$E$28,0,10*ROW('Sanitation Data'!E41)))</f>
        <v/>
      </c>
      <c r="CQ47" s="275" t="str">
        <f ca="true">+IF(OFFSET('Sanitation Data'!$E$29,0,10*ROW('Sanitation Data'!E41))="","",OFFSET('Sanitation Data'!$E$29,0,10*ROW('Sanitation Data'!E41)))</f>
        <v/>
      </c>
      <c r="CR47" s="275" t="str">
        <f ca="true">+IF(OFFSET('Sanitation Data'!$E$30,0,10*ROW('Sanitation Data'!E41))="","",OFFSET('Sanitation Data'!$E$30,0,10*ROW('Sanitation Data'!E41)))</f>
        <v/>
      </c>
      <c r="CS47" s="275" t="str">
        <f ca="true">+IF(OFFSET('Sanitation Data'!$E$31,0,10*ROW('Sanitation Data'!E41))="","",OFFSET('Sanitation Data'!$E$31,0,10*ROW('Sanitation Data'!E41)))</f>
        <v/>
      </c>
      <c r="CT47" s="275" t="str">
        <f ca="true">+IF(OFFSET('Sanitation Data'!$E$32,0,10*ROW('Sanitation Data'!E41))="","",OFFSET('Sanitation Data'!$E$32,0,10*ROW('Sanitation Data'!E41)))</f>
        <v/>
      </c>
      <c r="CU47" s="275" t="str">
        <f ca="true">+IF(OFFSET('Sanitation Data'!$F$28,0,10*ROW('Sanitation Data'!F41))="","",OFFSET('Sanitation Data'!$F$28,0,10*ROW('Sanitation Data'!F41)))</f>
        <v/>
      </c>
      <c r="CV47" s="275" t="str">
        <f ca="true">+IF(OFFSET('Sanitation Data'!$F$29,0,10*ROW('Sanitation Data'!F41))="","",OFFSET('Sanitation Data'!$F$29,0,10*ROW('Sanitation Data'!F41)))</f>
        <v/>
      </c>
      <c r="CW47" s="275" t="str">
        <f ca="true">+IF(OFFSET('Sanitation Data'!$F$30,0,10*ROW('Sanitation Data'!F41))="","",OFFSET('Sanitation Data'!$F$30,0,10*ROW('Sanitation Data'!F41)))</f>
        <v/>
      </c>
      <c r="CX47" s="275" t="str">
        <f ca="true">+IF(OFFSET('Sanitation Data'!$F$31,0,10*ROW('Sanitation Data'!F41))="","",OFFSET('Sanitation Data'!$F$31,0,10*ROW('Sanitation Data'!F41)))</f>
        <v/>
      </c>
      <c r="CY47" s="275" t="str">
        <f ca="true">+IF(OFFSET('Sanitation Data'!$F$32,0,10*ROW('Sanitation Data'!F41))="","",OFFSET('Sanitation Data'!$F$32,0,10*ROW('Sanitation Data'!F41)))</f>
        <v/>
      </c>
      <c r="CZ47" s="275" t="str">
        <f ca="true">+IF(OFFSET('Sanitation Data'!$G$28,0,10*ROW('Sanitation Data'!G41))="","",OFFSET('Sanitation Data'!$G$28,0,10*ROW('Sanitation Data'!G41)))</f>
        <v/>
      </c>
      <c r="DA47" s="275" t="str">
        <f ca="true">+IF(OFFSET('Sanitation Data'!$G$29,0,10*ROW('Sanitation Data'!G41))="","",OFFSET('Sanitation Data'!$G$29,0,10*ROW('Sanitation Data'!G41)))</f>
        <v/>
      </c>
      <c r="DB47" s="275" t="str">
        <f ca="true">+IF(OFFSET('Sanitation Data'!$G$30,0,10*ROW('Sanitation Data'!G41))="","",OFFSET('Sanitation Data'!$G$30,0,10*ROW('Sanitation Data'!G41)))</f>
        <v/>
      </c>
      <c r="DC47" s="275" t="str">
        <f ca="true">+IF(OFFSET('Sanitation Data'!$G$31,0,10*ROW('Sanitation Data'!G41))="","",OFFSET('Sanitation Data'!$G$31,0,10*ROW('Sanitation Data'!G41)))</f>
        <v/>
      </c>
      <c r="DD47" s="275" t="str">
        <f ca="true">+IF(OFFSET('Sanitation Data'!$G$32,0,10*ROW('Sanitation Data'!G41))="","",OFFSET('Sanitation Data'!$G$32,0,10*ROW('Sanitation Data'!G41)))</f>
        <v/>
      </c>
      <c r="DE47" s="275" t="str">
        <f ca="true">+IF(OFFSET('Sanitation Data'!$H$28,0,10*ROW('Sanitation Data'!H41))="","",OFFSET('Sanitation Data'!$H$28,0,10*ROW('Sanitation Data'!H41)))</f>
        <v/>
      </c>
      <c r="DF47" s="275" t="str">
        <f ca="true">+IF(OFFSET('Sanitation Data'!$H$29,0,10*ROW('Sanitation Data'!H41))="","",OFFSET('Sanitation Data'!$H$29,0,10*ROW('Sanitation Data'!H41)))</f>
        <v/>
      </c>
      <c r="DG47" s="275" t="str">
        <f ca="true">+IF(OFFSET('Sanitation Data'!$H$30,0,10*ROW('Sanitation Data'!H41))="","",OFFSET('Sanitation Data'!$H$30,0,10*ROW('Sanitation Data'!H41)))</f>
        <v/>
      </c>
      <c r="DH47" s="275" t="str">
        <f ca="true">+IF(OFFSET('Sanitation Data'!$H$31,0,10*ROW('Sanitation Data'!H41))="","",OFFSET('Sanitation Data'!$H$31,0,10*ROW('Sanitation Data'!H41)))</f>
        <v/>
      </c>
      <c r="DI47" s="275" t="str">
        <f ca="true">+IF(OFFSET('Sanitation Data'!$H$32,0,10*ROW('Sanitation Data'!H41))="","",OFFSET('Sanitation Data'!$H$32,0,10*ROW('Sanitation Data'!H41)))</f>
        <v/>
      </c>
      <c r="DJ47" s="275" t="str">
        <f ca="true">+IF(OFFSET('Sanitation Data'!$I$28,0,10*ROW('Sanitation Data'!I41))="","",OFFSET('Sanitation Data'!$I$28,0,10*ROW('Sanitation Data'!I41)))</f>
        <v/>
      </c>
      <c r="DK47" s="275" t="str">
        <f ca="true">+IF(OFFSET('Sanitation Data'!$I$29,0,10*ROW('Sanitation Data'!I41))="","",OFFSET('Sanitation Data'!$I$29,0,10*ROW('Sanitation Data'!I41)))</f>
        <v/>
      </c>
      <c r="DL47" s="275" t="str">
        <f ca="true">+IF(OFFSET('Sanitation Data'!$I$30,0,10*ROW('Sanitation Data'!I41))="","",OFFSET('Sanitation Data'!$I$30,0,10*ROW('Sanitation Data'!I41)))</f>
        <v/>
      </c>
      <c r="DM47" s="275" t="str">
        <f ca="true">+IF(OFFSET('Sanitation Data'!$I$31,0,10*ROW('Sanitation Data'!I41))="","",OFFSET('Sanitation Data'!$I$31,0,10*ROW('Sanitation Data'!I41)))</f>
        <v/>
      </c>
      <c r="DN47" s="275" t="str">
        <f ca="true">+IF(OFFSET('Sanitation Data'!$I$32,0,10*ROW('Sanitation Data'!I41))="","",OFFSET('Sanitation Data'!$I$32,0,10*ROW('Sanitation Data'!I41)))</f>
        <v/>
      </c>
      <c r="DO47" s="275" t="str">
        <f ca="true">+IF(OFFSET('Hygiene Data'!$D$11,0,10*ROW('Hygiene Data'!D41))="","",OFFSET('Hygiene Data'!$D$11,0,10*ROW('Hygiene Data'!D41)))</f>
        <v/>
      </c>
      <c r="DP47" s="275" t="str">
        <f ca="true">+IF(OFFSET('Hygiene Data'!$D$12,0,10*ROW('Hygiene Data'!D41))="","",OFFSET('Hygiene Data'!$D$12,0,10*ROW('Hygiene Data'!D41)))</f>
        <v/>
      </c>
      <c r="DQ47" s="275" t="str">
        <f ca="true">+IF(OFFSET('Hygiene Data'!$D$13,0,10*ROW('Hygiene Data'!D41))="","",OFFSET('Hygiene Data'!$D$13,0,10*ROW('Hygiene Data'!D41)))</f>
        <v/>
      </c>
      <c r="DR47" s="275" t="str">
        <f ca="true">+IF(OFFSET('Hygiene Data'!$E$11,0,10*ROW('Hygiene Data'!E41))="","",OFFSET('Hygiene Data'!$E$11,0,10*ROW('Hygiene Data'!E41)))</f>
        <v/>
      </c>
      <c r="DS47" s="275" t="str">
        <f ca="true">+IF(OFFSET('Hygiene Data'!$E$12,0,10*ROW('Hygiene Data'!E41))="","",OFFSET('Hygiene Data'!$E$12,0,10*ROW('Hygiene Data'!E41)))</f>
        <v/>
      </c>
      <c r="DT47" s="275" t="str">
        <f ca="true">+IF(OFFSET('Hygiene Data'!$E$13,0,10*ROW('Hygiene Data'!E41))="","",OFFSET('Hygiene Data'!$E$13,0,10*ROW('Hygiene Data'!E41)))</f>
        <v/>
      </c>
      <c r="DU47" s="275" t="str">
        <f ca="true">+IF(OFFSET('Hygiene Data'!$F$11,0,10*ROW('Hygiene Data'!F41))="","",OFFSET('Hygiene Data'!$F$11,0,10*ROW('Hygiene Data'!F41)))</f>
        <v/>
      </c>
      <c r="DV47" s="275" t="str">
        <f ca="true">+IF(OFFSET('Hygiene Data'!$F$12,0,10*ROW('Hygiene Data'!F41))="","",OFFSET('Hygiene Data'!$F$12,0,10*ROW('Hygiene Data'!F41)))</f>
        <v/>
      </c>
      <c r="DW47" s="275" t="str">
        <f ca="true">+IF(OFFSET('Hygiene Data'!$F$13,0,10*ROW('Hygiene Data'!F41))="","",OFFSET('Hygiene Data'!$F$13,0,10*ROW('Hygiene Data'!F41)))</f>
        <v/>
      </c>
      <c r="DX47" s="275" t="str">
        <f ca="true">+IF(OFFSET('Hygiene Data'!$G$11,0,10*ROW('Hygiene Data'!G41))="","",OFFSET('Hygiene Data'!$G$11,0,10*ROW('Hygiene Data'!G41)))</f>
        <v/>
      </c>
      <c r="DY47" s="275" t="str">
        <f ca="true">+IF(OFFSET('Hygiene Data'!$G$12,0,10*ROW('Hygiene Data'!G41))="","",OFFSET('Hygiene Data'!$G$12,0,10*ROW('Hygiene Data'!G41)))</f>
        <v/>
      </c>
      <c r="DZ47" s="275" t="str">
        <f ca="true">+IF(OFFSET('Hygiene Data'!$G$13,0,10*ROW('Hygiene Data'!G41))="","",OFFSET('Hygiene Data'!$G$13,0,10*ROW('Hygiene Data'!G41)))</f>
        <v/>
      </c>
      <c r="EA47" s="275" t="str">
        <f ca="true">+IF(OFFSET('Hygiene Data'!$H$11,0,10*ROW('Hygiene Data'!H41))="","",OFFSET('Hygiene Data'!$H$11,0,10*ROW('Hygiene Data'!H41)))</f>
        <v/>
      </c>
      <c r="EB47" s="275" t="str">
        <f ca="true">+IF(OFFSET('Hygiene Data'!$H$12,0,10*ROW('Hygiene Data'!H41))="","",OFFSET('Hygiene Data'!$H$12,0,10*ROW('Hygiene Data'!H41)))</f>
        <v/>
      </c>
      <c r="EC47" s="275" t="str">
        <f ca="true">+IF(OFFSET('Hygiene Data'!$H$13,0,10*ROW('Hygiene Data'!H41))="","",OFFSET('Hygiene Data'!$H$13,0,10*ROW('Hygiene Data'!H41)))</f>
        <v/>
      </c>
      <c r="ED47" s="275" t="str">
        <f ca="true">+IF(OFFSET('Hygiene Data'!$I$11,0,10*ROW('Hygiene Data'!I41))="","",OFFSET('Hygiene Data'!$I$11,0,10*ROW('Hygiene Data'!I41)))</f>
        <v/>
      </c>
      <c r="EE47" s="275" t="str">
        <f ca="true">+IF(OFFSET('Hygiene Data'!$I$12,0,10*ROW('Hygiene Data'!I41))="","",OFFSET('Hygiene Data'!$I$12,0,10*ROW('Hygiene Data'!I41)))</f>
        <v/>
      </c>
      <c r="EF47" s="275" t="str">
        <f ca="true">+IF(OFFSET('Hygiene Data'!$I$13,0,10*ROW('Hygiene Data'!I41))="","",OFFSET('Hygiene Data'!$I$13,0,10*ROW('Hygiene Data'!I41)))</f>
        <v/>
      </c>
    </row>
    <row xmlns:x14ac="http://schemas.microsoft.com/office/spreadsheetml/2009/9/ac" r="48" x14ac:dyDescent="0.2">
      <c r="A48" s="38" t="str">
        <f ca="true">+IF(OFFSET('Water Data'!$B$2,0,10*ROW('Water Data'!E42))="","",OFFSET('Water Data'!$B$2,0,10*ROW('Water Data'!E42)))</f>
        <v/>
      </c>
      <c r="B48" s="38" t="str">
        <f ca="true">+IF(OFFSET('Water Data'!$C$2,0,10*ROW('Water Data'!F42))="","",OFFSET('Water Data'!$C$2,0,10*ROW('Water Data'!F42)))</f>
        <v/>
      </c>
      <c r="C48" s="331" t="str">
        <f t="shared" ca="true" si="0"/>
        <v/>
      </c>
      <c r="D48" s="97"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7"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7"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7"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7"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7"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7"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7"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7"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7"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7"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7"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7"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7"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7"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7"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7"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7"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8"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8"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8"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8"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8"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8"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8"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8"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8"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8"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8"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8"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8"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8"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8"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8"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8"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8"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8"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8"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8"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8"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8"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8"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8"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8"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8"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8"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8"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8"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9"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9"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9"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9"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9"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9"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9"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9"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9"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9"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9"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9"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9"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9"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9"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9"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9"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9"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5"/>
      <c r="BS48" s="275" t="str">
        <f ca="true">+IF(OFFSET('Water Data'!$D$27,0,10*ROW('Water Data'!D42))="","",OFFSET('Water Data'!$D$27,0,10*ROW('Water Data'!D42)))</f>
        <v/>
      </c>
      <c r="BT48" s="275" t="str">
        <f ca="true">+IF(OFFSET('Water Data'!$D$28,0,10*ROW('Water Data'!D42))="","",OFFSET('Water Data'!$D$28,0,10*ROW('Water Data'!D42)))</f>
        <v/>
      </c>
      <c r="BU48" s="275" t="str">
        <f ca="true">+IF(OFFSET('Water Data'!$D$29,0,10*ROW('Water Data'!D42))="","",OFFSET('Water Data'!$D$29,0,10*ROW('Water Data'!D42)))</f>
        <v/>
      </c>
      <c r="BV48" s="275" t="str">
        <f ca="true">+IF(OFFSET('Water Data'!$E$27,0,10*ROW('Water Data'!E42))="","",OFFSET('Water Data'!$E$27,0,10*ROW('Water Data'!E42)))</f>
        <v/>
      </c>
      <c r="BW48" s="275" t="str">
        <f ca="true">+IF(OFFSET('Water Data'!$E$28,0,10*ROW('Water Data'!E42))="","",OFFSET('Water Data'!$E$28,0,10*ROW('Water Data'!E42)))</f>
        <v/>
      </c>
      <c r="BX48" s="275" t="str">
        <f ca="true">+IF(OFFSET('Water Data'!$E$29,0,10*ROW('Water Data'!E42))="","",OFFSET('Water Data'!$E$29,0,10*ROW('Water Data'!E42)))</f>
        <v/>
      </c>
      <c r="BY48" s="275" t="str">
        <f ca="true">+IF(OFFSET('Water Data'!$F$27,0,10*ROW('Water Data'!F42))="","",OFFSET('Water Data'!$F$27,0,10*ROW('Water Data'!F42)))</f>
        <v/>
      </c>
      <c r="BZ48" s="275" t="str">
        <f ca="true">+IF(OFFSET('Water Data'!$F$28,0,10*ROW('Water Data'!F42))="","",OFFSET('Water Data'!$F$28,0,10*ROW('Water Data'!F42)))</f>
        <v/>
      </c>
      <c r="CA48" s="275" t="str">
        <f ca="true">+IF(OFFSET('Water Data'!$F$29,0,10*ROW('Water Data'!F42))="","",OFFSET('Water Data'!$F$29,0,10*ROW('Water Data'!F42)))</f>
        <v/>
      </c>
      <c r="CB48" s="275" t="str">
        <f ca="true">+IF(OFFSET('Water Data'!$G$27,0,10*ROW('Water Data'!G42))="","",OFFSET('Water Data'!$G$27,0,10*ROW('Water Data'!G42)))</f>
        <v/>
      </c>
      <c r="CC48" s="275" t="str">
        <f ca="true">+IF(OFFSET('Water Data'!$G$28,0,10*ROW('Water Data'!G42))="","",OFFSET('Water Data'!$G$28,0,10*ROW('Water Data'!G42)))</f>
        <v/>
      </c>
      <c r="CD48" s="275" t="str">
        <f ca="true">+IF(OFFSET('Water Data'!$G$29,0,10*ROW('Water Data'!G42))="","",OFFSET('Water Data'!$G$29,0,10*ROW('Water Data'!G42)))</f>
        <v/>
      </c>
      <c r="CE48" s="275" t="str">
        <f ca="true">+IF(OFFSET('Water Data'!$H$27,0,10*ROW('Water Data'!H42))="","",OFFSET('Water Data'!$H$27,0,10*ROW('Water Data'!H42)))</f>
        <v/>
      </c>
      <c r="CF48" s="275" t="str">
        <f ca="true">+IF(OFFSET('Water Data'!$H$28,0,10*ROW('Water Data'!H42))="","",OFFSET('Water Data'!$H$28,0,10*ROW('Water Data'!H42)))</f>
        <v/>
      </c>
      <c r="CG48" s="275" t="str">
        <f ca="true">+IF(OFFSET('Water Data'!$H$29,0,10*ROW('Water Data'!H42))="","",OFFSET('Water Data'!$H$29,0,10*ROW('Water Data'!H42)))</f>
        <v/>
      </c>
      <c r="CH48" s="275" t="str">
        <f ca="true">+IF(OFFSET('Water Data'!$I$27,0,10*ROW('Water Data'!I42))="","",OFFSET('Water Data'!$I$27,0,10*ROW('Water Data'!I42)))</f>
        <v/>
      </c>
      <c r="CI48" s="275" t="str">
        <f ca="true">+IF(OFFSET('Water Data'!$I$28,0,10*ROW('Water Data'!I42))="","",OFFSET('Water Data'!$I$28,0,10*ROW('Water Data'!I42)))</f>
        <v/>
      </c>
      <c r="CJ48" s="275" t="str">
        <f ca="true">+IF(OFFSET('Water Data'!$I$29,0,10*ROW('Water Data'!I42))="","",OFFSET('Water Data'!$I$29,0,10*ROW('Water Data'!I42)))</f>
        <v/>
      </c>
      <c r="CK48" s="275" t="str">
        <f ca="true">+IF(OFFSET('Sanitation Data'!$D$28,0,10*ROW('Sanitation Data'!D42))="","",OFFSET('Sanitation Data'!$D$28,0,10*ROW('Sanitation Data'!D42)))</f>
        <v/>
      </c>
      <c r="CL48" s="275" t="str">
        <f ca="true">+IF(OFFSET('Sanitation Data'!$D$29,0,10*ROW('Sanitation Data'!D42))="","",OFFSET('Sanitation Data'!$D$29,0,10*ROW('Sanitation Data'!D42)))</f>
        <v/>
      </c>
      <c r="CM48" s="275" t="str">
        <f ca="true">+IF(OFFSET('Sanitation Data'!$D$30,0,10*ROW('Sanitation Data'!D42))="","",OFFSET('Sanitation Data'!$D$30,0,10*ROW('Sanitation Data'!D42)))</f>
        <v/>
      </c>
      <c r="CN48" s="275" t="str">
        <f ca="true">+IF(OFFSET('Sanitation Data'!$D$31,0,10*ROW('Sanitation Data'!D42))="","",OFFSET('Sanitation Data'!$D$31,0,10*ROW('Sanitation Data'!D42)))</f>
        <v/>
      </c>
      <c r="CO48" s="275" t="str">
        <f ca="true">+IF(OFFSET('Sanitation Data'!$D$32,0,10*ROW('Sanitation Data'!D42))="","",OFFSET('Sanitation Data'!$D$32,0,10*ROW('Sanitation Data'!D42)))</f>
        <v/>
      </c>
      <c r="CP48" s="275" t="str">
        <f ca="true">+IF(OFFSET('Sanitation Data'!$E$28,0,10*ROW('Sanitation Data'!E42))="","",OFFSET('Sanitation Data'!$E$28,0,10*ROW('Sanitation Data'!E42)))</f>
        <v/>
      </c>
      <c r="CQ48" s="275" t="str">
        <f ca="true">+IF(OFFSET('Sanitation Data'!$E$29,0,10*ROW('Sanitation Data'!E42))="","",OFFSET('Sanitation Data'!$E$29,0,10*ROW('Sanitation Data'!E42)))</f>
        <v/>
      </c>
      <c r="CR48" s="275" t="str">
        <f ca="true">+IF(OFFSET('Sanitation Data'!$E$30,0,10*ROW('Sanitation Data'!E42))="","",OFFSET('Sanitation Data'!$E$30,0,10*ROW('Sanitation Data'!E42)))</f>
        <v/>
      </c>
      <c r="CS48" s="275" t="str">
        <f ca="true">+IF(OFFSET('Sanitation Data'!$E$31,0,10*ROW('Sanitation Data'!E42))="","",OFFSET('Sanitation Data'!$E$31,0,10*ROW('Sanitation Data'!E42)))</f>
        <v/>
      </c>
      <c r="CT48" s="275" t="str">
        <f ca="true">+IF(OFFSET('Sanitation Data'!$E$32,0,10*ROW('Sanitation Data'!E42))="","",OFFSET('Sanitation Data'!$E$32,0,10*ROW('Sanitation Data'!E42)))</f>
        <v/>
      </c>
      <c r="CU48" s="275" t="str">
        <f ca="true">+IF(OFFSET('Sanitation Data'!$F$28,0,10*ROW('Sanitation Data'!F42))="","",OFFSET('Sanitation Data'!$F$28,0,10*ROW('Sanitation Data'!F42)))</f>
        <v/>
      </c>
      <c r="CV48" s="275" t="str">
        <f ca="true">+IF(OFFSET('Sanitation Data'!$F$29,0,10*ROW('Sanitation Data'!F42))="","",OFFSET('Sanitation Data'!$F$29,0,10*ROW('Sanitation Data'!F42)))</f>
        <v/>
      </c>
      <c r="CW48" s="275" t="str">
        <f ca="true">+IF(OFFSET('Sanitation Data'!$F$30,0,10*ROW('Sanitation Data'!F42))="","",OFFSET('Sanitation Data'!$F$30,0,10*ROW('Sanitation Data'!F42)))</f>
        <v/>
      </c>
      <c r="CX48" s="275" t="str">
        <f ca="true">+IF(OFFSET('Sanitation Data'!$F$31,0,10*ROW('Sanitation Data'!F42))="","",OFFSET('Sanitation Data'!$F$31,0,10*ROW('Sanitation Data'!F42)))</f>
        <v/>
      </c>
      <c r="CY48" s="275" t="str">
        <f ca="true">+IF(OFFSET('Sanitation Data'!$F$32,0,10*ROW('Sanitation Data'!F42))="","",OFFSET('Sanitation Data'!$F$32,0,10*ROW('Sanitation Data'!F42)))</f>
        <v/>
      </c>
      <c r="CZ48" s="275" t="str">
        <f ca="true">+IF(OFFSET('Sanitation Data'!$G$28,0,10*ROW('Sanitation Data'!G42))="","",OFFSET('Sanitation Data'!$G$28,0,10*ROW('Sanitation Data'!G42)))</f>
        <v/>
      </c>
      <c r="DA48" s="275" t="str">
        <f ca="true">+IF(OFFSET('Sanitation Data'!$G$29,0,10*ROW('Sanitation Data'!G42))="","",OFFSET('Sanitation Data'!$G$29,0,10*ROW('Sanitation Data'!G42)))</f>
        <v/>
      </c>
      <c r="DB48" s="275" t="str">
        <f ca="true">+IF(OFFSET('Sanitation Data'!$G$30,0,10*ROW('Sanitation Data'!G42))="","",OFFSET('Sanitation Data'!$G$30,0,10*ROW('Sanitation Data'!G42)))</f>
        <v/>
      </c>
      <c r="DC48" s="275" t="str">
        <f ca="true">+IF(OFFSET('Sanitation Data'!$G$31,0,10*ROW('Sanitation Data'!G42))="","",OFFSET('Sanitation Data'!$G$31,0,10*ROW('Sanitation Data'!G42)))</f>
        <v/>
      </c>
      <c r="DD48" s="275" t="str">
        <f ca="true">+IF(OFFSET('Sanitation Data'!$G$32,0,10*ROW('Sanitation Data'!G42))="","",OFFSET('Sanitation Data'!$G$32,0,10*ROW('Sanitation Data'!G42)))</f>
        <v/>
      </c>
      <c r="DE48" s="275" t="str">
        <f ca="true">+IF(OFFSET('Sanitation Data'!$H$28,0,10*ROW('Sanitation Data'!H42))="","",OFFSET('Sanitation Data'!$H$28,0,10*ROW('Sanitation Data'!H42)))</f>
        <v/>
      </c>
      <c r="DF48" s="275" t="str">
        <f ca="true">+IF(OFFSET('Sanitation Data'!$H$29,0,10*ROW('Sanitation Data'!H42))="","",OFFSET('Sanitation Data'!$H$29,0,10*ROW('Sanitation Data'!H42)))</f>
        <v/>
      </c>
      <c r="DG48" s="275" t="str">
        <f ca="true">+IF(OFFSET('Sanitation Data'!$H$30,0,10*ROW('Sanitation Data'!H42))="","",OFFSET('Sanitation Data'!$H$30,0,10*ROW('Sanitation Data'!H42)))</f>
        <v/>
      </c>
      <c r="DH48" s="275" t="str">
        <f ca="true">+IF(OFFSET('Sanitation Data'!$H$31,0,10*ROW('Sanitation Data'!H42))="","",OFFSET('Sanitation Data'!$H$31,0,10*ROW('Sanitation Data'!H42)))</f>
        <v/>
      </c>
      <c r="DI48" s="275" t="str">
        <f ca="true">+IF(OFFSET('Sanitation Data'!$H$32,0,10*ROW('Sanitation Data'!H42))="","",OFFSET('Sanitation Data'!$H$32,0,10*ROW('Sanitation Data'!H42)))</f>
        <v/>
      </c>
      <c r="DJ48" s="275" t="str">
        <f ca="true">+IF(OFFSET('Sanitation Data'!$I$28,0,10*ROW('Sanitation Data'!I42))="","",OFFSET('Sanitation Data'!$I$28,0,10*ROW('Sanitation Data'!I42)))</f>
        <v/>
      </c>
      <c r="DK48" s="275" t="str">
        <f ca="true">+IF(OFFSET('Sanitation Data'!$I$29,0,10*ROW('Sanitation Data'!I42))="","",OFFSET('Sanitation Data'!$I$29,0,10*ROW('Sanitation Data'!I42)))</f>
        <v/>
      </c>
      <c r="DL48" s="275" t="str">
        <f ca="true">+IF(OFFSET('Sanitation Data'!$I$30,0,10*ROW('Sanitation Data'!I42))="","",OFFSET('Sanitation Data'!$I$30,0,10*ROW('Sanitation Data'!I42)))</f>
        <v/>
      </c>
      <c r="DM48" s="275" t="str">
        <f ca="true">+IF(OFFSET('Sanitation Data'!$I$31,0,10*ROW('Sanitation Data'!I42))="","",OFFSET('Sanitation Data'!$I$31,0,10*ROW('Sanitation Data'!I42)))</f>
        <v/>
      </c>
      <c r="DN48" s="275" t="str">
        <f ca="true">+IF(OFFSET('Sanitation Data'!$I$32,0,10*ROW('Sanitation Data'!I42))="","",OFFSET('Sanitation Data'!$I$32,0,10*ROW('Sanitation Data'!I42)))</f>
        <v/>
      </c>
      <c r="DO48" s="275" t="str">
        <f ca="true">+IF(OFFSET('Hygiene Data'!$D$11,0,10*ROW('Hygiene Data'!D42))="","",OFFSET('Hygiene Data'!$D$11,0,10*ROW('Hygiene Data'!D42)))</f>
        <v/>
      </c>
      <c r="DP48" s="275" t="str">
        <f ca="true">+IF(OFFSET('Hygiene Data'!$D$12,0,10*ROW('Hygiene Data'!D42))="","",OFFSET('Hygiene Data'!$D$12,0,10*ROW('Hygiene Data'!D42)))</f>
        <v/>
      </c>
      <c r="DQ48" s="275" t="str">
        <f ca="true">+IF(OFFSET('Hygiene Data'!$D$13,0,10*ROW('Hygiene Data'!D42))="","",OFFSET('Hygiene Data'!$D$13,0,10*ROW('Hygiene Data'!D42)))</f>
        <v/>
      </c>
      <c r="DR48" s="275" t="str">
        <f ca="true">+IF(OFFSET('Hygiene Data'!$E$11,0,10*ROW('Hygiene Data'!E42))="","",OFFSET('Hygiene Data'!$E$11,0,10*ROW('Hygiene Data'!E42)))</f>
        <v/>
      </c>
      <c r="DS48" s="275" t="str">
        <f ca="true">+IF(OFFSET('Hygiene Data'!$E$12,0,10*ROW('Hygiene Data'!E42))="","",OFFSET('Hygiene Data'!$E$12,0,10*ROW('Hygiene Data'!E42)))</f>
        <v/>
      </c>
      <c r="DT48" s="275" t="str">
        <f ca="true">+IF(OFFSET('Hygiene Data'!$E$13,0,10*ROW('Hygiene Data'!E42))="","",OFFSET('Hygiene Data'!$E$13,0,10*ROW('Hygiene Data'!E42)))</f>
        <v/>
      </c>
      <c r="DU48" s="275" t="str">
        <f ca="true">+IF(OFFSET('Hygiene Data'!$F$11,0,10*ROW('Hygiene Data'!F42))="","",OFFSET('Hygiene Data'!$F$11,0,10*ROW('Hygiene Data'!F42)))</f>
        <v/>
      </c>
      <c r="DV48" s="275" t="str">
        <f ca="true">+IF(OFFSET('Hygiene Data'!$F$12,0,10*ROW('Hygiene Data'!F42))="","",OFFSET('Hygiene Data'!$F$12,0,10*ROW('Hygiene Data'!F42)))</f>
        <v/>
      </c>
      <c r="DW48" s="275" t="str">
        <f ca="true">+IF(OFFSET('Hygiene Data'!$F$13,0,10*ROW('Hygiene Data'!F42))="","",OFFSET('Hygiene Data'!$F$13,0,10*ROW('Hygiene Data'!F42)))</f>
        <v/>
      </c>
      <c r="DX48" s="275" t="str">
        <f ca="true">+IF(OFFSET('Hygiene Data'!$G$11,0,10*ROW('Hygiene Data'!G42))="","",OFFSET('Hygiene Data'!$G$11,0,10*ROW('Hygiene Data'!G42)))</f>
        <v/>
      </c>
      <c r="DY48" s="275" t="str">
        <f ca="true">+IF(OFFSET('Hygiene Data'!$G$12,0,10*ROW('Hygiene Data'!G42))="","",OFFSET('Hygiene Data'!$G$12,0,10*ROW('Hygiene Data'!G42)))</f>
        <v/>
      </c>
      <c r="DZ48" s="275" t="str">
        <f ca="true">+IF(OFFSET('Hygiene Data'!$G$13,0,10*ROW('Hygiene Data'!G42))="","",OFFSET('Hygiene Data'!$G$13,0,10*ROW('Hygiene Data'!G42)))</f>
        <v/>
      </c>
      <c r="EA48" s="275" t="str">
        <f ca="true">+IF(OFFSET('Hygiene Data'!$H$11,0,10*ROW('Hygiene Data'!H42))="","",OFFSET('Hygiene Data'!$H$11,0,10*ROW('Hygiene Data'!H42)))</f>
        <v/>
      </c>
      <c r="EB48" s="275" t="str">
        <f ca="true">+IF(OFFSET('Hygiene Data'!$H$12,0,10*ROW('Hygiene Data'!H42))="","",OFFSET('Hygiene Data'!$H$12,0,10*ROW('Hygiene Data'!H42)))</f>
        <v/>
      </c>
      <c r="EC48" s="275" t="str">
        <f ca="true">+IF(OFFSET('Hygiene Data'!$H$13,0,10*ROW('Hygiene Data'!H42))="","",OFFSET('Hygiene Data'!$H$13,0,10*ROW('Hygiene Data'!H42)))</f>
        <v/>
      </c>
      <c r="ED48" s="275" t="str">
        <f ca="true">+IF(OFFSET('Hygiene Data'!$I$11,0,10*ROW('Hygiene Data'!I42))="","",OFFSET('Hygiene Data'!$I$11,0,10*ROW('Hygiene Data'!I42)))</f>
        <v/>
      </c>
      <c r="EE48" s="275" t="str">
        <f ca="true">+IF(OFFSET('Hygiene Data'!$I$12,0,10*ROW('Hygiene Data'!I42))="","",OFFSET('Hygiene Data'!$I$12,0,10*ROW('Hygiene Data'!I42)))</f>
        <v/>
      </c>
      <c r="EF48" s="275" t="str">
        <f ca="true">+IF(OFFSET('Hygiene Data'!$I$13,0,10*ROW('Hygiene Data'!I42))="","",OFFSET('Hygiene Data'!$I$13,0,10*ROW('Hygiene Data'!I42)))</f>
        <v/>
      </c>
    </row>
    <row xmlns:x14ac="http://schemas.microsoft.com/office/spreadsheetml/2009/9/ac" r="49" x14ac:dyDescent="0.2">
      <c r="A49" s="38" t="str">
        <f ca="true">+IF(OFFSET('Water Data'!$B$2,0,10*ROW('Water Data'!E43))="","",OFFSET('Water Data'!$B$2,0,10*ROW('Water Data'!E43)))</f>
        <v/>
      </c>
      <c r="B49" s="38" t="str">
        <f ca="true">+IF(OFFSET('Water Data'!$C$2,0,10*ROW('Water Data'!F43))="","",OFFSET('Water Data'!$C$2,0,10*ROW('Water Data'!F43)))</f>
        <v/>
      </c>
      <c r="C49" s="331" t="str">
        <f t="shared" ca="true" si="0"/>
        <v/>
      </c>
      <c r="D49" s="97"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7"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7"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7"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7"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7"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7"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7"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7"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7"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7"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7"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7"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7"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7"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7"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7"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7"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8"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8"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8"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8"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8"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8"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8"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8"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8"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8"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8"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8"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8"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8"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8"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8"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8"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8"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8"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8"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8"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8"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8"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8"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8"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8"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8"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8"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8"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8"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9"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9"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9"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9"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9"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9"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9"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9"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9"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9"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9"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9"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9"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9"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9"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9"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9"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9"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5"/>
      <c r="BS49" s="275" t="str">
        <f ca="true">+IF(OFFSET('Water Data'!$D$27,0,10*ROW('Water Data'!D43))="","",OFFSET('Water Data'!$D$27,0,10*ROW('Water Data'!D43)))</f>
        <v/>
      </c>
      <c r="BT49" s="275" t="str">
        <f ca="true">+IF(OFFSET('Water Data'!$D$28,0,10*ROW('Water Data'!D43))="","",OFFSET('Water Data'!$D$28,0,10*ROW('Water Data'!D43)))</f>
        <v/>
      </c>
      <c r="BU49" s="275" t="str">
        <f ca="true">+IF(OFFSET('Water Data'!$D$29,0,10*ROW('Water Data'!D43))="","",OFFSET('Water Data'!$D$29,0,10*ROW('Water Data'!D43)))</f>
        <v/>
      </c>
      <c r="BV49" s="275" t="str">
        <f ca="true">+IF(OFFSET('Water Data'!$E$27,0,10*ROW('Water Data'!E43))="","",OFFSET('Water Data'!$E$27,0,10*ROW('Water Data'!E43)))</f>
        <v/>
      </c>
      <c r="BW49" s="275" t="str">
        <f ca="true">+IF(OFFSET('Water Data'!$E$28,0,10*ROW('Water Data'!E43))="","",OFFSET('Water Data'!$E$28,0,10*ROW('Water Data'!E43)))</f>
        <v/>
      </c>
      <c r="BX49" s="275" t="str">
        <f ca="true">+IF(OFFSET('Water Data'!$E$29,0,10*ROW('Water Data'!E43))="","",OFFSET('Water Data'!$E$29,0,10*ROW('Water Data'!E43)))</f>
        <v/>
      </c>
      <c r="BY49" s="275" t="str">
        <f ca="true">+IF(OFFSET('Water Data'!$F$27,0,10*ROW('Water Data'!F43))="","",OFFSET('Water Data'!$F$27,0,10*ROW('Water Data'!F43)))</f>
        <v/>
      </c>
      <c r="BZ49" s="275" t="str">
        <f ca="true">+IF(OFFSET('Water Data'!$F$28,0,10*ROW('Water Data'!F43))="","",OFFSET('Water Data'!$F$28,0,10*ROW('Water Data'!F43)))</f>
        <v/>
      </c>
      <c r="CA49" s="275" t="str">
        <f ca="true">+IF(OFFSET('Water Data'!$F$29,0,10*ROW('Water Data'!F43))="","",OFFSET('Water Data'!$F$29,0,10*ROW('Water Data'!F43)))</f>
        <v/>
      </c>
      <c r="CB49" s="275" t="str">
        <f ca="true">+IF(OFFSET('Water Data'!$G$27,0,10*ROW('Water Data'!G43))="","",OFFSET('Water Data'!$G$27,0,10*ROW('Water Data'!G43)))</f>
        <v/>
      </c>
      <c r="CC49" s="275" t="str">
        <f ca="true">+IF(OFFSET('Water Data'!$G$28,0,10*ROW('Water Data'!G43))="","",OFFSET('Water Data'!$G$28,0,10*ROW('Water Data'!G43)))</f>
        <v/>
      </c>
      <c r="CD49" s="275" t="str">
        <f ca="true">+IF(OFFSET('Water Data'!$G$29,0,10*ROW('Water Data'!G43))="","",OFFSET('Water Data'!$G$29,0,10*ROW('Water Data'!G43)))</f>
        <v/>
      </c>
      <c r="CE49" s="275" t="str">
        <f ca="true">+IF(OFFSET('Water Data'!$H$27,0,10*ROW('Water Data'!H43))="","",OFFSET('Water Data'!$H$27,0,10*ROW('Water Data'!H43)))</f>
        <v/>
      </c>
      <c r="CF49" s="275" t="str">
        <f ca="true">+IF(OFFSET('Water Data'!$H$28,0,10*ROW('Water Data'!H43))="","",OFFSET('Water Data'!$H$28,0,10*ROW('Water Data'!H43)))</f>
        <v/>
      </c>
      <c r="CG49" s="275" t="str">
        <f ca="true">+IF(OFFSET('Water Data'!$H$29,0,10*ROW('Water Data'!H43))="","",OFFSET('Water Data'!$H$29,0,10*ROW('Water Data'!H43)))</f>
        <v/>
      </c>
      <c r="CH49" s="275" t="str">
        <f ca="true">+IF(OFFSET('Water Data'!$I$27,0,10*ROW('Water Data'!I43))="","",OFFSET('Water Data'!$I$27,0,10*ROW('Water Data'!I43)))</f>
        <v/>
      </c>
      <c r="CI49" s="275" t="str">
        <f ca="true">+IF(OFFSET('Water Data'!$I$28,0,10*ROW('Water Data'!I43))="","",OFFSET('Water Data'!$I$28,0,10*ROW('Water Data'!I43)))</f>
        <v/>
      </c>
      <c r="CJ49" s="275" t="str">
        <f ca="true">+IF(OFFSET('Water Data'!$I$29,0,10*ROW('Water Data'!I43))="","",OFFSET('Water Data'!$I$29,0,10*ROW('Water Data'!I43)))</f>
        <v/>
      </c>
      <c r="CK49" s="275" t="str">
        <f ca="true">+IF(OFFSET('Sanitation Data'!$D$28,0,10*ROW('Sanitation Data'!D43))="","",OFFSET('Sanitation Data'!$D$28,0,10*ROW('Sanitation Data'!D43)))</f>
        <v/>
      </c>
      <c r="CL49" s="275" t="str">
        <f ca="true">+IF(OFFSET('Sanitation Data'!$D$29,0,10*ROW('Sanitation Data'!D43))="","",OFFSET('Sanitation Data'!$D$29,0,10*ROW('Sanitation Data'!D43)))</f>
        <v/>
      </c>
      <c r="CM49" s="275" t="str">
        <f ca="true">+IF(OFFSET('Sanitation Data'!$D$30,0,10*ROW('Sanitation Data'!D43))="","",OFFSET('Sanitation Data'!$D$30,0,10*ROW('Sanitation Data'!D43)))</f>
        <v/>
      </c>
      <c r="CN49" s="275" t="str">
        <f ca="true">+IF(OFFSET('Sanitation Data'!$D$31,0,10*ROW('Sanitation Data'!D43))="","",OFFSET('Sanitation Data'!$D$31,0,10*ROW('Sanitation Data'!D43)))</f>
        <v/>
      </c>
      <c r="CO49" s="275" t="str">
        <f ca="true">+IF(OFFSET('Sanitation Data'!$D$32,0,10*ROW('Sanitation Data'!D43))="","",OFFSET('Sanitation Data'!$D$32,0,10*ROW('Sanitation Data'!D43)))</f>
        <v/>
      </c>
      <c r="CP49" s="275" t="str">
        <f ca="true">+IF(OFFSET('Sanitation Data'!$E$28,0,10*ROW('Sanitation Data'!E43))="","",OFFSET('Sanitation Data'!$E$28,0,10*ROW('Sanitation Data'!E43)))</f>
        <v/>
      </c>
      <c r="CQ49" s="275" t="str">
        <f ca="true">+IF(OFFSET('Sanitation Data'!$E$29,0,10*ROW('Sanitation Data'!E43))="","",OFFSET('Sanitation Data'!$E$29,0,10*ROW('Sanitation Data'!E43)))</f>
        <v/>
      </c>
      <c r="CR49" s="275" t="str">
        <f ca="true">+IF(OFFSET('Sanitation Data'!$E$30,0,10*ROW('Sanitation Data'!E43))="","",OFFSET('Sanitation Data'!$E$30,0,10*ROW('Sanitation Data'!E43)))</f>
        <v/>
      </c>
      <c r="CS49" s="275" t="str">
        <f ca="true">+IF(OFFSET('Sanitation Data'!$E$31,0,10*ROW('Sanitation Data'!E43))="","",OFFSET('Sanitation Data'!$E$31,0,10*ROW('Sanitation Data'!E43)))</f>
        <v/>
      </c>
      <c r="CT49" s="275" t="str">
        <f ca="true">+IF(OFFSET('Sanitation Data'!$E$32,0,10*ROW('Sanitation Data'!E43))="","",OFFSET('Sanitation Data'!$E$32,0,10*ROW('Sanitation Data'!E43)))</f>
        <v/>
      </c>
      <c r="CU49" s="275" t="str">
        <f ca="true">+IF(OFFSET('Sanitation Data'!$F$28,0,10*ROW('Sanitation Data'!F43))="","",OFFSET('Sanitation Data'!$F$28,0,10*ROW('Sanitation Data'!F43)))</f>
        <v/>
      </c>
      <c r="CV49" s="275" t="str">
        <f ca="true">+IF(OFFSET('Sanitation Data'!$F$29,0,10*ROW('Sanitation Data'!F43))="","",OFFSET('Sanitation Data'!$F$29,0,10*ROW('Sanitation Data'!F43)))</f>
        <v/>
      </c>
      <c r="CW49" s="275" t="str">
        <f ca="true">+IF(OFFSET('Sanitation Data'!$F$30,0,10*ROW('Sanitation Data'!F43))="","",OFFSET('Sanitation Data'!$F$30,0,10*ROW('Sanitation Data'!F43)))</f>
        <v/>
      </c>
      <c r="CX49" s="275" t="str">
        <f ca="true">+IF(OFFSET('Sanitation Data'!$F$31,0,10*ROW('Sanitation Data'!F43))="","",OFFSET('Sanitation Data'!$F$31,0,10*ROW('Sanitation Data'!F43)))</f>
        <v/>
      </c>
      <c r="CY49" s="275" t="str">
        <f ca="true">+IF(OFFSET('Sanitation Data'!$F$32,0,10*ROW('Sanitation Data'!F43))="","",OFFSET('Sanitation Data'!$F$32,0,10*ROW('Sanitation Data'!F43)))</f>
        <v/>
      </c>
      <c r="CZ49" s="275" t="str">
        <f ca="true">+IF(OFFSET('Sanitation Data'!$G$28,0,10*ROW('Sanitation Data'!G43))="","",OFFSET('Sanitation Data'!$G$28,0,10*ROW('Sanitation Data'!G43)))</f>
        <v/>
      </c>
      <c r="DA49" s="275" t="str">
        <f ca="true">+IF(OFFSET('Sanitation Data'!$G$29,0,10*ROW('Sanitation Data'!G43))="","",OFFSET('Sanitation Data'!$G$29,0,10*ROW('Sanitation Data'!G43)))</f>
        <v/>
      </c>
      <c r="DB49" s="275" t="str">
        <f ca="true">+IF(OFFSET('Sanitation Data'!$G$30,0,10*ROW('Sanitation Data'!G43))="","",OFFSET('Sanitation Data'!$G$30,0,10*ROW('Sanitation Data'!G43)))</f>
        <v/>
      </c>
      <c r="DC49" s="275" t="str">
        <f ca="true">+IF(OFFSET('Sanitation Data'!$G$31,0,10*ROW('Sanitation Data'!G43))="","",OFFSET('Sanitation Data'!$G$31,0,10*ROW('Sanitation Data'!G43)))</f>
        <v/>
      </c>
      <c r="DD49" s="275" t="str">
        <f ca="true">+IF(OFFSET('Sanitation Data'!$G$32,0,10*ROW('Sanitation Data'!G43))="","",OFFSET('Sanitation Data'!$G$32,0,10*ROW('Sanitation Data'!G43)))</f>
        <v/>
      </c>
      <c r="DE49" s="275" t="str">
        <f ca="true">+IF(OFFSET('Sanitation Data'!$H$28,0,10*ROW('Sanitation Data'!H43))="","",OFFSET('Sanitation Data'!$H$28,0,10*ROW('Sanitation Data'!H43)))</f>
        <v/>
      </c>
      <c r="DF49" s="275" t="str">
        <f ca="true">+IF(OFFSET('Sanitation Data'!$H$29,0,10*ROW('Sanitation Data'!H43))="","",OFFSET('Sanitation Data'!$H$29,0,10*ROW('Sanitation Data'!H43)))</f>
        <v/>
      </c>
      <c r="DG49" s="275" t="str">
        <f ca="true">+IF(OFFSET('Sanitation Data'!$H$30,0,10*ROW('Sanitation Data'!H43))="","",OFFSET('Sanitation Data'!$H$30,0,10*ROW('Sanitation Data'!H43)))</f>
        <v/>
      </c>
      <c r="DH49" s="275" t="str">
        <f ca="true">+IF(OFFSET('Sanitation Data'!$H$31,0,10*ROW('Sanitation Data'!H43))="","",OFFSET('Sanitation Data'!$H$31,0,10*ROW('Sanitation Data'!H43)))</f>
        <v/>
      </c>
      <c r="DI49" s="275" t="str">
        <f ca="true">+IF(OFFSET('Sanitation Data'!$H$32,0,10*ROW('Sanitation Data'!H43))="","",OFFSET('Sanitation Data'!$H$32,0,10*ROW('Sanitation Data'!H43)))</f>
        <v/>
      </c>
      <c r="DJ49" s="275" t="str">
        <f ca="true">+IF(OFFSET('Sanitation Data'!$I$28,0,10*ROW('Sanitation Data'!I43))="","",OFFSET('Sanitation Data'!$I$28,0,10*ROW('Sanitation Data'!I43)))</f>
        <v/>
      </c>
      <c r="DK49" s="275" t="str">
        <f ca="true">+IF(OFFSET('Sanitation Data'!$I$29,0,10*ROW('Sanitation Data'!I43))="","",OFFSET('Sanitation Data'!$I$29,0,10*ROW('Sanitation Data'!I43)))</f>
        <v/>
      </c>
      <c r="DL49" s="275" t="str">
        <f ca="true">+IF(OFFSET('Sanitation Data'!$I$30,0,10*ROW('Sanitation Data'!I43))="","",OFFSET('Sanitation Data'!$I$30,0,10*ROW('Sanitation Data'!I43)))</f>
        <v/>
      </c>
      <c r="DM49" s="275" t="str">
        <f ca="true">+IF(OFFSET('Sanitation Data'!$I$31,0,10*ROW('Sanitation Data'!I43))="","",OFFSET('Sanitation Data'!$I$31,0,10*ROW('Sanitation Data'!I43)))</f>
        <v/>
      </c>
      <c r="DN49" s="275" t="str">
        <f ca="true">+IF(OFFSET('Sanitation Data'!$I$32,0,10*ROW('Sanitation Data'!I43))="","",OFFSET('Sanitation Data'!$I$32,0,10*ROW('Sanitation Data'!I43)))</f>
        <v/>
      </c>
      <c r="DO49" s="275" t="str">
        <f ca="true">+IF(OFFSET('Hygiene Data'!$D$11,0,10*ROW('Hygiene Data'!D43))="","",OFFSET('Hygiene Data'!$D$11,0,10*ROW('Hygiene Data'!D43)))</f>
        <v/>
      </c>
      <c r="DP49" s="275" t="str">
        <f ca="true">+IF(OFFSET('Hygiene Data'!$D$12,0,10*ROW('Hygiene Data'!D43))="","",OFFSET('Hygiene Data'!$D$12,0,10*ROW('Hygiene Data'!D43)))</f>
        <v/>
      </c>
      <c r="DQ49" s="275" t="str">
        <f ca="true">+IF(OFFSET('Hygiene Data'!$D$13,0,10*ROW('Hygiene Data'!D43))="","",OFFSET('Hygiene Data'!$D$13,0,10*ROW('Hygiene Data'!D43)))</f>
        <v/>
      </c>
      <c r="DR49" s="275" t="str">
        <f ca="true">+IF(OFFSET('Hygiene Data'!$E$11,0,10*ROW('Hygiene Data'!E43))="","",OFFSET('Hygiene Data'!$E$11,0,10*ROW('Hygiene Data'!E43)))</f>
        <v/>
      </c>
      <c r="DS49" s="275" t="str">
        <f ca="true">+IF(OFFSET('Hygiene Data'!$E$12,0,10*ROW('Hygiene Data'!E43))="","",OFFSET('Hygiene Data'!$E$12,0,10*ROW('Hygiene Data'!E43)))</f>
        <v/>
      </c>
      <c r="DT49" s="275" t="str">
        <f ca="true">+IF(OFFSET('Hygiene Data'!$E$13,0,10*ROW('Hygiene Data'!E43))="","",OFFSET('Hygiene Data'!$E$13,0,10*ROW('Hygiene Data'!E43)))</f>
        <v/>
      </c>
      <c r="DU49" s="275" t="str">
        <f ca="true">+IF(OFFSET('Hygiene Data'!$F$11,0,10*ROW('Hygiene Data'!F43))="","",OFFSET('Hygiene Data'!$F$11,0,10*ROW('Hygiene Data'!F43)))</f>
        <v/>
      </c>
      <c r="DV49" s="275" t="str">
        <f ca="true">+IF(OFFSET('Hygiene Data'!$F$12,0,10*ROW('Hygiene Data'!F43))="","",OFFSET('Hygiene Data'!$F$12,0,10*ROW('Hygiene Data'!F43)))</f>
        <v/>
      </c>
      <c r="DW49" s="275" t="str">
        <f ca="true">+IF(OFFSET('Hygiene Data'!$F$13,0,10*ROW('Hygiene Data'!F43))="","",OFFSET('Hygiene Data'!$F$13,0,10*ROW('Hygiene Data'!F43)))</f>
        <v/>
      </c>
      <c r="DX49" s="275" t="str">
        <f ca="true">+IF(OFFSET('Hygiene Data'!$G$11,0,10*ROW('Hygiene Data'!G43))="","",OFFSET('Hygiene Data'!$G$11,0,10*ROW('Hygiene Data'!G43)))</f>
        <v/>
      </c>
      <c r="DY49" s="275" t="str">
        <f ca="true">+IF(OFFSET('Hygiene Data'!$G$12,0,10*ROW('Hygiene Data'!G43))="","",OFFSET('Hygiene Data'!$G$12,0,10*ROW('Hygiene Data'!G43)))</f>
        <v/>
      </c>
      <c r="DZ49" s="275" t="str">
        <f ca="true">+IF(OFFSET('Hygiene Data'!$G$13,0,10*ROW('Hygiene Data'!G43))="","",OFFSET('Hygiene Data'!$G$13,0,10*ROW('Hygiene Data'!G43)))</f>
        <v/>
      </c>
      <c r="EA49" s="275" t="str">
        <f ca="true">+IF(OFFSET('Hygiene Data'!$H$11,0,10*ROW('Hygiene Data'!H43))="","",OFFSET('Hygiene Data'!$H$11,0,10*ROW('Hygiene Data'!H43)))</f>
        <v/>
      </c>
      <c r="EB49" s="275" t="str">
        <f ca="true">+IF(OFFSET('Hygiene Data'!$H$12,0,10*ROW('Hygiene Data'!H43))="","",OFFSET('Hygiene Data'!$H$12,0,10*ROW('Hygiene Data'!H43)))</f>
        <v/>
      </c>
      <c r="EC49" s="275" t="str">
        <f ca="true">+IF(OFFSET('Hygiene Data'!$H$13,0,10*ROW('Hygiene Data'!H43))="","",OFFSET('Hygiene Data'!$H$13,0,10*ROW('Hygiene Data'!H43)))</f>
        <v/>
      </c>
      <c r="ED49" s="275" t="str">
        <f ca="true">+IF(OFFSET('Hygiene Data'!$I$11,0,10*ROW('Hygiene Data'!I43))="","",OFFSET('Hygiene Data'!$I$11,0,10*ROW('Hygiene Data'!I43)))</f>
        <v/>
      </c>
      <c r="EE49" s="275" t="str">
        <f ca="true">+IF(OFFSET('Hygiene Data'!$I$12,0,10*ROW('Hygiene Data'!I43))="","",OFFSET('Hygiene Data'!$I$12,0,10*ROW('Hygiene Data'!I43)))</f>
        <v/>
      </c>
      <c r="EF49" s="275" t="str">
        <f ca="true">+IF(OFFSET('Hygiene Data'!$I$13,0,10*ROW('Hygiene Data'!I43))="","",OFFSET('Hygiene Data'!$I$13,0,10*ROW('Hygiene Data'!I43)))</f>
        <v/>
      </c>
    </row>
    <row xmlns:x14ac="http://schemas.microsoft.com/office/spreadsheetml/2009/9/ac" r="50" x14ac:dyDescent="0.2">
      <c r="A50" s="38" t="str">
        <f ca="true">+IF(OFFSET('Water Data'!$B$2,0,10*ROW('Water Data'!E44))="","",OFFSET('Water Data'!$B$2,0,10*ROW('Water Data'!E44)))</f>
        <v/>
      </c>
      <c r="B50" s="38" t="str">
        <f ca="true">+IF(OFFSET('Water Data'!$C$2,0,10*ROW('Water Data'!F44))="","",OFFSET('Water Data'!$C$2,0,10*ROW('Water Data'!F44)))</f>
        <v/>
      </c>
      <c r="C50" s="331" t="str">
        <f t="shared" ca="true" si="0"/>
        <v/>
      </c>
      <c r="D50" s="97"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7"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7"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7"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7"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7"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7"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7"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7"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7"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7"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7"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7"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7"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7"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7"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7"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7"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8"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8"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8"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8"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8"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8"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8"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8"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8"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8"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8"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8"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8"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8"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8"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8"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8"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8"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8"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8"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8"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8"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8"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8"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8"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8"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8"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8"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8"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8"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9"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9"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9"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9"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9"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9"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9"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9"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9"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9"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9"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9"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9"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9"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9"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9"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9"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9"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5"/>
      <c r="BS50" s="275" t="str">
        <f ca="true">+IF(OFFSET('Water Data'!$D$27,0,10*ROW('Water Data'!D44))="","",OFFSET('Water Data'!$D$27,0,10*ROW('Water Data'!D44)))</f>
        <v/>
      </c>
      <c r="BT50" s="275" t="str">
        <f ca="true">+IF(OFFSET('Water Data'!$D$28,0,10*ROW('Water Data'!D44))="","",OFFSET('Water Data'!$D$28,0,10*ROW('Water Data'!D44)))</f>
        <v/>
      </c>
      <c r="BU50" s="275" t="str">
        <f ca="true">+IF(OFFSET('Water Data'!$D$29,0,10*ROW('Water Data'!D44))="","",OFFSET('Water Data'!$D$29,0,10*ROW('Water Data'!D44)))</f>
        <v/>
      </c>
      <c r="BV50" s="275" t="str">
        <f ca="true">+IF(OFFSET('Water Data'!$E$27,0,10*ROW('Water Data'!E44))="","",OFFSET('Water Data'!$E$27,0,10*ROW('Water Data'!E44)))</f>
        <v/>
      </c>
      <c r="BW50" s="275" t="str">
        <f ca="true">+IF(OFFSET('Water Data'!$E$28,0,10*ROW('Water Data'!E44))="","",OFFSET('Water Data'!$E$28,0,10*ROW('Water Data'!E44)))</f>
        <v/>
      </c>
      <c r="BX50" s="275" t="str">
        <f ca="true">+IF(OFFSET('Water Data'!$E$29,0,10*ROW('Water Data'!E44))="","",OFFSET('Water Data'!$E$29,0,10*ROW('Water Data'!E44)))</f>
        <v/>
      </c>
      <c r="BY50" s="275" t="str">
        <f ca="true">+IF(OFFSET('Water Data'!$F$27,0,10*ROW('Water Data'!F44))="","",OFFSET('Water Data'!$F$27,0,10*ROW('Water Data'!F44)))</f>
        <v/>
      </c>
      <c r="BZ50" s="275" t="str">
        <f ca="true">+IF(OFFSET('Water Data'!$F$28,0,10*ROW('Water Data'!F44))="","",OFFSET('Water Data'!$F$28,0,10*ROW('Water Data'!F44)))</f>
        <v/>
      </c>
      <c r="CA50" s="275" t="str">
        <f ca="true">+IF(OFFSET('Water Data'!$F$29,0,10*ROW('Water Data'!F44))="","",OFFSET('Water Data'!$F$29,0,10*ROW('Water Data'!F44)))</f>
        <v/>
      </c>
      <c r="CB50" s="275" t="str">
        <f ca="true">+IF(OFFSET('Water Data'!$G$27,0,10*ROW('Water Data'!G44))="","",OFFSET('Water Data'!$G$27,0,10*ROW('Water Data'!G44)))</f>
        <v/>
      </c>
      <c r="CC50" s="275" t="str">
        <f ca="true">+IF(OFFSET('Water Data'!$G$28,0,10*ROW('Water Data'!G44))="","",OFFSET('Water Data'!$G$28,0,10*ROW('Water Data'!G44)))</f>
        <v/>
      </c>
      <c r="CD50" s="275" t="str">
        <f ca="true">+IF(OFFSET('Water Data'!$G$29,0,10*ROW('Water Data'!G44))="","",OFFSET('Water Data'!$G$29,0,10*ROW('Water Data'!G44)))</f>
        <v/>
      </c>
      <c r="CE50" s="275" t="str">
        <f ca="true">+IF(OFFSET('Water Data'!$H$27,0,10*ROW('Water Data'!H44))="","",OFFSET('Water Data'!$H$27,0,10*ROW('Water Data'!H44)))</f>
        <v/>
      </c>
      <c r="CF50" s="275" t="str">
        <f ca="true">+IF(OFFSET('Water Data'!$H$28,0,10*ROW('Water Data'!H44))="","",OFFSET('Water Data'!$H$28,0,10*ROW('Water Data'!H44)))</f>
        <v/>
      </c>
      <c r="CG50" s="275" t="str">
        <f ca="true">+IF(OFFSET('Water Data'!$H$29,0,10*ROW('Water Data'!H44))="","",OFFSET('Water Data'!$H$29,0,10*ROW('Water Data'!H44)))</f>
        <v/>
      </c>
      <c r="CH50" s="275" t="str">
        <f ca="true">+IF(OFFSET('Water Data'!$I$27,0,10*ROW('Water Data'!I44))="","",OFFSET('Water Data'!$I$27,0,10*ROW('Water Data'!I44)))</f>
        <v/>
      </c>
      <c r="CI50" s="275" t="str">
        <f ca="true">+IF(OFFSET('Water Data'!$I$28,0,10*ROW('Water Data'!I44))="","",OFFSET('Water Data'!$I$28,0,10*ROW('Water Data'!I44)))</f>
        <v/>
      </c>
      <c r="CJ50" s="275" t="str">
        <f ca="true">+IF(OFFSET('Water Data'!$I$29,0,10*ROW('Water Data'!I44))="","",OFFSET('Water Data'!$I$29,0,10*ROW('Water Data'!I44)))</f>
        <v/>
      </c>
      <c r="CK50" s="275" t="str">
        <f ca="true">+IF(OFFSET('Sanitation Data'!$D$28,0,10*ROW('Sanitation Data'!D44))="","",OFFSET('Sanitation Data'!$D$28,0,10*ROW('Sanitation Data'!D44)))</f>
        <v/>
      </c>
      <c r="CL50" s="275" t="str">
        <f ca="true">+IF(OFFSET('Sanitation Data'!$D$29,0,10*ROW('Sanitation Data'!D44))="","",OFFSET('Sanitation Data'!$D$29,0,10*ROW('Sanitation Data'!D44)))</f>
        <v/>
      </c>
      <c r="CM50" s="275" t="str">
        <f ca="true">+IF(OFFSET('Sanitation Data'!$D$30,0,10*ROW('Sanitation Data'!D44))="","",OFFSET('Sanitation Data'!$D$30,0,10*ROW('Sanitation Data'!D44)))</f>
        <v/>
      </c>
      <c r="CN50" s="275" t="str">
        <f ca="true">+IF(OFFSET('Sanitation Data'!$D$31,0,10*ROW('Sanitation Data'!D44))="","",OFFSET('Sanitation Data'!$D$31,0,10*ROW('Sanitation Data'!D44)))</f>
        <v/>
      </c>
      <c r="CO50" s="275" t="str">
        <f ca="true">+IF(OFFSET('Sanitation Data'!$D$32,0,10*ROW('Sanitation Data'!D44))="","",OFFSET('Sanitation Data'!$D$32,0,10*ROW('Sanitation Data'!D44)))</f>
        <v/>
      </c>
      <c r="CP50" s="275" t="str">
        <f ca="true">+IF(OFFSET('Sanitation Data'!$E$28,0,10*ROW('Sanitation Data'!E44))="","",OFFSET('Sanitation Data'!$E$28,0,10*ROW('Sanitation Data'!E44)))</f>
        <v/>
      </c>
      <c r="CQ50" s="275" t="str">
        <f ca="true">+IF(OFFSET('Sanitation Data'!$E$29,0,10*ROW('Sanitation Data'!E44))="","",OFFSET('Sanitation Data'!$E$29,0,10*ROW('Sanitation Data'!E44)))</f>
        <v/>
      </c>
      <c r="CR50" s="275" t="str">
        <f ca="true">+IF(OFFSET('Sanitation Data'!$E$30,0,10*ROW('Sanitation Data'!E44))="","",OFFSET('Sanitation Data'!$E$30,0,10*ROW('Sanitation Data'!E44)))</f>
        <v/>
      </c>
      <c r="CS50" s="275" t="str">
        <f ca="true">+IF(OFFSET('Sanitation Data'!$E$31,0,10*ROW('Sanitation Data'!E44))="","",OFFSET('Sanitation Data'!$E$31,0,10*ROW('Sanitation Data'!E44)))</f>
        <v/>
      </c>
      <c r="CT50" s="275" t="str">
        <f ca="true">+IF(OFFSET('Sanitation Data'!$E$32,0,10*ROW('Sanitation Data'!E44))="","",OFFSET('Sanitation Data'!$E$32,0,10*ROW('Sanitation Data'!E44)))</f>
        <v/>
      </c>
      <c r="CU50" s="275" t="str">
        <f ca="true">+IF(OFFSET('Sanitation Data'!$F$28,0,10*ROW('Sanitation Data'!F44))="","",OFFSET('Sanitation Data'!$F$28,0,10*ROW('Sanitation Data'!F44)))</f>
        <v/>
      </c>
      <c r="CV50" s="275" t="str">
        <f ca="true">+IF(OFFSET('Sanitation Data'!$F$29,0,10*ROW('Sanitation Data'!F44))="","",OFFSET('Sanitation Data'!$F$29,0,10*ROW('Sanitation Data'!F44)))</f>
        <v/>
      </c>
      <c r="CW50" s="275" t="str">
        <f ca="true">+IF(OFFSET('Sanitation Data'!$F$30,0,10*ROW('Sanitation Data'!F44))="","",OFFSET('Sanitation Data'!$F$30,0,10*ROW('Sanitation Data'!F44)))</f>
        <v/>
      </c>
      <c r="CX50" s="275" t="str">
        <f ca="true">+IF(OFFSET('Sanitation Data'!$F$31,0,10*ROW('Sanitation Data'!F44))="","",OFFSET('Sanitation Data'!$F$31,0,10*ROW('Sanitation Data'!F44)))</f>
        <v/>
      </c>
      <c r="CY50" s="275" t="str">
        <f ca="true">+IF(OFFSET('Sanitation Data'!$F$32,0,10*ROW('Sanitation Data'!F44))="","",OFFSET('Sanitation Data'!$F$32,0,10*ROW('Sanitation Data'!F44)))</f>
        <v/>
      </c>
      <c r="CZ50" s="275" t="str">
        <f ca="true">+IF(OFFSET('Sanitation Data'!$G$28,0,10*ROW('Sanitation Data'!G44))="","",OFFSET('Sanitation Data'!$G$28,0,10*ROW('Sanitation Data'!G44)))</f>
        <v/>
      </c>
      <c r="DA50" s="275" t="str">
        <f ca="true">+IF(OFFSET('Sanitation Data'!$G$29,0,10*ROW('Sanitation Data'!G44))="","",OFFSET('Sanitation Data'!$G$29,0,10*ROW('Sanitation Data'!G44)))</f>
        <v/>
      </c>
      <c r="DB50" s="275" t="str">
        <f ca="true">+IF(OFFSET('Sanitation Data'!$G$30,0,10*ROW('Sanitation Data'!G44))="","",OFFSET('Sanitation Data'!$G$30,0,10*ROW('Sanitation Data'!G44)))</f>
        <v/>
      </c>
      <c r="DC50" s="275" t="str">
        <f ca="true">+IF(OFFSET('Sanitation Data'!$G$31,0,10*ROW('Sanitation Data'!G44))="","",OFFSET('Sanitation Data'!$G$31,0,10*ROW('Sanitation Data'!G44)))</f>
        <v/>
      </c>
      <c r="DD50" s="275" t="str">
        <f ca="true">+IF(OFFSET('Sanitation Data'!$G$32,0,10*ROW('Sanitation Data'!G44))="","",OFFSET('Sanitation Data'!$G$32,0,10*ROW('Sanitation Data'!G44)))</f>
        <v/>
      </c>
      <c r="DE50" s="275" t="str">
        <f ca="true">+IF(OFFSET('Sanitation Data'!$H$28,0,10*ROW('Sanitation Data'!H44))="","",OFFSET('Sanitation Data'!$H$28,0,10*ROW('Sanitation Data'!H44)))</f>
        <v/>
      </c>
      <c r="DF50" s="275" t="str">
        <f ca="true">+IF(OFFSET('Sanitation Data'!$H$29,0,10*ROW('Sanitation Data'!H44))="","",OFFSET('Sanitation Data'!$H$29,0,10*ROW('Sanitation Data'!H44)))</f>
        <v/>
      </c>
      <c r="DG50" s="275" t="str">
        <f ca="true">+IF(OFFSET('Sanitation Data'!$H$30,0,10*ROW('Sanitation Data'!H44))="","",OFFSET('Sanitation Data'!$H$30,0,10*ROW('Sanitation Data'!H44)))</f>
        <v/>
      </c>
      <c r="DH50" s="275" t="str">
        <f ca="true">+IF(OFFSET('Sanitation Data'!$H$31,0,10*ROW('Sanitation Data'!H44))="","",OFFSET('Sanitation Data'!$H$31,0,10*ROW('Sanitation Data'!H44)))</f>
        <v/>
      </c>
      <c r="DI50" s="275" t="str">
        <f ca="true">+IF(OFFSET('Sanitation Data'!$H$32,0,10*ROW('Sanitation Data'!H44))="","",OFFSET('Sanitation Data'!$H$32,0,10*ROW('Sanitation Data'!H44)))</f>
        <v/>
      </c>
      <c r="DJ50" s="275" t="str">
        <f ca="true">+IF(OFFSET('Sanitation Data'!$I$28,0,10*ROW('Sanitation Data'!I44))="","",OFFSET('Sanitation Data'!$I$28,0,10*ROW('Sanitation Data'!I44)))</f>
        <v/>
      </c>
      <c r="DK50" s="275" t="str">
        <f ca="true">+IF(OFFSET('Sanitation Data'!$I$29,0,10*ROW('Sanitation Data'!I44))="","",OFFSET('Sanitation Data'!$I$29,0,10*ROW('Sanitation Data'!I44)))</f>
        <v/>
      </c>
      <c r="DL50" s="275" t="str">
        <f ca="true">+IF(OFFSET('Sanitation Data'!$I$30,0,10*ROW('Sanitation Data'!I44))="","",OFFSET('Sanitation Data'!$I$30,0,10*ROW('Sanitation Data'!I44)))</f>
        <v/>
      </c>
      <c r="DM50" s="275" t="str">
        <f ca="true">+IF(OFFSET('Sanitation Data'!$I$31,0,10*ROW('Sanitation Data'!I44))="","",OFFSET('Sanitation Data'!$I$31,0,10*ROW('Sanitation Data'!I44)))</f>
        <v/>
      </c>
      <c r="DN50" s="275" t="str">
        <f ca="true">+IF(OFFSET('Sanitation Data'!$I$32,0,10*ROW('Sanitation Data'!I44))="","",OFFSET('Sanitation Data'!$I$32,0,10*ROW('Sanitation Data'!I44)))</f>
        <v/>
      </c>
      <c r="DO50" s="275" t="str">
        <f ca="true">+IF(OFFSET('Hygiene Data'!$D$11,0,10*ROW('Hygiene Data'!D44))="","",OFFSET('Hygiene Data'!$D$11,0,10*ROW('Hygiene Data'!D44)))</f>
        <v/>
      </c>
      <c r="DP50" s="275" t="str">
        <f ca="true">+IF(OFFSET('Hygiene Data'!$D$12,0,10*ROW('Hygiene Data'!D44))="","",OFFSET('Hygiene Data'!$D$12,0,10*ROW('Hygiene Data'!D44)))</f>
        <v/>
      </c>
      <c r="DQ50" s="275" t="str">
        <f ca="true">+IF(OFFSET('Hygiene Data'!$D$13,0,10*ROW('Hygiene Data'!D44))="","",OFFSET('Hygiene Data'!$D$13,0,10*ROW('Hygiene Data'!D44)))</f>
        <v/>
      </c>
      <c r="DR50" s="275" t="str">
        <f ca="true">+IF(OFFSET('Hygiene Data'!$E$11,0,10*ROW('Hygiene Data'!E44))="","",OFFSET('Hygiene Data'!$E$11,0,10*ROW('Hygiene Data'!E44)))</f>
        <v/>
      </c>
      <c r="DS50" s="275" t="str">
        <f ca="true">+IF(OFFSET('Hygiene Data'!$E$12,0,10*ROW('Hygiene Data'!E44))="","",OFFSET('Hygiene Data'!$E$12,0,10*ROW('Hygiene Data'!E44)))</f>
        <v/>
      </c>
      <c r="DT50" s="275" t="str">
        <f ca="true">+IF(OFFSET('Hygiene Data'!$E$13,0,10*ROW('Hygiene Data'!E44))="","",OFFSET('Hygiene Data'!$E$13,0,10*ROW('Hygiene Data'!E44)))</f>
        <v/>
      </c>
      <c r="DU50" s="275" t="str">
        <f ca="true">+IF(OFFSET('Hygiene Data'!$F$11,0,10*ROW('Hygiene Data'!F44))="","",OFFSET('Hygiene Data'!$F$11,0,10*ROW('Hygiene Data'!F44)))</f>
        <v/>
      </c>
      <c r="DV50" s="275" t="str">
        <f ca="true">+IF(OFFSET('Hygiene Data'!$F$12,0,10*ROW('Hygiene Data'!F44))="","",OFFSET('Hygiene Data'!$F$12,0,10*ROW('Hygiene Data'!F44)))</f>
        <v/>
      </c>
      <c r="DW50" s="275" t="str">
        <f ca="true">+IF(OFFSET('Hygiene Data'!$F$13,0,10*ROW('Hygiene Data'!F44))="","",OFFSET('Hygiene Data'!$F$13,0,10*ROW('Hygiene Data'!F44)))</f>
        <v/>
      </c>
      <c r="DX50" s="275" t="str">
        <f ca="true">+IF(OFFSET('Hygiene Data'!$G$11,0,10*ROW('Hygiene Data'!G44))="","",OFFSET('Hygiene Data'!$G$11,0,10*ROW('Hygiene Data'!G44)))</f>
        <v/>
      </c>
      <c r="DY50" s="275" t="str">
        <f ca="true">+IF(OFFSET('Hygiene Data'!$G$12,0,10*ROW('Hygiene Data'!G44))="","",OFFSET('Hygiene Data'!$G$12,0,10*ROW('Hygiene Data'!G44)))</f>
        <v/>
      </c>
      <c r="DZ50" s="275" t="str">
        <f ca="true">+IF(OFFSET('Hygiene Data'!$G$13,0,10*ROW('Hygiene Data'!G44))="","",OFFSET('Hygiene Data'!$G$13,0,10*ROW('Hygiene Data'!G44)))</f>
        <v/>
      </c>
      <c r="EA50" s="275" t="str">
        <f ca="true">+IF(OFFSET('Hygiene Data'!$H$11,0,10*ROW('Hygiene Data'!H44))="","",OFFSET('Hygiene Data'!$H$11,0,10*ROW('Hygiene Data'!H44)))</f>
        <v/>
      </c>
      <c r="EB50" s="275" t="str">
        <f ca="true">+IF(OFFSET('Hygiene Data'!$H$12,0,10*ROW('Hygiene Data'!H44))="","",OFFSET('Hygiene Data'!$H$12,0,10*ROW('Hygiene Data'!H44)))</f>
        <v/>
      </c>
      <c r="EC50" s="275" t="str">
        <f ca="true">+IF(OFFSET('Hygiene Data'!$H$13,0,10*ROW('Hygiene Data'!H44))="","",OFFSET('Hygiene Data'!$H$13,0,10*ROW('Hygiene Data'!H44)))</f>
        <v/>
      </c>
      <c r="ED50" s="275" t="str">
        <f ca="true">+IF(OFFSET('Hygiene Data'!$I$11,0,10*ROW('Hygiene Data'!I44))="","",OFFSET('Hygiene Data'!$I$11,0,10*ROW('Hygiene Data'!I44)))</f>
        <v/>
      </c>
      <c r="EE50" s="275" t="str">
        <f ca="true">+IF(OFFSET('Hygiene Data'!$I$12,0,10*ROW('Hygiene Data'!I44))="","",OFFSET('Hygiene Data'!$I$12,0,10*ROW('Hygiene Data'!I44)))</f>
        <v/>
      </c>
      <c r="EF50" s="275" t="str">
        <f ca="true">+IF(OFFSET('Hygiene Data'!$I$13,0,10*ROW('Hygiene Data'!I44))="","",OFFSET('Hygiene Data'!$I$13,0,10*ROW('Hygiene Data'!I44)))</f>
        <v/>
      </c>
    </row>
    <row xmlns:x14ac="http://schemas.microsoft.com/office/spreadsheetml/2009/9/ac" r="51" x14ac:dyDescent="0.2">
      <c r="A51" s="38" t="str">
        <f ca="true">+IF(OFFSET('Water Data'!$B$2,0,10*ROW('Water Data'!E45))="","",OFFSET('Water Data'!$B$2,0,10*ROW('Water Data'!E45)))</f>
        <v/>
      </c>
      <c r="B51" s="38" t="str">
        <f ca="true">+IF(OFFSET('Water Data'!$C$2,0,10*ROW('Water Data'!F45))="","",OFFSET('Water Data'!$C$2,0,10*ROW('Water Data'!F45)))</f>
        <v/>
      </c>
      <c r="C51" s="331" t="str">
        <f t="shared" ca="true" si="0"/>
        <v/>
      </c>
      <c r="D51" s="97"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7"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7"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7"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7"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7"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7"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7"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7"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7"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7"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7"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7"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7"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7"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7"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7"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7"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8"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8"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8"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8"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8"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8"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8"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8"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8"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8"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8"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8"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8"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8"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8"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8"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8"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8"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8"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8"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8"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8"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8"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8"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8"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8"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8"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8"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8"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8"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9"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9"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9"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9"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9"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9"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9"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9"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9"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9"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9"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9"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9"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9"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9"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9"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9"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9"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5"/>
      <c r="BS51" s="275" t="str">
        <f ca="true">+IF(OFFSET('Water Data'!$D$27,0,10*ROW('Water Data'!D45))="","",OFFSET('Water Data'!$D$27,0,10*ROW('Water Data'!D45)))</f>
        <v/>
      </c>
      <c r="BT51" s="275" t="str">
        <f ca="true">+IF(OFFSET('Water Data'!$D$28,0,10*ROW('Water Data'!D45))="","",OFFSET('Water Data'!$D$28,0,10*ROW('Water Data'!D45)))</f>
        <v/>
      </c>
      <c r="BU51" s="275" t="str">
        <f ca="true">+IF(OFFSET('Water Data'!$D$29,0,10*ROW('Water Data'!D45))="","",OFFSET('Water Data'!$D$29,0,10*ROW('Water Data'!D45)))</f>
        <v/>
      </c>
      <c r="BV51" s="275" t="str">
        <f ca="true">+IF(OFFSET('Water Data'!$E$27,0,10*ROW('Water Data'!E45))="","",OFFSET('Water Data'!$E$27,0,10*ROW('Water Data'!E45)))</f>
        <v/>
      </c>
      <c r="BW51" s="275" t="str">
        <f ca="true">+IF(OFFSET('Water Data'!$E$28,0,10*ROW('Water Data'!E45))="","",OFFSET('Water Data'!$E$28,0,10*ROW('Water Data'!E45)))</f>
        <v/>
      </c>
      <c r="BX51" s="275" t="str">
        <f ca="true">+IF(OFFSET('Water Data'!$E$29,0,10*ROW('Water Data'!E45))="","",OFFSET('Water Data'!$E$29,0,10*ROW('Water Data'!E45)))</f>
        <v/>
      </c>
      <c r="BY51" s="275" t="str">
        <f ca="true">+IF(OFFSET('Water Data'!$F$27,0,10*ROW('Water Data'!F45))="","",OFFSET('Water Data'!$F$27,0,10*ROW('Water Data'!F45)))</f>
        <v/>
      </c>
      <c r="BZ51" s="275" t="str">
        <f ca="true">+IF(OFFSET('Water Data'!$F$28,0,10*ROW('Water Data'!F45))="","",OFFSET('Water Data'!$F$28,0,10*ROW('Water Data'!F45)))</f>
        <v/>
      </c>
      <c r="CA51" s="275" t="str">
        <f ca="true">+IF(OFFSET('Water Data'!$F$29,0,10*ROW('Water Data'!F45))="","",OFFSET('Water Data'!$F$29,0,10*ROW('Water Data'!F45)))</f>
        <v/>
      </c>
      <c r="CB51" s="275" t="str">
        <f ca="true">+IF(OFFSET('Water Data'!$G$27,0,10*ROW('Water Data'!G45))="","",OFFSET('Water Data'!$G$27,0,10*ROW('Water Data'!G45)))</f>
        <v/>
      </c>
      <c r="CC51" s="275" t="str">
        <f ca="true">+IF(OFFSET('Water Data'!$G$28,0,10*ROW('Water Data'!G45))="","",OFFSET('Water Data'!$G$28,0,10*ROW('Water Data'!G45)))</f>
        <v/>
      </c>
      <c r="CD51" s="275" t="str">
        <f ca="true">+IF(OFFSET('Water Data'!$G$29,0,10*ROW('Water Data'!G45))="","",OFFSET('Water Data'!$G$29,0,10*ROW('Water Data'!G45)))</f>
        <v/>
      </c>
      <c r="CE51" s="275" t="str">
        <f ca="true">+IF(OFFSET('Water Data'!$H$27,0,10*ROW('Water Data'!H45))="","",OFFSET('Water Data'!$H$27,0,10*ROW('Water Data'!H45)))</f>
        <v/>
      </c>
      <c r="CF51" s="275" t="str">
        <f ca="true">+IF(OFFSET('Water Data'!$H$28,0,10*ROW('Water Data'!H45))="","",OFFSET('Water Data'!$H$28,0,10*ROW('Water Data'!H45)))</f>
        <v/>
      </c>
      <c r="CG51" s="275" t="str">
        <f ca="true">+IF(OFFSET('Water Data'!$H$29,0,10*ROW('Water Data'!H45))="","",OFFSET('Water Data'!$H$29,0,10*ROW('Water Data'!H45)))</f>
        <v/>
      </c>
      <c r="CH51" s="275" t="str">
        <f ca="true">+IF(OFFSET('Water Data'!$I$27,0,10*ROW('Water Data'!I45))="","",OFFSET('Water Data'!$I$27,0,10*ROW('Water Data'!I45)))</f>
        <v/>
      </c>
      <c r="CI51" s="275" t="str">
        <f ca="true">+IF(OFFSET('Water Data'!$I$28,0,10*ROW('Water Data'!I45))="","",OFFSET('Water Data'!$I$28,0,10*ROW('Water Data'!I45)))</f>
        <v/>
      </c>
      <c r="CJ51" s="275" t="str">
        <f ca="true">+IF(OFFSET('Water Data'!$I$29,0,10*ROW('Water Data'!I45))="","",OFFSET('Water Data'!$I$29,0,10*ROW('Water Data'!I45)))</f>
        <v/>
      </c>
      <c r="CK51" s="275" t="str">
        <f ca="true">+IF(OFFSET('Sanitation Data'!$D$28,0,10*ROW('Sanitation Data'!D45))="","",OFFSET('Sanitation Data'!$D$28,0,10*ROW('Sanitation Data'!D45)))</f>
        <v/>
      </c>
      <c r="CL51" s="275" t="str">
        <f ca="true">+IF(OFFSET('Sanitation Data'!$D$29,0,10*ROW('Sanitation Data'!D45))="","",OFFSET('Sanitation Data'!$D$29,0,10*ROW('Sanitation Data'!D45)))</f>
        <v/>
      </c>
      <c r="CM51" s="275" t="str">
        <f ca="true">+IF(OFFSET('Sanitation Data'!$D$30,0,10*ROW('Sanitation Data'!D45))="","",OFFSET('Sanitation Data'!$D$30,0,10*ROW('Sanitation Data'!D45)))</f>
        <v/>
      </c>
      <c r="CN51" s="275" t="str">
        <f ca="true">+IF(OFFSET('Sanitation Data'!$D$31,0,10*ROW('Sanitation Data'!D45))="","",OFFSET('Sanitation Data'!$D$31,0,10*ROW('Sanitation Data'!D45)))</f>
        <v/>
      </c>
      <c r="CO51" s="275" t="str">
        <f ca="true">+IF(OFFSET('Sanitation Data'!$D$32,0,10*ROW('Sanitation Data'!D45))="","",OFFSET('Sanitation Data'!$D$32,0,10*ROW('Sanitation Data'!D45)))</f>
        <v/>
      </c>
      <c r="CP51" s="275" t="str">
        <f ca="true">+IF(OFFSET('Sanitation Data'!$E$28,0,10*ROW('Sanitation Data'!E45))="","",OFFSET('Sanitation Data'!$E$28,0,10*ROW('Sanitation Data'!E45)))</f>
        <v/>
      </c>
      <c r="CQ51" s="275" t="str">
        <f ca="true">+IF(OFFSET('Sanitation Data'!$E$29,0,10*ROW('Sanitation Data'!E45))="","",OFFSET('Sanitation Data'!$E$29,0,10*ROW('Sanitation Data'!E45)))</f>
        <v/>
      </c>
      <c r="CR51" s="275" t="str">
        <f ca="true">+IF(OFFSET('Sanitation Data'!$E$30,0,10*ROW('Sanitation Data'!E45))="","",OFFSET('Sanitation Data'!$E$30,0,10*ROW('Sanitation Data'!E45)))</f>
        <v/>
      </c>
      <c r="CS51" s="275" t="str">
        <f ca="true">+IF(OFFSET('Sanitation Data'!$E$31,0,10*ROW('Sanitation Data'!E45))="","",OFFSET('Sanitation Data'!$E$31,0,10*ROW('Sanitation Data'!E45)))</f>
        <v/>
      </c>
      <c r="CT51" s="275" t="str">
        <f ca="true">+IF(OFFSET('Sanitation Data'!$E$32,0,10*ROW('Sanitation Data'!E45))="","",OFFSET('Sanitation Data'!$E$32,0,10*ROW('Sanitation Data'!E45)))</f>
        <v/>
      </c>
      <c r="CU51" s="275" t="str">
        <f ca="true">+IF(OFFSET('Sanitation Data'!$F$28,0,10*ROW('Sanitation Data'!F45))="","",OFFSET('Sanitation Data'!$F$28,0,10*ROW('Sanitation Data'!F45)))</f>
        <v/>
      </c>
      <c r="CV51" s="275" t="str">
        <f ca="true">+IF(OFFSET('Sanitation Data'!$F$29,0,10*ROW('Sanitation Data'!F45))="","",OFFSET('Sanitation Data'!$F$29,0,10*ROW('Sanitation Data'!F45)))</f>
        <v/>
      </c>
      <c r="CW51" s="275" t="str">
        <f ca="true">+IF(OFFSET('Sanitation Data'!$F$30,0,10*ROW('Sanitation Data'!F45))="","",OFFSET('Sanitation Data'!$F$30,0,10*ROW('Sanitation Data'!F45)))</f>
        <v/>
      </c>
      <c r="CX51" s="275" t="str">
        <f ca="true">+IF(OFFSET('Sanitation Data'!$F$31,0,10*ROW('Sanitation Data'!F45))="","",OFFSET('Sanitation Data'!$F$31,0,10*ROW('Sanitation Data'!F45)))</f>
        <v/>
      </c>
      <c r="CY51" s="275" t="str">
        <f ca="true">+IF(OFFSET('Sanitation Data'!$F$32,0,10*ROW('Sanitation Data'!F45))="","",OFFSET('Sanitation Data'!$F$32,0,10*ROW('Sanitation Data'!F45)))</f>
        <v/>
      </c>
      <c r="CZ51" s="275" t="str">
        <f ca="true">+IF(OFFSET('Sanitation Data'!$G$28,0,10*ROW('Sanitation Data'!G45))="","",OFFSET('Sanitation Data'!$G$28,0,10*ROW('Sanitation Data'!G45)))</f>
        <v/>
      </c>
      <c r="DA51" s="275" t="str">
        <f ca="true">+IF(OFFSET('Sanitation Data'!$G$29,0,10*ROW('Sanitation Data'!G45))="","",OFFSET('Sanitation Data'!$G$29,0,10*ROW('Sanitation Data'!G45)))</f>
        <v/>
      </c>
      <c r="DB51" s="275" t="str">
        <f ca="true">+IF(OFFSET('Sanitation Data'!$G$30,0,10*ROW('Sanitation Data'!G45))="","",OFFSET('Sanitation Data'!$G$30,0,10*ROW('Sanitation Data'!G45)))</f>
        <v/>
      </c>
      <c r="DC51" s="275" t="str">
        <f ca="true">+IF(OFFSET('Sanitation Data'!$G$31,0,10*ROW('Sanitation Data'!G45))="","",OFFSET('Sanitation Data'!$G$31,0,10*ROW('Sanitation Data'!G45)))</f>
        <v/>
      </c>
      <c r="DD51" s="275" t="str">
        <f ca="true">+IF(OFFSET('Sanitation Data'!$G$32,0,10*ROW('Sanitation Data'!G45))="","",OFFSET('Sanitation Data'!$G$32,0,10*ROW('Sanitation Data'!G45)))</f>
        <v/>
      </c>
      <c r="DE51" s="275" t="str">
        <f ca="true">+IF(OFFSET('Sanitation Data'!$H$28,0,10*ROW('Sanitation Data'!H45))="","",OFFSET('Sanitation Data'!$H$28,0,10*ROW('Sanitation Data'!H45)))</f>
        <v/>
      </c>
      <c r="DF51" s="275" t="str">
        <f ca="true">+IF(OFFSET('Sanitation Data'!$H$29,0,10*ROW('Sanitation Data'!H45))="","",OFFSET('Sanitation Data'!$H$29,0,10*ROW('Sanitation Data'!H45)))</f>
        <v/>
      </c>
      <c r="DG51" s="275" t="str">
        <f ca="true">+IF(OFFSET('Sanitation Data'!$H$30,0,10*ROW('Sanitation Data'!H45))="","",OFFSET('Sanitation Data'!$H$30,0,10*ROW('Sanitation Data'!H45)))</f>
        <v/>
      </c>
      <c r="DH51" s="275" t="str">
        <f ca="true">+IF(OFFSET('Sanitation Data'!$H$31,0,10*ROW('Sanitation Data'!H45))="","",OFFSET('Sanitation Data'!$H$31,0,10*ROW('Sanitation Data'!H45)))</f>
        <v/>
      </c>
      <c r="DI51" s="275" t="str">
        <f ca="true">+IF(OFFSET('Sanitation Data'!$H$32,0,10*ROW('Sanitation Data'!H45))="","",OFFSET('Sanitation Data'!$H$32,0,10*ROW('Sanitation Data'!H45)))</f>
        <v/>
      </c>
      <c r="DJ51" s="275" t="str">
        <f ca="true">+IF(OFFSET('Sanitation Data'!$I$28,0,10*ROW('Sanitation Data'!I45))="","",OFFSET('Sanitation Data'!$I$28,0,10*ROW('Sanitation Data'!I45)))</f>
        <v/>
      </c>
      <c r="DK51" s="275" t="str">
        <f ca="true">+IF(OFFSET('Sanitation Data'!$I$29,0,10*ROW('Sanitation Data'!I45))="","",OFFSET('Sanitation Data'!$I$29,0,10*ROW('Sanitation Data'!I45)))</f>
        <v/>
      </c>
      <c r="DL51" s="275" t="str">
        <f ca="true">+IF(OFFSET('Sanitation Data'!$I$30,0,10*ROW('Sanitation Data'!I45))="","",OFFSET('Sanitation Data'!$I$30,0,10*ROW('Sanitation Data'!I45)))</f>
        <v/>
      </c>
      <c r="DM51" s="275" t="str">
        <f ca="true">+IF(OFFSET('Sanitation Data'!$I$31,0,10*ROW('Sanitation Data'!I45))="","",OFFSET('Sanitation Data'!$I$31,0,10*ROW('Sanitation Data'!I45)))</f>
        <v/>
      </c>
      <c r="DN51" s="275" t="str">
        <f ca="true">+IF(OFFSET('Sanitation Data'!$I$32,0,10*ROW('Sanitation Data'!I45))="","",OFFSET('Sanitation Data'!$I$32,0,10*ROW('Sanitation Data'!I45)))</f>
        <v/>
      </c>
      <c r="DO51" s="275" t="str">
        <f ca="true">+IF(OFFSET('Hygiene Data'!$D$11,0,10*ROW('Hygiene Data'!D45))="","",OFFSET('Hygiene Data'!$D$11,0,10*ROW('Hygiene Data'!D45)))</f>
        <v/>
      </c>
      <c r="DP51" s="275" t="str">
        <f ca="true">+IF(OFFSET('Hygiene Data'!$D$12,0,10*ROW('Hygiene Data'!D45))="","",OFFSET('Hygiene Data'!$D$12,0,10*ROW('Hygiene Data'!D45)))</f>
        <v/>
      </c>
      <c r="DQ51" s="275" t="str">
        <f ca="true">+IF(OFFSET('Hygiene Data'!$D$13,0,10*ROW('Hygiene Data'!D45))="","",OFFSET('Hygiene Data'!$D$13,0,10*ROW('Hygiene Data'!D45)))</f>
        <v/>
      </c>
      <c r="DR51" s="275" t="str">
        <f ca="true">+IF(OFFSET('Hygiene Data'!$E$11,0,10*ROW('Hygiene Data'!E45))="","",OFFSET('Hygiene Data'!$E$11,0,10*ROW('Hygiene Data'!E45)))</f>
        <v/>
      </c>
      <c r="DS51" s="275" t="str">
        <f ca="true">+IF(OFFSET('Hygiene Data'!$E$12,0,10*ROW('Hygiene Data'!E45))="","",OFFSET('Hygiene Data'!$E$12,0,10*ROW('Hygiene Data'!E45)))</f>
        <v/>
      </c>
      <c r="DT51" s="275" t="str">
        <f ca="true">+IF(OFFSET('Hygiene Data'!$E$13,0,10*ROW('Hygiene Data'!E45))="","",OFFSET('Hygiene Data'!$E$13,0,10*ROW('Hygiene Data'!E45)))</f>
        <v/>
      </c>
      <c r="DU51" s="275" t="str">
        <f ca="true">+IF(OFFSET('Hygiene Data'!$F$11,0,10*ROW('Hygiene Data'!F45))="","",OFFSET('Hygiene Data'!$F$11,0,10*ROW('Hygiene Data'!F45)))</f>
        <v/>
      </c>
      <c r="DV51" s="275" t="str">
        <f ca="true">+IF(OFFSET('Hygiene Data'!$F$12,0,10*ROW('Hygiene Data'!F45))="","",OFFSET('Hygiene Data'!$F$12,0,10*ROW('Hygiene Data'!F45)))</f>
        <v/>
      </c>
      <c r="DW51" s="275" t="str">
        <f ca="true">+IF(OFFSET('Hygiene Data'!$F$13,0,10*ROW('Hygiene Data'!F45))="","",OFFSET('Hygiene Data'!$F$13,0,10*ROW('Hygiene Data'!F45)))</f>
        <v/>
      </c>
      <c r="DX51" s="275" t="str">
        <f ca="true">+IF(OFFSET('Hygiene Data'!$G$11,0,10*ROW('Hygiene Data'!G45))="","",OFFSET('Hygiene Data'!$G$11,0,10*ROW('Hygiene Data'!G45)))</f>
        <v/>
      </c>
      <c r="DY51" s="275" t="str">
        <f ca="true">+IF(OFFSET('Hygiene Data'!$G$12,0,10*ROW('Hygiene Data'!G45))="","",OFFSET('Hygiene Data'!$G$12,0,10*ROW('Hygiene Data'!G45)))</f>
        <v/>
      </c>
      <c r="DZ51" s="275" t="str">
        <f ca="true">+IF(OFFSET('Hygiene Data'!$G$13,0,10*ROW('Hygiene Data'!G45))="","",OFFSET('Hygiene Data'!$G$13,0,10*ROW('Hygiene Data'!G45)))</f>
        <v/>
      </c>
      <c r="EA51" s="275" t="str">
        <f ca="true">+IF(OFFSET('Hygiene Data'!$H$11,0,10*ROW('Hygiene Data'!H45))="","",OFFSET('Hygiene Data'!$H$11,0,10*ROW('Hygiene Data'!H45)))</f>
        <v/>
      </c>
      <c r="EB51" s="275" t="str">
        <f ca="true">+IF(OFFSET('Hygiene Data'!$H$12,0,10*ROW('Hygiene Data'!H45))="","",OFFSET('Hygiene Data'!$H$12,0,10*ROW('Hygiene Data'!H45)))</f>
        <v/>
      </c>
      <c r="EC51" s="275" t="str">
        <f ca="true">+IF(OFFSET('Hygiene Data'!$H$13,0,10*ROW('Hygiene Data'!H45))="","",OFFSET('Hygiene Data'!$H$13,0,10*ROW('Hygiene Data'!H45)))</f>
        <v/>
      </c>
      <c r="ED51" s="275" t="str">
        <f ca="true">+IF(OFFSET('Hygiene Data'!$I$11,0,10*ROW('Hygiene Data'!I45))="","",OFFSET('Hygiene Data'!$I$11,0,10*ROW('Hygiene Data'!I45)))</f>
        <v/>
      </c>
      <c r="EE51" s="275" t="str">
        <f ca="true">+IF(OFFSET('Hygiene Data'!$I$12,0,10*ROW('Hygiene Data'!I45))="","",OFFSET('Hygiene Data'!$I$12,0,10*ROW('Hygiene Data'!I45)))</f>
        <v/>
      </c>
      <c r="EF51" s="275" t="str">
        <f ca="true">+IF(OFFSET('Hygiene Data'!$I$13,0,10*ROW('Hygiene Data'!I45))="","",OFFSET('Hygiene Data'!$I$13,0,10*ROW('Hygiene Data'!I45)))</f>
        <v/>
      </c>
    </row>
    <row xmlns:x14ac="http://schemas.microsoft.com/office/spreadsheetml/2009/9/ac" r="52" x14ac:dyDescent="0.2">
      <c r="A52" s="38" t="str">
        <f ca="true">+IF(OFFSET('Water Data'!$B$2,0,10*ROW('Water Data'!E46))="","",OFFSET('Water Data'!$B$2,0,10*ROW('Water Data'!E46)))</f>
        <v/>
      </c>
      <c r="B52" s="38" t="str">
        <f ca="true">+IF(OFFSET('Water Data'!$C$2,0,10*ROW('Water Data'!F46))="","",OFFSET('Water Data'!$C$2,0,10*ROW('Water Data'!F46)))</f>
        <v/>
      </c>
      <c r="C52" s="331" t="str">
        <f t="shared" ca="true" si="0"/>
        <v/>
      </c>
      <c r="D52" s="97"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7"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7"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7"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7"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7"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7"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7"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7"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7"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7"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7"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7"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7"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7"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7"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7"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7"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8"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8"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8"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8"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8"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8"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8"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8"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8"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8"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8"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8"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8"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8"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8"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8"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8"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8"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8"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8"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8"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8"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8"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8"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8"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8"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8"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8"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8"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8"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9"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9"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9"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9"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9"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9"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9"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9"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9"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9"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9"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9"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9"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9"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9"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9"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9"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9"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5"/>
      <c r="BS52" s="275" t="str">
        <f ca="true">+IF(OFFSET('Water Data'!$D$27,0,10*ROW('Water Data'!D46))="","",OFFSET('Water Data'!$D$27,0,10*ROW('Water Data'!D46)))</f>
        <v/>
      </c>
      <c r="BT52" s="275" t="str">
        <f ca="true">+IF(OFFSET('Water Data'!$D$28,0,10*ROW('Water Data'!D46))="","",OFFSET('Water Data'!$D$28,0,10*ROW('Water Data'!D46)))</f>
        <v/>
      </c>
      <c r="BU52" s="275" t="str">
        <f ca="true">+IF(OFFSET('Water Data'!$D$29,0,10*ROW('Water Data'!D46))="","",OFFSET('Water Data'!$D$29,0,10*ROW('Water Data'!D46)))</f>
        <v/>
      </c>
      <c r="BV52" s="275" t="str">
        <f ca="true">+IF(OFFSET('Water Data'!$E$27,0,10*ROW('Water Data'!E46))="","",OFFSET('Water Data'!$E$27,0,10*ROW('Water Data'!E46)))</f>
        <v/>
      </c>
      <c r="BW52" s="275" t="str">
        <f ca="true">+IF(OFFSET('Water Data'!$E$28,0,10*ROW('Water Data'!E46))="","",OFFSET('Water Data'!$E$28,0,10*ROW('Water Data'!E46)))</f>
        <v/>
      </c>
      <c r="BX52" s="275" t="str">
        <f ca="true">+IF(OFFSET('Water Data'!$E$29,0,10*ROW('Water Data'!E46))="","",OFFSET('Water Data'!$E$29,0,10*ROW('Water Data'!E46)))</f>
        <v/>
      </c>
      <c r="BY52" s="275" t="str">
        <f ca="true">+IF(OFFSET('Water Data'!$F$27,0,10*ROW('Water Data'!F46))="","",OFFSET('Water Data'!$F$27,0,10*ROW('Water Data'!F46)))</f>
        <v/>
      </c>
      <c r="BZ52" s="275" t="str">
        <f ca="true">+IF(OFFSET('Water Data'!$F$28,0,10*ROW('Water Data'!F46))="","",OFFSET('Water Data'!$F$28,0,10*ROW('Water Data'!F46)))</f>
        <v/>
      </c>
      <c r="CA52" s="275" t="str">
        <f ca="true">+IF(OFFSET('Water Data'!$F$29,0,10*ROW('Water Data'!F46))="","",OFFSET('Water Data'!$F$29,0,10*ROW('Water Data'!F46)))</f>
        <v/>
      </c>
      <c r="CB52" s="275" t="str">
        <f ca="true">+IF(OFFSET('Water Data'!$G$27,0,10*ROW('Water Data'!G46))="","",OFFSET('Water Data'!$G$27,0,10*ROW('Water Data'!G46)))</f>
        <v/>
      </c>
      <c r="CC52" s="275" t="str">
        <f ca="true">+IF(OFFSET('Water Data'!$G$28,0,10*ROW('Water Data'!G46))="","",OFFSET('Water Data'!$G$28,0,10*ROW('Water Data'!G46)))</f>
        <v/>
      </c>
      <c r="CD52" s="275" t="str">
        <f ca="true">+IF(OFFSET('Water Data'!$G$29,0,10*ROW('Water Data'!G46))="","",OFFSET('Water Data'!$G$29,0,10*ROW('Water Data'!G46)))</f>
        <v/>
      </c>
      <c r="CE52" s="275" t="str">
        <f ca="true">+IF(OFFSET('Water Data'!$H$27,0,10*ROW('Water Data'!H46))="","",OFFSET('Water Data'!$H$27,0,10*ROW('Water Data'!H46)))</f>
        <v/>
      </c>
      <c r="CF52" s="275" t="str">
        <f ca="true">+IF(OFFSET('Water Data'!$H$28,0,10*ROW('Water Data'!H46))="","",OFFSET('Water Data'!$H$28,0,10*ROW('Water Data'!H46)))</f>
        <v/>
      </c>
      <c r="CG52" s="275" t="str">
        <f ca="true">+IF(OFFSET('Water Data'!$H$29,0,10*ROW('Water Data'!H46))="","",OFFSET('Water Data'!$H$29,0,10*ROW('Water Data'!H46)))</f>
        <v/>
      </c>
      <c r="CH52" s="275" t="str">
        <f ca="true">+IF(OFFSET('Water Data'!$I$27,0,10*ROW('Water Data'!I46))="","",OFFSET('Water Data'!$I$27,0,10*ROW('Water Data'!I46)))</f>
        <v/>
      </c>
      <c r="CI52" s="275" t="str">
        <f ca="true">+IF(OFFSET('Water Data'!$I$28,0,10*ROW('Water Data'!I46))="","",OFFSET('Water Data'!$I$28,0,10*ROW('Water Data'!I46)))</f>
        <v/>
      </c>
      <c r="CJ52" s="275" t="str">
        <f ca="true">+IF(OFFSET('Water Data'!$I$29,0,10*ROW('Water Data'!I46))="","",OFFSET('Water Data'!$I$29,0,10*ROW('Water Data'!I46)))</f>
        <v/>
      </c>
      <c r="CK52" s="275" t="str">
        <f ca="true">+IF(OFFSET('Sanitation Data'!$D$28,0,10*ROW('Sanitation Data'!D46))="","",OFFSET('Sanitation Data'!$D$28,0,10*ROW('Sanitation Data'!D46)))</f>
        <v/>
      </c>
      <c r="CL52" s="275" t="str">
        <f ca="true">+IF(OFFSET('Sanitation Data'!$D$29,0,10*ROW('Sanitation Data'!D46))="","",OFFSET('Sanitation Data'!$D$29,0,10*ROW('Sanitation Data'!D46)))</f>
        <v/>
      </c>
      <c r="CM52" s="275" t="str">
        <f ca="true">+IF(OFFSET('Sanitation Data'!$D$30,0,10*ROW('Sanitation Data'!D46))="","",OFFSET('Sanitation Data'!$D$30,0,10*ROW('Sanitation Data'!D46)))</f>
        <v/>
      </c>
      <c r="CN52" s="275" t="str">
        <f ca="true">+IF(OFFSET('Sanitation Data'!$D$31,0,10*ROW('Sanitation Data'!D46))="","",OFFSET('Sanitation Data'!$D$31,0,10*ROW('Sanitation Data'!D46)))</f>
        <v/>
      </c>
      <c r="CO52" s="275" t="str">
        <f ca="true">+IF(OFFSET('Sanitation Data'!$D$32,0,10*ROW('Sanitation Data'!D46))="","",OFFSET('Sanitation Data'!$D$32,0,10*ROW('Sanitation Data'!D46)))</f>
        <v/>
      </c>
      <c r="CP52" s="275" t="str">
        <f ca="true">+IF(OFFSET('Sanitation Data'!$E$28,0,10*ROW('Sanitation Data'!E46))="","",OFFSET('Sanitation Data'!$E$28,0,10*ROW('Sanitation Data'!E46)))</f>
        <v/>
      </c>
      <c r="CQ52" s="275" t="str">
        <f ca="true">+IF(OFFSET('Sanitation Data'!$E$29,0,10*ROW('Sanitation Data'!E46))="","",OFFSET('Sanitation Data'!$E$29,0,10*ROW('Sanitation Data'!E46)))</f>
        <v/>
      </c>
      <c r="CR52" s="275" t="str">
        <f ca="true">+IF(OFFSET('Sanitation Data'!$E$30,0,10*ROW('Sanitation Data'!E46))="","",OFFSET('Sanitation Data'!$E$30,0,10*ROW('Sanitation Data'!E46)))</f>
        <v/>
      </c>
      <c r="CS52" s="275" t="str">
        <f ca="true">+IF(OFFSET('Sanitation Data'!$E$31,0,10*ROW('Sanitation Data'!E46))="","",OFFSET('Sanitation Data'!$E$31,0,10*ROW('Sanitation Data'!E46)))</f>
        <v/>
      </c>
      <c r="CT52" s="275" t="str">
        <f ca="true">+IF(OFFSET('Sanitation Data'!$E$32,0,10*ROW('Sanitation Data'!E46))="","",OFFSET('Sanitation Data'!$E$32,0,10*ROW('Sanitation Data'!E46)))</f>
        <v/>
      </c>
      <c r="CU52" s="275" t="str">
        <f ca="true">+IF(OFFSET('Sanitation Data'!$F$28,0,10*ROW('Sanitation Data'!F46))="","",OFFSET('Sanitation Data'!$F$28,0,10*ROW('Sanitation Data'!F46)))</f>
        <v/>
      </c>
      <c r="CV52" s="275" t="str">
        <f ca="true">+IF(OFFSET('Sanitation Data'!$F$29,0,10*ROW('Sanitation Data'!F46))="","",OFFSET('Sanitation Data'!$F$29,0,10*ROW('Sanitation Data'!F46)))</f>
        <v/>
      </c>
      <c r="CW52" s="275" t="str">
        <f ca="true">+IF(OFFSET('Sanitation Data'!$F$30,0,10*ROW('Sanitation Data'!F46))="","",OFFSET('Sanitation Data'!$F$30,0,10*ROW('Sanitation Data'!F46)))</f>
        <v/>
      </c>
      <c r="CX52" s="275" t="str">
        <f ca="true">+IF(OFFSET('Sanitation Data'!$F$31,0,10*ROW('Sanitation Data'!F46))="","",OFFSET('Sanitation Data'!$F$31,0,10*ROW('Sanitation Data'!F46)))</f>
        <v/>
      </c>
      <c r="CY52" s="275" t="str">
        <f ca="true">+IF(OFFSET('Sanitation Data'!$F$32,0,10*ROW('Sanitation Data'!F46))="","",OFFSET('Sanitation Data'!$F$32,0,10*ROW('Sanitation Data'!F46)))</f>
        <v/>
      </c>
      <c r="CZ52" s="275" t="str">
        <f ca="true">+IF(OFFSET('Sanitation Data'!$G$28,0,10*ROW('Sanitation Data'!G46))="","",OFFSET('Sanitation Data'!$G$28,0,10*ROW('Sanitation Data'!G46)))</f>
        <v/>
      </c>
      <c r="DA52" s="275" t="str">
        <f ca="true">+IF(OFFSET('Sanitation Data'!$G$29,0,10*ROW('Sanitation Data'!G46))="","",OFFSET('Sanitation Data'!$G$29,0,10*ROW('Sanitation Data'!G46)))</f>
        <v/>
      </c>
      <c r="DB52" s="275" t="str">
        <f ca="true">+IF(OFFSET('Sanitation Data'!$G$30,0,10*ROW('Sanitation Data'!G46))="","",OFFSET('Sanitation Data'!$G$30,0,10*ROW('Sanitation Data'!G46)))</f>
        <v/>
      </c>
      <c r="DC52" s="275" t="str">
        <f ca="true">+IF(OFFSET('Sanitation Data'!$G$31,0,10*ROW('Sanitation Data'!G46))="","",OFFSET('Sanitation Data'!$G$31,0,10*ROW('Sanitation Data'!G46)))</f>
        <v/>
      </c>
      <c r="DD52" s="275" t="str">
        <f ca="true">+IF(OFFSET('Sanitation Data'!$G$32,0,10*ROW('Sanitation Data'!G46))="","",OFFSET('Sanitation Data'!$G$32,0,10*ROW('Sanitation Data'!G46)))</f>
        <v/>
      </c>
      <c r="DE52" s="275" t="str">
        <f ca="true">+IF(OFFSET('Sanitation Data'!$H$28,0,10*ROW('Sanitation Data'!H46))="","",OFFSET('Sanitation Data'!$H$28,0,10*ROW('Sanitation Data'!H46)))</f>
        <v/>
      </c>
      <c r="DF52" s="275" t="str">
        <f ca="true">+IF(OFFSET('Sanitation Data'!$H$29,0,10*ROW('Sanitation Data'!H46))="","",OFFSET('Sanitation Data'!$H$29,0,10*ROW('Sanitation Data'!H46)))</f>
        <v/>
      </c>
      <c r="DG52" s="275" t="str">
        <f ca="true">+IF(OFFSET('Sanitation Data'!$H$30,0,10*ROW('Sanitation Data'!H46))="","",OFFSET('Sanitation Data'!$H$30,0,10*ROW('Sanitation Data'!H46)))</f>
        <v/>
      </c>
      <c r="DH52" s="275" t="str">
        <f ca="true">+IF(OFFSET('Sanitation Data'!$H$31,0,10*ROW('Sanitation Data'!H46))="","",OFFSET('Sanitation Data'!$H$31,0,10*ROW('Sanitation Data'!H46)))</f>
        <v/>
      </c>
      <c r="DI52" s="275" t="str">
        <f ca="true">+IF(OFFSET('Sanitation Data'!$H$32,0,10*ROW('Sanitation Data'!H46))="","",OFFSET('Sanitation Data'!$H$32,0,10*ROW('Sanitation Data'!H46)))</f>
        <v/>
      </c>
      <c r="DJ52" s="275" t="str">
        <f ca="true">+IF(OFFSET('Sanitation Data'!$I$28,0,10*ROW('Sanitation Data'!I46))="","",OFFSET('Sanitation Data'!$I$28,0,10*ROW('Sanitation Data'!I46)))</f>
        <v/>
      </c>
      <c r="DK52" s="275" t="str">
        <f ca="true">+IF(OFFSET('Sanitation Data'!$I$29,0,10*ROW('Sanitation Data'!I46))="","",OFFSET('Sanitation Data'!$I$29,0,10*ROW('Sanitation Data'!I46)))</f>
        <v/>
      </c>
      <c r="DL52" s="275" t="str">
        <f ca="true">+IF(OFFSET('Sanitation Data'!$I$30,0,10*ROW('Sanitation Data'!I46))="","",OFFSET('Sanitation Data'!$I$30,0,10*ROW('Sanitation Data'!I46)))</f>
        <v/>
      </c>
      <c r="DM52" s="275" t="str">
        <f ca="true">+IF(OFFSET('Sanitation Data'!$I$31,0,10*ROW('Sanitation Data'!I46))="","",OFFSET('Sanitation Data'!$I$31,0,10*ROW('Sanitation Data'!I46)))</f>
        <v/>
      </c>
      <c r="DN52" s="275" t="str">
        <f ca="true">+IF(OFFSET('Sanitation Data'!$I$32,0,10*ROW('Sanitation Data'!I46))="","",OFFSET('Sanitation Data'!$I$32,0,10*ROW('Sanitation Data'!I46)))</f>
        <v/>
      </c>
      <c r="DO52" s="275" t="str">
        <f ca="true">+IF(OFFSET('Hygiene Data'!$D$11,0,10*ROW('Hygiene Data'!D46))="","",OFFSET('Hygiene Data'!$D$11,0,10*ROW('Hygiene Data'!D46)))</f>
        <v/>
      </c>
      <c r="DP52" s="275" t="str">
        <f ca="true">+IF(OFFSET('Hygiene Data'!$D$12,0,10*ROW('Hygiene Data'!D46))="","",OFFSET('Hygiene Data'!$D$12,0,10*ROW('Hygiene Data'!D46)))</f>
        <v/>
      </c>
      <c r="DQ52" s="275" t="str">
        <f ca="true">+IF(OFFSET('Hygiene Data'!$D$13,0,10*ROW('Hygiene Data'!D46))="","",OFFSET('Hygiene Data'!$D$13,0,10*ROW('Hygiene Data'!D46)))</f>
        <v/>
      </c>
      <c r="DR52" s="275" t="str">
        <f ca="true">+IF(OFFSET('Hygiene Data'!$E$11,0,10*ROW('Hygiene Data'!E46))="","",OFFSET('Hygiene Data'!$E$11,0,10*ROW('Hygiene Data'!E46)))</f>
        <v/>
      </c>
      <c r="DS52" s="275" t="str">
        <f ca="true">+IF(OFFSET('Hygiene Data'!$E$12,0,10*ROW('Hygiene Data'!E46))="","",OFFSET('Hygiene Data'!$E$12,0,10*ROW('Hygiene Data'!E46)))</f>
        <v/>
      </c>
      <c r="DT52" s="275" t="str">
        <f ca="true">+IF(OFFSET('Hygiene Data'!$E$13,0,10*ROW('Hygiene Data'!E46))="","",OFFSET('Hygiene Data'!$E$13,0,10*ROW('Hygiene Data'!E46)))</f>
        <v/>
      </c>
      <c r="DU52" s="275" t="str">
        <f ca="true">+IF(OFFSET('Hygiene Data'!$F$11,0,10*ROW('Hygiene Data'!F46))="","",OFFSET('Hygiene Data'!$F$11,0,10*ROW('Hygiene Data'!F46)))</f>
        <v/>
      </c>
      <c r="DV52" s="275" t="str">
        <f ca="true">+IF(OFFSET('Hygiene Data'!$F$12,0,10*ROW('Hygiene Data'!F46))="","",OFFSET('Hygiene Data'!$F$12,0,10*ROW('Hygiene Data'!F46)))</f>
        <v/>
      </c>
      <c r="DW52" s="275" t="str">
        <f ca="true">+IF(OFFSET('Hygiene Data'!$F$13,0,10*ROW('Hygiene Data'!F46))="","",OFFSET('Hygiene Data'!$F$13,0,10*ROW('Hygiene Data'!F46)))</f>
        <v/>
      </c>
      <c r="DX52" s="275" t="str">
        <f ca="true">+IF(OFFSET('Hygiene Data'!$G$11,0,10*ROW('Hygiene Data'!G46))="","",OFFSET('Hygiene Data'!$G$11,0,10*ROW('Hygiene Data'!G46)))</f>
        <v/>
      </c>
      <c r="DY52" s="275" t="str">
        <f ca="true">+IF(OFFSET('Hygiene Data'!$G$12,0,10*ROW('Hygiene Data'!G46))="","",OFFSET('Hygiene Data'!$G$12,0,10*ROW('Hygiene Data'!G46)))</f>
        <v/>
      </c>
      <c r="DZ52" s="275" t="str">
        <f ca="true">+IF(OFFSET('Hygiene Data'!$G$13,0,10*ROW('Hygiene Data'!G46))="","",OFFSET('Hygiene Data'!$G$13,0,10*ROW('Hygiene Data'!G46)))</f>
        <v/>
      </c>
      <c r="EA52" s="275" t="str">
        <f ca="true">+IF(OFFSET('Hygiene Data'!$H$11,0,10*ROW('Hygiene Data'!H46))="","",OFFSET('Hygiene Data'!$H$11,0,10*ROW('Hygiene Data'!H46)))</f>
        <v/>
      </c>
      <c r="EB52" s="275" t="str">
        <f ca="true">+IF(OFFSET('Hygiene Data'!$H$12,0,10*ROW('Hygiene Data'!H46))="","",OFFSET('Hygiene Data'!$H$12,0,10*ROW('Hygiene Data'!H46)))</f>
        <v/>
      </c>
      <c r="EC52" s="275" t="str">
        <f ca="true">+IF(OFFSET('Hygiene Data'!$H$13,0,10*ROW('Hygiene Data'!H46))="","",OFFSET('Hygiene Data'!$H$13,0,10*ROW('Hygiene Data'!H46)))</f>
        <v/>
      </c>
      <c r="ED52" s="275" t="str">
        <f ca="true">+IF(OFFSET('Hygiene Data'!$I$11,0,10*ROW('Hygiene Data'!I46))="","",OFFSET('Hygiene Data'!$I$11,0,10*ROW('Hygiene Data'!I46)))</f>
        <v/>
      </c>
      <c r="EE52" s="275" t="str">
        <f ca="true">+IF(OFFSET('Hygiene Data'!$I$12,0,10*ROW('Hygiene Data'!I46))="","",OFFSET('Hygiene Data'!$I$12,0,10*ROW('Hygiene Data'!I46)))</f>
        <v/>
      </c>
      <c r="EF52" s="275" t="str">
        <f ca="true">+IF(OFFSET('Hygiene Data'!$I$13,0,10*ROW('Hygiene Data'!I46))="","",OFFSET('Hygiene Data'!$I$13,0,10*ROW('Hygiene Data'!I46)))</f>
        <v/>
      </c>
    </row>
    <row xmlns:x14ac="http://schemas.microsoft.com/office/spreadsheetml/2009/9/ac" r="53" x14ac:dyDescent="0.2">
      <c r="A53" s="38" t="str">
        <f ca="true">+IF(OFFSET('Water Data'!$B$2,0,10*ROW('Water Data'!E47))="","",OFFSET('Water Data'!$B$2,0,10*ROW('Water Data'!E47)))</f>
        <v/>
      </c>
      <c r="B53" s="38" t="str">
        <f ca="true">+IF(OFFSET('Water Data'!$C$2,0,10*ROW('Water Data'!F47))="","",OFFSET('Water Data'!$C$2,0,10*ROW('Water Data'!F47)))</f>
        <v/>
      </c>
      <c r="C53" s="331" t="str">
        <f t="shared" ca="true" si="0"/>
        <v/>
      </c>
      <c r="D53" s="97"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7"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7"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7"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7"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7"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7"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7"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7"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7"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7"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7"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7"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7"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7"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7"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7"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7"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8"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8"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8"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8"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8"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8"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8"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8"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8"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8"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8"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8"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8"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8"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8"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8"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8"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8"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8"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8"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8"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8"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8"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8"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8"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8"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8"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8"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8"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8"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9"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9"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9"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9"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9"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9"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9"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9"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9"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9"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9"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9"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9"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9"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9"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9"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9"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9"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5"/>
      <c r="BS53" s="275" t="str">
        <f ca="true">+IF(OFFSET('Water Data'!$D$27,0,10*ROW('Water Data'!D47))="","",OFFSET('Water Data'!$D$27,0,10*ROW('Water Data'!D47)))</f>
        <v/>
      </c>
      <c r="BT53" s="275" t="str">
        <f ca="true">+IF(OFFSET('Water Data'!$D$28,0,10*ROW('Water Data'!D47))="","",OFFSET('Water Data'!$D$28,0,10*ROW('Water Data'!D47)))</f>
        <v/>
      </c>
      <c r="BU53" s="275" t="str">
        <f ca="true">+IF(OFFSET('Water Data'!$D$29,0,10*ROW('Water Data'!D47))="","",OFFSET('Water Data'!$D$29,0,10*ROW('Water Data'!D47)))</f>
        <v/>
      </c>
      <c r="BV53" s="275" t="str">
        <f ca="true">+IF(OFFSET('Water Data'!$E$27,0,10*ROW('Water Data'!E47))="","",OFFSET('Water Data'!$E$27,0,10*ROW('Water Data'!E47)))</f>
        <v/>
      </c>
      <c r="BW53" s="275" t="str">
        <f ca="true">+IF(OFFSET('Water Data'!$E$28,0,10*ROW('Water Data'!E47))="","",OFFSET('Water Data'!$E$28,0,10*ROW('Water Data'!E47)))</f>
        <v/>
      </c>
      <c r="BX53" s="275" t="str">
        <f ca="true">+IF(OFFSET('Water Data'!$E$29,0,10*ROW('Water Data'!E47))="","",OFFSET('Water Data'!$E$29,0,10*ROW('Water Data'!E47)))</f>
        <v/>
      </c>
      <c r="BY53" s="275" t="str">
        <f ca="true">+IF(OFFSET('Water Data'!$F$27,0,10*ROW('Water Data'!F47))="","",OFFSET('Water Data'!$F$27,0,10*ROW('Water Data'!F47)))</f>
        <v/>
      </c>
      <c r="BZ53" s="275" t="str">
        <f ca="true">+IF(OFFSET('Water Data'!$F$28,0,10*ROW('Water Data'!F47))="","",OFFSET('Water Data'!$F$28,0,10*ROW('Water Data'!F47)))</f>
        <v/>
      </c>
      <c r="CA53" s="275" t="str">
        <f ca="true">+IF(OFFSET('Water Data'!$F$29,0,10*ROW('Water Data'!F47))="","",OFFSET('Water Data'!$F$29,0,10*ROW('Water Data'!F47)))</f>
        <v/>
      </c>
      <c r="CB53" s="275" t="str">
        <f ca="true">+IF(OFFSET('Water Data'!$G$27,0,10*ROW('Water Data'!G47))="","",OFFSET('Water Data'!$G$27,0,10*ROW('Water Data'!G47)))</f>
        <v/>
      </c>
      <c r="CC53" s="275" t="str">
        <f ca="true">+IF(OFFSET('Water Data'!$G$28,0,10*ROW('Water Data'!G47))="","",OFFSET('Water Data'!$G$28,0,10*ROW('Water Data'!G47)))</f>
        <v/>
      </c>
      <c r="CD53" s="275" t="str">
        <f ca="true">+IF(OFFSET('Water Data'!$G$29,0,10*ROW('Water Data'!G47))="","",OFFSET('Water Data'!$G$29,0,10*ROW('Water Data'!G47)))</f>
        <v/>
      </c>
      <c r="CE53" s="275" t="str">
        <f ca="true">+IF(OFFSET('Water Data'!$H$27,0,10*ROW('Water Data'!H47))="","",OFFSET('Water Data'!$H$27,0,10*ROW('Water Data'!H47)))</f>
        <v/>
      </c>
      <c r="CF53" s="275" t="str">
        <f ca="true">+IF(OFFSET('Water Data'!$H$28,0,10*ROW('Water Data'!H47))="","",OFFSET('Water Data'!$H$28,0,10*ROW('Water Data'!H47)))</f>
        <v/>
      </c>
      <c r="CG53" s="275" t="str">
        <f ca="true">+IF(OFFSET('Water Data'!$H$29,0,10*ROW('Water Data'!H47))="","",OFFSET('Water Data'!$H$29,0,10*ROW('Water Data'!H47)))</f>
        <v/>
      </c>
      <c r="CH53" s="275" t="str">
        <f ca="true">+IF(OFFSET('Water Data'!$I$27,0,10*ROW('Water Data'!I47))="","",OFFSET('Water Data'!$I$27,0,10*ROW('Water Data'!I47)))</f>
        <v/>
      </c>
      <c r="CI53" s="275" t="str">
        <f ca="true">+IF(OFFSET('Water Data'!$I$28,0,10*ROW('Water Data'!I47))="","",OFFSET('Water Data'!$I$28,0,10*ROW('Water Data'!I47)))</f>
        <v/>
      </c>
      <c r="CJ53" s="275" t="str">
        <f ca="true">+IF(OFFSET('Water Data'!$I$29,0,10*ROW('Water Data'!I47))="","",OFFSET('Water Data'!$I$29,0,10*ROW('Water Data'!I47)))</f>
        <v/>
      </c>
      <c r="CK53" s="275" t="str">
        <f ca="true">+IF(OFFSET('Sanitation Data'!$D$28,0,10*ROW('Sanitation Data'!D47))="","",OFFSET('Sanitation Data'!$D$28,0,10*ROW('Sanitation Data'!D47)))</f>
        <v/>
      </c>
      <c r="CL53" s="275" t="str">
        <f ca="true">+IF(OFFSET('Sanitation Data'!$D$29,0,10*ROW('Sanitation Data'!D47))="","",OFFSET('Sanitation Data'!$D$29,0,10*ROW('Sanitation Data'!D47)))</f>
        <v/>
      </c>
      <c r="CM53" s="275" t="str">
        <f ca="true">+IF(OFFSET('Sanitation Data'!$D$30,0,10*ROW('Sanitation Data'!D47))="","",OFFSET('Sanitation Data'!$D$30,0,10*ROW('Sanitation Data'!D47)))</f>
        <v/>
      </c>
      <c r="CN53" s="275" t="str">
        <f ca="true">+IF(OFFSET('Sanitation Data'!$D$31,0,10*ROW('Sanitation Data'!D47))="","",OFFSET('Sanitation Data'!$D$31,0,10*ROW('Sanitation Data'!D47)))</f>
        <v/>
      </c>
      <c r="CO53" s="275" t="str">
        <f ca="true">+IF(OFFSET('Sanitation Data'!$D$32,0,10*ROW('Sanitation Data'!D47))="","",OFFSET('Sanitation Data'!$D$32,0,10*ROW('Sanitation Data'!D47)))</f>
        <v/>
      </c>
      <c r="CP53" s="275" t="str">
        <f ca="true">+IF(OFFSET('Sanitation Data'!$E$28,0,10*ROW('Sanitation Data'!E47))="","",OFFSET('Sanitation Data'!$E$28,0,10*ROW('Sanitation Data'!E47)))</f>
        <v/>
      </c>
      <c r="CQ53" s="275" t="str">
        <f ca="true">+IF(OFFSET('Sanitation Data'!$E$29,0,10*ROW('Sanitation Data'!E47))="","",OFFSET('Sanitation Data'!$E$29,0,10*ROW('Sanitation Data'!E47)))</f>
        <v/>
      </c>
      <c r="CR53" s="275" t="str">
        <f ca="true">+IF(OFFSET('Sanitation Data'!$E$30,0,10*ROW('Sanitation Data'!E47))="","",OFFSET('Sanitation Data'!$E$30,0,10*ROW('Sanitation Data'!E47)))</f>
        <v/>
      </c>
      <c r="CS53" s="275" t="str">
        <f ca="true">+IF(OFFSET('Sanitation Data'!$E$31,0,10*ROW('Sanitation Data'!E47))="","",OFFSET('Sanitation Data'!$E$31,0,10*ROW('Sanitation Data'!E47)))</f>
        <v/>
      </c>
      <c r="CT53" s="275" t="str">
        <f ca="true">+IF(OFFSET('Sanitation Data'!$E$32,0,10*ROW('Sanitation Data'!E47))="","",OFFSET('Sanitation Data'!$E$32,0,10*ROW('Sanitation Data'!E47)))</f>
        <v/>
      </c>
      <c r="CU53" s="275" t="str">
        <f ca="true">+IF(OFFSET('Sanitation Data'!$F$28,0,10*ROW('Sanitation Data'!F47))="","",OFFSET('Sanitation Data'!$F$28,0,10*ROW('Sanitation Data'!F47)))</f>
        <v/>
      </c>
      <c r="CV53" s="275" t="str">
        <f ca="true">+IF(OFFSET('Sanitation Data'!$F$29,0,10*ROW('Sanitation Data'!F47))="","",OFFSET('Sanitation Data'!$F$29,0,10*ROW('Sanitation Data'!F47)))</f>
        <v/>
      </c>
      <c r="CW53" s="275" t="str">
        <f ca="true">+IF(OFFSET('Sanitation Data'!$F$30,0,10*ROW('Sanitation Data'!F47))="","",OFFSET('Sanitation Data'!$F$30,0,10*ROW('Sanitation Data'!F47)))</f>
        <v/>
      </c>
      <c r="CX53" s="275" t="str">
        <f ca="true">+IF(OFFSET('Sanitation Data'!$F$31,0,10*ROW('Sanitation Data'!F47))="","",OFFSET('Sanitation Data'!$F$31,0,10*ROW('Sanitation Data'!F47)))</f>
        <v/>
      </c>
      <c r="CY53" s="275" t="str">
        <f ca="true">+IF(OFFSET('Sanitation Data'!$F$32,0,10*ROW('Sanitation Data'!F47))="","",OFFSET('Sanitation Data'!$F$32,0,10*ROW('Sanitation Data'!F47)))</f>
        <v/>
      </c>
      <c r="CZ53" s="275" t="str">
        <f ca="true">+IF(OFFSET('Sanitation Data'!$G$28,0,10*ROW('Sanitation Data'!G47))="","",OFFSET('Sanitation Data'!$G$28,0,10*ROW('Sanitation Data'!G47)))</f>
        <v/>
      </c>
      <c r="DA53" s="275" t="str">
        <f ca="true">+IF(OFFSET('Sanitation Data'!$G$29,0,10*ROW('Sanitation Data'!G47))="","",OFFSET('Sanitation Data'!$G$29,0,10*ROW('Sanitation Data'!G47)))</f>
        <v/>
      </c>
      <c r="DB53" s="275" t="str">
        <f ca="true">+IF(OFFSET('Sanitation Data'!$G$30,0,10*ROW('Sanitation Data'!G47))="","",OFFSET('Sanitation Data'!$G$30,0,10*ROW('Sanitation Data'!G47)))</f>
        <v/>
      </c>
      <c r="DC53" s="275" t="str">
        <f ca="true">+IF(OFFSET('Sanitation Data'!$G$31,0,10*ROW('Sanitation Data'!G47))="","",OFFSET('Sanitation Data'!$G$31,0,10*ROW('Sanitation Data'!G47)))</f>
        <v/>
      </c>
      <c r="DD53" s="275" t="str">
        <f ca="true">+IF(OFFSET('Sanitation Data'!$G$32,0,10*ROW('Sanitation Data'!G47))="","",OFFSET('Sanitation Data'!$G$32,0,10*ROW('Sanitation Data'!G47)))</f>
        <v/>
      </c>
      <c r="DE53" s="275" t="str">
        <f ca="true">+IF(OFFSET('Sanitation Data'!$H$28,0,10*ROW('Sanitation Data'!H47))="","",OFFSET('Sanitation Data'!$H$28,0,10*ROW('Sanitation Data'!H47)))</f>
        <v/>
      </c>
      <c r="DF53" s="275" t="str">
        <f ca="true">+IF(OFFSET('Sanitation Data'!$H$29,0,10*ROW('Sanitation Data'!H47))="","",OFFSET('Sanitation Data'!$H$29,0,10*ROW('Sanitation Data'!H47)))</f>
        <v/>
      </c>
      <c r="DG53" s="275" t="str">
        <f ca="true">+IF(OFFSET('Sanitation Data'!$H$30,0,10*ROW('Sanitation Data'!H47))="","",OFFSET('Sanitation Data'!$H$30,0,10*ROW('Sanitation Data'!H47)))</f>
        <v/>
      </c>
      <c r="DH53" s="275" t="str">
        <f ca="true">+IF(OFFSET('Sanitation Data'!$H$31,0,10*ROW('Sanitation Data'!H47))="","",OFFSET('Sanitation Data'!$H$31,0,10*ROW('Sanitation Data'!H47)))</f>
        <v/>
      </c>
      <c r="DI53" s="275" t="str">
        <f ca="true">+IF(OFFSET('Sanitation Data'!$H$32,0,10*ROW('Sanitation Data'!H47))="","",OFFSET('Sanitation Data'!$H$32,0,10*ROW('Sanitation Data'!H47)))</f>
        <v/>
      </c>
      <c r="DJ53" s="275" t="str">
        <f ca="true">+IF(OFFSET('Sanitation Data'!$I$28,0,10*ROW('Sanitation Data'!I47))="","",OFFSET('Sanitation Data'!$I$28,0,10*ROW('Sanitation Data'!I47)))</f>
        <v/>
      </c>
      <c r="DK53" s="275" t="str">
        <f ca="true">+IF(OFFSET('Sanitation Data'!$I$29,0,10*ROW('Sanitation Data'!I47))="","",OFFSET('Sanitation Data'!$I$29,0,10*ROW('Sanitation Data'!I47)))</f>
        <v/>
      </c>
      <c r="DL53" s="275" t="str">
        <f ca="true">+IF(OFFSET('Sanitation Data'!$I$30,0,10*ROW('Sanitation Data'!I47))="","",OFFSET('Sanitation Data'!$I$30,0,10*ROW('Sanitation Data'!I47)))</f>
        <v/>
      </c>
      <c r="DM53" s="275" t="str">
        <f ca="true">+IF(OFFSET('Sanitation Data'!$I$31,0,10*ROW('Sanitation Data'!I47))="","",OFFSET('Sanitation Data'!$I$31,0,10*ROW('Sanitation Data'!I47)))</f>
        <v/>
      </c>
      <c r="DN53" s="275" t="str">
        <f ca="true">+IF(OFFSET('Sanitation Data'!$I$32,0,10*ROW('Sanitation Data'!I47))="","",OFFSET('Sanitation Data'!$I$32,0,10*ROW('Sanitation Data'!I47)))</f>
        <v/>
      </c>
      <c r="DO53" s="275" t="str">
        <f ca="true">+IF(OFFSET('Hygiene Data'!$D$11,0,10*ROW('Hygiene Data'!D47))="","",OFFSET('Hygiene Data'!$D$11,0,10*ROW('Hygiene Data'!D47)))</f>
        <v/>
      </c>
      <c r="DP53" s="275" t="str">
        <f ca="true">+IF(OFFSET('Hygiene Data'!$D$12,0,10*ROW('Hygiene Data'!D47))="","",OFFSET('Hygiene Data'!$D$12,0,10*ROW('Hygiene Data'!D47)))</f>
        <v/>
      </c>
      <c r="DQ53" s="275" t="str">
        <f ca="true">+IF(OFFSET('Hygiene Data'!$D$13,0,10*ROW('Hygiene Data'!D47))="","",OFFSET('Hygiene Data'!$D$13,0,10*ROW('Hygiene Data'!D47)))</f>
        <v/>
      </c>
      <c r="DR53" s="275" t="str">
        <f ca="true">+IF(OFFSET('Hygiene Data'!$E$11,0,10*ROW('Hygiene Data'!E47))="","",OFFSET('Hygiene Data'!$E$11,0,10*ROW('Hygiene Data'!E47)))</f>
        <v/>
      </c>
      <c r="DS53" s="275" t="str">
        <f ca="true">+IF(OFFSET('Hygiene Data'!$E$12,0,10*ROW('Hygiene Data'!E47))="","",OFFSET('Hygiene Data'!$E$12,0,10*ROW('Hygiene Data'!E47)))</f>
        <v/>
      </c>
      <c r="DT53" s="275" t="str">
        <f ca="true">+IF(OFFSET('Hygiene Data'!$E$13,0,10*ROW('Hygiene Data'!E47))="","",OFFSET('Hygiene Data'!$E$13,0,10*ROW('Hygiene Data'!E47)))</f>
        <v/>
      </c>
      <c r="DU53" s="275" t="str">
        <f ca="true">+IF(OFFSET('Hygiene Data'!$F$11,0,10*ROW('Hygiene Data'!F47))="","",OFFSET('Hygiene Data'!$F$11,0,10*ROW('Hygiene Data'!F47)))</f>
        <v/>
      </c>
      <c r="DV53" s="275" t="str">
        <f ca="true">+IF(OFFSET('Hygiene Data'!$F$12,0,10*ROW('Hygiene Data'!F47))="","",OFFSET('Hygiene Data'!$F$12,0,10*ROW('Hygiene Data'!F47)))</f>
        <v/>
      </c>
      <c r="DW53" s="275" t="str">
        <f ca="true">+IF(OFFSET('Hygiene Data'!$F$13,0,10*ROW('Hygiene Data'!F47))="","",OFFSET('Hygiene Data'!$F$13,0,10*ROW('Hygiene Data'!F47)))</f>
        <v/>
      </c>
      <c r="DX53" s="275" t="str">
        <f ca="true">+IF(OFFSET('Hygiene Data'!$G$11,0,10*ROW('Hygiene Data'!G47))="","",OFFSET('Hygiene Data'!$G$11,0,10*ROW('Hygiene Data'!G47)))</f>
        <v/>
      </c>
      <c r="DY53" s="275" t="str">
        <f ca="true">+IF(OFFSET('Hygiene Data'!$G$12,0,10*ROW('Hygiene Data'!G47))="","",OFFSET('Hygiene Data'!$G$12,0,10*ROW('Hygiene Data'!G47)))</f>
        <v/>
      </c>
      <c r="DZ53" s="275" t="str">
        <f ca="true">+IF(OFFSET('Hygiene Data'!$G$13,0,10*ROW('Hygiene Data'!G47))="","",OFFSET('Hygiene Data'!$G$13,0,10*ROW('Hygiene Data'!G47)))</f>
        <v/>
      </c>
      <c r="EA53" s="275" t="str">
        <f ca="true">+IF(OFFSET('Hygiene Data'!$H$11,0,10*ROW('Hygiene Data'!H47))="","",OFFSET('Hygiene Data'!$H$11,0,10*ROW('Hygiene Data'!H47)))</f>
        <v/>
      </c>
      <c r="EB53" s="275" t="str">
        <f ca="true">+IF(OFFSET('Hygiene Data'!$H$12,0,10*ROW('Hygiene Data'!H47))="","",OFFSET('Hygiene Data'!$H$12,0,10*ROW('Hygiene Data'!H47)))</f>
        <v/>
      </c>
      <c r="EC53" s="275" t="str">
        <f ca="true">+IF(OFFSET('Hygiene Data'!$H$13,0,10*ROW('Hygiene Data'!H47))="","",OFFSET('Hygiene Data'!$H$13,0,10*ROW('Hygiene Data'!H47)))</f>
        <v/>
      </c>
      <c r="ED53" s="275" t="str">
        <f ca="true">+IF(OFFSET('Hygiene Data'!$I$11,0,10*ROW('Hygiene Data'!I47))="","",OFFSET('Hygiene Data'!$I$11,0,10*ROW('Hygiene Data'!I47)))</f>
        <v/>
      </c>
      <c r="EE53" s="275" t="str">
        <f ca="true">+IF(OFFSET('Hygiene Data'!$I$12,0,10*ROW('Hygiene Data'!I47))="","",OFFSET('Hygiene Data'!$I$12,0,10*ROW('Hygiene Data'!I47)))</f>
        <v/>
      </c>
      <c r="EF53" s="275" t="str">
        <f ca="true">+IF(OFFSET('Hygiene Data'!$I$13,0,10*ROW('Hygiene Data'!I47))="","",OFFSET('Hygiene Data'!$I$13,0,10*ROW('Hygiene Data'!I47)))</f>
        <v/>
      </c>
    </row>
    <row xmlns:x14ac="http://schemas.microsoft.com/office/spreadsheetml/2009/9/ac" r="54" x14ac:dyDescent="0.2">
      <c r="A54" s="38" t="str">
        <f ca="true">+IF(OFFSET('Water Data'!$B$2,0,10*ROW('Water Data'!E48))="","",OFFSET('Water Data'!$B$2,0,10*ROW('Water Data'!E48)))</f>
        <v/>
      </c>
      <c r="B54" s="38" t="str">
        <f ca="true">+IF(OFFSET('Water Data'!$C$2,0,10*ROW('Water Data'!F48))="","",OFFSET('Water Data'!$C$2,0,10*ROW('Water Data'!F48)))</f>
        <v/>
      </c>
      <c r="C54" s="331" t="str">
        <f t="shared" ca="true" si="0"/>
        <v/>
      </c>
      <c r="D54" s="97"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7"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7"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7"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7"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7"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7"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7"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7"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7"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7"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7"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7"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7"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7"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7"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7"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7"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8"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8"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8"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8"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8"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8"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8"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8"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8"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8"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8"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8"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8"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8"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8"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8"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8"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8"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8"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8"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8"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8"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8"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8"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8"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8"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8"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8"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8"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8"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9"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9"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9"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9"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9"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9"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9"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9"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9"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9"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9"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9"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9"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9"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9"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9"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9"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9"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5"/>
      <c r="BS54" s="275" t="str">
        <f ca="true">+IF(OFFSET('Water Data'!$D$27,0,10*ROW('Water Data'!D48))="","",OFFSET('Water Data'!$D$27,0,10*ROW('Water Data'!D48)))</f>
        <v/>
      </c>
      <c r="BT54" s="275" t="str">
        <f ca="true">+IF(OFFSET('Water Data'!$D$28,0,10*ROW('Water Data'!D48))="","",OFFSET('Water Data'!$D$28,0,10*ROW('Water Data'!D48)))</f>
        <v/>
      </c>
      <c r="BU54" s="275" t="str">
        <f ca="true">+IF(OFFSET('Water Data'!$D$29,0,10*ROW('Water Data'!D48))="","",OFFSET('Water Data'!$D$29,0,10*ROW('Water Data'!D48)))</f>
        <v/>
      </c>
      <c r="BV54" s="275" t="str">
        <f ca="true">+IF(OFFSET('Water Data'!$E$27,0,10*ROW('Water Data'!E48))="","",OFFSET('Water Data'!$E$27,0,10*ROW('Water Data'!E48)))</f>
        <v/>
      </c>
      <c r="BW54" s="275" t="str">
        <f ca="true">+IF(OFFSET('Water Data'!$E$28,0,10*ROW('Water Data'!E48))="","",OFFSET('Water Data'!$E$28,0,10*ROW('Water Data'!E48)))</f>
        <v/>
      </c>
      <c r="BX54" s="275" t="str">
        <f ca="true">+IF(OFFSET('Water Data'!$E$29,0,10*ROW('Water Data'!E48))="","",OFFSET('Water Data'!$E$29,0,10*ROW('Water Data'!E48)))</f>
        <v/>
      </c>
      <c r="BY54" s="275" t="str">
        <f ca="true">+IF(OFFSET('Water Data'!$F$27,0,10*ROW('Water Data'!F48))="","",OFFSET('Water Data'!$F$27,0,10*ROW('Water Data'!F48)))</f>
        <v/>
      </c>
      <c r="BZ54" s="275" t="str">
        <f ca="true">+IF(OFFSET('Water Data'!$F$28,0,10*ROW('Water Data'!F48))="","",OFFSET('Water Data'!$F$28,0,10*ROW('Water Data'!F48)))</f>
        <v/>
      </c>
      <c r="CA54" s="275" t="str">
        <f ca="true">+IF(OFFSET('Water Data'!$F$29,0,10*ROW('Water Data'!F48))="","",OFFSET('Water Data'!$F$29,0,10*ROW('Water Data'!F48)))</f>
        <v/>
      </c>
      <c r="CB54" s="275" t="str">
        <f ca="true">+IF(OFFSET('Water Data'!$G$27,0,10*ROW('Water Data'!G48))="","",OFFSET('Water Data'!$G$27,0,10*ROW('Water Data'!G48)))</f>
        <v/>
      </c>
      <c r="CC54" s="275" t="str">
        <f ca="true">+IF(OFFSET('Water Data'!$G$28,0,10*ROW('Water Data'!G48))="","",OFFSET('Water Data'!$G$28,0,10*ROW('Water Data'!G48)))</f>
        <v/>
      </c>
      <c r="CD54" s="275" t="str">
        <f ca="true">+IF(OFFSET('Water Data'!$G$29,0,10*ROW('Water Data'!G48))="","",OFFSET('Water Data'!$G$29,0,10*ROW('Water Data'!G48)))</f>
        <v/>
      </c>
      <c r="CE54" s="275" t="str">
        <f ca="true">+IF(OFFSET('Water Data'!$H$27,0,10*ROW('Water Data'!H48))="","",OFFSET('Water Data'!$H$27,0,10*ROW('Water Data'!H48)))</f>
        <v/>
      </c>
      <c r="CF54" s="275" t="str">
        <f ca="true">+IF(OFFSET('Water Data'!$H$28,0,10*ROW('Water Data'!H48))="","",OFFSET('Water Data'!$H$28,0,10*ROW('Water Data'!H48)))</f>
        <v/>
      </c>
      <c r="CG54" s="275" t="str">
        <f ca="true">+IF(OFFSET('Water Data'!$H$29,0,10*ROW('Water Data'!H48))="","",OFFSET('Water Data'!$H$29,0,10*ROW('Water Data'!H48)))</f>
        <v/>
      </c>
      <c r="CH54" s="275" t="str">
        <f ca="true">+IF(OFFSET('Water Data'!$I$27,0,10*ROW('Water Data'!I48))="","",OFFSET('Water Data'!$I$27,0,10*ROW('Water Data'!I48)))</f>
        <v/>
      </c>
      <c r="CI54" s="275" t="str">
        <f ca="true">+IF(OFFSET('Water Data'!$I$28,0,10*ROW('Water Data'!I48))="","",OFFSET('Water Data'!$I$28,0,10*ROW('Water Data'!I48)))</f>
        <v/>
      </c>
      <c r="CJ54" s="275" t="str">
        <f ca="true">+IF(OFFSET('Water Data'!$I$29,0,10*ROW('Water Data'!I48))="","",OFFSET('Water Data'!$I$29,0,10*ROW('Water Data'!I48)))</f>
        <v/>
      </c>
      <c r="CK54" s="275" t="str">
        <f ca="true">+IF(OFFSET('Sanitation Data'!$D$28,0,10*ROW('Sanitation Data'!D48))="","",OFFSET('Sanitation Data'!$D$28,0,10*ROW('Sanitation Data'!D48)))</f>
        <v/>
      </c>
      <c r="CL54" s="275" t="str">
        <f ca="true">+IF(OFFSET('Sanitation Data'!$D$29,0,10*ROW('Sanitation Data'!D48))="","",OFFSET('Sanitation Data'!$D$29,0,10*ROW('Sanitation Data'!D48)))</f>
        <v/>
      </c>
      <c r="CM54" s="275" t="str">
        <f ca="true">+IF(OFFSET('Sanitation Data'!$D$30,0,10*ROW('Sanitation Data'!D48))="","",OFFSET('Sanitation Data'!$D$30,0,10*ROW('Sanitation Data'!D48)))</f>
        <v/>
      </c>
      <c r="CN54" s="275" t="str">
        <f ca="true">+IF(OFFSET('Sanitation Data'!$D$31,0,10*ROW('Sanitation Data'!D48))="","",OFFSET('Sanitation Data'!$D$31,0,10*ROW('Sanitation Data'!D48)))</f>
        <v/>
      </c>
      <c r="CO54" s="275" t="str">
        <f ca="true">+IF(OFFSET('Sanitation Data'!$D$32,0,10*ROW('Sanitation Data'!D48))="","",OFFSET('Sanitation Data'!$D$32,0,10*ROW('Sanitation Data'!D48)))</f>
        <v/>
      </c>
      <c r="CP54" s="275" t="str">
        <f ca="true">+IF(OFFSET('Sanitation Data'!$E$28,0,10*ROW('Sanitation Data'!E48))="","",OFFSET('Sanitation Data'!$E$28,0,10*ROW('Sanitation Data'!E48)))</f>
        <v/>
      </c>
      <c r="CQ54" s="275" t="str">
        <f ca="true">+IF(OFFSET('Sanitation Data'!$E$29,0,10*ROW('Sanitation Data'!E48))="","",OFFSET('Sanitation Data'!$E$29,0,10*ROW('Sanitation Data'!E48)))</f>
        <v/>
      </c>
      <c r="CR54" s="275" t="str">
        <f ca="true">+IF(OFFSET('Sanitation Data'!$E$30,0,10*ROW('Sanitation Data'!E48))="","",OFFSET('Sanitation Data'!$E$30,0,10*ROW('Sanitation Data'!E48)))</f>
        <v/>
      </c>
      <c r="CS54" s="275" t="str">
        <f ca="true">+IF(OFFSET('Sanitation Data'!$E$31,0,10*ROW('Sanitation Data'!E48))="","",OFFSET('Sanitation Data'!$E$31,0,10*ROW('Sanitation Data'!E48)))</f>
        <v/>
      </c>
      <c r="CT54" s="275" t="str">
        <f ca="true">+IF(OFFSET('Sanitation Data'!$E$32,0,10*ROW('Sanitation Data'!E48))="","",OFFSET('Sanitation Data'!$E$32,0,10*ROW('Sanitation Data'!E48)))</f>
        <v/>
      </c>
      <c r="CU54" s="275" t="str">
        <f ca="true">+IF(OFFSET('Sanitation Data'!$F$28,0,10*ROW('Sanitation Data'!F48))="","",OFFSET('Sanitation Data'!$F$28,0,10*ROW('Sanitation Data'!F48)))</f>
        <v/>
      </c>
      <c r="CV54" s="275" t="str">
        <f ca="true">+IF(OFFSET('Sanitation Data'!$F$29,0,10*ROW('Sanitation Data'!F48))="","",OFFSET('Sanitation Data'!$F$29,0,10*ROW('Sanitation Data'!F48)))</f>
        <v/>
      </c>
      <c r="CW54" s="275" t="str">
        <f ca="true">+IF(OFFSET('Sanitation Data'!$F$30,0,10*ROW('Sanitation Data'!F48))="","",OFFSET('Sanitation Data'!$F$30,0,10*ROW('Sanitation Data'!F48)))</f>
        <v/>
      </c>
      <c r="CX54" s="275" t="str">
        <f ca="true">+IF(OFFSET('Sanitation Data'!$F$31,0,10*ROW('Sanitation Data'!F48))="","",OFFSET('Sanitation Data'!$F$31,0,10*ROW('Sanitation Data'!F48)))</f>
        <v/>
      </c>
      <c r="CY54" s="275" t="str">
        <f ca="true">+IF(OFFSET('Sanitation Data'!$F$32,0,10*ROW('Sanitation Data'!F48))="","",OFFSET('Sanitation Data'!$F$32,0,10*ROW('Sanitation Data'!F48)))</f>
        <v/>
      </c>
      <c r="CZ54" s="275" t="str">
        <f ca="true">+IF(OFFSET('Sanitation Data'!$G$28,0,10*ROW('Sanitation Data'!G48))="","",OFFSET('Sanitation Data'!$G$28,0,10*ROW('Sanitation Data'!G48)))</f>
        <v/>
      </c>
      <c r="DA54" s="275" t="str">
        <f ca="true">+IF(OFFSET('Sanitation Data'!$G$29,0,10*ROW('Sanitation Data'!G48))="","",OFFSET('Sanitation Data'!$G$29,0,10*ROW('Sanitation Data'!G48)))</f>
        <v/>
      </c>
      <c r="DB54" s="275" t="str">
        <f ca="true">+IF(OFFSET('Sanitation Data'!$G$30,0,10*ROW('Sanitation Data'!G48))="","",OFFSET('Sanitation Data'!$G$30,0,10*ROW('Sanitation Data'!G48)))</f>
        <v/>
      </c>
      <c r="DC54" s="275" t="str">
        <f ca="true">+IF(OFFSET('Sanitation Data'!$G$31,0,10*ROW('Sanitation Data'!G48))="","",OFFSET('Sanitation Data'!$G$31,0,10*ROW('Sanitation Data'!G48)))</f>
        <v/>
      </c>
      <c r="DD54" s="275" t="str">
        <f ca="true">+IF(OFFSET('Sanitation Data'!$G$32,0,10*ROW('Sanitation Data'!G48))="","",OFFSET('Sanitation Data'!$G$32,0,10*ROW('Sanitation Data'!G48)))</f>
        <v/>
      </c>
      <c r="DE54" s="275" t="str">
        <f ca="true">+IF(OFFSET('Sanitation Data'!$H$28,0,10*ROW('Sanitation Data'!H48))="","",OFFSET('Sanitation Data'!$H$28,0,10*ROW('Sanitation Data'!H48)))</f>
        <v/>
      </c>
      <c r="DF54" s="275" t="str">
        <f ca="true">+IF(OFFSET('Sanitation Data'!$H$29,0,10*ROW('Sanitation Data'!H48))="","",OFFSET('Sanitation Data'!$H$29,0,10*ROW('Sanitation Data'!H48)))</f>
        <v/>
      </c>
      <c r="DG54" s="275" t="str">
        <f ca="true">+IF(OFFSET('Sanitation Data'!$H$30,0,10*ROW('Sanitation Data'!H48))="","",OFFSET('Sanitation Data'!$H$30,0,10*ROW('Sanitation Data'!H48)))</f>
        <v/>
      </c>
      <c r="DH54" s="275" t="str">
        <f ca="true">+IF(OFFSET('Sanitation Data'!$H$31,0,10*ROW('Sanitation Data'!H48))="","",OFFSET('Sanitation Data'!$H$31,0,10*ROW('Sanitation Data'!H48)))</f>
        <v/>
      </c>
      <c r="DI54" s="275" t="str">
        <f ca="true">+IF(OFFSET('Sanitation Data'!$H$32,0,10*ROW('Sanitation Data'!H48))="","",OFFSET('Sanitation Data'!$H$32,0,10*ROW('Sanitation Data'!H48)))</f>
        <v/>
      </c>
      <c r="DJ54" s="275" t="str">
        <f ca="true">+IF(OFFSET('Sanitation Data'!$I$28,0,10*ROW('Sanitation Data'!I48))="","",OFFSET('Sanitation Data'!$I$28,0,10*ROW('Sanitation Data'!I48)))</f>
        <v/>
      </c>
      <c r="DK54" s="275" t="str">
        <f ca="true">+IF(OFFSET('Sanitation Data'!$I$29,0,10*ROW('Sanitation Data'!I48))="","",OFFSET('Sanitation Data'!$I$29,0,10*ROW('Sanitation Data'!I48)))</f>
        <v/>
      </c>
      <c r="DL54" s="275" t="str">
        <f ca="true">+IF(OFFSET('Sanitation Data'!$I$30,0,10*ROW('Sanitation Data'!I48))="","",OFFSET('Sanitation Data'!$I$30,0,10*ROW('Sanitation Data'!I48)))</f>
        <v/>
      </c>
      <c r="DM54" s="275" t="str">
        <f ca="true">+IF(OFFSET('Sanitation Data'!$I$31,0,10*ROW('Sanitation Data'!I48))="","",OFFSET('Sanitation Data'!$I$31,0,10*ROW('Sanitation Data'!I48)))</f>
        <v/>
      </c>
      <c r="DN54" s="275" t="str">
        <f ca="true">+IF(OFFSET('Sanitation Data'!$I$32,0,10*ROW('Sanitation Data'!I48))="","",OFFSET('Sanitation Data'!$I$32,0,10*ROW('Sanitation Data'!I48)))</f>
        <v/>
      </c>
      <c r="DO54" s="275" t="str">
        <f ca="true">+IF(OFFSET('Hygiene Data'!$D$11,0,10*ROW('Hygiene Data'!D48))="","",OFFSET('Hygiene Data'!$D$11,0,10*ROW('Hygiene Data'!D48)))</f>
        <v/>
      </c>
      <c r="DP54" s="275" t="str">
        <f ca="true">+IF(OFFSET('Hygiene Data'!$D$12,0,10*ROW('Hygiene Data'!D48))="","",OFFSET('Hygiene Data'!$D$12,0,10*ROW('Hygiene Data'!D48)))</f>
        <v/>
      </c>
      <c r="DQ54" s="275" t="str">
        <f ca="true">+IF(OFFSET('Hygiene Data'!$D$13,0,10*ROW('Hygiene Data'!D48))="","",OFFSET('Hygiene Data'!$D$13,0,10*ROW('Hygiene Data'!D48)))</f>
        <v/>
      </c>
      <c r="DR54" s="275" t="str">
        <f ca="true">+IF(OFFSET('Hygiene Data'!$E$11,0,10*ROW('Hygiene Data'!E48))="","",OFFSET('Hygiene Data'!$E$11,0,10*ROW('Hygiene Data'!E48)))</f>
        <v/>
      </c>
      <c r="DS54" s="275" t="str">
        <f ca="true">+IF(OFFSET('Hygiene Data'!$E$12,0,10*ROW('Hygiene Data'!E48))="","",OFFSET('Hygiene Data'!$E$12,0,10*ROW('Hygiene Data'!E48)))</f>
        <v/>
      </c>
      <c r="DT54" s="275" t="str">
        <f ca="true">+IF(OFFSET('Hygiene Data'!$E$13,0,10*ROW('Hygiene Data'!E48))="","",OFFSET('Hygiene Data'!$E$13,0,10*ROW('Hygiene Data'!E48)))</f>
        <v/>
      </c>
      <c r="DU54" s="275" t="str">
        <f ca="true">+IF(OFFSET('Hygiene Data'!$F$11,0,10*ROW('Hygiene Data'!F48))="","",OFFSET('Hygiene Data'!$F$11,0,10*ROW('Hygiene Data'!F48)))</f>
        <v/>
      </c>
      <c r="DV54" s="275" t="str">
        <f ca="true">+IF(OFFSET('Hygiene Data'!$F$12,0,10*ROW('Hygiene Data'!F48))="","",OFFSET('Hygiene Data'!$F$12,0,10*ROW('Hygiene Data'!F48)))</f>
        <v/>
      </c>
      <c r="DW54" s="275" t="str">
        <f ca="true">+IF(OFFSET('Hygiene Data'!$F$13,0,10*ROW('Hygiene Data'!F48))="","",OFFSET('Hygiene Data'!$F$13,0,10*ROW('Hygiene Data'!F48)))</f>
        <v/>
      </c>
      <c r="DX54" s="275" t="str">
        <f ca="true">+IF(OFFSET('Hygiene Data'!$G$11,0,10*ROW('Hygiene Data'!G48))="","",OFFSET('Hygiene Data'!$G$11,0,10*ROW('Hygiene Data'!G48)))</f>
        <v/>
      </c>
      <c r="DY54" s="275" t="str">
        <f ca="true">+IF(OFFSET('Hygiene Data'!$G$12,0,10*ROW('Hygiene Data'!G48))="","",OFFSET('Hygiene Data'!$G$12,0,10*ROW('Hygiene Data'!G48)))</f>
        <v/>
      </c>
      <c r="DZ54" s="275" t="str">
        <f ca="true">+IF(OFFSET('Hygiene Data'!$G$13,0,10*ROW('Hygiene Data'!G48))="","",OFFSET('Hygiene Data'!$G$13,0,10*ROW('Hygiene Data'!G48)))</f>
        <v/>
      </c>
      <c r="EA54" s="275" t="str">
        <f ca="true">+IF(OFFSET('Hygiene Data'!$H$11,0,10*ROW('Hygiene Data'!H48))="","",OFFSET('Hygiene Data'!$H$11,0,10*ROW('Hygiene Data'!H48)))</f>
        <v/>
      </c>
      <c r="EB54" s="275" t="str">
        <f ca="true">+IF(OFFSET('Hygiene Data'!$H$12,0,10*ROW('Hygiene Data'!H48))="","",OFFSET('Hygiene Data'!$H$12,0,10*ROW('Hygiene Data'!H48)))</f>
        <v/>
      </c>
      <c r="EC54" s="275" t="str">
        <f ca="true">+IF(OFFSET('Hygiene Data'!$H$13,0,10*ROW('Hygiene Data'!H48))="","",OFFSET('Hygiene Data'!$H$13,0,10*ROW('Hygiene Data'!H48)))</f>
        <v/>
      </c>
      <c r="ED54" s="275" t="str">
        <f ca="true">+IF(OFFSET('Hygiene Data'!$I$11,0,10*ROW('Hygiene Data'!I48))="","",OFFSET('Hygiene Data'!$I$11,0,10*ROW('Hygiene Data'!I48)))</f>
        <v/>
      </c>
      <c r="EE54" s="275" t="str">
        <f ca="true">+IF(OFFSET('Hygiene Data'!$I$12,0,10*ROW('Hygiene Data'!I48))="","",OFFSET('Hygiene Data'!$I$12,0,10*ROW('Hygiene Data'!I48)))</f>
        <v/>
      </c>
      <c r="EF54" s="275" t="str">
        <f ca="true">+IF(OFFSET('Hygiene Data'!$I$13,0,10*ROW('Hygiene Data'!I48))="","",OFFSET('Hygiene Data'!$I$13,0,10*ROW('Hygiene Data'!I48)))</f>
        <v/>
      </c>
    </row>
    <row xmlns:x14ac="http://schemas.microsoft.com/office/spreadsheetml/2009/9/ac" r="55" x14ac:dyDescent="0.2">
      <c r="A55" s="38" t="str">
        <f ca="true">+IF(OFFSET('Water Data'!$B$2,0,10*ROW('Water Data'!E49))="","",OFFSET('Water Data'!$B$2,0,10*ROW('Water Data'!E49)))</f>
        <v/>
      </c>
      <c r="B55" s="38" t="str">
        <f ca="true">+IF(OFFSET('Water Data'!$C$2,0,10*ROW('Water Data'!F49))="","",OFFSET('Water Data'!$C$2,0,10*ROW('Water Data'!F49)))</f>
        <v/>
      </c>
      <c r="C55" s="331" t="str">
        <f t="shared" ca="true" si="0"/>
        <v/>
      </c>
      <c r="D55" s="97"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7"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7"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7"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7"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7"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7"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7"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7"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7"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7"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7"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7"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7"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7"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7"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7"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7"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8"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8"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8"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8"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8"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8"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8"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8"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8"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8"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8"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8"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8"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8"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8"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8"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8"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8"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8"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8"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8"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8"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8"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8"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8"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8"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8"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8"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8"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8"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9"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9"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9"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9"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9"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9"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9"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9"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9"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9"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9"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9"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9"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9"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9"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9"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9"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9"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5"/>
      <c r="BS55" s="275" t="str">
        <f ca="true">+IF(OFFSET('Water Data'!$D$27,0,10*ROW('Water Data'!D49))="","",OFFSET('Water Data'!$D$27,0,10*ROW('Water Data'!D49)))</f>
        <v/>
      </c>
      <c r="BT55" s="275" t="str">
        <f ca="true">+IF(OFFSET('Water Data'!$D$28,0,10*ROW('Water Data'!D49))="","",OFFSET('Water Data'!$D$28,0,10*ROW('Water Data'!D49)))</f>
        <v/>
      </c>
      <c r="BU55" s="275" t="str">
        <f ca="true">+IF(OFFSET('Water Data'!$D$29,0,10*ROW('Water Data'!D49))="","",OFFSET('Water Data'!$D$29,0,10*ROW('Water Data'!D49)))</f>
        <v/>
      </c>
      <c r="BV55" s="275" t="str">
        <f ca="true">+IF(OFFSET('Water Data'!$E$27,0,10*ROW('Water Data'!E49))="","",OFFSET('Water Data'!$E$27,0,10*ROW('Water Data'!E49)))</f>
        <v/>
      </c>
      <c r="BW55" s="275" t="str">
        <f ca="true">+IF(OFFSET('Water Data'!$E$28,0,10*ROW('Water Data'!E49))="","",OFFSET('Water Data'!$E$28,0,10*ROW('Water Data'!E49)))</f>
        <v/>
      </c>
      <c r="BX55" s="275" t="str">
        <f ca="true">+IF(OFFSET('Water Data'!$E$29,0,10*ROW('Water Data'!E49))="","",OFFSET('Water Data'!$E$29,0,10*ROW('Water Data'!E49)))</f>
        <v/>
      </c>
      <c r="BY55" s="275" t="str">
        <f ca="true">+IF(OFFSET('Water Data'!$F$27,0,10*ROW('Water Data'!F49))="","",OFFSET('Water Data'!$F$27,0,10*ROW('Water Data'!F49)))</f>
        <v/>
      </c>
      <c r="BZ55" s="275" t="str">
        <f ca="true">+IF(OFFSET('Water Data'!$F$28,0,10*ROW('Water Data'!F49))="","",OFFSET('Water Data'!$F$28,0,10*ROW('Water Data'!F49)))</f>
        <v/>
      </c>
      <c r="CA55" s="275" t="str">
        <f ca="true">+IF(OFFSET('Water Data'!$F$29,0,10*ROW('Water Data'!F49))="","",OFFSET('Water Data'!$F$29,0,10*ROW('Water Data'!F49)))</f>
        <v/>
      </c>
      <c r="CB55" s="275" t="str">
        <f ca="true">+IF(OFFSET('Water Data'!$G$27,0,10*ROW('Water Data'!G49))="","",OFFSET('Water Data'!$G$27,0,10*ROW('Water Data'!G49)))</f>
        <v/>
      </c>
      <c r="CC55" s="275" t="str">
        <f ca="true">+IF(OFFSET('Water Data'!$G$28,0,10*ROW('Water Data'!G49))="","",OFFSET('Water Data'!$G$28,0,10*ROW('Water Data'!G49)))</f>
        <v/>
      </c>
      <c r="CD55" s="275" t="str">
        <f ca="true">+IF(OFFSET('Water Data'!$G$29,0,10*ROW('Water Data'!G49))="","",OFFSET('Water Data'!$G$29,0,10*ROW('Water Data'!G49)))</f>
        <v/>
      </c>
      <c r="CE55" s="275" t="str">
        <f ca="true">+IF(OFFSET('Water Data'!$H$27,0,10*ROW('Water Data'!H49))="","",OFFSET('Water Data'!$H$27,0,10*ROW('Water Data'!H49)))</f>
        <v/>
      </c>
      <c r="CF55" s="275" t="str">
        <f ca="true">+IF(OFFSET('Water Data'!$H$28,0,10*ROW('Water Data'!H49))="","",OFFSET('Water Data'!$H$28,0,10*ROW('Water Data'!H49)))</f>
        <v/>
      </c>
      <c r="CG55" s="275" t="str">
        <f ca="true">+IF(OFFSET('Water Data'!$H$29,0,10*ROW('Water Data'!H49))="","",OFFSET('Water Data'!$H$29,0,10*ROW('Water Data'!H49)))</f>
        <v/>
      </c>
      <c r="CH55" s="275" t="str">
        <f ca="true">+IF(OFFSET('Water Data'!$I$27,0,10*ROW('Water Data'!I49))="","",OFFSET('Water Data'!$I$27,0,10*ROW('Water Data'!I49)))</f>
        <v/>
      </c>
      <c r="CI55" s="275" t="str">
        <f ca="true">+IF(OFFSET('Water Data'!$I$28,0,10*ROW('Water Data'!I49))="","",OFFSET('Water Data'!$I$28,0,10*ROW('Water Data'!I49)))</f>
        <v/>
      </c>
      <c r="CJ55" s="275" t="str">
        <f ca="true">+IF(OFFSET('Water Data'!$I$29,0,10*ROW('Water Data'!I49))="","",OFFSET('Water Data'!$I$29,0,10*ROW('Water Data'!I49)))</f>
        <v/>
      </c>
      <c r="CK55" s="275" t="str">
        <f ca="true">+IF(OFFSET('Sanitation Data'!$D$28,0,10*ROW('Sanitation Data'!D49))="","",OFFSET('Sanitation Data'!$D$28,0,10*ROW('Sanitation Data'!D49)))</f>
        <v/>
      </c>
      <c r="CL55" s="275" t="str">
        <f ca="true">+IF(OFFSET('Sanitation Data'!$D$29,0,10*ROW('Sanitation Data'!D49))="","",OFFSET('Sanitation Data'!$D$29,0,10*ROW('Sanitation Data'!D49)))</f>
        <v/>
      </c>
      <c r="CM55" s="275" t="str">
        <f ca="true">+IF(OFFSET('Sanitation Data'!$D$30,0,10*ROW('Sanitation Data'!D49))="","",OFFSET('Sanitation Data'!$D$30,0,10*ROW('Sanitation Data'!D49)))</f>
        <v/>
      </c>
      <c r="CN55" s="275" t="str">
        <f ca="true">+IF(OFFSET('Sanitation Data'!$D$31,0,10*ROW('Sanitation Data'!D49))="","",OFFSET('Sanitation Data'!$D$31,0,10*ROW('Sanitation Data'!D49)))</f>
        <v/>
      </c>
      <c r="CO55" s="275" t="str">
        <f ca="true">+IF(OFFSET('Sanitation Data'!$D$32,0,10*ROW('Sanitation Data'!D49))="","",OFFSET('Sanitation Data'!$D$32,0,10*ROW('Sanitation Data'!D49)))</f>
        <v/>
      </c>
      <c r="CP55" s="275" t="str">
        <f ca="true">+IF(OFFSET('Sanitation Data'!$E$28,0,10*ROW('Sanitation Data'!E49))="","",OFFSET('Sanitation Data'!$E$28,0,10*ROW('Sanitation Data'!E49)))</f>
        <v/>
      </c>
      <c r="CQ55" s="275" t="str">
        <f ca="true">+IF(OFFSET('Sanitation Data'!$E$29,0,10*ROW('Sanitation Data'!E49))="","",OFFSET('Sanitation Data'!$E$29,0,10*ROW('Sanitation Data'!E49)))</f>
        <v/>
      </c>
      <c r="CR55" s="275" t="str">
        <f ca="true">+IF(OFFSET('Sanitation Data'!$E$30,0,10*ROW('Sanitation Data'!E49))="","",OFFSET('Sanitation Data'!$E$30,0,10*ROW('Sanitation Data'!E49)))</f>
        <v/>
      </c>
      <c r="CS55" s="275" t="str">
        <f ca="true">+IF(OFFSET('Sanitation Data'!$E$31,0,10*ROW('Sanitation Data'!E49))="","",OFFSET('Sanitation Data'!$E$31,0,10*ROW('Sanitation Data'!E49)))</f>
        <v/>
      </c>
      <c r="CT55" s="275" t="str">
        <f ca="true">+IF(OFFSET('Sanitation Data'!$E$32,0,10*ROW('Sanitation Data'!E49))="","",OFFSET('Sanitation Data'!$E$32,0,10*ROW('Sanitation Data'!E49)))</f>
        <v/>
      </c>
      <c r="CU55" s="275" t="str">
        <f ca="true">+IF(OFFSET('Sanitation Data'!$F$28,0,10*ROW('Sanitation Data'!F49))="","",OFFSET('Sanitation Data'!$F$28,0,10*ROW('Sanitation Data'!F49)))</f>
        <v/>
      </c>
      <c r="CV55" s="275" t="str">
        <f ca="true">+IF(OFFSET('Sanitation Data'!$F$29,0,10*ROW('Sanitation Data'!F49))="","",OFFSET('Sanitation Data'!$F$29,0,10*ROW('Sanitation Data'!F49)))</f>
        <v/>
      </c>
      <c r="CW55" s="275" t="str">
        <f ca="true">+IF(OFFSET('Sanitation Data'!$F$30,0,10*ROW('Sanitation Data'!F49))="","",OFFSET('Sanitation Data'!$F$30,0,10*ROW('Sanitation Data'!F49)))</f>
        <v/>
      </c>
      <c r="CX55" s="275" t="str">
        <f ca="true">+IF(OFFSET('Sanitation Data'!$F$31,0,10*ROW('Sanitation Data'!F49))="","",OFFSET('Sanitation Data'!$F$31,0,10*ROW('Sanitation Data'!F49)))</f>
        <v/>
      </c>
      <c r="CY55" s="275" t="str">
        <f ca="true">+IF(OFFSET('Sanitation Data'!$F$32,0,10*ROW('Sanitation Data'!F49))="","",OFFSET('Sanitation Data'!$F$32,0,10*ROW('Sanitation Data'!F49)))</f>
        <v/>
      </c>
      <c r="CZ55" s="275" t="str">
        <f ca="true">+IF(OFFSET('Sanitation Data'!$G$28,0,10*ROW('Sanitation Data'!G49))="","",OFFSET('Sanitation Data'!$G$28,0,10*ROW('Sanitation Data'!G49)))</f>
        <v/>
      </c>
      <c r="DA55" s="275" t="str">
        <f ca="true">+IF(OFFSET('Sanitation Data'!$G$29,0,10*ROW('Sanitation Data'!G49))="","",OFFSET('Sanitation Data'!$G$29,0,10*ROW('Sanitation Data'!G49)))</f>
        <v/>
      </c>
      <c r="DB55" s="275" t="str">
        <f ca="true">+IF(OFFSET('Sanitation Data'!$G$30,0,10*ROW('Sanitation Data'!G49))="","",OFFSET('Sanitation Data'!$G$30,0,10*ROW('Sanitation Data'!G49)))</f>
        <v/>
      </c>
      <c r="DC55" s="275" t="str">
        <f ca="true">+IF(OFFSET('Sanitation Data'!$G$31,0,10*ROW('Sanitation Data'!G49))="","",OFFSET('Sanitation Data'!$G$31,0,10*ROW('Sanitation Data'!G49)))</f>
        <v/>
      </c>
      <c r="DD55" s="275" t="str">
        <f ca="true">+IF(OFFSET('Sanitation Data'!$G$32,0,10*ROW('Sanitation Data'!G49))="","",OFFSET('Sanitation Data'!$G$32,0,10*ROW('Sanitation Data'!G49)))</f>
        <v/>
      </c>
      <c r="DE55" s="275" t="str">
        <f ca="true">+IF(OFFSET('Sanitation Data'!$H$28,0,10*ROW('Sanitation Data'!H49))="","",OFFSET('Sanitation Data'!$H$28,0,10*ROW('Sanitation Data'!H49)))</f>
        <v/>
      </c>
      <c r="DF55" s="275" t="str">
        <f ca="true">+IF(OFFSET('Sanitation Data'!$H$29,0,10*ROW('Sanitation Data'!H49))="","",OFFSET('Sanitation Data'!$H$29,0,10*ROW('Sanitation Data'!H49)))</f>
        <v/>
      </c>
      <c r="DG55" s="275" t="str">
        <f ca="true">+IF(OFFSET('Sanitation Data'!$H$30,0,10*ROW('Sanitation Data'!H49))="","",OFFSET('Sanitation Data'!$H$30,0,10*ROW('Sanitation Data'!H49)))</f>
        <v/>
      </c>
      <c r="DH55" s="275" t="str">
        <f ca="true">+IF(OFFSET('Sanitation Data'!$H$31,0,10*ROW('Sanitation Data'!H49))="","",OFFSET('Sanitation Data'!$H$31,0,10*ROW('Sanitation Data'!H49)))</f>
        <v/>
      </c>
      <c r="DI55" s="275" t="str">
        <f ca="true">+IF(OFFSET('Sanitation Data'!$H$32,0,10*ROW('Sanitation Data'!H49))="","",OFFSET('Sanitation Data'!$H$32,0,10*ROW('Sanitation Data'!H49)))</f>
        <v/>
      </c>
      <c r="DJ55" s="275" t="str">
        <f ca="true">+IF(OFFSET('Sanitation Data'!$I$28,0,10*ROW('Sanitation Data'!I49))="","",OFFSET('Sanitation Data'!$I$28,0,10*ROW('Sanitation Data'!I49)))</f>
        <v/>
      </c>
      <c r="DK55" s="275" t="str">
        <f ca="true">+IF(OFFSET('Sanitation Data'!$I$29,0,10*ROW('Sanitation Data'!I49))="","",OFFSET('Sanitation Data'!$I$29,0,10*ROW('Sanitation Data'!I49)))</f>
        <v/>
      </c>
      <c r="DL55" s="275" t="str">
        <f ca="true">+IF(OFFSET('Sanitation Data'!$I$30,0,10*ROW('Sanitation Data'!I49))="","",OFFSET('Sanitation Data'!$I$30,0,10*ROW('Sanitation Data'!I49)))</f>
        <v/>
      </c>
      <c r="DM55" s="275" t="str">
        <f ca="true">+IF(OFFSET('Sanitation Data'!$I$31,0,10*ROW('Sanitation Data'!I49))="","",OFFSET('Sanitation Data'!$I$31,0,10*ROW('Sanitation Data'!I49)))</f>
        <v/>
      </c>
      <c r="DN55" s="275" t="str">
        <f ca="true">+IF(OFFSET('Sanitation Data'!$I$32,0,10*ROW('Sanitation Data'!I49))="","",OFFSET('Sanitation Data'!$I$32,0,10*ROW('Sanitation Data'!I49)))</f>
        <v/>
      </c>
      <c r="DO55" s="275" t="str">
        <f ca="true">+IF(OFFSET('Hygiene Data'!$D$11,0,10*ROW('Hygiene Data'!D49))="","",OFFSET('Hygiene Data'!$D$11,0,10*ROW('Hygiene Data'!D49)))</f>
        <v/>
      </c>
      <c r="DP55" s="275" t="str">
        <f ca="true">+IF(OFFSET('Hygiene Data'!$D$12,0,10*ROW('Hygiene Data'!D49))="","",OFFSET('Hygiene Data'!$D$12,0,10*ROW('Hygiene Data'!D49)))</f>
        <v/>
      </c>
      <c r="DQ55" s="275" t="str">
        <f ca="true">+IF(OFFSET('Hygiene Data'!$D$13,0,10*ROW('Hygiene Data'!D49))="","",OFFSET('Hygiene Data'!$D$13,0,10*ROW('Hygiene Data'!D49)))</f>
        <v/>
      </c>
      <c r="DR55" s="275" t="str">
        <f ca="true">+IF(OFFSET('Hygiene Data'!$E$11,0,10*ROW('Hygiene Data'!E49))="","",OFFSET('Hygiene Data'!$E$11,0,10*ROW('Hygiene Data'!E49)))</f>
        <v/>
      </c>
      <c r="DS55" s="275" t="str">
        <f ca="true">+IF(OFFSET('Hygiene Data'!$E$12,0,10*ROW('Hygiene Data'!E49))="","",OFFSET('Hygiene Data'!$E$12,0,10*ROW('Hygiene Data'!E49)))</f>
        <v/>
      </c>
      <c r="DT55" s="275" t="str">
        <f ca="true">+IF(OFFSET('Hygiene Data'!$E$13,0,10*ROW('Hygiene Data'!E49))="","",OFFSET('Hygiene Data'!$E$13,0,10*ROW('Hygiene Data'!E49)))</f>
        <v/>
      </c>
      <c r="DU55" s="275" t="str">
        <f ca="true">+IF(OFFSET('Hygiene Data'!$F$11,0,10*ROW('Hygiene Data'!F49))="","",OFFSET('Hygiene Data'!$F$11,0,10*ROW('Hygiene Data'!F49)))</f>
        <v/>
      </c>
      <c r="DV55" s="275" t="str">
        <f ca="true">+IF(OFFSET('Hygiene Data'!$F$12,0,10*ROW('Hygiene Data'!F49))="","",OFFSET('Hygiene Data'!$F$12,0,10*ROW('Hygiene Data'!F49)))</f>
        <v/>
      </c>
      <c r="DW55" s="275" t="str">
        <f ca="true">+IF(OFFSET('Hygiene Data'!$F$13,0,10*ROW('Hygiene Data'!F49))="","",OFFSET('Hygiene Data'!$F$13,0,10*ROW('Hygiene Data'!F49)))</f>
        <v/>
      </c>
      <c r="DX55" s="275" t="str">
        <f ca="true">+IF(OFFSET('Hygiene Data'!$G$11,0,10*ROW('Hygiene Data'!G49))="","",OFFSET('Hygiene Data'!$G$11,0,10*ROW('Hygiene Data'!G49)))</f>
        <v/>
      </c>
      <c r="DY55" s="275" t="str">
        <f ca="true">+IF(OFFSET('Hygiene Data'!$G$12,0,10*ROW('Hygiene Data'!G49))="","",OFFSET('Hygiene Data'!$G$12,0,10*ROW('Hygiene Data'!G49)))</f>
        <v/>
      </c>
      <c r="DZ55" s="275" t="str">
        <f ca="true">+IF(OFFSET('Hygiene Data'!$G$13,0,10*ROW('Hygiene Data'!G49))="","",OFFSET('Hygiene Data'!$G$13,0,10*ROW('Hygiene Data'!G49)))</f>
        <v/>
      </c>
      <c r="EA55" s="275" t="str">
        <f ca="true">+IF(OFFSET('Hygiene Data'!$H$11,0,10*ROW('Hygiene Data'!H49))="","",OFFSET('Hygiene Data'!$H$11,0,10*ROW('Hygiene Data'!H49)))</f>
        <v/>
      </c>
      <c r="EB55" s="275" t="str">
        <f ca="true">+IF(OFFSET('Hygiene Data'!$H$12,0,10*ROW('Hygiene Data'!H49))="","",OFFSET('Hygiene Data'!$H$12,0,10*ROW('Hygiene Data'!H49)))</f>
        <v/>
      </c>
      <c r="EC55" s="275" t="str">
        <f ca="true">+IF(OFFSET('Hygiene Data'!$H$13,0,10*ROW('Hygiene Data'!H49))="","",OFFSET('Hygiene Data'!$H$13,0,10*ROW('Hygiene Data'!H49)))</f>
        <v/>
      </c>
      <c r="ED55" s="275" t="str">
        <f ca="true">+IF(OFFSET('Hygiene Data'!$I$11,0,10*ROW('Hygiene Data'!I49))="","",OFFSET('Hygiene Data'!$I$11,0,10*ROW('Hygiene Data'!I49)))</f>
        <v/>
      </c>
      <c r="EE55" s="275" t="str">
        <f ca="true">+IF(OFFSET('Hygiene Data'!$I$12,0,10*ROW('Hygiene Data'!I49))="","",OFFSET('Hygiene Data'!$I$12,0,10*ROW('Hygiene Data'!I49)))</f>
        <v/>
      </c>
      <c r="EF55" s="275" t="str">
        <f ca="true">+IF(OFFSET('Hygiene Data'!$I$13,0,10*ROW('Hygiene Data'!I49))="","",OFFSET('Hygiene Data'!$I$13,0,10*ROW('Hygiene Data'!I49)))</f>
        <v/>
      </c>
    </row>
    <row xmlns:x14ac="http://schemas.microsoft.com/office/spreadsheetml/2009/9/ac" r="56" x14ac:dyDescent="0.2">
      <c r="A56" s="38" t="str">
        <f ca="true">+IF(OFFSET('Water Data'!$B$2,0,10*ROW('Water Data'!E50))="","",OFFSET('Water Data'!$B$2,0,10*ROW('Water Data'!E50)))</f>
        <v/>
      </c>
      <c r="B56" s="38" t="str">
        <f ca="true">+IF(OFFSET('Water Data'!$C$2,0,10*ROW('Water Data'!F50))="","",OFFSET('Water Data'!$C$2,0,10*ROW('Water Data'!F50)))</f>
        <v/>
      </c>
      <c r="C56" s="331" t="str">
        <f t="shared" ca="true" si="0"/>
        <v/>
      </c>
      <c r="D56" s="97"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7"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7"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7"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7"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7"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7"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7"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7"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7"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7"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7"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7"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7"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7"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7"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7"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7"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8"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8"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8"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8"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8"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8"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8"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8"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8"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8"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8"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8"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8"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8"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8"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8"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8"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8"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8"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8"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8"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8"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8"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8"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8"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8"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8"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8"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8"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8"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9"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9"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9"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9"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9"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9"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9"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9"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9"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9"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9"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9"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9"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9"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9"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9"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9"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9"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5"/>
      <c r="BS56" s="275" t="str">
        <f ca="true">+IF(OFFSET('Water Data'!$D$27,0,10*ROW('Water Data'!D50))="","",OFFSET('Water Data'!$D$27,0,10*ROW('Water Data'!D50)))</f>
        <v/>
      </c>
      <c r="BT56" s="275" t="str">
        <f ca="true">+IF(OFFSET('Water Data'!$D$28,0,10*ROW('Water Data'!D50))="","",OFFSET('Water Data'!$D$28,0,10*ROW('Water Data'!D50)))</f>
        <v/>
      </c>
      <c r="BU56" s="275" t="str">
        <f ca="true">+IF(OFFSET('Water Data'!$D$29,0,10*ROW('Water Data'!D50))="","",OFFSET('Water Data'!$D$29,0,10*ROW('Water Data'!D50)))</f>
        <v/>
      </c>
      <c r="BV56" s="275" t="str">
        <f ca="true">+IF(OFFSET('Water Data'!$E$27,0,10*ROW('Water Data'!E50))="","",OFFSET('Water Data'!$E$27,0,10*ROW('Water Data'!E50)))</f>
        <v/>
      </c>
      <c r="BW56" s="275" t="str">
        <f ca="true">+IF(OFFSET('Water Data'!$E$28,0,10*ROW('Water Data'!E50))="","",OFFSET('Water Data'!$E$28,0,10*ROW('Water Data'!E50)))</f>
        <v/>
      </c>
      <c r="BX56" s="275" t="str">
        <f ca="true">+IF(OFFSET('Water Data'!$E$29,0,10*ROW('Water Data'!E50))="","",OFFSET('Water Data'!$E$29,0,10*ROW('Water Data'!E50)))</f>
        <v/>
      </c>
      <c r="BY56" s="275" t="str">
        <f ca="true">+IF(OFFSET('Water Data'!$F$27,0,10*ROW('Water Data'!F50))="","",OFFSET('Water Data'!$F$27,0,10*ROW('Water Data'!F50)))</f>
        <v/>
      </c>
      <c r="BZ56" s="275" t="str">
        <f ca="true">+IF(OFFSET('Water Data'!$F$28,0,10*ROW('Water Data'!F50))="","",OFFSET('Water Data'!$F$28,0,10*ROW('Water Data'!F50)))</f>
        <v/>
      </c>
      <c r="CA56" s="275" t="str">
        <f ca="true">+IF(OFFSET('Water Data'!$F$29,0,10*ROW('Water Data'!F50))="","",OFFSET('Water Data'!$F$29,0,10*ROW('Water Data'!F50)))</f>
        <v/>
      </c>
      <c r="CB56" s="275" t="str">
        <f ca="true">+IF(OFFSET('Water Data'!$G$27,0,10*ROW('Water Data'!G50))="","",OFFSET('Water Data'!$G$27,0,10*ROW('Water Data'!G50)))</f>
        <v/>
      </c>
      <c r="CC56" s="275" t="str">
        <f ca="true">+IF(OFFSET('Water Data'!$G$28,0,10*ROW('Water Data'!G50))="","",OFFSET('Water Data'!$G$28,0,10*ROW('Water Data'!G50)))</f>
        <v/>
      </c>
      <c r="CD56" s="275" t="str">
        <f ca="true">+IF(OFFSET('Water Data'!$G$29,0,10*ROW('Water Data'!G50))="","",OFFSET('Water Data'!$G$29,0,10*ROW('Water Data'!G50)))</f>
        <v/>
      </c>
      <c r="CE56" s="275" t="str">
        <f ca="true">+IF(OFFSET('Water Data'!$H$27,0,10*ROW('Water Data'!H50))="","",OFFSET('Water Data'!$H$27,0,10*ROW('Water Data'!H50)))</f>
        <v/>
      </c>
      <c r="CF56" s="275" t="str">
        <f ca="true">+IF(OFFSET('Water Data'!$H$28,0,10*ROW('Water Data'!H50))="","",OFFSET('Water Data'!$H$28,0,10*ROW('Water Data'!H50)))</f>
        <v/>
      </c>
      <c r="CG56" s="275" t="str">
        <f ca="true">+IF(OFFSET('Water Data'!$H$29,0,10*ROW('Water Data'!H50))="","",OFFSET('Water Data'!$H$29,0,10*ROW('Water Data'!H50)))</f>
        <v/>
      </c>
      <c r="CH56" s="275" t="str">
        <f ca="true">+IF(OFFSET('Water Data'!$I$27,0,10*ROW('Water Data'!I50))="","",OFFSET('Water Data'!$I$27,0,10*ROW('Water Data'!I50)))</f>
        <v/>
      </c>
      <c r="CI56" s="275" t="str">
        <f ca="true">+IF(OFFSET('Water Data'!$I$28,0,10*ROW('Water Data'!I50))="","",OFFSET('Water Data'!$I$28,0,10*ROW('Water Data'!I50)))</f>
        <v/>
      </c>
      <c r="CJ56" s="275" t="str">
        <f ca="true">+IF(OFFSET('Water Data'!$I$29,0,10*ROW('Water Data'!I50))="","",OFFSET('Water Data'!$I$29,0,10*ROW('Water Data'!I50)))</f>
        <v/>
      </c>
      <c r="CK56" s="275" t="str">
        <f ca="true">+IF(OFFSET('Sanitation Data'!$D$28,0,10*ROW('Sanitation Data'!D50))="","",OFFSET('Sanitation Data'!$D$28,0,10*ROW('Sanitation Data'!D50)))</f>
        <v/>
      </c>
      <c r="CL56" s="275" t="str">
        <f ca="true">+IF(OFFSET('Sanitation Data'!$D$29,0,10*ROW('Sanitation Data'!D50))="","",OFFSET('Sanitation Data'!$D$29,0,10*ROW('Sanitation Data'!D50)))</f>
        <v/>
      </c>
      <c r="CM56" s="275" t="str">
        <f ca="true">+IF(OFFSET('Sanitation Data'!$D$30,0,10*ROW('Sanitation Data'!D50))="","",OFFSET('Sanitation Data'!$D$30,0,10*ROW('Sanitation Data'!D50)))</f>
        <v/>
      </c>
      <c r="CN56" s="275" t="str">
        <f ca="true">+IF(OFFSET('Sanitation Data'!$D$31,0,10*ROW('Sanitation Data'!D50))="","",OFFSET('Sanitation Data'!$D$31,0,10*ROW('Sanitation Data'!D50)))</f>
        <v/>
      </c>
      <c r="CO56" s="275" t="str">
        <f ca="true">+IF(OFFSET('Sanitation Data'!$D$32,0,10*ROW('Sanitation Data'!D50))="","",OFFSET('Sanitation Data'!$D$32,0,10*ROW('Sanitation Data'!D50)))</f>
        <v/>
      </c>
      <c r="CP56" s="275" t="str">
        <f ca="true">+IF(OFFSET('Sanitation Data'!$E$28,0,10*ROW('Sanitation Data'!E50))="","",OFFSET('Sanitation Data'!$E$28,0,10*ROW('Sanitation Data'!E50)))</f>
        <v/>
      </c>
      <c r="CQ56" s="275" t="str">
        <f ca="true">+IF(OFFSET('Sanitation Data'!$E$29,0,10*ROW('Sanitation Data'!E50))="","",OFFSET('Sanitation Data'!$E$29,0,10*ROW('Sanitation Data'!E50)))</f>
        <v/>
      </c>
      <c r="CR56" s="275" t="str">
        <f ca="true">+IF(OFFSET('Sanitation Data'!$E$30,0,10*ROW('Sanitation Data'!E50))="","",OFFSET('Sanitation Data'!$E$30,0,10*ROW('Sanitation Data'!E50)))</f>
        <v/>
      </c>
      <c r="CS56" s="275" t="str">
        <f ca="true">+IF(OFFSET('Sanitation Data'!$E$31,0,10*ROW('Sanitation Data'!E50))="","",OFFSET('Sanitation Data'!$E$31,0,10*ROW('Sanitation Data'!E50)))</f>
        <v/>
      </c>
      <c r="CT56" s="275" t="str">
        <f ca="true">+IF(OFFSET('Sanitation Data'!$E$32,0,10*ROW('Sanitation Data'!E50))="","",OFFSET('Sanitation Data'!$E$32,0,10*ROW('Sanitation Data'!E50)))</f>
        <v/>
      </c>
      <c r="CU56" s="275" t="str">
        <f ca="true">+IF(OFFSET('Sanitation Data'!$F$28,0,10*ROW('Sanitation Data'!F50))="","",OFFSET('Sanitation Data'!$F$28,0,10*ROW('Sanitation Data'!F50)))</f>
        <v/>
      </c>
      <c r="CV56" s="275" t="str">
        <f ca="true">+IF(OFFSET('Sanitation Data'!$F$29,0,10*ROW('Sanitation Data'!F50))="","",OFFSET('Sanitation Data'!$F$29,0,10*ROW('Sanitation Data'!F50)))</f>
        <v/>
      </c>
      <c r="CW56" s="275" t="str">
        <f ca="true">+IF(OFFSET('Sanitation Data'!$F$30,0,10*ROW('Sanitation Data'!F50))="","",OFFSET('Sanitation Data'!$F$30,0,10*ROW('Sanitation Data'!F50)))</f>
        <v/>
      </c>
      <c r="CX56" s="275" t="str">
        <f ca="true">+IF(OFFSET('Sanitation Data'!$F$31,0,10*ROW('Sanitation Data'!F50))="","",OFFSET('Sanitation Data'!$F$31,0,10*ROW('Sanitation Data'!F50)))</f>
        <v/>
      </c>
      <c r="CY56" s="275" t="str">
        <f ca="true">+IF(OFFSET('Sanitation Data'!$F$32,0,10*ROW('Sanitation Data'!F50))="","",OFFSET('Sanitation Data'!$F$32,0,10*ROW('Sanitation Data'!F50)))</f>
        <v/>
      </c>
      <c r="CZ56" s="275" t="str">
        <f ca="true">+IF(OFFSET('Sanitation Data'!$G$28,0,10*ROW('Sanitation Data'!G50))="","",OFFSET('Sanitation Data'!$G$28,0,10*ROW('Sanitation Data'!G50)))</f>
        <v/>
      </c>
      <c r="DA56" s="275" t="str">
        <f ca="true">+IF(OFFSET('Sanitation Data'!$G$29,0,10*ROW('Sanitation Data'!G50))="","",OFFSET('Sanitation Data'!$G$29,0,10*ROW('Sanitation Data'!G50)))</f>
        <v/>
      </c>
      <c r="DB56" s="275" t="str">
        <f ca="true">+IF(OFFSET('Sanitation Data'!$G$30,0,10*ROW('Sanitation Data'!G50))="","",OFFSET('Sanitation Data'!$G$30,0,10*ROW('Sanitation Data'!G50)))</f>
        <v/>
      </c>
      <c r="DC56" s="275" t="str">
        <f ca="true">+IF(OFFSET('Sanitation Data'!$G$31,0,10*ROW('Sanitation Data'!G50))="","",OFFSET('Sanitation Data'!$G$31,0,10*ROW('Sanitation Data'!G50)))</f>
        <v/>
      </c>
      <c r="DD56" s="275" t="str">
        <f ca="true">+IF(OFFSET('Sanitation Data'!$G$32,0,10*ROW('Sanitation Data'!G50))="","",OFFSET('Sanitation Data'!$G$32,0,10*ROW('Sanitation Data'!G50)))</f>
        <v/>
      </c>
      <c r="DE56" s="275" t="str">
        <f ca="true">+IF(OFFSET('Sanitation Data'!$H$28,0,10*ROW('Sanitation Data'!H50))="","",OFFSET('Sanitation Data'!$H$28,0,10*ROW('Sanitation Data'!H50)))</f>
        <v/>
      </c>
      <c r="DF56" s="275" t="str">
        <f ca="true">+IF(OFFSET('Sanitation Data'!$H$29,0,10*ROW('Sanitation Data'!H50))="","",OFFSET('Sanitation Data'!$H$29,0,10*ROW('Sanitation Data'!H50)))</f>
        <v/>
      </c>
      <c r="DG56" s="275" t="str">
        <f ca="true">+IF(OFFSET('Sanitation Data'!$H$30,0,10*ROW('Sanitation Data'!H50))="","",OFFSET('Sanitation Data'!$H$30,0,10*ROW('Sanitation Data'!H50)))</f>
        <v/>
      </c>
      <c r="DH56" s="275" t="str">
        <f ca="true">+IF(OFFSET('Sanitation Data'!$H$31,0,10*ROW('Sanitation Data'!H50))="","",OFFSET('Sanitation Data'!$H$31,0,10*ROW('Sanitation Data'!H50)))</f>
        <v/>
      </c>
      <c r="DI56" s="275" t="str">
        <f ca="true">+IF(OFFSET('Sanitation Data'!$H$32,0,10*ROW('Sanitation Data'!H50))="","",OFFSET('Sanitation Data'!$H$32,0,10*ROW('Sanitation Data'!H50)))</f>
        <v/>
      </c>
      <c r="DJ56" s="275" t="str">
        <f ca="true">+IF(OFFSET('Sanitation Data'!$I$28,0,10*ROW('Sanitation Data'!I50))="","",OFFSET('Sanitation Data'!$I$28,0,10*ROW('Sanitation Data'!I50)))</f>
        <v/>
      </c>
      <c r="DK56" s="275" t="str">
        <f ca="true">+IF(OFFSET('Sanitation Data'!$I$29,0,10*ROW('Sanitation Data'!I50))="","",OFFSET('Sanitation Data'!$I$29,0,10*ROW('Sanitation Data'!I50)))</f>
        <v/>
      </c>
      <c r="DL56" s="275" t="str">
        <f ca="true">+IF(OFFSET('Sanitation Data'!$I$30,0,10*ROW('Sanitation Data'!I50))="","",OFFSET('Sanitation Data'!$I$30,0,10*ROW('Sanitation Data'!I50)))</f>
        <v/>
      </c>
      <c r="DM56" s="275" t="str">
        <f ca="true">+IF(OFFSET('Sanitation Data'!$I$31,0,10*ROW('Sanitation Data'!I50))="","",OFFSET('Sanitation Data'!$I$31,0,10*ROW('Sanitation Data'!I50)))</f>
        <v/>
      </c>
      <c r="DN56" s="275" t="str">
        <f ca="true">+IF(OFFSET('Sanitation Data'!$I$32,0,10*ROW('Sanitation Data'!I50))="","",OFFSET('Sanitation Data'!$I$32,0,10*ROW('Sanitation Data'!I50)))</f>
        <v/>
      </c>
      <c r="DO56" s="275" t="str">
        <f ca="true">+IF(OFFSET('Hygiene Data'!$D$11,0,10*ROW('Hygiene Data'!D50))="","",OFFSET('Hygiene Data'!$D$11,0,10*ROW('Hygiene Data'!D50)))</f>
        <v/>
      </c>
      <c r="DP56" s="275" t="str">
        <f ca="true">+IF(OFFSET('Hygiene Data'!$D$12,0,10*ROW('Hygiene Data'!D50))="","",OFFSET('Hygiene Data'!$D$12,0,10*ROW('Hygiene Data'!D50)))</f>
        <v/>
      </c>
      <c r="DQ56" s="275" t="str">
        <f ca="true">+IF(OFFSET('Hygiene Data'!$D$13,0,10*ROW('Hygiene Data'!D50))="","",OFFSET('Hygiene Data'!$D$13,0,10*ROW('Hygiene Data'!D50)))</f>
        <v/>
      </c>
      <c r="DR56" s="275" t="str">
        <f ca="true">+IF(OFFSET('Hygiene Data'!$E$11,0,10*ROW('Hygiene Data'!E50))="","",OFFSET('Hygiene Data'!$E$11,0,10*ROW('Hygiene Data'!E50)))</f>
        <v/>
      </c>
      <c r="DS56" s="275" t="str">
        <f ca="true">+IF(OFFSET('Hygiene Data'!$E$12,0,10*ROW('Hygiene Data'!E50))="","",OFFSET('Hygiene Data'!$E$12,0,10*ROW('Hygiene Data'!E50)))</f>
        <v/>
      </c>
      <c r="DT56" s="275" t="str">
        <f ca="true">+IF(OFFSET('Hygiene Data'!$E$13,0,10*ROW('Hygiene Data'!E50))="","",OFFSET('Hygiene Data'!$E$13,0,10*ROW('Hygiene Data'!E50)))</f>
        <v/>
      </c>
      <c r="DU56" s="275" t="str">
        <f ca="true">+IF(OFFSET('Hygiene Data'!$F$11,0,10*ROW('Hygiene Data'!F50))="","",OFFSET('Hygiene Data'!$F$11,0,10*ROW('Hygiene Data'!F50)))</f>
        <v/>
      </c>
      <c r="DV56" s="275" t="str">
        <f ca="true">+IF(OFFSET('Hygiene Data'!$F$12,0,10*ROW('Hygiene Data'!F50))="","",OFFSET('Hygiene Data'!$F$12,0,10*ROW('Hygiene Data'!F50)))</f>
        <v/>
      </c>
      <c r="DW56" s="275" t="str">
        <f ca="true">+IF(OFFSET('Hygiene Data'!$F$13,0,10*ROW('Hygiene Data'!F50))="","",OFFSET('Hygiene Data'!$F$13,0,10*ROW('Hygiene Data'!F50)))</f>
        <v/>
      </c>
      <c r="DX56" s="275" t="str">
        <f ca="true">+IF(OFFSET('Hygiene Data'!$G$11,0,10*ROW('Hygiene Data'!G50))="","",OFFSET('Hygiene Data'!$G$11,0,10*ROW('Hygiene Data'!G50)))</f>
        <v/>
      </c>
      <c r="DY56" s="275" t="str">
        <f ca="true">+IF(OFFSET('Hygiene Data'!$G$12,0,10*ROW('Hygiene Data'!G50))="","",OFFSET('Hygiene Data'!$G$12,0,10*ROW('Hygiene Data'!G50)))</f>
        <v/>
      </c>
      <c r="DZ56" s="275" t="str">
        <f ca="true">+IF(OFFSET('Hygiene Data'!$G$13,0,10*ROW('Hygiene Data'!G50))="","",OFFSET('Hygiene Data'!$G$13,0,10*ROW('Hygiene Data'!G50)))</f>
        <v/>
      </c>
      <c r="EA56" s="275" t="str">
        <f ca="true">+IF(OFFSET('Hygiene Data'!$H$11,0,10*ROW('Hygiene Data'!H50))="","",OFFSET('Hygiene Data'!$H$11,0,10*ROW('Hygiene Data'!H50)))</f>
        <v/>
      </c>
      <c r="EB56" s="275" t="str">
        <f ca="true">+IF(OFFSET('Hygiene Data'!$H$12,0,10*ROW('Hygiene Data'!H50))="","",OFFSET('Hygiene Data'!$H$12,0,10*ROW('Hygiene Data'!H50)))</f>
        <v/>
      </c>
      <c r="EC56" s="275" t="str">
        <f ca="true">+IF(OFFSET('Hygiene Data'!$H$13,0,10*ROW('Hygiene Data'!H50))="","",OFFSET('Hygiene Data'!$H$13,0,10*ROW('Hygiene Data'!H50)))</f>
        <v/>
      </c>
      <c r="ED56" s="275" t="str">
        <f ca="true">+IF(OFFSET('Hygiene Data'!$I$11,0,10*ROW('Hygiene Data'!I50))="","",OFFSET('Hygiene Data'!$I$11,0,10*ROW('Hygiene Data'!I50)))</f>
        <v/>
      </c>
      <c r="EE56" s="275" t="str">
        <f ca="true">+IF(OFFSET('Hygiene Data'!$I$12,0,10*ROW('Hygiene Data'!I50))="","",OFFSET('Hygiene Data'!$I$12,0,10*ROW('Hygiene Data'!I50)))</f>
        <v/>
      </c>
      <c r="EF56" s="275" t="str">
        <f ca="true">+IF(OFFSET('Hygiene Data'!$I$13,0,10*ROW('Hygiene Data'!I50))="","",OFFSET('Hygiene Data'!$I$13,0,10*ROW('Hygiene Data'!I50)))</f>
        <v/>
      </c>
    </row>
    <row xmlns:x14ac="http://schemas.microsoft.com/office/spreadsheetml/2009/9/ac" r="57" x14ac:dyDescent="0.2">
      <c r="A57" s="38" t="str">
        <f ca="true">+IF(OFFSET('Water Data'!$B$2,0,10*ROW('Water Data'!E51))="","",OFFSET('Water Data'!$B$2,0,10*ROW('Water Data'!E51)))</f>
        <v/>
      </c>
      <c r="B57" s="38" t="str">
        <f ca="true">+IF(OFFSET('Water Data'!$C$2,0,10*ROW('Water Data'!F51))="","",OFFSET('Water Data'!$C$2,0,10*ROW('Water Data'!F51)))</f>
        <v/>
      </c>
      <c r="C57" s="331" t="str">
        <f t="shared" ca="true" si="0"/>
        <v/>
      </c>
      <c r="D57" s="97"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7"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7"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7"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7"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7"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7"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7"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7"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7"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7"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7"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7"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7"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7"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7"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7"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7"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8"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8"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8"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8"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8"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8"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8"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8"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8"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8"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8"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8"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8"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8"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8"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8"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8"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8"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8"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8"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8"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8"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8"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8"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8"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8"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8"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8"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8"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8"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9"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9"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9"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9"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9"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9"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9"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9"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9"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9"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9"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9"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9"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9"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9"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9"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9"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9"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5"/>
      <c r="BS57" s="275" t="str">
        <f ca="true">+IF(OFFSET('Water Data'!$D$27,0,10*ROW('Water Data'!D51))="","",OFFSET('Water Data'!$D$27,0,10*ROW('Water Data'!D51)))</f>
        <v/>
      </c>
      <c r="BT57" s="275" t="str">
        <f ca="true">+IF(OFFSET('Water Data'!$D$28,0,10*ROW('Water Data'!D51))="","",OFFSET('Water Data'!$D$28,0,10*ROW('Water Data'!D51)))</f>
        <v/>
      </c>
      <c r="BU57" s="275" t="str">
        <f ca="true">+IF(OFFSET('Water Data'!$D$29,0,10*ROW('Water Data'!D51))="","",OFFSET('Water Data'!$D$29,0,10*ROW('Water Data'!D51)))</f>
        <v/>
      </c>
      <c r="BV57" s="275" t="str">
        <f ca="true">+IF(OFFSET('Water Data'!$E$27,0,10*ROW('Water Data'!E51))="","",OFFSET('Water Data'!$E$27,0,10*ROW('Water Data'!E51)))</f>
        <v/>
      </c>
      <c r="BW57" s="275" t="str">
        <f ca="true">+IF(OFFSET('Water Data'!$E$28,0,10*ROW('Water Data'!E51))="","",OFFSET('Water Data'!$E$28,0,10*ROW('Water Data'!E51)))</f>
        <v/>
      </c>
      <c r="BX57" s="275" t="str">
        <f ca="true">+IF(OFFSET('Water Data'!$E$29,0,10*ROW('Water Data'!E51))="","",OFFSET('Water Data'!$E$29,0,10*ROW('Water Data'!E51)))</f>
        <v/>
      </c>
      <c r="BY57" s="275" t="str">
        <f ca="true">+IF(OFFSET('Water Data'!$F$27,0,10*ROW('Water Data'!F51))="","",OFFSET('Water Data'!$F$27,0,10*ROW('Water Data'!F51)))</f>
        <v/>
      </c>
      <c r="BZ57" s="275" t="str">
        <f ca="true">+IF(OFFSET('Water Data'!$F$28,0,10*ROW('Water Data'!F51))="","",OFFSET('Water Data'!$F$28,0,10*ROW('Water Data'!F51)))</f>
        <v/>
      </c>
      <c r="CA57" s="275" t="str">
        <f ca="true">+IF(OFFSET('Water Data'!$F$29,0,10*ROW('Water Data'!F51))="","",OFFSET('Water Data'!$F$29,0,10*ROW('Water Data'!F51)))</f>
        <v/>
      </c>
      <c r="CB57" s="275" t="str">
        <f ca="true">+IF(OFFSET('Water Data'!$G$27,0,10*ROW('Water Data'!G51))="","",OFFSET('Water Data'!$G$27,0,10*ROW('Water Data'!G51)))</f>
        <v/>
      </c>
      <c r="CC57" s="275" t="str">
        <f ca="true">+IF(OFFSET('Water Data'!$G$28,0,10*ROW('Water Data'!G51))="","",OFFSET('Water Data'!$G$28,0,10*ROW('Water Data'!G51)))</f>
        <v/>
      </c>
      <c r="CD57" s="275" t="str">
        <f ca="true">+IF(OFFSET('Water Data'!$G$29,0,10*ROW('Water Data'!G51))="","",OFFSET('Water Data'!$G$29,0,10*ROW('Water Data'!G51)))</f>
        <v/>
      </c>
      <c r="CE57" s="275" t="str">
        <f ca="true">+IF(OFFSET('Water Data'!$H$27,0,10*ROW('Water Data'!H51))="","",OFFSET('Water Data'!$H$27,0,10*ROW('Water Data'!H51)))</f>
        <v/>
      </c>
      <c r="CF57" s="275" t="str">
        <f ca="true">+IF(OFFSET('Water Data'!$H$28,0,10*ROW('Water Data'!H51))="","",OFFSET('Water Data'!$H$28,0,10*ROW('Water Data'!H51)))</f>
        <v/>
      </c>
      <c r="CG57" s="275" t="str">
        <f ca="true">+IF(OFFSET('Water Data'!$H$29,0,10*ROW('Water Data'!H51))="","",OFFSET('Water Data'!$H$29,0,10*ROW('Water Data'!H51)))</f>
        <v/>
      </c>
      <c r="CH57" s="275" t="str">
        <f ca="true">+IF(OFFSET('Water Data'!$I$27,0,10*ROW('Water Data'!I51))="","",OFFSET('Water Data'!$I$27,0,10*ROW('Water Data'!I51)))</f>
        <v/>
      </c>
      <c r="CI57" s="275" t="str">
        <f ca="true">+IF(OFFSET('Water Data'!$I$28,0,10*ROW('Water Data'!I51))="","",OFFSET('Water Data'!$I$28,0,10*ROW('Water Data'!I51)))</f>
        <v/>
      </c>
      <c r="CJ57" s="275" t="str">
        <f ca="true">+IF(OFFSET('Water Data'!$I$29,0,10*ROW('Water Data'!I51))="","",OFFSET('Water Data'!$I$29,0,10*ROW('Water Data'!I51)))</f>
        <v/>
      </c>
      <c r="CK57" s="275" t="str">
        <f ca="true">+IF(OFFSET('Sanitation Data'!$D$28,0,10*ROW('Sanitation Data'!D51))="","",OFFSET('Sanitation Data'!$D$28,0,10*ROW('Sanitation Data'!D51)))</f>
        <v/>
      </c>
      <c r="CL57" s="275" t="str">
        <f ca="true">+IF(OFFSET('Sanitation Data'!$D$29,0,10*ROW('Sanitation Data'!D51))="","",OFFSET('Sanitation Data'!$D$29,0,10*ROW('Sanitation Data'!D51)))</f>
        <v/>
      </c>
      <c r="CM57" s="275" t="str">
        <f ca="true">+IF(OFFSET('Sanitation Data'!$D$30,0,10*ROW('Sanitation Data'!D51))="","",OFFSET('Sanitation Data'!$D$30,0,10*ROW('Sanitation Data'!D51)))</f>
        <v/>
      </c>
      <c r="CN57" s="275" t="str">
        <f ca="true">+IF(OFFSET('Sanitation Data'!$D$31,0,10*ROW('Sanitation Data'!D51))="","",OFFSET('Sanitation Data'!$D$31,0,10*ROW('Sanitation Data'!D51)))</f>
        <v/>
      </c>
      <c r="CO57" s="275" t="str">
        <f ca="true">+IF(OFFSET('Sanitation Data'!$D$32,0,10*ROW('Sanitation Data'!D51))="","",OFFSET('Sanitation Data'!$D$32,0,10*ROW('Sanitation Data'!D51)))</f>
        <v/>
      </c>
      <c r="CP57" s="275" t="str">
        <f ca="true">+IF(OFFSET('Sanitation Data'!$E$28,0,10*ROW('Sanitation Data'!E51))="","",OFFSET('Sanitation Data'!$E$28,0,10*ROW('Sanitation Data'!E51)))</f>
        <v/>
      </c>
      <c r="CQ57" s="275" t="str">
        <f ca="true">+IF(OFFSET('Sanitation Data'!$E$29,0,10*ROW('Sanitation Data'!E51))="","",OFFSET('Sanitation Data'!$E$29,0,10*ROW('Sanitation Data'!E51)))</f>
        <v/>
      </c>
      <c r="CR57" s="275" t="str">
        <f ca="true">+IF(OFFSET('Sanitation Data'!$E$30,0,10*ROW('Sanitation Data'!E51))="","",OFFSET('Sanitation Data'!$E$30,0,10*ROW('Sanitation Data'!E51)))</f>
        <v/>
      </c>
      <c r="CS57" s="275" t="str">
        <f ca="true">+IF(OFFSET('Sanitation Data'!$E$31,0,10*ROW('Sanitation Data'!E51))="","",OFFSET('Sanitation Data'!$E$31,0,10*ROW('Sanitation Data'!E51)))</f>
        <v/>
      </c>
      <c r="CT57" s="275" t="str">
        <f ca="true">+IF(OFFSET('Sanitation Data'!$E$32,0,10*ROW('Sanitation Data'!E51))="","",OFFSET('Sanitation Data'!$E$32,0,10*ROW('Sanitation Data'!E51)))</f>
        <v/>
      </c>
      <c r="CU57" s="275" t="str">
        <f ca="true">+IF(OFFSET('Sanitation Data'!$F$28,0,10*ROW('Sanitation Data'!F51))="","",OFFSET('Sanitation Data'!$F$28,0,10*ROW('Sanitation Data'!F51)))</f>
        <v/>
      </c>
      <c r="CV57" s="275" t="str">
        <f ca="true">+IF(OFFSET('Sanitation Data'!$F$29,0,10*ROW('Sanitation Data'!F51))="","",OFFSET('Sanitation Data'!$F$29,0,10*ROW('Sanitation Data'!F51)))</f>
        <v/>
      </c>
      <c r="CW57" s="275" t="str">
        <f ca="true">+IF(OFFSET('Sanitation Data'!$F$30,0,10*ROW('Sanitation Data'!F51))="","",OFFSET('Sanitation Data'!$F$30,0,10*ROW('Sanitation Data'!F51)))</f>
        <v/>
      </c>
      <c r="CX57" s="275" t="str">
        <f ca="true">+IF(OFFSET('Sanitation Data'!$F$31,0,10*ROW('Sanitation Data'!F51))="","",OFFSET('Sanitation Data'!$F$31,0,10*ROW('Sanitation Data'!F51)))</f>
        <v/>
      </c>
      <c r="CY57" s="275" t="str">
        <f ca="true">+IF(OFFSET('Sanitation Data'!$F$32,0,10*ROW('Sanitation Data'!F51))="","",OFFSET('Sanitation Data'!$F$32,0,10*ROW('Sanitation Data'!F51)))</f>
        <v/>
      </c>
      <c r="CZ57" s="275" t="str">
        <f ca="true">+IF(OFFSET('Sanitation Data'!$G$28,0,10*ROW('Sanitation Data'!G51))="","",OFFSET('Sanitation Data'!$G$28,0,10*ROW('Sanitation Data'!G51)))</f>
        <v/>
      </c>
      <c r="DA57" s="275" t="str">
        <f ca="true">+IF(OFFSET('Sanitation Data'!$G$29,0,10*ROW('Sanitation Data'!G51))="","",OFFSET('Sanitation Data'!$G$29,0,10*ROW('Sanitation Data'!G51)))</f>
        <v/>
      </c>
      <c r="DB57" s="275" t="str">
        <f ca="true">+IF(OFFSET('Sanitation Data'!$G$30,0,10*ROW('Sanitation Data'!G51))="","",OFFSET('Sanitation Data'!$G$30,0,10*ROW('Sanitation Data'!G51)))</f>
        <v/>
      </c>
      <c r="DC57" s="275" t="str">
        <f ca="true">+IF(OFFSET('Sanitation Data'!$G$31,0,10*ROW('Sanitation Data'!G51))="","",OFFSET('Sanitation Data'!$G$31,0,10*ROW('Sanitation Data'!G51)))</f>
        <v/>
      </c>
      <c r="DD57" s="275" t="str">
        <f ca="true">+IF(OFFSET('Sanitation Data'!$G$32,0,10*ROW('Sanitation Data'!G51))="","",OFFSET('Sanitation Data'!$G$32,0,10*ROW('Sanitation Data'!G51)))</f>
        <v/>
      </c>
      <c r="DE57" s="275" t="str">
        <f ca="true">+IF(OFFSET('Sanitation Data'!$H$28,0,10*ROW('Sanitation Data'!H51))="","",OFFSET('Sanitation Data'!$H$28,0,10*ROW('Sanitation Data'!H51)))</f>
        <v/>
      </c>
      <c r="DF57" s="275" t="str">
        <f ca="true">+IF(OFFSET('Sanitation Data'!$H$29,0,10*ROW('Sanitation Data'!H51))="","",OFFSET('Sanitation Data'!$H$29,0,10*ROW('Sanitation Data'!H51)))</f>
        <v/>
      </c>
      <c r="DG57" s="275" t="str">
        <f ca="true">+IF(OFFSET('Sanitation Data'!$H$30,0,10*ROW('Sanitation Data'!H51))="","",OFFSET('Sanitation Data'!$H$30,0,10*ROW('Sanitation Data'!H51)))</f>
        <v/>
      </c>
      <c r="DH57" s="275" t="str">
        <f ca="true">+IF(OFFSET('Sanitation Data'!$H$31,0,10*ROW('Sanitation Data'!H51))="","",OFFSET('Sanitation Data'!$H$31,0,10*ROW('Sanitation Data'!H51)))</f>
        <v/>
      </c>
      <c r="DI57" s="275" t="str">
        <f ca="true">+IF(OFFSET('Sanitation Data'!$H$32,0,10*ROW('Sanitation Data'!H51))="","",OFFSET('Sanitation Data'!$H$32,0,10*ROW('Sanitation Data'!H51)))</f>
        <v/>
      </c>
      <c r="DJ57" s="275" t="str">
        <f ca="true">+IF(OFFSET('Sanitation Data'!$I$28,0,10*ROW('Sanitation Data'!I51))="","",OFFSET('Sanitation Data'!$I$28,0,10*ROW('Sanitation Data'!I51)))</f>
        <v/>
      </c>
      <c r="DK57" s="275" t="str">
        <f ca="true">+IF(OFFSET('Sanitation Data'!$I$29,0,10*ROW('Sanitation Data'!I51))="","",OFFSET('Sanitation Data'!$I$29,0,10*ROW('Sanitation Data'!I51)))</f>
        <v/>
      </c>
      <c r="DL57" s="275" t="str">
        <f ca="true">+IF(OFFSET('Sanitation Data'!$I$30,0,10*ROW('Sanitation Data'!I51))="","",OFFSET('Sanitation Data'!$I$30,0,10*ROW('Sanitation Data'!I51)))</f>
        <v/>
      </c>
      <c r="DM57" s="275" t="str">
        <f ca="true">+IF(OFFSET('Sanitation Data'!$I$31,0,10*ROW('Sanitation Data'!I51))="","",OFFSET('Sanitation Data'!$I$31,0,10*ROW('Sanitation Data'!I51)))</f>
        <v/>
      </c>
      <c r="DN57" s="275" t="str">
        <f ca="true">+IF(OFFSET('Sanitation Data'!$I$32,0,10*ROW('Sanitation Data'!I51))="","",OFFSET('Sanitation Data'!$I$32,0,10*ROW('Sanitation Data'!I51)))</f>
        <v/>
      </c>
      <c r="DO57" s="275" t="str">
        <f ca="true">+IF(OFFSET('Hygiene Data'!$D$11,0,10*ROW('Hygiene Data'!D51))="","",OFFSET('Hygiene Data'!$D$11,0,10*ROW('Hygiene Data'!D51)))</f>
        <v/>
      </c>
      <c r="DP57" s="275" t="str">
        <f ca="true">+IF(OFFSET('Hygiene Data'!$D$12,0,10*ROW('Hygiene Data'!D51))="","",OFFSET('Hygiene Data'!$D$12,0,10*ROW('Hygiene Data'!D51)))</f>
        <v/>
      </c>
      <c r="DQ57" s="275" t="str">
        <f ca="true">+IF(OFFSET('Hygiene Data'!$D$13,0,10*ROW('Hygiene Data'!D51))="","",OFFSET('Hygiene Data'!$D$13,0,10*ROW('Hygiene Data'!D51)))</f>
        <v/>
      </c>
      <c r="DR57" s="275" t="str">
        <f ca="true">+IF(OFFSET('Hygiene Data'!$E$11,0,10*ROW('Hygiene Data'!E51))="","",OFFSET('Hygiene Data'!$E$11,0,10*ROW('Hygiene Data'!E51)))</f>
        <v/>
      </c>
      <c r="DS57" s="275" t="str">
        <f ca="true">+IF(OFFSET('Hygiene Data'!$E$12,0,10*ROW('Hygiene Data'!E51))="","",OFFSET('Hygiene Data'!$E$12,0,10*ROW('Hygiene Data'!E51)))</f>
        <v/>
      </c>
      <c r="DT57" s="275" t="str">
        <f ca="true">+IF(OFFSET('Hygiene Data'!$E$13,0,10*ROW('Hygiene Data'!E51))="","",OFFSET('Hygiene Data'!$E$13,0,10*ROW('Hygiene Data'!E51)))</f>
        <v/>
      </c>
      <c r="DU57" s="275" t="str">
        <f ca="true">+IF(OFFSET('Hygiene Data'!$F$11,0,10*ROW('Hygiene Data'!F51))="","",OFFSET('Hygiene Data'!$F$11,0,10*ROW('Hygiene Data'!F51)))</f>
        <v/>
      </c>
      <c r="DV57" s="275" t="str">
        <f ca="true">+IF(OFFSET('Hygiene Data'!$F$12,0,10*ROW('Hygiene Data'!F51))="","",OFFSET('Hygiene Data'!$F$12,0,10*ROW('Hygiene Data'!F51)))</f>
        <v/>
      </c>
      <c r="DW57" s="275" t="str">
        <f ca="true">+IF(OFFSET('Hygiene Data'!$F$13,0,10*ROW('Hygiene Data'!F51))="","",OFFSET('Hygiene Data'!$F$13,0,10*ROW('Hygiene Data'!F51)))</f>
        <v/>
      </c>
      <c r="DX57" s="275" t="str">
        <f ca="true">+IF(OFFSET('Hygiene Data'!$G$11,0,10*ROW('Hygiene Data'!G51))="","",OFFSET('Hygiene Data'!$G$11,0,10*ROW('Hygiene Data'!G51)))</f>
        <v/>
      </c>
      <c r="DY57" s="275" t="str">
        <f ca="true">+IF(OFFSET('Hygiene Data'!$G$12,0,10*ROW('Hygiene Data'!G51))="","",OFFSET('Hygiene Data'!$G$12,0,10*ROW('Hygiene Data'!G51)))</f>
        <v/>
      </c>
      <c r="DZ57" s="275" t="str">
        <f ca="true">+IF(OFFSET('Hygiene Data'!$G$13,0,10*ROW('Hygiene Data'!G51))="","",OFFSET('Hygiene Data'!$G$13,0,10*ROW('Hygiene Data'!G51)))</f>
        <v/>
      </c>
      <c r="EA57" s="275" t="str">
        <f ca="true">+IF(OFFSET('Hygiene Data'!$H$11,0,10*ROW('Hygiene Data'!H51))="","",OFFSET('Hygiene Data'!$H$11,0,10*ROW('Hygiene Data'!H51)))</f>
        <v/>
      </c>
      <c r="EB57" s="275" t="str">
        <f ca="true">+IF(OFFSET('Hygiene Data'!$H$12,0,10*ROW('Hygiene Data'!H51))="","",OFFSET('Hygiene Data'!$H$12,0,10*ROW('Hygiene Data'!H51)))</f>
        <v/>
      </c>
      <c r="EC57" s="275" t="str">
        <f ca="true">+IF(OFFSET('Hygiene Data'!$H$13,0,10*ROW('Hygiene Data'!H51))="","",OFFSET('Hygiene Data'!$H$13,0,10*ROW('Hygiene Data'!H51)))</f>
        <v/>
      </c>
      <c r="ED57" s="275" t="str">
        <f ca="true">+IF(OFFSET('Hygiene Data'!$I$11,0,10*ROW('Hygiene Data'!I51))="","",OFFSET('Hygiene Data'!$I$11,0,10*ROW('Hygiene Data'!I51)))</f>
        <v/>
      </c>
      <c r="EE57" s="275" t="str">
        <f ca="true">+IF(OFFSET('Hygiene Data'!$I$12,0,10*ROW('Hygiene Data'!I51))="","",OFFSET('Hygiene Data'!$I$12,0,10*ROW('Hygiene Data'!I51)))</f>
        <v/>
      </c>
      <c r="EF57" s="275" t="str">
        <f ca="true">+IF(OFFSET('Hygiene Data'!$I$13,0,10*ROW('Hygiene Data'!I51))="","",OFFSET('Hygiene Data'!$I$13,0,10*ROW('Hygiene Data'!I51)))</f>
        <v/>
      </c>
    </row>
    <row xmlns:x14ac="http://schemas.microsoft.com/office/spreadsheetml/2009/9/ac" r="58" x14ac:dyDescent="0.2">
      <c r="A58" s="38" t="str">
        <f ca="true">+IF(OFFSET('Water Data'!$B$2,0,10*ROW('Water Data'!E52))="","",OFFSET('Water Data'!$B$2,0,10*ROW('Water Data'!E52)))</f>
        <v/>
      </c>
      <c r="B58" s="38" t="str">
        <f ca="true">+IF(OFFSET('Water Data'!$C$2,0,10*ROW('Water Data'!F52))="","",OFFSET('Water Data'!$C$2,0,10*ROW('Water Data'!F52)))</f>
        <v/>
      </c>
      <c r="C58" s="331" t="str">
        <f t="shared" ca="true" si="0"/>
        <v/>
      </c>
      <c r="D58" s="97"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7"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7"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7"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7"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7"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7"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7"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7"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7"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7"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7"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7"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7"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7"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7"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7"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7"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8"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8"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8"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8"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8"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8"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8"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8"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8"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8"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8"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8"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8"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8"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8"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8"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8"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8"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8"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8"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8"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8"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8"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8"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8"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8"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8"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8"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8"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8"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9"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9"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9"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9"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9"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9"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9"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9"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9"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9"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9"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9"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9"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9"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9"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9"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9"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9"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5"/>
      <c r="BS58" s="275" t="str">
        <f ca="true">+IF(OFFSET('Water Data'!$D$27,0,10*ROW('Water Data'!D52))="","",OFFSET('Water Data'!$D$27,0,10*ROW('Water Data'!D52)))</f>
        <v/>
      </c>
      <c r="BT58" s="275" t="str">
        <f ca="true">+IF(OFFSET('Water Data'!$D$28,0,10*ROW('Water Data'!D52))="","",OFFSET('Water Data'!$D$28,0,10*ROW('Water Data'!D52)))</f>
        <v/>
      </c>
      <c r="BU58" s="275" t="str">
        <f ca="true">+IF(OFFSET('Water Data'!$D$29,0,10*ROW('Water Data'!D52))="","",OFFSET('Water Data'!$D$29,0,10*ROW('Water Data'!D52)))</f>
        <v/>
      </c>
      <c r="BV58" s="275" t="str">
        <f ca="true">+IF(OFFSET('Water Data'!$E$27,0,10*ROW('Water Data'!E52))="","",OFFSET('Water Data'!$E$27,0,10*ROW('Water Data'!E52)))</f>
        <v/>
      </c>
      <c r="BW58" s="275" t="str">
        <f ca="true">+IF(OFFSET('Water Data'!$E$28,0,10*ROW('Water Data'!E52))="","",OFFSET('Water Data'!$E$28,0,10*ROW('Water Data'!E52)))</f>
        <v/>
      </c>
      <c r="BX58" s="275" t="str">
        <f ca="true">+IF(OFFSET('Water Data'!$E$29,0,10*ROW('Water Data'!E52))="","",OFFSET('Water Data'!$E$29,0,10*ROW('Water Data'!E52)))</f>
        <v/>
      </c>
      <c r="BY58" s="275" t="str">
        <f ca="true">+IF(OFFSET('Water Data'!$F$27,0,10*ROW('Water Data'!F52))="","",OFFSET('Water Data'!$F$27,0,10*ROW('Water Data'!F52)))</f>
        <v/>
      </c>
      <c r="BZ58" s="275" t="str">
        <f ca="true">+IF(OFFSET('Water Data'!$F$28,0,10*ROW('Water Data'!F52))="","",OFFSET('Water Data'!$F$28,0,10*ROW('Water Data'!F52)))</f>
        <v/>
      </c>
      <c r="CA58" s="275" t="str">
        <f ca="true">+IF(OFFSET('Water Data'!$F$29,0,10*ROW('Water Data'!F52))="","",OFFSET('Water Data'!$F$29,0,10*ROW('Water Data'!F52)))</f>
        <v/>
      </c>
      <c r="CB58" s="275" t="str">
        <f ca="true">+IF(OFFSET('Water Data'!$G$27,0,10*ROW('Water Data'!G52))="","",OFFSET('Water Data'!$G$27,0,10*ROW('Water Data'!G52)))</f>
        <v/>
      </c>
      <c r="CC58" s="275" t="str">
        <f ca="true">+IF(OFFSET('Water Data'!$G$28,0,10*ROW('Water Data'!G52))="","",OFFSET('Water Data'!$G$28,0,10*ROW('Water Data'!G52)))</f>
        <v/>
      </c>
      <c r="CD58" s="275" t="str">
        <f ca="true">+IF(OFFSET('Water Data'!$G$29,0,10*ROW('Water Data'!G52))="","",OFFSET('Water Data'!$G$29,0,10*ROW('Water Data'!G52)))</f>
        <v/>
      </c>
      <c r="CE58" s="275" t="str">
        <f ca="true">+IF(OFFSET('Water Data'!$H$27,0,10*ROW('Water Data'!H52))="","",OFFSET('Water Data'!$H$27,0,10*ROW('Water Data'!H52)))</f>
        <v/>
      </c>
      <c r="CF58" s="275" t="str">
        <f ca="true">+IF(OFFSET('Water Data'!$H$28,0,10*ROW('Water Data'!H52))="","",OFFSET('Water Data'!$H$28,0,10*ROW('Water Data'!H52)))</f>
        <v/>
      </c>
      <c r="CG58" s="275" t="str">
        <f ca="true">+IF(OFFSET('Water Data'!$H$29,0,10*ROW('Water Data'!H52))="","",OFFSET('Water Data'!$H$29,0,10*ROW('Water Data'!H52)))</f>
        <v/>
      </c>
      <c r="CH58" s="275" t="str">
        <f ca="true">+IF(OFFSET('Water Data'!$I$27,0,10*ROW('Water Data'!I52))="","",OFFSET('Water Data'!$I$27,0,10*ROW('Water Data'!I52)))</f>
        <v/>
      </c>
      <c r="CI58" s="275" t="str">
        <f ca="true">+IF(OFFSET('Water Data'!$I$28,0,10*ROW('Water Data'!I52))="","",OFFSET('Water Data'!$I$28,0,10*ROW('Water Data'!I52)))</f>
        <v/>
      </c>
      <c r="CJ58" s="275" t="str">
        <f ca="true">+IF(OFFSET('Water Data'!$I$29,0,10*ROW('Water Data'!I52))="","",OFFSET('Water Data'!$I$29,0,10*ROW('Water Data'!I52)))</f>
        <v/>
      </c>
      <c r="CK58" s="275" t="str">
        <f ca="true">+IF(OFFSET('Sanitation Data'!$D$28,0,10*ROW('Sanitation Data'!D52))="","",OFFSET('Sanitation Data'!$D$28,0,10*ROW('Sanitation Data'!D52)))</f>
        <v/>
      </c>
      <c r="CL58" s="275" t="str">
        <f ca="true">+IF(OFFSET('Sanitation Data'!$D$29,0,10*ROW('Sanitation Data'!D52))="","",OFFSET('Sanitation Data'!$D$29,0,10*ROW('Sanitation Data'!D52)))</f>
        <v/>
      </c>
      <c r="CM58" s="275" t="str">
        <f ca="true">+IF(OFFSET('Sanitation Data'!$D$30,0,10*ROW('Sanitation Data'!D52))="","",OFFSET('Sanitation Data'!$D$30,0,10*ROW('Sanitation Data'!D52)))</f>
        <v/>
      </c>
      <c r="CN58" s="275" t="str">
        <f ca="true">+IF(OFFSET('Sanitation Data'!$D$31,0,10*ROW('Sanitation Data'!D52))="","",OFFSET('Sanitation Data'!$D$31,0,10*ROW('Sanitation Data'!D52)))</f>
        <v/>
      </c>
      <c r="CO58" s="275" t="str">
        <f ca="true">+IF(OFFSET('Sanitation Data'!$D$32,0,10*ROW('Sanitation Data'!D52))="","",OFFSET('Sanitation Data'!$D$32,0,10*ROW('Sanitation Data'!D52)))</f>
        <v/>
      </c>
      <c r="CP58" s="275" t="str">
        <f ca="true">+IF(OFFSET('Sanitation Data'!$E$28,0,10*ROW('Sanitation Data'!E52))="","",OFFSET('Sanitation Data'!$E$28,0,10*ROW('Sanitation Data'!E52)))</f>
        <v/>
      </c>
      <c r="CQ58" s="275" t="str">
        <f ca="true">+IF(OFFSET('Sanitation Data'!$E$29,0,10*ROW('Sanitation Data'!E52))="","",OFFSET('Sanitation Data'!$E$29,0,10*ROW('Sanitation Data'!E52)))</f>
        <v/>
      </c>
      <c r="CR58" s="275" t="str">
        <f ca="true">+IF(OFFSET('Sanitation Data'!$E$30,0,10*ROW('Sanitation Data'!E52))="","",OFFSET('Sanitation Data'!$E$30,0,10*ROW('Sanitation Data'!E52)))</f>
        <v/>
      </c>
      <c r="CS58" s="275" t="str">
        <f ca="true">+IF(OFFSET('Sanitation Data'!$E$31,0,10*ROW('Sanitation Data'!E52))="","",OFFSET('Sanitation Data'!$E$31,0,10*ROW('Sanitation Data'!E52)))</f>
        <v/>
      </c>
      <c r="CT58" s="275" t="str">
        <f ca="true">+IF(OFFSET('Sanitation Data'!$E$32,0,10*ROW('Sanitation Data'!E52))="","",OFFSET('Sanitation Data'!$E$32,0,10*ROW('Sanitation Data'!E52)))</f>
        <v/>
      </c>
      <c r="CU58" s="275" t="str">
        <f ca="true">+IF(OFFSET('Sanitation Data'!$F$28,0,10*ROW('Sanitation Data'!F52))="","",OFFSET('Sanitation Data'!$F$28,0,10*ROW('Sanitation Data'!F52)))</f>
        <v/>
      </c>
      <c r="CV58" s="275" t="str">
        <f ca="true">+IF(OFFSET('Sanitation Data'!$F$29,0,10*ROW('Sanitation Data'!F52))="","",OFFSET('Sanitation Data'!$F$29,0,10*ROW('Sanitation Data'!F52)))</f>
        <v/>
      </c>
      <c r="CW58" s="275" t="str">
        <f ca="true">+IF(OFFSET('Sanitation Data'!$F$30,0,10*ROW('Sanitation Data'!F52))="","",OFFSET('Sanitation Data'!$F$30,0,10*ROW('Sanitation Data'!F52)))</f>
        <v/>
      </c>
      <c r="CX58" s="275" t="str">
        <f ca="true">+IF(OFFSET('Sanitation Data'!$F$31,0,10*ROW('Sanitation Data'!F52))="","",OFFSET('Sanitation Data'!$F$31,0,10*ROW('Sanitation Data'!F52)))</f>
        <v/>
      </c>
      <c r="CY58" s="275" t="str">
        <f ca="true">+IF(OFFSET('Sanitation Data'!$F$32,0,10*ROW('Sanitation Data'!F52))="","",OFFSET('Sanitation Data'!$F$32,0,10*ROW('Sanitation Data'!F52)))</f>
        <v/>
      </c>
      <c r="CZ58" s="275" t="str">
        <f ca="true">+IF(OFFSET('Sanitation Data'!$G$28,0,10*ROW('Sanitation Data'!G52))="","",OFFSET('Sanitation Data'!$G$28,0,10*ROW('Sanitation Data'!G52)))</f>
        <v/>
      </c>
      <c r="DA58" s="275" t="str">
        <f ca="true">+IF(OFFSET('Sanitation Data'!$G$29,0,10*ROW('Sanitation Data'!G52))="","",OFFSET('Sanitation Data'!$G$29,0,10*ROW('Sanitation Data'!G52)))</f>
        <v/>
      </c>
      <c r="DB58" s="275" t="str">
        <f ca="true">+IF(OFFSET('Sanitation Data'!$G$30,0,10*ROW('Sanitation Data'!G52))="","",OFFSET('Sanitation Data'!$G$30,0,10*ROW('Sanitation Data'!G52)))</f>
        <v/>
      </c>
      <c r="DC58" s="275" t="str">
        <f ca="true">+IF(OFFSET('Sanitation Data'!$G$31,0,10*ROW('Sanitation Data'!G52))="","",OFFSET('Sanitation Data'!$G$31,0,10*ROW('Sanitation Data'!G52)))</f>
        <v/>
      </c>
      <c r="DD58" s="275" t="str">
        <f ca="true">+IF(OFFSET('Sanitation Data'!$G$32,0,10*ROW('Sanitation Data'!G52))="","",OFFSET('Sanitation Data'!$G$32,0,10*ROW('Sanitation Data'!G52)))</f>
        <v/>
      </c>
      <c r="DE58" s="275" t="str">
        <f ca="true">+IF(OFFSET('Sanitation Data'!$H$28,0,10*ROW('Sanitation Data'!H52))="","",OFFSET('Sanitation Data'!$H$28,0,10*ROW('Sanitation Data'!H52)))</f>
        <v/>
      </c>
      <c r="DF58" s="275" t="str">
        <f ca="true">+IF(OFFSET('Sanitation Data'!$H$29,0,10*ROW('Sanitation Data'!H52))="","",OFFSET('Sanitation Data'!$H$29,0,10*ROW('Sanitation Data'!H52)))</f>
        <v/>
      </c>
      <c r="DG58" s="275" t="str">
        <f ca="true">+IF(OFFSET('Sanitation Data'!$H$30,0,10*ROW('Sanitation Data'!H52))="","",OFFSET('Sanitation Data'!$H$30,0,10*ROW('Sanitation Data'!H52)))</f>
        <v/>
      </c>
      <c r="DH58" s="275" t="str">
        <f ca="true">+IF(OFFSET('Sanitation Data'!$H$31,0,10*ROW('Sanitation Data'!H52))="","",OFFSET('Sanitation Data'!$H$31,0,10*ROW('Sanitation Data'!H52)))</f>
        <v/>
      </c>
      <c r="DI58" s="275" t="str">
        <f ca="true">+IF(OFFSET('Sanitation Data'!$H$32,0,10*ROW('Sanitation Data'!H52))="","",OFFSET('Sanitation Data'!$H$32,0,10*ROW('Sanitation Data'!H52)))</f>
        <v/>
      </c>
      <c r="DJ58" s="275" t="str">
        <f ca="true">+IF(OFFSET('Sanitation Data'!$I$28,0,10*ROW('Sanitation Data'!I52))="","",OFFSET('Sanitation Data'!$I$28,0,10*ROW('Sanitation Data'!I52)))</f>
        <v/>
      </c>
      <c r="DK58" s="275" t="str">
        <f ca="true">+IF(OFFSET('Sanitation Data'!$I$29,0,10*ROW('Sanitation Data'!I52))="","",OFFSET('Sanitation Data'!$I$29,0,10*ROW('Sanitation Data'!I52)))</f>
        <v/>
      </c>
      <c r="DL58" s="275" t="str">
        <f ca="true">+IF(OFFSET('Sanitation Data'!$I$30,0,10*ROW('Sanitation Data'!I52))="","",OFFSET('Sanitation Data'!$I$30,0,10*ROW('Sanitation Data'!I52)))</f>
        <v/>
      </c>
      <c r="DM58" s="275" t="str">
        <f ca="true">+IF(OFFSET('Sanitation Data'!$I$31,0,10*ROW('Sanitation Data'!I52))="","",OFFSET('Sanitation Data'!$I$31,0,10*ROW('Sanitation Data'!I52)))</f>
        <v/>
      </c>
      <c r="DN58" s="275" t="str">
        <f ca="true">+IF(OFFSET('Sanitation Data'!$I$32,0,10*ROW('Sanitation Data'!I52))="","",OFFSET('Sanitation Data'!$I$32,0,10*ROW('Sanitation Data'!I52)))</f>
        <v/>
      </c>
      <c r="DO58" s="275" t="str">
        <f ca="true">+IF(OFFSET('Hygiene Data'!$D$11,0,10*ROW('Hygiene Data'!D52))="","",OFFSET('Hygiene Data'!$D$11,0,10*ROW('Hygiene Data'!D52)))</f>
        <v/>
      </c>
      <c r="DP58" s="275" t="str">
        <f ca="true">+IF(OFFSET('Hygiene Data'!$D$12,0,10*ROW('Hygiene Data'!D52))="","",OFFSET('Hygiene Data'!$D$12,0,10*ROW('Hygiene Data'!D52)))</f>
        <v/>
      </c>
      <c r="DQ58" s="275" t="str">
        <f ca="true">+IF(OFFSET('Hygiene Data'!$D$13,0,10*ROW('Hygiene Data'!D52))="","",OFFSET('Hygiene Data'!$D$13,0,10*ROW('Hygiene Data'!D52)))</f>
        <v/>
      </c>
      <c r="DR58" s="275" t="str">
        <f ca="true">+IF(OFFSET('Hygiene Data'!$E$11,0,10*ROW('Hygiene Data'!E52))="","",OFFSET('Hygiene Data'!$E$11,0,10*ROW('Hygiene Data'!E52)))</f>
        <v/>
      </c>
      <c r="DS58" s="275" t="str">
        <f ca="true">+IF(OFFSET('Hygiene Data'!$E$12,0,10*ROW('Hygiene Data'!E52))="","",OFFSET('Hygiene Data'!$E$12,0,10*ROW('Hygiene Data'!E52)))</f>
        <v/>
      </c>
      <c r="DT58" s="275" t="str">
        <f ca="true">+IF(OFFSET('Hygiene Data'!$E$13,0,10*ROW('Hygiene Data'!E52))="","",OFFSET('Hygiene Data'!$E$13,0,10*ROW('Hygiene Data'!E52)))</f>
        <v/>
      </c>
      <c r="DU58" s="275" t="str">
        <f ca="true">+IF(OFFSET('Hygiene Data'!$F$11,0,10*ROW('Hygiene Data'!F52))="","",OFFSET('Hygiene Data'!$F$11,0,10*ROW('Hygiene Data'!F52)))</f>
        <v/>
      </c>
      <c r="DV58" s="275" t="str">
        <f ca="true">+IF(OFFSET('Hygiene Data'!$F$12,0,10*ROW('Hygiene Data'!F52))="","",OFFSET('Hygiene Data'!$F$12,0,10*ROW('Hygiene Data'!F52)))</f>
        <v/>
      </c>
      <c r="DW58" s="275" t="str">
        <f ca="true">+IF(OFFSET('Hygiene Data'!$F$13,0,10*ROW('Hygiene Data'!F52))="","",OFFSET('Hygiene Data'!$F$13,0,10*ROW('Hygiene Data'!F52)))</f>
        <v/>
      </c>
      <c r="DX58" s="275" t="str">
        <f ca="true">+IF(OFFSET('Hygiene Data'!$G$11,0,10*ROW('Hygiene Data'!G52))="","",OFFSET('Hygiene Data'!$G$11,0,10*ROW('Hygiene Data'!G52)))</f>
        <v/>
      </c>
      <c r="DY58" s="275" t="str">
        <f ca="true">+IF(OFFSET('Hygiene Data'!$G$12,0,10*ROW('Hygiene Data'!G52))="","",OFFSET('Hygiene Data'!$G$12,0,10*ROW('Hygiene Data'!G52)))</f>
        <v/>
      </c>
      <c r="DZ58" s="275" t="str">
        <f ca="true">+IF(OFFSET('Hygiene Data'!$G$13,0,10*ROW('Hygiene Data'!G52))="","",OFFSET('Hygiene Data'!$G$13,0,10*ROW('Hygiene Data'!G52)))</f>
        <v/>
      </c>
      <c r="EA58" s="275" t="str">
        <f ca="true">+IF(OFFSET('Hygiene Data'!$H$11,0,10*ROW('Hygiene Data'!H52))="","",OFFSET('Hygiene Data'!$H$11,0,10*ROW('Hygiene Data'!H52)))</f>
        <v/>
      </c>
      <c r="EB58" s="275" t="str">
        <f ca="true">+IF(OFFSET('Hygiene Data'!$H$12,0,10*ROW('Hygiene Data'!H52))="","",OFFSET('Hygiene Data'!$H$12,0,10*ROW('Hygiene Data'!H52)))</f>
        <v/>
      </c>
      <c r="EC58" s="275" t="str">
        <f ca="true">+IF(OFFSET('Hygiene Data'!$H$13,0,10*ROW('Hygiene Data'!H52))="","",OFFSET('Hygiene Data'!$H$13,0,10*ROW('Hygiene Data'!H52)))</f>
        <v/>
      </c>
      <c r="ED58" s="275" t="str">
        <f ca="true">+IF(OFFSET('Hygiene Data'!$I$11,0,10*ROW('Hygiene Data'!I52))="","",OFFSET('Hygiene Data'!$I$11,0,10*ROW('Hygiene Data'!I52)))</f>
        <v/>
      </c>
      <c r="EE58" s="275" t="str">
        <f ca="true">+IF(OFFSET('Hygiene Data'!$I$12,0,10*ROW('Hygiene Data'!I52))="","",OFFSET('Hygiene Data'!$I$12,0,10*ROW('Hygiene Data'!I52)))</f>
        <v/>
      </c>
      <c r="EF58" s="275" t="str">
        <f ca="true">+IF(OFFSET('Hygiene Data'!$I$13,0,10*ROW('Hygiene Data'!I52))="","",OFFSET('Hygiene Data'!$I$13,0,10*ROW('Hygiene Data'!I52)))</f>
        <v/>
      </c>
    </row>
    <row xmlns:x14ac="http://schemas.microsoft.com/office/spreadsheetml/2009/9/ac" r="59" x14ac:dyDescent="0.2">
      <c r="A59" s="38" t="str">
        <f ca="true">+IF(OFFSET('Water Data'!$B$2,0,10*ROW('Water Data'!E53))="","",OFFSET('Water Data'!$B$2,0,10*ROW('Water Data'!E53)))</f>
        <v/>
      </c>
      <c r="B59" s="38" t="str">
        <f ca="true">+IF(OFFSET('Water Data'!$C$2,0,10*ROW('Water Data'!F53))="","",OFFSET('Water Data'!$C$2,0,10*ROW('Water Data'!F53)))</f>
        <v/>
      </c>
      <c r="C59" s="331" t="str">
        <f t="shared" ca="true" si="0"/>
        <v/>
      </c>
      <c r="D59" s="97"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7"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7"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7"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7"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7"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7"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7"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7"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7"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7"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7"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7"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7"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7"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7"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7"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7"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8"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8"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8"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8"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8"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8"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8"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8"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8"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8"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8"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8"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8"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8"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8"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8"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8"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8"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8"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8"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8"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8"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8"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8"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8"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8"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8"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8"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8"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8"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9"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9"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9"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9"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9"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9"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9"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9"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9"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9"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9"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9"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9"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9"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9"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9"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9"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9"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5"/>
      <c r="BS59" s="275" t="str">
        <f ca="true">+IF(OFFSET('Water Data'!$D$27,0,10*ROW('Water Data'!D53))="","",OFFSET('Water Data'!$D$27,0,10*ROW('Water Data'!D53)))</f>
        <v/>
      </c>
      <c r="BT59" s="275" t="str">
        <f ca="true">+IF(OFFSET('Water Data'!$D$28,0,10*ROW('Water Data'!D53))="","",OFFSET('Water Data'!$D$28,0,10*ROW('Water Data'!D53)))</f>
        <v/>
      </c>
      <c r="BU59" s="275" t="str">
        <f ca="true">+IF(OFFSET('Water Data'!$D$29,0,10*ROW('Water Data'!D53))="","",OFFSET('Water Data'!$D$29,0,10*ROW('Water Data'!D53)))</f>
        <v/>
      </c>
      <c r="BV59" s="275" t="str">
        <f ca="true">+IF(OFFSET('Water Data'!$E$27,0,10*ROW('Water Data'!E53))="","",OFFSET('Water Data'!$E$27,0,10*ROW('Water Data'!E53)))</f>
        <v/>
      </c>
      <c r="BW59" s="275" t="str">
        <f ca="true">+IF(OFFSET('Water Data'!$E$28,0,10*ROW('Water Data'!E53))="","",OFFSET('Water Data'!$E$28,0,10*ROW('Water Data'!E53)))</f>
        <v/>
      </c>
      <c r="BX59" s="275" t="str">
        <f ca="true">+IF(OFFSET('Water Data'!$E$29,0,10*ROW('Water Data'!E53))="","",OFFSET('Water Data'!$E$29,0,10*ROW('Water Data'!E53)))</f>
        <v/>
      </c>
      <c r="BY59" s="275" t="str">
        <f ca="true">+IF(OFFSET('Water Data'!$F$27,0,10*ROW('Water Data'!F53))="","",OFFSET('Water Data'!$F$27,0,10*ROW('Water Data'!F53)))</f>
        <v/>
      </c>
      <c r="BZ59" s="275" t="str">
        <f ca="true">+IF(OFFSET('Water Data'!$F$28,0,10*ROW('Water Data'!F53))="","",OFFSET('Water Data'!$F$28,0,10*ROW('Water Data'!F53)))</f>
        <v/>
      </c>
      <c r="CA59" s="275" t="str">
        <f ca="true">+IF(OFFSET('Water Data'!$F$29,0,10*ROW('Water Data'!F53))="","",OFFSET('Water Data'!$F$29,0,10*ROW('Water Data'!F53)))</f>
        <v/>
      </c>
      <c r="CB59" s="275" t="str">
        <f ca="true">+IF(OFFSET('Water Data'!$G$27,0,10*ROW('Water Data'!G53))="","",OFFSET('Water Data'!$G$27,0,10*ROW('Water Data'!G53)))</f>
        <v/>
      </c>
      <c r="CC59" s="275" t="str">
        <f ca="true">+IF(OFFSET('Water Data'!$G$28,0,10*ROW('Water Data'!G53))="","",OFFSET('Water Data'!$G$28,0,10*ROW('Water Data'!G53)))</f>
        <v/>
      </c>
      <c r="CD59" s="275" t="str">
        <f ca="true">+IF(OFFSET('Water Data'!$G$29,0,10*ROW('Water Data'!G53))="","",OFFSET('Water Data'!$G$29,0,10*ROW('Water Data'!G53)))</f>
        <v/>
      </c>
      <c r="CE59" s="275" t="str">
        <f ca="true">+IF(OFFSET('Water Data'!$H$27,0,10*ROW('Water Data'!H53))="","",OFFSET('Water Data'!$H$27,0,10*ROW('Water Data'!H53)))</f>
        <v/>
      </c>
      <c r="CF59" s="275" t="str">
        <f ca="true">+IF(OFFSET('Water Data'!$H$28,0,10*ROW('Water Data'!H53))="","",OFFSET('Water Data'!$H$28,0,10*ROW('Water Data'!H53)))</f>
        <v/>
      </c>
      <c r="CG59" s="275" t="str">
        <f ca="true">+IF(OFFSET('Water Data'!$H$29,0,10*ROW('Water Data'!H53))="","",OFFSET('Water Data'!$H$29,0,10*ROW('Water Data'!H53)))</f>
        <v/>
      </c>
      <c r="CH59" s="275" t="str">
        <f ca="true">+IF(OFFSET('Water Data'!$I$27,0,10*ROW('Water Data'!I53))="","",OFFSET('Water Data'!$I$27,0,10*ROW('Water Data'!I53)))</f>
        <v/>
      </c>
      <c r="CI59" s="275" t="str">
        <f ca="true">+IF(OFFSET('Water Data'!$I$28,0,10*ROW('Water Data'!I53))="","",OFFSET('Water Data'!$I$28,0,10*ROW('Water Data'!I53)))</f>
        <v/>
      </c>
      <c r="CJ59" s="275" t="str">
        <f ca="true">+IF(OFFSET('Water Data'!$I$29,0,10*ROW('Water Data'!I53))="","",OFFSET('Water Data'!$I$29,0,10*ROW('Water Data'!I53)))</f>
        <v/>
      </c>
      <c r="CK59" s="275" t="str">
        <f ca="true">+IF(OFFSET('Sanitation Data'!$D$28,0,10*ROW('Sanitation Data'!D53))="","",OFFSET('Sanitation Data'!$D$28,0,10*ROW('Sanitation Data'!D53)))</f>
        <v/>
      </c>
      <c r="CL59" s="275" t="str">
        <f ca="true">+IF(OFFSET('Sanitation Data'!$D$29,0,10*ROW('Sanitation Data'!D53))="","",OFFSET('Sanitation Data'!$D$29,0,10*ROW('Sanitation Data'!D53)))</f>
        <v/>
      </c>
      <c r="CM59" s="275" t="str">
        <f ca="true">+IF(OFFSET('Sanitation Data'!$D$30,0,10*ROW('Sanitation Data'!D53))="","",OFFSET('Sanitation Data'!$D$30,0,10*ROW('Sanitation Data'!D53)))</f>
        <v/>
      </c>
      <c r="CN59" s="275" t="str">
        <f ca="true">+IF(OFFSET('Sanitation Data'!$D$31,0,10*ROW('Sanitation Data'!D53))="","",OFFSET('Sanitation Data'!$D$31,0,10*ROW('Sanitation Data'!D53)))</f>
        <v/>
      </c>
      <c r="CO59" s="275" t="str">
        <f ca="true">+IF(OFFSET('Sanitation Data'!$D$32,0,10*ROW('Sanitation Data'!D53))="","",OFFSET('Sanitation Data'!$D$32,0,10*ROW('Sanitation Data'!D53)))</f>
        <v/>
      </c>
      <c r="CP59" s="275" t="str">
        <f ca="true">+IF(OFFSET('Sanitation Data'!$E$28,0,10*ROW('Sanitation Data'!E53))="","",OFFSET('Sanitation Data'!$E$28,0,10*ROW('Sanitation Data'!E53)))</f>
        <v/>
      </c>
      <c r="CQ59" s="275" t="str">
        <f ca="true">+IF(OFFSET('Sanitation Data'!$E$29,0,10*ROW('Sanitation Data'!E53))="","",OFFSET('Sanitation Data'!$E$29,0,10*ROW('Sanitation Data'!E53)))</f>
        <v/>
      </c>
      <c r="CR59" s="275" t="str">
        <f ca="true">+IF(OFFSET('Sanitation Data'!$E$30,0,10*ROW('Sanitation Data'!E53))="","",OFFSET('Sanitation Data'!$E$30,0,10*ROW('Sanitation Data'!E53)))</f>
        <v/>
      </c>
      <c r="CS59" s="275" t="str">
        <f ca="true">+IF(OFFSET('Sanitation Data'!$E$31,0,10*ROW('Sanitation Data'!E53))="","",OFFSET('Sanitation Data'!$E$31,0,10*ROW('Sanitation Data'!E53)))</f>
        <v/>
      </c>
      <c r="CT59" s="275" t="str">
        <f ca="true">+IF(OFFSET('Sanitation Data'!$E$32,0,10*ROW('Sanitation Data'!E53))="","",OFFSET('Sanitation Data'!$E$32,0,10*ROW('Sanitation Data'!E53)))</f>
        <v/>
      </c>
      <c r="CU59" s="275" t="str">
        <f ca="true">+IF(OFFSET('Sanitation Data'!$F$28,0,10*ROW('Sanitation Data'!F53))="","",OFFSET('Sanitation Data'!$F$28,0,10*ROW('Sanitation Data'!F53)))</f>
        <v/>
      </c>
      <c r="CV59" s="275" t="str">
        <f ca="true">+IF(OFFSET('Sanitation Data'!$F$29,0,10*ROW('Sanitation Data'!F53))="","",OFFSET('Sanitation Data'!$F$29,0,10*ROW('Sanitation Data'!F53)))</f>
        <v/>
      </c>
      <c r="CW59" s="275" t="str">
        <f ca="true">+IF(OFFSET('Sanitation Data'!$F$30,0,10*ROW('Sanitation Data'!F53))="","",OFFSET('Sanitation Data'!$F$30,0,10*ROW('Sanitation Data'!F53)))</f>
        <v/>
      </c>
      <c r="CX59" s="275" t="str">
        <f ca="true">+IF(OFFSET('Sanitation Data'!$F$31,0,10*ROW('Sanitation Data'!F53))="","",OFFSET('Sanitation Data'!$F$31,0,10*ROW('Sanitation Data'!F53)))</f>
        <v/>
      </c>
      <c r="CY59" s="275" t="str">
        <f ca="true">+IF(OFFSET('Sanitation Data'!$F$32,0,10*ROW('Sanitation Data'!F53))="","",OFFSET('Sanitation Data'!$F$32,0,10*ROW('Sanitation Data'!F53)))</f>
        <v/>
      </c>
      <c r="CZ59" s="275" t="str">
        <f ca="true">+IF(OFFSET('Sanitation Data'!$G$28,0,10*ROW('Sanitation Data'!G53))="","",OFFSET('Sanitation Data'!$G$28,0,10*ROW('Sanitation Data'!G53)))</f>
        <v/>
      </c>
      <c r="DA59" s="275" t="str">
        <f ca="true">+IF(OFFSET('Sanitation Data'!$G$29,0,10*ROW('Sanitation Data'!G53))="","",OFFSET('Sanitation Data'!$G$29,0,10*ROW('Sanitation Data'!G53)))</f>
        <v/>
      </c>
      <c r="DB59" s="275" t="str">
        <f ca="true">+IF(OFFSET('Sanitation Data'!$G$30,0,10*ROW('Sanitation Data'!G53))="","",OFFSET('Sanitation Data'!$G$30,0,10*ROW('Sanitation Data'!G53)))</f>
        <v/>
      </c>
      <c r="DC59" s="275" t="str">
        <f ca="true">+IF(OFFSET('Sanitation Data'!$G$31,0,10*ROW('Sanitation Data'!G53))="","",OFFSET('Sanitation Data'!$G$31,0,10*ROW('Sanitation Data'!G53)))</f>
        <v/>
      </c>
      <c r="DD59" s="275" t="str">
        <f ca="true">+IF(OFFSET('Sanitation Data'!$G$32,0,10*ROW('Sanitation Data'!G53))="","",OFFSET('Sanitation Data'!$G$32,0,10*ROW('Sanitation Data'!G53)))</f>
        <v/>
      </c>
      <c r="DE59" s="275" t="str">
        <f ca="true">+IF(OFFSET('Sanitation Data'!$H$28,0,10*ROW('Sanitation Data'!H53))="","",OFFSET('Sanitation Data'!$H$28,0,10*ROW('Sanitation Data'!H53)))</f>
        <v/>
      </c>
      <c r="DF59" s="275" t="str">
        <f ca="true">+IF(OFFSET('Sanitation Data'!$H$29,0,10*ROW('Sanitation Data'!H53))="","",OFFSET('Sanitation Data'!$H$29,0,10*ROW('Sanitation Data'!H53)))</f>
        <v/>
      </c>
      <c r="DG59" s="275" t="str">
        <f ca="true">+IF(OFFSET('Sanitation Data'!$H$30,0,10*ROW('Sanitation Data'!H53))="","",OFFSET('Sanitation Data'!$H$30,0,10*ROW('Sanitation Data'!H53)))</f>
        <v/>
      </c>
      <c r="DH59" s="275" t="str">
        <f ca="true">+IF(OFFSET('Sanitation Data'!$H$31,0,10*ROW('Sanitation Data'!H53))="","",OFFSET('Sanitation Data'!$H$31,0,10*ROW('Sanitation Data'!H53)))</f>
        <v/>
      </c>
      <c r="DI59" s="275" t="str">
        <f ca="true">+IF(OFFSET('Sanitation Data'!$H$32,0,10*ROW('Sanitation Data'!H53))="","",OFFSET('Sanitation Data'!$H$32,0,10*ROW('Sanitation Data'!H53)))</f>
        <v/>
      </c>
      <c r="DJ59" s="275" t="str">
        <f ca="true">+IF(OFFSET('Sanitation Data'!$I$28,0,10*ROW('Sanitation Data'!I53))="","",OFFSET('Sanitation Data'!$I$28,0,10*ROW('Sanitation Data'!I53)))</f>
        <v/>
      </c>
      <c r="DK59" s="275" t="str">
        <f ca="true">+IF(OFFSET('Sanitation Data'!$I$29,0,10*ROW('Sanitation Data'!I53))="","",OFFSET('Sanitation Data'!$I$29,0,10*ROW('Sanitation Data'!I53)))</f>
        <v/>
      </c>
      <c r="DL59" s="275" t="str">
        <f ca="true">+IF(OFFSET('Sanitation Data'!$I$30,0,10*ROW('Sanitation Data'!I53))="","",OFFSET('Sanitation Data'!$I$30,0,10*ROW('Sanitation Data'!I53)))</f>
        <v/>
      </c>
      <c r="DM59" s="275" t="str">
        <f ca="true">+IF(OFFSET('Sanitation Data'!$I$31,0,10*ROW('Sanitation Data'!I53))="","",OFFSET('Sanitation Data'!$I$31,0,10*ROW('Sanitation Data'!I53)))</f>
        <v/>
      </c>
      <c r="DN59" s="275" t="str">
        <f ca="true">+IF(OFFSET('Sanitation Data'!$I$32,0,10*ROW('Sanitation Data'!I53))="","",OFFSET('Sanitation Data'!$I$32,0,10*ROW('Sanitation Data'!I53)))</f>
        <v/>
      </c>
      <c r="DO59" s="275" t="str">
        <f ca="true">+IF(OFFSET('Hygiene Data'!$D$11,0,10*ROW('Hygiene Data'!D53))="","",OFFSET('Hygiene Data'!$D$11,0,10*ROW('Hygiene Data'!D53)))</f>
        <v/>
      </c>
      <c r="DP59" s="275" t="str">
        <f ca="true">+IF(OFFSET('Hygiene Data'!$D$12,0,10*ROW('Hygiene Data'!D53))="","",OFFSET('Hygiene Data'!$D$12,0,10*ROW('Hygiene Data'!D53)))</f>
        <v/>
      </c>
      <c r="DQ59" s="275" t="str">
        <f ca="true">+IF(OFFSET('Hygiene Data'!$D$13,0,10*ROW('Hygiene Data'!D53))="","",OFFSET('Hygiene Data'!$D$13,0,10*ROW('Hygiene Data'!D53)))</f>
        <v/>
      </c>
      <c r="DR59" s="275" t="str">
        <f ca="true">+IF(OFFSET('Hygiene Data'!$E$11,0,10*ROW('Hygiene Data'!E53))="","",OFFSET('Hygiene Data'!$E$11,0,10*ROW('Hygiene Data'!E53)))</f>
        <v/>
      </c>
      <c r="DS59" s="275" t="str">
        <f ca="true">+IF(OFFSET('Hygiene Data'!$E$12,0,10*ROW('Hygiene Data'!E53))="","",OFFSET('Hygiene Data'!$E$12,0,10*ROW('Hygiene Data'!E53)))</f>
        <v/>
      </c>
      <c r="DT59" s="275" t="str">
        <f ca="true">+IF(OFFSET('Hygiene Data'!$E$13,0,10*ROW('Hygiene Data'!E53))="","",OFFSET('Hygiene Data'!$E$13,0,10*ROW('Hygiene Data'!E53)))</f>
        <v/>
      </c>
      <c r="DU59" s="275" t="str">
        <f ca="true">+IF(OFFSET('Hygiene Data'!$F$11,0,10*ROW('Hygiene Data'!F53))="","",OFFSET('Hygiene Data'!$F$11,0,10*ROW('Hygiene Data'!F53)))</f>
        <v/>
      </c>
      <c r="DV59" s="275" t="str">
        <f ca="true">+IF(OFFSET('Hygiene Data'!$F$12,0,10*ROW('Hygiene Data'!F53))="","",OFFSET('Hygiene Data'!$F$12,0,10*ROW('Hygiene Data'!F53)))</f>
        <v/>
      </c>
      <c r="DW59" s="275" t="str">
        <f ca="true">+IF(OFFSET('Hygiene Data'!$F$13,0,10*ROW('Hygiene Data'!F53))="","",OFFSET('Hygiene Data'!$F$13,0,10*ROW('Hygiene Data'!F53)))</f>
        <v/>
      </c>
      <c r="DX59" s="275" t="str">
        <f ca="true">+IF(OFFSET('Hygiene Data'!$G$11,0,10*ROW('Hygiene Data'!G53))="","",OFFSET('Hygiene Data'!$G$11,0,10*ROW('Hygiene Data'!G53)))</f>
        <v/>
      </c>
      <c r="DY59" s="275" t="str">
        <f ca="true">+IF(OFFSET('Hygiene Data'!$G$12,0,10*ROW('Hygiene Data'!G53))="","",OFFSET('Hygiene Data'!$G$12,0,10*ROW('Hygiene Data'!G53)))</f>
        <v/>
      </c>
      <c r="DZ59" s="275" t="str">
        <f ca="true">+IF(OFFSET('Hygiene Data'!$G$13,0,10*ROW('Hygiene Data'!G53))="","",OFFSET('Hygiene Data'!$G$13,0,10*ROW('Hygiene Data'!G53)))</f>
        <v/>
      </c>
      <c r="EA59" s="275" t="str">
        <f ca="true">+IF(OFFSET('Hygiene Data'!$H$11,0,10*ROW('Hygiene Data'!H53))="","",OFFSET('Hygiene Data'!$H$11,0,10*ROW('Hygiene Data'!H53)))</f>
        <v/>
      </c>
      <c r="EB59" s="275" t="str">
        <f ca="true">+IF(OFFSET('Hygiene Data'!$H$12,0,10*ROW('Hygiene Data'!H53))="","",OFFSET('Hygiene Data'!$H$12,0,10*ROW('Hygiene Data'!H53)))</f>
        <v/>
      </c>
      <c r="EC59" s="275" t="str">
        <f ca="true">+IF(OFFSET('Hygiene Data'!$H$13,0,10*ROW('Hygiene Data'!H53))="","",OFFSET('Hygiene Data'!$H$13,0,10*ROW('Hygiene Data'!H53)))</f>
        <v/>
      </c>
      <c r="ED59" s="275" t="str">
        <f ca="true">+IF(OFFSET('Hygiene Data'!$I$11,0,10*ROW('Hygiene Data'!I53))="","",OFFSET('Hygiene Data'!$I$11,0,10*ROW('Hygiene Data'!I53)))</f>
        <v/>
      </c>
      <c r="EE59" s="275" t="str">
        <f ca="true">+IF(OFFSET('Hygiene Data'!$I$12,0,10*ROW('Hygiene Data'!I53))="","",OFFSET('Hygiene Data'!$I$12,0,10*ROW('Hygiene Data'!I53)))</f>
        <v/>
      </c>
      <c r="EF59" s="275" t="str">
        <f ca="true">+IF(OFFSET('Hygiene Data'!$I$13,0,10*ROW('Hygiene Data'!I53))="","",OFFSET('Hygiene Data'!$I$13,0,10*ROW('Hygiene Data'!I53)))</f>
        <v/>
      </c>
    </row>
    <row xmlns:x14ac="http://schemas.microsoft.com/office/spreadsheetml/2009/9/ac" r="60" x14ac:dyDescent="0.2">
      <c r="A60" s="38" t="str">
        <f ca="true">+IF(OFFSET('Water Data'!$B$2,0,10*ROW('Water Data'!E54))="","",OFFSET('Water Data'!$B$2,0,10*ROW('Water Data'!E54)))</f>
        <v/>
      </c>
      <c r="B60" s="38" t="str">
        <f ca="true">+IF(OFFSET('Water Data'!$C$2,0,10*ROW('Water Data'!F54))="","",OFFSET('Water Data'!$C$2,0,10*ROW('Water Data'!F54)))</f>
        <v/>
      </c>
      <c r="C60" s="331" t="str">
        <f t="shared" ca="true" si="0"/>
        <v/>
      </c>
      <c r="D60" s="97"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7"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7"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7"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7"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7"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7"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7"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7"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7"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7"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7"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7"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7"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7"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7"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7"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7"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8"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8"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8"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8"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8"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8"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8"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8"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8"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8"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8"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8"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8"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8"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8"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8"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8"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8"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8"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8"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8"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8"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8"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8"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8"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8"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8"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8"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8"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8"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9"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9"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9"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9"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9"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9"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9"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9"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9"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9"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9"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9"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9"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9"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9"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9"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9"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9"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5"/>
      <c r="BS60" s="275" t="str">
        <f ca="true">+IF(OFFSET('Water Data'!$D$27,0,10*ROW('Water Data'!D54))="","",OFFSET('Water Data'!$D$27,0,10*ROW('Water Data'!D54)))</f>
        <v/>
      </c>
      <c r="BT60" s="275" t="str">
        <f ca="true">+IF(OFFSET('Water Data'!$D$28,0,10*ROW('Water Data'!D54))="","",OFFSET('Water Data'!$D$28,0,10*ROW('Water Data'!D54)))</f>
        <v/>
      </c>
      <c r="BU60" s="275" t="str">
        <f ca="true">+IF(OFFSET('Water Data'!$D$29,0,10*ROW('Water Data'!D54))="","",OFFSET('Water Data'!$D$29,0,10*ROW('Water Data'!D54)))</f>
        <v/>
      </c>
      <c r="BV60" s="275" t="str">
        <f ca="true">+IF(OFFSET('Water Data'!$E$27,0,10*ROW('Water Data'!E54))="","",OFFSET('Water Data'!$E$27,0,10*ROW('Water Data'!E54)))</f>
        <v/>
      </c>
      <c r="BW60" s="275" t="str">
        <f ca="true">+IF(OFFSET('Water Data'!$E$28,0,10*ROW('Water Data'!E54))="","",OFFSET('Water Data'!$E$28,0,10*ROW('Water Data'!E54)))</f>
        <v/>
      </c>
      <c r="BX60" s="275" t="str">
        <f ca="true">+IF(OFFSET('Water Data'!$E$29,0,10*ROW('Water Data'!E54))="","",OFFSET('Water Data'!$E$29,0,10*ROW('Water Data'!E54)))</f>
        <v/>
      </c>
      <c r="BY60" s="275" t="str">
        <f ca="true">+IF(OFFSET('Water Data'!$F$27,0,10*ROW('Water Data'!F54))="","",OFFSET('Water Data'!$F$27,0,10*ROW('Water Data'!F54)))</f>
        <v/>
      </c>
      <c r="BZ60" s="275" t="str">
        <f ca="true">+IF(OFFSET('Water Data'!$F$28,0,10*ROW('Water Data'!F54))="","",OFFSET('Water Data'!$F$28,0,10*ROW('Water Data'!F54)))</f>
        <v/>
      </c>
      <c r="CA60" s="275" t="str">
        <f ca="true">+IF(OFFSET('Water Data'!$F$29,0,10*ROW('Water Data'!F54))="","",OFFSET('Water Data'!$F$29,0,10*ROW('Water Data'!F54)))</f>
        <v/>
      </c>
      <c r="CB60" s="275" t="str">
        <f ca="true">+IF(OFFSET('Water Data'!$G$27,0,10*ROW('Water Data'!G54))="","",OFFSET('Water Data'!$G$27,0,10*ROW('Water Data'!G54)))</f>
        <v/>
      </c>
      <c r="CC60" s="275" t="str">
        <f ca="true">+IF(OFFSET('Water Data'!$G$28,0,10*ROW('Water Data'!G54))="","",OFFSET('Water Data'!$G$28,0,10*ROW('Water Data'!G54)))</f>
        <v/>
      </c>
      <c r="CD60" s="275" t="str">
        <f ca="true">+IF(OFFSET('Water Data'!$G$29,0,10*ROW('Water Data'!G54))="","",OFFSET('Water Data'!$G$29,0,10*ROW('Water Data'!G54)))</f>
        <v/>
      </c>
      <c r="CE60" s="275" t="str">
        <f ca="true">+IF(OFFSET('Water Data'!$H$27,0,10*ROW('Water Data'!H54))="","",OFFSET('Water Data'!$H$27,0,10*ROW('Water Data'!H54)))</f>
        <v/>
      </c>
      <c r="CF60" s="275" t="str">
        <f ca="true">+IF(OFFSET('Water Data'!$H$28,0,10*ROW('Water Data'!H54))="","",OFFSET('Water Data'!$H$28,0,10*ROW('Water Data'!H54)))</f>
        <v/>
      </c>
      <c r="CG60" s="275" t="str">
        <f ca="true">+IF(OFFSET('Water Data'!$H$29,0,10*ROW('Water Data'!H54))="","",OFFSET('Water Data'!$H$29,0,10*ROW('Water Data'!H54)))</f>
        <v/>
      </c>
      <c r="CH60" s="275" t="str">
        <f ca="true">+IF(OFFSET('Water Data'!$I$27,0,10*ROW('Water Data'!I54))="","",OFFSET('Water Data'!$I$27,0,10*ROW('Water Data'!I54)))</f>
        <v/>
      </c>
      <c r="CI60" s="275" t="str">
        <f ca="true">+IF(OFFSET('Water Data'!$I$28,0,10*ROW('Water Data'!I54))="","",OFFSET('Water Data'!$I$28,0,10*ROW('Water Data'!I54)))</f>
        <v/>
      </c>
      <c r="CJ60" s="275" t="str">
        <f ca="true">+IF(OFFSET('Water Data'!$I$29,0,10*ROW('Water Data'!I54))="","",OFFSET('Water Data'!$I$29,0,10*ROW('Water Data'!I54)))</f>
        <v/>
      </c>
      <c r="CK60" s="275" t="str">
        <f ca="true">+IF(OFFSET('Sanitation Data'!$D$28,0,10*ROW('Sanitation Data'!D54))="","",OFFSET('Sanitation Data'!$D$28,0,10*ROW('Sanitation Data'!D54)))</f>
        <v/>
      </c>
      <c r="CL60" s="275" t="str">
        <f ca="true">+IF(OFFSET('Sanitation Data'!$D$29,0,10*ROW('Sanitation Data'!D54))="","",OFFSET('Sanitation Data'!$D$29,0,10*ROW('Sanitation Data'!D54)))</f>
        <v/>
      </c>
      <c r="CM60" s="275" t="str">
        <f ca="true">+IF(OFFSET('Sanitation Data'!$D$30,0,10*ROW('Sanitation Data'!D54))="","",OFFSET('Sanitation Data'!$D$30,0,10*ROW('Sanitation Data'!D54)))</f>
        <v/>
      </c>
      <c r="CN60" s="275" t="str">
        <f ca="true">+IF(OFFSET('Sanitation Data'!$D$31,0,10*ROW('Sanitation Data'!D54))="","",OFFSET('Sanitation Data'!$D$31,0,10*ROW('Sanitation Data'!D54)))</f>
        <v/>
      </c>
      <c r="CO60" s="275" t="str">
        <f ca="true">+IF(OFFSET('Sanitation Data'!$D$32,0,10*ROW('Sanitation Data'!D54))="","",OFFSET('Sanitation Data'!$D$32,0,10*ROW('Sanitation Data'!D54)))</f>
        <v/>
      </c>
      <c r="CP60" s="275" t="str">
        <f ca="true">+IF(OFFSET('Sanitation Data'!$E$28,0,10*ROW('Sanitation Data'!E54))="","",OFFSET('Sanitation Data'!$E$28,0,10*ROW('Sanitation Data'!E54)))</f>
        <v/>
      </c>
      <c r="CQ60" s="275" t="str">
        <f ca="true">+IF(OFFSET('Sanitation Data'!$E$29,0,10*ROW('Sanitation Data'!E54))="","",OFFSET('Sanitation Data'!$E$29,0,10*ROW('Sanitation Data'!E54)))</f>
        <v/>
      </c>
      <c r="CR60" s="275" t="str">
        <f ca="true">+IF(OFFSET('Sanitation Data'!$E$30,0,10*ROW('Sanitation Data'!E54))="","",OFFSET('Sanitation Data'!$E$30,0,10*ROW('Sanitation Data'!E54)))</f>
        <v/>
      </c>
      <c r="CS60" s="275" t="str">
        <f ca="true">+IF(OFFSET('Sanitation Data'!$E$31,0,10*ROW('Sanitation Data'!E54))="","",OFFSET('Sanitation Data'!$E$31,0,10*ROW('Sanitation Data'!E54)))</f>
        <v/>
      </c>
      <c r="CT60" s="275" t="str">
        <f ca="true">+IF(OFFSET('Sanitation Data'!$E$32,0,10*ROW('Sanitation Data'!E54))="","",OFFSET('Sanitation Data'!$E$32,0,10*ROW('Sanitation Data'!E54)))</f>
        <v/>
      </c>
      <c r="CU60" s="275" t="str">
        <f ca="true">+IF(OFFSET('Sanitation Data'!$F$28,0,10*ROW('Sanitation Data'!F54))="","",OFFSET('Sanitation Data'!$F$28,0,10*ROW('Sanitation Data'!F54)))</f>
        <v/>
      </c>
      <c r="CV60" s="275" t="str">
        <f ca="true">+IF(OFFSET('Sanitation Data'!$F$29,0,10*ROW('Sanitation Data'!F54))="","",OFFSET('Sanitation Data'!$F$29,0,10*ROW('Sanitation Data'!F54)))</f>
        <v/>
      </c>
      <c r="CW60" s="275" t="str">
        <f ca="true">+IF(OFFSET('Sanitation Data'!$F$30,0,10*ROW('Sanitation Data'!F54))="","",OFFSET('Sanitation Data'!$F$30,0,10*ROW('Sanitation Data'!F54)))</f>
        <v/>
      </c>
      <c r="CX60" s="275" t="str">
        <f ca="true">+IF(OFFSET('Sanitation Data'!$F$31,0,10*ROW('Sanitation Data'!F54))="","",OFFSET('Sanitation Data'!$F$31,0,10*ROW('Sanitation Data'!F54)))</f>
        <v/>
      </c>
      <c r="CY60" s="275" t="str">
        <f ca="true">+IF(OFFSET('Sanitation Data'!$F$32,0,10*ROW('Sanitation Data'!F54))="","",OFFSET('Sanitation Data'!$F$32,0,10*ROW('Sanitation Data'!F54)))</f>
        <v/>
      </c>
      <c r="CZ60" s="275" t="str">
        <f ca="true">+IF(OFFSET('Sanitation Data'!$G$28,0,10*ROW('Sanitation Data'!G54))="","",OFFSET('Sanitation Data'!$G$28,0,10*ROW('Sanitation Data'!G54)))</f>
        <v/>
      </c>
      <c r="DA60" s="275" t="str">
        <f ca="true">+IF(OFFSET('Sanitation Data'!$G$29,0,10*ROW('Sanitation Data'!G54))="","",OFFSET('Sanitation Data'!$G$29,0,10*ROW('Sanitation Data'!G54)))</f>
        <v/>
      </c>
      <c r="DB60" s="275" t="str">
        <f ca="true">+IF(OFFSET('Sanitation Data'!$G$30,0,10*ROW('Sanitation Data'!G54))="","",OFFSET('Sanitation Data'!$G$30,0,10*ROW('Sanitation Data'!G54)))</f>
        <v/>
      </c>
      <c r="DC60" s="275" t="str">
        <f ca="true">+IF(OFFSET('Sanitation Data'!$G$31,0,10*ROW('Sanitation Data'!G54))="","",OFFSET('Sanitation Data'!$G$31,0,10*ROW('Sanitation Data'!G54)))</f>
        <v/>
      </c>
      <c r="DD60" s="275" t="str">
        <f ca="true">+IF(OFFSET('Sanitation Data'!$G$32,0,10*ROW('Sanitation Data'!G54))="","",OFFSET('Sanitation Data'!$G$32,0,10*ROW('Sanitation Data'!G54)))</f>
        <v/>
      </c>
      <c r="DE60" s="275" t="str">
        <f ca="true">+IF(OFFSET('Sanitation Data'!$H$28,0,10*ROW('Sanitation Data'!H54))="","",OFFSET('Sanitation Data'!$H$28,0,10*ROW('Sanitation Data'!H54)))</f>
        <v/>
      </c>
      <c r="DF60" s="275" t="str">
        <f ca="true">+IF(OFFSET('Sanitation Data'!$H$29,0,10*ROW('Sanitation Data'!H54))="","",OFFSET('Sanitation Data'!$H$29,0,10*ROW('Sanitation Data'!H54)))</f>
        <v/>
      </c>
      <c r="DG60" s="275" t="str">
        <f ca="true">+IF(OFFSET('Sanitation Data'!$H$30,0,10*ROW('Sanitation Data'!H54))="","",OFFSET('Sanitation Data'!$H$30,0,10*ROW('Sanitation Data'!H54)))</f>
        <v/>
      </c>
      <c r="DH60" s="275" t="str">
        <f ca="true">+IF(OFFSET('Sanitation Data'!$H$31,0,10*ROW('Sanitation Data'!H54))="","",OFFSET('Sanitation Data'!$H$31,0,10*ROW('Sanitation Data'!H54)))</f>
        <v/>
      </c>
      <c r="DI60" s="275" t="str">
        <f ca="true">+IF(OFFSET('Sanitation Data'!$H$32,0,10*ROW('Sanitation Data'!H54))="","",OFFSET('Sanitation Data'!$H$32,0,10*ROW('Sanitation Data'!H54)))</f>
        <v/>
      </c>
      <c r="DJ60" s="275" t="str">
        <f ca="true">+IF(OFFSET('Sanitation Data'!$I$28,0,10*ROW('Sanitation Data'!I54))="","",OFFSET('Sanitation Data'!$I$28,0,10*ROW('Sanitation Data'!I54)))</f>
        <v/>
      </c>
      <c r="DK60" s="275" t="str">
        <f ca="true">+IF(OFFSET('Sanitation Data'!$I$29,0,10*ROW('Sanitation Data'!I54))="","",OFFSET('Sanitation Data'!$I$29,0,10*ROW('Sanitation Data'!I54)))</f>
        <v/>
      </c>
      <c r="DL60" s="275" t="str">
        <f ca="true">+IF(OFFSET('Sanitation Data'!$I$30,0,10*ROW('Sanitation Data'!I54))="","",OFFSET('Sanitation Data'!$I$30,0,10*ROW('Sanitation Data'!I54)))</f>
        <v/>
      </c>
      <c r="DM60" s="275" t="str">
        <f ca="true">+IF(OFFSET('Sanitation Data'!$I$31,0,10*ROW('Sanitation Data'!I54))="","",OFFSET('Sanitation Data'!$I$31,0,10*ROW('Sanitation Data'!I54)))</f>
        <v/>
      </c>
      <c r="DN60" s="275" t="str">
        <f ca="true">+IF(OFFSET('Sanitation Data'!$I$32,0,10*ROW('Sanitation Data'!I54))="","",OFFSET('Sanitation Data'!$I$32,0,10*ROW('Sanitation Data'!I54)))</f>
        <v/>
      </c>
      <c r="DO60" s="275" t="str">
        <f ca="true">+IF(OFFSET('Hygiene Data'!$D$11,0,10*ROW('Hygiene Data'!D54))="","",OFFSET('Hygiene Data'!$D$11,0,10*ROW('Hygiene Data'!D54)))</f>
        <v/>
      </c>
      <c r="DP60" s="275" t="str">
        <f ca="true">+IF(OFFSET('Hygiene Data'!$D$12,0,10*ROW('Hygiene Data'!D54))="","",OFFSET('Hygiene Data'!$D$12,0,10*ROW('Hygiene Data'!D54)))</f>
        <v/>
      </c>
      <c r="DQ60" s="275" t="str">
        <f ca="true">+IF(OFFSET('Hygiene Data'!$D$13,0,10*ROW('Hygiene Data'!D54))="","",OFFSET('Hygiene Data'!$D$13,0,10*ROW('Hygiene Data'!D54)))</f>
        <v/>
      </c>
      <c r="DR60" s="275" t="str">
        <f ca="true">+IF(OFFSET('Hygiene Data'!$E$11,0,10*ROW('Hygiene Data'!E54))="","",OFFSET('Hygiene Data'!$E$11,0,10*ROW('Hygiene Data'!E54)))</f>
        <v/>
      </c>
      <c r="DS60" s="275" t="str">
        <f ca="true">+IF(OFFSET('Hygiene Data'!$E$12,0,10*ROW('Hygiene Data'!E54))="","",OFFSET('Hygiene Data'!$E$12,0,10*ROW('Hygiene Data'!E54)))</f>
        <v/>
      </c>
      <c r="DT60" s="275" t="str">
        <f ca="true">+IF(OFFSET('Hygiene Data'!$E$13,0,10*ROW('Hygiene Data'!E54))="","",OFFSET('Hygiene Data'!$E$13,0,10*ROW('Hygiene Data'!E54)))</f>
        <v/>
      </c>
      <c r="DU60" s="275" t="str">
        <f ca="true">+IF(OFFSET('Hygiene Data'!$F$11,0,10*ROW('Hygiene Data'!F54))="","",OFFSET('Hygiene Data'!$F$11,0,10*ROW('Hygiene Data'!F54)))</f>
        <v/>
      </c>
      <c r="DV60" s="275" t="str">
        <f ca="true">+IF(OFFSET('Hygiene Data'!$F$12,0,10*ROW('Hygiene Data'!F54))="","",OFFSET('Hygiene Data'!$F$12,0,10*ROW('Hygiene Data'!F54)))</f>
        <v/>
      </c>
      <c r="DW60" s="275" t="str">
        <f ca="true">+IF(OFFSET('Hygiene Data'!$F$13,0,10*ROW('Hygiene Data'!F54))="","",OFFSET('Hygiene Data'!$F$13,0,10*ROW('Hygiene Data'!F54)))</f>
        <v/>
      </c>
      <c r="DX60" s="275" t="str">
        <f ca="true">+IF(OFFSET('Hygiene Data'!$G$11,0,10*ROW('Hygiene Data'!G54))="","",OFFSET('Hygiene Data'!$G$11,0,10*ROW('Hygiene Data'!G54)))</f>
        <v/>
      </c>
      <c r="DY60" s="275" t="str">
        <f ca="true">+IF(OFFSET('Hygiene Data'!$G$12,0,10*ROW('Hygiene Data'!G54))="","",OFFSET('Hygiene Data'!$G$12,0,10*ROW('Hygiene Data'!G54)))</f>
        <v/>
      </c>
      <c r="DZ60" s="275" t="str">
        <f ca="true">+IF(OFFSET('Hygiene Data'!$G$13,0,10*ROW('Hygiene Data'!G54))="","",OFFSET('Hygiene Data'!$G$13,0,10*ROW('Hygiene Data'!G54)))</f>
        <v/>
      </c>
      <c r="EA60" s="275" t="str">
        <f ca="true">+IF(OFFSET('Hygiene Data'!$H$11,0,10*ROW('Hygiene Data'!H54))="","",OFFSET('Hygiene Data'!$H$11,0,10*ROW('Hygiene Data'!H54)))</f>
        <v/>
      </c>
      <c r="EB60" s="275" t="str">
        <f ca="true">+IF(OFFSET('Hygiene Data'!$H$12,0,10*ROW('Hygiene Data'!H54))="","",OFFSET('Hygiene Data'!$H$12,0,10*ROW('Hygiene Data'!H54)))</f>
        <v/>
      </c>
      <c r="EC60" s="275" t="str">
        <f ca="true">+IF(OFFSET('Hygiene Data'!$H$13,0,10*ROW('Hygiene Data'!H54))="","",OFFSET('Hygiene Data'!$H$13,0,10*ROW('Hygiene Data'!H54)))</f>
        <v/>
      </c>
      <c r="ED60" s="275" t="str">
        <f ca="true">+IF(OFFSET('Hygiene Data'!$I$11,0,10*ROW('Hygiene Data'!I54))="","",OFFSET('Hygiene Data'!$I$11,0,10*ROW('Hygiene Data'!I54)))</f>
        <v/>
      </c>
      <c r="EE60" s="275" t="str">
        <f ca="true">+IF(OFFSET('Hygiene Data'!$I$12,0,10*ROW('Hygiene Data'!I54))="","",OFFSET('Hygiene Data'!$I$12,0,10*ROW('Hygiene Data'!I54)))</f>
        <v/>
      </c>
      <c r="EF60" s="275" t="str">
        <f ca="true">+IF(OFFSET('Hygiene Data'!$I$13,0,10*ROW('Hygiene Data'!I54))="","",OFFSET('Hygiene Data'!$I$13,0,10*ROW('Hygiene Data'!I54)))</f>
        <v/>
      </c>
    </row>
    <row xmlns:x14ac="http://schemas.microsoft.com/office/spreadsheetml/2009/9/ac" r="61" x14ac:dyDescent="0.2">
      <c r="A61" s="38" t="str">
        <f ca="true">+IF(OFFSET('Water Data'!$B$2,0,10*ROW('Water Data'!E55))="","",OFFSET('Water Data'!$B$2,0,10*ROW('Water Data'!E55)))</f>
        <v/>
      </c>
      <c r="B61" s="38" t="str">
        <f ca="true">+IF(OFFSET('Water Data'!$C$2,0,10*ROW('Water Data'!F55))="","",OFFSET('Water Data'!$C$2,0,10*ROW('Water Data'!F55)))</f>
        <v/>
      </c>
      <c r="C61" s="331" t="str">
        <f t="shared" ca="true" si="0"/>
        <v/>
      </c>
      <c r="D61" s="97"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7"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7"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7"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7"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7"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7"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7"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7"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7"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7"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7"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7"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7"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7"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7"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7"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7"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8"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8"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8"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8"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8"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8"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8"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8"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8"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8"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8"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8"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8"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8"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8"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8"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8"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8"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8"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8"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8"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8"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8"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8"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8"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8"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8"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8"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8"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8"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9"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9"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9"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9"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9"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9"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9"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9"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9"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9"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9"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9"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9"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9"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9"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9"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9"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9"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5"/>
      <c r="BS61" s="275" t="str">
        <f ca="true">+IF(OFFSET('Water Data'!$D$27,0,10*ROW('Water Data'!D55))="","",OFFSET('Water Data'!$D$27,0,10*ROW('Water Data'!D55)))</f>
        <v/>
      </c>
      <c r="BT61" s="275" t="str">
        <f ca="true">+IF(OFFSET('Water Data'!$D$28,0,10*ROW('Water Data'!D55))="","",OFFSET('Water Data'!$D$28,0,10*ROW('Water Data'!D55)))</f>
        <v/>
      </c>
      <c r="BU61" s="275" t="str">
        <f ca="true">+IF(OFFSET('Water Data'!$D$29,0,10*ROW('Water Data'!D55))="","",OFFSET('Water Data'!$D$29,0,10*ROW('Water Data'!D55)))</f>
        <v/>
      </c>
      <c r="BV61" s="275" t="str">
        <f ca="true">+IF(OFFSET('Water Data'!$E$27,0,10*ROW('Water Data'!E55))="","",OFFSET('Water Data'!$E$27,0,10*ROW('Water Data'!E55)))</f>
        <v/>
      </c>
      <c r="BW61" s="275" t="str">
        <f ca="true">+IF(OFFSET('Water Data'!$E$28,0,10*ROW('Water Data'!E55))="","",OFFSET('Water Data'!$E$28,0,10*ROW('Water Data'!E55)))</f>
        <v/>
      </c>
      <c r="BX61" s="275" t="str">
        <f ca="true">+IF(OFFSET('Water Data'!$E$29,0,10*ROW('Water Data'!E55))="","",OFFSET('Water Data'!$E$29,0,10*ROW('Water Data'!E55)))</f>
        <v/>
      </c>
      <c r="BY61" s="275" t="str">
        <f ca="true">+IF(OFFSET('Water Data'!$F$27,0,10*ROW('Water Data'!F55))="","",OFFSET('Water Data'!$F$27,0,10*ROW('Water Data'!F55)))</f>
        <v/>
      </c>
      <c r="BZ61" s="275" t="str">
        <f ca="true">+IF(OFFSET('Water Data'!$F$28,0,10*ROW('Water Data'!F55))="","",OFFSET('Water Data'!$F$28,0,10*ROW('Water Data'!F55)))</f>
        <v/>
      </c>
      <c r="CA61" s="275" t="str">
        <f ca="true">+IF(OFFSET('Water Data'!$F$29,0,10*ROW('Water Data'!F55))="","",OFFSET('Water Data'!$F$29,0,10*ROW('Water Data'!F55)))</f>
        <v/>
      </c>
      <c r="CB61" s="275" t="str">
        <f ca="true">+IF(OFFSET('Water Data'!$G$27,0,10*ROW('Water Data'!G55))="","",OFFSET('Water Data'!$G$27,0,10*ROW('Water Data'!G55)))</f>
        <v/>
      </c>
      <c r="CC61" s="275" t="str">
        <f ca="true">+IF(OFFSET('Water Data'!$G$28,0,10*ROW('Water Data'!G55))="","",OFFSET('Water Data'!$G$28,0,10*ROW('Water Data'!G55)))</f>
        <v/>
      </c>
      <c r="CD61" s="275" t="str">
        <f ca="true">+IF(OFFSET('Water Data'!$G$29,0,10*ROW('Water Data'!G55))="","",OFFSET('Water Data'!$G$29,0,10*ROW('Water Data'!G55)))</f>
        <v/>
      </c>
      <c r="CE61" s="275" t="str">
        <f ca="true">+IF(OFFSET('Water Data'!$H$27,0,10*ROW('Water Data'!H55))="","",OFFSET('Water Data'!$H$27,0,10*ROW('Water Data'!H55)))</f>
        <v/>
      </c>
      <c r="CF61" s="275" t="str">
        <f ca="true">+IF(OFFSET('Water Data'!$H$28,0,10*ROW('Water Data'!H55))="","",OFFSET('Water Data'!$H$28,0,10*ROW('Water Data'!H55)))</f>
        <v/>
      </c>
      <c r="CG61" s="275" t="str">
        <f ca="true">+IF(OFFSET('Water Data'!$H$29,0,10*ROW('Water Data'!H55))="","",OFFSET('Water Data'!$H$29,0,10*ROW('Water Data'!H55)))</f>
        <v/>
      </c>
      <c r="CH61" s="275" t="str">
        <f ca="true">+IF(OFFSET('Water Data'!$I$27,0,10*ROW('Water Data'!I55))="","",OFFSET('Water Data'!$I$27,0,10*ROW('Water Data'!I55)))</f>
        <v/>
      </c>
      <c r="CI61" s="275" t="str">
        <f ca="true">+IF(OFFSET('Water Data'!$I$28,0,10*ROW('Water Data'!I55))="","",OFFSET('Water Data'!$I$28,0,10*ROW('Water Data'!I55)))</f>
        <v/>
      </c>
      <c r="CJ61" s="275" t="str">
        <f ca="true">+IF(OFFSET('Water Data'!$I$29,0,10*ROW('Water Data'!I55))="","",OFFSET('Water Data'!$I$29,0,10*ROW('Water Data'!I55)))</f>
        <v/>
      </c>
      <c r="CK61" s="275" t="str">
        <f ca="true">+IF(OFFSET('Sanitation Data'!$D$28,0,10*ROW('Sanitation Data'!D55))="","",OFFSET('Sanitation Data'!$D$28,0,10*ROW('Sanitation Data'!D55)))</f>
        <v/>
      </c>
      <c r="CL61" s="275" t="str">
        <f ca="true">+IF(OFFSET('Sanitation Data'!$D$29,0,10*ROW('Sanitation Data'!D55))="","",OFFSET('Sanitation Data'!$D$29,0,10*ROW('Sanitation Data'!D55)))</f>
        <v/>
      </c>
      <c r="CM61" s="275" t="str">
        <f ca="true">+IF(OFFSET('Sanitation Data'!$D$30,0,10*ROW('Sanitation Data'!D55))="","",OFFSET('Sanitation Data'!$D$30,0,10*ROW('Sanitation Data'!D55)))</f>
        <v/>
      </c>
      <c r="CN61" s="275" t="str">
        <f ca="true">+IF(OFFSET('Sanitation Data'!$D$31,0,10*ROW('Sanitation Data'!D55))="","",OFFSET('Sanitation Data'!$D$31,0,10*ROW('Sanitation Data'!D55)))</f>
        <v/>
      </c>
      <c r="CO61" s="275" t="str">
        <f ca="true">+IF(OFFSET('Sanitation Data'!$D$32,0,10*ROW('Sanitation Data'!D55))="","",OFFSET('Sanitation Data'!$D$32,0,10*ROW('Sanitation Data'!D55)))</f>
        <v/>
      </c>
      <c r="CP61" s="275" t="str">
        <f ca="true">+IF(OFFSET('Sanitation Data'!$E$28,0,10*ROW('Sanitation Data'!E55))="","",OFFSET('Sanitation Data'!$E$28,0,10*ROW('Sanitation Data'!E55)))</f>
        <v/>
      </c>
      <c r="CQ61" s="275" t="str">
        <f ca="true">+IF(OFFSET('Sanitation Data'!$E$29,0,10*ROW('Sanitation Data'!E55))="","",OFFSET('Sanitation Data'!$E$29,0,10*ROW('Sanitation Data'!E55)))</f>
        <v/>
      </c>
      <c r="CR61" s="275" t="str">
        <f ca="true">+IF(OFFSET('Sanitation Data'!$E$30,0,10*ROW('Sanitation Data'!E55))="","",OFFSET('Sanitation Data'!$E$30,0,10*ROW('Sanitation Data'!E55)))</f>
        <v/>
      </c>
      <c r="CS61" s="275" t="str">
        <f ca="true">+IF(OFFSET('Sanitation Data'!$E$31,0,10*ROW('Sanitation Data'!E55))="","",OFFSET('Sanitation Data'!$E$31,0,10*ROW('Sanitation Data'!E55)))</f>
        <v/>
      </c>
      <c r="CT61" s="275" t="str">
        <f ca="true">+IF(OFFSET('Sanitation Data'!$E$32,0,10*ROW('Sanitation Data'!E55))="","",OFFSET('Sanitation Data'!$E$32,0,10*ROW('Sanitation Data'!E55)))</f>
        <v/>
      </c>
      <c r="CU61" s="275" t="str">
        <f ca="true">+IF(OFFSET('Sanitation Data'!$F$28,0,10*ROW('Sanitation Data'!F55))="","",OFFSET('Sanitation Data'!$F$28,0,10*ROW('Sanitation Data'!F55)))</f>
        <v/>
      </c>
      <c r="CV61" s="275" t="str">
        <f ca="true">+IF(OFFSET('Sanitation Data'!$F$29,0,10*ROW('Sanitation Data'!F55))="","",OFFSET('Sanitation Data'!$F$29,0,10*ROW('Sanitation Data'!F55)))</f>
        <v/>
      </c>
      <c r="CW61" s="275" t="str">
        <f ca="true">+IF(OFFSET('Sanitation Data'!$F$30,0,10*ROW('Sanitation Data'!F55))="","",OFFSET('Sanitation Data'!$F$30,0,10*ROW('Sanitation Data'!F55)))</f>
        <v/>
      </c>
      <c r="CX61" s="275" t="str">
        <f ca="true">+IF(OFFSET('Sanitation Data'!$F$31,0,10*ROW('Sanitation Data'!F55))="","",OFFSET('Sanitation Data'!$F$31,0,10*ROW('Sanitation Data'!F55)))</f>
        <v/>
      </c>
      <c r="CY61" s="275" t="str">
        <f ca="true">+IF(OFFSET('Sanitation Data'!$F$32,0,10*ROW('Sanitation Data'!F55))="","",OFFSET('Sanitation Data'!$F$32,0,10*ROW('Sanitation Data'!F55)))</f>
        <v/>
      </c>
      <c r="CZ61" s="275" t="str">
        <f ca="true">+IF(OFFSET('Sanitation Data'!$G$28,0,10*ROW('Sanitation Data'!G55))="","",OFFSET('Sanitation Data'!$G$28,0,10*ROW('Sanitation Data'!G55)))</f>
        <v/>
      </c>
      <c r="DA61" s="275" t="str">
        <f ca="true">+IF(OFFSET('Sanitation Data'!$G$29,0,10*ROW('Sanitation Data'!G55))="","",OFFSET('Sanitation Data'!$G$29,0,10*ROW('Sanitation Data'!G55)))</f>
        <v/>
      </c>
      <c r="DB61" s="275" t="str">
        <f ca="true">+IF(OFFSET('Sanitation Data'!$G$30,0,10*ROW('Sanitation Data'!G55))="","",OFFSET('Sanitation Data'!$G$30,0,10*ROW('Sanitation Data'!G55)))</f>
        <v/>
      </c>
      <c r="DC61" s="275" t="str">
        <f ca="true">+IF(OFFSET('Sanitation Data'!$G$31,0,10*ROW('Sanitation Data'!G55))="","",OFFSET('Sanitation Data'!$G$31,0,10*ROW('Sanitation Data'!G55)))</f>
        <v/>
      </c>
      <c r="DD61" s="275" t="str">
        <f ca="true">+IF(OFFSET('Sanitation Data'!$G$32,0,10*ROW('Sanitation Data'!G55))="","",OFFSET('Sanitation Data'!$G$32,0,10*ROW('Sanitation Data'!G55)))</f>
        <v/>
      </c>
      <c r="DE61" s="275" t="str">
        <f ca="true">+IF(OFFSET('Sanitation Data'!$H$28,0,10*ROW('Sanitation Data'!H55))="","",OFFSET('Sanitation Data'!$H$28,0,10*ROW('Sanitation Data'!H55)))</f>
        <v/>
      </c>
      <c r="DF61" s="275" t="str">
        <f ca="true">+IF(OFFSET('Sanitation Data'!$H$29,0,10*ROW('Sanitation Data'!H55))="","",OFFSET('Sanitation Data'!$H$29,0,10*ROW('Sanitation Data'!H55)))</f>
        <v/>
      </c>
      <c r="DG61" s="275" t="str">
        <f ca="true">+IF(OFFSET('Sanitation Data'!$H$30,0,10*ROW('Sanitation Data'!H55))="","",OFFSET('Sanitation Data'!$H$30,0,10*ROW('Sanitation Data'!H55)))</f>
        <v/>
      </c>
      <c r="DH61" s="275" t="str">
        <f ca="true">+IF(OFFSET('Sanitation Data'!$H$31,0,10*ROW('Sanitation Data'!H55))="","",OFFSET('Sanitation Data'!$H$31,0,10*ROW('Sanitation Data'!H55)))</f>
        <v/>
      </c>
      <c r="DI61" s="275" t="str">
        <f ca="true">+IF(OFFSET('Sanitation Data'!$H$32,0,10*ROW('Sanitation Data'!H55))="","",OFFSET('Sanitation Data'!$H$32,0,10*ROW('Sanitation Data'!H55)))</f>
        <v/>
      </c>
      <c r="DJ61" s="275" t="str">
        <f ca="true">+IF(OFFSET('Sanitation Data'!$I$28,0,10*ROW('Sanitation Data'!I55))="","",OFFSET('Sanitation Data'!$I$28,0,10*ROW('Sanitation Data'!I55)))</f>
        <v/>
      </c>
      <c r="DK61" s="275" t="str">
        <f ca="true">+IF(OFFSET('Sanitation Data'!$I$29,0,10*ROW('Sanitation Data'!I55))="","",OFFSET('Sanitation Data'!$I$29,0,10*ROW('Sanitation Data'!I55)))</f>
        <v/>
      </c>
      <c r="DL61" s="275" t="str">
        <f ca="true">+IF(OFFSET('Sanitation Data'!$I$30,0,10*ROW('Sanitation Data'!I55))="","",OFFSET('Sanitation Data'!$I$30,0,10*ROW('Sanitation Data'!I55)))</f>
        <v/>
      </c>
      <c r="DM61" s="275" t="str">
        <f ca="true">+IF(OFFSET('Sanitation Data'!$I$31,0,10*ROW('Sanitation Data'!I55))="","",OFFSET('Sanitation Data'!$I$31,0,10*ROW('Sanitation Data'!I55)))</f>
        <v/>
      </c>
      <c r="DN61" s="275" t="str">
        <f ca="true">+IF(OFFSET('Sanitation Data'!$I$32,0,10*ROW('Sanitation Data'!I55))="","",OFFSET('Sanitation Data'!$I$32,0,10*ROW('Sanitation Data'!I55)))</f>
        <v/>
      </c>
      <c r="DO61" s="275" t="str">
        <f ca="true">+IF(OFFSET('Hygiene Data'!$D$11,0,10*ROW('Hygiene Data'!D55))="","",OFFSET('Hygiene Data'!$D$11,0,10*ROW('Hygiene Data'!D55)))</f>
        <v/>
      </c>
      <c r="DP61" s="275" t="str">
        <f ca="true">+IF(OFFSET('Hygiene Data'!$D$12,0,10*ROW('Hygiene Data'!D55))="","",OFFSET('Hygiene Data'!$D$12,0,10*ROW('Hygiene Data'!D55)))</f>
        <v/>
      </c>
      <c r="DQ61" s="275" t="str">
        <f ca="true">+IF(OFFSET('Hygiene Data'!$D$13,0,10*ROW('Hygiene Data'!D55))="","",OFFSET('Hygiene Data'!$D$13,0,10*ROW('Hygiene Data'!D55)))</f>
        <v/>
      </c>
      <c r="DR61" s="275" t="str">
        <f ca="true">+IF(OFFSET('Hygiene Data'!$E$11,0,10*ROW('Hygiene Data'!E55))="","",OFFSET('Hygiene Data'!$E$11,0,10*ROW('Hygiene Data'!E55)))</f>
        <v/>
      </c>
      <c r="DS61" s="275" t="str">
        <f ca="true">+IF(OFFSET('Hygiene Data'!$E$12,0,10*ROW('Hygiene Data'!E55))="","",OFFSET('Hygiene Data'!$E$12,0,10*ROW('Hygiene Data'!E55)))</f>
        <v/>
      </c>
      <c r="DT61" s="275" t="str">
        <f ca="true">+IF(OFFSET('Hygiene Data'!$E$13,0,10*ROW('Hygiene Data'!E55))="","",OFFSET('Hygiene Data'!$E$13,0,10*ROW('Hygiene Data'!E55)))</f>
        <v/>
      </c>
      <c r="DU61" s="275" t="str">
        <f ca="true">+IF(OFFSET('Hygiene Data'!$F$11,0,10*ROW('Hygiene Data'!F55))="","",OFFSET('Hygiene Data'!$F$11,0,10*ROW('Hygiene Data'!F55)))</f>
        <v/>
      </c>
      <c r="DV61" s="275" t="str">
        <f ca="true">+IF(OFFSET('Hygiene Data'!$F$12,0,10*ROW('Hygiene Data'!F55))="","",OFFSET('Hygiene Data'!$F$12,0,10*ROW('Hygiene Data'!F55)))</f>
        <v/>
      </c>
      <c r="DW61" s="275" t="str">
        <f ca="true">+IF(OFFSET('Hygiene Data'!$F$13,0,10*ROW('Hygiene Data'!F55))="","",OFFSET('Hygiene Data'!$F$13,0,10*ROW('Hygiene Data'!F55)))</f>
        <v/>
      </c>
      <c r="DX61" s="275" t="str">
        <f ca="true">+IF(OFFSET('Hygiene Data'!$G$11,0,10*ROW('Hygiene Data'!G55))="","",OFFSET('Hygiene Data'!$G$11,0,10*ROW('Hygiene Data'!G55)))</f>
        <v/>
      </c>
      <c r="DY61" s="275" t="str">
        <f ca="true">+IF(OFFSET('Hygiene Data'!$G$12,0,10*ROW('Hygiene Data'!G55))="","",OFFSET('Hygiene Data'!$G$12,0,10*ROW('Hygiene Data'!G55)))</f>
        <v/>
      </c>
      <c r="DZ61" s="275" t="str">
        <f ca="true">+IF(OFFSET('Hygiene Data'!$G$13,0,10*ROW('Hygiene Data'!G55))="","",OFFSET('Hygiene Data'!$G$13,0,10*ROW('Hygiene Data'!G55)))</f>
        <v/>
      </c>
      <c r="EA61" s="275" t="str">
        <f ca="true">+IF(OFFSET('Hygiene Data'!$H$11,0,10*ROW('Hygiene Data'!H55))="","",OFFSET('Hygiene Data'!$H$11,0,10*ROW('Hygiene Data'!H55)))</f>
        <v/>
      </c>
      <c r="EB61" s="275" t="str">
        <f ca="true">+IF(OFFSET('Hygiene Data'!$H$12,0,10*ROW('Hygiene Data'!H55))="","",OFFSET('Hygiene Data'!$H$12,0,10*ROW('Hygiene Data'!H55)))</f>
        <v/>
      </c>
      <c r="EC61" s="275" t="str">
        <f ca="true">+IF(OFFSET('Hygiene Data'!$H$13,0,10*ROW('Hygiene Data'!H55))="","",OFFSET('Hygiene Data'!$H$13,0,10*ROW('Hygiene Data'!H55)))</f>
        <v/>
      </c>
      <c r="ED61" s="275" t="str">
        <f ca="true">+IF(OFFSET('Hygiene Data'!$I$11,0,10*ROW('Hygiene Data'!I55))="","",OFFSET('Hygiene Data'!$I$11,0,10*ROW('Hygiene Data'!I55)))</f>
        <v/>
      </c>
      <c r="EE61" s="275" t="str">
        <f ca="true">+IF(OFFSET('Hygiene Data'!$I$12,0,10*ROW('Hygiene Data'!I55))="","",OFFSET('Hygiene Data'!$I$12,0,10*ROW('Hygiene Data'!I55)))</f>
        <v/>
      </c>
      <c r="EF61" s="275" t="str">
        <f ca="true">+IF(OFFSET('Hygiene Data'!$I$13,0,10*ROW('Hygiene Data'!I55))="","",OFFSET('Hygiene Data'!$I$13,0,10*ROW('Hygiene Data'!I55)))</f>
        <v/>
      </c>
    </row>
    <row xmlns:x14ac="http://schemas.microsoft.com/office/spreadsheetml/2009/9/ac" r="62" x14ac:dyDescent="0.2">
      <c r="A62" s="38" t="str">
        <f ca="true">+IF(OFFSET('Water Data'!$B$2,0,10*ROW('Water Data'!E56))="","",OFFSET('Water Data'!$B$2,0,10*ROW('Water Data'!E56)))</f>
        <v/>
      </c>
      <c r="B62" s="38" t="str">
        <f ca="true">+IF(OFFSET('Water Data'!$C$2,0,10*ROW('Water Data'!F56))="","",OFFSET('Water Data'!$C$2,0,10*ROW('Water Data'!F56)))</f>
        <v/>
      </c>
      <c r="C62" s="331" t="str">
        <f t="shared" ca="true" si="0"/>
        <v/>
      </c>
      <c r="D62" s="97"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7"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7"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7"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7"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7"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7"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7"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7"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7"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7"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7"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7"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7"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7"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7"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7"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7"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8"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8"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8"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8"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8"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8"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8"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8"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8"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8"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8"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8"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8"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8"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8"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8"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8"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8"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8"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8"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8"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8"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8"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8"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8"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8"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8"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8"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8"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8"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9"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9"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9"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9"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9"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9"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9"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9"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9"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9"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9"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9"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9"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9"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9"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9"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9"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9"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5"/>
      <c r="BS62" s="275" t="str">
        <f ca="true">+IF(OFFSET('Water Data'!$D$27,0,10*ROW('Water Data'!D56))="","",OFFSET('Water Data'!$D$27,0,10*ROW('Water Data'!D56)))</f>
        <v/>
      </c>
      <c r="BT62" s="275" t="str">
        <f ca="true">+IF(OFFSET('Water Data'!$D$28,0,10*ROW('Water Data'!D56))="","",OFFSET('Water Data'!$D$28,0,10*ROW('Water Data'!D56)))</f>
        <v/>
      </c>
      <c r="BU62" s="275" t="str">
        <f ca="true">+IF(OFFSET('Water Data'!$D$29,0,10*ROW('Water Data'!D56))="","",OFFSET('Water Data'!$D$29,0,10*ROW('Water Data'!D56)))</f>
        <v/>
      </c>
      <c r="BV62" s="275" t="str">
        <f ca="true">+IF(OFFSET('Water Data'!$E$27,0,10*ROW('Water Data'!E56))="","",OFFSET('Water Data'!$E$27,0,10*ROW('Water Data'!E56)))</f>
        <v/>
      </c>
      <c r="BW62" s="275" t="str">
        <f ca="true">+IF(OFFSET('Water Data'!$E$28,0,10*ROW('Water Data'!E56))="","",OFFSET('Water Data'!$E$28,0,10*ROW('Water Data'!E56)))</f>
        <v/>
      </c>
      <c r="BX62" s="275" t="str">
        <f ca="true">+IF(OFFSET('Water Data'!$E$29,0,10*ROW('Water Data'!E56))="","",OFFSET('Water Data'!$E$29,0,10*ROW('Water Data'!E56)))</f>
        <v/>
      </c>
      <c r="BY62" s="275" t="str">
        <f ca="true">+IF(OFFSET('Water Data'!$F$27,0,10*ROW('Water Data'!F56))="","",OFFSET('Water Data'!$F$27,0,10*ROW('Water Data'!F56)))</f>
        <v/>
      </c>
      <c r="BZ62" s="275" t="str">
        <f ca="true">+IF(OFFSET('Water Data'!$F$28,0,10*ROW('Water Data'!F56))="","",OFFSET('Water Data'!$F$28,0,10*ROW('Water Data'!F56)))</f>
        <v/>
      </c>
      <c r="CA62" s="275" t="str">
        <f ca="true">+IF(OFFSET('Water Data'!$F$29,0,10*ROW('Water Data'!F56))="","",OFFSET('Water Data'!$F$29,0,10*ROW('Water Data'!F56)))</f>
        <v/>
      </c>
      <c r="CB62" s="275" t="str">
        <f ca="true">+IF(OFFSET('Water Data'!$G$27,0,10*ROW('Water Data'!G56))="","",OFFSET('Water Data'!$G$27,0,10*ROW('Water Data'!G56)))</f>
        <v/>
      </c>
      <c r="CC62" s="275" t="str">
        <f ca="true">+IF(OFFSET('Water Data'!$G$28,0,10*ROW('Water Data'!G56))="","",OFFSET('Water Data'!$G$28,0,10*ROW('Water Data'!G56)))</f>
        <v/>
      </c>
      <c r="CD62" s="275" t="str">
        <f ca="true">+IF(OFFSET('Water Data'!$G$29,0,10*ROW('Water Data'!G56))="","",OFFSET('Water Data'!$G$29,0,10*ROW('Water Data'!G56)))</f>
        <v/>
      </c>
      <c r="CE62" s="275" t="str">
        <f ca="true">+IF(OFFSET('Water Data'!$H$27,0,10*ROW('Water Data'!H56))="","",OFFSET('Water Data'!$H$27,0,10*ROW('Water Data'!H56)))</f>
        <v/>
      </c>
      <c r="CF62" s="275" t="str">
        <f ca="true">+IF(OFFSET('Water Data'!$H$28,0,10*ROW('Water Data'!H56))="","",OFFSET('Water Data'!$H$28,0,10*ROW('Water Data'!H56)))</f>
        <v/>
      </c>
      <c r="CG62" s="275" t="str">
        <f ca="true">+IF(OFFSET('Water Data'!$H$29,0,10*ROW('Water Data'!H56))="","",OFFSET('Water Data'!$H$29,0,10*ROW('Water Data'!H56)))</f>
        <v/>
      </c>
      <c r="CH62" s="275" t="str">
        <f ca="true">+IF(OFFSET('Water Data'!$I$27,0,10*ROW('Water Data'!I56))="","",OFFSET('Water Data'!$I$27,0,10*ROW('Water Data'!I56)))</f>
        <v/>
      </c>
      <c r="CI62" s="275" t="str">
        <f ca="true">+IF(OFFSET('Water Data'!$I$28,0,10*ROW('Water Data'!I56))="","",OFFSET('Water Data'!$I$28,0,10*ROW('Water Data'!I56)))</f>
        <v/>
      </c>
      <c r="CJ62" s="275" t="str">
        <f ca="true">+IF(OFFSET('Water Data'!$I$29,0,10*ROW('Water Data'!I56))="","",OFFSET('Water Data'!$I$29,0,10*ROW('Water Data'!I56)))</f>
        <v/>
      </c>
      <c r="CK62" s="275" t="str">
        <f ca="true">+IF(OFFSET('Sanitation Data'!$D$28,0,10*ROW('Sanitation Data'!D56))="","",OFFSET('Sanitation Data'!$D$28,0,10*ROW('Sanitation Data'!D56)))</f>
        <v/>
      </c>
      <c r="CL62" s="275" t="str">
        <f ca="true">+IF(OFFSET('Sanitation Data'!$D$29,0,10*ROW('Sanitation Data'!D56))="","",OFFSET('Sanitation Data'!$D$29,0,10*ROW('Sanitation Data'!D56)))</f>
        <v/>
      </c>
      <c r="CM62" s="275" t="str">
        <f ca="true">+IF(OFFSET('Sanitation Data'!$D$30,0,10*ROW('Sanitation Data'!D56))="","",OFFSET('Sanitation Data'!$D$30,0,10*ROW('Sanitation Data'!D56)))</f>
        <v/>
      </c>
      <c r="CN62" s="275" t="str">
        <f ca="true">+IF(OFFSET('Sanitation Data'!$D$31,0,10*ROW('Sanitation Data'!D56))="","",OFFSET('Sanitation Data'!$D$31,0,10*ROW('Sanitation Data'!D56)))</f>
        <v/>
      </c>
      <c r="CO62" s="275" t="str">
        <f ca="true">+IF(OFFSET('Sanitation Data'!$D$32,0,10*ROW('Sanitation Data'!D56))="","",OFFSET('Sanitation Data'!$D$32,0,10*ROW('Sanitation Data'!D56)))</f>
        <v/>
      </c>
      <c r="CP62" s="275" t="str">
        <f ca="true">+IF(OFFSET('Sanitation Data'!$E$28,0,10*ROW('Sanitation Data'!E56))="","",OFFSET('Sanitation Data'!$E$28,0,10*ROW('Sanitation Data'!E56)))</f>
        <v/>
      </c>
      <c r="CQ62" s="275" t="str">
        <f ca="true">+IF(OFFSET('Sanitation Data'!$E$29,0,10*ROW('Sanitation Data'!E56))="","",OFFSET('Sanitation Data'!$E$29,0,10*ROW('Sanitation Data'!E56)))</f>
        <v/>
      </c>
      <c r="CR62" s="275" t="str">
        <f ca="true">+IF(OFFSET('Sanitation Data'!$E$30,0,10*ROW('Sanitation Data'!E56))="","",OFFSET('Sanitation Data'!$E$30,0,10*ROW('Sanitation Data'!E56)))</f>
        <v/>
      </c>
      <c r="CS62" s="275" t="str">
        <f ca="true">+IF(OFFSET('Sanitation Data'!$E$31,0,10*ROW('Sanitation Data'!E56))="","",OFFSET('Sanitation Data'!$E$31,0,10*ROW('Sanitation Data'!E56)))</f>
        <v/>
      </c>
      <c r="CT62" s="275" t="str">
        <f ca="true">+IF(OFFSET('Sanitation Data'!$E$32,0,10*ROW('Sanitation Data'!E56))="","",OFFSET('Sanitation Data'!$E$32,0,10*ROW('Sanitation Data'!E56)))</f>
        <v/>
      </c>
      <c r="CU62" s="275" t="str">
        <f ca="true">+IF(OFFSET('Sanitation Data'!$F$28,0,10*ROW('Sanitation Data'!F56))="","",OFFSET('Sanitation Data'!$F$28,0,10*ROW('Sanitation Data'!F56)))</f>
        <v/>
      </c>
      <c r="CV62" s="275" t="str">
        <f ca="true">+IF(OFFSET('Sanitation Data'!$F$29,0,10*ROW('Sanitation Data'!F56))="","",OFFSET('Sanitation Data'!$F$29,0,10*ROW('Sanitation Data'!F56)))</f>
        <v/>
      </c>
      <c r="CW62" s="275" t="str">
        <f ca="true">+IF(OFFSET('Sanitation Data'!$F$30,0,10*ROW('Sanitation Data'!F56))="","",OFFSET('Sanitation Data'!$F$30,0,10*ROW('Sanitation Data'!F56)))</f>
        <v/>
      </c>
      <c r="CX62" s="275" t="str">
        <f ca="true">+IF(OFFSET('Sanitation Data'!$F$31,0,10*ROW('Sanitation Data'!F56))="","",OFFSET('Sanitation Data'!$F$31,0,10*ROW('Sanitation Data'!F56)))</f>
        <v/>
      </c>
      <c r="CY62" s="275" t="str">
        <f ca="true">+IF(OFFSET('Sanitation Data'!$F$32,0,10*ROW('Sanitation Data'!F56))="","",OFFSET('Sanitation Data'!$F$32,0,10*ROW('Sanitation Data'!F56)))</f>
        <v/>
      </c>
      <c r="CZ62" s="275" t="str">
        <f ca="true">+IF(OFFSET('Sanitation Data'!$G$28,0,10*ROW('Sanitation Data'!G56))="","",OFFSET('Sanitation Data'!$G$28,0,10*ROW('Sanitation Data'!G56)))</f>
        <v/>
      </c>
      <c r="DA62" s="275" t="str">
        <f ca="true">+IF(OFFSET('Sanitation Data'!$G$29,0,10*ROW('Sanitation Data'!G56))="","",OFFSET('Sanitation Data'!$G$29,0,10*ROW('Sanitation Data'!G56)))</f>
        <v/>
      </c>
      <c r="DB62" s="275" t="str">
        <f ca="true">+IF(OFFSET('Sanitation Data'!$G$30,0,10*ROW('Sanitation Data'!G56))="","",OFFSET('Sanitation Data'!$G$30,0,10*ROW('Sanitation Data'!G56)))</f>
        <v/>
      </c>
      <c r="DC62" s="275" t="str">
        <f ca="true">+IF(OFFSET('Sanitation Data'!$G$31,0,10*ROW('Sanitation Data'!G56))="","",OFFSET('Sanitation Data'!$G$31,0,10*ROW('Sanitation Data'!G56)))</f>
        <v/>
      </c>
      <c r="DD62" s="275" t="str">
        <f ca="true">+IF(OFFSET('Sanitation Data'!$G$32,0,10*ROW('Sanitation Data'!G56))="","",OFFSET('Sanitation Data'!$G$32,0,10*ROW('Sanitation Data'!G56)))</f>
        <v/>
      </c>
      <c r="DE62" s="275" t="str">
        <f ca="true">+IF(OFFSET('Sanitation Data'!$H$28,0,10*ROW('Sanitation Data'!H56))="","",OFFSET('Sanitation Data'!$H$28,0,10*ROW('Sanitation Data'!H56)))</f>
        <v/>
      </c>
      <c r="DF62" s="275" t="str">
        <f ca="true">+IF(OFFSET('Sanitation Data'!$H$29,0,10*ROW('Sanitation Data'!H56))="","",OFFSET('Sanitation Data'!$H$29,0,10*ROW('Sanitation Data'!H56)))</f>
        <v/>
      </c>
      <c r="DG62" s="275" t="str">
        <f ca="true">+IF(OFFSET('Sanitation Data'!$H$30,0,10*ROW('Sanitation Data'!H56))="","",OFFSET('Sanitation Data'!$H$30,0,10*ROW('Sanitation Data'!H56)))</f>
        <v/>
      </c>
      <c r="DH62" s="275" t="str">
        <f ca="true">+IF(OFFSET('Sanitation Data'!$H$31,0,10*ROW('Sanitation Data'!H56))="","",OFFSET('Sanitation Data'!$H$31,0,10*ROW('Sanitation Data'!H56)))</f>
        <v/>
      </c>
      <c r="DI62" s="275" t="str">
        <f ca="true">+IF(OFFSET('Sanitation Data'!$H$32,0,10*ROW('Sanitation Data'!H56))="","",OFFSET('Sanitation Data'!$H$32,0,10*ROW('Sanitation Data'!H56)))</f>
        <v/>
      </c>
      <c r="DJ62" s="275" t="str">
        <f ca="true">+IF(OFFSET('Sanitation Data'!$I$28,0,10*ROW('Sanitation Data'!I56))="","",OFFSET('Sanitation Data'!$I$28,0,10*ROW('Sanitation Data'!I56)))</f>
        <v/>
      </c>
      <c r="DK62" s="275" t="str">
        <f ca="true">+IF(OFFSET('Sanitation Data'!$I$29,0,10*ROW('Sanitation Data'!I56))="","",OFFSET('Sanitation Data'!$I$29,0,10*ROW('Sanitation Data'!I56)))</f>
        <v/>
      </c>
      <c r="DL62" s="275" t="str">
        <f ca="true">+IF(OFFSET('Sanitation Data'!$I$30,0,10*ROW('Sanitation Data'!I56))="","",OFFSET('Sanitation Data'!$I$30,0,10*ROW('Sanitation Data'!I56)))</f>
        <v/>
      </c>
      <c r="DM62" s="275" t="str">
        <f ca="true">+IF(OFFSET('Sanitation Data'!$I$31,0,10*ROW('Sanitation Data'!I56))="","",OFFSET('Sanitation Data'!$I$31,0,10*ROW('Sanitation Data'!I56)))</f>
        <v/>
      </c>
      <c r="DN62" s="275" t="str">
        <f ca="true">+IF(OFFSET('Sanitation Data'!$I$32,0,10*ROW('Sanitation Data'!I56))="","",OFFSET('Sanitation Data'!$I$32,0,10*ROW('Sanitation Data'!I56)))</f>
        <v/>
      </c>
      <c r="DO62" s="275" t="str">
        <f ca="true">+IF(OFFSET('Hygiene Data'!$D$11,0,10*ROW('Hygiene Data'!D56))="","",OFFSET('Hygiene Data'!$D$11,0,10*ROW('Hygiene Data'!D56)))</f>
        <v/>
      </c>
      <c r="DP62" s="275" t="str">
        <f ca="true">+IF(OFFSET('Hygiene Data'!$D$12,0,10*ROW('Hygiene Data'!D56))="","",OFFSET('Hygiene Data'!$D$12,0,10*ROW('Hygiene Data'!D56)))</f>
        <v/>
      </c>
      <c r="DQ62" s="275" t="str">
        <f ca="true">+IF(OFFSET('Hygiene Data'!$D$13,0,10*ROW('Hygiene Data'!D56))="","",OFFSET('Hygiene Data'!$D$13,0,10*ROW('Hygiene Data'!D56)))</f>
        <v/>
      </c>
      <c r="DR62" s="275" t="str">
        <f ca="true">+IF(OFFSET('Hygiene Data'!$E$11,0,10*ROW('Hygiene Data'!E56))="","",OFFSET('Hygiene Data'!$E$11,0,10*ROW('Hygiene Data'!E56)))</f>
        <v/>
      </c>
      <c r="DS62" s="275" t="str">
        <f ca="true">+IF(OFFSET('Hygiene Data'!$E$12,0,10*ROW('Hygiene Data'!E56))="","",OFFSET('Hygiene Data'!$E$12,0,10*ROW('Hygiene Data'!E56)))</f>
        <v/>
      </c>
      <c r="DT62" s="275" t="str">
        <f ca="true">+IF(OFFSET('Hygiene Data'!$E$13,0,10*ROW('Hygiene Data'!E56))="","",OFFSET('Hygiene Data'!$E$13,0,10*ROW('Hygiene Data'!E56)))</f>
        <v/>
      </c>
      <c r="DU62" s="275" t="str">
        <f ca="true">+IF(OFFSET('Hygiene Data'!$F$11,0,10*ROW('Hygiene Data'!F56))="","",OFFSET('Hygiene Data'!$F$11,0,10*ROW('Hygiene Data'!F56)))</f>
        <v/>
      </c>
      <c r="DV62" s="275" t="str">
        <f ca="true">+IF(OFFSET('Hygiene Data'!$F$12,0,10*ROW('Hygiene Data'!F56))="","",OFFSET('Hygiene Data'!$F$12,0,10*ROW('Hygiene Data'!F56)))</f>
        <v/>
      </c>
      <c r="DW62" s="275" t="str">
        <f ca="true">+IF(OFFSET('Hygiene Data'!$F$13,0,10*ROW('Hygiene Data'!F56))="","",OFFSET('Hygiene Data'!$F$13,0,10*ROW('Hygiene Data'!F56)))</f>
        <v/>
      </c>
      <c r="DX62" s="275" t="str">
        <f ca="true">+IF(OFFSET('Hygiene Data'!$G$11,0,10*ROW('Hygiene Data'!G56))="","",OFFSET('Hygiene Data'!$G$11,0,10*ROW('Hygiene Data'!G56)))</f>
        <v/>
      </c>
      <c r="DY62" s="275" t="str">
        <f ca="true">+IF(OFFSET('Hygiene Data'!$G$12,0,10*ROW('Hygiene Data'!G56))="","",OFFSET('Hygiene Data'!$G$12,0,10*ROW('Hygiene Data'!G56)))</f>
        <v/>
      </c>
      <c r="DZ62" s="275" t="str">
        <f ca="true">+IF(OFFSET('Hygiene Data'!$G$13,0,10*ROW('Hygiene Data'!G56))="","",OFFSET('Hygiene Data'!$G$13,0,10*ROW('Hygiene Data'!G56)))</f>
        <v/>
      </c>
      <c r="EA62" s="275" t="str">
        <f ca="true">+IF(OFFSET('Hygiene Data'!$H$11,0,10*ROW('Hygiene Data'!H56))="","",OFFSET('Hygiene Data'!$H$11,0,10*ROW('Hygiene Data'!H56)))</f>
        <v/>
      </c>
      <c r="EB62" s="275" t="str">
        <f ca="true">+IF(OFFSET('Hygiene Data'!$H$12,0,10*ROW('Hygiene Data'!H56))="","",OFFSET('Hygiene Data'!$H$12,0,10*ROW('Hygiene Data'!H56)))</f>
        <v/>
      </c>
      <c r="EC62" s="275" t="str">
        <f ca="true">+IF(OFFSET('Hygiene Data'!$H$13,0,10*ROW('Hygiene Data'!H56))="","",OFFSET('Hygiene Data'!$H$13,0,10*ROW('Hygiene Data'!H56)))</f>
        <v/>
      </c>
      <c r="ED62" s="275" t="str">
        <f ca="true">+IF(OFFSET('Hygiene Data'!$I$11,0,10*ROW('Hygiene Data'!I56))="","",OFFSET('Hygiene Data'!$I$11,0,10*ROW('Hygiene Data'!I56)))</f>
        <v/>
      </c>
      <c r="EE62" s="275" t="str">
        <f ca="true">+IF(OFFSET('Hygiene Data'!$I$12,0,10*ROW('Hygiene Data'!I56))="","",OFFSET('Hygiene Data'!$I$12,0,10*ROW('Hygiene Data'!I56)))</f>
        <v/>
      </c>
      <c r="EF62" s="275" t="str">
        <f ca="true">+IF(OFFSET('Hygiene Data'!$I$13,0,10*ROW('Hygiene Data'!I56))="","",OFFSET('Hygiene Data'!$I$13,0,10*ROW('Hygiene Data'!I56)))</f>
        <v/>
      </c>
    </row>
    <row xmlns:x14ac="http://schemas.microsoft.com/office/spreadsheetml/2009/9/ac" r="63" x14ac:dyDescent="0.2">
      <c r="A63" s="38" t="str">
        <f ca="true">+IF(OFFSET('Water Data'!$B$2,0,10*ROW('Water Data'!E57))="","",OFFSET('Water Data'!$B$2,0,10*ROW('Water Data'!E57)))</f>
        <v/>
      </c>
      <c r="B63" s="38" t="str">
        <f ca="true">+IF(OFFSET('Water Data'!$C$2,0,10*ROW('Water Data'!F57))="","",OFFSET('Water Data'!$C$2,0,10*ROW('Water Data'!F57)))</f>
        <v/>
      </c>
      <c r="C63" s="331" t="str">
        <f t="shared" ca="true" si="0"/>
        <v/>
      </c>
      <c r="D63" s="97"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7"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7"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7"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7"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7"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7"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7"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7"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7"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7"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7"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7"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7"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7"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7"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7"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7"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8"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8"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8"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8"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8"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8"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8"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8"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8"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8"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8"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8"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8"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8"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8"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8"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8"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8"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8"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8"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8"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8"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8"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8"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8"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8"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8"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8"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8"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8"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9"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9"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9"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9"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9"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9"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9"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9"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9"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9"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9"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9"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9"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9"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9"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9"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9"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9"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5"/>
      <c r="BS63" s="275" t="str">
        <f ca="true">+IF(OFFSET('Water Data'!$D$27,0,10*ROW('Water Data'!D57))="","",OFFSET('Water Data'!$D$27,0,10*ROW('Water Data'!D57)))</f>
        <v/>
      </c>
      <c r="BT63" s="275" t="str">
        <f ca="true">+IF(OFFSET('Water Data'!$D$28,0,10*ROW('Water Data'!D57))="","",OFFSET('Water Data'!$D$28,0,10*ROW('Water Data'!D57)))</f>
        <v/>
      </c>
      <c r="BU63" s="275" t="str">
        <f ca="true">+IF(OFFSET('Water Data'!$D$29,0,10*ROW('Water Data'!D57))="","",OFFSET('Water Data'!$D$29,0,10*ROW('Water Data'!D57)))</f>
        <v/>
      </c>
      <c r="BV63" s="275" t="str">
        <f ca="true">+IF(OFFSET('Water Data'!$E$27,0,10*ROW('Water Data'!E57))="","",OFFSET('Water Data'!$E$27,0,10*ROW('Water Data'!E57)))</f>
        <v/>
      </c>
      <c r="BW63" s="275" t="str">
        <f ca="true">+IF(OFFSET('Water Data'!$E$28,0,10*ROW('Water Data'!E57))="","",OFFSET('Water Data'!$E$28,0,10*ROW('Water Data'!E57)))</f>
        <v/>
      </c>
      <c r="BX63" s="275" t="str">
        <f ca="true">+IF(OFFSET('Water Data'!$E$29,0,10*ROW('Water Data'!E57))="","",OFFSET('Water Data'!$E$29,0,10*ROW('Water Data'!E57)))</f>
        <v/>
      </c>
      <c r="BY63" s="275" t="str">
        <f ca="true">+IF(OFFSET('Water Data'!$F$27,0,10*ROW('Water Data'!F57))="","",OFFSET('Water Data'!$F$27,0,10*ROW('Water Data'!F57)))</f>
        <v/>
      </c>
      <c r="BZ63" s="275" t="str">
        <f ca="true">+IF(OFFSET('Water Data'!$F$28,0,10*ROW('Water Data'!F57))="","",OFFSET('Water Data'!$F$28,0,10*ROW('Water Data'!F57)))</f>
        <v/>
      </c>
      <c r="CA63" s="275" t="str">
        <f ca="true">+IF(OFFSET('Water Data'!$F$29,0,10*ROW('Water Data'!F57))="","",OFFSET('Water Data'!$F$29,0,10*ROW('Water Data'!F57)))</f>
        <v/>
      </c>
      <c r="CB63" s="275" t="str">
        <f ca="true">+IF(OFFSET('Water Data'!$G$27,0,10*ROW('Water Data'!G57))="","",OFFSET('Water Data'!$G$27,0,10*ROW('Water Data'!G57)))</f>
        <v/>
      </c>
      <c r="CC63" s="275" t="str">
        <f ca="true">+IF(OFFSET('Water Data'!$G$28,0,10*ROW('Water Data'!G57))="","",OFFSET('Water Data'!$G$28,0,10*ROW('Water Data'!G57)))</f>
        <v/>
      </c>
      <c r="CD63" s="275" t="str">
        <f ca="true">+IF(OFFSET('Water Data'!$G$29,0,10*ROW('Water Data'!G57))="","",OFFSET('Water Data'!$G$29,0,10*ROW('Water Data'!G57)))</f>
        <v/>
      </c>
      <c r="CE63" s="275" t="str">
        <f ca="true">+IF(OFFSET('Water Data'!$H$27,0,10*ROW('Water Data'!H57))="","",OFFSET('Water Data'!$H$27,0,10*ROW('Water Data'!H57)))</f>
        <v/>
      </c>
      <c r="CF63" s="275" t="str">
        <f ca="true">+IF(OFFSET('Water Data'!$H$28,0,10*ROW('Water Data'!H57))="","",OFFSET('Water Data'!$H$28,0,10*ROW('Water Data'!H57)))</f>
        <v/>
      </c>
      <c r="CG63" s="275" t="str">
        <f ca="true">+IF(OFFSET('Water Data'!$H$29,0,10*ROW('Water Data'!H57))="","",OFFSET('Water Data'!$H$29,0,10*ROW('Water Data'!H57)))</f>
        <v/>
      </c>
      <c r="CH63" s="275" t="str">
        <f ca="true">+IF(OFFSET('Water Data'!$I$27,0,10*ROW('Water Data'!I57))="","",OFFSET('Water Data'!$I$27,0,10*ROW('Water Data'!I57)))</f>
        <v/>
      </c>
      <c r="CI63" s="275" t="str">
        <f ca="true">+IF(OFFSET('Water Data'!$I$28,0,10*ROW('Water Data'!I57))="","",OFFSET('Water Data'!$I$28,0,10*ROW('Water Data'!I57)))</f>
        <v/>
      </c>
      <c r="CJ63" s="275" t="str">
        <f ca="true">+IF(OFFSET('Water Data'!$I$29,0,10*ROW('Water Data'!I57))="","",OFFSET('Water Data'!$I$29,0,10*ROW('Water Data'!I57)))</f>
        <v/>
      </c>
      <c r="CK63" s="275" t="str">
        <f ca="true">+IF(OFFSET('Sanitation Data'!$D$28,0,10*ROW('Sanitation Data'!D57))="","",OFFSET('Sanitation Data'!$D$28,0,10*ROW('Sanitation Data'!D57)))</f>
        <v/>
      </c>
      <c r="CL63" s="275" t="str">
        <f ca="true">+IF(OFFSET('Sanitation Data'!$D$29,0,10*ROW('Sanitation Data'!D57))="","",OFFSET('Sanitation Data'!$D$29,0,10*ROW('Sanitation Data'!D57)))</f>
        <v/>
      </c>
      <c r="CM63" s="275" t="str">
        <f ca="true">+IF(OFFSET('Sanitation Data'!$D$30,0,10*ROW('Sanitation Data'!D57))="","",OFFSET('Sanitation Data'!$D$30,0,10*ROW('Sanitation Data'!D57)))</f>
        <v/>
      </c>
      <c r="CN63" s="275" t="str">
        <f ca="true">+IF(OFFSET('Sanitation Data'!$D$31,0,10*ROW('Sanitation Data'!D57))="","",OFFSET('Sanitation Data'!$D$31,0,10*ROW('Sanitation Data'!D57)))</f>
        <v/>
      </c>
      <c r="CO63" s="275" t="str">
        <f ca="true">+IF(OFFSET('Sanitation Data'!$D$32,0,10*ROW('Sanitation Data'!D57))="","",OFFSET('Sanitation Data'!$D$32,0,10*ROW('Sanitation Data'!D57)))</f>
        <v/>
      </c>
      <c r="CP63" s="275" t="str">
        <f ca="true">+IF(OFFSET('Sanitation Data'!$E$28,0,10*ROW('Sanitation Data'!E57))="","",OFFSET('Sanitation Data'!$E$28,0,10*ROW('Sanitation Data'!E57)))</f>
        <v/>
      </c>
      <c r="CQ63" s="275" t="str">
        <f ca="true">+IF(OFFSET('Sanitation Data'!$E$29,0,10*ROW('Sanitation Data'!E57))="","",OFFSET('Sanitation Data'!$E$29,0,10*ROW('Sanitation Data'!E57)))</f>
        <v/>
      </c>
      <c r="CR63" s="275" t="str">
        <f ca="true">+IF(OFFSET('Sanitation Data'!$E$30,0,10*ROW('Sanitation Data'!E57))="","",OFFSET('Sanitation Data'!$E$30,0,10*ROW('Sanitation Data'!E57)))</f>
        <v/>
      </c>
      <c r="CS63" s="275" t="str">
        <f ca="true">+IF(OFFSET('Sanitation Data'!$E$31,0,10*ROW('Sanitation Data'!E57))="","",OFFSET('Sanitation Data'!$E$31,0,10*ROW('Sanitation Data'!E57)))</f>
        <v/>
      </c>
      <c r="CT63" s="275" t="str">
        <f ca="true">+IF(OFFSET('Sanitation Data'!$E$32,0,10*ROW('Sanitation Data'!E57))="","",OFFSET('Sanitation Data'!$E$32,0,10*ROW('Sanitation Data'!E57)))</f>
        <v/>
      </c>
      <c r="CU63" s="275" t="str">
        <f ca="true">+IF(OFFSET('Sanitation Data'!$F$28,0,10*ROW('Sanitation Data'!F57))="","",OFFSET('Sanitation Data'!$F$28,0,10*ROW('Sanitation Data'!F57)))</f>
        <v/>
      </c>
      <c r="CV63" s="275" t="str">
        <f ca="true">+IF(OFFSET('Sanitation Data'!$F$29,0,10*ROW('Sanitation Data'!F57))="","",OFFSET('Sanitation Data'!$F$29,0,10*ROW('Sanitation Data'!F57)))</f>
        <v/>
      </c>
      <c r="CW63" s="275" t="str">
        <f ca="true">+IF(OFFSET('Sanitation Data'!$F$30,0,10*ROW('Sanitation Data'!F57))="","",OFFSET('Sanitation Data'!$F$30,0,10*ROW('Sanitation Data'!F57)))</f>
        <v/>
      </c>
      <c r="CX63" s="275" t="str">
        <f ca="true">+IF(OFFSET('Sanitation Data'!$F$31,0,10*ROW('Sanitation Data'!F57))="","",OFFSET('Sanitation Data'!$F$31,0,10*ROW('Sanitation Data'!F57)))</f>
        <v/>
      </c>
      <c r="CY63" s="275" t="str">
        <f ca="true">+IF(OFFSET('Sanitation Data'!$F$32,0,10*ROW('Sanitation Data'!F57))="","",OFFSET('Sanitation Data'!$F$32,0,10*ROW('Sanitation Data'!F57)))</f>
        <v/>
      </c>
      <c r="CZ63" s="275" t="str">
        <f ca="true">+IF(OFFSET('Sanitation Data'!$G$28,0,10*ROW('Sanitation Data'!G57))="","",OFFSET('Sanitation Data'!$G$28,0,10*ROW('Sanitation Data'!G57)))</f>
        <v/>
      </c>
      <c r="DA63" s="275" t="str">
        <f ca="true">+IF(OFFSET('Sanitation Data'!$G$29,0,10*ROW('Sanitation Data'!G57))="","",OFFSET('Sanitation Data'!$G$29,0,10*ROW('Sanitation Data'!G57)))</f>
        <v/>
      </c>
      <c r="DB63" s="275" t="str">
        <f ca="true">+IF(OFFSET('Sanitation Data'!$G$30,0,10*ROW('Sanitation Data'!G57))="","",OFFSET('Sanitation Data'!$G$30,0,10*ROW('Sanitation Data'!G57)))</f>
        <v/>
      </c>
      <c r="DC63" s="275" t="str">
        <f ca="true">+IF(OFFSET('Sanitation Data'!$G$31,0,10*ROW('Sanitation Data'!G57))="","",OFFSET('Sanitation Data'!$G$31,0,10*ROW('Sanitation Data'!G57)))</f>
        <v/>
      </c>
      <c r="DD63" s="275" t="str">
        <f ca="true">+IF(OFFSET('Sanitation Data'!$G$32,0,10*ROW('Sanitation Data'!G57))="","",OFFSET('Sanitation Data'!$G$32,0,10*ROW('Sanitation Data'!G57)))</f>
        <v/>
      </c>
      <c r="DE63" s="275" t="str">
        <f ca="true">+IF(OFFSET('Sanitation Data'!$H$28,0,10*ROW('Sanitation Data'!H57))="","",OFFSET('Sanitation Data'!$H$28,0,10*ROW('Sanitation Data'!H57)))</f>
        <v/>
      </c>
      <c r="DF63" s="275" t="str">
        <f ca="true">+IF(OFFSET('Sanitation Data'!$H$29,0,10*ROW('Sanitation Data'!H57))="","",OFFSET('Sanitation Data'!$H$29,0,10*ROW('Sanitation Data'!H57)))</f>
        <v/>
      </c>
      <c r="DG63" s="275" t="str">
        <f ca="true">+IF(OFFSET('Sanitation Data'!$H$30,0,10*ROW('Sanitation Data'!H57))="","",OFFSET('Sanitation Data'!$H$30,0,10*ROW('Sanitation Data'!H57)))</f>
        <v/>
      </c>
      <c r="DH63" s="275" t="str">
        <f ca="true">+IF(OFFSET('Sanitation Data'!$H$31,0,10*ROW('Sanitation Data'!H57))="","",OFFSET('Sanitation Data'!$H$31,0,10*ROW('Sanitation Data'!H57)))</f>
        <v/>
      </c>
      <c r="DI63" s="275" t="str">
        <f ca="true">+IF(OFFSET('Sanitation Data'!$H$32,0,10*ROW('Sanitation Data'!H57))="","",OFFSET('Sanitation Data'!$H$32,0,10*ROW('Sanitation Data'!H57)))</f>
        <v/>
      </c>
      <c r="DJ63" s="275" t="str">
        <f ca="true">+IF(OFFSET('Sanitation Data'!$I$28,0,10*ROW('Sanitation Data'!I57))="","",OFFSET('Sanitation Data'!$I$28,0,10*ROW('Sanitation Data'!I57)))</f>
        <v/>
      </c>
      <c r="DK63" s="275" t="str">
        <f ca="true">+IF(OFFSET('Sanitation Data'!$I$29,0,10*ROW('Sanitation Data'!I57))="","",OFFSET('Sanitation Data'!$I$29,0,10*ROW('Sanitation Data'!I57)))</f>
        <v/>
      </c>
      <c r="DL63" s="275" t="str">
        <f ca="true">+IF(OFFSET('Sanitation Data'!$I$30,0,10*ROW('Sanitation Data'!I57))="","",OFFSET('Sanitation Data'!$I$30,0,10*ROW('Sanitation Data'!I57)))</f>
        <v/>
      </c>
      <c r="DM63" s="275" t="str">
        <f ca="true">+IF(OFFSET('Sanitation Data'!$I$31,0,10*ROW('Sanitation Data'!I57))="","",OFFSET('Sanitation Data'!$I$31,0,10*ROW('Sanitation Data'!I57)))</f>
        <v/>
      </c>
      <c r="DN63" s="275" t="str">
        <f ca="true">+IF(OFFSET('Sanitation Data'!$I$32,0,10*ROW('Sanitation Data'!I57))="","",OFFSET('Sanitation Data'!$I$32,0,10*ROW('Sanitation Data'!I57)))</f>
        <v/>
      </c>
      <c r="DO63" s="275" t="str">
        <f ca="true">+IF(OFFSET('Hygiene Data'!$D$11,0,10*ROW('Hygiene Data'!D57))="","",OFFSET('Hygiene Data'!$D$11,0,10*ROW('Hygiene Data'!D57)))</f>
        <v/>
      </c>
      <c r="DP63" s="275" t="str">
        <f ca="true">+IF(OFFSET('Hygiene Data'!$D$12,0,10*ROW('Hygiene Data'!D57))="","",OFFSET('Hygiene Data'!$D$12,0,10*ROW('Hygiene Data'!D57)))</f>
        <v/>
      </c>
      <c r="DQ63" s="275" t="str">
        <f ca="true">+IF(OFFSET('Hygiene Data'!$D$13,0,10*ROW('Hygiene Data'!D57))="","",OFFSET('Hygiene Data'!$D$13,0,10*ROW('Hygiene Data'!D57)))</f>
        <v/>
      </c>
      <c r="DR63" s="275" t="str">
        <f ca="true">+IF(OFFSET('Hygiene Data'!$E$11,0,10*ROW('Hygiene Data'!E57))="","",OFFSET('Hygiene Data'!$E$11,0,10*ROW('Hygiene Data'!E57)))</f>
        <v/>
      </c>
      <c r="DS63" s="275" t="str">
        <f ca="true">+IF(OFFSET('Hygiene Data'!$E$12,0,10*ROW('Hygiene Data'!E57))="","",OFFSET('Hygiene Data'!$E$12,0,10*ROW('Hygiene Data'!E57)))</f>
        <v/>
      </c>
      <c r="DT63" s="275" t="str">
        <f ca="true">+IF(OFFSET('Hygiene Data'!$E$13,0,10*ROW('Hygiene Data'!E57))="","",OFFSET('Hygiene Data'!$E$13,0,10*ROW('Hygiene Data'!E57)))</f>
        <v/>
      </c>
      <c r="DU63" s="275" t="str">
        <f ca="true">+IF(OFFSET('Hygiene Data'!$F$11,0,10*ROW('Hygiene Data'!F57))="","",OFFSET('Hygiene Data'!$F$11,0,10*ROW('Hygiene Data'!F57)))</f>
        <v/>
      </c>
      <c r="DV63" s="275" t="str">
        <f ca="true">+IF(OFFSET('Hygiene Data'!$F$12,0,10*ROW('Hygiene Data'!F57))="","",OFFSET('Hygiene Data'!$F$12,0,10*ROW('Hygiene Data'!F57)))</f>
        <v/>
      </c>
      <c r="DW63" s="275" t="str">
        <f ca="true">+IF(OFFSET('Hygiene Data'!$F$13,0,10*ROW('Hygiene Data'!F57))="","",OFFSET('Hygiene Data'!$F$13,0,10*ROW('Hygiene Data'!F57)))</f>
        <v/>
      </c>
      <c r="DX63" s="275" t="str">
        <f ca="true">+IF(OFFSET('Hygiene Data'!$G$11,0,10*ROW('Hygiene Data'!G57))="","",OFFSET('Hygiene Data'!$G$11,0,10*ROW('Hygiene Data'!G57)))</f>
        <v/>
      </c>
      <c r="DY63" s="275" t="str">
        <f ca="true">+IF(OFFSET('Hygiene Data'!$G$12,0,10*ROW('Hygiene Data'!G57))="","",OFFSET('Hygiene Data'!$G$12,0,10*ROW('Hygiene Data'!G57)))</f>
        <v/>
      </c>
      <c r="DZ63" s="275" t="str">
        <f ca="true">+IF(OFFSET('Hygiene Data'!$G$13,0,10*ROW('Hygiene Data'!G57))="","",OFFSET('Hygiene Data'!$G$13,0,10*ROW('Hygiene Data'!G57)))</f>
        <v/>
      </c>
      <c r="EA63" s="275" t="str">
        <f ca="true">+IF(OFFSET('Hygiene Data'!$H$11,0,10*ROW('Hygiene Data'!H57))="","",OFFSET('Hygiene Data'!$H$11,0,10*ROW('Hygiene Data'!H57)))</f>
        <v/>
      </c>
      <c r="EB63" s="275" t="str">
        <f ca="true">+IF(OFFSET('Hygiene Data'!$H$12,0,10*ROW('Hygiene Data'!H57))="","",OFFSET('Hygiene Data'!$H$12,0,10*ROW('Hygiene Data'!H57)))</f>
        <v/>
      </c>
      <c r="EC63" s="275" t="str">
        <f ca="true">+IF(OFFSET('Hygiene Data'!$H$13,0,10*ROW('Hygiene Data'!H57))="","",OFFSET('Hygiene Data'!$H$13,0,10*ROW('Hygiene Data'!H57)))</f>
        <v/>
      </c>
      <c r="ED63" s="275" t="str">
        <f ca="true">+IF(OFFSET('Hygiene Data'!$I$11,0,10*ROW('Hygiene Data'!I57))="","",OFFSET('Hygiene Data'!$I$11,0,10*ROW('Hygiene Data'!I57)))</f>
        <v/>
      </c>
      <c r="EE63" s="275" t="str">
        <f ca="true">+IF(OFFSET('Hygiene Data'!$I$12,0,10*ROW('Hygiene Data'!I57))="","",OFFSET('Hygiene Data'!$I$12,0,10*ROW('Hygiene Data'!I57)))</f>
        <v/>
      </c>
      <c r="EF63" s="275" t="str">
        <f ca="true">+IF(OFFSET('Hygiene Data'!$I$13,0,10*ROW('Hygiene Data'!I57))="","",OFFSET('Hygiene Data'!$I$13,0,10*ROW('Hygiene Data'!I57)))</f>
        <v/>
      </c>
    </row>
    <row xmlns:x14ac="http://schemas.microsoft.com/office/spreadsheetml/2009/9/ac" r="64" x14ac:dyDescent="0.2">
      <c r="A64" s="38" t="str">
        <f ca="true">+IF(OFFSET('Water Data'!$B$2,0,10*ROW('Water Data'!E58))="","",OFFSET('Water Data'!$B$2,0,10*ROW('Water Data'!E58)))</f>
        <v/>
      </c>
      <c r="B64" s="38" t="str">
        <f ca="true">+IF(OFFSET('Water Data'!$C$2,0,10*ROW('Water Data'!F58))="","",OFFSET('Water Data'!$C$2,0,10*ROW('Water Data'!F58)))</f>
        <v/>
      </c>
      <c r="C64" s="331" t="str">
        <f t="shared" ca="true" si="0"/>
        <v/>
      </c>
      <c r="D64" s="97"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7"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7"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7"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7"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7"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7"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7"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7"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7"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7"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7"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7"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7"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7"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7"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7"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7"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8"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8"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8"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8"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8"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8"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8"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8"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8"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8"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8"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8"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8"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8"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8"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8"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8"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8"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8"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8"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8"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8"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8"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8"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8"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8"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8"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8"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8"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8"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9"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9"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9"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9"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9"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9"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9"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9"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9"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9"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9"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9"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9"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9"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9"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9"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9"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9"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5"/>
      <c r="BS64" s="275" t="str">
        <f ca="true">+IF(OFFSET('Water Data'!$D$27,0,10*ROW('Water Data'!D58))="","",OFFSET('Water Data'!$D$27,0,10*ROW('Water Data'!D58)))</f>
        <v/>
      </c>
      <c r="BT64" s="275" t="str">
        <f ca="true">+IF(OFFSET('Water Data'!$D$28,0,10*ROW('Water Data'!D58))="","",OFFSET('Water Data'!$D$28,0,10*ROW('Water Data'!D58)))</f>
        <v/>
      </c>
      <c r="BU64" s="275" t="str">
        <f ca="true">+IF(OFFSET('Water Data'!$D$29,0,10*ROW('Water Data'!D58))="","",OFFSET('Water Data'!$D$29,0,10*ROW('Water Data'!D58)))</f>
        <v/>
      </c>
      <c r="BV64" s="275" t="str">
        <f ca="true">+IF(OFFSET('Water Data'!$E$27,0,10*ROW('Water Data'!E58))="","",OFFSET('Water Data'!$E$27,0,10*ROW('Water Data'!E58)))</f>
        <v/>
      </c>
      <c r="BW64" s="275" t="str">
        <f ca="true">+IF(OFFSET('Water Data'!$E$28,0,10*ROW('Water Data'!E58))="","",OFFSET('Water Data'!$E$28,0,10*ROW('Water Data'!E58)))</f>
        <v/>
      </c>
      <c r="BX64" s="275" t="str">
        <f ca="true">+IF(OFFSET('Water Data'!$E$29,0,10*ROW('Water Data'!E58))="","",OFFSET('Water Data'!$E$29,0,10*ROW('Water Data'!E58)))</f>
        <v/>
      </c>
      <c r="BY64" s="275" t="str">
        <f ca="true">+IF(OFFSET('Water Data'!$F$27,0,10*ROW('Water Data'!F58))="","",OFFSET('Water Data'!$F$27,0,10*ROW('Water Data'!F58)))</f>
        <v/>
      </c>
      <c r="BZ64" s="275" t="str">
        <f ca="true">+IF(OFFSET('Water Data'!$F$28,0,10*ROW('Water Data'!F58))="","",OFFSET('Water Data'!$F$28,0,10*ROW('Water Data'!F58)))</f>
        <v/>
      </c>
      <c r="CA64" s="275" t="str">
        <f ca="true">+IF(OFFSET('Water Data'!$F$29,0,10*ROW('Water Data'!F58))="","",OFFSET('Water Data'!$F$29,0,10*ROW('Water Data'!F58)))</f>
        <v/>
      </c>
      <c r="CB64" s="275" t="str">
        <f ca="true">+IF(OFFSET('Water Data'!$G$27,0,10*ROW('Water Data'!G58))="","",OFFSET('Water Data'!$G$27,0,10*ROW('Water Data'!G58)))</f>
        <v/>
      </c>
      <c r="CC64" s="275" t="str">
        <f ca="true">+IF(OFFSET('Water Data'!$G$28,0,10*ROW('Water Data'!G58))="","",OFFSET('Water Data'!$G$28,0,10*ROW('Water Data'!G58)))</f>
        <v/>
      </c>
      <c r="CD64" s="275" t="str">
        <f ca="true">+IF(OFFSET('Water Data'!$G$29,0,10*ROW('Water Data'!G58))="","",OFFSET('Water Data'!$G$29,0,10*ROW('Water Data'!G58)))</f>
        <v/>
      </c>
      <c r="CE64" s="275" t="str">
        <f ca="true">+IF(OFFSET('Water Data'!$H$27,0,10*ROW('Water Data'!H58))="","",OFFSET('Water Data'!$H$27,0,10*ROW('Water Data'!H58)))</f>
        <v/>
      </c>
      <c r="CF64" s="275" t="str">
        <f ca="true">+IF(OFFSET('Water Data'!$H$28,0,10*ROW('Water Data'!H58))="","",OFFSET('Water Data'!$H$28,0,10*ROW('Water Data'!H58)))</f>
        <v/>
      </c>
      <c r="CG64" s="275" t="str">
        <f ca="true">+IF(OFFSET('Water Data'!$H$29,0,10*ROW('Water Data'!H58))="","",OFFSET('Water Data'!$H$29,0,10*ROW('Water Data'!H58)))</f>
        <v/>
      </c>
      <c r="CH64" s="275" t="str">
        <f ca="true">+IF(OFFSET('Water Data'!$I$27,0,10*ROW('Water Data'!I58))="","",OFFSET('Water Data'!$I$27,0,10*ROW('Water Data'!I58)))</f>
        <v/>
      </c>
      <c r="CI64" s="275" t="str">
        <f ca="true">+IF(OFFSET('Water Data'!$I$28,0,10*ROW('Water Data'!I58))="","",OFFSET('Water Data'!$I$28,0,10*ROW('Water Data'!I58)))</f>
        <v/>
      </c>
      <c r="CJ64" s="275" t="str">
        <f ca="true">+IF(OFFSET('Water Data'!$I$29,0,10*ROW('Water Data'!I58))="","",OFFSET('Water Data'!$I$29,0,10*ROW('Water Data'!I58)))</f>
        <v/>
      </c>
      <c r="CK64" s="275" t="str">
        <f ca="true">+IF(OFFSET('Sanitation Data'!$D$28,0,10*ROW('Sanitation Data'!D58))="","",OFFSET('Sanitation Data'!$D$28,0,10*ROW('Sanitation Data'!D58)))</f>
        <v/>
      </c>
      <c r="CL64" s="275" t="str">
        <f ca="true">+IF(OFFSET('Sanitation Data'!$D$29,0,10*ROW('Sanitation Data'!D58))="","",OFFSET('Sanitation Data'!$D$29,0,10*ROW('Sanitation Data'!D58)))</f>
        <v/>
      </c>
      <c r="CM64" s="275" t="str">
        <f ca="true">+IF(OFFSET('Sanitation Data'!$D$30,0,10*ROW('Sanitation Data'!D58))="","",OFFSET('Sanitation Data'!$D$30,0,10*ROW('Sanitation Data'!D58)))</f>
        <v/>
      </c>
      <c r="CN64" s="275" t="str">
        <f ca="true">+IF(OFFSET('Sanitation Data'!$D$31,0,10*ROW('Sanitation Data'!D58))="","",OFFSET('Sanitation Data'!$D$31,0,10*ROW('Sanitation Data'!D58)))</f>
        <v/>
      </c>
      <c r="CO64" s="275" t="str">
        <f ca="true">+IF(OFFSET('Sanitation Data'!$D$32,0,10*ROW('Sanitation Data'!D58))="","",OFFSET('Sanitation Data'!$D$32,0,10*ROW('Sanitation Data'!D58)))</f>
        <v/>
      </c>
      <c r="CP64" s="275" t="str">
        <f ca="true">+IF(OFFSET('Sanitation Data'!$E$28,0,10*ROW('Sanitation Data'!E58))="","",OFFSET('Sanitation Data'!$E$28,0,10*ROW('Sanitation Data'!E58)))</f>
        <v/>
      </c>
      <c r="CQ64" s="275" t="str">
        <f ca="true">+IF(OFFSET('Sanitation Data'!$E$29,0,10*ROW('Sanitation Data'!E58))="","",OFFSET('Sanitation Data'!$E$29,0,10*ROW('Sanitation Data'!E58)))</f>
        <v/>
      </c>
      <c r="CR64" s="275" t="str">
        <f ca="true">+IF(OFFSET('Sanitation Data'!$E$30,0,10*ROW('Sanitation Data'!E58))="","",OFFSET('Sanitation Data'!$E$30,0,10*ROW('Sanitation Data'!E58)))</f>
        <v/>
      </c>
      <c r="CS64" s="275" t="str">
        <f ca="true">+IF(OFFSET('Sanitation Data'!$E$31,0,10*ROW('Sanitation Data'!E58))="","",OFFSET('Sanitation Data'!$E$31,0,10*ROW('Sanitation Data'!E58)))</f>
        <v/>
      </c>
      <c r="CT64" s="275" t="str">
        <f ca="true">+IF(OFFSET('Sanitation Data'!$E$32,0,10*ROW('Sanitation Data'!E58))="","",OFFSET('Sanitation Data'!$E$32,0,10*ROW('Sanitation Data'!E58)))</f>
        <v/>
      </c>
      <c r="CU64" s="275" t="str">
        <f ca="true">+IF(OFFSET('Sanitation Data'!$F$28,0,10*ROW('Sanitation Data'!F58))="","",OFFSET('Sanitation Data'!$F$28,0,10*ROW('Sanitation Data'!F58)))</f>
        <v/>
      </c>
      <c r="CV64" s="275" t="str">
        <f ca="true">+IF(OFFSET('Sanitation Data'!$F$29,0,10*ROW('Sanitation Data'!F58))="","",OFFSET('Sanitation Data'!$F$29,0,10*ROW('Sanitation Data'!F58)))</f>
        <v/>
      </c>
      <c r="CW64" s="275" t="str">
        <f ca="true">+IF(OFFSET('Sanitation Data'!$F$30,0,10*ROW('Sanitation Data'!F58))="","",OFFSET('Sanitation Data'!$F$30,0,10*ROW('Sanitation Data'!F58)))</f>
        <v/>
      </c>
      <c r="CX64" s="275" t="str">
        <f ca="true">+IF(OFFSET('Sanitation Data'!$F$31,0,10*ROW('Sanitation Data'!F58))="","",OFFSET('Sanitation Data'!$F$31,0,10*ROW('Sanitation Data'!F58)))</f>
        <v/>
      </c>
      <c r="CY64" s="275" t="str">
        <f ca="true">+IF(OFFSET('Sanitation Data'!$F$32,0,10*ROW('Sanitation Data'!F58))="","",OFFSET('Sanitation Data'!$F$32,0,10*ROW('Sanitation Data'!F58)))</f>
        <v/>
      </c>
      <c r="CZ64" s="275" t="str">
        <f ca="true">+IF(OFFSET('Sanitation Data'!$G$28,0,10*ROW('Sanitation Data'!G58))="","",OFFSET('Sanitation Data'!$G$28,0,10*ROW('Sanitation Data'!G58)))</f>
        <v/>
      </c>
      <c r="DA64" s="275" t="str">
        <f ca="true">+IF(OFFSET('Sanitation Data'!$G$29,0,10*ROW('Sanitation Data'!G58))="","",OFFSET('Sanitation Data'!$G$29,0,10*ROW('Sanitation Data'!G58)))</f>
        <v/>
      </c>
      <c r="DB64" s="275" t="str">
        <f ca="true">+IF(OFFSET('Sanitation Data'!$G$30,0,10*ROW('Sanitation Data'!G58))="","",OFFSET('Sanitation Data'!$G$30,0,10*ROW('Sanitation Data'!G58)))</f>
        <v/>
      </c>
      <c r="DC64" s="275" t="str">
        <f ca="true">+IF(OFFSET('Sanitation Data'!$G$31,0,10*ROW('Sanitation Data'!G58))="","",OFFSET('Sanitation Data'!$G$31,0,10*ROW('Sanitation Data'!G58)))</f>
        <v/>
      </c>
      <c r="DD64" s="275" t="str">
        <f ca="true">+IF(OFFSET('Sanitation Data'!$G$32,0,10*ROW('Sanitation Data'!G58))="","",OFFSET('Sanitation Data'!$G$32,0,10*ROW('Sanitation Data'!G58)))</f>
        <v/>
      </c>
      <c r="DE64" s="275" t="str">
        <f ca="true">+IF(OFFSET('Sanitation Data'!$H$28,0,10*ROW('Sanitation Data'!H58))="","",OFFSET('Sanitation Data'!$H$28,0,10*ROW('Sanitation Data'!H58)))</f>
        <v/>
      </c>
      <c r="DF64" s="275" t="str">
        <f ca="true">+IF(OFFSET('Sanitation Data'!$H$29,0,10*ROW('Sanitation Data'!H58))="","",OFFSET('Sanitation Data'!$H$29,0,10*ROW('Sanitation Data'!H58)))</f>
        <v/>
      </c>
      <c r="DG64" s="275" t="str">
        <f ca="true">+IF(OFFSET('Sanitation Data'!$H$30,0,10*ROW('Sanitation Data'!H58))="","",OFFSET('Sanitation Data'!$H$30,0,10*ROW('Sanitation Data'!H58)))</f>
        <v/>
      </c>
      <c r="DH64" s="275" t="str">
        <f ca="true">+IF(OFFSET('Sanitation Data'!$H$31,0,10*ROW('Sanitation Data'!H58))="","",OFFSET('Sanitation Data'!$H$31,0,10*ROW('Sanitation Data'!H58)))</f>
        <v/>
      </c>
      <c r="DI64" s="275" t="str">
        <f ca="true">+IF(OFFSET('Sanitation Data'!$H$32,0,10*ROW('Sanitation Data'!H58))="","",OFFSET('Sanitation Data'!$H$32,0,10*ROW('Sanitation Data'!H58)))</f>
        <v/>
      </c>
      <c r="DJ64" s="275" t="str">
        <f ca="true">+IF(OFFSET('Sanitation Data'!$I$28,0,10*ROW('Sanitation Data'!I58))="","",OFFSET('Sanitation Data'!$I$28,0,10*ROW('Sanitation Data'!I58)))</f>
        <v/>
      </c>
      <c r="DK64" s="275" t="str">
        <f ca="true">+IF(OFFSET('Sanitation Data'!$I$29,0,10*ROW('Sanitation Data'!I58))="","",OFFSET('Sanitation Data'!$I$29,0,10*ROW('Sanitation Data'!I58)))</f>
        <v/>
      </c>
      <c r="DL64" s="275" t="str">
        <f ca="true">+IF(OFFSET('Sanitation Data'!$I$30,0,10*ROW('Sanitation Data'!I58))="","",OFFSET('Sanitation Data'!$I$30,0,10*ROW('Sanitation Data'!I58)))</f>
        <v/>
      </c>
      <c r="DM64" s="275" t="str">
        <f ca="true">+IF(OFFSET('Sanitation Data'!$I$31,0,10*ROW('Sanitation Data'!I58))="","",OFFSET('Sanitation Data'!$I$31,0,10*ROW('Sanitation Data'!I58)))</f>
        <v/>
      </c>
      <c r="DN64" s="275" t="str">
        <f ca="true">+IF(OFFSET('Sanitation Data'!$I$32,0,10*ROW('Sanitation Data'!I58))="","",OFFSET('Sanitation Data'!$I$32,0,10*ROW('Sanitation Data'!I58)))</f>
        <v/>
      </c>
      <c r="DO64" s="275" t="str">
        <f ca="true">+IF(OFFSET('Hygiene Data'!$D$11,0,10*ROW('Hygiene Data'!D58))="","",OFFSET('Hygiene Data'!$D$11,0,10*ROW('Hygiene Data'!D58)))</f>
        <v/>
      </c>
      <c r="DP64" s="275" t="str">
        <f ca="true">+IF(OFFSET('Hygiene Data'!$D$12,0,10*ROW('Hygiene Data'!D58))="","",OFFSET('Hygiene Data'!$D$12,0,10*ROW('Hygiene Data'!D58)))</f>
        <v/>
      </c>
      <c r="DQ64" s="275" t="str">
        <f ca="true">+IF(OFFSET('Hygiene Data'!$D$13,0,10*ROW('Hygiene Data'!D58))="","",OFFSET('Hygiene Data'!$D$13,0,10*ROW('Hygiene Data'!D58)))</f>
        <v/>
      </c>
      <c r="DR64" s="275" t="str">
        <f ca="true">+IF(OFFSET('Hygiene Data'!$E$11,0,10*ROW('Hygiene Data'!E58))="","",OFFSET('Hygiene Data'!$E$11,0,10*ROW('Hygiene Data'!E58)))</f>
        <v/>
      </c>
      <c r="DS64" s="275" t="str">
        <f ca="true">+IF(OFFSET('Hygiene Data'!$E$12,0,10*ROW('Hygiene Data'!E58))="","",OFFSET('Hygiene Data'!$E$12,0,10*ROW('Hygiene Data'!E58)))</f>
        <v/>
      </c>
      <c r="DT64" s="275" t="str">
        <f ca="true">+IF(OFFSET('Hygiene Data'!$E$13,0,10*ROW('Hygiene Data'!E58))="","",OFFSET('Hygiene Data'!$E$13,0,10*ROW('Hygiene Data'!E58)))</f>
        <v/>
      </c>
      <c r="DU64" s="275" t="str">
        <f ca="true">+IF(OFFSET('Hygiene Data'!$F$11,0,10*ROW('Hygiene Data'!F58))="","",OFFSET('Hygiene Data'!$F$11,0,10*ROW('Hygiene Data'!F58)))</f>
        <v/>
      </c>
      <c r="DV64" s="275" t="str">
        <f ca="true">+IF(OFFSET('Hygiene Data'!$F$12,0,10*ROW('Hygiene Data'!F58))="","",OFFSET('Hygiene Data'!$F$12,0,10*ROW('Hygiene Data'!F58)))</f>
        <v/>
      </c>
      <c r="DW64" s="275" t="str">
        <f ca="true">+IF(OFFSET('Hygiene Data'!$F$13,0,10*ROW('Hygiene Data'!F58))="","",OFFSET('Hygiene Data'!$F$13,0,10*ROW('Hygiene Data'!F58)))</f>
        <v/>
      </c>
      <c r="DX64" s="275" t="str">
        <f ca="true">+IF(OFFSET('Hygiene Data'!$G$11,0,10*ROW('Hygiene Data'!G58))="","",OFFSET('Hygiene Data'!$G$11,0,10*ROW('Hygiene Data'!G58)))</f>
        <v/>
      </c>
      <c r="DY64" s="275" t="str">
        <f ca="true">+IF(OFFSET('Hygiene Data'!$G$12,0,10*ROW('Hygiene Data'!G58))="","",OFFSET('Hygiene Data'!$G$12,0,10*ROW('Hygiene Data'!G58)))</f>
        <v/>
      </c>
      <c r="DZ64" s="275" t="str">
        <f ca="true">+IF(OFFSET('Hygiene Data'!$G$13,0,10*ROW('Hygiene Data'!G58))="","",OFFSET('Hygiene Data'!$G$13,0,10*ROW('Hygiene Data'!G58)))</f>
        <v/>
      </c>
      <c r="EA64" s="275" t="str">
        <f ca="true">+IF(OFFSET('Hygiene Data'!$H$11,0,10*ROW('Hygiene Data'!H58))="","",OFFSET('Hygiene Data'!$H$11,0,10*ROW('Hygiene Data'!H58)))</f>
        <v/>
      </c>
      <c r="EB64" s="275" t="str">
        <f ca="true">+IF(OFFSET('Hygiene Data'!$H$12,0,10*ROW('Hygiene Data'!H58))="","",OFFSET('Hygiene Data'!$H$12,0,10*ROW('Hygiene Data'!H58)))</f>
        <v/>
      </c>
      <c r="EC64" s="275" t="str">
        <f ca="true">+IF(OFFSET('Hygiene Data'!$H$13,0,10*ROW('Hygiene Data'!H58))="","",OFFSET('Hygiene Data'!$H$13,0,10*ROW('Hygiene Data'!H58)))</f>
        <v/>
      </c>
      <c r="ED64" s="275" t="str">
        <f ca="true">+IF(OFFSET('Hygiene Data'!$I$11,0,10*ROW('Hygiene Data'!I58))="","",OFFSET('Hygiene Data'!$I$11,0,10*ROW('Hygiene Data'!I58)))</f>
        <v/>
      </c>
      <c r="EE64" s="275" t="str">
        <f ca="true">+IF(OFFSET('Hygiene Data'!$I$12,0,10*ROW('Hygiene Data'!I58))="","",OFFSET('Hygiene Data'!$I$12,0,10*ROW('Hygiene Data'!I58)))</f>
        <v/>
      </c>
      <c r="EF64" s="275" t="str">
        <f ca="true">+IF(OFFSET('Hygiene Data'!$I$13,0,10*ROW('Hygiene Data'!I58))="","",OFFSET('Hygiene Data'!$I$13,0,10*ROW('Hygiene Data'!I58)))</f>
        <v/>
      </c>
    </row>
    <row xmlns:x14ac="http://schemas.microsoft.com/office/spreadsheetml/2009/9/ac" r="65" x14ac:dyDescent="0.2">
      <c r="A65" s="38" t="str">
        <f ca="true">+IF(OFFSET('Water Data'!$B$2,0,10*ROW('Water Data'!E59))="","",OFFSET('Water Data'!$B$2,0,10*ROW('Water Data'!E59)))</f>
        <v/>
      </c>
      <c r="B65" s="38" t="str">
        <f ca="true">+IF(OFFSET('Water Data'!$C$2,0,10*ROW('Water Data'!F59))="","",OFFSET('Water Data'!$C$2,0,10*ROW('Water Data'!F59)))</f>
        <v/>
      </c>
      <c r="C65" s="331" t="str">
        <f t="shared" ca="true" si="0"/>
        <v/>
      </c>
      <c r="D65" s="97"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7"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7"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7"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7"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7"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7"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7"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7"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7"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7"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7"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7"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7"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7"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7"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7"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7"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8"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8"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8"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8"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8"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8"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8"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8"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8"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8"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8"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8"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8"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8"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8"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8"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8"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8"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8"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8"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8"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8"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8"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8"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8"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8"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8"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8"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8"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8"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9"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9"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9"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9"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9"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9"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9"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9"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9"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9"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9"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9"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9"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9"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9"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9"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9"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9"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5"/>
      <c r="BS65" s="275" t="str">
        <f ca="true">+IF(OFFSET('Water Data'!$D$27,0,10*ROW('Water Data'!D59))="","",OFFSET('Water Data'!$D$27,0,10*ROW('Water Data'!D59)))</f>
        <v/>
      </c>
      <c r="BT65" s="275" t="str">
        <f ca="true">+IF(OFFSET('Water Data'!$D$28,0,10*ROW('Water Data'!D59))="","",OFFSET('Water Data'!$D$28,0,10*ROW('Water Data'!D59)))</f>
        <v/>
      </c>
      <c r="BU65" s="275" t="str">
        <f ca="true">+IF(OFFSET('Water Data'!$D$29,0,10*ROW('Water Data'!D59))="","",OFFSET('Water Data'!$D$29,0,10*ROW('Water Data'!D59)))</f>
        <v/>
      </c>
      <c r="BV65" s="275" t="str">
        <f ca="true">+IF(OFFSET('Water Data'!$E$27,0,10*ROW('Water Data'!E59))="","",OFFSET('Water Data'!$E$27,0,10*ROW('Water Data'!E59)))</f>
        <v/>
      </c>
      <c r="BW65" s="275" t="str">
        <f ca="true">+IF(OFFSET('Water Data'!$E$28,0,10*ROW('Water Data'!E59))="","",OFFSET('Water Data'!$E$28,0,10*ROW('Water Data'!E59)))</f>
        <v/>
      </c>
      <c r="BX65" s="275" t="str">
        <f ca="true">+IF(OFFSET('Water Data'!$E$29,0,10*ROW('Water Data'!E59))="","",OFFSET('Water Data'!$E$29,0,10*ROW('Water Data'!E59)))</f>
        <v/>
      </c>
      <c r="BY65" s="275" t="str">
        <f ca="true">+IF(OFFSET('Water Data'!$F$27,0,10*ROW('Water Data'!F59))="","",OFFSET('Water Data'!$F$27,0,10*ROW('Water Data'!F59)))</f>
        <v/>
      </c>
      <c r="BZ65" s="275" t="str">
        <f ca="true">+IF(OFFSET('Water Data'!$F$28,0,10*ROW('Water Data'!F59))="","",OFFSET('Water Data'!$F$28,0,10*ROW('Water Data'!F59)))</f>
        <v/>
      </c>
      <c r="CA65" s="275" t="str">
        <f ca="true">+IF(OFFSET('Water Data'!$F$29,0,10*ROW('Water Data'!F59))="","",OFFSET('Water Data'!$F$29,0,10*ROW('Water Data'!F59)))</f>
        <v/>
      </c>
      <c r="CB65" s="275" t="str">
        <f ca="true">+IF(OFFSET('Water Data'!$G$27,0,10*ROW('Water Data'!G59))="","",OFFSET('Water Data'!$G$27,0,10*ROW('Water Data'!G59)))</f>
        <v/>
      </c>
      <c r="CC65" s="275" t="str">
        <f ca="true">+IF(OFFSET('Water Data'!$G$28,0,10*ROW('Water Data'!G59))="","",OFFSET('Water Data'!$G$28,0,10*ROW('Water Data'!G59)))</f>
        <v/>
      </c>
      <c r="CD65" s="275" t="str">
        <f ca="true">+IF(OFFSET('Water Data'!$G$29,0,10*ROW('Water Data'!G59))="","",OFFSET('Water Data'!$G$29,0,10*ROW('Water Data'!G59)))</f>
        <v/>
      </c>
      <c r="CE65" s="275" t="str">
        <f ca="true">+IF(OFFSET('Water Data'!$H$27,0,10*ROW('Water Data'!H59))="","",OFFSET('Water Data'!$H$27,0,10*ROW('Water Data'!H59)))</f>
        <v/>
      </c>
      <c r="CF65" s="275" t="str">
        <f ca="true">+IF(OFFSET('Water Data'!$H$28,0,10*ROW('Water Data'!H59))="","",OFFSET('Water Data'!$H$28,0,10*ROW('Water Data'!H59)))</f>
        <v/>
      </c>
      <c r="CG65" s="275" t="str">
        <f ca="true">+IF(OFFSET('Water Data'!$H$29,0,10*ROW('Water Data'!H59))="","",OFFSET('Water Data'!$H$29,0,10*ROW('Water Data'!H59)))</f>
        <v/>
      </c>
      <c r="CH65" s="275" t="str">
        <f ca="true">+IF(OFFSET('Water Data'!$I$27,0,10*ROW('Water Data'!I59))="","",OFFSET('Water Data'!$I$27,0,10*ROW('Water Data'!I59)))</f>
        <v/>
      </c>
      <c r="CI65" s="275" t="str">
        <f ca="true">+IF(OFFSET('Water Data'!$I$28,0,10*ROW('Water Data'!I59))="","",OFFSET('Water Data'!$I$28,0,10*ROW('Water Data'!I59)))</f>
        <v/>
      </c>
      <c r="CJ65" s="275" t="str">
        <f ca="true">+IF(OFFSET('Water Data'!$I$29,0,10*ROW('Water Data'!I59))="","",OFFSET('Water Data'!$I$29,0,10*ROW('Water Data'!I59)))</f>
        <v/>
      </c>
      <c r="CK65" s="275" t="str">
        <f ca="true">+IF(OFFSET('Sanitation Data'!$D$28,0,10*ROW('Sanitation Data'!D59))="","",OFFSET('Sanitation Data'!$D$28,0,10*ROW('Sanitation Data'!D59)))</f>
        <v/>
      </c>
      <c r="CL65" s="275" t="str">
        <f ca="true">+IF(OFFSET('Sanitation Data'!$D$29,0,10*ROW('Sanitation Data'!D59))="","",OFFSET('Sanitation Data'!$D$29,0,10*ROW('Sanitation Data'!D59)))</f>
        <v/>
      </c>
      <c r="CM65" s="275" t="str">
        <f ca="true">+IF(OFFSET('Sanitation Data'!$D$30,0,10*ROW('Sanitation Data'!D59))="","",OFFSET('Sanitation Data'!$D$30,0,10*ROW('Sanitation Data'!D59)))</f>
        <v/>
      </c>
      <c r="CN65" s="275" t="str">
        <f ca="true">+IF(OFFSET('Sanitation Data'!$D$31,0,10*ROW('Sanitation Data'!D59))="","",OFFSET('Sanitation Data'!$D$31,0,10*ROW('Sanitation Data'!D59)))</f>
        <v/>
      </c>
      <c r="CO65" s="275" t="str">
        <f ca="true">+IF(OFFSET('Sanitation Data'!$D$32,0,10*ROW('Sanitation Data'!D59))="","",OFFSET('Sanitation Data'!$D$32,0,10*ROW('Sanitation Data'!D59)))</f>
        <v/>
      </c>
      <c r="CP65" s="275" t="str">
        <f ca="true">+IF(OFFSET('Sanitation Data'!$E$28,0,10*ROW('Sanitation Data'!E59))="","",OFFSET('Sanitation Data'!$E$28,0,10*ROW('Sanitation Data'!E59)))</f>
        <v/>
      </c>
      <c r="CQ65" s="275" t="str">
        <f ca="true">+IF(OFFSET('Sanitation Data'!$E$29,0,10*ROW('Sanitation Data'!E59))="","",OFFSET('Sanitation Data'!$E$29,0,10*ROW('Sanitation Data'!E59)))</f>
        <v/>
      </c>
      <c r="CR65" s="275" t="str">
        <f ca="true">+IF(OFFSET('Sanitation Data'!$E$30,0,10*ROW('Sanitation Data'!E59))="","",OFFSET('Sanitation Data'!$E$30,0,10*ROW('Sanitation Data'!E59)))</f>
        <v/>
      </c>
      <c r="CS65" s="275" t="str">
        <f ca="true">+IF(OFFSET('Sanitation Data'!$E$31,0,10*ROW('Sanitation Data'!E59))="","",OFFSET('Sanitation Data'!$E$31,0,10*ROW('Sanitation Data'!E59)))</f>
        <v/>
      </c>
      <c r="CT65" s="275" t="str">
        <f ca="true">+IF(OFFSET('Sanitation Data'!$E$32,0,10*ROW('Sanitation Data'!E59))="","",OFFSET('Sanitation Data'!$E$32,0,10*ROW('Sanitation Data'!E59)))</f>
        <v/>
      </c>
      <c r="CU65" s="275" t="str">
        <f ca="true">+IF(OFFSET('Sanitation Data'!$F$28,0,10*ROW('Sanitation Data'!F59))="","",OFFSET('Sanitation Data'!$F$28,0,10*ROW('Sanitation Data'!F59)))</f>
        <v/>
      </c>
      <c r="CV65" s="275" t="str">
        <f ca="true">+IF(OFFSET('Sanitation Data'!$F$29,0,10*ROW('Sanitation Data'!F59))="","",OFFSET('Sanitation Data'!$F$29,0,10*ROW('Sanitation Data'!F59)))</f>
        <v/>
      </c>
      <c r="CW65" s="275" t="str">
        <f ca="true">+IF(OFFSET('Sanitation Data'!$F$30,0,10*ROW('Sanitation Data'!F59))="","",OFFSET('Sanitation Data'!$F$30,0,10*ROW('Sanitation Data'!F59)))</f>
        <v/>
      </c>
      <c r="CX65" s="275" t="str">
        <f ca="true">+IF(OFFSET('Sanitation Data'!$F$31,0,10*ROW('Sanitation Data'!F59))="","",OFFSET('Sanitation Data'!$F$31,0,10*ROW('Sanitation Data'!F59)))</f>
        <v/>
      </c>
      <c r="CY65" s="275" t="str">
        <f ca="true">+IF(OFFSET('Sanitation Data'!$F$32,0,10*ROW('Sanitation Data'!F59))="","",OFFSET('Sanitation Data'!$F$32,0,10*ROW('Sanitation Data'!F59)))</f>
        <v/>
      </c>
      <c r="CZ65" s="275" t="str">
        <f ca="true">+IF(OFFSET('Sanitation Data'!$G$28,0,10*ROW('Sanitation Data'!G59))="","",OFFSET('Sanitation Data'!$G$28,0,10*ROW('Sanitation Data'!G59)))</f>
        <v/>
      </c>
      <c r="DA65" s="275" t="str">
        <f ca="true">+IF(OFFSET('Sanitation Data'!$G$29,0,10*ROW('Sanitation Data'!G59))="","",OFFSET('Sanitation Data'!$G$29,0,10*ROW('Sanitation Data'!G59)))</f>
        <v/>
      </c>
      <c r="DB65" s="275" t="str">
        <f ca="true">+IF(OFFSET('Sanitation Data'!$G$30,0,10*ROW('Sanitation Data'!G59))="","",OFFSET('Sanitation Data'!$G$30,0,10*ROW('Sanitation Data'!G59)))</f>
        <v/>
      </c>
      <c r="DC65" s="275" t="str">
        <f ca="true">+IF(OFFSET('Sanitation Data'!$G$31,0,10*ROW('Sanitation Data'!G59))="","",OFFSET('Sanitation Data'!$G$31,0,10*ROW('Sanitation Data'!G59)))</f>
        <v/>
      </c>
      <c r="DD65" s="275" t="str">
        <f ca="true">+IF(OFFSET('Sanitation Data'!$G$32,0,10*ROW('Sanitation Data'!G59))="","",OFFSET('Sanitation Data'!$G$32,0,10*ROW('Sanitation Data'!G59)))</f>
        <v/>
      </c>
      <c r="DE65" s="275" t="str">
        <f ca="true">+IF(OFFSET('Sanitation Data'!$H$28,0,10*ROW('Sanitation Data'!H59))="","",OFFSET('Sanitation Data'!$H$28,0,10*ROW('Sanitation Data'!H59)))</f>
        <v/>
      </c>
      <c r="DF65" s="275" t="str">
        <f ca="true">+IF(OFFSET('Sanitation Data'!$H$29,0,10*ROW('Sanitation Data'!H59))="","",OFFSET('Sanitation Data'!$H$29,0,10*ROW('Sanitation Data'!H59)))</f>
        <v/>
      </c>
      <c r="DG65" s="275" t="str">
        <f ca="true">+IF(OFFSET('Sanitation Data'!$H$30,0,10*ROW('Sanitation Data'!H59))="","",OFFSET('Sanitation Data'!$H$30,0,10*ROW('Sanitation Data'!H59)))</f>
        <v/>
      </c>
      <c r="DH65" s="275" t="str">
        <f ca="true">+IF(OFFSET('Sanitation Data'!$H$31,0,10*ROW('Sanitation Data'!H59))="","",OFFSET('Sanitation Data'!$H$31,0,10*ROW('Sanitation Data'!H59)))</f>
        <v/>
      </c>
      <c r="DI65" s="275" t="str">
        <f ca="true">+IF(OFFSET('Sanitation Data'!$H$32,0,10*ROW('Sanitation Data'!H59))="","",OFFSET('Sanitation Data'!$H$32,0,10*ROW('Sanitation Data'!H59)))</f>
        <v/>
      </c>
      <c r="DJ65" s="275" t="str">
        <f ca="true">+IF(OFFSET('Sanitation Data'!$I$28,0,10*ROW('Sanitation Data'!I59))="","",OFFSET('Sanitation Data'!$I$28,0,10*ROW('Sanitation Data'!I59)))</f>
        <v/>
      </c>
      <c r="DK65" s="275" t="str">
        <f ca="true">+IF(OFFSET('Sanitation Data'!$I$29,0,10*ROW('Sanitation Data'!I59))="","",OFFSET('Sanitation Data'!$I$29,0,10*ROW('Sanitation Data'!I59)))</f>
        <v/>
      </c>
      <c r="DL65" s="275" t="str">
        <f ca="true">+IF(OFFSET('Sanitation Data'!$I$30,0,10*ROW('Sanitation Data'!I59))="","",OFFSET('Sanitation Data'!$I$30,0,10*ROW('Sanitation Data'!I59)))</f>
        <v/>
      </c>
      <c r="DM65" s="275" t="str">
        <f ca="true">+IF(OFFSET('Sanitation Data'!$I$31,0,10*ROW('Sanitation Data'!I59))="","",OFFSET('Sanitation Data'!$I$31,0,10*ROW('Sanitation Data'!I59)))</f>
        <v/>
      </c>
      <c r="DN65" s="275" t="str">
        <f ca="true">+IF(OFFSET('Sanitation Data'!$I$32,0,10*ROW('Sanitation Data'!I59))="","",OFFSET('Sanitation Data'!$I$32,0,10*ROW('Sanitation Data'!I59)))</f>
        <v/>
      </c>
      <c r="DO65" s="275" t="str">
        <f ca="true">+IF(OFFSET('Hygiene Data'!$D$11,0,10*ROW('Hygiene Data'!D59))="","",OFFSET('Hygiene Data'!$D$11,0,10*ROW('Hygiene Data'!D59)))</f>
        <v/>
      </c>
      <c r="DP65" s="275" t="str">
        <f ca="true">+IF(OFFSET('Hygiene Data'!$D$12,0,10*ROW('Hygiene Data'!D59))="","",OFFSET('Hygiene Data'!$D$12,0,10*ROW('Hygiene Data'!D59)))</f>
        <v/>
      </c>
      <c r="DQ65" s="275" t="str">
        <f ca="true">+IF(OFFSET('Hygiene Data'!$D$13,0,10*ROW('Hygiene Data'!D59))="","",OFFSET('Hygiene Data'!$D$13,0,10*ROW('Hygiene Data'!D59)))</f>
        <v/>
      </c>
      <c r="DR65" s="275" t="str">
        <f ca="true">+IF(OFFSET('Hygiene Data'!$E$11,0,10*ROW('Hygiene Data'!E59))="","",OFFSET('Hygiene Data'!$E$11,0,10*ROW('Hygiene Data'!E59)))</f>
        <v/>
      </c>
      <c r="DS65" s="275" t="str">
        <f ca="true">+IF(OFFSET('Hygiene Data'!$E$12,0,10*ROW('Hygiene Data'!E59))="","",OFFSET('Hygiene Data'!$E$12,0,10*ROW('Hygiene Data'!E59)))</f>
        <v/>
      </c>
      <c r="DT65" s="275" t="str">
        <f ca="true">+IF(OFFSET('Hygiene Data'!$E$13,0,10*ROW('Hygiene Data'!E59))="","",OFFSET('Hygiene Data'!$E$13,0,10*ROW('Hygiene Data'!E59)))</f>
        <v/>
      </c>
      <c r="DU65" s="275" t="str">
        <f ca="true">+IF(OFFSET('Hygiene Data'!$F$11,0,10*ROW('Hygiene Data'!F59))="","",OFFSET('Hygiene Data'!$F$11,0,10*ROW('Hygiene Data'!F59)))</f>
        <v/>
      </c>
      <c r="DV65" s="275" t="str">
        <f ca="true">+IF(OFFSET('Hygiene Data'!$F$12,0,10*ROW('Hygiene Data'!F59))="","",OFFSET('Hygiene Data'!$F$12,0,10*ROW('Hygiene Data'!F59)))</f>
        <v/>
      </c>
      <c r="DW65" s="275" t="str">
        <f ca="true">+IF(OFFSET('Hygiene Data'!$F$13,0,10*ROW('Hygiene Data'!F59))="","",OFFSET('Hygiene Data'!$F$13,0,10*ROW('Hygiene Data'!F59)))</f>
        <v/>
      </c>
      <c r="DX65" s="275" t="str">
        <f ca="true">+IF(OFFSET('Hygiene Data'!$G$11,0,10*ROW('Hygiene Data'!G59))="","",OFFSET('Hygiene Data'!$G$11,0,10*ROW('Hygiene Data'!G59)))</f>
        <v/>
      </c>
      <c r="DY65" s="275" t="str">
        <f ca="true">+IF(OFFSET('Hygiene Data'!$G$12,0,10*ROW('Hygiene Data'!G59))="","",OFFSET('Hygiene Data'!$G$12,0,10*ROW('Hygiene Data'!G59)))</f>
        <v/>
      </c>
      <c r="DZ65" s="275" t="str">
        <f ca="true">+IF(OFFSET('Hygiene Data'!$G$13,0,10*ROW('Hygiene Data'!G59))="","",OFFSET('Hygiene Data'!$G$13,0,10*ROW('Hygiene Data'!G59)))</f>
        <v/>
      </c>
      <c r="EA65" s="275" t="str">
        <f ca="true">+IF(OFFSET('Hygiene Data'!$H$11,0,10*ROW('Hygiene Data'!H59))="","",OFFSET('Hygiene Data'!$H$11,0,10*ROW('Hygiene Data'!H59)))</f>
        <v/>
      </c>
      <c r="EB65" s="275" t="str">
        <f ca="true">+IF(OFFSET('Hygiene Data'!$H$12,0,10*ROW('Hygiene Data'!H59))="","",OFFSET('Hygiene Data'!$H$12,0,10*ROW('Hygiene Data'!H59)))</f>
        <v/>
      </c>
      <c r="EC65" s="275" t="str">
        <f ca="true">+IF(OFFSET('Hygiene Data'!$H$13,0,10*ROW('Hygiene Data'!H59))="","",OFFSET('Hygiene Data'!$H$13,0,10*ROW('Hygiene Data'!H59)))</f>
        <v/>
      </c>
      <c r="ED65" s="275" t="str">
        <f ca="true">+IF(OFFSET('Hygiene Data'!$I$11,0,10*ROW('Hygiene Data'!I59))="","",OFFSET('Hygiene Data'!$I$11,0,10*ROW('Hygiene Data'!I59)))</f>
        <v/>
      </c>
      <c r="EE65" s="275" t="str">
        <f ca="true">+IF(OFFSET('Hygiene Data'!$I$12,0,10*ROW('Hygiene Data'!I59))="","",OFFSET('Hygiene Data'!$I$12,0,10*ROW('Hygiene Data'!I59)))</f>
        <v/>
      </c>
      <c r="EF65" s="275" t="str">
        <f ca="true">+IF(OFFSET('Hygiene Data'!$I$13,0,10*ROW('Hygiene Data'!I59))="","",OFFSET('Hygiene Data'!$I$13,0,10*ROW('Hygiene Data'!I59)))</f>
        <v/>
      </c>
    </row>
    <row xmlns:x14ac="http://schemas.microsoft.com/office/spreadsheetml/2009/9/ac" r="66" x14ac:dyDescent="0.2">
      <c r="A66" s="38" t="str">
        <f ca="true">+IF(OFFSET('Water Data'!$B$2,0,10*ROW('Water Data'!E60))="","",OFFSET('Water Data'!$B$2,0,10*ROW('Water Data'!E60)))</f>
        <v/>
      </c>
      <c r="B66" s="38" t="str">
        <f ca="true">+IF(OFFSET('Water Data'!$C$2,0,10*ROW('Water Data'!F60))="","",OFFSET('Water Data'!$C$2,0,10*ROW('Water Data'!F60)))</f>
        <v/>
      </c>
      <c r="C66" s="331" t="str">
        <f t="shared" ca="true" si="0"/>
        <v/>
      </c>
      <c r="D66" s="97"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7"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7"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7"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7"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7"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7"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7"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7"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7"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7"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7"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7"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7"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7"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7"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7"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7"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8"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8"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8"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8"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8"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8"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8"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8"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8"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8"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8"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8"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8"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8"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8"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8"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8"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8"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8"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8"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8"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8"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8"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8"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8"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8"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8"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8"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8"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8"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9"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9"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9"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9"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9"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9"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9"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9"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9"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9"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9"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9"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9"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9"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9"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9"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9"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9"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5"/>
      <c r="BS66" s="275" t="str">
        <f ca="true">+IF(OFFSET('Water Data'!$D$27,0,10*ROW('Water Data'!D60))="","",OFFSET('Water Data'!$D$27,0,10*ROW('Water Data'!D60)))</f>
        <v/>
      </c>
      <c r="BT66" s="275" t="str">
        <f ca="true">+IF(OFFSET('Water Data'!$D$28,0,10*ROW('Water Data'!D60))="","",OFFSET('Water Data'!$D$28,0,10*ROW('Water Data'!D60)))</f>
        <v/>
      </c>
      <c r="BU66" s="275" t="str">
        <f ca="true">+IF(OFFSET('Water Data'!$D$29,0,10*ROW('Water Data'!D60))="","",OFFSET('Water Data'!$D$29,0,10*ROW('Water Data'!D60)))</f>
        <v/>
      </c>
      <c r="BV66" s="275" t="str">
        <f ca="true">+IF(OFFSET('Water Data'!$E$27,0,10*ROW('Water Data'!E60))="","",OFFSET('Water Data'!$E$27,0,10*ROW('Water Data'!E60)))</f>
        <v/>
      </c>
      <c r="BW66" s="275" t="str">
        <f ca="true">+IF(OFFSET('Water Data'!$E$28,0,10*ROW('Water Data'!E60))="","",OFFSET('Water Data'!$E$28,0,10*ROW('Water Data'!E60)))</f>
        <v/>
      </c>
      <c r="BX66" s="275" t="str">
        <f ca="true">+IF(OFFSET('Water Data'!$E$29,0,10*ROW('Water Data'!E60))="","",OFFSET('Water Data'!$E$29,0,10*ROW('Water Data'!E60)))</f>
        <v/>
      </c>
      <c r="BY66" s="275" t="str">
        <f ca="true">+IF(OFFSET('Water Data'!$F$27,0,10*ROW('Water Data'!F60))="","",OFFSET('Water Data'!$F$27,0,10*ROW('Water Data'!F60)))</f>
        <v/>
      </c>
      <c r="BZ66" s="275" t="str">
        <f ca="true">+IF(OFFSET('Water Data'!$F$28,0,10*ROW('Water Data'!F60))="","",OFFSET('Water Data'!$F$28,0,10*ROW('Water Data'!F60)))</f>
        <v/>
      </c>
      <c r="CA66" s="275" t="str">
        <f ca="true">+IF(OFFSET('Water Data'!$F$29,0,10*ROW('Water Data'!F60))="","",OFFSET('Water Data'!$F$29,0,10*ROW('Water Data'!F60)))</f>
        <v/>
      </c>
      <c r="CB66" s="275" t="str">
        <f ca="true">+IF(OFFSET('Water Data'!$G$27,0,10*ROW('Water Data'!G60))="","",OFFSET('Water Data'!$G$27,0,10*ROW('Water Data'!G60)))</f>
        <v/>
      </c>
      <c r="CC66" s="275" t="str">
        <f ca="true">+IF(OFFSET('Water Data'!$G$28,0,10*ROW('Water Data'!G60))="","",OFFSET('Water Data'!$G$28,0,10*ROW('Water Data'!G60)))</f>
        <v/>
      </c>
      <c r="CD66" s="275" t="str">
        <f ca="true">+IF(OFFSET('Water Data'!$G$29,0,10*ROW('Water Data'!G60))="","",OFFSET('Water Data'!$G$29,0,10*ROW('Water Data'!G60)))</f>
        <v/>
      </c>
      <c r="CE66" s="275" t="str">
        <f ca="true">+IF(OFFSET('Water Data'!$H$27,0,10*ROW('Water Data'!H60))="","",OFFSET('Water Data'!$H$27,0,10*ROW('Water Data'!H60)))</f>
        <v/>
      </c>
      <c r="CF66" s="275" t="str">
        <f ca="true">+IF(OFFSET('Water Data'!$H$28,0,10*ROW('Water Data'!H60))="","",OFFSET('Water Data'!$H$28,0,10*ROW('Water Data'!H60)))</f>
        <v/>
      </c>
      <c r="CG66" s="275" t="str">
        <f ca="true">+IF(OFFSET('Water Data'!$H$29,0,10*ROW('Water Data'!H60))="","",OFFSET('Water Data'!$H$29,0,10*ROW('Water Data'!H60)))</f>
        <v/>
      </c>
      <c r="CH66" s="275" t="str">
        <f ca="true">+IF(OFFSET('Water Data'!$I$27,0,10*ROW('Water Data'!I60))="","",OFFSET('Water Data'!$I$27,0,10*ROW('Water Data'!I60)))</f>
        <v/>
      </c>
      <c r="CI66" s="275" t="str">
        <f ca="true">+IF(OFFSET('Water Data'!$I$28,0,10*ROW('Water Data'!I60))="","",OFFSET('Water Data'!$I$28,0,10*ROW('Water Data'!I60)))</f>
        <v/>
      </c>
      <c r="CJ66" s="275" t="str">
        <f ca="true">+IF(OFFSET('Water Data'!$I$29,0,10*ROW('Water Data'!I60))="","",OFFSET('Water Data'!$I$29,0,10*ROW('Water Data'!I60)))</f>
        <v/>
      </c>
      <c r="CK66" s="275" t="str">
        <f ca="true">+IF(OFFSET('Sanitation Data'!$D$28,0,10*ROW('Sanitation Data'!D60))="","",OFFSET('Sanitation Data'!$D$28,0,10*ROW('Sanitation Data'!D60)))</f>
        <v/>
      </c>
      <c r="CL66" s="275" t="str">
        <f ca="true">+IF(OFFSET('Sanitation Data'!$D$29,0,10*ROW('Sanitation Data'!D60))="","",OFFSET('Sanitation Data'!$D$29,0,10*ROW('Sanitation Data'!D60)))</f>
        <v/>
      </c>
      <c r="CM66" s="275" t="str">
        <f ca="true">+IF(OFFSET('Sanitation Data'!$D$30,0,10*ROW('Sanitation Data'!D60))="","",OFFSET('Sanitation Data'!$D$30,0,10*ROW('Sanitation Data'!D60)))</f>
        <v/>
      </c>
      <c r="CN66" s="275" t="str">
        <f ca="true">+IF(OFFSET('Sanitation Data'!$D$31,0,10*ROW('Sanitation Data'!D60))="","",OFFSET('Sanitation Data'!$D$31,0,10*ROW('Sanitation Data'!D60)))</f>
        <v/>
      </c>
      <c r="CO66" s="275" t="str">
        <f ca="true">+IF(OFFSET('Sanitation Data'!$D$32,0,10*ROW('Sanitation Data'!D60))="","",OFFSET('Sanitation Data'!$D$32,0,10*ROW('Sanitation Data'!D60)))</f>
        <v/>
      </c>
      <c r="CP66" s="275" t="str">
        <f ca="true">+IF(OFFSET('Sanitation Data'!$E$28,0,10*ROW('Sanitation Data'!E60))="","",OFFSET('Sanitation Data'!$E$28,0,10*ROW('Sanitation Data'!E60)))</f>
        <v/>
      </c>
      <c r="CQ66" s="275" t="str">
        <f ca="true">+IF(OFFSET('Sanitation Data'!$E$29,0,10*ROW('Sanitation Data'!E60))="","",OFFSET('Sanitation Data'!$E$29,0,10*ROW('Sanitation Data'!E60)))</f>
        <v/>
      </c>
      <c r="CR66" s="275" t="str">
        <f ca="true">+IF(OFFSET('Sanitation Data'!$E$30,0,10*ROW('Sanitation Data'!E60))="","",OFFSET('Sanitation Data'!$E$30,0,10*ROW('Sanitation Data'!E60)))</f>
        <v/>
      </c>
      <c r="CS66" s="275" t="str">
        <f ca="true">+IF(OFFSET('Sanitation Data'!$E$31,0,10*ROW('Sanitation Data'!E60))="","",OFFSET('Sanitation Data'!$E$31,0,10*ROW('Sanitation Data'!E60)))</f>
        <v/>
      </c>
      <c r="CT66" s="275" t="str">
        <f ca="true">+IF(OFFSET('Sanitation Data'!$E$32,0,10*ROW('Sanitation Data'!E60))="","",OFFSET('Sanitation Data'!$E$32,0,10*ROW('Sanitation Data'!E60)))</f>
        <v/>
      </c>
      <c r="CU66" s="275" t="str">
        <f ca="true">+IF(OFFSET('Sanitation Data'!$F$28,0,10*ROW('Sanitation Data'!F60))="","",OFFSET('Sanitation Data'!$F$28,0,10*ROW('Sanitation Data'!F60)))</f>
        <v/>
      </c>
      <c r="CV66" s="275" t="str">
        <f ca="true">+IF(OFFSET('Sanitation Data'!$F$29,0,10*ROW('Sanitation Data'!F60))="","",OFFSET('Sanitation Data'!$F$29,0,10*ROW('Sanitation Data'!F60)))</f>
        <v/>
      </c>
      <c r="CW66" s="275" t="str">
        <f ca="true">+IF(OFFSET('Sanitation Data'!$F$30,0,10*ROW('Sanitation Data'!F60))="","",OFFSET('Sanitation Data'!$F$30,0,10*ROW('Sanitation Data'!F60)))</f>
        <v/>
      </c>
      <c r="CX66" s="275" t="str">
        <f ca="true">+IF(OFFSET('Sanitation Data'!$F$31,0,10*ROW('Sanitation Data'!F60))="","",OFFSET('Sanitation Data'!$F$31,0,10*ROW('Sanitation Data'!F60)))</f>
        <v/>
      </c>
      <c r="CY66" s="275" t="str">
        <f ca="true">+IF(OFFSET('Sanitation Data'!$F$32,0,10*ROW('Sanitation Data'!F60))="","",OFFSET('Sanitation Data'!$F$32,0,10*ROW('Sanitation Data'!F60)))</f>
        <v/>
      </c>
      <c r="CZ66" s="275" t="str">
        <f ca="true">+IF(OFFSET('Sanitation Data'!$G$28,0,10*ROW('Sanitation Data'!G60))="","",OFFSET('Sanitation Data'!$G$28,0,10*ROW('Sanitation Data'!G60)))</f>
        <v/>
      </c>
      <c r="DA66" s="275" t="str">
        <f ca="true">+IF(OFFSET('Sanitation Data'!$G$29,0,10*ROW('Sanitation Data'!G60))="","",OFFSET('Sanitation Data'!$G$29,0,10*ROW('Sanitation Data'!G60)))</f>
        <v/>
      </c>
      <c r="DB66" s="275" t="str">
        <f ca="true">+IF(OFFSET('Sanitation Data'!$G$30,0,10*ROW('Sanitation Data'!G60))="","",OFFSET('Sanitation Data'!$G$30,0,10*ROW('Sanitation Data'!G60)))</f>
        <v/>
      </c>
      <c r="DC66" s="275" t="str">
        <f ca="true">+IF(OFFSET('Sanitation Data'!$G$31,0,10*ROW('Sanitation Data'!G60))="","",OFFSET('Sanitation Data'!$G$31,0,10*ROW('Sanitation Data'!G60)))</f>
        <v/>
      </c>
      <c r="DD66" s="275" t="str">
        <f ca="true">+IF(OFFSET('Sanitation Data'!$G$32,0,10*ROW('Sanitation Data'!G60))="","",OFFSET('Sanitation Data'!$G$32,0,10*ROW('Sanitation Data'!G60)))</f>
        <v/>
      </c>
      <c r="DE66" s="275" t="str">
        <f ca="true">+IF(OFFSET('Sanitation Data'!$H$28,0,10*ROW('Sanitation Data'!H60))="","",OFFSET('Sanitation Data'!$H$28,0,10*ROW('Sanitation Data'!H60)))</f>
        <v/>
      </c>
      <c r="DF66" s="275" t="str">
        <f ca="true">+IF(OFFSET('Sanitation Data'!$H$29,0,10*ROW('Sanitation Data'!H60))="","",OFFSET('Sanitation Data'!$H$29,0,10*ROW('Sanitation Data'!H60)))</f>
        <v/>
      </c>
      <c r="DG66" s="275" t="str">
        <f ca="true">+IF(OFFSET('Sanitation Data'!$H$30,0,10*ROW('Sanitation Data'!H60))="","",OFFSET('Sanitation Data'!$H$30,0,10*ROW('Sanitation Data'!H60)))</f>
        <v/>
      </c>
      <c r="DH66" s="275" t="str">
        <f ca="true">+IF(OFFSET('Sanitation Data'!$H$31,0,10*ROW('Sanitation Data'!H60))="","",OFFSET('Sanitation Data'!$H$31,0,10*ROW('Sanitation Data'!H60)))</f>
        <v/>
      </c>
      <c r="DI66" s="275" t="str">
        <f ca="true">+IF(OFFSET('Sanitation Data'!$H$32,0,10*ROW('Sanitation Data'!H60))="","",OFFSET('Sanitation Data'!$H$32,0,10*ROW('Sanitation Data'!H60)))</f>
        <v/>
      </c>
      <c r="DJ66" s="275" t="str">
        <f ca="true">+IF(OFFSET('Sanitation Data'!$I$28,0,10*ROW('Sanitation Data'!I60))="","",OFFSET('Sanitation Data'!$I$28,0,10*ROW('Sanitation Data'!I60)))</f>
        <v/>
      </c>
      <c r="DK66" s="275" t="str">
        <f ca="true">+IF(OFFSET('Sanitation Data'!$I$29,0,10*ROW('Sanitation Data'!I60))="","",OFFSET('Sanitation Data'!$I$29,0,10*ROW('Sanitation Data'!I60)))</f>
        <v/>
      </c>
      <c r="DL66" s="275" t="str">
        <f ca="true">+IF(OFFSET('Sanitation Data'!$I$30,0,10*ROW('Sanitation Data'!I60))="","",OFFSET('Sanitation Data'!$I$30,0,10*ROW('Sanitation Data'!I60)))</f>
        <v/>
      </c>
      <c r="DM66" s="275" t="str">
        <f ca="true">+IF(OFFSET('Sanitation Data'!$I$31,0,10*ROW('Sanitation Data'!I60))="","",OFFSET('Sanitation Data'!$I$31,0,10*ROW('Sanitation Data'!I60)))</f>
        <v/>
      </c>
      <c r="DN66" s="275" t="str">
        <f ca="true">+IF(OFFSET('Sanitation Data'!$I$32,0,10*ROW('Sanitation Data'!I60))="","",OFFSET('Sanitation Data'!$I$32,0,10*ROW('Sanitation Data'!I60)))</f>
        <v/>
      </c>
      <c r="DO66" s="275" t="str">
        <f ca="true">+IF(OFFSET('Hygiene Data'!$D$11,0,10*ROW('Hygiene Data'!D60))="","",OFFSET('Hygiene Data'!$D$11,0,10*ROW('Hygiene Data'!D60)))</f>
        <v/>
      </c>
      <c r="DP66" s="275" t="str">
        <f ca="true">+IF(OFFSET('Hygiene Data'!$D$12,0,10*ROW('Hygiene Data'!D60))="","",OFFSET('Hygiene Data'!$D$12,0,10*ROW('Hygiene Data'!D60)))</f>
        <v/>
      </c>
      <c r="DQ66" s="275" t="str">
        <f ca="true">+IF(OFFSET('Hygiene Data'!$D$13,0,10*ROW('Hygiene Data'!D60))="","",OFFSET('Hygiene Data'!$D$13,0,10*ROW('Hygiene Data'!D60)))</f>
        <v/>
      </c>
      <c r="DR66" s="275" t="str">
        <f ca="true">+IF(OFFSET('Hygiene Data'!$E$11,0,10*ROW('Hygiene Data'!E60))="","",OFFSET('Hygiene Data'!$E$11,0,10*ROW('Hygiene Data'!E60)))</f>
        <v/>
      </c>
      <c r="DS66" s="275" t="str">
        <f ca="true">+IF(OFFSET('Hygiene Data'!$E$12,0,10*ROW('Hygiene Data'!E60))="","",OFFSET('Hygiene Data'!$E$12,0,10*ROW('Hygiene Data'!E60)))</f>
        <v/>
      </c>
      <c r="DT66" s="275" t="str">
        <f ca="true">+IF(OFFSET('Hygiene Data'!$E$13,0,10*ROW('Hygiene Data'!E60))="","",OFFSET('Hygiene Data'!$E$13,0,10*ROW('Hygiene Data'!E60)))</f>
        <v/>
      </c>
      <c r="DU66" s="275" t="str">
        <f ca="true">+IF(OFFSET('Hygiene Data'!$F$11,0,10*ROW('Hygiene Data'!F60))="","",OFFSET('Hygiene Data'!$F$11,0,10*ROW('Hygiene Data'!F60)))</f>
        <v/>
      </c>
      <c r="DV66" s="275" t="str">
        <f ca="true">+IF(OFFSET('Hygiene Data'!$F$12,0,10*ROW('Hygiene Data'!F60))="","",OFFSET('Hygiene Data'!$F$12,0,10*ROW('Hygiene Data'!F60)))</f>
        <v/>
      </c>
      <c r="DW66" s="275" t="str">
        <f ca="true">+IF(OFFSET('Hygiene Data'!$F$13,0,10*ROW('Hygiene Data'!F60))="","",OFFSET('Hygiene Data'!$F$13,0,10*ROW('Hygiene Data'!F60)))</f>
        <v/>
      </c>
      <c r="DX66" s="275" t="str">
        <f ca="true">+IF(OFFSET('Hygiene Data'!$G$11,0,10*ROW('Hygiene Data'!G60))="","",OFFSET('Hygiene Data'!$G$11,0,10*ROW('Hygiene Data'!G60)))</f>
        <v/>
      </c>
      <c r="DY66" s="275" t="str">
        <f ca="true">+IF(OFFSET('Hygiene Data'!$G$12,0,10*ROW('Hygiene Data'!G60))="","",OFFSET('Hygiene Data'!$G$12,0,10*ROW('Hygiene Data'!G60)))</f>
        <v/>
      </c>
      <c r="DZ66" s="275" t="str">
        <f ca="true">+IF(OFFSET('Hygiene Data'!$G$13,0,10*ROW('Hygiene Data'!G60))="","",OFFSET('Hygiene Data'!$G$13,0,10*ROW('Hygiene Data'!G60)))</f>
        <v/>
      </c>
      <c r="EA66" s="275" t="str">
        <f ca="true">+IF(OFFSET('Hygiene Data'!$H$11,0,10*ROW('Hygiene Data'!H60))="","",OFFSET('Hygiene Data'!$H$11,0,10*ROW('Hygiene Data'!H60)))</f>
        <v/>
      </c>
      <c r="EB66" s="275" t="str">
        <f ca="true">+IF(OFFSET('Hygiene Data'!$H$12,0,10*ROW('Hygiene Data'!H60))="","",OFFSET('Hygiene Data'!$H$12,0,10*ROW('Hygiene Data'!H60)))</f>
        <v/>
      </c>
      <c r="EC66" s="275" t="str">
        <f ca="true">+IF(OFFSET('Hygiene Data'!$H$13,0,10*ROW('Hygiene Data'!H60))="","",OFFSET('Hygiene Data'!$H$13,0,10*ROW('Hygiene Data'!H60)))</f>
        <v/>
      </c>
      <c r="ED66" s="275" t="str">
        <f ca="true">+IF(OFFSET('Hygiene Data'!$I$11,0,10*ROW('Hygiene Data'!I60))="","",OFFSET('Hygiene Data'!$I$11,0,10*ROW('Hygiene Data'!I60)))</f>
        <v/>
      </c>
      <c r="EE66" s="275" t="str">
        <f ca="true">+IF(OFFSET('Hygiene Data'!$I$12,0,10*ROW('Hygiene Data'!I60))="","",OFFSET('Hygiene Data'!$I$12,0,10*ROW('Hygiene Data'!I60)))</f>
        <v/>
      </c>
      <c r="EF66" s="275" t="str">
        <f ca="true">+IF(OFFSET('Hygiene Data'!$I$13,0,10*ROW('Hygiene Data'!I60))="","",OFFSET('Hygiene Data'!$I$13,0,10*ROW('Hygiene Data'!I60)))</f>
        <v/>
      </c>
    </row>
    <row xmlns:x14ac="http://schemas.microsoft.com/office/spreadsheetml/2009/9/ac" r="67" x14ac:dyDescent="0.2">
      <c r="A67" s="38" t="str">
        <f ca="true">+IF(OFFSET('Water Data'!$B$2,0,10*ROW('Water Data'!E61))="","",OFFSET('Water Data'!$B$2,0,10*ROW('Water Data'!E61)))</f>
        <v/>
      </c>
      <c r="B67" s="38" t="str">
        <f ca="true">+IF(OFFSET('Water Data'!$C$2,0,10*ROW('Water Data'!F61))="","",OFFSET('Water Data'!$C$2,0,10*ROW('Water Data'!F61)))</f>
        <v/>
      </c>
      <c r="C67" s="331" t="str">
        <f t="shared" ca="true" si="0"/>
        <v/>
      </c>
      <c r="D67" s="97"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7"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7"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7"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7"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7"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7"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7"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7"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7"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7"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7"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7"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7"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7"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7"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7"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7"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8"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8"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8"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8"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8"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8"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8"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8"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8"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8"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8"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8"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8"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8"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8"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8"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8"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8"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8"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8"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8"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8"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8"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8"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8"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8"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8"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8"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8"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8"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9"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9"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9"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9"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9"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9"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9"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9"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9"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9"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9"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9"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9"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9"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9"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9"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9"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9"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5"/>
      <c r="BS67" s="275" t="str">
        <f ca="true">+IF(OFFSET('Water Data'!$D$27,0,10*ROW('Water Data'!D61))="","",OFFSET('Water Data'!$D$27,0,10*ROW('Water Data'!D61)))</f>
        <v/>
      </c>
      <c r="BT67" s="275" t="str">
        <f ca="true">+IF(OFFSET('Water Data'!$D$28,0,10*ROW('Water Data'!D61))="","",OFFSET('Water Data'!$D$28,0,10*ROW('Water Data'!D61)))</f>
        <v/>
      </c>
      <c r="BU67" s="275" t="str">
        <f ca="true">+IF(OFFSET('Water Data'!$D$29,0,10*ROW('Water Data'!D61))="","",OFFSET('Water Data'!$D$29,0,10*ROW('Water Data'!D61)))</f>
        <v/>
      </c>
      <c r="BV67" s="275" t="str">
        <f ca="true">+IF(OFFSET('Water Data'!$E$27,0,10*ROW('Water Data'!E61))="","",OFFSET('Water Data'!$E$27,0,10*ROW('Water Data'!E61)))</f>
        <v/>
      </c>
      <c r="BW67" s="275" t="str">
        <f ca="true">+IF(OFFSET('Water Data'!$E$28,0,10*ROW('Water Data'!E61))="","",OFFSET('Water Data'!$E$28,0,10*ROW('Water Data'!E61)))</f>
        <v/>
      </c>
      <c r="BX67" s="275" t="str">
        <f ca="true">+IF(OFFSET('Water Data'!$E$29,0,10*ROW('Water Data'!E61))="","",OFFSET('Water Data'!$E$29,0,10*ROW('Water Data'!E61)))</f>
        <v/>
      </c>
      <c r="BY67" s="275" t="str">
        <f ca="true">+IF(OFFSET('Water Data'!$F$27,0,10*ROW('Water Data'!F61))="","",OFFSET('Water Data'!$F$27,0,10*ROW('Water Data'!F61)))</f>
        <v/>
      </c>
      <c r="BZ67" s="275" t="str">
        <f ca="true">+IF(OFFSET('Water Data'!$F$28,0,10*ROW('Water Data'!F61))="","",OFFSET('Water Data'!$F$28,0,10*ROW('Water Data'!F61)))</f>
        <v/>
      </c>
      <c r="CA67" s="275" t="str">
        <f ca="true">+IF(OFFSET('Water Data'!$F$29,0,10*ROW('Water Data'!F61))="","",OFFSET('Water Data'!$F$29,0,10*ROW('Water Data'!F61)))</f>
        <v/>
      </c>
      <c r="CB67" s="275" t="str">
        <f ca="true">+IF(OFFSET('Water Data'!$G$27,0,10*ROW('Water Data'!G61))="","",OFFSET('Water Data'!$G$27,0,10*ROW('Water Data'!G61)))</f>
        <v/>
      </c>
      <c r="CC67" s="275" t="str">
        <f ca="true">+IF(OFFSET('Water Data'!$G$28,0,10*ROW('Water Data'!G61))="","",OFFSET('Water Data'!$G$28,0,10*ROW('Water Data'!G61)))</f>
        <v/>
      </c>
      <c r="CD67" s="275" t="str">
        <f ca="true">+IF(OFFSET('Water Data'!$G$29,0,10*ROW('Water Data'!G61))="","",OFFSET('Water Data'!$G$29,0,10*ROW('Water Data'!G61)))</f>
        <v/>
      </c>
      <c r="CE67" s="275" t="str">
        <f ca="true">+IF(OFFSET('Water Data'!$H$27,0,10*ROW('Water Data'!H61))="","",OFFSET('Water Data'!$H$27,0,10*ROW('Water Data'!H61)))</f>
        <v/>
      </c>
      <c r="CF67" s="275" t="str">
        <f ca="true">+IF(OFFSET('Water Data'!$H$28,0,10*ROW('Water Data'!H61))="","",OFFSET('Water Data'!$H$28,0,10*ROW('Water Data'!H61)))</f>
        <v/>
      </c>
      <c r="CG67" s="275" t="str">
        <f ca="true">+IF(OFFSET('Water Data'!$H$29,0,10*ROW('Water Data'!H61))="","",OFFSET('Water Data'!$H$29,0,10*ROW('Water Data'!H61)))</f>
        <v/>
      </c>
      <c r="CH67" s="275" t="str">
        <f ca="true">+IF(OFFSET('Water Data'!$I$27,0,10*ROW('Water Data'!I61))="","",OFFSET('Water Data'!$I$27,0,10*ROW('Water Data'!I61)))</f>
        <v/>
      </c>
      <c r="CI67" s="275" t="str">
        <f ca="true">+IF(OFFSET('Water Data'!$I$28,0,10*ROW('Water Data'!I61))="","",OFFSET('Water Data'!$I$28,0,10*ROW('Water Data'!I61)))</f>
        <v/>
      </c>
      <c r="CJ67" s="275" t="str">
        <f ca="true">+IF(OFFSET('Water Data'!$I$29,0,10*ROW('Water Data'!I61))="","",OFFSET('Water Data'!$I$29,0,10*ROW('Water Data'!I61)))</f>
        <v/>
      </c>
      <c r="CK67" s="275" t="str">
        <f ca="true">+IF(OFFSET('Sanitation Data'!$D$28,0,10*ROW('Sanitation Data'!D61))="","",OFFSET('Sanitation Data'!$D$28,0,10*ROW('Sanitation Data'!D61)))</f>
        <v/>
      </c>
      <c r="CL67" s="275" t="str">
        <f ca="true">+IF(OFFSET('Sanitation Data'!$D$29,0,10*ROW('Sanitation Data'!D61))="","",OFFSET('Sanitation Data'!$D$29,0,10*ROW('Sanitation Data'!D61)))</f>
        <v/>
      </c>
      <c r="CM67" s="275" t="str">
        <f ca="true">+IF(OFFSET('Sanitation Data'!$D$30,0,10*ROW('Sanitation Data'!D61))="","",OFFSET('Sanitation Data'!$D$30,0,10*ROW('Sanitation Data'!D61)))</f>
        <v/>
      </c>
      <c r="CN67" s="275" t="str">
        <f ca="true">+IF(OFFSET('Sanitation Data'!$D$31,0,10*ROW('Sanitation Data'!D61))="","",OFFSET('Sanitation Data'!$D$31,0,10*ROW('Sanitation Data'!D61)))</f>
        <v/>
      </c>
      <c r="CO67" s="275" t="str">
        <f ca="true">+IF(OFFSET('Sanitation Data'!$D$32,0,10*ROW('Sanitation Data'!D61))="","",OFFSET('Sanitation Data'!$D$32,0,10*ROW('Sanitation Data'!D61)))</f>
        <v/>
      </c>
      <c r="CP67" s="275" t="str">
        <f ca="true">+IF(OFFSET('Sanitation Data'!$E$28,0,10*ROW('Sanitation Data'!E61))="","",OFFSET('Sanitation Data'!$E$28,0,10*ROW('Sanitation Data'!E61)))</f>
        <v/>
      </c>
      <c r="CQ67" s="275" t="str">
        <f ca="true">+IF(OFFSET('Sanitation Data'!$E$29,0,10*ROW('Sanitation Data'!E61))="","",OFFSET('Sanitation Data'!$E$29,0,10*ROW('Sanitation Data'!E61)))</f>
        <v/>
      </c>
      <c r="CR67" s="275" t="str">
        <f ca="true">+IF(OFFSET('Sanitation Data'!$E$30,0,10*ROW('Sanitation Data'!E61))="","",OFFSET('Sanitation Data'!$E$30,0,10*ROW('Sanitation Data'!E61)))</f>
        <v/>
      </c>
      <c r="CS67" s="275" t="str">
        <f ca="true">+IF(OFFSET('Sanitation Data'!$E$31,0,10*ROW('Sanitation Data'!E61))="","",OFFSET('Sanitation Data'!$E$31,0,10*ROW('Sanitation Data'!E61)))</f>
        <v/>
      </c>
      <c r="CT67" s="275" t="str">
        <f ca="true">+IF(OFFSET('Sanitation Data'!$E$32,0,10*ROW('Sanitation Data'!E61))="","",OFFSET('Sanitation Data'!$E$32,0,10*ROW('Sanitation Data'!E61)))</f>
        <v/>
      </c>
      <c r="CU67" s="275" t="str">
        <f ca="true">+IF(OFFSET('Sanitation Data'!$F$28,0,10*ROW('Sanitation Data'!F61))="","",OFFSET('Sanitation Data'!$F$28,0,10*ROW('Sanitation Data'!F61)))</f>
        <v/>
      </c>
      <c r="CV67" s="275" t="str">
        <f ca="true">+IF(OFFSET('Sanitation Data'!$F$29,0,10*ROW('Sanitation Data'!F61))="","",OFFSET('Sanitation Data'!$F$29,0,10*ROW('Sanitation Data'!F61)))</f>
        <v/>
      </c>
      <c r="CW67" s="275" t="str">
        <f ca="true">+IF(OFFSET('Sanitation Data'!$F$30,0,10*ROW('Sanitation Data'!F61))="","",OFFSET('Sanitation Data'!$F$30,0,10*ROW('Sanitation Data'!F61)))</f>
        <v/>
      </c>
      <c r="CX67" s="275" t="str">
        <f ca="true">+IF(OFFSET('Sanitation Data'!$F$31,0,10*ROW('Sanitation Data'!F61))="","",OFFSET('Sanitation Data'!$F$31,0,10*ROW('Sanitation Data'!F61)))</f>
        <v/>
      </c>
      <c r="CY67" s="275" t="str">
        <f ca="true">+IF(OFFSET('Sanitation Data'!$F$32,0,10*ROW('Sanitation Data'!F61))="","",OFFSET('Sanitation Data'!$F$32,0,10*ROW('Sanitation Data'!F61)))</f>
        <v/>
      </c>
      <c r="CZ67" s="275" t="str">
        <f ca="true">+IF(OFFSET('Sanitation Data'!$G$28,0,10*ROW('Sanitation Data'!G61))="","",OFFSET('Sanitation Data'!$G$28,0,10*ROW('Sanitation Data'!G61)))</f>
        <v/>
      </c>
      <c r="DA67" s="275" t="str">
        <f ca="true">+IF(OFFSET('Sanitation Data'!$G$29,0,10*ROW('Sanitation Data'!G61))="","",OFFSET('Sanitation Data'!$G$29,0,10*ROW('Sanitation Data'!G61)))</f>
        <v/>
      </c>
      <c r="DB67" s="275" t="str">
        <f ca="true">+IF(OFFSET('Sanitation Data'!$G$30,0,10*ROW('Sanitation Data'!G61))="","",OFFSET('Sanitation Data'!$G$30,0,10*ROW('Sanitation Data'!G61)))</f>
        <v/>
      </c>
      <c r="DC67" s="275" t="str">
        <f ca="true">+IF(OFFSET('Sanitation Data'!$G$31,0,10*ROW('Sanitation Data'!G61))="","",OFFSET('Sanitation Data'!$G$31,0,10*ROW('Sanitation Data'!G61)))</f>
        <v/>
      </c>
      <c r="DD67" s="275" t="str">
        <f ca="true">+IF(OFFSET('Sanitation Data'!$G$32,0,10*ROW('Sanitation Data'!G61))="","",OFFSET('Sanitation Data'!$G$32,0,10*ROW('Sanitation Data'!G61)))</f>
        <v/>
      </c>
      <c r="DE67" s="275" t="str">
        <f ca="true">+IF(OFFSET('Sanitation Data'!$H$28,0,10*ROW('Sanitation Data'!H61))="","",OFFSET('Sanitation Data'!$H$28,0,10*ROW('Sanitation Data'!H61)))</f>
        <v/>
      </c>
      <c r="DF67" s="275" t="str">
        <f ca="true">+IF(OFFSET('Sanitation Data'!$H$29,0,10*ROW('Sanitation Data'!H61))="","",OFFSET('Sanitation Data'!$H$29,0,10*ROW('Sanitation Data'!H61)))</f>
        <v/>
      </c>
      <c r="DG67" s="275" t="str">
        <f ca="true">+IF(OFFSET('Sanitation Data'!$H$30,0,10*ROW('Sanitation Data'!H61))="","",OFFSET('Sanitation Data'!$H$30,0,10*ROW('Sanitation Data'!H61)))</f>
        <v/>
      </c>
      <c r="DH67" s="275" t="str">
        <f ca="true">+IF(OFFSET('Sanitation Data'!$H$31,0,10*ROW('Sanitation Data'!H61))="","",OFFSET('Sanitation Data'!$H$31,0,10*ROW('Sanitation Data'!H61)))</f>
        <v/>
      </c>
      <c r="DI67" s="275" t="str">
        <f ca="true">+IF(OFFSET('Sanitation Data'!$H$32,0,10*ROW('Sanitation Data'!H61))="","",OFFSET('Sanitation Data'!$H$32,0,10*ROW('Sanitation Data'!H61)))</f>
        <v/>
      </c>
      <c r="DJ67" s="275" t="str">
        <f ca="true">+IF(OFFSET('Sanitation Data'!$I$28,0,10*ROW('Sanitation Data'!I61))="","",OFFSET('Sanitation Data'!$I$28,0,10*ROW('Sanitation Data'!I61)))</f>
        <v/>
      </c>
      <c r="DK67" s="275" t="str">
        <f ca="true">+IF(OFFSET('Sanitation Data'!$I$29,0,10*ROW('Sanitation Data'!I61))="","",OFFSET('Sanitation Data'!$I$29,0,10*ROW('Sanitation Data'!I61)))</f>
        <v/>
      </c>
      <c r="DL67" s="275" t="str">
        <f ca="true">+IF(OFFSET('Sanitation Data'!$I$30,0,10*ROW('Sanitation Data'!I61))="","",OFFSET('Sanitation Data'!$I$30,0,10*ROW('Sanitation Data'!I61)))</f>
        <v/>
      </c>
      <c r="DM67" s="275" t="str">
        <f ca="true">+IF(OFFSET('Sanitation Data'!$I$31,0,10*ROW('Sanitation Data'!I61))="","",OFFSET('Sanitation Data'!$I$31,0,10*ROW('Sanitation Data'!I61)))</f>
        <v/>
      </c>
      <c r="DN67" s="275" t="str">
        <f ca="true">+IF(OFFSET('Sanitation Data'!$I$32,0,10*ROW('Sanitation Data'!I61))="","",OFFSET('Sanitation Data'!$I$32,0,10*ROW('Sanitation Data'!I61)))</f>
        <v/>
      </c>
      <c r="DO67" s="275" t="str">
        <f ca="true">+IF(OFFSET('Hygiene Data'!$D$11,0,10*ROW('Hygiene Data'!D61))="","",OFFSET('Hygiene Data'!$D$11,0,10*ROW('Hygiene Data'!D61)))</f>
        <v/>
      </c>
      <c r="DP67" s="275" t="str">
        <f ca="true">+IF(OFFSET('Hygiene Data'!$D$12,0,10*ROW('Hygiene Data'!D61))="","",OFFSET('Hygiene Data'!$D$12,0,10*ROW('Hygiene Data'!D61)))</f>
        <v/>
      </c>
      <c r="DQ67" s="275" t="str">
        <f ca="true">+IF(OFFSET('Hygiene Data'!$D$13,0,10*ROW('Hygiene Data'!D61))="","",OFFSET('Hygiene Data'!$D$13,0,10*ROW('Hygiene Data'!D61)))</f>
        <v/>
      </c>
      <c r="DR67" s="275" t="str">
        <f ca="true">+IF(OFFSET('Hygiene Data'!$E$11,0,10*ROW('Hygiene Data'!E61))="","",OFFSET('Hygiene Data'!$E$11,0,10*ROW('Hygiene Data'!E61)))</f>
        <v/>
      </c>
      <c r="DS67" s="275" t="str">
        <f ca="true">+IF(OFFSET('Hygiene Data'!$E$12,0,10*ROW('Hygiene Data'!E61))="","",OFFSET('Hygiene Data'!$E$12,0,10*ROW('Hygiene Data'!E61)))</f>
        <v/>
      </c>
      <c r="DT67" s="275" t="str">
        <f ca="true">+IF(OFFSET('Hygiene Data'!$E$13,0,10*ROW('Hygiene Data'!E61))="","",OFFSET('Hygiene Data'!$E$13,0,10*ROW('Hygiene Data'!E61)))</f>
        <v/>
      </c>
      <c r="DU67" s="275" t="str">
        <f ca="true">+IF(OFFSET('Hygiene Data'!$F$11,0,10*ROW('Hygiene Data'!F61))="","",OFFSET('Hygiene Data'!$F$11,0,10*ROW('Hygiene Data'!F61)))</f>
        <v/>
      </c>
      <c r="DV67" s="275" t="str">
        <f ca="true">+IF(OFFSET('Hygiene Data'!$F$12,0,10*ROW('Hygiene Data'!F61))="","",OFFSET('Hygiene Data'!$F$12,0,10*ROW('Hygiene Data'!F61)))</f>
        <v/>
      </c>
      <c r="DW67" s="275" t="str">
        <f ca="true">+IF(OFFSET('Hygiene Data'!$F$13,0,10*ROW('Hygiene Data'!F61))="","",OFFSET('Hygiene Data'!$F$13,0,10*ROW('Hygiene Data'!F61)))</f>
        <v/>
      </c>
      <c r="DX67" s="275" t="str">
        <f ca="true">+IF(OFFSET('Hygiene Data'!$G$11,0,10*ROW('Hygiene Data'!G61))="","",OFFSET('Hygiene Data'!$G$11,0,10*ROW('Hygiene Data'!G61)))</f>
        <v/>
      </c>
      <c r="DY67" s="275" t="str">
        <f ca="true">+IF(OFFSET('Hygiene Data'!$G$12,0,10*ROW('Hygiene Data'!G61))="","",OFFSET('Hygiene Data'!$G$12,0,10*ROW('Hygiene Data'!G61)))</f>
        <v/>
      </c>
      <c r="DZ67" s="275" t="str">
        <f ca="true">+IF(OFFSET('Hygiene Data'!$G$13,0,10*ROW('Hygiene Data'!G61))="","",OFFSET('Hygiene Data'!$G$13,0,10*ROW('Hygiene Data'!G61)))</f>
        <v/>
      </c>
      <c r="EA67" s="275" t="str">
        <f ca="true">+IF(OFFSET('Hygiene Data'!$H$11,0,10*ROW('Hygiene Data'!H61))="","",OFFSET('Hygiene Data'!$H$11,0,10*ROW('Hygiene Data'!H61)))</f>
        <v/>
      </c>
      <c r="EB67" s="275" t="str">
        <f ca="true">+IF(OFFSET('Hygiene Data'!$H$12,0,10*ROW('Hygiene Data'!H61))="","",OFFSET('Hygiene Data'!$H$12,0,10*ROW('Hygiene Data'!H61)))</f>
        <v/>
      </c>
      <c r="EC67" s="275" t="str">
        <f ca="true">+IF(OFFSET('Hygiene Data'!$H$13,0,10*ROW('Hygiene Data'!H61))="","",OFFSET('Hygiene Data'!$H$13,0,10*ROW('Hygiene Data'!H61)))</f>
        <v/>
      </c>
      <c r="ED67" s="275" t="str">
        <f ca="true">+IF(OFFSET('Hygiene Data'!$I$11,0,10*ROW('Hygiene Data'!I61))="","",OFFSET('Hygiene Data'!$I$11,0,10*ROW('Hygiene Data'!I61)))</f>
        <v/>
      </c>
      <c r="EE67" s="275" t="str">
        <f ca="true">+IF(OFFSET('Hygiene Data'!$I$12,0,10*ROW('Hygiene Data'!I61))="","",OFFSET('Hygiene Data'!$I$12,0,10*ROW('Hygiene Data'!I61)))</f>
        <v/>
      </c>
      <c r="EF67" s="275" t="str">
        <f ca="true">+IF(OFFSET('Hygiene Data'!$I$13,0,10*ROW('Hygiene Data'!I61))="","",OFFSET('Hygiene Data'!$I$13,0,10*ROW('Hygiene Data'!I61)))</f>
        <v/>
      </c>
    </row>
    <row xmlns:x14ac="http://schemas.microsoft.com/office/spreadsheetml/2009/9/ac" r="68" x14ac:dyDescent="0.2">
      <c r="A68" s="38" t="str">
        <f ca="true">+IF(OFFSET('Water Data'!$B$2,0,10*ROW('Water Data'!E62))="","",OFFSET('Water Data'!$B$2,0,10*ROW('Water Data'!E62)))</f>
        <v/>
      </c>
      <c r="B68" s="38" t="str">
        <f ca="true">+IF(OFFSET('Water Data'!$C$2,0,10*ROW('Water Data'!F62))="","",OFFSET('Water Data'!$C$2,0,10*ROW('Water Data'!F62)))</f>
        <v/>
      </c>
      <c r="C68" s="331" t="str">
        <f t="shared" ca="true" si="0"/>
        <v/>
      </c>
      <c r="D68" s="97"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7"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7"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7"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7"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7"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7"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7"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7"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7"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7"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7"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7"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7"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7"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7"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7"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7"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8"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8"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8"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8"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8"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8"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8"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8"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8"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8"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8"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8"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8"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8"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8"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8"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8"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8"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8"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8"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8"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8"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8"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8"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8"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8"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8"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8"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8"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8"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9"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9"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9"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9"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9"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9"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9"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9"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9"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9"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9"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9"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9"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9"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9"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9"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9"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9"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5"/>
      <c r="BS68" s="275" t="str">
        <f ca="true">+IF(OFFSET('Water Data'!$D$27,0,10*ROW('Water Data'!D62))="","",OFFSET('Water Data'!$D$27,0,10*ROW('Water Data'!D62)))</f>
        <v/>
      </c>
      <c r="BT68" s="275" t="str">
        <f ca="true">+IF(OFFSET('Water Data'!$D$28,0,10*ROW('Water Data'!D62))="","",OFFSET('Water Data'!$D$28,0,10*ROW('Water Data'!D62)))</f>
        <v/>
      </c>
      <c r="BU68" s="275" t="str">
        <f ca="true">+IF(OFFSET('Water Data'!$D$29,0,10*ROW('Water Data'!D62))="","",OFFSET('Water Data'!$D$29,0,10*ROW('Water Data'!D62)))</f>
        <v/>
      </c>
      <c r="BV68" s="275" t="str">
        <f ca="true">+IF(OFFSET('Water Data'!$E$27,0,10*ROW('Water Data'!E62))="","",OFFSET('Water Data'!$E$27,0,10*ROW('Water Data'!E62)))</f>
        <v/>
      </c>
      <c r="BW68" s="275" t="str">
        <f ca="true">+IF(OFFSET('Water Data'!$E$28,0,10*ROW('Water Data'!E62))="","",OFFSET('Water Data'!$E$28,0,10*ROW('Water Data'!E62)))</f>
        <v/>
      </c>
      <c r="BX68" s="275" t="str">
        <f ca="true">+IF(OFFSET('Water Data'!$E$29,0,10*ROW('Water Data'!E62))="","",OFFSET('Water Data'!$E$29,0,10*ROW('Water Data'!E62)))</f>
        <v/>
      </c>
      <c r="BY68" s="275" t="str">
        <f ca="true">+IF(OFFSET('Water Data'!$F$27,0,10*ROW('Water Data'!F62))="","",OFFSET('Water Data'!$F$27,0,10*ROW('Water Data'!F62)))</f>
        <v/>
      </c>
      <c r="BZ68" s="275" t="str">
        <f ca="true">+IF(OFFSET('Water Data'!$F$28,0,10*ROW('Water Data'!F62))="","",OFFSET('Water Data'!$F$28,0,10*ROW('Water Data'!F62)))</f>
        <v/>
      </c>
      <c r="CA68" s="275" t="str">
        <f ca="true">+IF(OFFSET('Water Data'!$F$29,0,10*ROW('Water Data'!F62))="","",OFFSET('Water Data'!$F$29,0,10*ROW('Water Data'!F62)))</f>
        <v/>
      </c>
      <c r="CB68" s="275" t="str">
        <f ca="true">+IF(OFFSET('Water Data'!$G$27,0,10*ROW('Water Data'!G62))="","",OFFSET('Water Data'!$G$27,0,10*ROW('Water Data'!G62)))</f>
        <v/>
      </c>
      <c r="CC68" s="275" t="str">
        <f ca="true">+IF(OFFSET('Water Data'!$G$28,0,10*ROW('Water Data'!G62))="","",OFFSET('Water Data'!$G$28,0,10*ROW('Water Data'!G62)))</f>
        <v/>
      </c>
      <c r="CD68" s="275" t="str">
        <f ca="true">+IF(OFFSET('Water Data'!$G$29,0,10*ROW('Water Data'!G62))="","",OFFSET('Water Data'!$G$29,0,10*ROW('Water Data'!G62)))</f>
        <v/>
      </c>
      <c r="CE68" s="275" t="str">
        <f ca="true">+IF(OFFSET('Water Data'!$H$27,0,10*ROW('Water Data'!H62))="","",OFFSET('Water Data'!$H$27,0,10*ROW('Water Data'!H62)))</f>
        <v/>
      </c>
      <c r="CF68" s="275" t="str">
        <f ca="true">+IF(OFFSET('Water Data'!$H$28,0,10*ROW('Water Data'!H62))="","",OFFSET('Water Data'!$H$28,0,10*ROW('Water Data'!H62)))</f>
        <v/>
      </c>
      <c r="CG68" s="275" t="str">
        <f ca="true">+IF(OFFSET('Water Data'!$H$29,0,10*ROW('Water Data'!H62))="","",OFFSET('Water Data'!$H$29,0,10*ROW('Water Data'!H62)))</f>
        <v/>
      </c>
      <c r="CH68" s="275" t="str">
        <f ca="true">+IF(OFFSET('Water Data'!$I$27,0,10*ROW('Water Data'!I62))="","",OFFSET('Water Data'!$I$27,0,10*ROW('Water Data'!I62)))</f>
        <v/>
      </c>
      <c r="CI68" s="275" t="str">
        <f ca="true">+IF(OFFSET('Water Data'!$I$28,0,10*ROW('Water Data'!I62))="","",OFFSET('Water Data'!$I$28,0,10*ROW('Water Data'!I62)))</f>
        <v/>
      </c>
      <c r="CJ68" s="275" t="str">
        <f ca="true">+IF(OFFSET('Water Data'!$I$29,0,10*ROW('Water Data'!I62))="","",OFFSET('Water Data'!$I$29,0,10*ROW('Water Data'!I62)))</f>
        <v/>
      </c>
      <c r="CK68" s="275" t="str">
        <f ca="true">+IF(OFFSET('Sanitation Data'!$D$28,0,10*ROW('Sanitation Data'!D62))="","",OFFSET('Sanitation Data'!$D$28,0,10*ROW('Sanitation Data'!D62)))</f>
        <v/>
      </c>
      <c r="CL68" s="275" t="str">
        <f ca="true">+IF(OFFSET('Sanitation Data'!$D$29,0,10*ROW('Sanitation Data'!D62))="","",OFFSET('Sanitation Data'!$D$29,0,10*ROW('Sanitation Data'!D62)))</f>
        <v/>
      </c>
      <c r="CM68" s="275" t="str">
        <f ca="true">+IF(OFFSET('Sanitation Data'!$D$30,0,10*ROW('Sanitation Data'!D62))="","",OFFSET('Sanitation Data'!$D$30,0,10*ROW('Sanitation Data'!D62)))</f>
        <v/>
      </c>
      <c r="CN68" s="275" t="str">
        <f ca="true">+IF(OFFSET('Sanitation Data'!$D$31,0,10*ROW('Sanitation Data'!D62))="","",OFFSET('Sanitation Data'!$D$31,0,10*ROW('Sanitation Data'!D62)))</f>
        <v/>
      </c>
      <c r="CO68" s="275" t="str">
        <f ca="true">+IF(OFFSET('Sanitation Data'!$D$32,0,10*ROW('Sanitation Data'!D62))="","",OFFSET('Sanitation Data'!$D$32,0,10*ROW('Sanitation Data'!D62)))</f>
        <v/>
      </c>
      <c r="CP68" s="275" t="str">
        <f ca="true">+IF(OFFSET('Sanitation Data'!$E$28,0,10*ROW('Sanitation Data'!E62))="","",OFFSET('Sanitation Data'!$E$28,0,10*ROW('Sanitation Data'!E62)))</f>
        <v/>
      </c>
      <c r="CQ68" s="275" t="str">
        <f ca="true">+IF(OFFSET('Sanitation Data'!$E$29,0,10*ROW('Sanitation Data'!E62))="","",OFFSET('Sanitation Data'!$E$29,0,10*ROW('Sanitation Data'!E62)))</f>
        <v/>
      </c>
      <c r="CR68" s="275" t="str">
        <f ca="true">+IF(OFFSET('Sanitation Data'!$E$30,0,10*ROW('Sanitation Data'!E62))="","",OFFSET('Sanitation Data'!$E$30,0,10*ROW('Sanitation Data'!E62)))</f>
        <v/>
      </c>
      <c r="CS68" s="275" t="str">
        <f ca="true">+IF(OFFSET('Sanitation Data'!$E$31,0,10*ROW('Sanitation Data'!E62))="","",OFFSET('Sanitation Data'!$E$31,0,10*ROW('Sanitation Data'!E62)))</f>
        <v/>
      </c>
      <c r="CT68" s="275" t="str">
        <f ca="true">+IF(OFFSET('Sanitation Data'!$E$32,0,10*ROW('Sanitation Data'!E62))="","",OFFSET('Sanitation Data'!$E$32,0,10*ROW('Sanitation Data'!E62)))</f>
        <v/>
      </c>
      <c r="CU68" s="275" t="str">
        <f ca="true">+IF(OFFSET('Sanitation Data'!$F$28,0,10*ROW('Sanitation Data'!F62))="","",OFFSET('Sanitation Data'!$F$28,0,10*ROW('Sanitation Data'!F62)))</f>
        <v/>
      </c>
      <c r="CV68" s="275" t="str">
        <f ca="true">+IF(OFFSET('Sanitation Data'!$F$29,0,10*ROW('Sanitation Data'!F62))="","",OFFSET('Sanitation Data'!$F$29,0,10*ROW('Sanitation Data'!F62)))</f>
        <v/>
      </c>
      <c r="CW68" s="275" t="str">
        <f ca="true">+IF(OFFSET('Sanitation Data'!$F$30,0,10*ROW('Sanitation Data'!F62))="","",OFFSET('Sanitation Data'!$F$30,0,10*ROW('Sanitation Data'!F62)))</f>
        <v/>
      </c>
      <c r="CX68" s="275" t="str">
        <f ca="true">+IF(OFFSET('Sanitation Data'!$F$31,0,10*ROW('Sanitation Data'!F62))="","",OFFSET('Sanitation Data'!$F$31,0,10*ROW('Sanitation Data'!F62)))</f>
        <v/>
      </c>
      <c r="CY68" s="275" t="str">
        <f ca="true">+IF(OFFSET('Sanitation Data'!$F$32,0,10*ROW('Sanitation Data'!F62))="","",OFFSET('Sanitation Data'!$F$32,0,10*ROW('Sanitation Data'!F62)))</f>
        <v/>
      </c>
      <c r="CZ68" s="275" t="str">
        <f ca="true">+IF(OFFSET('Sanitation Data'!$G$28,0,10*ROW('Sanitation Data'!G62))="","",OFFSET('Sanitation Data'!$G$28,0,10*ROW('Sanitation Data'!G62)))</f>
        <v/>
      </c>
      <c r="DA68" s="275" t="str">
        <f ca="true">+IF(OFFSET('Sanitation Data'!$G$29,0,10*ROW('Sanitation Data'!G62))="","",OFFSET('Sanitation Data'!$G$29,0,10*ROW('Sanitation Data'!G62)))</f>
        <v/>
      </c>
      <c r="DB68" s="275" t="str">
        <f ca="true">+IF(OFFSET('Sanitation Data'!$G$30,0,10*ROW('Sanitation Data'!G62))="","",OFFSET('Sanitation Data'!$G$30,0,10*ROW('Sanitation Data'!G62)))</f>
        <v/>
      </c>
      <c r="DC68" s="275" t="str">
        <f ca="true">+IF(OFFSET('Sanitation Data'!$G$31,0,10*ROW('Sanitation Data'!G62))="","",OFFSET('Sanitation Data'!$G$31,0,10*ROW('Sanitation Data'!G62)))</f>
        <v/>
      </c>
      <c r="DD68" s="275" t="str">
        <f ca="true">+IF(OFFSET('Sanitation Data'!$G$32,0,10*ROW('Sanitation Data'!G62))="","",OFFSET('Sanitation Data'!$G$32,0,10*ROW('Sanitation Data'!G62)))</f>
        <v/>
      </c>
      <c r="DE68" s="275" t="str">
        <f ca="true">+IF(OFFSET('Sanitation Data'!$H$28,0,10*ROW('Sanitation Data'!H62))="","",OFFSET('Sanitation Data'!$H$28,0,10*ROW('Sanitation Data'!H62)))</f>
        <v/>
      </c>
      <c r="DF68" s="275" t="str">
        <f ca="true">+IF(OFFSET('Sanitation Data'!$H$29,0,10*ROW('Sanitation Data'!H62))="","",OFFSET('Sanitation Data'!$H$29,0,10*ROW('Sanitation Data'!H62)))</f>
        <v/>
      </c>
      <c r="DG68" s="275" t="str">
        <f ca="true">+IF(OFFSET('Sanitation Data'!$H$30,0,10*ROW('Sanitation Data'!H62))="","",OFFSET('Sanitation Data'!$H$30,0,10*ROW('Sanitation Data'!H62)))</f>
        <v/>
      </c>
      <c r="DH68" s="275" t="str">
        <f ca="true">+IF(OFFSET('Sanitation Data'!$H$31,0,10*ROW('Sanitation Data'!H62))="","",OFFSET('Sanitation Data'!$H$31,0,10*ROW('Sanitation Data'!H62)))</f>
        <v/>
      </c>
      <c r="DI68" s="275" t="str">
        <f ca="true">+IF(OFFSET('Sanitation Data'!$H$32,0,10*ROW('Sanitation Data'!H62))="","",OFFSET('Sanitation Data'!$H$32,0,10*ROW('Sanitation Data'!H62)))</f>
        <v/>
      </c>
      <c r="DJ68" s="275" t="str">
        <f ca="true">+IF(OFFSET('Sanitation Data'!$I$28,0,10*ROW('Sanitation Data'!I62))="","",OFFSET('Sanitation Data'!$I$28,0,10*ROW('Sanitation Data'!I62)))</f>
        <v/>
      </c>
      <c r="DK68" s="275" t="str">
        <f ca="true">+IF(OFFSET('Sanitation Data'!$I$29,0,10*ROW('Sanitation Data'!I62))="","",OFFSET('Sanitation Data'!$I$29,0,10*ROW('Sanitation Data'!I62)))</f>
        <v/>
      </c>
      <c r="DL68" s="275" t="str">
        <f ca="true">+IF(OFFSET('Sanitation Data'!$I$30,0,10*ROW('Sanitation Data'!I62))="","",OFFSET('Sanitation Data'!$I$30,0,10*ROW('Sanitation Data'!I62)))</f>
        <v/>
      </c>
      <c r="DM68" s="275" t="str">
        <f ca="true">+IF(OFFSET('Sanitation Data'!$I$31,0,10*ROW('Sanitation Data'!I62))="","",OFFSET('Sanitation Data'!$I$31,0,10*ROW('Sanitation Data'!I62)))</f>
        <v/>
      </c>
      <c r="DN68" s="275" t="str">
        <f ca="true">+IF(OFFSET('Sanitation Data'!$I$32,0,10*ROW('Sanitation Data'!I62))="","",OFFSET('Sanitation Data'!$I$32,0,10*ROW('Sanitation Data'!I62)))</f>
        <v/>
      </c>
      <c r="DO68" s="275" t="str">
        <f ca="true">+IF(OFFSET('Hygiene Data'!$D$11,0,10*ROW('Hygiene Data'!D62))="","",OFFSET('Hygiene Data'!$D$11,0,10*ROW('Hygiene Data'!D62)))</f>
        <v/>
      </c>
      <c r="DP68" s="275" t="str">
        <f ca="true">+IF(OFFSET('Hygiene Data'!$D$12,0,10*ROW('Hygiene Data'!D62))="","",OFFSET('Hygiene Data'!$D$12,0,10*ROW('Hygiene Data'!D62)))</f>
        <v/>
      </c>
      <c r="DQ68" s="275" t="str">
        <f ca="true">+IF(OFFSET('Hygiene Data'!$D$13,0,10*ROW('Hygiene Data'!D62))="","",OFFSET('Hygiene Data'!$D$13,0,10*ROW('Hygiene Data'!D62)))</f>
        <v/>
      </c>
      <c r="DR68" s="275" t="str">
        <f ca="true">+IF(OFFSET('Hygiene Data'!$E$11,0,10*ROW('Hygiene Data'!E62))="","",OFFSET('Hygiene Data'!$E$11,0,10*ROW('Hygiene Data'!E62)))</f>
        <v/>
      </c>
      <c r="DS68" s="275" t="str">
        <f ca="true">+IF(OFFSET('Hygiene Data'!$E$12,0,10*ROW('Hygiene Data'!E62))="","",OFFSET('Hygiene Data'!$E$12,0,10*ROW('Hygiene Data'!E62)))</f>
        <v/>
      </c>
      <c r="DT68" s="275" t="str">
        <f ca="true">+IF(OFFSET('Hygiene Data'!$E$13,0,10*ROW('Hygiene Data'!E62))="","",OFFSET('Hygiene Data'!$E$13,0,10*ROW('Hygiene Data'!E62)))</f>
        <v/>
      </c>
      <c r="DU68" s="275" t="str">
        <f ca="true">+IF(OFFSET('Hygiene Data'!$F$11,0,10*ROW('Hygiene Data'!F62))="","",OFFSET('Hygiene Data'!$F$11,0,10*ROW('Hygiene Data'!F62)))</f>
        <v/>
      </c>
      <c r="DV68" s="275" t="str">
        <f ca="true">+IF(OFFSET('Hygiene Data'!$F$12,0,10*ROW('Hygiene Data'!F62))="","",OFFSET('Hygiene Data'!$F$12,0,10*ROW('Hygiene Data'!F62)))</f>
        <v/>
      </c>
      <c r="DW68" s="275" t="str">
        <f ca="true">+IF(OFFSET('Hygiene Data'!$F$13,0,10*ROW('Hygiene Data'!F62))="","",OFFSET('Hygiene Data'!$F$13,0,10*ROW('Hygiene Data'!F62)))</f>
        <v/>
      </c>
      <c r="DX68" s="275" t="str">
        <f ca="true">+IF(OFFSET('Hygiene Data'!$G$11,0,10*ROW('Hygiene Data'!G62))="","",OFFSET('Hygiene Data'!$G$11,0,10*ROW('Hygiene Data'!G62)))</f>
        <v/>
      </c>
      <c r="DY68" s="275" t="str">
        <f ca="true">+IF(OFFSET('Hygiene Data'!$G$12,0,10*ROW('Hygiene Data'!G62))="","",OFFSET('Hygiene Data'!$G$12,0,10*ROW('Hygiene Data'!G62)))</f>
        <v/>
      </c>
      <c r="DZ68" s="275" t="str">
        <f ca="true">+IF(OFFSET('Hygiene Data'!$G$13,0,10*ROW('Hygiene Data'!G62))="","",OFFSET('Hygiene Data'!$G$13,0,10*ROW('Hygiene Data'!G62)))</f>
        <v/>
      </c>
      <c r="EA68" s="275" t="str">
        <f ca="true">+IF(OFFSET('Hygiene Data'!$H$11,0,10*ROW('Hygiene Data'!H62))="","",OFFSET('Hygiene Data'!$H$11,0,10*ROW('Hygiene Data'!H62)))</f>
        <v/>
      </c>
      <c r="EB68" s="275" t="str">
        <f ca="true">+IF(OFFSET('Hygiene Data'!$H$12,0,10*ROW('Hygiene Data'!H62))="","",OFFSET('Hygiene Data'!$H$12,0,10*ROW('Hygiene Data'!H62)))</f>
        <v/>
      </c>
      <c r="EC68" s="275" t="str">
        <f ca="true">+IF(OFFSET('Hygiene Data'!$H$13,0,10*ROW('Hygiene Data'!H62))="","",OFFSET('Hygiene Data'!$H$13,0,10*ROW('Hygiene Data'!H62)))</f>
        <v/>
      </c>
      <c r="ED68" s="275" t="str">
        <f ca="true">+IF(OFFSET('Hygiene Data'!$I$11,0,10*ROW('Hygiene Data'!I62))="","",OFFSET('Hygiene Data'!$I$11,0,10*ROW('Hygiene Data'!I62)))</f>
        <v/>
      </c>
      <c r="EE68" s="275" t="str">
        <f ca="true">+IF(OFFSET('Hygiene Data'!$I$12,0,10*ROW('Hygiene Data'!I62))="","",OFFSET('Hygiene Data'!$I$12,0,10*ROW('Hygiene Data'!I62)))</f>
        <v/>
      </c>
      <c r="EF68" s="275" t="str">
        <f ca="true">+IF(OFFSET('Hygiene Data'!$I$13,0,10*ROW('Hygiene Data'!I62))="","",OFFSET('Hygiene Data'!$I$13,0,10*ROW('Hygiene Data'!I62)))</f>
        <v/>
      </c>
    </row>
    <row xmlns:x14ac="http://schemas.microsoft.com/office/spreadsheetml/2009/9/ac" r="69" x14ac:dyDescent="0.2">
      <c r="A69" s="38" t="str">
        <f ca="true">+IF(OFFSET('Water Data'!$B$2,0,10*ROW('Water Data'!E63))="","",OFFSET('Water Data'!$B$2,0,10*ROW('Water Data'!E63)))</f>
        <v/>
      </c>
      <c r="B69" s="38" t="str">
        <f ca="true">+IF(OFFSET('Water Data'!$C$2,0,10*ROW('Water Data'!F63))="","",OFFSET('Water Data'!$C$2,0,10*ROW('Water Data'!F63)))</f>
        <v/>
      </c>
      <c r="C69" s="331" t="str">
        <f t="shared" ca="true" si="0"/>
        <v/>
      </c>
      <c r="D69" s="97"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7"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7"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7"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7"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7"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7"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7"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7"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7"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7"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7"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7"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7"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7"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7"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7"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7"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8"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8"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8"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8"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8"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8"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8"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8"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8"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8"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8"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8"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8"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8"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8"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8"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8"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8"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8"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8"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8"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8"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8"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8"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8"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8"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8"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8"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8"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8"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9"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9"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9"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9"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9"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9"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9"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9"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9"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9"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9"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9"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9"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9"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9"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9"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9"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9"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5"/>
      <c r="BS69" s="275" t="str">
        <f ca="true">+IF(OFFSET('Water Data'!$D$27,0,10*ROW('Water Data'!D63))="","",OFFSET('Water Data'!$D$27,0,10*ROW('Water Data'!D63)))</f>
        <v/>
      </c>
      <c r="BT69" s="275" t="str">
        <f ca="true">+IF(OFFSET('Water Data'!$D$28,0,10*ROW('Water Data'!D63))="","",OFFSET('Water Data'!$D$28,0,10*ROW('Water Data'!D63)))</f>
        <v/>
      </c>
      <c r="BU69" s="275" t="str">
        <f ca="true">+IF(OFFSET('Water Data'!$D$29,0,10*ROW('Water Data'!D63))="","",OFFSET('Water Data'!$D$29,0,10*ROW('Water Data'!D63)))</f>
        <v/>
      </c>
      <c r="BV69" s="275" t="str">
        <f ca="true">+IF(OFFSET('Water Data'!$E$27,0,10*ROW('Water Data'!E63))="","",OFFSET('Water Data'!$E$27,0,10*ROW('Water Data'!E63)))</f>
        <v/>
      </c>
      <c r="BW69" s="275" t="str">
        <f ca="true">+IF(OFFSET('Water Data'!$E$28,0,10*ROW('Water Data'!E63))="","",OFFSET('Water Data'!$E$28,0,10*ROW('Water Data'!E63)))</f>
        <v/>
      </c>
      <c r="BX69" s="275" t="str">
        <f ca="true">+IF(OFFSET('Water Data'!$E$29,0,10*ROW('Water Data'!E63))="","",OFFSET('Water Data'!$E$29,0,10*ROW('Water Data'!E63)))</f>
        <v/>
      </c>
      <c r="BY69" s="275" t="str">
        <f ca="true">+IF(OFFSET('Water Data'!$F$27,0,10*ROW('Water Data'!F63))="","",OFFSET('Water Data'!$F$27,0,10*ROW('Water Data'!F63)))</f>
        <v/>
      </c>
      <c r="BZ69" s="275" t="str">
        <f ca="true">+IF(OFFSET('Water Data'!$F$28,0,10*ROW('Water Data'!F63))="","",OFFSET('Water Data'!$F$28,0,10*ROW('Water Data'!F63)))</f>
        <v/>
      </c>
      <c r="CA69" s="275" t="str">
        <f ca="true">+IF(OFFSET('Water Data'!$F$29,0,10*ROW('Water Data'!F63))="","",OFFSET('Water Data'!$F$29,0,10*ROW('Water Data'!F63)))</f>
        <v/>
      </c>
      <c r="CB69" s="275" t="str">
        <f ca="true">+IF(OFFSET('Water Data'!$G$27,0,10*ROW('Water Data'!G63))="","",OFFSET('Water Data'!$G$27,0,10*ROW('Water Data'!G63)))</f>
        <v/>
      </c>
      <c r="CC69" s="275" t="str">
        <f ca="true">+IF(OFFSET('Water Data'!$G$28,0,10*ROW('Water Data'!G63))="","",OFFSET('Water Data'!$G$28,0,10*ROW('Water Data'!G63)))</f>
        <v/>
      </c>
      <c r="CD69" s="275" t="str">
        <f ca="true">+IF(OFFSET('Water Data'!$G$29,0,10*ROW('Water Data'!G63))="","",OFFSET('Water Data'!$G$29,0,10*ROW('Water Data'!G63)))</f>
        <v/>
      </c>
      <c r="CE69" s="275" t="str">
        <f ca="true">+IF(OFFSET('Water Data'!$H$27,0,10*ROW('Water Data'!H63))="","",OFFSET('Water Data'!$H$27,0,10*ROW('Water Data'!H63)))</f>
        <v/>
      </c>
      <c r="CF69" s="275" t="str">
        <f ca="true">+IF(OFFSET('Water Data'!$H$28,0,10*ROW('Water Data'!H63))="","",OFFSET('Water Data'!$H$28,0,10*ROW('Water Data'!H63)))</f>
        <v/>
      </c>
      <c r="CG69" s="275" t="str">
        <f ca="true">+IF(OFFSET('Water Data'!$H$29,0,10*ROW('Water Data'!H63))="","",OFFSET('Water Data'!$H$29,0,10*ROW('Water Data'!H63)))</f>
        <v/>
      </c>
      <c r="CH69" s="275" t="str">
        <f ca="true">+IF(OFFSET('Water Data'!$I$27,0,10*ROW('Water Data'!I63))="","",OFFSET('Water Data'!$I$27,0,10*ROW('Water Data'!I63)))</f>
        <v/>
      </c>
      <c r="CI69" s="275" t="str">
        <f ca="true">+IF(OFFSET('Water Data'!$I$28,0,10*ROW('Water Data'!I63))="","",OFFSET('Water Data'!$I$28,0,10*ROW('Water Data'!I63)))</f>
        <v/>
      </c>
      <c r="CJ69" s="275" t="str">
        <f ca="true">+IF(OFFSET('Water Data'!$I$29,0,10*ROW('Water Data'!I63))="","",OFFSET('Water Data'!$I$29,0,10*ROW('Water Data'!I63)))</f>
        <v/>
      </c>
      <c r="CK69" s="275" t="str">
        <f ca="true">+IF(OFFSET('Sanitation Data'!$D$28,0,10*ROW('Sanitation Data'!D63))="","",OFFSET('Sanitation Data'!$D$28,0,10*ROW('Sanitation Data'!D63)))</f>
        <v/>
      </c>
      <c r="CL69" s="275" t="str">
        <f ca="true">+IF(OFFSET('Sanitation Data'!$D$29,0,10*ROW('Sanitation Data'!D63))="","",OFFSET('Sanitation Data'!$D$29,0,10*ROW('Sanitation Data'!D63)))</f>
        <v/>
      </c>
      <c r="CM69" s="275" t="str">
        <f ca="true">+IF(OFFSET('Sanitation Data'!$D$30,0,10*ROW('Sanitation Data'!D63))="","",OFFSET('Sanitation Data'!$D$30,0,10*ROW('Sanitation Data'!D63)))</f>
        <v/>
      </c>
      <c r="CN69" s="275" t="str">
        <f ca="true">+IF(OFFSET('Sanitation Data'!$D$31,0,10*ROW('Sanitation Data'!D63))="","",OFFSET('Sanitation Data'!$D$31,0,10*ROW('Sanitation Data'!D63)))</f>
        <v/>
      </c>
      <c r="CO69" s="275" t="str">
        <f ca="true">+IF(OFFSET('Sanitation Data'!$D$32,0,10*ROW('Sanitation Data'!D63))="","",OFFSET('Sanitation Data'!$D$32,0,10*ROW('Sanitation Data'!D63)))</f>
        <v/>
      </c>
      <c r="CP69" s="275" t="str">
        <f ca="true">+IF(OFFSET('Sanitation Data'!$E$28,0,10*ROW('Sanitation Data'!E63))="","",OFFSET('Sanitation Data'!$E$28,0,10*ROW('Sanitation Data'!E63)))</f>
        <v/>
      </c>
      <c r="CQ69" s="275" t="str">
        <f ca="true">+IF(OFFSET('Sanitation Data'!$E$29,0,10*ROW('Sanitation Data'!E63))="","",OFFSET('Sanitation Data'!$E$29,0,10*ROW('Sanitation Data'!E63)))</f>
        <v/>
      </c>
      <c r="CR69" s="275" t="str">
        <f ca="true">+IF(OFFSET('Sanitation Data'!$E$30,0,10*ROW('Sanitation Data'!E63))="","",OFFSET('Sanitation Data'!$E$30,0,10*ROW('Sanitation Data'!E63)))</f>
        <v/>
      </c>
      <c r="CS69" s="275" t="str">
        <f ca="true">+IF(OFFSET('Sanitation Data'!$E$31,0,10*ROW('Sanitation Data'!E63))="","",OFFSET('Sanitation Data'!$E$31,0,10*ROW('Sanitation Data'!E63)))</f>
        <v/>
      </c>
      <c r="CT69" s="275" t="str">
        <f ca="true">+IF(OFFSET('Sanitation Data'!$E$32,0,10*ROW('Sanitation Data'!E63))="","",OFFSET('Sanitation Data'!$E$32,0,10*ROW('Sanitation Data'!E63)))</f>
        <v/>
      </c>
      <c r="CU69" s="275" t="str">
        <f ca="true">+IF(OFFSET('Sanitation Data'!$F$28,0,10*ROW('Sanitation Data'!F63))="","",OFFSET('Sanitation Data'!$F$28,0,10*ROW('Sanitation Data'!F63)))</f>
        <v/>
      </c>
      <c r="CV69" s="275" t="str">
        <f ca="true">+IF(OFFSET('Sanitation Data'!$F$29,0,10*ROW('Sanitation Data'!F63))="","",OFFSET('Sanitation Data'!$F$29,0,10*ROW('Sanitation Data'!F63)))</f>
        <v/>
      </c>
      <c r="CW69" s="275" t="str">
        <f ca="true">+IF(OFFSET('Sanitation Data'!$F$30,0,10*ROW('Sanitation Data'!F63))="","",OFFSET('Sanitation Data'!$F$30,0,10*ROW('Sanitation Data'!F63)))</f>
        <v/>
      </c>
      <c r="CX69" s="275" t="str">
        <f ca="true">+IF(OFFSET('Sanitation Data'!$F$31,0,10*ROW('Sanitation Data'!F63))="","",OFFSET('Sanitation Data'!$F$31,0,10*ROW('Sanitation Data'!F63)))</f>
        <v/>
      </c>
      <c r="CY69" s="275" t="str">
        <f ca="true">+IF(OFFSET('Sanitation Data'!$F$32,0,10*ROW('Sanitation Data'!F63))="","",OFFSET('Sanitation Data'!$F$32,0,10*ROW('Sanitation Data'!F63)))</f>
        <v/>
      </c>
      <c r="CZ69" s="275" t="str">
        <f ca="true">+IF(OFFSET('Sanitation Data'!$G$28,0,10*ROW('Sanitation Data'!G63))="","",OFFSET('Sanitation Data'!$G$28,0,10*ROW('Sanitation Data'!G63)))</f>
        <v/>
      </c>
      <c r="DA69" s="275" t="str">
        <f ca="true">+IF(OFFSET('Sanitation Data'!$G$29,0,10*ROW('Sanitation Data'!G63))="","",OFFSET('Sanitation Data'!$G$29,0,10*ROW('Sanitation Data'!G63)))</f>
        <v/>
      </c>
      <c r="DB69" s="275" t="str">
        <f ca="true">+IF(OFFSET('Sanitation Data'!$G$30,0,10*ROW('Sanitation Data'!G63))="","",OFFSET('Sanitation Data'!$G$30,0,10*ROW('Sanitation Data'!G63)))</f>
        <v/>
      </c>
      <c r="DC69" s="275" t="str">
        <f ca="true">+IF(OFFSET('Sanitation Data'!$G$31,0,10*ROW('Sanitation Data'!G63))="","",OFFSET('Sanitation Data'!$G$31,0,10*ROW('Sanitation Data'!G63)))</f>
        <v/>
      </c>
      <c r="DD69" s="275" t="str">
        <f ca="true">+IF(OFFSET('Sanitation Data'!$G$32,0,10*ROW('Sanitation Data'!G63))="","",OFFSET('Sanitation Data'!$G$32,0,10*ROW('Sanitation Data'!G63)))</f>
        <v/>
      </c>
      <c r="DE69" s="275" t="str">
        <f ca="true">+IF(OFFSET('Sanitation Data'!$H$28,0,10*ROW('Sanitation Data'!H63))="","",OFFSET('Sanitation Data'!$H$28,0,10*ROW('Sanitation Data'!H63)))</f>
        <v/>
      </c>
      <c r="DF69" s="275" t="str">
        <f ca="true">+IF(OFFSET('Sanitation Data'!$H$29,0,10*ROW('Sanitation Data'!H63))="","",OFFSET('Sanitation Data'!$H$29,0,10*ROW('Sanitation Data'!H63)))</f>
        <v/>
      </c>
      <c r="DG69" s="275" t="str">
        <f ca="true">+IF(OFFSET('Sanitation Data'!$H$30,0,10*ROW('Sanitation Data'!H63))="","",OFFSET('Sanitation Data'!$H$30,0,10*ROW('Sanitation Data'!H63)))</f>
        <v/>
      </c>
      <c r="DH69" s="275" t="str">
        <f ca="true">+IF(OFFSET('Sanitation Data'!$H$31,0,10*ROW('Sanitation Data'!H63))="","",OFFSET('Sanitation Data'!$H$31,0,10*ROW('Sanitation Data'!H63)))</f>
        <v/>
      </c>
      <c r="DI69" s="275" t="str">
        <f ca="true">+IF(OFFSET('Sanitation Data'!$H$32,0,10*ROW('Sanitation Data'!H63))="","",OFFSET('Sanitation Data'!$H$32,0,10*ROW('Sanitation Data'!H63)))</f>
        <v/>
      </c>
      <c r="DJ69" s="275" t="str">
        <f ca="true">+IF(OFFSET('Sanitation Data'!$I$28,0,10*ROW('Sanitation Data'!I63))="","",OFFSET('Sanitation Data'!$I$28,0,10*ROW('Sanitation Data'!I63)))</f>
        <v/>
      </c>
      <c r="DK69" s="275" t="str">
        <f ca="true">+IF(OFFSET('Sanitation Data'!$I$29,0,10*ROW('Sanitation Data'!I63))="","",OFFSET('Sanitation Data'!$I$29,0,10*ROW('Sanitation Data'!I63)))</f>
        <v/>
      </c>
      <c r="DL69" s="275" t="str">
        <f ca="true">+IF(OFFSET('Sanitation Data'!$I$30,0,10*ROW('Sanitation Data'!I63))="","",OFFSET('Sanitation Data'!$I$30,0,10*ROW('Sanitation Data'!I63)))</f>
        <v/>
      </c>
      <c r="DM69" s="275" t="str">
        <f ca="true">+IF(OFFSET('Sanitation Data'!$I$31,0,10*ROW('Sanitation Data'!I63))="","",OFFSET('Sanitation Data'!$I$31,0,10*ROW('Sanitation Data'!I63)))</f>
        <v/>
      </c>
      <c r="DN69" s="275" t="str">
        <f ca="true">+IF(OFFSET('Sanitation Data'!$I$32,0,10*ROW('Sanitation Data'!I63))="","",OFFSET('Sanitation Data'!$I$32,0,10*ROW('Sanitation Data'!I63)))</f>
        <v/>
      </c>
      <c r="DO69" s="275" t="str">
        <f ca="true">+IF(OFFSET('Hygiene Data'!$D$11,0,10*ROW('Hygiene Data'!D63))="","",OFFSET('Hygiene Data'!$D$11,0,10*ROW('Hygiene Data'!D63)))</f>
        <v/>
      </c>
      <c r="DP69" s="275" t="str">
        <f ca="true">+IF(OFFSET('Hygiene Data'!$D$12,0,10*ROW('Hygiene Data'!D63))="","",OFFSET('Hygiene Data'!$D$12,0,10*ROW('Hygiene Data'!D63)))</f>
        <v/>
      </c>
      <c r="DQ69" s="275" t="str">
        <f ca="true">+IF(OFFSET('Hygiene Data'!$D$13,0,10*ROW('Hygiene Data'!D63))="","",OFFSET('Hygiene Data'!$D$13,0,10*ROW('Hygiene Data'!D63)))</f>
        <v/>
      </c>
      <c r="DR69" s="275" t="str">
        <f ca="true">+IF(OFFSET('Hygiene Data'!$E$11,0,10*ROW('Hygiene Data'!E63))="","",OFFSET('Hygiene Data'!$E$11,0,10*ROW('Hygiene Data'!E63)))</f>
        <v/>
      </c>
      <c r="DS69" s="275" t="str">
        <f ca="true">+IF(OFFSET('Hygiene Data'!$E$12,0,10*ROW('Hygiene Data'!E63))="","",OFFSET('Hygiene Data'!$E$12,0,10*ROW('Hygiene Data'!E63)))</f>
        <v/>
      </c>
      <c r="DT69" s="275" t="str">
        <f ca="true">+IF(OFFSET('Hygiene Data'!$E$13,0,10*ROW('Hygiene Data'!E63))="","",OFFSET('Hygiene Data'!$E$13,0,10*ROW('Hygiene Data'!E63)))</f>
        <v/>
      </c>
      <c r="DU69" s="275" t="str">
        <f ca="true">+IF(OFFSET('Hygiene Data'!$F$11,0,10*ROW('Hygiene Data'!F63))="","",OFFSET('Hygiene Data'!$F$11,0,10*ROW('Hygiene Data'!F63)))</f>
        <v/>
      </c>
      <c r="DV69" s="275" t="str">
        <f ca="true">+IF(OFFSET('Hygiene Data'!$F$12,0,10*ROW('Hygiene Data'!F63))="","",OFFSET('Hygiene Data'!$F$12,0,10*ROW('Hygiene Data'!F63)))</f>
        <v/>
      </c>
      <c r="DW69" s="275" t="str">
        <f ca="true">+IF(OFFSET('Hygiene Data'!$F$13,0,10*ROW('Hygiene Data'!F63))="","",OFFSET('Hygiene Data'!$F$13,0,10*ROW('Hygiene Data'!F63)))</f>
        <v/>
      </c>
      <c r="DX69" s="275" t="str">
        <f ca="true">+IF(OFFSET('Hygiene Data'!$G$11,0,10*ROW('Hygiene Data'!G63))="","",OFFSET('Hygiene Data'!$G$11,0,10*ROW('Hygiene Data'!G63)))</f>
        <v/>
      </c>
      <c r="DY69" s="275" t="str">
        <f ca="true">+IF(OFFSET('Hygiene Data'!$G$12,0,10*ROW('Hygiene Data'!G63))="","",OFFSET('Hygiene Data'!$G$12,0,10*ROW('Hygiene Data'!G63)))</f>
        <v/>
      </c>
      <c r="DZ69" s="275" t="str">
        <f ca="true">+IF(OFFSET('Hygiene Data'!$G$13,0,10*ROW('Hygiene Data'!G63))="","",OFFSET('Hygiene Data'!$G$13,0,10*ROW('Hygiene Data'!G63)))</f>
        <v/>
      </c>
      <c r="EA69" s="275" t="str">
        <f ca="true">+IF(OFFSET('Hygiene Data'!$H$11,0,10*ROW('Hygiene Data'!H63))="","",OFFSET('Hygiene Data'!$H$11,0,10*ROW('Hygiene Data'!H63)))</f>
        <v/>
      </c>
      <c r="EB69" s="275" t="str">
        <f ca="true">+IF(OFFSET('Hygiene Data'!$H$12,0,10*ROW('Hygiene Data'!H63))="","",OFFSET('Hygiene Data'!$H$12,0,10*ROW('Hygiene Data'!H63)))</f>
        <v/>
      </c>
      <c r="EC69" s="275" t="str">
        <f ca="true">+IF(OFFSET('Hygiene Data'!$H$13,0,10*ROW('Hygiene Data'!H63))="","",OFFSET('Hygiene Data'!$H$13,0,10*ROW('Hygiene Data'!H63)))</f>
        <v/>
      </c>
      <c r="ED69" s="275" t="str">
        <f ca="true">+IF(OFFSET('Hygiene Data'!$I$11,0,10*ROW('Hygiene Data'!I63))="","",OFFSET('Hygiene Data'!$I$11,0,10*ROW('Hygiene Data'!I63)))</f>
        <v/>
      </c>
      <c r="EE69" s="275" t="str">
        <f ca="true">+IF(OFFSET('Hygiene Data'!$I$12,0,10*ROW('Hygiene Data'!I63))="","",OFFSET('Hygiene Data'!$I$12,0,10*ROW('Hygiene Data'!I63)))</f>
        <v/>
      </c>
      <c r="EF69" s="275" t="str">
        <f ca="true">+IF(OFFSET('Hygiene Data'!$I$13,0,10*ROW('Hygiene Data'!I63))="","",OFFSET('Hygiene Data'!$I$13,0,10*ROW('Hygiene Data'!I63)))</f>
        <v/>
      </c>
    </row>
    <row xmlns:x14ac="http://schemas.microsoft.com/office/spreadsheetml/2009/9/ac" r="70" x14ac:dyDescent="0.2">
      <c r="A70" s="38" t="str">
        <f ca="true">+IF(OFFSET('Water Data'!$B$2,0,10*ROW('Water Data'!E64))="","",OFFSET('Water Data'!$B$2,0,10*ROW('Water Data'!E64)))</f>
        <v/>
      </c>
      <c r="B70" s="38" t="str">
        <f ca="true">+IF(OFFSET('Water Data'!$C$2,0,10*ROW('Water Data'!F64))="","",OFFSET('Water Data'!$C$2,0,10*ROW('Water Data'!F64)))</f>
        <v/>
      </c>
      <c r="C70" s="331" t="str">
        <f t="shared" ca="true" si="0"/>
        <v/>
      </c>
      <c r="D70" s="97"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7"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7"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7"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7"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7"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7"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7"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7"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7"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7"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7"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7"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7"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7"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7"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7"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7"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8"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8"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8"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8"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8"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8"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8"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8"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8"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8"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8"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8"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8"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8"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8"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8"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8"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8"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8"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8"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8"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8"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8"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8"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8"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8"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8"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8"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8"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8"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9"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9"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9"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9"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9"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9"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9"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9"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9"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9"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9"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9"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9"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9"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9"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9"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9"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9"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5"/>
      <c r="BS70" s="275" t="str">
        <f ca="true">+IF(OFFSET('Water Data'!$D$27,0,10*ROW('Water Data'!D64))="","",OFFSET('Water Data'!$D$27,0,10*ROW('Water Data'!D64)))</f>
        <v/>
      </c>
      <c r="BT70" s="275" t="str">
        <f ca="true">+IF(OFFSET('Water Data'!$D$28,0,10*ROW('Water Data'!D64))="","",OFFSET('Water Data'!$D$28,0,10*ROW('Water Data'!D64)))</f>
        <v/>
      </c>
      <c r="BU70" s="275" t="str">
        <f ca="true">+IF(OFFSET('Water Data'!$D$29,0,10*ROW('Water Data'!D64))="","",OFFSET('Water Data'!$D$29,0,10*ROW('Water Data'!D64)))</f>
        <v/>
      </c>
      <c r="BV70" s="275" t="str">
        <f ca="true">+IF(OFFSET('Water Data'!$E$27,0,10*ROW('Water Data'!E64))="","",OFFSET('Water Data'!$E$27,0,10*ROW('Water Data'!E64)))</f>
        <v/>
      </c>
      <c r="BW70" s="275" t="str">
        <f ca="true">+IF(OFFSET('Water Data'!$E$28,0,10*ROW('Water Data'!E64))="","",OFFSET('Water Data'!$E$28,0,10*ROW('Water Data'!E64)))</f>
        <v/>
      </c>
      <c r="BX70" s="275" t="str">
        <f ca="true">+IF(OFFSET('Water Data'!$E$29,0,10*ROW('Water Data'!E64))="","",OFFSET('Water Data'!$E$29,0,10*ROW('Water Data'!E64)))</f>
        <v/>
      </c>
      <c r="BY70" s="275" t="str">
        <f ca="true">+IF(OFFSET('Water Data'!$F$27,0,10*ROW('Water Data'!F64))="","",OFFSET('Water Data'!$F$27,0,10*ROW('Water Data'!F64)))</f>
        <v/>
      </c>
      <c r="BZ70" s="275" t="str">
        <f ca="true">+IF(OFFSET('Water Data'!$F$28,0,10*ROW('Water Data'!F64))="","",OFFSET('Water Data'!$F$28,0,10*ROW('Water Data'!F64)))</f>
        <v/>
      </c>
      <c r="CA70" s="275" t="str">
        <f ca="true">+IF(OFFSET('Water Data'!$F$29,0,10*ROW('Water Data'!F64))="","",OFFSET('Water Data'!$F$29,0,10*ROW('Water Data'!F64)))</f>
        <v/>
      </c>
      <c r="CB70" s="275" t="str">
        <f ca="true">+IF(OFFSET('Water Data'!$G$27,0,10*ROW('Water Data'!G64))="","",OFFSET('Water Data'!$G$27,0,10*ROW('Water Data'!G64)))</f>
        <v/>
      </c>
      <c r="CC70" s="275" t="str">
        <f ca="true">+IF(OFFSET('Water Data'!$G$28,0,10*ROW('Water Data'!G64))="","",OFFSET('Water Data'!$G$28,0,10*ROW('Water Data'!G64)))</f>
        <v/>
      </c>
      <c r="CD70" s="275" t="str">
        <f ca="true">+IF(OFFSET('Water Data'!$G$29,0,10*ROW('Water Data'!G64))="","",OFFSET('Water Data'!$G$29,0,10*ROW('Water Data'!G64)))</f>
        <v/>
      </c>
      <c r="CE70" s="275" t="str">
        <f ca="true">+IF(OFFSET('Water Data'!$H$27,0,10*ROW('Water Data'!H64))="","",OFFSET('Water Data'!$H$27,0,10*ROW('Water Data'!H64)))</f>
        <v/>
      </c>
      <c r="CF70" s="275" t="str">
        <f ca="true">+IF(OFFSET('Water Data'!$H$28,0,10*ROW('Water Data'!H64))="","",OFFSET('Water Data'!$H$28,0,10*ROW('Water Data'!H64)))</f>
        <v/>
      </c>
      <c r="CG70" s="275" t="str">
        <f ca="true">+IF(OFFSET('Water Data'!$H$29,0,10*ROW('Water Data'!H64))="","",OFFSET('Water Data'!$H$29,0,10*ROW('Water Data'!H64)))</f>
        <v/>
      </c>
      <c r="CH70" s="275" t="str">
        <f ca="true">+IF(OFFSET('Water Data'!$I$27,0,10*ROW('Water Data'!I64))="","",OFFSET('Water Data'!$I$27,0,10*ROW('Water Data'!I64)))</f>
        <v/>
      </c>
      <c r="CI70" s="275" t="str">
        <f ca="true">+IF(OFFSET('Water Data'!$I$28,0,10*ROW('Water Data'!I64))="","",OFFSET('Water Data'!$I$28,0,10*ROW('Water Data'!I64)))</f>
        <v/>
      </c>
      <c r="CJ70" s="275" t="str">
        <f ca="true">+IF(OFFSET('Water Data'!$I$29,0,10*ROW('Water Data'!I64))="","",OFFSET('Water Data'!$I$29,0,10*ROW('Water Data'!I64)))</f>
        <v/>
      </c>
      <c r="CK70" s="275" t="str">
        <f ca="true">+IF(OFFSET('Sanitation Data'!$D$28,0,10*ROW('Sanitation Data'!D64))="","",OFFSET('Sanitation Data'!$D$28,0,10*ROW('Sanitation Data'!D64)))</f>
        <v/>
      </c>
      <c r="CL70" s="275" t="str">
        <f ca="true">+IF(OFFSET('Sanitation Data'!$D$29,0,10*ROW('Sanitation Data'!D64))="","",OFFSET('Sanitation Data'!$D$29,0,10*ROW('Sanitation Data'!D64)))</f>
        <v/>
      </c>
      <c r="CM70" s="275" t="str">
        <f ca="true">+IF(OFFSET('Sanitation Data'!$D$30,0,10*ROW('Sanitation Data'!D64))="","",OFFSET('Sanitation Data'!$D$30,0,10*ROW('Sanitation Data'!D64)))</f>
        <v/>
      </c>
      <c r="CN70" s="275" t="str">
        <f ca="true">+IF(OFFSET('Sanitation Data'!$D$31,0,10*ROW('Sanitation Data'!D64))="","",OFFSET('Sanitation Data'!$D$31,0,10*ROW('Sanitation Data'!D64)))</f>
        <v/>
      </c>
      <c r="CO70" s="275" t="str">
        <f ca="true">+IF(OFFSET('Sanitation Data'!$D$32,0,10*ROW('Sanitation Data'!D64))="","",OFFSET('Sanitation Data'!$D$32,0,10*ROW('Sanitation Data'!D64)))</f>
        <v/>
      </c>
      <c r="CP70" s="275" t="str">
        <f ca="true">+IF(OFFSET('Sanitation Data'!$E$28,0,10*ROW('Sanitation Data'!E64))="","",OFFSET('Sanitation Data'!$E$28,0,10*ROW('Sanitation Data'!E64)))</f>
        <v/>
      </c>
      <c r="CQ70" s="275" t="str">
        <f ca="true">+IF(OFFSET('Sanitation Data'!$E$29,0,10*ROW('Sanitation Data'!E64))="","",OFFSET('Sanitation Data'!$E$29,0,10*ROW('Sanitation Data'!E64)))</f>
        <v/>
      </c>
      <c r="CR70" s="275" t="str">
        <f ca="true">+IF(OFFSET('Sanitation Data'!$E$30,0,10*ROW('Sanitation Data'!E64))="","",OFFSET('Sanitation Data'!$E$30,0,10*ROW('Sanitation Data'!E64)))</f>
        <v/>
      </c>
      <c r="CS70" s="275" t="str">
        <f ca="true">+IF(OFFSET('Sanitation Data'!$E$31,0,10*ROW('Sanitation Data'!E64))="","",OFFSET('Sanitation Data'!$E$31,0,10*ROW('Sanitation Data'!E64)))</f>
        <v/>
      </c>
      <c r="CT70" s="275" t="str">
        <f ca="true">+IF(OFFSET('Sanitation Data'!$E$32,0,10*ROW('Sanitation Data'!E64))="","",OFFSET('Sanitation Data'!$E$32,0,10*ROW('Sanitation Data'!E64)))</f>
        <v/>
      </c>
      <c r="CU70" s="275" t="str">
        <f ca="true">+IF(OFFSET('Sanitation Data'!$F$28,0,10*ROW('Sanitation Data'!F64))="","",OFFSET('Sanitation Data'!$F$28,0,10*ROW('Sanitation Data'!F64)))</f>
        <v/>
      </c>
      <c r="CV70" s="275" t="str">
        <f ca="true">+IF(OFFSET('Sanitation Data'!$F$29,0,10*ROW('Sanitation Data'!F64))="","",OFFSET('Sanitation Data'!$F$29,0,10*ROW('Sanitation Data'!F64)))</f>
        <v/>
      </c>
      <c r="CW70" s="275" t="str">
        <f ca="true">+IF(OFFSET('Sanitation Data'!$F$30,0,10*ROW('Sanitation Data'!F64))="","",OFFSET('Sanitation Data'!$F$30,0,10*ROW('Sanitation Data'!F64)))</f>
        <v/>
      </c>
      <c r="CX70" s="275" t="str">
        <f ca="true">+IF(OFFSET('Sanitation Data'!$F$31,0,10*ROW('Sanitation Data'!F64))="","",OFFSET('Sanitation Data'!$F$31,0,10*ROW('Sanitation Data'!F64)))</f>
        <v/>
      </c>
      <c r="CY70" s="275" t="str">
        <f ca="true">+IF(OFFSET('Sanitation Data'!$F$32,0,10*ROW('Sanitation Data'!F64))="","",OFFSET('Sanitation Data'!$F$32,0,10*ROW('Sanitation Data'!F64)))</f>
        <v/>
      </c>
      <c r="CZ70" s="275" t="str">
        <f ca="true">+IF(OFFSET('Sanitation Data'!$G$28,0,10*ROW('Sanitation Data'!G64))="","",OFFSET('Sanitation Data'!$G$28,0,10*ROW('Sanitation Data'!G64)))</f>
        <v/>
      </c>
      <c r="DA70" s="275" t="str">
        <f ca="true">+IF(OFFSET('Sanitation Data'!$G$29,0,10*ROW('Sanitation Data'!G64))="","",OFFSET('Sanitation Data'!$G$29,0,10*ROW('Sanitation Data'!G64)))</f>
        <v/>
      </c>
      <c r="DB70" s="275" t="str">
        <f ca="true">+IF(OFFSET('Sanitation Data'!$G$30,0,10*ROW('Sanitation Data'!G64))="","",OFFSET('Sanitation Data'!$G$30,0,10*ROW('Sanitation Data'!G64)))</f>
        <v/>
      </c>
      <c r="DC70" s="275" t="str">
        <f ca="true">+IF(OFFSET('Sanitation Data'!$G$31,0,10*ROW('Sanitation Data'!G64))="","",OFFSET('Sanitation Data'!$G$31,0,10*ROW('Sanitation Data'!G64)))</f>
        <v/>
      </c>
      <c r="DD70" s="275" t="str">
        <f ca="true">+IF(OFFSET('Sanitation Data'!$G$32,0,10*ROW('Sanitation Data'!G64))="","",OFFSET('Sanitation Data'!$G$32,0,10*ROW('Sanitation Data'!G64)))</f>
        <v/>
      </c>
      <c r="DE70" s="275" t="str">
        <f ca="true">+IF(OFFSET('Sanitation Data'!$H$28,0,10*ROW('Sanitation Data'!H64))="","",OFFSET('Sanitation Data'!$H$28,0,10*ROW('Sanitation Data'!H64)))</f>
        <v/>
      </c>
      <c r="DF70" s="275" t="str">
        <f ca="true">+IF(OFFSET('Sanitation Data'!$H$29,0,10*ROW('Sanitation Data'!H64))="","",OFFSET('Sanitation Data'!$H$29,0,10*ROW('Sanitation Data'!H64)))</f>
        <v/>
      </c>
      <c r="DG70" s="275" t="str">
        <f ca="true">+IF(OFFSET('Sanitation Data'!$H$30,0,10*ROW('Sanitation Data'!H64))="","",OFFSET('Sanitation Data'!$H$30,0,10*ROW('Sanitation Data'!H64)))</f>
        <v/>
      </c>
      <c r="DH70" s="275" t="str">
        <f ca="true">+IF(OFFSET('Sanitation Data'!$H$31,0,10*ROW('Sanitation Data'!H64))="","",OFFSET('Sanitation Data'!$H$31,0,10*ROW('Sanitation Data'!H64)))</f>
        <v/>
      </c>
      <c r="DI70" s="275" t="str">
        <f ca="true">+IF(OFFSET('Sanitation Data'!$H$32,0,10*ROW('Sanitation Data'!H64))="","",OFFSET('Sanitation Data'!$H$32,0,10*ROW('Sanitation Data'!H64)))</f>
        <v/>
      </c>
      <c r="DJ70" s="275" t="str">
        <f ca="true">+IF(OFFSET('Sanitation Data'!$I$28,0,10*ROW('Sanitation Data'!I64))="","",OFFSET('Sanitation Data'!$I$28,0,10*ROW('Sanitation Data'!I64)))</f>
        <v/>
      </c>
      <c r="DK70" s="275" t="str">
        <f ca="true">+IF(OFFSET('Sanitation Data'!$I$29,0,10*ROW('Sanitation Data'!I64))="","",OFFSET('Sanitation Data'!$I$29,0,10*ROW('Sanitation Data'!I64)))</f>
        <v/>
      </c>
      <c r="DL70" s="275" t="str">
        <f ca="true">+IF(OFFSET('Sanitation Data'!$I$30,0,10*ROW('Sanitation Data'!I64))="","",OFFSET('Sanitation Data'!$I$30,0,10*ROW('Sanitation Data'!I64)))</f>
        <v/>
      </c>
      <c r="DM70" s="275" t="str">
        <f ca="true">+IF(OFFSET('Sanitation Data'!$I$31,0,10*ROW('Sanitation Data'!I64))="","",OFFSET('Sanitation Data'!$I$31,0,10*ROW('Sanitation Data'!I64)))</f>
        <v/>
      </c>
      <c r="DN70" s="275" t="str">
        <f ca="true">+IF(OFFSET('Sanitation Data'!$I$32,0,10*ROW('Sanitation Data'!I64))="","",OFFSET('Sanitation Data'!$I$32,0,10*ROW('Sanitation Data'!I64)))</f>
        <v/>
      </c>
      <c r="DO70" s="275" t="str">
        <f ca="true">+IF(OFFSET('Hygiene Data'!$D$11,0,10*ROW('Hygiene Data'!D64))="","",OFFSET('Hygiene Data'!$D$11,0,10*ROW('Hygiene Data'!D64)))</f>
        <v/>
      </c>
      <c r="DP70" s="275" t="str">
        <f ca="true">+IF(OFFSET('Hygiene Data'!$D$12,0,10*ROW('Hygiene Data'!D64))="","",OFFSET('Hygiene Data'!$D$12,0,10*ROW('Hygiene Data'!D64)))</f>
        <v/>
      </c>
      <c r="DQ70" s="275" t="str">
        <f ca="true">+IF(OFFSET('Hygiene Data'!$D$13,0,10*ROW('Hygiene Data'!D64))="","",OFFSET('Hygiene Data'!$D$13,0,10*ROW('Hygiene Data'!D64)))</f>
        <v/>
      </c>
      <c r="DR70" s="275" t="str">
        <f ca="true">+IF(OFFSET('Hygiene Data'!$E$11,0,10*ROW('Hygiene Data'!E64))="","",OFFSET('Hygiene Data'!$E$11,0,10*ROW('Hygiene Data'!E64)))</f>
        <v/>
      </c>
      <c r="DS70" s="275" t="str">
        <f ca="true">+IF(OFFSET('Hygiene Data'!$E$12,0,10*ROW('Hygiene Data'!E64))="","",OFFSET('Hygiene Data'!$E$12,0,10*ROW('Hygiene Data'!E64)))</f>
        <v/>
      </c>
      <c r="DT70" s="275" t="str">
        <f ca="true">+IF(OFFSET('Hygiene Data'!$E$13,0,10*ROW('Hygiene Data'!E64))="","",OFFSET('Hygiene Data'!$E$13,0,10*ROW('Hygiene Data'!E64)))</f>
        <v/>
      </c>
      <c r="DU70" s="275" t="str">
        <f ca="true">+IF(OFFSET('Hygiene Data'!$F$11,0,10*ROW('Hygiene Data'!F64))="","",OFFSET('Hygiene Data'!$F$11,0,10*ROW('Hygiene Data'!F64)))</f>
        <v/>
      </c>
      <c r="DV70" s="275" t="str">
        <f ca="true">+IF(OFFSET('Hygiene Data'!$F$12,0,10*ROW('Hygiene Data'!F64))="","",OFFSET('Hygiene Data'!$F$12,0,10*ROW('Hygiene Data'!F64)))</f>
        <v/>
      </c>
      <c r="DW70" s="275" t="str">
        <f ca="true">+IF(OFFSET('Hygiene Data'!$F$13,0,10*ROW('Hygiene Data'!F64))="","",OFFSET('Hygiene Data'!$F$13,0,10*ROW('Hygiene Data'!F64)))</f>
        <v/>
      </c>
      <c r="DX70" s="275" t="str">
        <f ca="true">+IF(OFFSET('Hygiene Data'!$G$11,0,10*ROW('Hygiene Data'!G64))="","",OFFSET('Hygiene Data'!$G$11,0,10*ROW('Hygiene Data'!G64)))</f>
        <v/>
      </c>
      <c r="DY70" s="275" t="str">
        <f ca="true">+IF(OFFSET('Hygiene Data'!$G$12,0,10*ROW('Hygiene Data'!G64))="","",OFFSET('Hygiene Data'!$G$12,0,10*ROW('Hygiene Data'!G64)))</f>
        <v/>
      </c>
      <c r="DZ70" s="275" t="str">
        <f ca="true">+IF(OFFSET('Hygiene Data'!$G$13,0,10*ROW('Hygiene Data'!G64))="","",OFFSET('Hygiene Data'!$G$13,0,10*ROW('Hygiene Data'!G64)))</f>
        <v/>
      </c>
      <c r="EA70" s="275" t="str">
        <f ca="true">+IF(OFFSET('Hygiene Data'!$H$11,0,10*ROW('Hygiene Data'!H64))="","",OFFSET('Hygiene Data'!$H$11,0,10*ROW('Hygiene Data'!H64)))</f>
        <v/>
      </c>
      <c r="EB70" s="275" t="str">
        <f ca="true">+IF(OFFSET('Hygiene Data'!$H$12,0,10*ROW('Hygiene Data'!H64))="","",OFFSET('Hygiene Data'!$H$12,0,10*ROW('Hygiene Data'!H64)))</f>
        <v/>
      </c>
      <c r="EC70" s="275" t="str">
        <f ca="true">+IF(OFFSET('Hygiene Data'!$H$13,0,10*ROW('Hygiene Data'!H64))="","",OFFSET('Hygiene Data'!$H$13,0,10*ROW('Hygiene Data'!H64)))</f>
        <v/>
      </c>
      <c r="ED70" s="275" t="str">
        <f ca="true">+IF(OFFSET('Hygiene Data'!$I$11,0,10*ROW('Hygiene Data'!I64))="","",OFFSET('Hygiene Data'!$I$11,0,10*ROW('Hygiene Data'!I64)))</f>
        <v/>
      </c>
      <c r="EE70" s="275" t="str">
        <f ca="true">+IF(OFFSET('Hygiene Data'!$I$12,0,10*ROW('Hygiene Data'!I64))="","",OFFSET('Hygiene Data'!$I$12,0,10*ROW('Hygiene Data'!I64)))</f>
        <v/>
      </c>
      <c r="EF70" s="275" t="str">
        <f ca="true">+IF(OFFSET('Hygiene Data'!$I$13,0,10*ROW('Hygiene Data'!I64))="","",OFFSET('Hygiene Data'!$I$13,0,10*ROW('Hygiene Data'!I64)))</f>
        <v/>
      </c>
    </row>
    <row xmlns:x14ac="http://schemas.microsoft.com/office/spreadsheetml/2009/9/ac" r="71" x14ac:dyDescent="0.2">
      <c r="A71" s="38" t="str">
        <f ca="true">+IF(OFFSET('Water Data'!$B$2,0,10*ROW('Water Data'!E65))="","",OFFSET('Water Data'!$B$2,0,10*ROW('Water Data'!E65)))</f>
        <v/>
      </c>
      <c r="B71" s="38" t="str">
        <f ca="true">+IF(OFFSET('Water Data'!$C$2,0,10*ROW('Water Data'!F65))="","",OFFSET('Water Data'!$C$2,0,10*ROW('Water Data'!F65)))</f>
        <v/>
      </c>
      <c r="C71" s="331" t="str">
        <f t="shared" ref="C71:C134" ca="true" si="1">+IF(ISNUMBER(VALUE(MID(A71,5,4))), VALUE(MID(A71, 5,4)),"")</f>
        <v/>
      </c>
      <c r="D71" s="97"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7"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7"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7"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7"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7"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7"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7"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7"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7"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7"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7"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7"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7"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7"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7"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7"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7"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8"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8"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8"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8"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8"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8"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8"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8"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8"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8"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8"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8"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8"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8"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8"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8"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8"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8"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8"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8"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8"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8"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8"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8"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8"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8"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8"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8"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8"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8"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9"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9"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9"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9"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9"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9"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9"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9"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9"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9"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9"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9"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9"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9"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9"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9"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9"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9"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5"/>
      <c r="BS71" s="275" t="str">
        <f ca="true">+IF(OFFSET('Water Data'!$D$27,0,10*ROW('Water Data'!D65))="","",OFFSET('Water Data'!$D$27,0,10*ROW('Water Data'!D65)))</f>
        <v/>
      </c>
      <c r="BT71" s="275" t="str">
        <f ca="true">+IF(OFFSET('Water Data'!$D$28,0,10*ROW('Water Data'!D65))="","",OFFSET('Water Data'!$D$28,0,10*ROW('Water Data'!D65)))</f>
        <v/>
      </c>
      <c r="BU71" s="275" t="str">
        <f ca="true">+IF(OFFSET('Water Data'!$D$29,0,10*ROW('Water Data'!D65))="","",OFFSET('Water Data'!$D$29,0,10*ROW('Water Data'!D65)))</f>
        <v/>
      </c>
      <c r="BV71" s="275" t="str">
        <f ca="true">+IF(OFFSET('Water Data'!$E$27,0,10*ROW('Water Data'!E65))="","",OFFSET('Water Data'!$E$27,0,10*ROW('Water Data'!E65)))</f>
        <v/>
      </c>
      <c r="BW71" s="275" t="str">
        <f ca="true">+IF(OFFSET('Water Data'!$E$28,0,10*ROW('Water Data'!E65))="","",OFFSET('Water Data'!$E$28,0,10*ROW('Water Data'!E65)))</f>
        <v/>
      </c>
      <c r="BX71" s="275" t="str">
        <f ca="true">+IF(OFFSET('Water Data'!$E$29,0,10*ROW('Water Data'!E65))="","",OFFSET('Water Data'!$E$29,0,10*ROW('Water Data'!E65)))</f>
        <v/>
      </c>
      <c r="BY71" s="275" t="str">
        <f ca="true">+IF(OFFSET('Water Data'!$F$27,0,10*ROW('Water Data'!F65))="","",OFFSET('Water Data'!$F$27,0,10*ROW('Water Data'!F65)))</f>
        <v/>
      </c>
      <c r="BZ71" s="275" t="str">
        <f ca="true">+IF(OFFSET('Water Data'!$F$28,0,10*ROW('Water Data'!F65))="","",OFFSET('Water Data'!$F$28,0,10*ROW('Water Data'!F65)))</f>
        <v/>
      </c>
      <c r="CA71" s="275" t="str">
        <f ca="true">+IF(OFFSET('Water Data'!$F$29,0,10*ROW('Water Data'!F65))="","",OFFSET('Water Data'!$F$29,0,10*ROW('Water Data'!F65)))</f>
        <v/>
      </c>
      <c r="CB71" s="275" t="str">
        <f ca="true">+IF(OFFSET('Water Data'!$G$27,0,10*ROW('Water Data'!G65))="","",OFFSET('Water Data'!$G$27,0,10*ROW('Water Data'!G65)))</f>
        <v/>
      </c>
      <c r="CC71" s="275" t="str">
        <f ca="true">+IF(OFFSET('Water Data'!$G$28,0,10*ROW('Water Data'!G65))="","",OFFSET('Water Data'!$G$28,0,10*ROW('Water Data'!G65)))</f>
        <v/>
      </c>
      <c r="CD71" s="275" t="str">
        <f ca="true">+IF(OFFSET('Water Data'!$G$29,0,10*ROW('Water Data'!G65))="","",OFFSET('Water Data'!$G$29,0,10*ROW('Water Data'!G65)))</f>
        <v/>
      </c>
      <c r="CE71" s="275" t="str">
        <f ca="true">+IF(OFFSET('Water Data'!$H$27,0,10*ROW('Water Data'!H65))="","",OFFSET('Water Data'!$H$27,0,10*ROW('Water Data'!H65)))</f>
        <v/>
      </c>
      <c r="CF71" s="275" t="str">
        <f ca="true">+IF(OFFSET('Water Data'!$H$28,0,10*ROW('Water Data'!H65))="","",OFFSET('Water Data'!$H$28,0,10*ROW('Water Data'!H65)))</f>
        <v/>
      </c>
      <c r="CG71" s="275" t="str">
        <f ca="true">+IF(OFFSET('Water Data'!$H$29,0,10*ROW('Water Data'!H65))="","",OFFSET('Water Data'!$H$29,0,10*ROW('Water Data'!H65)))</f>
        <v/>
      </c>
      <c r="CH71" s="275" t="str">
        <f ca="true">+IF(OFFSET('Water Data'!$I$27,0,10*ROW('Water Data'!I65))="","",OFFSET('Water Data'!$I$27,0,10*ROW('Water Data'!I65)))</f>
        <v/>
      </c>
      <c r="CI71" s="275" t="str">
        <f ca="true">+IF(OFFSET('Water Data'!$I$28,0,10*ROW('Water Data'!I65))="","",OFFSET('Water Data'!$I$28,0,10*ROW('Water Data'!I65)))</f>
        <v/>
      </c>
      <c r="CJ71" s="275" t="str">
        <f ca="true">+IF(OFFSET('Water Data'!$I$29,0,10*ROW('Water Data'!I65))="","",OFFSET('Water Data'!$I$29,0,10*ROW('Water Data'!I65)))</f>
        <v/>
      </c>
      <c r="CK71" s="275" t="str">
        <f ca="true">+IF(OFFSET('Sanitation Data'!$D$28,0,10*ROW('Sanitation Data'!D65))="","",OFFSET('Sanitation Data'!$D$28,0,10*ROW('Sanitation Data'!D65)))</f>
        <v/>
      </c>
      <c r="CL71" s="275" t="str">
        <f ca="true">+IF(OFFSET('Sanitation Data'!$D$29,0,10*ROW('Sanitation Data'!D65))="","",OFFSET('Sanitation Data'!$D$29,0,10*ROW('Sanitation Data'!D65)))</f>
        <v/>
      </c>
      <c r="CM71" s="275" t="str">
        <f ca="true">+IF(OFFSET('Sanitation Data'!$D$30,0,10*ROW('Sanitation Data'!D65))="","",OFFSET('Sanitation Data'!$D$30,0,10*ROW('Sanitation Data'!D65)))</f>
        <v/>
      </c>
      <c r="CN71" s="275" t="str">
        <f ca="true">+IF(OFFSET('Sanitation Data'!$D$31,0,10*ROW('Sanitation Data'!D65))="","",OFFSET('Sanitation Data'!$D$31,0,10*ROW('Sanitation Data'!D65)))</f>
        <v/>
      </c>
      <c r="CO71" s="275" t="str">
        <f ca="true">+IF(OFFSET('Sanitation Data'!$D$32,0,10*ROW('Sanitation Data'!D65))="","",OFFSET('Sanitation Data'!$D$32,0,10*ROW('Sanitation Data'!D65)))</f>
        <v/>
      </c>
      <c r="CP71" s="275" t="str">
        <f ca="true">+IF(OFFSET('Sanitation Data'!$E$28,0,10*ROW('Sanitation Data'!E65))="","",OFFSET('Sanitation Data'!$E$28,0,10*ROW('Sanitation Data'!E65)))</f>
        <v/>
      </c>
      <c r="CQ71" s="275" t="str">
        <f ca="true">+IF(OFFSET('Sanitation Data'!$E$29,0,10*ROW('Sanitation Data'!E65))="","",OFFSET('Sanitation Data'!$E$29,0,10*ROW('Sanitation Data'!E65)))</f>
        <v/>
      </c>
      <c r="CR71" s="275" t="str">
        <f ca="true">+IF(OFFSET('Sanitation Data'!$E$30,0,10*ROW('Sanitation Data'!E65))="","",OFFSET('Sanitation Data'!$E$30,0,10*ROW('Sanitation Data'!E65)))</f>
        <v/>
      </c>
      <c r="CS71" s="275" t="str">
        <f ca="true">+IF(OFFSET('Sanitation Data'!$E$31,0,10*ROW('Sanitation Data'!E65))="","",OFFSET('Sanitation Data'!$E$31,0,10*ROW('Sanitation Data'!E65)))</f>
        <v/>
      </c>
      <c r="CT71" s="275" t="str">
        <f ca="true">+IF(OFFSET('Sanitation Data'!$E$32,0,10*ROW('Sanitation Data'!E65))="","",OFFSET('Sanitation Data'!$E$32,0,10*ROW('Sanitation Data'!E65)))</f>
        <v/>
      </c>
      <c r="CU71" s="275" t="str">
        <f ca="true">+IF(OFFSET('Sanitation Data'!$F$28,0,10*ROW('Sanitation Data'!F65))="","",OFFSET('Sanitation Data'!$F$28,0,10*ROW('Sanitation Data'!F65)))</f>
        <v/>
      </c>
      <c r="CV71" s="275" t="str">
        <f ca="true">+IF(OFFSET('Sanitation Data'!$F$29,0,10*ROW('Sanitation Data'!F65))="","",OFFSET('Sanitation Data'!$F$29,0,10*ROW('Sanitation Data'!F65)))</f>
        <v/>
      </c>
      <c r="CW71" s="275" t="str">
        <f ca="true">+IF(OFFSET('Sanitation Data'!$F$30,0,10*ROW('Sanitation Data'!F65))="","",OFFSET('Sanitation Data'!$F$30,0,10*ROW('Sanitation Data'!F65)))</f>
        <v/>
      </c>
      <c r="CX71" s="275" t="str">
        <f ca="true">+IF(OFFSET('Sanitation Data'!$F$31,0,10*ROW('Sanitation Data'!F65))="","",OFFSET('Sanitation Data'!$F$31,0,10*ROW('Sanitation Data'!F65)))</f>
        <v/>
      </c>
      <c r="CY71" s="275" t="str">
        <f ca="true">+IF(OFFSET('Sanitation Data'!$F$32,0,10*ROW('Sanitation Data'!F65))="","",OFFSET('Sanitation Data'!$F$32,0,10*ROW('Sanitation Data'!F65)))</f>
        <v/>
      </c>
      <c r="CZ71" s="275" t="str">
        <f ca="true">+IF(OFFSET('Sanitation Data'!$G$28,0,10*ROW('Sanitation Data'!G65))="","",OFFSET('Sanitation Data'!$G$28,0,10*ROW('Sanitation Data'!G65)))</f>
        <v/>
      </c>
      <c r="DA71" s="275" t="str">
        <f ca="true">+IF(OFFSET('Sanitation Data'!$G$29,0,10*ROW('Sanitation Data'!G65))="","",OFFSET('Sanitation Data'!$G$29,0,10*ROW('Sanitation Data'!G65)))</f>
        <v/>
      </c>
      <c r="DB71" s="275" t="str">
        <f ca="true">+IF(OFFSET('Sanitation Data'!$G$30,0,10*ROW('Sanitation Data'!G65))="","",OFFSET('Sanitation Data'!$G$30,0,10*ROW('Sanitation Data'!G65)))</f>
        <v/>
      </c>
      <c r="DC71" s="275" t="str">
        <f ca="true">+IF(OFFSET('Sanitation Data'!$G$31,0,10*ROW('Sanitation Data'!G65))="","",OFFSET('Sanitation Data'!$G$31,0,10*ROW('Sanitation Data'!G65)))</f>
        <v/>
      </c>
      <c r="DD71" s="275" t="str">
        <f ca="true">+IF(OFFSET('Sanitation Data'!$G$32,0,10*ROW('Sanitation Data'!G65))="","",OFFSET('Sanitation Data'!$G$32,0,10*ROW('Sanitation Data'!G65)))</f>
        <v/>
      </c>
      <c r="DE71" s="275" t="str">
        <f ca="true">+IF(OFFSET('Sanitation Data'!$H$28,0,10*ROW('Sanitation Data'!H65))="","",OFFSET('Sanitation Data'!$H$28,0,10*ROW('Sanitation Data'!H65)))</f>
        <v/>
      </c>
      <c r="DF71" s="275" t="str">
        <f ca="true">+IF(OFFSET('Sanitation Data'!$H$29,0,10*ROW('Sanitation Data'!H65))="","",OFFSET('Sanitation Data'!$H$29,0,10*ROW('Sanitation Data'!H65)))</f>
        <v/>
      </c>
      <c r="DG71" s="275" t="str">
        <f ca="true">+IF(OFFSET('Sanitation Data'!$H$30,0,10*ROW('Sanitation Data'!H65))="","",OFFSET('Sanitation Data'!$H$30,0,10*ROW('Sanitation Data'!H65)))</f>
        <v/>
      </c>
      <c r="DH71" s="275" t="str">
        <f ca="true">+IF(OFFSET('Sanitation Data'!$H$31,0,10*ROW('Sanitation Data'!H65))="","",OFFSET('Sanitation Data'!$H$31,0,10*ROW('Sanitation Data'!H65)))</f>
        <v/>
      </c>
      <c r="DI71" s="275" t="str">
        <f ca="true">+IF(OFFSET('Sanitation Data'!$H$32,0,10*ROW('Sanitation Data'!H65))="","",OFFSET('Sanitation Data'!$H$32,0,10*ROW('Sanitation Data'!H65)))</f>
        <v/>
      </c>
      <c r="DJ71" s="275" t="str">
        <f ca="true">+IF(OFFSET('Sanitation Data'!$I$28,0,10*ROW('Sanitation Data'!I65))="","",OFFSET('Sanitation Data'!$I$28,0,10*ROW('Sanitation Data'!I65)))</f>
        <v/>
      </c>
      <c r="DK71" s="275" t="str">
        <f ca="true">+IF(OFFSET('Sanitation Data'!$I$29,0,10*ROW('Sanitation Data'!I65))="","",OFFSET('Sanitation Data'!$I$29,0,10*ROW('Sanitation Data'!I65)))</f>
        <v/>
      </c>
      <c r="DL71" s="275" t="str">
        <f ca="true">+IF(OFFSET('Sanitation Data'!$I$30,0,10*ROW('Sanitation Data'!I65))="","",OFFSET('Sanitation Data'!$I$30,0,10*ROW('Sanitation Data'!I65)))</f>
        <v/>
      </c>
      <c r="DM71" s="275" t="str">
        <f ca="true">+IF(OFFSET('Sanitation Data'!$I$31,0,10*ROW('Sanitation Data'!I65))="","",OFFSET('Sanitation Data'!$I$31,0,10*ROW('Sanitation Data'!I65)))</f>
        <v/>
      </c>
      <c r="DN71" s="275" t="str">
        <f ca="true">+IF(OFFSET('Sanitation Data'!$I$32,0,10*ROW('Sanitation Data'!I65))="","",OFFSET('Sanitation Data'!$I$32,0,10*ROW('Sanitation Data'!I65)))</f>
        <v/>
      </c>
      <c r="DO71" s="275" t="str">
        <f ca="true">+IF(OFFSET('Hygiene Data'!$D$11,0,10*ROW('Hygiene Data'!D65))="","",OFFSET('Hygiene Data'!$D$11,0,10*ROW('Hygiene Data'!D65)))</f>
        <v/>
      </c>
      <c r="DP71" s="275" t="str">
        <f ca="true">+IF(OFFSET('Hygiene Data'!$D$12,0,10*ROW('Hygiene Data'!D65))="","",OFFSET('Hygiene Data'!$D$12,0,10*ROW('Hygiene Data'!D65)))</f>
        <v/>
      </c>
      <c r="DQ71" s="275" t="str">
        <f ca="true">+IF(OFFSET('Hygiene Data'!$D$13,0,10*ROW('Hygiene Data'!D65))="","",OFFSET('Hygiene Data'!$D$13,0,10*ROW('Hygiene Data'!D65)))</f>
        <v/>
      </c>
      <c r="DR71" s="275" t="str">
        <f ca="true">+IF(OFFSET('Hygiene Data'!$E$11,0,10*ROW('Hygiene Data'!E65))="","",OFFSET('Hygiene Data'!$E$11,0,10*ROW('Hygiene Data'!E65)))</f>
        <v/>
      </c>
      <c r="DS71" s="275" t="str">
        <f ca="true">+IF(OFFSET('Hygiene Data'!$E$12,0,10*ROW('Hygiene Data'!E65))="","",OFFSET('Hygiene Data'!$E$12,0,10*ROW('Hygiene Data'!E65)))</f>
        <v/>
      </c>
      <c r="DT71" s="275" t="str">
        <f ca="true">+IF(OFFSET('Hygiene Data'!$E$13,0,10*ROW('Hygiene Data'!E65))="","",OFFSET('Hygiene Data'!$E$13,0,10*ROW('Hygiene Data'!E65)))</f>
        <v/>
      </c>
      <c r="DU71" s="275" t="str">
        <f ca="true">+IF(OFFSET('Hygiene Data'!$F$11,0,10*ROW('Hygiene Data'!F65))="","",OFFSET('Hygiene Data'!$F$11,0,10*ROW('Hygiene Data'!F65)))</f>
        <v/>
      </c>
      <c r="DV71" s="275" t="str">
        <f ca="true">+IF(OFFSET('Hygiene Data'!$F$12,0,10*ROW('Hygiene Data'!F65))="","",OFFSET('Hygiene Data'!$F$12,0,10*ROW('Hygiene Data'!F65)))</f>
        <v/>
      </c>
      <c r="DW71" s="275" t="str">
        <f ca="true">+IF(OFFSET('Hygiene Data'!$F$13,0,10*ROW('Hygiene Data'!F65))="","",OFFSET('Hygiene Data'!$F$13,0,10*ROW('Hygiene Data'!F65)))</f>
        <v/>
      </c>
      <c r="DX71" s="275" t="str">
        <f ca="true">+IF(OFFSET('Hygiene Data'!$G$11,0,10*ROW('Hygiene Data'!G65))="","",OFFSET('Hygiene Data'!$G$11,0,10*ROW('Hygiene Data'!G65)))</f>
        <v/>
      </c>
      <c r="DY71" s="275" t="str">
        <f ca="true">+IF(OFFSET('Hygiene Data'!$G$12,0,10*ROW('Hygiene Data'!G65))="","",OFFSET('Hygiene Data'!$G$12,0,10*ROW('Hygiene Data'!G65)))</f>
        <v/>
      </c>
      <c r="DZ71" s="275" t="str">
        <f ca="true">+IF(OFFSET('Hygiene Data'!$G$13,0,10*ROW('Hygiene Data'!G65))="","",OFFSET('Hygiene Data'!$G$13,0,10*ROW('Hygiene Data'!G65)))</f>
        <v/>
      </c>
      <c r="EA71" s="275" t="str">
        <f ca="true">+IF(OFFSET('Hygiene Data'!$H$11,0,10*ROW('Hygiene Data'!H65))="","",OFFSET('Hygiene Data'!$H$11,0,10*ROW('Hygiene Data'!H65)))</f>
        <v/>
      </c>
      <c r="EB71" s="275" t="str">
        <f ca="true">+IF(OFFSET('Hygiene Data'!$H$12,0,10*ROW('Hygiene Data'!H65))="","",OFFSET('Hygiene Data'!$H$12,0,10*ROW('Hygiene Data'!H65)))</f>
        <v/>
      </c>
      <c r="EC71" s="275" t="str">
        <f ca="true">+IF(OFFSET('Hygiene Data'!$H$13,0,10*ROW('Hygiene Data'!H65))="","",OFFSET('Hygiene Data'!$H$13,0,10*ROW('Hygiene Data'!H65)))</f>
        <v/>
      </c>
      <c r="ED71" s="275" t="str">
        <f ca="true">+IF(OFFSET('Hygiene Data'!$I$11,0,10*ROW('Hygiene Data'!I65))="","",OFFSET('Hygiene Data'!$I$11,0,10*ROW('Hygiene Data'!I65)))</f>
        <v/>
      </c>
      <c r="EE71" s="275" t="str">
        <f ca="true">+IF(OFFSET('Hygiene Data'!$I$12,0,10*ROW('Hygiene Data'!I65))="","",OFFSET('Hygiene Data'!$I$12,0,10*ROW('Hygiene Data'!I65)))</f>
        <v/>
      </c>
      <c r="EF71" s="275" t="str">
        <f ca="true">+IF(OFFSET('Hygiene Data'!$I$13,0,10*ROW('Hygiene Data'!I65))="","",OFFSET('Hygiene Data'!$I$13,0,10*ROW('Hygiene Data'!I65)))</f>
        <v/>
      </c>
    </row>
    <row xmlns:x14ac="http://schemas.microsoft.com/office/spreadsheetml/2009/9/ac" r="72" x14ac:dyDescent="0.2">
      <c r="A72" s="38" t="str">
        <f ca="true">+IF(OFFSET('Water Data'!$B$2,0,10*ROW('Water Data'!E66))="","",OFFSET('Water Data'!$B$2,0,10*ROW('Water Data'!E66)))</f>
        <v/>
      </c>
      <c r="B72" s="38" t="str">
        <f ca="true">+IF(OFFSET('Water Data'!$C$2,0,10*ROW('Water Data'!F66))="","",OFFSET('Water Data'!$C$2,0,10*ROW('Water Data'!F66)))</f>
        <v/>
      </c>
      <c r="C72" s="331" t="str">
        <f t="shared" ca="true" si="1"/>
        <v/>
      </c>
      <c r="D72" s="97"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7"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7"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7"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7"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7"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7"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7"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7"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7"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7"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7"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7"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7"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7"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7"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7"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7"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8"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8"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8"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8"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8"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8"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8"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8"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8"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8"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8"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8"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8"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8"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8"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8"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8"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8"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8"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8"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8"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8"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8"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8"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8"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8"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8"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8"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8"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8"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9"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9"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9"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9"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9"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9"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9"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9"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9"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9"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9"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9"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9"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9"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9"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9"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9"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9"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5"/>
      <c r="BS72" s="275" t="str">
        <f ca="true">+IF(OFFSET('Water Data'!$D$27,0,10*ROW('Water Data'!D66))="","",OFFSET('Water Data'!$D$27,0,10*ROW('Water Data'!D66)))</f>
        <v/>
      </c>
      <c r="BT72" s="275" t="str">
        <f ca="true">+IF(OFFSET('Water Data'!$D$28,0,10*ROW('Water Data'!D66))="","",OFFSET('Water Data'!$D$28,0,10*ROW('Water Data'!D66)))</f>
        <v/>
      </c>
      <c r="BU72" s="275" t="str">
        <f ca="true">+IF(OFFSET('Water Data'!$D$29,0,10*ROW('Water Data'!D66))="","",OFFSET('Water Data'!$D$29,0,10*ROW('Water Data'!D66)))</f>
        <v/>
      </c>
      <c r="BV72" s="275" t="str">
        <f ca="true">+IF(OFFSET('Water Data'!$E$27,0,10*ROW('Water Data'!E66))="","",OFFSET('Water Data'!$E$27,0,10*ROW('Water Data'!E66)))</f>
        <v/>
      </c>
      <c r="BW72" s="275" t="str">
        <f ca="true">+IF(OFFSET('Water Data'!$E$28,0,10*ROW('Water Data'!E66))="","",OFFSET('Water Data'!$E$28,0,10*ROW('Water Data'!E66)))</f>
        <v/>
      </c>
      <c r="BX72" s="275" t="str">
        <f ca="true">+IF(OFFSET('Water Data'!$E$29,0,10*ROW('Water Data'!E66))="","",OFFSET('Water Data'!$E$29,0,10*ROW('Water Data'!E66)))</f>
        <v/>
      </c>
      <c r="BY72" s="275" t="str">
        <f ca="true">+IF(OFFSET('Water Data'!$F$27,0,10*ROW('Water Data'!F66))="","",OFFSET('Water Data'!$F$27,0,10*ROW('Water Data'!F66)))</f>
        <v/>
      </c>
      <c r="BZ72" s="275" t="str">
        <f ca="true">+IF(OFFSET('Water Data'!$F$28,0,10*ROW('Water Data'!F66))="","",OFFSET('Water Data'!$F$28,0,10*ROW('Water Data'!F66)))</f>
        <v/>
      </c>
      <c r="CA72" s="275" t="str">
        <f ca="true">+IF(OFFSET('Water Data'!$F$29,0,10*ROW('Water Data'!F66))="","",OFFSET('Water Data'!$F$29,0,10*ROW('Water Data'!F66)))</f>
        <v/>
      </c>
      <c r="CB72" s="275" t="str">
        <f ca="true">+IF(OFFSET('Water Data'!$G$27,0,10*ROW('Water Data'!G66))="","",OFFSET('Water Data'!$G$27,0,10*ROW('Water Data'!G66)))</f>
        <v/>
      </c>
      <c r="CC72" s="275" t="str">
        <f ca="true">+IF(OFFSET('Water Data'!$G$28,0,10*ROW('Water Data'!G66))="","",OFFSET('Water Data'!$G$28,0,10*ROW('Water Data'!G66)))</f>
        <v/>
      </c>
      <c r="CD72" s="275" t="str">
        <f ca="true">+IF(OFFSET('Water Data'!$G$29,0,10*ROW('Water Data'!G66))="","",OFFSET('Water Data'!$G$29,0,10*ROW('Water Data'!G66)))</f>
        <v/>
      </c>
      <c r="CE72" s="275" t="str">
        <f ca="true">+IF(OFFSET('Water Data'!$H$27,0,10*ROW('Water Data'!H66))="","",OFFSET('Water Data'!$H$27,0,10*ROW('Water Data'!H66)))</f>
        <v/>
      </c>
      <c r="CF72" s="275" t="str">
        <f ca="true">+IF(OFFSET('Water Data'!$H$28,0,10*ROW('Water Data'!H66))="","",OFFSET('Water Data'!$H$28,0,10*ROW('Water Data'!H66)))</f>
        <v/>
      </c>
      <c r="CG72" s="275" t="str">
        <f ca="true">+IF(OFFSET('Water Data'!$H$29,0,10*ROW('Water Data'!H66))="","",OFFSET('Water Data'!$H$29,0,10*ROW('Water Data'!H66)))</f>
        <v/>
      </c>
      <c r="CH72" s="275" t="str">
        <f ca="true">+IF(OFFSET('Water Data'!$I$27,0,10*ROW('Water Data'!I66))="","",OFFSET('Water Data'!$I$27,0,10*ROW('Water Data'!I66)))</f>
        <v/>
      </c>
      <c r="CI72" s="275" t="str">
        <f ca="true">+IF(OFFSET('Water Data'!$I$28,0,10*ROW('Water Data'!I66))="","",OFFSET('Water Data'!$I$28,0,10*ROW('Water Data'!I66)))</f>
        <v/>
      </c>
      <c r="CJ72" s="275" t="str">
        <f ca="true">+IF(OFFSET('Water Data'!$I$29,0,10*ROW('Water Data'!I66))="","",OFFSET('Water Data'!$I$29,0,10*ROW('Water Data'!I66)))</f>
        <v/>
      </c>
      <c r="CK72" s="275" t="str">
        <f ca="true">+IF(OFFSET('Sanitation Data'!$D$28,0,10*ROW('Sanitation Data'!D66))="","",OFFSET('Sanitation Data'!$D$28,0,10*ROW('Sanitation Data'!D66)))</f>
        <v/>
      </c>
      <c r="CL72" s="275" t="str">
        <f ca="true">+IF(OFFSET('Sanitation Data'!$D$29,0,10*ROW('Sanitation Data'!D66))="","",OFFSET('Sanitation Data'!$D$29,0,10*ROW('Sanitation Data'!D66)))</f>
        <v/>
      </c>
      <c r="CM72" s="275" t="str">
        <f ca="true">+IF(OFFSET('Sanitation Data'!$D$30,0,10*ROW('Sanitation Data'!D66))="","",OFFSET('Sanitation Data'!$D$30,0,10*ROW('Sanitation Data'!D66)))</f>
        <v/>
      </c>
      <c r="CN72" s="275" t="str">
        <f ca="true">+IF(OFFSET('Sanitation Data'!$D$31,0,10*ROW('Sanitation Data'!D66))="","",OFFSET('Sanitation Data'!$D$31,0,10*ROW('Sanitation Data'!D66)))</f>
        <v/>
      </c>
      <c r="CO72" s="275" t="str">
        <f ca="true">+IF(OFFSET('Sanitation Data'!$D$32,0,10*ROW('Sanitation Data'!D66))="","",OFFSET('Sanitation Data'!$D$32,0,10*ROW('Sanitation Data'!D66)))</f>
        <v/>
      </c>
      <c r="CP72" s="275" t="str">
        <f ca="true">+IF(OFFSET('Sanitation Data'!$E$28,0,10*ROW('Sanitation Data'!E66))="","",OFFSET('Sanitation Data'!$E$28,0,10*ROW('Sanitation Data'!E66)))</f>
        <v/>
      </c>
      <c r="CQ72" s="275" t="str">
        <f ca="true">+IF(OFFSET('Sanitation Data'!$E$29,0,10*ROW('Sanitation Data'!E66))="","",OFFSET('Sanitation Data'!$E$29,0,10*ROW('Sanitation Data'!E66)))</f>
        <v/>
      </c>
      <c r="CR72" s="275" t="str">
        <f ca="true">+IF(OFFSET('Sanitation Data'!$E$30,0,10*ROW('Sanitation Data'!E66))="","",OFFSET('Sanitation Data'!$E$30,0,10*ROW('Sanitation Data'!E66)))</f>
        <v/>
      </c>
      <c r="CS72" s="275" t="str">
        <f ca="true">+IF(OFFSET('Sanitation Data'!$E$31,0,10*ROW('Sanitation Data'!E66))="","",OFFSET('Sanitation Data'!$E$31,0,10*ROW('Sanitation Data'!E66)))</f>
        <v/>
      </c>
      <c r="CT72" s="275" t="str">
        <f ca="true">+IF(OFFSET('Sanitation Data'!$E$32,0,10*ROW('Sanitation Data'!E66))="","",OFFSET('Sanitation Data'!$E$32,0,10*ROW('Sanitation Data'!E66)))</f>
        <v/>
      </c>
      <c r="CU72" s="275" t="str">
        <f ca="true">+IF(OFFSET('Sanitation Data'!$F$28,0,10*ROW('Sanitation Data'!F66))="","",OFFSET('Sanitation Data'!$F$28,0,10*ROW('Sanitation Data'!F66)))</f>
        <v/>
      </c>
      <c r="CV72" s="275" t="str">
        <f ca="true">+IF(OFFSET('Sanitation Data'!$F$29,0,10*ROW('Sanitation Data'!F66))="","",OFFSET('Sanitation Data'!$F$29,0,10*ROW('Sanitation Data'!F66)))</f>
        <v/>
      </c>
      <c r="CW72" s="275" t="str">
        <f ca="true">+IF(OFFSET('Sanitation Data'!$F$30,0,10*ROW('Sanitation Data'!F66))="","",OFFSET('Sanitation Data'!$F$30,0,10*ROW('Sanitation Data'!F66)))</f>
        <v/>
      </c>
      <c r="CX72" s="275" t="str">
        <f ca="true">+IF(OFFSET('Sanitation Data'!$F$31,0,10*ROW('Sanitation Data'!F66))="","",OFFSET('Sanitation Data'!$F$31,0,10*ROW('Sanitation Data'!F66)))</f>
        <v/>
      </c>
      <c r="CY72" s="275" t="str">
        <f ca="true">+IF(OFFSET('Sanitation Data'!$F$32,0,10*ROW('Sanitation Data'!F66))="","",OFFSET('Sanitation Data'!$F$32,0,10*ROW('Sanitation Data'!F66)))</f>
        <v/>
      </c>
      <c r="CZ72" s="275" t="str">
        <f ca="true">+IF(OFFSET('Sanitation Data'!$G$28,0,10*ROW('Sanitation Data'!G66))="","",OFFSET('Sanitation Data'!$G$28,0,10*ROW('Sanitation Data'!G66)))</f>
        <v/>
      </c>
      <c r="DA72" s="275" t="str">
        <f ca="true">+IF(OFFSET('Sanitation Data'!$G$29,0,10*ROW('Sanitation Data'!G66))="","",OFFSET('Sanitation Data'!$G$29,0,10*ROW('Sanitation Data'!G66)))</f>
        <v/>
      </c>
      <c r="DB72" s="275" t="str">
        <f ca="true">+IF(OFFSET('Sanitation Data'!$G$30,0,10*ROW('Sanitation Data'!G66))="","",OFFSET('Sanitation Data'!$G$30,0,10*ROW('Sanitation Data'!G66)))</f>
        <v/>
      </c>
      <c r="DC72" s="275" t="str">
        <f ca="true">+IF(OFFSET('Sanitation Data'!$G$31,0,10*ROW('Sanitation Data'!G66))="","",OFFSET('Sanitation Data'!$G$31,0,10*ROW('Sanitation Data'!G66)))</f>
        <v/>
      </c>
      <c r="DD72" s="275" t="str">
        <f ca="true">+IF(OFFSET('Sanitation Data'!$G$32,0,10*ROW('Sanitation Data'!G66))="","",OFFSET('Sanitation Data'!$G$32,0,10*ROW('Sanitation Data'!G66)))</f>
        <v/>
      </c>
      <c r="DE72" s="275" t="str">
        <f ca="true">+IF(OFFSET('Sanitation Data'!$H$28,0,10*ROW('Sanitation Data'!H66))="","",OFFSET('Sanitation Data'!$H$28,0,10*ROW('Sanitation Data'!H66)))</f>
        <v/>
      </c>
      <c r="DF72" s="275" t="str">
        <f ca="true">+IF(OFFSET('Sanitation Data'!$H$29,0,10*ROW('Sanitation Data'!H66))="","",OFFSET('Sanitation Data'!$H$29,0,10*ROW('Sanitation Data'!H66)))</f>
        <v/>
      </c>
      <c r="DG72" s="275" t="str">
        <f ca="true">+IF(OFFSET('Sanitation Data'!$H$30,0,10*ROW('Sanitation Data'!H66))="","",OFFSET('Sanitation Data'!$H$30,0,10*ROW('Sanitation Data'!H66)))</f>
        <v/>
      </c>
      <c r="DH72" s="275" t="str">
        <f ca="true">+IF(OFFSET('Sanitation Data'!$H$31,0,10*ROW('Sanitation Data'!H66))="","",OFFSET('Sanitation Data'!$H$31,0,10*ROW('Sanitation Data'!H66)))</f>
        <v/>
      </c>
      <c r="DI72" s="275" t="str">
        <f ca="true">+IF(OFFSET('Sanitation Data'!$H$32,0,10*ROW('Sanitation Data'!H66))="","",OFFSET('Sanitation Data'!$H$32,0,10*ROW('Sanitation Data'!H66)))</f>
        <v/>
      </c>
      <c r="DJ72" s="275" t="str">
        <f ca="true">+IF(OFFSET('Sanitation Data'!$I$28,0,10*ROW('Sanitation Data'!I66))="","",OFFSET('Sanitation Data'!$I$28,0,10*ROW('Sanitation Data'!I66)))</f>
        <v/>
      </c>
      <c r="DK72" s="275" t="str">
        <f ca="true">+IF(OFFSET('Sanitation Data'!$I$29,0,10*ROW('Sanitation Data'!I66))="","",OFFSET('Sanitation Data'!$I$29,0,10*ROW('Sanitation Data'!I66)))</f>
        <v/>
      </c>
      <c r="DL72" s="275" t="str">
        <f ca="true">+IF(OFFSET('Sanitation Data'!$I$30,0,10*ROW('Sanitation Data'!I66))="","",OFFSET('Sanitation Data'!$I$30,0,10*ROW('Sanitation Data'!I66)))</f>
        <v/>
      </c>
      <c r="DM72" s="275" t="str">
        <f ca="true">+IF(OFFSET('Sanitation Data'!$I$31,0,10*ROW('Sanitation Data'!I66))="","",OFFSET('Sanitation Data'!$I$31,0,10*ROW('Sanitation Data'!I66)))</f>
        <v/>
      </c>
      <c r="DN72" s="275" t="str">
        <f ca="true">+IF(OFFSET('Sanitation Data'!$I$32,0,10*ROW('Sanitation Data'!I66))="","",OFFSET('Sanitation Data'!$I$32,0,10*ROW('Sanitation Data'!I66)))</f>
        <v/>
      </c>
      <c r="DO72" s="275" t="str">
        <f ca="true">+IF(OFFSET('Hygiene Data'!$D$11,0,10*ROW('Hygiene Data'!D66))="","",OFFSET('Hygiene Data'!$D$11,0,10*ROW('Hygiene Data'!D66)))</f>
        <v/>
      </c>
      <c r="DP72" s="275" t="str">
        <f ca="true">+IF(OFFSET('Hygiene Data'!$D$12,0,10*ROW('Hygiene Data'!D66))="","",OFFSET('Hygiene Data'!$D$12,0,10*ROW('Hygiene Data'!D66)))</f>
        <v/>
      </c>
      <c r="DQ72" s="275" t="str">
        <f ca="true">+IF(OFFSET('Hygiene Data'!$D$13,0,10*ROW('Hygiene Data'!D66))="","",OFFSET('Hygiene Data'!$D$13,0,10*ROW('Hygiene Data'!D66)))</f>
        <v/>
      </c>
      <c r="DR72" s="275" t="str">
        <f ca="true">+IF(OFFSET('Hygiene Data'!$E$11,0,10*ROW('Hygiene Data'!E66))="","",OFFSET('Hygiene Data'!$E$11,0,10*ROW('Hygiene Data'!E66)))</f>
        <v/>
      </c>
      <c r="DS72" s="275" t="str">
        <f ca="true">+IF(OFFSET('Hygiene Data'!$E$12,0,10*ROW('Hygiene Data'!E66))="","",OFFSET('Hygiene Data'!$E$12,0,10*ROW('Hygiene Data'!E66)))</f>
        <v/>
      </c>
      <c r="DT72" s="275" t="str">
        <f ca="true">+IF(OFFSET('Hygiene Data'!$E$13,0,10*ROW('Hygiene Data'!E66))="","",OFFSET('Hygiene Data'!$E$13,0,10*ROW('Hygiene Data'!E66)))</f>
        <v/>
      </c>
      <c r="DU72" s="275" t="str">
        <f ca="true">+IF(OFFSET('Hygiene Data'!$F$11,0,10*ROW('Hygiene Data'!F66))="","",OFFSET('Hygiene Data'!$F$11,0,10*ROW('Hygiene Data'!F66)))</f>
        <v/>
      </c>
      <c r="DV72" s="275" t="str">
        <f ca="true">+IF(OFFSET('Hygiene Data'!$F$12,0,10*ROW('Hygiene Data'!F66))="","",OFFSET('Hygiene Data'!$F$12,0,10*ROW('Hygiene Data'!F66)))</f>
        <v/>
      </c>
      <c r="DW72" s="275" t="str">
        <f ca="true">+IF(OFFSET('Hygiene Data'!$F$13,0,10*ROW('Hygiene Data'!F66))="","",OFFSET('Hygiene Data'!$F$13,0,10*ROW('Hygiene Data'!F66)))</f>
        <v/>
      </c>
      <c r="DX72" s="275" t="str">
        <f ca="true">+IF(OFFSET('Hygiene Data'!$G$11,0,10*ROW('Hygiene Data'!G66))="","",OFFSET('Hygiene Data'!$G$11,0,10*ROW('Hygiene Data'!G66)))</f>
        <v/>
      </c>
      <c r="DY72" s="275" t="str">
        <f ca="true">+IF(OFFSET('Hygiene Data'!$G$12,0,10*ROW('Hygiene Data'!G66))="","",OFFSET('Hygiene Data'!$G$12,0,10*ROW('Hygiene Data'!G66)))</f>
        <v/>
      </c>
      <c r="DZ72" s="275" t="str">
        <f ca="true">+IF(OFFSET('Hygiene Data'!$G$13,0,10*ROW('Hygiene Data'!G66))="","",OFFSET('Hygiene Data'!$G$13,0,10*ROW('Hygiene Data'!G66)))</f>
        <v/>
      </c>
      <c r="EA72" s="275" t="str">
        <f ca="true">+IF(OFFSET('Hygiene Data'!$H$11,0,10*ROW('Hygiene Data'!H66))="","",OFFSET('Hygiene Data'!$H$11,0,10*ROW('Hygiene Data'!H66)))</f>
        <v/>
      </c>
      <c r="EB72" s="275" t="str">
        <f ca="true">+IF(OFFSET('Hygiene Data'!$H$12,0,10*ROW('Hygiene Data'!H66))="","",OFFSET('Hygiene Data'!$H$12,0,10*ROW('Hygiene Data'!H66)))</f>
        <v/>
      </c>
      <c r="EC72" s="275" t="str">
        <f ca="true">+IF(OFFSET('Hygiene Data'!$H$13,0,10*ROW('Hygiene Data'!H66))="","",OFFSET('Hygiene Data'!$H$13,0,10*ROW('Hygiene Data'!H66)))</f>
        <v/>
      </c>
      <c r="ED72" s="275" t="str">
        <f ca="true">+IF(OFFSET('Hygiene Data'!$I$11,0,10*ROW('Hygiene Data'!I66))="","",OFFSET('Hygiene Data'!$I$11,0,10*ROW('Hygiene Data'!I66)))</f>
        <v/>
      </c>
      <c r="EE72" s="275" t="str">
        <f ca="true">+IF(OFFSET('Hygiene Data'!$I$12,0,10*ROW('Hygiene Data'!I66))="","",OFFSET('Hygiene Data'!$I$12,0,10*ROW('Hygiene Data'!I66)))</f>
        <v/>
      </c>
      <c r="EF72" s="275" t="str">
        <f ca="true">+IF(OFFSET('Hygiene Data'!$I$13,0,10*ROW('Hygiene Data'!I66))="","",OFFSET('Hygiene Data'!$I$13,0,10*ROW('Hygiene Data'!I66)))</f>
        <v/>
      </c>
    </row>
    <row xmlns:x14ac="http://schemas.microsoft.com/office/spreadsheetml/2009/9/ac" r="73" x14ac:dyDescent="0.2">
      <c r="A73" s="38" t="str">
        <f ca="true">+IF(OFFSET('Water Data'!$B$2,0,10*ROW('Water Data'!E67))="","",OFFSET('Water Data'!$B$2,0,10*ROW('Water Data'!E67)))</f>
        <v/>
      </c>
      <c r="B73" s="38" t="str">
        <f ca="true">+IF(OFFSET('Water Data'!$C$2,0,10*ROW('Water Data'!F67))="","",OFFSET('Water Data'!$C$2,0,10*ROW('Water Data'!F67)))</f>
        <v/>
      </c>
      <c r="C73" s="331" t="str">
        <f t="shared" ca="true" si="1"/>
        <v/>
      </c>
      <c r="D73" s="97"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7"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7"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7"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7"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7"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7"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7"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7"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7"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7"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7"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7"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7"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7"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7"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7"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7"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8"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8"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8"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8"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8"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8"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8"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8"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8"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8"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8"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8"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8"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8"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8"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8"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8"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8"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8"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8"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8"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8"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8"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8"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8"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8"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8"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8"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8"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8"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9"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9"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9"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9"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9"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9"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9"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9"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9"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9"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9"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9"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9"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9"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9"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9"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9"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9"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5"/>
      <c r="BS73" s="275" t="str">
        <f ca="true">+IF(OFFSET('Water Data'!$D$27,0,10*ROW('Water Data'!D67))="","",OFFSET('Water Data'!$D$27,0,10*ROW('Water Data'!D67)))</f>
        <v/>
      </c>
      <c r="BT73" s="275" t="str">
        <f ca="true">+IF(OFFSET('Water Data'!$D$28,0,10*ROW('Water Data'!D67))="","",OFFSET('Water Data'!$D$28,0,10*ROW('Water Data'!D67)))</f>
        <v/>
      </c>
      <c r="BU73" s="275" t="str">
        <f ca="true">+IF(OFFSET('Water Data'!$D$29,0,10*ROW('Water Data'!D67))="","",OFFSET('Water Data'!$D$29,0,10*ROW('Water Data'!D67)))</f>
        <v/>
      </c>
      <c r="BV73" s="275" t="str">
        <f ca="true">+IF(OFFSET('Water Data'!$E$27,0,10*ROW('Water Data'!E67))="","",OFFSET('Water Data'!$E$27,0,10*ROW('Water Data'!E67)))</f>
        <v/>
      </c>
      <c r="BW73" s="275" t="str">
        <f ca="true">+IF(OFFSET('Water Data'!$E$28,0,10*ROW('Water Data'!E67))="","",OFFSET('Water Data'!$E$28,0,10*ROW('Water Data'!E67)))</f>
        <v/>
      </c>
      <c r="BX73" s="275" t="str">
        <f ca="true">+IF(OFFSET('Water Data'!$E$29,0,10*ROW('Water Data'!E67))="","",OFFSET('Water Data'!$E$29,0,10*ROW('Water Data'!E67)))</f>
        <v/>
      </c>
      <c r="BY73" s="275" t="str">
        <f ca="true">+IF(OFFSET('Water Data'!$F$27,0,10*ROW('Water Data'!F67))="","",OFFSET('Water Data'!$F$27,0,10*ROW('Water Data'!F67)))</f>
        <v/>
      </c>
      <c r="BZ73" s="275" t="str">
        <f ca="true">+IF(OFFSET('Water Data'!$F$28,0,10*ROW('Water Data'!F67))="","",OFFSET('Water Data'!$F$28,0,10*ROW('Water Data'!F67)))</f>
        <v/>
      </c>
      <c r="CA73" s="275" t="str">
        <f ca="true">+IF(OFFSET('Water Data'!$F$29,0,10*ROW('Water Data'!F67))="","",OFFSET('Water Data'!$F$29,0,10*ROW('Water Data'!F67)))</f>
        <v/>
      </c>
      <c r="CB73" s="275" t="str">
        <f ca="true">+IF(OFFSET('Water Data'!$G$27,0,10*ROW('Water Data'!G67))="","",OFFSET('Water Data'!$G$27,0,10*ROW('Water Data'!G67)))</f>
        <v/>
      </c>
      <c r="CC73" s="275" t="str">
        <f ca="true">+IF(OFFSET('Water Data'!$G$28,0,10*ROW('Water Data'!G67))="","",OFFSET('Water Data'!$G$28,0,10*ROW('Water Data'!G67)))</f>
        <v/>
      </c>
      <c r="CD73" s="275" t="str">
        <f ca="true">+IF(OFFSET('Water Data'!$G$29,0,10*ROW('Water Data'!G67))="","",OFFSET('Water Data'!$G$29,0,10*ROW('Water Data'!G67)))</f>
        <v/>
      </c>
      <c r="CE73" s="275" t="str">
        <f ca="true">+IF(OFFSET('Water Data'!$H$27,0,10*ROW('Water Data'!H67))="","",OFFSET('Water Data'!$H$27,0,10*ROW('Water Data'!H67)))</f>
        <v/>
      </c>
      <c r="CF73" s="275" t="str">
        <f ca="true">+IF(OFFSET('Water Data'!$H$28,0,10*ROW('Water Data'!H67))="","",OFFSET('Water Data'!$H$28,0,10*ROW('Water Data'!H67)))</f>
        <v/>
      </c>
      <c r="CG73" s="275" t="str">
        <f ca="true">+IF(OFFSET('Water Data'!$H$29,0,10*ROW('Water Data'!H67))="","",OFFSET('Water Data'!$H$29,0,10*ROW('Water Data'!H67)))</f>
        <v/>
      </c>
      <c r="CH73" s="275" t="str">
        <f ca="true">+IF(OFFSET('Water Data'!$I$27,0,10*ROW('Water Data'!I67))="","",OFFSET('Water Data'!$I$27,0,10*ROW('Water Data'!I67)))</f>
        <v/>
      </c>
      <c r="CI73" s="275" t="str">
        <f ca="true">+IF(OFFSET('Water Data'!$I$28,0,10*ROW('Water Data'!I67))="","",OFFSET('Water Data'!$I$28,0,10*ROW('Water Data'!I67)))</f>
        <v/>
      </c>
      <c r="CJ73" s="275" t="str">
        <f ca="true">+IF(OFFSET('Water Data'!$I$29,0,10*ROW('Water Data'!I67))="","",OFFSET('Water Data'!$I$29,0,10*ROW('Water Data'!I67)))</f>
        <v/>
      </c>
      <c r="CK73" s="275" t="str">
        <f ca="true">+IF(OFFSET('Sanitation Data'!$D$28,0,10*ROW('Sanitation Data'!D67))="","",OFFSET('Sanitation Data'!$D$28,0,10*ROW('Sanitation Data'!D67)))</f>
        <v/>
      </c>
      <c r="CL73" s="275" t="str">
        <f ca="true">+IF(OFFSET('Sanitation Data'!$D$29,0,10*ROW('Sanitation Data'!D67))="","",OFFSET('Sanitation Data'!$D$29,0,10*ROW('Sanitation Data'!D67)))</f>
        <v/>
      </c>
      <c r="CM73" s="275" t="str">
        <f ca="true">+IF(OFFSET('Sanitation Data'!$D$30,0,10*ROW('Sanitation Data'!D67))="","",OFFSET('Sanitation Data'!$D$30,0,10*ROW('Sanitation Data'!D67)))</f>
        <v/>
      </c>
      <c r="CN73" s="275" t="str">
        <f ca="true">+IF(OFFSET('Sanitation Data'!$D$31,0,10*ROW('Sanitation Data'!D67))="","",OFFSET('Sanitation Data'!$D$31,0,10*ROW('Sanitation Data'!D67)))</f>
        <v/>
      </c>
      <c r="CO73" s="275" t="str">
        <f ca="true">+IF(OFFSET('Sanitation Data'!$D$32,0,10*ROW('Sanitation Data'!D67))="","",OFFSET('Sanitation Data'!$D$32,0,10*ROW('Sanitation Data'!D67)))</f>
        <v/>
      </c>
      <c r="CP73" s="275" t="str">
        <f ca="true">+IF(OFFSET('Sanitation Data'!$E$28,0,10*ROW('Sanitation Data'!E67))="","",OFFSET('Sanitation Data'!$E$28,0,10*ROW('Sanitation Data'!E67)))</f>
        <v/>
      </c>
      <c r="CQ73" s="275" t="str">
        <f ca="true">+IF(OFFSET('Sanitation Data'!$E$29,0,10*ROW('Sanitation Data'!E67))="","",OFFSET('Sanitation Data'!$E$29,0,10*ROW('Sanitation Data'!E67)))</f>
        <v/>
      </c>
      <c r="CR73" s="275" t="str">
        <f ca="true">+IF(OFFSET('Sanitation Data'!$E$30,0,10*ROW('Sanitation Data'!E67))="","",OFFSET('Sanitation Data'!$E$30,0,10*ROW('Sanitation Data'!E67)))</f>
        <v/>
      </c>
      <c r="CS73" s="275" t="str">
        <f ca="true">+IF(OFFSET('Sanitation Data'!$E$31,0,10*ROW('Sanitation Data'!E67))="","",OFFSET('Sanitation Data'!$E$31,0,10*ROW('Sanitation Data'!E67)))</f>
        <v/>
      </c>
      <c r="CT73" s="275" t="str">
        <f ca="true">+IF(OFFSET('Sanitation Data'!$E$32,0,10*ROW('Sanitation Data'!E67))="","",OFFSET('Sanitation Data'!$E$32,0,10*ROW('Sanitation Data'!E67)))</f>
        <v/>
      </c>
      <c r="CU73" s="275" t="str">
        <f ca="true">+IF(OFFSET('Sanitation Data'!$F$28,0,10*ROW('Sanitation Data'!F67))="","",OFFSET('Sanitation Data'!$F$28,0,10*ROW('Sanitation Data'!F67)))</f>
        <v/>
      </c>
      <c r="CV73" s="275" t="str">
        <f ca="true">+IF(OFFSET('Sanitation Data'!$F$29,0,10*ROW('Sanitation Data'!F67))="","",OFFSET('Sanitation Data'!$F$29,0,10*ROW('Sanitation Data'!F67)))</f>
        <v/>
      </c>
      <c r="CW73" s="275" t="str">
        <f ca="true">+IF(OFFSET('Sanitation Data'!$F$30,0,10*ROW('Sanitation Data'!F67))="","",OFFSET('Sanitation Data'!$F$30,0,10*ROW('Sanitation Data'!F67)))</f>
        <v/>
      </c>
      <c r="CX73" s="275" t="str">
        <f ca="true">+IF(OFFSET('Sanitation Data'!$F$31,0,10*ROW('Sanitation Data'!F67))="","",OFFSET('Sanitation Data'!$F$31,0,10*ROW('Sanitation Data'!F67)))</f>
        <v/>
      </c>
      <c r="CY73" s="275" t="str">
        <f ca="true">+IF(OFFSET('Sanitation Data'!$F$32,0,10*ROW('Sanitation Data'!F67))="","",OFFSET('Sanitation Data'!$F$32,0,10*ROW('Sanitation Data'!F67)))</f>
        <v/>
      </c>
      <c r="CZ73" s="275" t="str">
        <f ca="true">+IF(OFFSET('Sanitation Data'!$G$28,0,10*ROW('Sanitation Data'!G67))="","",OFFSET('Sanitation Data'!$G$28,0,10*ROW('Sanitation Data'!G67)))</f>
        <v/>
      </c>
      <c r="DA73" s="275" t="str">
        <f ca="true">+IF(OFFSET('Sanitation Data'!$G$29,0,10*ROW('Sanitation Data'!G67))="","",OFFSET('Sanitation Data'!$G$29,0,10*ROW('Sanitation Data'!G67)))</f>
        <v/>
      </c>
      <c r="DB73" s="275" t="str">
        <f ca="true">+IF(OFFSET('Sanitation Data'!$G$30,0,10*ROW('Sanitation Data'!G67))="","",OFFSET('Sanitation Data'!$G$30,0,10*ROW('Sanitation Data'!G67)))</f>
        <v/>
      </c>
      <c r="DC73" s="275" t="str">
        <f ca="true">+IF(OFFSET('Sanitation Data'!$G$31,0,10*ROW('Sanitation Data'!G67))="","",OFFSET('Sanitation Data'!$G$31,0,10*ROW('Sanitation Data'!G67)))</f>
        <v/>
      </c>
      <c r="DD73" s="275" t="str">
        <f ca="true">+IF(OFFSET('Sanitation Data'!$G$32,0,10*ROW('Sanitation Data'!G67))="","",OFFSET('Sanitation Data'!$G$32,0,10*ROW('Sanitation Data'!G67)))</f>
        <v/>
      </c>
      <c r="DE73" s="275" t="str">
        <f ca="true">+IF(OFFSET('Sanitation Data'!$H$28,0,10*ROW('Sanitation Data'!H67))="","",OFFSET('Sanitation Data'!$H$28,0,10*ROW('Sanitation Data'!H67)))</f>
        <v/>
      </c>
      <c r="DF73" s="275" t="str">
        <f ca="true">+IF(OFFSET('Sanitation Data'!$H$29,0,10*ROW('Sanitation Data'!H67))="","",OFFSET('Sanitation Data'!$H$29,0,10*ROW('Sanitation Data'!H67)))</f>
        <v/>
      </c>
      <c r="DG73" s="275" t="str">
        <f ca="true">+IF(OFFSET('Sanitation Data'!$H$30,0,10*ROW('Sanitation Data'!H67))="","",OFFSET('Sanitation Data'!$H$30,0,10*ROW('Sanitation Data'!H67)))</f>
        <v/>
      </c>
      <c r="DH73" s="275" t="str">
        <f ca="true">+IF(OFFSET('Sanitation Data'!$H$31,0,10*ROW('Sanitation Data'!H67))="","",OFFSET('Sanitation Data'!$H$31,0,10*ROW('Sanitation Data'!H67)))</f>
        <v/>
      </c>
      <c r="DI73" s="275" t="str">
        <f ca="true">+IF(OFFSET('Sanitation Data'!$H$32,0,10*ROW('Sanitation Data'!H67))="","",OFFSET('Sanitation Data'!$H$32,0,10*ROW('Sanitation Data'!H67)))</f>
        <v/>
      </c>
      <c r="DJ73" s="275" t="str">
        <f ca="true">+IF(OFFSET('Sanitation Data'!$I$28,0,10*ROW('Sanitation Data'!I67))="","",OFFSET('Sanitation Data'!$I$28,0,10*ROW('Sanitation Data'!I67)))</f>
        <v/>
      </c>
      <c r="DK73" s="275" t="str">
        <f ca="true">+IF(OFFSET('Sanitation Data'!$I$29,0,10*ROW('Sanitation Data'!I67))="","",OFFSET('Sanitation Data'!$I$29,0,10*ROW('Sanitation Data'!I67)))</f>
        <v/>
      </c>
      <c r="DL73" s="275" t="str">
        <f ca="true">+IF(OFFSET('Sanitation Data'!$I$30,0,10*ROW('Sanitation Data'!I67))="","",OFFSET('Sanitation Data'!$I$30,0,10*ROW('Sanitation Data'!I67)))</f>
        <v/>
      </c>
      <c r="DM73" s="275" t="str">
        <f ca="true">+IF(OFFSET('Sanitation Data'!$I$31,0,10*ROW('Sanitation Data'!I67))="","",OFFSET('Sanitation Data'!$I$31,0,10*ROW('Sanitation Data'!I67)))</f>
        <v/>
      </c>
      <c r="DN73" s="275" t="str">
        <f ca="true">+IF(OFFSET('Sanitation Data'!$I$32,0,10*ROW('Sanitation Data'!I67))="","",OFFSET('Sanitation Data'!$I$32,0,10*ROW('Sanitation Data'!I67)))</f>
        <v/>
      </c>
      <c r="DO73" s="275" t="str">
        <f ca="true">+IF(OFFSET('Hygiene Data'!$D$11,0,10*ROW('Hygiene Data'!D67))="","",OFFSET('Hygiene Data'!$D$11,0,10*ROW('Hygiene Data'!D67)))</f>
        <v/>
      </c>
      <c r="DP73" s="275" t="str">
        <f ca="true">+IF(OFFSET('Hygiene Data'!$D$12,0,10*ROW('Hygiene Data'!D67))="","",OFFSET('Hygiene Data'!$D$12,0,10*ROW('Hygiene Data'!D67)))</f>
        <v/>
      </c>
      <c r="DQ73" s="275" t="str">
        <f ca="true">+IF(OFFSET('Hygiene Data'!$D$13,0,10*ROW('Hygiene Data'!D67))="","",OFFSET('Hygiene Data'!$D$13,0,10*ROW('Hygiene Data'!D67)))</f>
        <v/>
      </c>
      <c r="DR73" s="275" t="str">
        <f ca="true">+IF(OFFSET('Hygiene Data'!$E$11,0,10*ROW('Hygiene Data'!E67))="","",OFFSET('Hygiene Data'!$E$11,0,10*ROW('Hygiene Data'!E67)))</f>
        <v/>
      </c>
      <c r="DS73" s="275" t="str">
        <f ca="true">+IF(OFFSET('Hygiene Data'!$E$12,0,10*ROW('Hygiene Data'!E67))="","",OFFSET('Hygiene Data'!$E$12,0,10*ROW('Hygiene Data'!E67)))</f>
        <v/>
      </c>
      <c r="DT73" s="275" t="str">
        <f ca="true">+IF(OFFSET('Hygiene Data'!$E$13,0,10*ROW('Hygiene Data'!E67))="","",OFFSET('Hygiene Data'!$E$13,0,10*ROW('Hygiene Data'!E67)))</f>
        <v/>
      </c>
      <c r="DU73" s="275" t="str">
        <f ca="true">+IF(OFFSET('Hygiene Data'!$F$11,0,10*ROW('Hygiene Data'!F67))="","",OFFSET('Hygiene Data'!$F$11,0,10*ROW('Hygiene Data'!F67)))</f>
        <v/>
      </c>
      <c r="DV73" s="275" t="str">
        <f ca="true">+IF(OFFSET('Hygiene Data'!$F$12,0,10*ROW('Hygiene Data'!F67))="","",OFFSET('Hygiene Data'!$F$12,0,10*ROW('Hygiene Data'!F67)))</f>
        <v/>
      </c>
      <c r="DW73" s="275" t="str">
        <f ca="true">+IF(OFFSET('Hygiene Data'!$F$13,0,10*ROW('Hygiene Data'!F67))="","",OFFSET('Hygiene Data'!$F$13,0,10*ROW('Hygiene Data'!F67)))</f>
        <v/>
      </c>
      <c r="DX73" s="275" t="str">
        <f ca="true">+IF(OFFSET('Hygiene Data'!$G$11,0,10*ROW('Hygiene Data'!G67))="","",OFFSET('Hygiene Data'!$G$11,0,10*ROW('Hygiene Data'!G67)))</f>
        <v/>
      </c>
      <c r="DY73" s="275" t="str">
        <f ca="true">+IF(OFFSET('Hygiene Data'!$G$12,0,10*ROW('Hygiene Data'!G67))="","",OFFSET('Hygiene Data'!$G$12,0,10*ROW('Hygiene Data'!G67)))</f>
        <v/>
      </c>
      <c r="DZ73" s="275" t="str">
        <f ca="true">+IF(OFFSET('Hygiene Data'!$G$13,0,10*ROW('Hygiene Data'!G67))="","",OFFSET('Hygiene Data'!$G$13,0,10*ROW('Hygiene Data'!G67)))</f>
        <v/>
      </c>
      <c r="EA73" s="275" t="str">
        <f ca="true">+IF(OFFSET('Hygiene Data'!$H$11,0,10*ROW('Hygiene Data'!H67))="","",OFFSET('Hygiene Data'!$H$11,0,10*ROW('Hygiene Data'!H67)))</f>
        <v/>
      </c>
      <c r="EB73" s="275" t="str">
        <f ca="true">+IF(OFFSET('Hygiene Data'!$H$12,0,10*ROW('Hygiene Data'!H67))="","",OFFSET('Hygiene Data'!$H$12,0,10*ROW('Hygiene Data'!H67)))</f>
        <v/>
      </c>
      <c r="EC73" s="275" t="str">
        <f ca="true">+IF(OFFSET('Hygiene Data'!$H$13,0,10*ROW('Hygiene Data'!H67))="","",OFFSET('Hygiene Data'!$H$13,0,10*ROW('Hygiene Data'!H67)))</f>
        <v/>
      </c>
      <c r="ED73" s="275" t="str">
        <f ca="true">+IF(OFFSET('Hygiene Data'!$I$11,0,10*ROW('Hygiene Data'!I67))="","",OFFSET('Hygiene Data'!$I$11,0,10*ROW('Hygiene Data'!I67)))</f>
        <v/>
      </c>
      <c r="EE73" s="275" t="str">
        <f ca="true">+IF(OFFSET('Hygiene Data'!$I$12,0,10*ROW('Hygiene Data'!I67))="","",OFFSET('Hygiene Data'!$I$12,0,10*ROW('Hygiene Data'!I67)))</f>
        <v/>
      </c>
      <c r="EF73" s="275" t="str">
        <f ca="true">+IF(OFFSET('Hygiene Data'!$I$13,0,10*ROW('Hygiene Data'!I67))="","",OFFSET('Hygiene Data'!$I$13,0,10*ROW('Hygiene Data'!I67)))</f>
        <v/>
      </c>
    </row>
    <row xmlns:x14ac="http://schemas.microsoft.com/office/spreadsheetml/2009/9/ac" r="74" x14ac:dyDescent="0.2">
      <c r="A74" s="38" t="str">
        <f ca="true">+IF(OFFSET('Water Data'!$B$2,0,10*ROW('Water Data'!E68))="","",OFFSET('Water Data'!$B$2,0,10*ROW('Water Data'!E68)))</f>
        <v/>
      </c>
      <c r="B74" s="38" t="str">
        <f ca="true">+IF(OFFSET('Water Data'!$C$2,0,10*ROW('Water Data'!F68))="","",OFFSET('Water Data'!$C$2,0,10*ROW('Water Data'!F68)))</f>
        <v/>
      </c>
      <c r="C74" s="331" t="str">
        <f t="shared" ca="true" si="1"/>
        <v/>
      </c>
      <c r="D74" s="97"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7"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7"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7"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7"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7"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7"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7"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7"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7"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7"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7"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7"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7"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7"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7"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7"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7"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8"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8"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8"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8"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8"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8"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8"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8"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8"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8"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8"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8"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8"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8"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8"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8"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8"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8"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8"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8"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8"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8"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8"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8"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8"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8"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8"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8"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8"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8"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9"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9"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9"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9"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9"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9"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9"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9"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9"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9"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9"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9"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9"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9"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9"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9"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9"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9"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5"/>
      <c r="BS74" s="275" t="str">
        <f ca="true">+IF(OFFSET('Water Data'!$D$27,0,10*ROW('Water Data'!D68))="","",OFFSET('Water Data'!$D$27,0,10*ROW('Water Data'!D68)))</f>
        <v/>
      </c>
      <c r="BT74" s="275" t="str">
        <f ca="true">+IF(OFFSET('Water Data'!$D$28,0,10*ROW('Water Data'!D68))="","",OFFSET('Water Data'!$D$28,0,10*ROW('Water Data'!D68)))</f>
        <v/>
      </c>
      <c r="BU74" s="275" t="str">
        <f ca="true">+IF(OFFSET('Water Data'!$D$29,0,10*ROW('Water Data'!D68))="","",OFFSET('Water Data'!$D$29,0,10*ROW('Water Data'!D68)))</f>
        <v/>
      </c>
      <c r="BV74" s="275" t="str">
        <f ca="true">+IF(OFFSET('Water Data'!$E$27,0,10*ROW('Water Data'!E68))="","",OFFSET('Water Data'!$E$27,0,10*ROW('Water Data'!E68)))</f>
        <v/>
      </c>
      <c r="BW74" s="275" t="str">
        <f ca="true">+IF(OFFSET('Water Data'!$E$28,0,10*ROW('Water Data'!E68))="","",OFFSET('Water Data'!$E$28,0,10*ROW('Water Data'!E68)))</f>
        <v/>
      </c>
      <c r="BX74" s="275" t="str">
        <f ca="true">+IF(OFFSET('Water Data'!$E$29,0,10*ROW('Water Data'!E68))="","",OFFSET('Water Data'!$E$29,0,10*ROW('Water Data'!E68)))</f>
        <v/>
      </c>
      <c r="BY74" s="275" t="str">
        <f ca="true">+IF(OFFSET('Water Data'!$F$27,0,10*ROW('Water Data'!F68))="","",OFFSET('Water Data'!$F$27,0,10*ROW('Water Data'!F68)))</f>
        <v/>
      </c>
      <c r="BZ74" s="275" t="str">
        <f ca="true">+IF(OFFSET('Water Data'!$F$28,0,10*ROW('Water Data'!F68))="","",OFFSET('Water Data'!$F$28,0,10*ROW('Water Data'!F68)))</f>
        <v/>
      </c>
      <c r="CA74" s="275" t="str">
        <f ca="true">+IF(OFFSET('Water Data'!$F$29,0,10*ROW('Water Data'!F68))="","",OFFSET('Water Data'!$F$29,0,10*ROW('Water Data'!F68)))</f>
        <v/>
      </c>
      <c r="CB74" s="275" t="str">
        <f ca="true">+IF(OFFSET('Water Data'!$G$27,0,10*ROW('Water Data'!G68))="","",OFFSET('Water Data'!$G$27,0,10*ROW('Water Data'!G68)))</f>
        <v/>
      </c>
      <c r="CC74" s="275" t="str">
        <f ca="true">+IF(OFFSET('Water Data'!$G$28,0,10*ROW('Water Data'!G68))="","",OFFSET('Water Data'!$G$28,0,10*ROW('Water Data'!G68)))</f>
        <v/>
      </c>
      <c r="CD74" s="275" t="str">
        <f ca="true">+IF(OFFSET('Water Data'!$G$29,0,10*ROW('Water Data'!G68))="","",OFFSET('Water Data'!$G$29,0,10*ROW('Water Data'!G68)))</f>
        <v/>
      </c>
      <c r="CE74" s="275" t="str">
        <f ca="true">+IF(OFFSET('Water Data'!$H$27,0,10*ROW('Water Data'!H68))="","",OFFSET('Water Data'!$H$27,0,10*ROW('Water Data'!H68)))</f>
        <v/>
      </c>
      <c r="CF74" s="275" t="str">
        <f ca="true">+IF(OFFSET('Water Data'!$H$28,0,10*ROW('Water Data'!H68))="","",OFFSET('Water Data'!$H$28,0,10*ROW('Water Data'!H68)))</f>
        <v/>
      </c>
      <c r="CG74" s="275" t="str">
        <f ca="true">+IF(OFFSET('Water Data'!$H$29,0,10*ROW('Water Data'!H68))="","",OFFSET('Water Data'!$H$29,0,10*ROW('Water Data'!H68)))</f>
        <v/>
      </c>
      <c r="CH74" s="275" t="str">
        <f ca="true">+IF(OFFSET('Water Data'!$I$27,0,10*ROW('Water Data'!I68))="","",OFFSET('Water Data'!$I$27,0,10*ROW('Water Data'!I68)))</f>
        <v/>
      </c>
      <c r="CI74" s="275" t="str">
        <f ca="true">+IF(OFFSET('Water Data'!$I$28,0,10*ROW('Water Data'!I68))="","",OFFSET('Water Data'!$I$28,0,10*ROW('Water Data'!I68)))</f>
        <v/>
      </c>
      <c r="CJ74" s="275" t="str">
        <f ca="true">+IF(OFFSET('Water Data'!$I$29,0,10*ROW('Water Data'!I68))="","",OFFSET('Water Data'!$I$29,0,10*ROW('Water Data'!I68)))</f>
        <v/>
      </c>
      <c r="CK74" s="275" t="str">
        <f ca="true">+IF(OFFSET('Sanitation Data'!$D$28,0,10*ROW('Sanitation Data'!D68))="","",OFFSET('Sanitation Data'!$D$28,0,10*ROW('Sanitation Data'!D68)))</f>
        <v/>
      </c>
      <c r="CL74" s="275" t="str">
        <f ca="true">+IF(OFFSET('Sanitation Data'!$D$29,0,10*ROW('Sanitation Data'!D68))="","",OFFSET('Sanitation Data'!$D$29,0,10*ROW('Sanitation Data'!D68)))</f>
        <v/>
      </c>
      <c r="CM74" s="275" t="str">
        <f ca="true">+IF(OFFSET('Sanitation Data'!$D$30,0,10*ROW('Sanitation Data'!D68))="","",OFFSET('Sanitation Data'!$D$30,0,10*ROW('Sanitation Data'!D68)))</f>
        <v/>
      </c>
      <c r="CN74" s="275" t="str">
        <f ca="true">+IF(OFFSET('Sanitation Data'!$D$31,0,10*ROW('Sanitation Data'!D68))="","",OFFSET('Sanitation Data'!$D$31,0,10*ROW('Sanitation Data'!D68)))</f>
        <v/>
      </c>
      <c r="CO74" s="275" t="str">
        <f ca="true">+IF(OFFSET('Sanitation Data'!$D$32,0,10*ROW('Sanitation Data'!D68))="","",OFFSET('Sanitation Data'!$D$32,0,10*ROW('Sanitation Data'!D68)))</f>
        <v/>
      </c>
      <c r="CP74" s="275" t="str">
        <f ca="true">+IF(OFFSET('Sanitation Data'!$E$28,0,10*ROW('Sanitation Data'!E68))="","",OFFSET('Sanitation Data'!$E$28,0,10*ROW('Sanitation Data'!E68)))</f>
        <v/>
      </c>
      <c r="CQ74" s="275" t="str">
        <f ca="true">+IF(OFFSET('Sanitation Data'!$E$29,0,10*ROW('Sanitation Data'!E68))="","",OFFSET('Sanitation Data'!$E$29,0,10*ROW('Sanitation Data'!E68)))</f>
        <v/>
      </c>
      <c r="CR74" s="275" t="str">
        <f ca="true">+IF(OFFSET('Sanitation Data'!$E$30,0,10*ROW('Sanitation Data'!E68))="","",OFFSET('Sanitation Data'!$E$30,0,10*ROW('Sanitation Data'!E68)))</f>
        <v/>
      </c>
      <c r="CS74" s="275" t="str">
        <f ca="true">+IF(OFFSET('Sanitation Data'!$E$31,0,10*ROW('Sanitation Data'!E68))="","",OFFSET('Sanitation Data'!$E$31,0,10*ROW('Sanitation Data'!E68)))</f>
        <v/>
      </c>
      <c r="CT74" s="275" t="str">
        <f ca="true">+IF(OFFSET('Sanitation Data'!$E$32,0,10*ROW('Sanitation Data'!E68))="","",OFFSET('Sanitation Data'!$E$32,0,10*ROW('Sanitation Data'!E68)))</f>
        <v/>
      </c>
      <c r="CU74" s="275" t="str">
        <f ca="true">+IF(OFFSET('Sanitation Data'!$F$28,0,10*ROW('Sanitation Data'!F68))="","",OFFSET('Sanitation Data'!$F$28,0,10*ROW('Sanitation Data'!F68)))</f>
        <v/>
      </c>
      <c r="CV74" s="275" t="str">
        <f ca="true">+IF(OFFSET('Sanitation Data'!$F$29,0,10*ROW('Sanitation Data'!F68))="","",OFFSET('Sanitation Data'!$F$29,0,10*ROW('Sanitation Data'!F68)))</f>
        <v/>
      </c>
      <c r="CW74" s="275" t="str">
        <f ca="true">+IF(OFFSET('Sanitation Data'!$F$30,0,10*ROW('Sanitation Data'!F68))="","",OFFSET('Sanitation Data'!$F$30,0,10*ROW('Sanitation Data'!F68)))</f>
        <v/>
      </c>
      <c r="CX74" s="275" t="str">
        <f ca="true">+IF(OFFSET('Sanitation Data'!$F$31,0,10*ROW('Sanitation Data'!F68))="","",OFFSET('Sanitation Data'!$F$31,0,10*ROW('Sanitation Data'!F68)))</f>
        <v/>
      </c>
      <c r="CY74" s="275" t="str">
        <f ca="true">+IF(OFFSET('Sanitation Data'!$F$32,0,10*ROW('Sanitation Data'!F68))="","",OFFSET('Sanitation Data'!$F$32,0,10*ROW('Sanitation Data'!F68)))</f>
        <v/>
      </c>
      <c r="CZ74" s="275" t="str">
        <f ca="true">+IF(OFFSET('Sanitation Data'!$G$28,0,10*ROW('Sanitation Data'!G68))="","",OFFSET('Sanitation Data'!$G$28,0,10*ROW('Sanitation Data'!G68)))</f>
        <v/>
      </c>
      <c r="DA74" s="275" t="str">
        <f ca="true">+IF(OFFSET('Sanitation Data'!$G$29,0,10*ROW('Sanitation Data'!G68))="","",OFFSET('Sanitation Data'!$G$29,0,10*ROW('Sanitation Data'!G68)))</f>
        <v/>
      </c>
      <c r="DB74" s="275" t="str">
        <f ca="true">+IF(OFFSET('Sanitation Data'!$G$30,0,10*ROW('Sanitation Data'!G68))="","",OFFSET('Sanitation Data'!$G$30,0,10*ROW('Sanitation Data'!G68)))</f>
        <v/>
      </c>
      <c r="DC74" s="275" t="str">
        <f ca="true">+IF(OFFSET('Sanitation Data'!$G$31,0,10*ROW('Sanitation Data'!G68))="","",OFFSET('Sanitation Data'!$G$31,0,10*ROW('Sanitation Data'!G68)))</f>
        <v/>
      </c>
      <c r="DD74" s="275" t="str">
        <f ca="true">+IF(OFFSET('Sanitation Data'!$G$32,0,10*ROW('Sanitation Data'!G68))="","",OFFSET('Sanitation Data'!$G$32,0,10*ROW('Sanitation Data'!G68)))</f>
        <v/>
      </c>
      <c r="DE74" s="275" t="str">
        <f ca="true">+IF(OFFSET('Sanitation Data'!$H$28,0,10*ROW('Sanitation Data'!H68))="","",OFFSET('Sanitation Data'!$H$28,0,10*ROW('Sanitation Data'!H68)))</f>
        <v/>
      </c>
      <c r="DF74" s="275" t="str">
        <f ca="true">+IF(OFFSET('Sanitation Data'!$H$29,0,10*ROW('Sanitation Data'!H68))="","",OFFSET('Sanitation Data'!$H$29,0,10*ROW('Sanitation Data'!H68)))</f>
        <v/>
      </c>
      <c r="DG74" s="275" t="str">
        <f ca="true">+IF(OFFSET('Sanitation Data'!$H$30,0,10*ROW('Sanitation Data'!H68))="","",OFFSET('Sanitation Data'!$H$30,0,10*ROW('Sanitation Data'!H68)))</f>
        <v/>
      </c>
      <c r="DH74" s="275" t="str">
        <f ca="true">+IF(OFFSET('Sanitation Data'!$H$31,0,10*ROW('Sanitation Data'!H68))="","",OFFSET('Sanitation Data'!$H$31,0,10*ROW('Sanitation Data'!H68)))</f>
        <v/>
      </c>
      <c r="DI74" s="275" t="str">
        <f ca="true">+IF(OFFSET('Sanitation Data'!$H$32,0,10*ROW('Sanitation Data'!H68))="","",OFFSET('Sanitation Data'!$H$32,0,10*ROW('Sanitation Data'!H68)))</f>
        <v/>
      </c>
      <c r="DJ74" s="275" t="str">
        <f ca="true">+IF(OFFSET('Sanitation Data'!$I$28,0,10*ROW('Sanitation Data'!I68))="","",OFFSET('Sanitation Data'!$I$28,0,10*ROW('Sanitation Data'!I68)))</f>
        <v/>
      </c>
      <c r="DK74" s="275" t="str">
        <f ca="true">+IF(OFFSET('Sanitation Data'!$I$29,0,10*ROW('Sanitation Data'!I68))="","",OFFSET('Sanitation Data'!$I$29,0,10*ROW('Sanitation Data'!I68)))</f>
        <v/>
      </c>
      <c r="DL74" s="275" t="str">
        <f ca="true">+IF(OFFSET('Sanitation Data'!$I$30,0,10*ROW('Sanitation Data'!I68))="","",OFFSET('Sanitation Data'!$I$30,0,10*ROW('Sanitation Data'!I68)))</f>
        <v/>
      </c>
      <c r="DM74" s="275" t="str">
        <f ca="true">+IF(OFFSET('Sanitation Data'!$I$31,0,10*ROW('Sanitation Data'!I68))="","",OFFSET('Sanitation Data'!$I$31,0,10*ROW('Sanitation Data'!I68)))</f>
        <v/>
      </c>
      <c r="DN74" s="275" t="str">
        <f ca="true">+IF(OFFSET('Sanitation Data'!$I$32,0,10*ROW('Sanitation Data'!I68))="","",OFFSET('Sanitation Data'!$I$32,0,10*ROW('Sanitation Data'!I68)))</f>
        <v/>
      </c>
      <c r="DO74" s="275" t="str">
        <f ca="true">+IF(OFFSET('Hygiene Data'!$D$11,0,10*ROW('Hygiene Data'!D68))="","",OFFSET('Hygiene Data'!$D$11,0,10*ROW('Hygiene Data'!D68)))</f>
        <v/>
      </c>
      <c r="DP74" s="275" t="str">
        <f ca="true">+IF(OFFSET('Hygiene Data'!$D$12,0,10*ROW('Hygiene Data'!D68))="","",OFFSET('Hygiene Data'!$D$12,0,10*ROW('Hygiene Data'!D68)))</f>
        <v/>
      </c>
      <c r="DQ74" s="275" t="str">
        <f ca="true">+IF(OFFSET('Hygiene Data'!$D$13,0,10*ROW('Hygiene Data'!D68))="","",OFFSET('Hygiene Data'!$D$13,0,10*ROW('Hygiene Data'!D68)))</f>
        <v/>
      </c>
      <c r="DR74" s="275" t="str">
        <f ca="true">+IF(OFFSET('Hygiene Data'!$E$11,0,10*ROW('Hygiene Data'!E68))="","",OFFSET('Hygiene Data'!$E$11,0,10*ROW('Hygiene Data'!E68)))</f>
        <v/>
      </c>
      <c r="DS74" s="275" t="str">
        <f ca="true">+IF(OFFSET('Hygiene Data'!$E$12,0,10*ROW('Hygiene Data'!E68))="","",OFFSET('Hygiene Data'!$E$12,0,10*ROW('Hygiene Data'!E68)))</f>
        <v/>
      </c>
      <c r="DT74" s="275" t="str">
        <f ca="true">+IF(OFFSET('Hygiene Data'!$E$13,0,10*ROW('Hygiene Data'!E68))="","",OFFSET('Hygiene Data'!$E$13,0,10*ROW('Hygiene Data'!E68)))</f>
        <v/>
      </c>
      <c r="DU74" s="275" t="str">
        <f ca="true">+IF(OFFSET('Hygiene Data'!$F$11,0,10*ROW('Hygiene Data'!F68))="","",OFFSET('Hygiene Data'!$F$11,0,10*ROW('Hygiene Data'!F68)))</f>
        <v/>
      </c>
      <c r="DV74" s="275" t="str">
        <f ca="true">+IF(OFFSET('Hygiene Data'!$F$12,0,10*ROW('Hygiene Data'!F68))="","",OFFSET('Hygiene Data'!$F$12,0,10*ROW('Hygiene Data'!F68)))</f>
        <v/>
      </c>
      <c r="DW74" s="275" t="str">
        <f ca="true">+IF(OFFSET('Hygiene Data'!$F$13,0,10*ROW('Hygiene Data'!F68))="","",OFFSET('Hygiene Data'!$F$13,0,10*ROW('Hygiene Data'!F68)))</f>
        <v/>
      </c>
      <c r="DX74" s="275" t="str">
        <f ca="true">+IF(OFFSET('Hygiene Data'!$G$11,0,10*ROW('Hygiene Data'!G68))="","",OFFSET('Hygiene Data'!$G$11,0,10*ROW('Hygiene Data'!G68)))</f>
        <v/>
      </c>
      <c r="DY74" s="275" t="str">
        <f ca="true">+IF(OFFSET('Hygiene Data'!$G$12,0,10*ROW('Hygiene Data'!G68))="","",OFFSET('Hygiene Data'!$G$12,0,10*ROW('Hygiene Data'!G68)))</f>
        <v/>
      </c>
      <c r="DZ74" s="275" t="str">
        <f ca="true">+IF(OFFSET('Hygiene Data'!$G$13,0,10*ROW('Hygiene Data'!G68))="","",OFFSET('Hygiene Data'!$G$13,0,10*ROW('Hygiene Data'!G68)))</f>
        <v/>
      </c>
      <c r="EA74" s="275" t="str">
        <f ca="true">+IF(OFFSET('Hygiene Data'!$H$11,0,10*ROW('Hygiene Data'!H68))="","",OFFSET('Hygiene Data'!$H$11,0,10*ROW('Hygiene Data'!H68)))</f>
        <v/>
      </c>
      <c r="EB74" s="275" t="str">
        <f ca="true">+IF(OFFSET('Hygiene Data'!$H$12,0,10*ROW('Hygiene Data'!H68))="","",OFFSET('Hygiene Data'!$H$12,0,10*ROW('Hygiene Data'!H68)))</f>
        <v/>
      </c>
      <c r="EC74" s="275" t="str">
        <f ca="true">+IF(OFFSET('Hygiene Data'!$H$13,0,10*ROW('Hygiene Data'!H68))="","",OFFSET('Hygiene Data'!$H$13,0,10*ROW('Hygiene Data'!H68)))</f>
        <v/>
      </c>
      <c r="ED74" s="275" t="str">
        <f ca="true">+IF(OFFSET('Hygiene Data'!$I$11,0,10*ROW('Hygiene Data'!I68))="","",OFFSET('Hygiene Data'!$I$11,0,10*ROW('Hygiene Data'!I68)))</f>
        <v/>
      </c>
      <c r="EE74" s="275" t="str">
        <f ca="true">+IF(OFFSET('Hygiene Data'!$I$12,0,10*ROW('Hygiene Data'!I68))="","",OFFSET('Hygiene Data'!$I$12,0,10*ROW('Hygiene Data'!I68)))</f>
        <v/>
      </c>
      <c r="EF74" s="275" t="str">
        <f ca="true">+IF(OFFSET('Hygiene Data'!$I$13,0,10*ROW('Hygiene Data'!I68))="","",OFFSET('Hygiene Data'!$I$13,0,10*ROW('Hygiene Data'!I68)))</f>
        <v/>
      </c>
    </row>
    <row xmlns:x14ac="http://schemas.microsoft.com/office/spreadsheetml/2009/9/ac" r="75" x14ac:dyDescent="0.2">
      <c r="A75" s="38" t="str">
        <f ca="true">+IF(OFFSET('Water Data'!$B$2,0,10*ROW('Water Data'!E69))="","",OFFSET('Water Data'!$B$2,0,10*ROW('Water Data'!E69)))</f>
        <v/>
      </c>
      <c r="B75" s="38" t="str">
        <f ca="true">+IF(OFFSET('Water Data'!$C$2,0,10*ROW('Water Data'!F69))="","",OFFSET('Water Data'!$C$2,0,10*ROW('Water Data'!F69)))</f>
        <v/>
      </c>
      <c r="C75" s="331" t="str">
        <f t="shared" ca="true" si="1"/>
        <v/>
      </c>
      <c r="D75" s="97"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7"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7"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7"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7"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7"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7"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7"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7"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7"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7"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7"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7"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7"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7"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7"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7"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7"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8"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8"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8"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8"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8"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8"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8"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8"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8"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8"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8"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8"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8"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8"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8"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8"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8"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8"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8"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8"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8"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8"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8"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8"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8"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8"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8"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8"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8"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8"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9"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9"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9"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9"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9"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9"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9"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9"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9"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9"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9"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9"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9"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9"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9"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9"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9"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9"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5"/>
      <c r="BS75" s="275" t="str">
        <f ca="true">+IF(OFFSET('Water Data'!$D$27,0,10*ROW('Water Data'!D69))="","",OFFSET('Water Data'!$D$27,0,10*ROW('Water Data'!D69)))</f>
        <v/>
      </c>
      <c r="BT75" s="275" t="str">
        <f ca="true">+IF(OFFSET('Water Data'!$D$28,0,10*ROW('Water Data'!D69))="","",OFFSET('Water Data'!$D$28,0,10*ROW('Water Data'!D69)))</f>
        <v/>
      </c>
      <c r="BU75" s="275" t="str">
        <f ca="true">+IF(OFFSET('Water Data'!$D$29,0,10*ROW('Water Data'!D69))="","",OFFSET('Water Data'!$D$29,0,10*ROW('Water Data'!D69)))</f>
        <v/>
      </c>
      <c r="BV75" s="275" t="str">
        <f ca="true">+IF(OFFSET('Water Data'!$E$27,0,10*ROW('Water Data'!E69))="","",OFFSET('Water Data'!$E$27,0,10*ROW('Water Data'!E69)))</f>
        <v/>
      </c>
      <c r="BW75" s="275" t="str">
        <f ca="true">+IF(OFFSET('Water Data'!$E$28,0,10*ROW('Water Data'!E69))="","",OFFSET('Water Data'!$E$28,0,10*ROW('Water Data'!E69)))</f>
        <v/>
      </c>
      <c r="BX75" s="275" t="str">
        <f ca="true">+IF(OFFSET('Water Data'!$E$29,0,10*ROW('Water Data'!E69))="","",OFFSET('Water Data'!$E$29,0,10*ROW('Water Data'!E69)))</f>
        <v/>
      </c>
      <c r="BY75" s="275" t="str">
        <f ca="true">+IF(OFFSET('Water Data'!$F$27,0,10*ROW('Water Data'!F69))="","",OFFSET('Water Data'!$F$27,0,10*ROW('Water Data'!F69)))</f>
        <v/>
      </c>
      <c r="BZ75" s="275" t="str">
        <f ca="true">+IF(OFFSET('Water Data'!$F$28,0,10*ROW('Water Data'!F69))="","",OFFSET('Water Data'!$F$28,0,10*ROW('Water Data'!F69)))</f>
        <v/>
      </c>
      <c r="CA75" s="275" t="str">
        <f ca="true">+IF(OFFSET('Water Data'!$F$29,0,10*ROW('Water Data'!F69))="","",OFFSET('Water Data'!$F$29,0,10*ROW('Water Data'!F69)))</f>
        <v/>
      </c>
      <c r="CB75" s="275" t="str">
        <f ca="true">+IF(OFFSET('Water Data'!$G$27,0,10*ROW('Water Data'!G69))="","",OFFSET('Water Data'!$G$27,0,10*ROW('Water Data'!G69)))</f>
        <v/>
      </c>
      <c r="CC75" s="275" t="str">
        <f ca="true">+IF(OFFSET('Water Data'!$G$28,0,10*ROW('Water Data'!G69))="","",OFFSET('Water Data'!$G$28,0,10*ROW('Water Data'!G69)))</f>
        <v/>
      </c>
      <c r="CD75" s="275" t="str">
        <f ca="true">+IF(OFFSET('Water Data'!$G$29,0,10*ROW('Water Data'!G69))="","",OFFSET('Water Data'!$G$29,0,10*ROW('Water Data'!G69)))</f>
        <v/>
      </c>
      <c r="CE75" s="275" t="str">
        <f ca="true">+IF(OFFSET('Water Data'!$H$27,0,10*ROW('Water Data'!H69))="","",OFFSET('Water Data'!$H$27,0,10*ROW('Water Data'!H69)))</f>
        <v/>
      </c>
      <c r="CF75" s="275" t="str">
        <f ca="true">+IF(OFFSET('Water Data'!$H$28,0,10*ROW('Water Data'!H69))="","",OFFSET('Water Data'!$H$28,0,10*ROW('Water Data'!H69)))</f>
        <v/>
      </c>
      <c r="CG75" s="275" t="str">
        <f ca="true">+IF(OFFSET('Water Data'!$H$29,0,10*ROW('Water Data'!H69))="","",OFFSET('Water Data'!$H$29,0,10*ROW('Water Data'!H69)))</f>
        <v/>
      </c>
      <c r="CH75" s="275" t="str">
        <f ca="true">+IF(OFFSET('Water Data'!$I$27,0,10*ROW('Water Data'!I69))="","",OFFSET('Water Data'!$I$27,0,10*ROW('Water Data'!I69)))</f>
        <v/>
      </c>
      <c r="CI75" s="275" t="str">
        <f ca="true">+IF(OFFSET('Water Data'!$I$28,0,10*ROW('Water Data'!I69))="","",OFFSET('Water Data'!$I$28,0,10*ROW('Water Data'!I69)))</f>
        <v/>
      </c>
      <c r="CJ75" s="275" t="str">
        <f ca="true">+IF(OFFSET('Water Data'!$I$29,0,10*ROW('Water Data'!I69))="","",OFFSET('Water Data'!$I$29,0,10*ROW('Water Data'!I69)))</f>
        <v/>
      </c>
      <c r="CK75" s="275" t="str">
        <f ca="true">+IF(OFFSET('Sanitation Data'!$D$28,0,10*ROW('Sanitation Data'!D69))="","",OFFSET('Sanitation Data'!$D$28,0,10*ROW('Sanitation Data'!D69)))</f>
        <v/>
      </c>
      <c r="CL75" s="275" t="str">
        <f ca="true">+IF(OFFSET('Sanitation Data'!$D$29,0,10*ROW('Sanitation Data'!D69))="","",OFFSET('Sanitation Data'!$D$29,0,10*ROW('Sanitation Data'!D69)))</f>
        <v/>
      </c>
      <c r="CM75" s="275" t="str">
        <f ca="true">+IF(OFFSET('Sanitation Data'!$D$30,0,10*ROW('Sanitation Data'!D69))="","",OFFSET('Sanitation Data'!$D$30,0,10*ROW('Sanitation Data'!D69)))</f>
        <v/>
      </c>
      <c r="CN75" s="275" t="str">
        <f ca="true">+IF(OFFSET('Sanitation Data'!$D$31,0,10*ROW('Sanitation Data'!D69))="","",OFFSET('Sanitation Data'!$D$31,0,10*ROW('Sanitation Data'!D69)))</f>
        <v/>
      </c>
      <c r="CO75" s="275" t="str">
        <f ca="true">+IF(OFFSET('Sanitation Data'!$D$32,0,10*ROW('Sanitation Data'!D69))="","",OFFSET('Sanitation Data'!$D$32,0,10*ROW('Sanitation Data'!D69)))</f>
        <v/>
      </c>
      <c r="CP75" s="275" t="str">
        <f ca="true">+IF(OFFSET('Sanitation Data'!$E$28,0,10*ROW('Sanitation Data'!E69))="","",OFFSET('Sanitation Data'!$E$28,0,10*ROW('Sanitation Data'!E69)))</f>
        <v/>
      </c>
      <c r="CQ75" s="275" t="str">
        <f ca="true">+IF(OFFSET('Sanitation Data'!$E$29,0,10*ROW('Sanitation Data'!E69))="","",OFFSET('Sanitation Data'!$E$29,0,10*ROW('Sanitation Data'!E69)))</f>
        <v/>
      </c>
      <c r="CR75" s="275" t="str">
        <f ca="true">+IF(OFFSET('Sanitation Data'!$E$30,0,10*ROW('Sanitation Data'!E69))="","",OFFSET('Sanitation Data'!$E$30,0,10*ROW('Sanitation Data'!E69)))</f>
        <v/>
      </c>
      <c r="CS75" s="275" t="str">
        <f ca="true">+IF(OFFSET('Sanitation Data'!$E$31,0,10*ROW('Sanitation Data'!E69))="","",OFFSET('Sanitation Data'!$E$31,0,10*ROW('Sanitation Data'!E69)))</f>
        <v/>
      </c>
      <c r="CT75" s="275" t="str">
        <f ca="true">+IF(OFFSET('Sanitation Data'!$E$32,0,10*ROW('Sanitation Data'!E69))="","",OFFSET('Sanitation Data'!$E$32,0,10*ROW('Sanitation Data'!E69)))</f>
        <v/>
      </c>
      <c r="CU75" s="275" t="str">
        <f ca="true">+IF(OFFSET('Sanitation Data'!$F$28,0,10*ROW('Sanitation Data'!F69))="","",OFFSET('Sanitation Data'!$F$28,0,10*ROW('Sanitation Data'!F69)))</f>
        <v/>
      </c>
      <c r="CV75" s="275" t="str">
        <f ca="true">+IF(OFFSET('Sanitation Data'!$F$29,0,10*ROW('Sanitation Data'!F69))="","",OFFSET('Sanitation Data'!$F$29,0,10*ROW('Sanitation Data'!F69)))</f>
        <v/>
      </c>
      <c r="CW75" s="275" t="str">
        <f ca="true">+IF(OFFSET('Sanitation Data'!$F$30,0,10*ROW('Sanitation Data'!F69))="","",OFFSET('Sanitation Data'!$F$30,0,10*ROW('Sanitation Data'!F69)))</f>
        <v/>
      </c>
      <c r="CX75" s="275" t="str">
        <f ca="true">+IF(OFFSET('Sanitation Data'!$F$31,0,10*ROW('Sanitation Data'!F69))="","",OFFSET('Sanitation Data'!$F$31,0,10*ROW('Sanitation Data'!F69)))</f>
        <v/>
      </c>
      <c r="CY75" s="275" t="str">
        <f ca="true">+IF(OFFSET('Sanitation Data'!$F$32,0,10*ROW('Sanitation Data'!F69))="","",OFFSET('Sanitation Data'!$F$32,0,10*ROW('Sanitation Data'!F69)))</f>
        <v/>
      </c>
      <c r="CZ75" s="275" t="str">
        <f ca="true">+IF(OFFSET('Sanitation Data'!$G$28,0,10*ROW('Sanitation Data'!G69))="","",OFFSET('Sanitation Data'!$G$28,0,10*ROW('Sanitation Data'!G69)))</f>
        <v/>
      </c>
      <c r="DA75" s="275" t="str">
        <f ca="true">+IF(OFFSET('Sanitation Data'!$G$29,0,10*ROW('Sanitation Data'!G69))="","",OFFSET('Sanitation Data'!$G$29,0,10*ROW('Sanitation Data'!G69)))</f>
        <v/>
      </c>
      <c r="DB75" s="275" t="str">
        <f ca="true">+IF(OFFSET('Sanitation Data'!$G$30,0,10*ROW('Sanitation Data'!G69))="","",OFFSET('Sanitation Data'!$G$30,0,10*ROW('Sanitation Data'!G69)))</f>
        <v/>
      </c>
      <c r="DC75" s="275" t="str">
        <f ca="true">+IF(OFFSET('Sanitation Data'!$G$31,0,10*ROW('Sanitation Data'!G69))="","",OFFSET('Sanitation Data'!$G$31,0,10*ROW('Sanitation Data'!G69)))</f>
        <v/>
      </c>
      <c r="DD75" s="275" t="str">
        <f ca="true">+IF(OFFSET('Sanitation Data'!$G$32,0,10*ROW('Sanitation Data'!G69))="","",OFFSET('Sanitation Data'!$G$32,0,10*ROW('Sanitation Data'!G69)))</f>
        <v/>
      </c>
      <c r="DE75" s="275" t="str">
        <f ca="true">+IF(OFFSET('Sanitation Data'!$H$28,0,10*ROW('Sanitation Data'!H69))="","",OFFSET('Sanitation Data'!$H$28,0,10*ROW('Sanitation Data'!H69)))</f>
        <v/>
      </c>
      <c r="DF75" s="275" t="str">
        <f ca="true">+IF(OFFSET('Sanitation Data'!$H$29,0,10*ROW('Sanitation Data'!H69))="","",OFFSET('Sanitation Data'!$H$29,0,10*ROW('Sanitation Data'!H69)))</f>
        <v/>
      </c>
      <c r="DG75" s="275" t="str">
        <f ca="true">+IF(OFFSET('Sanitation Data'!$H$30,0,10*ROW('Sanitation Data'!H69))="","",OFFSET('Sanitation Data'!$H$30,0,10*ROW('Sanitation Data'!H69)))</f>
        <v/>
      </c>
      <c r="DH75" s="275" t="str">
        <f ca="true">+IF(OFFSET('Sanitation Data'!$H$31,0,10*ROW('Sanitation Data'!H69))="","",OFFSET('Sanitation Data'!$H$31,0,10*ROW('Sanitation Data'!H69)))</f>
        <v/>
      </c>
      <c r="DI75" s="275" t="str">
        <f ca="true">+IF(OFFSET('Sanitation Data'!$H$32,0,10*ROW('Sanitation Data'!H69))="","",OFFSET('Sanitation Data'!$H$32,0,10*ROW('Sanitation Data'!H69)))</f>
        <v/>
      </c>
      <c r="DJ75" s="275" t="str">
        <f ca="true">+IF(OFFSET('Sanitation Data'!$I$28,0,10*ROW('Sanitation Data'!I69))="","",OFFSET('Sanitation Data'!$I$28,0,10*ROW('Sanitation Data'!I69)))</f>
        <v/>
      </c>
      <c r="DK75" s="275" t="str">
        <f ca="true">+IF(OFFSET('Sanitation Data'!$I$29,0,10*ROW('Sanitation Data'!I69))="","",OFFSET('Sanitation Data'!$I$29,0,10*ROW('Sanitation Data'!I69)))</f>
        <v/>
      </c>
      <c r="DL75" s="275" t="str">
        <f ca="true">+IF(OFFSET('Sanitation Data'!$I$30,0,10*ROW('Sanitation Data'!I69))="","",OFFSET('Sanitation Data'!$I$30,0,10*ROW('Sanitation Data'!I69)))</f>
        <v/>
      </c>
      <c r="DM75" s="275" t="str">
        <f ca="true">+IF(OFFSET('Sanitation Data'!$I$31,0,10*ROW('Sanitation Data'!I69))="","",OFFSET('Sanitation Data'!$I$31,0,10*ROW('Sanitation Data'!I69)))</f>
        <v/>
      </c>
      <c r="DN75" s="275" t="str">
        <f ca="true">+IF(OFFSET('Sanitation Data'!$I$32,0,10*ROW('Sanitation Data'!I69))="","",OFFSET('Sanitation Data'!$I$32,0,10*ROW('Sanitation Data'!I69)))</f>
        <v/>
      </c>
      <c r="DO75" s="275" t="str">
        <f ca="true">+IF(OFFSET('Hygiene Data'!$D$11,0,10*ROW('Hygiene Data'!D69))="","",OFFSET('Hygiene Data'!$D$11,0,10*ROW('Hygiene Data'!D69)))</f>
        <v/>
      </c>
      <c r="DP75" s="275" t="str">
        <f ca="true">+IF(OFFSET('Hygiene Data'!$D$12,0,10*ROW('Hygiene Data'!D69))="","",OFFSET('Hygiene Data'!$D$12,0,10*ROW('Hygiene Data'!D69)))</f>
        <v/>
      </c>
      <c r="DQ75" s="275" t="str">
        <f ca="true">+IF(OFFSET('Hygiene Data'!$D$13,0,10*ROW('Hygiene Data'!D69))="","",OFFSET('Hygiene Data'!$D$13,0,10*ROW('Hygiene Data'!D69)))</f>
        <v/>
      </c>
      <c r="DR75" s="275" t="str">
        <f ca="true">+IF(OFFSET('Hygiene Data'!$E$11,0,10*ROW('Hygiene Data'!E69))="","",OFFSET('Hygiene Data'!$E$11,0,10*ROW('Hygiene Data'!E69)))</f>
        <v/>
      </c>
      <c r="DS75" s="275" t="str">
        <f ca="true">+IF(OFFSET('Hygiene Data'!$E$12,0,10*ROW('Hygiene Data'!E69))="","",OFFSET('Hygiene Data'!$E$12,0,10*ROW('Hygiene Data'!E69)))</f>
        <v/>
      </c>
      <c r="DT75" s="275" t="str">
        <f ca="true">+IF(OFFSET('Hygiene Data'!$E$13,0,10*ROW('Hygiene Data'!E69))="","",OFFSET('Hygiene Data'!$E$13,0,10*ROW('Hygiene Data'!E69)))</f>
        <v/>
      </c>
      <c r="DU75" s="275" t="str">
        <f ca="true">+IF(OFFSET('Hygiene Data'!$F$11,0,10*ROW('Hygiene Data'!F69))="","",OFFSET('Hygiene Data'!$F$11,0,10*ROW('Hygiene Data'!F69)))</f>
        <v/>
      </c>
      <c r="DV75" s="275" t="str">
        <f ca="true">+IF(OFFSET('Hygiene Data'!$F$12,0,10*ROW('Hygiene Data'!F69))="","",OFFSET('Hygiene Data'!$F$12,0,10*ROW('Hygiene Data'!F69)))</f>
        <v/>
      </c>
      <c r="DW75" s="275" t="str">
        <f ca="true">+IF(OFFSET('Hygiene Data'!$F$13,0,10*ROW('Hygiene Data'!F69))="","",OFFSET('Hygiene Data'!$F$13,0,10*ROW('Hygiene Data'!F69)))</f>
        <v/>
      </c>
      <c r="DX75" s="275" t="str">
        <f ca="true">+IF(OFFSET('Hygiene Data'!$G$11,0,10*ROW('Hygiene Data'!G69))="","",OFFSET('Hygiene Data'!$G$11,0,10*ROW('Hygiene Data'!G69)))</f>
        <v/>
      </c>
      <c r="DY75" s="275" t="str">
        <f ca="true">+IF(OFFSET('Hygiene Data'!$G$12,0,10*ROW('Hygiene Data'!G69))="","",OFFSET('Hygiene Data'!$G$12,0,10*ROW('Hygiene Data'!G69)))</f>
        <v/>
      </c>
      <c r="DZ75" s="275" t="str">
        <f ca="true">+IF(OFFSET('Hygiene Data'!$G$13,0,10*ROW('Hygiene Data'!G69))="","",OFFSET('Hygiene Data'!$G$13,0,10*ROW('Hygiene Data'!G69)))</f>
        <v/>
      </c>
      <c r="EA75" s="275" t="str">
        <f ca="true">+IF(OFFSET('Hygiene Data'!$H$11,0,10*ROW('Hygiene Data'!H69))="","",OFFSET('Hygiene Data'!$H$11,0,10*ROW('Hygiene Data'!H69)))</f>
        <v/>
      </c>
      <c r="EB75" s="275" t="str">
        <f ca="true">+IF(OFFSET('Hygiene Data'!$H$12,0,10*ROW('Hygiene Data'!H69))="","",OFFSET('Hygiene Data'!$H$12,0,10*ROW('Hygiene Data'!H69)))</f>
        <v/>
      </c>
      <c r="EC75" s="275" t="str">
        <f ca="true">+IF(OFFSET('Hygiene Data'!$H$13,0,10*ROW('Hygiene Data'!H69))="","",OFFSET('Hygiene Data'!$H$13,0,10*ROW('Hygiene Data'!H69)))</f>
        <v/>
      </c>
      <c r="ED75" s="275" t="str">
        <f ca="true">+IF(OFFSET('Hygiene Data'!$I$11,0,10*ROW('Hygiene Data'!I69))="","",OFFSET('Hygiene Data'!$I$11,0,10*ROW('Hygiene Data'!I69)))</f>
        <v/>
      </c>
      <c r="EE75" s="275" t="str">
        <f ca="true">+IF(OFFSET('Hygiene Data'!$I$12,0,10*ROW('Hygiene Data'!I69))="","",OFFSET('Hygiene Data'!$I$12,0,10*ROW('Hygiene Data'!I69)))</f>
        <v/>
      </c>
      <c r="EF75" s="275" t="str">
        <f ca="true">+IF(OFFSET('Hygiene Data'!$I$13,0,10*ROW('Hygiene Data'!I69))="","",OFFSET('Hygiene Data'!$I$13,0,10*ROW('Hygiene Data'!I69)))</f>
        <v/>
      </c>
    </row>
    <row xmlns:x14ac="http://schemas.microsoft.com/office/spreadsheetml/2009/9/ac" r="76" x14ac:dyDescent="0.2">
      <c r="A76" s="38" t="str">
        <f ca="true">+IF(OFFSET('Water Data'!$B$2,0,10*ROW('Water Data'!E70))="","",OFFSET('Water Data'!$B$2,0,10*ROW('Water Data'!E70)))</f>
        <v/>
      </c>
      <c r="B76" s="38" t="str">
        <f ca="true">+IF(OFFSET('Water Data'!$C$2,0,10*ROW('Water Data'!F70))="","",OFFSET('Water Data'!$C$2,0,10*ROW('Water Data'!F70)))</f>
        <v/>
      </c>
      <c r="C76" s="331" t="str">
        <f t="shared" ca="true" si="1"/>
        <v/>
      </c>
      <c r="D76" s="97"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7"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7"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7"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7"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7"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7"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7"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7"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7"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7"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7"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7"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7"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7"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7"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7"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7"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8"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8"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8"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8"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8"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8"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8"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8"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8"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8"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8"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8"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8"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8"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8"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8"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8"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8"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8"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8"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8"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8"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8"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8"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8"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8"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8"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8"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8"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8"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9"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9"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9"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9"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9"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9"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9"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9"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9"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9"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9"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9"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9"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9"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9"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9"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9"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9"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5"/>
      <c r="BS76" s="275" t="str">
        <f ca="true">+IF(OFFSET('Water Data'!$D$27,0,10*ROW('Water Data'!D70))="","",OFFSET('Water Data'!$D$27,0,10*ROW('Water Data'!D70)))</f>
        <v/>
      </c>
      <c r="BT76" s="275" t="str">
        <f ca="true">+IF(OFFSET('Water Data'!$D$28,0,10*ROW('Water Data'!D70))="","",OFFSET('Water Data'!$D$28,0,10*ROW('Water Data'!D70)))</f>
        <v/>
      </c>
      <c r="BU76" s="275" t="str">
        <f ca="true">+IF(OFFSET('Water Data'!$D$29,0,10*ROW('Water Data'!D70))="","",OFFSET('Water Data'!$D$29,0,10*ROW('Water Data'!D70)))</f>
        <v/>
      </c>
      <c r="BV76" s="275" t="str">
        <f ca="true">+IF(OFFSET('Water Data'!$E$27,0,10*ROW('Water Data'!E70))="","",OFFSET('Water Data'!$E$27,0,10*ROW('Water Data'!E70)))</f>
        <v/>
      </c>
      <c r="BW76" s="275" t="str">
        <f ca="true">+IF(OFFSET('Water Data'!$E$28,0,10*ROW('Water Data'!E70))="","",OFFSET('Water Data'!$E$28,0,10*ROW('Water Data'!E70)))</f>
        <v/>
      </c>
      <c r="BX76" s="275" t="str">
        <f ca="true">+IF(OFFSET('Water Data'!$E$29,0,10*ROW('Water Data'!E70))="","",OFFSET('Water Data'!$E$29,0,10*ROW('Water Data'!E70)))</f>
        <v/>
      </c>
      <c r="BY76" s="275" t="str">
        <f ca="true">+IF(OFFSET('Water Data'!$F$27,0,10*ROW('Water Data'!F70))="","",OFFSET('Water Data'!$F$27,0,10*ROW('Water Data'!F70)))</f>
        <v/>
      </c>
      <c r="BZ76" s="275" t="str">
        <f ca="true">+IF(OFFSET('Water Data'!$F$28,0,10*ROW('Water Data'!F70))="","",OFFSET('Water Data'!$F$28,0,10*ROW('Water Data'!F70)))</f>
        <v/>
      </c>
      <c r="CA76" s="275" t="str">
        <f ca="true">+IF(OFFSET('Water Data'!$F$29,0,10*ROW('Water Data'!F70))="","",OFFSET('Water Data'!$F$29,0,10*ROW('Water Data'!F70)))</f>
        <v/>
      </c>
      <c r="CB76" s="275" t="str">
        <f ca="true">+IF(OFFSET('Water Data'!$G$27,0,10*ROW('Water Data'!G70))="","",OFFSET('Water Data'!$G$27,0,10*ROW('Water Data'!G70)))</f>
        <v/>
      </c>
      <c r="CC76" s="275" t="str">
        <f ca="true">+IF(OFFSET('Water Data'!$G$28,0,10*ROW('Water Data'!G70))="","",OFFSET('Water Data'!$G$28,0,10*ROW('Water Data'!G70)))</f>
        <v/>
      </c>
      <c r="CD76" s="275" t="str">
        <f ca="true">+IF(OFFSET('Water Data'!$G$29,0,10*ROW('Water Data'!G70))="","",OFFSET('Water Data'!$G$29,0,10*ROW('Water Data'!G70)))</f>
        <v/>
      </c>
      <c r="CE76" s="275" t="str">
        <f ca="true">+IF(OFFSET('Water Data'!$H$27,0,10*ROW('Water Data'!H70))="","",OFFSET('Water Data'!$H$27,0,10*ROW('Water Data'!H70)))</f>
        <v/>
      </c>
      <c r="CF76" s="275" t="str">
        <f ca="true">+IF(OFFSET('Water Data'!$H$28,0,10*ROW('Water Data'!H70))="","",OFFSET('Water Data'!$H$28,0,10*ROW('Water Data'!H70)))</f>
        <v/>
      </c>
      <c r="CG76" s="275" t="str">
        <f ca="true">+IF(OFFSET('Water Data'!$H$29,0,10*ROW('Water Data'!H70))="","",OFFSET('Water Data'!$H$29,0,10*ROW('Water Data'!H70)))</f>
        <v/>
      </c>
      <c r="CH76" s="275" t="str">
        <f ca="true">+IF(OFFSET('Water Data'!$I$27,0,10*ROW('Water Data'!I70))="","",OFFSET('Water Data'!$I$27,0,10*ROW('Water Data'!I70)))</f>
        <v/>
      </c>
      <c r="CI76" s="275" t="str">
        <f ca="true">+IF(OFFSET('Water Data'!$I$28,0,10*ROW('Water Data'!I70))="","",OFFSET('Water Data'!$I$28,0,10*ROW('Water Data'!I70)))</f>
        <v/>
      </c>
      <c r="CJ76" s="275" t="str">
        <f ca="true">+IF(OFFSET('Water Data'!$I$29,0,10*ROW('Water Data'!I70))="","",OFFSET('Water Data'!$I$29,0,10*ROW('Water Data'!I70)))</f>
        <v/>
      </c>
      <c r="CK76" s="275" t="str">
        <f ca="true">+IF(OFFSET('Sanitation Data'!$D$28,0,10*ROW('Sanitation Data'!D70))="","",OFFSET('Sanitation Data'!$D$28,0,10*ROW('Sanitation Data'!D70)))</f>
        <v/>
      </c>
      <c r="CL76" s="275" t="str">
        <f ca="true">+IF(OFFSET('Sanitation Data'!$D$29,0,10*ROW('Sanitation Data'!D70))="","",OFFSET('Sanitation Data'!$D$29,0,10*ROW('Sanitation Data'!D70)))</f>
        <v/>
      </c>
      <c r="CM76" s="275" t="str">
        <f ca="true">+IF(OFFSET('Sanitation Data'!$D$30,0,10*ROW('Sanitation Data'!D70))="","",OFFSET('Sanitation Data'!$D$30,0,10*ROW('Sanitation Data'!D70)))</f>
        <v/>
      </c>
      <c r="CN76" s="275" t="str">
        <f ca="true">+IF(OFFSET('Sanitation Data'!$D$31,0,10*ROW('Sanitation Data'!D70))="","",OFFSET('Sanitation Data'!$D$31,0,10*ROW('Sanitation Data'!D70)))</f>
        <v/>
      </c>
      <c r="CO76" s="275" t="str">
        <f ca="true">+IF(OFFSET('Sanitation Data'!$D$32,0,10*ROW('Sanitation Data'!D70))="","",OFFSET('Sanitation Data'!$D$32,0,10*ROW('Sanitation Data'!D70)))</f>
        <v/>
      </c>
      <c r="CP76" s="275" t="str">
        <f ca="true">+IF(OFFSET('Sanitation Data'!$E$28,0,10*ROW('Sanitation Data'!E70))="","",OFFSET('Sanitation Data'!$E$28,0,10*ROW('Sanitation Data'!E70)))</f>
        <v/>
      </c>
      <c r="CQ76" s="275" t="str">
        <f ca="true">+IF(OFFSET('Sanitation Data'!$E$29,0,10*ROW('Sanitation Data'!E70))="","",OFFSET('Sanitation Data'!$E$29,0,10*ROW('Sanitation Data'!E70)))</f>
        <v/>
      </c>
      <c r="CR76" s="275" t="str">
        <f ca="true">+IF(OFFSET('Sanitation Data'!$E$30,0,10*ROW('Sanitation Data'!E70))="","",OFFSET('Sanitation Data'!$E$30,0,10*ROW('Sanitation Data'!E70)))</f>
        <v/>
      </c>
      <c r="CS76" s="275" t="str">
        <f ca="true">+IF(OFFSET('Sanitation Data'!$E$31,0,10*ROW('Sanitation Data'!E70))="","",OFFSET('Sanitation Data'!$E$31,0,10*ROW('Sanitation Data'!E70)))</f>
        <v/>
      </c>
      <c r="CT76" s="275" t="str">
        <f ca="true">+IF(OFFSET('Sanitation Data'!$E$32,0,10*ROW('Sanitation Data'!E70))="","",OFFSET('Sanitation Data'!$E$32,0,10*ROW('Sanitation Data'!E70)))</f>
        <v/>
      </c>
      <c r="CU76" s="275" t="str">
        <f ca="true">+IF(OFFSET('Sanitation Data'!$F$28,0,10*ROW('Sanitation Data'!F70))="","",OFFSET('Sanitation Data'!$F$28,0,10*ROW('Sanitation Data'!F70)))</f>
        <v/>
      </c>
      <c r="CV76" s="275" t="str">
        <f ca="true">+IF(OFFSET('Sanitation Data'!$F$29,0,10*ROW('Sanitation Data'!F70))="","",OFFSET('Sanitation Data'!$F$29,0,10*ROW('Sanitation Data'!F70)))</f>
        <v/>
      </c>
      <c r="CW76" s="275" t="str">
        <f ca="true">+IF(OFFSET('Sanitation Data'!$F$30,0,10*ROW('Sanitation Data'!F70))="","",OFFSET('Sanitation Data'!$F$30,0,10*ROW('Sanitation Data'!F70)))</f>
        <v/>
      </c>
      <c r="CX76" s="275" t="str">
        <f ca="true">+IF(OFFSET('Sanitation Data'!$F$31,0,10*ROW('Sanitation Data'!F70))="","",OFFSET('Sanitation Data'!$F$31,0,10*ROW('Sanitation Data'!F70)))</f>
        <v/>
      </c>
      <c r="CY76" s="275" t="str">
        <f ca="true">+IF(OFFSET('Sanitation Data'!$F$32,0,10*ROW('Sanitation Data'!F70))="","",OFFSET('Sanitation Data'!$F$32,0,10*ROW('Sanitation Data'!F70)))</f>
        <v/>
      </c>
      <c r="CZ76" s="275" t="str">
        <f ca="true">+IF(OFFSET('Sanitation Data'!$G$28,0,10*ROW('Sanitation Data'!G70))="","",OFFSET('Sanitation Data'!$G$28,0,10*ROW('Sanitation Data'!G70)))</f>
        <v/>
      </c>
      <c r="DA76" s="275" t="str">
        <f ca="true">+IF(OFFSET('Sanitation Data'!$G$29,0,10*ROW('Sanitation Data'!G70))="","",OFFSET('Sanitation Data'!$G$29,0,10*ROW('Sanitation Data'!G70)))</f>
        <v/>
      </c>
      <c r="DB76" s="275" t="str">
        <f ca="true">+IF(OFFSET('Sanitation Data'!$G$30,0,10*ROW('Sanitation Data'!G70))="","",OFFSET('Sanitation Data'!$G$30,0,10*ROW('Sanitation Data'!G70)))</f>
        <v/>
      </c>
      <c r="DC76" s="275" t="str">
        <f ca="true">+IF(OFFSET('Sanitation Data'!$G$31,0,10*ROW('Sanitation Data'!G70))="","",OFFSET('Sanitation Data'!$G$31,0,10*ROW('Sanitation Data'!G70)))</f>
        <v/>
      </c>
      <c r="DD76" s="275" t="str">
        <f ca="true">+IF(OFFSET('Sanitation Data'!$G$32,0,10*ROW('Sanitation Data'!G70))="","",OFFSET('Sanitation Data'!$G$32,0,10*ROW('Sanitation Data'!G70)))</f>
        <v/>
      </c>
      <c r="DE76" s="275" t="str">
        <f ca="true">+IF(OFFSET('Sanitation Data'!$H$28,0,10*ROW('Sanitation Data'!H70))="","",OFFSET('Sanitation Data'!$H$28,0,10*ROW('Sanitation Data'!H70)))</f>
        <v/>
      </c>
      <c r="DF76" s="275" t="str">
        <f ca="true">+IF(OFFSET('Sanitation Data'!$H$29,0,10*ROW('Sanitation Data'!H70))="","",OFFSET('Sanitation Data'!$H$29,0,10*ROW('Sanitation Data'!H70)))</f>
        <v/>
      </c>
      <c r="DG76" s="275" t="str">
        <f ca="true">+IF(OFFSET('Sanitation Data'!$H$30,0,10*ROW('Sanitation Data'!H70))="","",OFFSET('Sanitation Data'!$H$30,0,10*ROW('Sanitation Data'!H70)))</f>
        <v/>
      </c>
      <c r="DH76" s="275" t="str">
        <f ca="true">+IF(OFFSET('Sanitation Data'!$H$31,0,10*ROW('Sanitation Data'!H70))="","",OFFSET('Sanitation Data'!$H$31,0,10*ROW('Sanitation Data'!H70)))</f>
        <v/>
      </c>
      <c r="DI76" s="275" t="str">
        <f ca="true">+IF(OFFSET('Sanitation Data'!$H$32,0,10*ROW('Sanitation Data'!H70))="","",OFFSET('Sanitation Data'!$H$32,0,10*ROW('Sanitation Data'!H70)))</f>
        <v/>
      </c>
      <c r="DJ76" s="275" t="str">
        <f ca="true">+IF(OFFSET('Sanitation Data'!$I$28,0,10*ROW('Sanitation Data'!I70))="","",OFFSET('Sanitation Data'!$I$28,0,10*ROW('Sanitation Data'!I70)))</f>
        <v/>
      </c>
      <c r="DK76" s="275" t="str">
        <f ca="true">+IF(OFFSET('Sanitation Data'!$I$29,0,10*ROW('Sanitation Data'!I70))="","",OFFSET('Sanitation Data'!$I$29,0,10*ROW('Sanitation Data'!I70)))</f>
        <v/>
      </c>
      <c r="DL76" s="275" t="str">
        <f ca="true">+IF(OFFSET('Sanitation Data'!$I$30,0,10*ROW('Sanitation Data'!I70))="","",OFFSET('Sanitation Data'!$I$30,0,10*ROW('Sanitation Data'!I70)))</f>
        <v/>
      </c>
      <c r="DM76" s="275" t="str">
        <f ca="true">+IF(OFFSET('Sanitation Data'!$I$31,0,10*ROW('Sanitation Data'!I70))="","",OFFSET('Sanitation Data'!$I$31,0,10*ROW('Sanitation Data'!I70)))</f>
        <v/>
      </c>
      <c r="DN76" s="275" t="str">
        <f ca="true">+IF(OFFSET('Sanitation Data'!$I$32,0,10*ROW('Sanitation Data'!I70))="","",OFFSET('Sanitation Data'!$I$32,0,10*ROW('Sanitation Data'!I70)))</f>
        <v/>
      </c>
      <c r="DO76" s="275" t="str">
        <f ca="true">+IF(OFFSET('Hygiene Data'!$D$11,0,10*ROW('Hygiene Data'!D70))="","",OFFSET('Hygiene Data'!$D$11,0,10*ROW('Hygiene Data'!D70)))</f>
        <v/>
      </c>
      <c r="DP76" s="275" t="str">
        <f ca="true">+IF(OFFSET('Hygiene Data'!$D$12,0,10*ROW('Hygiene Data'!D70))="","",OFFSET('Hygiene Data'!$D$12,0,10*ROW('Hygiene Data'!D70)))</f>
        <v/>
      </c>
      <c r="DQ76" s="275" t="str">
        <f ca="true">+IF(OFFSET('Hygiene Data'!$D$13,0,10*ROW('Hygiene Data'!D70))="","",OFFSET('Hygiene Data'!$D$13,0,10*ROW('Hygiene Data'!D70)))</f>
        <v/>
      </c>
      <c r="DR76" s="275" t="str">
        <f ca="true">+IF(OFFSET('Hygiene Data'!$E$11,0,10*ROW('Hygiene Data'!E70))="","",OFFSET('Hygiene Data'!$E$11,0,10*ROW('Hygiene Data'!E70)))</f>
        <v/>
      </c>
      <c r="DS76" s="275" t="str">
        <f ca="true">+IF(OFFSET('Hygiene Data'!$E$12,0,10*ROW('Hygiene Data'!E70))="","",OFFSET('Hygiene Data'!$E$12,0,10*ROW('Hygiene Data'!E70)))</f>
        <v/>
      </c>
      <c r="DT76" s="275" t="str">
        <f ca="true">+IF(OFFSET('Hygiene Data'!$E$13,0,10*ROW('Hygiene Data'!E70))="","",OFFSET('Hygiene Data'!$E$13,0,10*ROW('Hygiene Data'!E70)))</f>
        <v/>
      </c>
      <c r="DU76" s="275" t="str">
        <f ca="true">+IF(OFFSET('Hygiene Data'!$F$11,0,10*ROW('Hygiene Data'!F70))="","",OFFSET('Hygiene Data'!$F$11,0,10*ROW('Hygiene Data'!F70)))</f>
        <v/>
      </c>
      <c r="DV76" s="275" t="str">
        <f ca="true">+IF(OFFSET('Hygiene Data'!$F$12,0,10*ROW('Hygiene Data'!F70))="","",OFFSET('Hygiene Data'!$F$12,0,10*ROW('Hygiene Data'!F70)))</f>
        <v/>
      </c>
      <c r="DW76" s="275" t="str">
        <f ca="true">+IF(OFFSET('Hygiene Data'!$F$13,0,10*ROW('Hygiene Data'!F70))="","",OFFSET('Hygiene Data'!$F$13,0,10*ROW('Hygiene Data'!F70)))</f>
        <v/>
      </c>
      <c r="DX76" s="275" t="str">
        <f ca="true">+IF(OFFSET('Hygiene Data'!$G$11,0,10*ROW('Hygiene Data'!G70))="","",OFFSET('Hygiene Data'!$G$11,0,10*ROW('Hygiene Data'!G70)))</f>
        <v/>
      </c>
      <c r="DY76" s="275" t="str">
        <f ca="true">+IF(OFFSET('Hygiene Data'!$G$12,0,10*ROW('Hygiene Data'!G70))="","",OFFSET('Hygiene Data'!$G$12,0,10*ROW('Hygiene Data'!G70)))</f>
        <v/>
      </c>
      <c r="DZ76" s="275" t="str">
        <f ca="true">+IF(OFFSET('Hygiene Data'!$G$13,0,10*ROW('Hygiene Data'!G70))="","",OFFSET('Hygiene Data'!$G$13,0,10*ROW('Hygiene Data'!G70)))</f>
        <v/>
      </c>
      <c r="EA76" s="275" t="str">
        <f ca="true">+IF(OFFSET('Hygiene Data'!$H$11,0,10*ROW('Hygiene Data'!H70))="","",OFFSET('Hygiene Data'!$H$11,0,10*ROW('Hygiene Data'!H70)))</f>
        <v/>
      </c>
      <c r="EB76" s="275" t="str">
        <f ca="true">+IF(OFFSET('Hygiene Data'!$H$12,0,10*ROW('Hygiene Data'!H70))="","",OFFSET('Hygiene Data'!$H$12,0,10*ROW('Hygiene Data'!H70)))</f>
        <v/>
      </c>
      <c r="EC76" s="275" t="str">
        <f ca="true">+IF(OFFSET('Hygiene Data'!$H$13,0,10*ROW('Hygiene Data'!H70))="","",OFFSET('Hygiene Data'!$H$13,0,10*ROW('Hygiene Data'!H70)))</f>
        <v/>
      </c>
      <c r="ED76" s="275" t="str">
        <f ca="true">+IF(OFFSET('Hygiene Data'!$I$11,0,10*ROW('Hygiene Data'!I70))="","",OFFSET('Hygiene Data'!$I$11,0,10*ROW('Hygiene Data'!I70)))</f>
        <v/>
      </c>
      <c r="EE76" s="275" t="str">
        <f ca="true">+IF(OFFSET('Hygiene Data'!$I$12,0,10*ROW('Hygiene Data'!I70))="","",OFFSET('Hygiene Data'!$I$12,0,10*ROW('Hygiene Data'!I70)))</f>
        <v/>
      </c>
      <c r="EF76" s="275" t="str">
        <f ca="true">+IF(OFFSET('Hygiene Data'!$I$13,0,10*ROW('Hygiene Data'!I70))="","",OFFSET('Hygiene Data'!$I$13,0,10*ROW('Hygiene Data'!I70)))</f>
        <v/>
      </c>
    </row>
    <row xmlns:x14ac="http://schemas.microsoft.com/office/spreadsheetml/2009/9/ac" r="77" x14ac:dyDescent="0.2">
      <c r="A77" s="38" t="str">
        <f ca="true">+IF(OFFSET('Water Data'!$B$2,0,10*ROW('Water Data'!E71))="","",OFFSET('Water Data'!$B$2,0,10*ROW('Water Data'!E71)))</f>
        <v/>
      </c>
      <c r="B77" s="38" t="str">
        <f ca="true">+IF(OFFSET('Water Data'!$C$2,0,10*ROW('Water Data'!F71))="","",OFFSET('Water Data'!$C$2,0,10*ROW('Water Data'!F71)))</f>
        <v/>
      </c>
      <c r="C77" s="331" t="str">
        <f t="shared" ca="true" si="1"/>
        <v/>
      </c>
      <c r="D77" s="97"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7"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7"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7"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7"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7"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7"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7"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7"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7"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7"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7"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7"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7"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7"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7"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7"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7"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8"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8"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8"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8"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8"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8"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8"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8"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8"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8"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8"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8"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8"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8"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8"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8"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8"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8"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8"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8"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8"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8"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8"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8"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8"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8"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8"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8"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8"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8"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9"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9"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9"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9"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9"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9"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9"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9"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9"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9"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9"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9"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9"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9"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9"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9"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9"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9"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5"/>
      <c r="BS77" s="275" t="str">
        <f ca="true">+IF(OFFSET('Water Data'!$D$27,0,10*ROW('Water Data'!D71))="","",OFFSET('Water Data'!$D$27,0,10*ROW('Water Data'!D71)))</f>
        <v/>
      </c>
      <c r="BT77" s="275" t="str">
        <f ca="true">+IF(OFFSET('Water Data'!$D$28,0,10*ROW('Water Data'!D71))="","",OFFSET('Water Data'!$D$28,0,10*ROW('Water Data'!D71)))</f>
        <v/>
      </c>
      <c r="BU77" s="275" t="str">
        <f ca="true">+IF(OFFSET('Water Data'!$D$29,0,10*ROW('Water Data'!D71))="","",OFFSET('Water Data'!$D$29,0,10*ROW('Water Data'!D71)))</f>
        <v/>
      </c>
      <c r="BV77" s="275" t="str">
        <f ca="true">+IF(OFFSET('Water Data'!$E$27,0,10*ROW('Water Data'!E71))="","",OFFSET('Water Data'!$E$27,0,10*ROW('Water Data'!E71)))</f>
        <v/>
      </c>
      <c r="BW77" s="275" t="str">
        <f ca="true">+IF(OFFSET('Water Data'!$E$28,0,10*ROW('Water Data'!E71))="","",OFFSET('Water Data'!$E$28,0,10*ROW('Water Data'!E71)))</f>
        <v/>
      </c>
      <c r="BX77" s="275" t="str">
        <f ca="true">+IF(OFFSET('Water Data'!$E$29,0,10*ROW('Water Data'!E71))="","",OFFSET('Water Data'!$E$29,0,10*ROW('Water Data'!E71)))</f>
        <v/>
      </c>
      <c r="BY77" s="275" t="str">
        <f ca="true">+IF(OFFSET('Water Data'!$F$27,0,10*ROW('Water Data'!F71))="","",OFFSET('Water Data'!$F$27,0,10*ROW('Water Data'!F71)))</f>
        <v/>
      </c>
      <c r="BZ77" s="275" t="str">
        <f ca="true">+IF(OFFSET('Water Data'!$F$28,0,10*ROW('Water Data'!F71))="","",OFFSET('Water Data'!$F$28,0,10*ROW('Water Data'!F71)))</f>
        <v/>
      </c>
      <c r="CA77" s="275" t="str">
        <f ca="true">+IF(OFFSET('Water Data'!$F$29,0,10*ROW('Water Data'!F71))="","",OFFSET('Water Data'!$F$29,0,10*ROW('Water Data'!F71)))</f>
        <v/>
      </c>
      <c r="CB77" s="275" t="str">
        <f ca="true">+IF(OFFSET('Water Data'!$G$27,0,10*ROW('Water Data'!G71))="","",OFFSET('Water Data'!$G$27,0,10*ROW('Water Data'!G71)))</f>
        <v/>
      </c>
      <c r="CC77" s="275" t="str">
        <f ca="true">+IF(OFFSET('Water Data'!$G$28,0,10*ROW('Water Data'!G71))="","",OFFSET('Water Data'!$G$28,0,10*ROW('Water Data'!G71)))</f>
        <v/>
      </c>
      <c r="CD77" s="275" t="str">
        <f ca="true">+IF(OFFSET('Water Data'!$G$29,0,10*ROW('Water Data'!G71))="","",OFFSET('Water Data'!$G$29,0,10*ROW('Water Data'!G71)))</f>
        <v/>
      </c>
      <c r="CE77" s="275" t="str">
        <f ca="true">+IF(OFFSET('Water Data'!$H$27,0,10*ROW('Water Data'!H71))="","",OFFSET('Water Data'!$H$27,0,10*ROW('Water Data'!H71)))</f>
        <v/>
      </c>
      <c r="CF77" s="275" t="str">
        <f ca="true">+IF(OFFSET('Water Data'!$H$28,0,10*ROW('Water Data'!H71))="","",OFFSET('Water Data'!$H$28,0,10*ROW('Water Data'!H71)))</f>
        <v/>
      </c>
      <c r="CG77" s="275" t="str">
        <f ca="true">+IF(OFFSET('Water Data'!$H$29,0,10*ROW('Water Data'!H71))="","",OFFSET('Water Data'!$H$29,0,10*ROW('Water Data'!H71)))</f>
        <v/>
      </c>
      <c r="CH77" s="275" t="str">
        <f ca="true">+IF(OFFSET('Water Data'!$I$27,0,10*ROW('Water Data'!I71))="","",OFFSET('Water Data'!$I$27,0,10*ROW('Water Data'!I71)))</f>
        <v/>
      </c>
      <c r="CI77" s="275" t="str">
        <f ca="true">+IF(OFFSET('Water Data'!$I$28,0,10*ROW('Water Data'!I71))="","",OFFSET('Water Data'!$I$28,0,10*ROW('Water Data'!I71)))</f>
        <v/>
      </c>
      <c r="CJ77" s="275" t="str">
        <f ca="true">+IF(OFFSET('Water Data'!$I$29,0,10*ROW('Water Data'!I71))="","",OFFSET('Water Data'!$I$29,0,10*ROW('Water Data'!I71)))</f>
        <v/>
      </c>
      <c r="CK77" s="275" t="str">
        <f ca="true">+IF(OFFSET('Sanitation Data'!$D$28,0,10*ROW('Sanitation Data'!D71))="","",OFFSET('Sanitation Data'!$D$28,0,10*ROW('Sanitation Data'!D71)))</f>
        <v/>
      </c>
      <c r="CL77" s="275" t="str">
        <f ca="true">+IF(OFFSET('Sanitation Data'!$D$29,0,10*ROW('Sanitation Data'!D71))="","",OFFSET('Sanitation Data'!$D$29,0,10*ROW('Sanitation Data'!D71)))</f>
        <v/>
      </c>
      <c r="CM77" s="275" t="str">
        <f ca="true">+IF(OFFSET('Sanitation Data'!$D$30,0,10*ROW('Sanitation Data'!D71))="","",OFFSET('Sanitation Data'!$D$30,0,10*ROW('Sanitation Data'!D71)))</f>
        <v/>
      </c>
      <c r="CN77" s="275" t="str">
        <f ca="true">+IF(OFFSET('Sanitation Data'!$D$31,0,10*ROW('Sanitation Data'!D71))="","",OFFSET('Sanitation Data'!$D$31,0,10*ROW('Sanitation Data'!D71)))</f>
        <v/>
      </c>
      <c r="CO77" s="275" t="str">
        <f ca="true">+IF(OFFSET('Sanitation Data'!$D$32,0,10*ROW('Sanitation Data'!D71))="","",OFFSET('Sanitation Data'!$D$32,0,10*ROW('Sanitation Data'!D71)))</f>
        <v/>
      </c>
      <c r="CP77" s="275" t="str">
        <f ca="true">+IF(OFFSET('Sanitation Data'!$E$28,0,10*ROW('Sanitation Data'!E71))="","",OFFSET('Sanitation Data'!$E$28,0,10*ROW('Sanitation Data'!E71)))</f>
        <v/>
      </c>
      <c r="CQ77" s="275" t="str">
        <f ca="true">+IF(OFFSET('Sanitation Data'!$E$29,0,10*ROW('Sanitation Data'!E71))="","",OFFSET('Sanitation Data'!$E$29,0,10*ROW('Sanitation Data'!E71)))</f>
        <v/>
      </c>
      <c r="CR77" s="275" t="str">
        <f ca="true">+IF(OFFSET('Sanitation Data'!$E$30,0,10*ROW('Sanitation Data'!E71))="","",OFFSET('Sanitation Data'!$E$30,0,10*ROW('Sanitation Data'!E71)))</f>
        <v/>
      </c>
      <c r="CS77" s="275" t="str">
        <f ca="true">+IF(OFFSET('Sanitation Data'!$E$31,0,10*ROW('Sanitation Data'!E71))="","",OFFSET('Sanitation Data'!$E$31,0,10*ROW('Sanitation Data'!E71)))</f>
        <v/>
      </c>
      <c r="CT77" s="275" t="str">
        <f ca="true">+IF(OFFSET('Sanitation Data'!$E$32,0,10*ROW('Sanitation Data'!E71))="","",OFFSET('Sanitation Data'!$E$32,0,10*ROW('Sanitation Data'!E71)))</f>
        <v/>
      </c>
      <c r="CU77" s="275" t="str">
        <f ca="true">+IF(OFFSET('Sanitation Data'!$F$28,0,10*ROW('Sanitation Data'!F71))="","",OFFSET('Sanitation Data'!$F$28,0,10*ROW('Sanitation Data'!F71)))</f>
        <v/>
      </c>
      <c r="CV77" s="275" t="str">
        <f ca="true">+IF(OFFSET('Sanitation Data'!$F$29,0,10*ROW('Sanitation Data'!F71))="","",OFFSET('Sanitation Data'!$F$29,0,10*ROW('Sanitation Data'!F71)))</f>
        <v/>
      </c>
      <c r="CW77" s="275" t="str">
        <f ca="true">+IF(OFFSET('Sanitation Data'!$F$30,0,10*ROW('Sanitation Data'!F71))="","",OFFSET('Sanitation Data'!$F$30,0,10*ROW('Sanitation Data'!F71)))</f>
        <v/>
      </c>
      <c r="CX77" s="275" t="str">
        <f ca="true">+IF(OFFSET('Sanitation Data'!$F$31,0,10*ROW('Sanitation Data'!F71))="","",OFFSET('Sanitation Data'!$F$31,0,10*ROW('Sanitation Data'!F71)))</f>
        <v/>
      </c>
      <c r="CY77" s="275" t="str">
        <f ca="true">+IF(OFFSET('Sanitation Data'!$F$32,0,10*ROW('Sanitation Data'!F71))="","",OFFSET('Sanitation Data'!$F$32,0,10*ROW('Sanitation Data'!F71)))</f>
        <v/>
      </c>
      <c r="CZ77" s="275" t="str">
        <f ca="true">+IF(OFFSET('Sanitation Data'!$G$28,0,10*ROW('Sanitation Data'!G71))="","",OFFSET('Sanitation Data'!$G$28,0,10*ROW('Sanitation Data'!G71)))</f>
        <v/>
      </c>
      <c r="DA77" s="275" t="str">
        <f ca="true">+IF(OFFSET('Sanitation Data'!$G$29,0,10*ROW('Sanitation Data'!G71))="","",OFFSET('Sanitation Data'!$G$29,0,10*ROW('Sanitation Data'!G71)))</f>
        <v/>
      </c>
      <c r="DB77" s="275" t="str">
        <f ca="true">+IF(OFFSET('Sanitation Data'!$G$30,0,10*ROW('Sanitation Data'!G71))="","",OFFSET('Sanitation Data'!$G$30,0,10*ROW('Sanitation Data'!G71)))</f>
        <v/>
      </c>
      <c r="DC77" s="275" t="str">
        <f ca="true">+IF(OFFSET('Sanitation Data'!$G$31,0,10*ROW('Sanitation Data'!G71))="","",OFFSET('Sanitation Data'!$G$31,0,10*ROW('Sanitation Data'!G71)))</f>
        <v/>
      </c>
      <c r="DD77" s="275" t="str">
        <f ca="true">+IF(OFFSET('Sanitation Data'!$G$32,0,10*ROW('Sanitation Data'!G71))="","",OFFSET('Sanitation Data'!$G$32,0,10*ROW('Sanitation Data'!G71)))</f>
        <v/>
      </c>
      <c r="DE77" s="275" t="str">
        <f ca="true">+IF(OFFSET('Sanitation Data'!$H$28,0,10*ROW('Sanitation Data'!H71))="","",OFFSET('Sanitation Data'!$H$28,0,10*ROW('Sanitation Data'!H71)))</f>
        <v/>
      </c>
      <c r="DF77" s="275" t="str">
        <f ca="true">+IF(OFFSET('Sanitation Data'!$H$29,0,10*ROW('Sanitation Data'!H71))="","",OFFSET('Sanitation Data'!$H$29,0,10*ROW('Sanitation Data'!H71)))</f>
        <v/>
      </c>
      <c r="DG77" s="275" t="str">
        <f ca="true">+IF(OFFSET('Sanitation Data'!$H$30,0,10*ROW('Sanitation Data'!H71))="","",OFFSET('Sanitation Data'!$H$30,0,10*ROW('Sanitation Data'!H71)))</f>
        <v/>
      </c>
      <c r="DH77" s="275" t="str">
        <f ca="true">+IF(OFFSET('Sanitation Data'!$H$31,0,10*ROW('Sanitation Data'!H71))="","",OFFSET('Sanitation Data'!$H$31,0,10*ROW('Sanitation Data'!H71)))</f>
        <v/>
      </c>
      <c r="DI77" s="275" t="str">
        <f ca="true">+IF(OFFSET('Sanitation Data'!$H$32,0,10*ROW('Sanitation Data'!H71))="","",OFFSET('Sanitation Data'!$H$32,0,10*ROW('Sanitation Data'!H71)))</f>
        <v/>
      </c>
      <c r="DJ77" s="275" t="str">
        <f ca="true">+IF(OFFSET('Sanitation Data'!$I$28,0,10*ROW('Sanitation Data'!I71))="","",OFFSET('Sanitation Data'!$I$28,0,10*ROW('Sanitation Data'!I71)))</f>
        <v/>
      </c>
      <c r="DK77" s="275" t="str">
        <f ca="true">+IF(OFFSET('Sanitation Data'!$I$29,0,10*ROW('Sanitation Data'!I71))="","",OFFSET('Sanitation Data'!$I$29,0,10*ROW('Sanitation Data'!I71)))</f>
        <v/>
      </c>
      <c r="DL77" s="275" t="str">
        <f ca="true">+IF(OFFSET('Sanitation Data'!$I$30,0,10*ROW('Sanitation Data'!I71))="","",OFFSET('Sanitation Data'!$I$30,0,10*ROW('Sanitation Data'!I71)))</f>
        <v/>
      </c>
      <c r="DM77" s="275" t="str">
        <f ca="true">+IF(OFFSET('Sanitation Data'!$I$31,0,10*ROW('Sanitation Data'!I71))="","",OFFSET('Sanitation Data'!$I$31,0,10*ROW('Sanitation Data'!I71)))</f>
        <v/>
      </c>
      <c r="DN77" s="275" t="str">
        <f ca="true">+IF(OFFSET('Sanitation Data'!$I$32,0,10*ROW('Sanitation Data'!I71))="","",OFFSET('Sanitation Data'!$I$32,0,10*ROW('Sanitation Data'!I71)))</f>
        <v/>
      </c>
      <c r="DO77" s="275" t="str">
        <f ca="true">+IF(OFFSET('Hygiene Data'!$D$11,0,10*ROW('Hygiene Data'!D71))="","",OFFSET('Hygiene Data'!$D$11,0,10*ROW('Hygiene Data'!D71)))</f>
        <v/>
      </c>
      <c r="DP77" s="275" t="str">
        <f ca="true">+IF(OFFSET('Hygiene Data'!$D$12,0,10*ROW('Hygiene Data'!D71))="","",OFFSET('Hygiene Data'!$D$12,0,10*ROW('Hygiene Data'!D71)))</f>
        <v/>
      </c>
      <c r="DQ77" s="275" t="str">
        <f ca="true">+IF(OFFSET('Hygiene Data'!$D$13,0,10*ROW('Hygiene Data'!D71))="","",OFFSET('Hygiene Data'!$D$13,0,10*ROW('Hygiene Data'!D71)))</f>
        <v/>
      </c>
      <c r="DR77" s="275" t="str">
        <f ca="true">+IF(OFFSET('Hygiene Data'!$E$11,0,10*ROW('Hygiene Data'!E71))="","",OFFSET('Hygiene Data'!$E$11,0,10*ROW('Hygiene Data'!E71)))</f>
        <v/>
      </c>
      <c r="DS77" s="275" t="str">
        <f ca="true">+IF(OFFSET('Hygiene Data'!$E$12,0,10*ROW('Hygiene Data'!E71))="","",OFFSET('Hygiene Data'!$E$12,0,10*ROW('Hygiene Data'!E71)))</f>
        <v/>
      </c>
      <c r="DT77" s="275" t="str">
        <f ca="true">+IF(OFFSET('Hygiene Data'!$E$13,0,10*ROW('Hygiene Data'!E71))="","",OFFSET('Hygiene Data'!$E$13,0,10*ROW('Hygiene Data'!E71)))</f>
        <v/>
      </c>
      <c r="DU77" s="275" t="str">
        <f ca="true">+IF(OFFSET('Hygiene Data'!$F$11,0,10*ROW('Hygiene Data'!F71))="","",OFFSET('Hygiene Data'!$F$11,0,10*ROW('Hygiene Data'!F71)))</f>
        <v/>
      </c>
      <c r="DV77" s="275" t="str">
        <f ca="true">+IF(OFFSET('Hygiene Data'!$F$12,0,10*ROW('Hygiene Data'!F71))="","",OFFSET('Hygiene Data'!$F$12,0,10*ROW('Hygiene Data'!F71)))</f>
        <v/>
      </c>
      <c r="DW77" s="275" t="str">
        <f ca="true">+IF(OFFSET('Hygiene Data'!$F$13,0,10*ROW('Hygiene Data'!F71))="","",OFFSET('Hygiene Data'!$F$13,0,10*ROW('Hygiene Data'!F71)))</f>
        <v/>
      </c>
      <c r="DX77" s="275" t="str">
        <f ca="true">+IF(OFFSET('Hygiene Data'!$G$11,0,10*ROW('Hygiene Data'!G71))="","",OFFSET('Hygiene Data'!$G$11,0,10*ROW('Hygiene Data'!G71)))</f>
        <v/>
      </c>
      <c r="DY77" s="275" t="str">
        <f ca="true">+IF(OFFSET('Hygiene Data'!$G$12,0,10*ROW('Hygiene Data'!G71))="","",OFFSET('Hygiene Data'!$G$12,0,10*ROW('Hygiene Data'!G71)))</f>
        <v/>
      </c>
      <c r="DZ77" s="275" t="str">
        <f ca="true">+IF(OFFSET('Hygiene Data'!$G$13,0,10*ROW('Hygiene Data'!G71))="","",OFFSET('Hygiene Data'!$G$13,0,10*ROW('Hygiene Data'!G71)))</f>
        <v/>
      </c>
      <c r="EA77" s="275" t="str">
        <f ca="true">+IF(OFFSET('Hygiene Data'!$H$11,0,10*ROW('Hygiene Data'!H71))="","",OFFSET('Hygiene Data'!$H$11,0,10*ROW('Hygiene Data'!H71)))</f>
        <v/>
      </c>
      <c r="EB77" s="275" t="str">
        <f ca="true">+IF(OFFSET('Hygiene Data'!$H$12,0,10*ROW('Hygiene Data'!H71))="","",OFFSET('Hygiene Data'!$H$12,0,10*ROW('Hygiene Data'!H71)))</f>
        <v/>
      </c>
      <c r="EC77" s="275" t="str">
        <f ca="true">+IF(OFFSET('Hygiene Data'!$H$13,0,10*ROW('Hygiene Data'!H71))="","",OFFSET('Hygiene Data'!$H$13,0,10*ROW('Hygiene Data'!H71)))</f>
        <v/>
      </c>
      <c r="ED77" s="275" t="str">
        <f ca="true">+IF(OFFSET('Hygiene Data'!$I$11,0,10*ROW('Hygiene Data'!I71))="","",OFFSET('Hygiene Data'!$I$11,0,10*ROW('Hygiene Data'!I71)))</f>
        <v/>
      </c>
      <c r="EE77" s="275" t="str">
        <f ca="true">+IF(OFFSET('Hygiene Data'!$I$12,0,10*ROW('Hygiene Data'!I71))="","",OFFSET('Hygiene Data'!$I$12,0,10*ROW('Hygiene Data'!I71)))</f>
        <v/>
      </c>
      <c r="EF77" s="275" t="str">
        <f ca="true">+IF(OFFSET('Hygiene Data'!$I$13,0,10*ROW('Hygiene Data'!I71))="","",OFFSET('Hygiene Data'!$I$13,0,10*ROW('Hygiene Data'!I71)))</f>
        <v/>
      </c>
    </row>
    <row xmlns:x14ac="http://schemas.microsoft.com/office/spreadsheetml/2009/9/ac" r="78" x14ac:dyDescent="0.2">
      <c r="A78" s="38" t="str">
        <f ca="true">+IF(OFFSET('Water Data'!$B$2,0,10*ROW('Water Data'!E72))="","",OFFSET('Water Data'!$B$2,0,10*ROW('Water Data'!E72)))</f>
        <v/>
      </c>
      <c r="B78" s="38" t="str">
        <f ca="true">+IF(OFFSET('Water Data'!$C$2,0,10*ROW('Water Data'!F72))="","",OFFSET('Water Data'!$C$2,0,10*ROW('Water Data'!F72)))</f>
        <v/>
      </c>
      <c r="C78" s="331" t="str">
        <f t="shared" ca="true" si="1"/>
        <v/>
      </c>
      <c r="D78" s="97"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7"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7"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7"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7"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7"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7"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7"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7"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7"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7"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7"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7"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7"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7"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7"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7"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7"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8"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8"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8"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8"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8"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8"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8"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8"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8"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8"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8"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8"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8"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8"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8"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8"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8"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8"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8"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8"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8"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8"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8"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8"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8"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8"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8"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8"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8"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8"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9"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9"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9"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9"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9"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9"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9"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9"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9"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9"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9"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9"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9"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9"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9"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9"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9"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9"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5"/>
      <c r="BS78" s="275" t="str">
        <f ca="true">+IF(OFFSET('Water Data'!$D$27,0,10*ROW('Water Data'!D72))="","",OFFSET('Water Data'!$D$27,0,10*ROW('Water Data'!D72)))</f>
        <v/>
      </c>
      <c r="BT78" s="275" t="str">
        <f ca="true">+IF(OFFSET('Water Data'!$D$28,0,10*ROW('Water Data'!D72))="","",OFFSET('Water Data'!$D$28,0,10*ROW('Water Data'!D72)))</f>
        <v/>
      </c>
      <c r="BU78" s="275" t="str">
        <f ca="true">+IF(OFFSET('Water Data'!$D$29,0,10*ROW('Water Data'!D72))="","",OFFSET('Water Data'!$D$29,0,10*ROW('Water Data'!D72)))</f>
        <v/>
      </c>
      <c r="BV78" s="275" t="str">
        <f ca="true">+IF(OFFSET('Water Data'!$E$27,0,10*ROW('Water Data'!E72))="","",OFFSET('Water Data'!$E$27,0,10*ROW('Water Data'!E72)))</f>
        <v/>
      </c>
      <c r="BW78" s="275" t="str">
        <f ca="true">+IF(OFFSET('Water Data'!$E$28,0,10*ROW('Water Data'!E72))="","",OFFSET('Water Data'!$E$28,0,10*ROW('Water Data'!E72)))</f>
        <v/>
      </c>
      <c r="BX78" s="275" t="str">
        <f ca="true">+IF(OFFSET('Water Data'!$E$29,0,10*ROW('Water Data'!E72))="","",OFFSET('Water Data'!$E$29,0,10*ROW('Water Data'!E72)))</f>
        <v/>
      </c>
      <c r="BY78" s="275" t="str">
        <f ca="true">+IF(OFFSET('Water Data'!$F$27,0,10*ROW('Water Data'!F72))="","",OFFSET('Water Data'!$F$27,0,10*ROW('Water Data'!F72)))</f>
        <v/>
      </c>
      <c r="BZ78" s="275" t="str">
        <f ca="true">+IF(OFFSET('Water Data'!$F$28,0,10*ROW('Water Data'!F72))="","",OFFSET('Water Data'!$F$28,0,10*ROW('Water Data'!F72)))</f>
        <v/>
      </c>
      <c r="CA78" s="275" t="str">
        <f ca="true">+IF(OFFSET('Water Data'!$F$29,0,10*ROW('Water Data'!F72))="","",OFFSET('Water Data'!$F$29,0,10*ROW('Water Data'!F72)))</f>
        <v/>
      </c>
      <c r="CB78" s="275" t="str">
        <f ca="true">+IF(OFFSET('Water Data'!$G$27,0,10*ROW('Water Data'!G72))="","",OFFSET('Water Data'!$G$27,0,10*ROW('Water Data'!G72)))</f>
        <v/>
      </c>
      <c r="CC78" s="275" t="str">
        <f ca="true">+IF(OFFSET('Water Data'!$G$28,0,10*ROW('Water Data'!G72))="","",OFFSET('Water Data'!$G$28,0,10*ROW('Water Data'!G72)))</f>
        <v/>
      </c>
      <c r="CD78" s="275" t="str">
        <f ca="true">+IF(OFFSET('Water Data'!$G$29,0,10*ROW('Water Data'!G72))="","",OFFSET('Water Data'!$G$29,0,10*ROW('Water Data'!G72)))</f>
        <v/>
      </c>
      <c r="CE78" s="275" t="str">
        <f ca="true">+IF(OFFSET('Water Data'!$H$27,0,10*ROW('Water Data'!H72))="","",OFFSET('Water Data'!$H$27,0,10*ROW('Water Data'!H72)))</f>
        <v/>
      </c>
      <c r="CF78" s="275" t="str">
        <f ca="true">+IF(OFFSET('Water Data'!$H$28,0,10*ROW('Water Data'!H72))="","",OFFSET('Water Data'!$H$28,0,10*ROW('Water Data'!H72)))</f>
        <v/>
      </c>
      <c r="CG78" s="275" t="str">
        <f ca="true">+IF(OFFSET('Water Data'!$H$29,0,10*ROW('Water Data'!H72))="","",OFFSET('Water Data'!$H$29,0,10*ROW('Water Data'!H72)))</f>
        <v/>
      </c>
      <c r="CH78" s="275" t="str">
        <f ca="true">+IF(OFFSET('Water Data'!$I$27,0,10*ROW('Water Data'!I72))="","",OFFSET('Water Data'!$I$27,0,10*ROW('Water Data'!I72)))</f>
        <v/>
      </c>
      <c r="CI78" s="275" t="str">
        <f ca="true">+IF(OFFSET('Water Data'!$I$28,0,10*ROW('Water Data'!I72))="","",OFFSET('Water Data'!$I$28,0,10*ROW('Water Data'!I72)))</f>
        <v/>
      </c>
      <c r="CJ78" s="275" t="str">
        <f ca="true">+IF(OFFSET('Water Data'!$I$29,0,10*ROW('Water Data'!I72))="","",OFFSET('Water Data'!$I$29,0,10*ROW('Water Data'!I72)))</f>
        <v/>
      </c>
      <c r="CK78" s="275" t="str">
        <f ca="true">+IF(OFFSET('Sanitation Data'!$D$28,0,10*ROW('Sanitation Data'!D72))="","",OFFSET('Sanitation Data'!$D$28,0,10*ROW('Sanitation Data'!D72)))</f>
        <v/>
      </c>
      <c r="CL78" s="275" t="str">
        <f ca="true">+IF(OFFSET('Sanitation Data'!$D$29,0,10*ROW('Sanitation Data'!D72))="","",OFFSET('Sanitation Data'!$D$29,0,10*ROW('Sanitation Data'!D72)))</f>
        <v/>
      </c>
      <c r="CM78" s="275" t="str">
        <f ca="true">+IF(OFFSET('Sanitation Data'!$D$30,0,10*ROW('Sanitation Data'!D72))="","",OFFSET('Sanitation Data'!$D$30,0,10*ROW('Sanitation Data'!D72)))</f>
        <v/>
      </c>
      <c r="CN78" s="275" t="str">
        <f ca="true">+IF(OFFSET('Sanitation Data'!$D$31,0,10*ROW('Sanitation Data'!D72))="","",OFFSET('Sanitation Data'!$D$31,0,10*ROW('Sanitation Data'!D72)))</f>
        <v/>
      </c>
      <c r="CO78" s="275" t="str">
        <f ca="true">+IF(OFFSET('Sanitation Data'!$D$32,0,10*ROW('Sanitation Data'!D72))="","",OFFSET('Sanitation Data'!$D$32,0,10*ROW('Sanitation Data'!D72)))</f>
        <v/>
      </c>
      <c r="CP78" s="275" t="str">
        <f ca="true">+IF(OFFSET('Sanitation Data'!$E$28,0,10*ROW('Sanitation Data'!E72))="","",OFFSET('Sanitation Data'!$E$28,0,10*ROW('Sanitation Data'!E72)))</f>
        <v/>
      </c>
      <c r="CQ78" s="275" t="str">
        <f ca="true">+IF(OFFSET('Sanitation Data'!$E$29,0,10*ROW('Sanitation Data'!E72))="","",OFFSET('Sanitation Data'!$E$29,0,10*ROW('Sanitation Data'!E72)))</f>
        <v/>
      </c>
      <c r="CR78" s="275" t="str">
        <f ca="true">+IF(OFFSET('Sanitation Data'!$E$30,0,10*ROW('Sanitation Data'!E72))="","",OFFSET('Sanitation Data'!$E$30,0,10*ROW('Sanitation Data'!E72)))</f>
        <v/>
      </c>
      <c r="CS78" s="275" t="str">
        <f ca="true">+IF(OFFSET('Sanitation Data'!$E$31,0,10*ROW('Sanitation Data'!E72))="","",OFFSET('Sanitation Data'!$E$31,0,10*ROW('Sanitation Data'!E72)))</f>
        <v/>
      </c>
      <c r="CT78" s="275" t="str">
        <f ca="true">+IF(OFFSET('Sanitation Data'!$E$32,0,10*ROW('Sanitation Data'!E72))="","",OFFSET('Sanitation Data'!$E$32,0,10*ROW('Sanitation Data'!E72)))</f>
        <v/>
      </c>
      <c r="CU78" s="275" t="str">
        <f ca="true">+IF(OFFSET('Sanitation Data'!$F$28,0,10*ROW('Sanitation Data'!F72))="","",OFFSET('Sanitation Data'!$F$28,0,10*ROW('Sanitation Data'!F72)))</f>
        <v/>
      </c>
      <c r="CV78" s="275" t="str">
        <f ca="true">+IF(OFFSET('Sanitation Data'!$F$29,0,10*ROW('Sanitation Data'!F72))="","",OFFSET('Sanitation Data'!$F$29,0,10*ROW('Sanitation Data'!F72)))</f>
        <v/>
      </c>
      <c r="CW78" s="275" t="str">
        <f ca="true">+IF(OFFSET('Sanitation Data'!$F$30,0,10*ROW('Sanitation Data'!F72))="","",OFFSET('Sanitation Data'!$F$30,0,10*ROW('Sanitation Data'!F72)))</f>
        <v/>
      </c>
      <c r="CX78" s="275" t="str">
        <f ca="true">+IF(OFFSET('Sanitation Data'!$F$31,0,10*ROW('Sanitation Data'!F72))="","",OFFSET('Sanitation Data'!$F$31,0,10*ROW('Sanitation Data'!F72)))</f>
        <v/>
      </c>
      <c r="CY78" s="275" t="str">
        <f ca="true">+IF(OFFSET('Sanitation Data'!$F$32,0,10*ROW('Sanitation Data'!F72))="","",OFFSET('Sanitation Data'!$F$32,0,10*ROW('Sanitation Data'!F72)))</f>
        <v/>
      </c>
      <c r="CZ78" s="275" t="str">
        <f ca="true">+IF(OFFSET('Sanitation Data'!$G$28,0,10*ROW('Sanitation Data'!G72))="","",OFFSET('Sanitation Data'!$G$28,0,10*ROW('Sanitation Data'!G72)))</f>
        <v/>
      </c>
      <c r="DA78" s="275" t="str">
        <f ca="true">+IF(OFFSET('Sanitation Data'!$G$29,0,10*ROW('Sanitation Data'!G72))="","",OFFSET('Sanitation Data'!$G$29,0,10*ROW('Sanitation Data'!G72)))</f>
        <v/>
      </c>
      <c r="DB78" s="275" t="str">
        <f ca="true">+IF(OFFSET('Sanitation Data'!$G$30,0,10*ROW('Sanitation Data'!G72))="","",OFFSET('Sanitation Data'!$G$30,0,10*ROW('Sanitation Data'!G72)))</f>
        <v/>
      </c>
      <c r="DC78" s="275" t="str">
        <f ca="true">+IF(OFFSET('Sanitation Data'!$G$31,0,10*ROW('Sanitation Data'!G72))="","",OFFSET('Sanitation Data'!$G$31,0,10*ROW('Sanitation Data'!G72)))</f>
        <v/>
      </c>
      <c r="DD78" s="275" t="str">
        <f ca="true">+IF(OFFSET('Sanitation Data'!$G$32,0,10*ROW('Sanitation Data'!G72))="","",OFFSET('Sanitation Data'!$G$32,0,10*ROW('Sanitation Data'!G72)))</f>
        <v/>
      </c>
      <c r="DE78" s="275" t="str">
        <f ca="true">+IF(OFFSET('Sanitation Data'!$H$28,0,10*ROW('Sanitation Data'!H72))="","",OFFSET('Sanitation Data'!$H$28,0,10*ROW('Sanitation Data'!H72)))</f>
        <v/>
      </c>
      <c r="DF78" s="275" t="str">
        <f ca="true">+IF(OFFSET('Sanitation Data'!$H$29,0,10*ROW('Sanitation Data'!H72))="","",OFFSET('Sanitation Data'!$H$29,0,10*ROW('Sanitation Data'!H72)))</f>
        <v/>
      </c>
      <c r="DG78" s="275" t="str">
        <f ca="true">+IF(OFFSET('Sanitation Data'!$H$30,0,10*ROW('Sanitation Data'!H72))="","",OFFSET('Sanitation Data'!$H$30,0,10*ROW('Sanitation Data'!H72)))</f>
        <v/>
      </c>
      <c r="DH78" s="275" t="str">
        <f ca="true">+IF(OFFSET('Sanitation Data'!$H$31,0,10*ROW('Sanitation Data'!H72))="","",OFFSET('Sanitation Data'!$H$31,0,10*ROW('Sanitation Data'!H72)))</f>
        <v/>
      </c>
      <c r="DI78" s="275" t="str">
        <f ca="true">+IF(OFFSET('Sanitation Data'!$H$32,0,10*ROW('Sanitation Data'!H72))="","",OFFSET('Sanitation Data'!$H$32,0,10*ROW('Sanitation Data'!H72)))</f>
        <v/>
      </c>
      <c r="DJ78" s="275" t="str">
        <f ca="true">+IF(OFFSET('Sanitation Data'!$I$28,0,10*ROW('Sanitation Data'!I72))="","",OFFSET('Sanitation Data'!$I$28,0,10*ROW('Sanitation Data'!I72)))</f>
        <v/>
      </c>
      <c r="DK78" s="275" t="str">
        <f ca="true">+IF(OFFSET('Sanitation Data'!$I$29,0,10*ROW('Sanitation Data'!I72))="","",OFFSET('Sanitation Data'!$I$29,0,10*ROW('Sanitation Data'!I72)))</f>
        <v/>
      </c>
      <c r="DL78" s="275" t="str">
        <f ca="true">+IF(OFFSET('Sanitation Data'!$I$30,0,10*ROW('Sanitation Data'!I72))="","",OFFSET('Sanitation Data'!$I$30,0,10*ROW('Sanitation Data'!I72)))</f>
        <v/>
      </c>
      <c r="DM78" s="275" t="str">
        <f ca="true">+IF(OFFSET('Sanitation Data'!$I$31,0,10*ROW('Sanitation Data'!I72))="","",OFFSET('Sanitation Data'!$I$31,0,10*ROW('Sanitation Data'!I72)))</f>
        <v/>
      </c>
      <c r="DN78" s="275" t="str">
        <f ca="true">+IF(OFFSET('Sanitation Data'!$I$32,0,10*ROW('Sanitation Data'!I72))="","",OFFSET('Sanitation Data'!$I$32,0,10*ROW('Sanitation Data'!I72)))</f>
        <v/>
      </c>
      <c r="DO78" s="275" t="str">
        <f ca="true">+IF(OFFSET('Hygiene Data'!$D$11,0,10*ROW('Hygiene Data'!D72))="","",OFFSET('Hygiene Data'!$D$11,0,10*ROW('Hygiene Data'!D72)))</f>
        <v/>
      </c>
      <c r="DP78" s="275" t="str">
        <f ca="true">+IF(OFFSET('Hygiene Data'!$D$12,0,10*ROW('Hygiene Data'!D72))="","",OFFSET('Hygiene Data'!$D$12,0,10*ROW('Hygiene Data'!D72)))</f>
        <v/>
      </c>
      <c r="DQ78" s="275" t="str">
        <f ca="true">+IF(OFFSET('Hygiene Data'!$D$13,0,10*ROW('Hygiene Data'!D72))="","",OFFSET('Hygiene Data'!$D$13,0,10*ROW('Hygiene Data'!D72)))</f>
        <v/>
      </c>
      <c r="DR78" s="275" t="str">
        <f ca="true">+IF(OFFSET('Hygiene Data'!$E$11,0,10*ROW('Hygiene Data'!E72))="","",OFFSET('Hygiene Data'!$E$11,0,10*ROW('Hygiene Data'!E72)))</f>
        <v/>
      </c>
      <c r="DS78" s="275" t="str">
        <f ca="true">+IF(OFFSET('Hygiene Data'!$E$12,0,10*ROW('Hygiene Data'!E72))="","",OFFSET('Hygiene Data'!$E$12,0,10*ROW('Hygiene Data'!E72)))</f>
        <v/>
      </c>
      <c r="DT78" s="275" t="str">
        <f ca="true">+IF(OFFSET('Hygiene Data'!$E$13,0,10*ROW('Hygiene Data'!E72))="","",OFFSET('Hygiene Data'!$E$13,0,10*ROW('Hygiene Data'!E72)))</f>
        <v/>
      </c>
      <c r="DU78" s="275" t="str">
        <f ca="true">+IF(OFFSET('Hygiene Data'!$F$11,0,10*ROW('Hygiene Data'!F72))="","",OFFSET('Hygiene Data'!$F$11,0,10*ROW('Hygiene Data'!F72)))</f>
        <v/>
      </c>
      <c r="DV78" s="275" t="str">
        <f ca="true">+IF(OFFSET('Hygiene Data'!$F$12,0,10*ROW('Hygiene Data'!F72))="","",OFFSET('Hygiene Data'!$F$12,0,10*ROW('Hygiene Data'!F72)))</f>
        <v/>
      </c>
      <c r="DW78" s="275" t="str">
        <f ca="true">+IF(OFFSET('Hygiene Data'!$F$13,0,10*ROW('Hygiene Data'!F72))="","",OFFSET('Hygiene Data'!$F$13,0,10*ROW('Hygiene Data'!F72)))</f>
        <v/>
      </c>
      <c r="DX78" s="275" t="str">
        <f ca="true">+IF(OFFSET('Hygiene Data'!$G$11,0,10*ROW('Hygiene Data'!G72))="","",OFFSET('Hygiene Data'!$G$11,0,10*ROW('Hygiene Data'!G72)))</f>
        <v/>
      </c>
      <c r="DY78" s="275" t="str">
        <f ca="true">+IF(OFFSET('Hygiene Data'!$G$12,0,10*ROW('Hygiene Data'!G72))="","",OFFSET('Hygiene Data'!$G$12,0,10*ROW('Hygiene Data'!G72)))</f>
        <v/>
      </c>
      <c r="DZ78" s="275" t="str">
        <f ca="true">+IF(OFFSET('Hygiene Data'!$G$13,0,10*ROW('Hygiene Data'!G72))="","",OFFSET('Hygiene Data'!$G$13,0,10*ROW('Hygiene Data'!G72)))</f>
        <v/>
      </c>
      <c r="EA78" s="275" t="str">
        <f ca="true">+IF(OFFSET('Hygiene Data'!$H$11,0,10*ROW('Hygiene Data'!H72))="","",OFFSET('Hygiene Data'!$H$11,0,10*ROW('Hygiene Data'!H72)))</f>
        <v/>
      </c>
      <c r="EB78" s="275" t="str">
        <f ca="true">+IF(OFFSET('Hygiene Data'!$H$12,0,10*ROW('Hygiene Data'!H72))="","",OFFSET('Hygiene Data'!$H$12,0,10*ROW('Hygiene Data'!H72)))</f>
        <v/>
      </c>
      <c r="EC78" s="275" t="str">
        <f ca="true">+IF(OFFSET('Hygiene Data'!$H$13,0,10*ROW('Hygiene Data'!H72))="","",OFFSET('Hygiene Data'!$H$13,0,10*ROW('Hygiene Data'!H72)))</f>
        <v/>
      </c>
      <c r="ED78" s="275" t="str">
        <f ca="true">+IF(OFFSET('Hygiene Data'!$I$11,0,10*ROW('Hygiene Data'!I72))="","",OFFSET('Hygiene Data'!$I$11,0,10*ROW('Hygiene Data'!I72)))</f>
        <v/>
      </c>
      <c r="EE78" s="275" t="str">
        <f ca="true">+IF(OFFSET('Hygiene Data'!$I$12,0,10*ROW('Hygiene Data'!I72))="","",OFFSET('Hygiene Data'!$I$12,0,10*ROW('Hygiene Data'!I72)))</f>
        <v/>
      </c>
      <c r="EF78" s="275" t="str">
        <f ca="true">+IF(OFFSET('Hygiene Data'!$I$13,0,10*ROW('Hygiene Data'!I72))="","",OFFSET('Hygiene Data'!$I$13,0,10*ROW('Hygiene Data'!I72)))</f>
        <v/>
      </c>
    </row>
    <row xmlns:x14ac="http://schemas.microsoft.com/office/spreadsheetml/2009/9/ac" r="79" x14ac:dyDescent="0.2">
      <c r="A79" s="38" t="str">
        <f ca="true">+IF(OFFSET('Water Data'!$B$2,0,10*ROW('Water Data'!E73))="","",OFFSET('Water Data'!$B$2,0,10*ROW('Water Data'!E73)))</f>
        <v/>
      </c>
      <c r="B79" s="38" t="str">
        <f ca="true">+IF(OFFSET('Water Data'!$C$2,0,10*ROW('Water Data'!F73))="","",OFFSET('Water Data'!$C$2,0,10*ROW('Water Data'!F73)))</f>
        <v/>
      </c>
      <c r="C79" s="331" t="str">
        <f t="shared" ca="true" si="1"/>
        <v/>
      </c>
      <c r="D79" s="97"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7"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7"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7"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7"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7"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7"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7"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7"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7"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7"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7"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7"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7"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7"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7"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7"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7"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8"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8"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8"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8"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8"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8"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8"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8"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8"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8"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8"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8"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8"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8"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8"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8"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8"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8"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8"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8"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8"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8"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8"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8"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8"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8"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8"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8"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8"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8"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9"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9"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9"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9"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9"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9"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9"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9"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9"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9"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9"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9"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9"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9"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9"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9"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9"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9"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5"/>
      <c r="BS79" s="275" t="str">
        <f ca="true">+IF(OFFSET('Water Data'!$D$27,0,10*ROW('Water Data'!D73))="","",OFFSET('Water Data'!$D$27,0,10*ROW('Water Data'!D73)))</f>
        <v/>
      </c>
      <c r="BT79" s="275" t="str">
        <f ca="true">+IF(OFFSET('Water Data'!$D$28,0,10*ROW('Water Data'!D73))="","",OFFSET('Water Data'!$D$28,0,10*ROW('Water Data'!D73)))</f>
        <v/>
      </c>
      <c r="BU79" s="275" t="str">
        <f ca="true">+IF(OFFSET('Water Data'!$D$29,0,10*ROW('Water Data'!D73))="","",OFFSET('Water Data'!$D$29,0,10*ROW('Water Data'!D73)))</f>
        <v/>
      </c>
      <c r="BV79" s="275" t="str">
        <f ca="true">+IF(OFFSET('Water Data'!$E$27,0,10*ROW('Water Data'!E73))="","",OFFSET('Water Data'!$E$27,0,10*ROW('Water Data'!E73)))</f>
        <v/>
      </c>
      <c r="BW79" s="275" t="str">
        <f ca="true">+IF(OFFSET('Water Data'!$E$28,0,10*ROW('Water Data'!E73))="","",OFFSET('Water Data'!$E$28,0,10*ROW('Water Data'!E73)))</f>
        <v/>
      </c>
      <c r="BX79" s="275" t="str">
        <f ca="true">+IF(OFFSET('Water Data'!$E$29,0,10*ROW('Water Data'!E73))="","",OFFSET('Water Data'!$E$29,0,10*ROW('Water Data'!E73)))</f>
        <v/>
      </c>
      <c r="BY79" s="275" t="str">
        <f ca="true">+IF(OFFSET('Water Data'!$F$27,0,10*ROW('Water Data'!F73))="","",OFFSET('Water Data'!$F$27,0,10*ROW('Water Data'!F73)))</f>
        <v/>
      </c>
      <c r="BZ79" s="275" t="str">
        <f ca="true">+IF(OFFSET('Water Data'!$F$28,0,10*ROW('Water Data'!F73))="","",OFFSET('Water Data'!$F$28,0,10*ROW('Water Data'!F73)))</f>
        <v/>
      </c>
      <c r="CA79" s="275" t="str">
        <f ca="true">+IF(OFFSET('Water Data'!$F$29,0,10*ROW('Water Data'!F73))="","",OFFSET('Water Data'!$F$29,0,10*ROW('Water Data'!F73)))</f>
        <v/>
      </c>
      <c r="CB79" s="275" t="str">
        <f ca="true">+IF(OFFSET('Water Data'!$G$27,0,10*ROW('Water Data'!G73))="","",OFFSET('Water Data'!$G$27,0,10*ROW('Water Data'!G73)))</f>
        <v/>
      </c>
      <c r="CC79" s="275" t="str">
        <f ca="true">+IF(OFFSET('Water Data'!$G$28,0,10*ROW('Water Data'!G73))="","",OFFSET('Water Data'!$G$28,0,10*ROW('Water Data'!G73)))</f>
        <v/>
      </c>
      <c r="CD79" s="275" t="str">
        <f ca="true">+IF(OFFSET('Water Data'!$G$29,0,10*ROW('Water Data'!G73))="","",OFFSET('Water Data'!$G$29,0,10*ROW('Water Data'!G73)))</f>
        <v/>
      </c>
      <c r="CE79" s="275" t="str">
        <f ca="true">+IF(OFFSET('Water Data'!$H$27,0,10*ROW('Water Data'!H73))="","",OFFSET('Water Data'!$H$27,0,10*ROW('Water Data'!H73)))</f>
        <v/>
      </c>
      <c r="CF79" s="275" t="str">
        <f ca="true">+IF(OFFSET('Water Data'!$H$28,0,10*ROW('Water Data'!H73))="","",OFFSET('Water Data'!$H$28,0,10*ROW('Water Data'!H73)))</f>
        <v/>
      </c>
      <c r="CG79" s="275" t="str">
        <f ca="true">+IF(OFFSET('Water Data'!$H$29,0,10*ROW('Water Data'!H73))="","",OFFSET('Water Data'!$H$29,0,10*ROW('Water Data'!H73)))</f>
        <v/>
      </c>
      <c r="CH79" s="275" t="str">
        <f ca="true">+IF(OFFSET('Water Data'!$I$27,0,10*ROW('Water Data'!I73))="","",OFFSET('Water Data'!$I$27,0,10*ROW('Water Data'!I73)))</f>
        <v/>
      </c>
      <c r="CI79" s="275" t="str">
        <f ca="true">+IF(OFFSET('Water Data'!$I$28,0,10*ROW('Water Data'!I73))="","",OFFSET('Water Data'!$I$28,0,10*ROW('Water Data'!I73)))</f>
        <v/>
      </c>
      <c r="CJ79" s="275" t="str">
        <f ca="true">+IF(OFFSET('Water Data'!$I$29,0,10*ROW('Water Data'!I73))="","",OFFSET('Water Data'!$I$29,0,10*ROW('Water Data'!I73)))</f>
        <v/>
      </c>
      <c r="CK79" s="275" t="str">
        <f ca="true">+IF(OFFSET('Sanitation Data'!$D$28,0,10*ROW('Sanitation Data'!D73))="","",OFFSET('Sanitation Data'!$D$28,0,10*ROW('Sanitation Data'!D73)))</f>
        <v/>
      </c>
      <c r="CL79" s="275" t="str">
        <f ca="true">+IF(OFFSET('Sanitation Data'!$D$29,0,10*ROW('Sanitation Data'!D73))="","",OFFSET('Sanitation Data'!$D$29,0,10*ROW('Sanitation Data'!D73)))</f>
        <v/>
      </c>
      <c r="CM79" s="275" t="str">
        <f ca="true">+IF(OFFSET('Sanitation Data'!$D$30,0,10*ROW('Sanitation Data'!D73))="","",OFFSET('Sanitation Data'!$D$30,0,10*ROW('Sanitation Data'!D73)))</f>
        <v/>
      </c>
      <c r="CN79" s="275" t="str">
        <f ca="true">+IF(OFFSET('Sanitation Data'!$D$31,0,10*ROW('Sanitation Data'!D73))="","",OFFSET('Sanitation Data'!$D$31,0,10*ROW('Sanitation Data'!D73)))</f>
        <v/>
      </c>
      <c r="CO79" s="275" t="str">
        <f ca="true">+IF(OFFSET('Sanitation Data'!$D$32,0,10*ROW('Sanitation Data'!D73))="","",OFFSET('Sanitation Data'!$D$32,0,10*ROW('Sanitation Data'!D73)))</f>
        <v/>
      </c>
      <c r="CP79" s="275" t="str">
        <f ca="true">+IF(OFFSET('Sanitation Data'!$E$28,0,10*ROW('Sanitation Data'!E73))="","",OFFSET('Sanitation Data'!$E$28,0,10*ROW('Sanitation Data'!E73)))</f>
        <v/>
      </c>
      <c r="CQ79" s="275" t="str">
        <f ca="true">+IF(OFFSET('Sanitation Data'!$E$29,0,10*ROW('Sanitation Data'!E73))="","",OFFSET('Sanitation Data'!$E$29,0,10*ROW('Sanitation Data'!E73)))</f>
        <v/>
      </c>
      <c r="CR79" s="275" t="str">
        <f ca="true">+IF(OFFSET('Sanitation Data'!$E$30,0,10*ROW('Sanitation Data'!E73))="","",OFFSET('Sanitation Data'!$E$30,0,10*ROW('Sanitation Data'!E73)))</f>
        <v/>
      </c>
      <c r="CS79" s="275" t="str">
        <f ca="true">+IF(OFFSET('Sanitation Data'!$E$31,0,10*ROW('Sanitation Data'!E73))="","",OFFSET('Sanitation Data'!$E$31,0,10*ROW('Sanitation Data'!E73)))</f>
        <v/>
      </c>
      <c r="CT79" s="275" t="str">
        <f ca="true">+IF(OFFSET('Sanitation Data'!$E$32,0,10*ROW('Sanitation Data'!E73))="","",OFFSET('Sanitation Data'!$E$32,0,10*ROW('Sanitation Data'!E73)))</f>
        <v/>
      </c>
      <c r="CU79" s="275" t="str">
        <f ca="true">+IF(OFFSET('Sanitation Data'!$F$28,0,10*ROW('Sanitation Data'!F73))="","",OFFSET('Sanitation Data'!$F$28,0,10*ROW('Sanitation Data'!F73)))</f>
        <v/>
      </c>
      <c r="CV79" s="275" t="str">
        <f ca="true">+IF(OFFSET('Sanitation Data'!$F$29,0,10*ROW('Sanitation Data'!F73))="","",OFFSET('Sanitation Data'!$F$29,0,10*ROW('Sanitation Data'!F73)))</f>
        <v/>
      </c>
      <c r="CW79" s="275" t="str">
        <f ca="true">+IF(OFFSET('Sanitation Data'!$F$30,0,10*ROW('Sanitation Data'!F73))="","",OFFSET('Sanitation Data'!$F$30,0,10*ROW('Sanitation Data'!F73)))</f>
        <v/>
      </c>
      <c r="CX79" s="275" t="str">
        <f ca="true">+IF(OFFSET('Sanitation Data'!$F$31,0,10*ROW('Sanitation Data'!F73))="","",OFFSET('Sanitation Data'!$F$31,0,10*ROW('Sanitation Data'!F73)))</f>
        <v/>
      </c>
      <c r="CY79" s="275" t="str">
        <f ca="true">+IF(OFFSET('Sanitation Data'!$F$32,0,10*ROW('Sanitation Data'!F73))="","",OFFSET('Sanitation Data'!$F$32,0,10*ROW('Sanitation Data'!F73)))</f>
        <v/>
      </c>
      <c r="CZ79" s="275" t="str">
        <f ca="true">+IF(OFFSET('Sanitation Data'!$G$28,0,10*ROW('Sanitation Data'!G73))="","",OFFSET('Sanitation Data'!$G$28,0,10*ROW('Sanitation Data'!G73)))</f>
        <v/>
      </c>
      <c r="DA79" s="275" t="str">
        <f ca="true">+IF(OFFSET('Sanitation Data'!$G$29,0,10*ROW('Sanitation Data'!G73))="","",OFFSET('Sanitation Data'!$G$29,0,10*ROW('Sanitation Data'!G73)))</f>
        <v/>
      </c>
      <c r="DB79" s="275" t="str">
        <f ca="true">+IF(OFFSET('Sanitation Data'!$G$30,0,10*ROW('Sanitation Data'!G73))="","",OFFSET('Sanitation Data'!$G$30,0,10*ROW('Sanitation Data'!G73)))</f>
        <v/>
      </c>
      <c r="DC79" s="275" t="str">
        <f ca="true">+IF(OFFSET('Sanitation Data'!$G$31,0,10*ROW('Sanitation Data'!G73))="","",OFFSET('Sanitation Data'!$G$31,0,10*ROW('Sanitation Data'!G73)))</f>
        <v/>
      </c>
      <c r="DD79" s="275" t="str">
        <f ca="true">+IF(OFFSET('Sanitation Data'!$G$32,0,10*ROW('Sanitation Data'!G73))="","",OFFSET('Sanitation Data'!$G$32,0,10*ROW('Sanitation Data'!G73)))</f>
        <v/>
      </c>
      <c r="DE79" s="275" t="str">
        <f ca="true">+IF(OFFSET('Sanitation Data'!$H$28,0,10*ROW('Sanitation Data'!H73))="","",OFFSET('Sanitation Data'!$H$28,0,10*ROW('Sanitation Data'!H73)))</f>
        <v/>
      </c>
      <c r="DF79" s="275" t="str">
        <f ca="true">+IF(OFFSET('Sanitation Data'!$H$29,0,10*ROW('Sanitation Data'!H73))="","",OFFSET('Sanitation Data'!$H$29,0,10*ROW('Sanitation Data'!H73)))</f>
        <v/>
      </c>
      <c r="DG79" s="275" t="str">
        <f ca="true">+IF(OFFSET('Sanitation Data'!$H$30,0,10*ROW('Sanitation Data'!H73))="","",OFFSET('Sanitation Data'!$H$30,0,10*ROW('Sanitation Data'!H73)))</f>
        <v/>
      </c>
      <c r="DH79" s="275" t="str">
        <f ca="true">+IF(OFFSET('Sanitation Data'!$H$31,0,10*ROW('Sanitation Data'!H73))="","",OFFSET('Sanitation Data'!$H$31,0,10*ROW('Sanitation Data'!H73)))</f>
        <v/>
      </c>
      <c r="DI79" s="275" t="str">
        <f ca="true">+IF(OFFSET('Sanitation Data'!$H$32,0,10*ROW('Sanitation Data'!H73))="","",OFFSET('Sanitation Data'!$H$32,0,10*ROW('Sanitation Data'!H73)))</f>
        <v/>
      </c>
      <c r="DJ79" s="275" t="str">
        <f ca="true">+IF(OFFSET('Sanitation Data'!$I$28,0,10*ROW('Sanitation Data'!I73))="","",OFFSET('Sanitation Data'!$I$28,0,10*ROW('Sanitation Data'!I73)))</f>
        <v/>
      </c>
      <c r="DK79" s="275" t="str">
        <f ca="true">+IF(OFFSET('Sanitation Data'!$I$29,0,10*ROW('Sanitation Data'!I73))="","",OFFSET('Sanitation Data'!$I$29,0,10*ROW('Sanitation Data'!I73)))</f>
        <v/>
      </c>
      <c r="DL79" s="275" t="str">
        <f ca="true">+IF(OFFSET('Sanitation Data'!$I$30,0,10*ROW('Sanitation Data'!I73))="","",OFFSET('Sanitation Data'!$I$30,0,10*ROW('Sanitation Data'!I73)))</f>
        <v/>
      </c>
      <c r="DM79" s="275" t="str">
        <f ca="true">+IF(OFFSET('Sanitation Data'!$I$31,0,10*ROW('Sanitation Data'!I73))="","",OFFSET('Sanitation Data'!$I$31,0,10*ROW('Sanitation Data'!I73)))</f>
        <v/>
      </c>
      <c r="DN79" s="275" t="str">
        <f ca="true">+IF(OFFSET('Sanitation Data'!$I$32,0,10*ROW('Sanitation Data'!I73))="","",OFFSET('Sanitation Data'!$I$32,0,10*ROW('Sanitation Data'!I73)))</f>
        <v/>
      </c>
      <c r="DO79" s="275" t="str">
        <f ca="true">+IF(OFFSET('Hygiene Data'!$D$11,0,10*ROW('Hygiene Data'!D73))="","",OFFSET('Hygiene Data'!$D$11,0,10*ROW('Hygiene Data'!D73)))</f>
        <v/>
      </c>
      <c r="DP79" s="275" t="str">
        <f ca="true">+IF(OFFSET('Hygiene Data'!$D$12,0,10*ROW('Hygiene Data'!D73))="","",OFFSET('Hygiene Data'!$D$12,0,10*ROW('Hygiene Data'!D73)))</f>
        <v/>
      </c>
      <c r="DQ79" s="275" t="str">
        <f ca="true">+IF(OFFSET('Hygiene Data'!$D$13,0,10*ROW('Hygiene Data'!D73))="","",OFFSET('Hygiene Data'!$D$13,0,10*ROW('Hygiene Data'!D73)))</f>
        <v/>
      </c>
      <c r="DR79" s="275" t="str">
        <f ca="true">+IF(OFFSET('Hygiene Data'!$E$11,0,10*ROW('Hygiene Data'!E73))="","",OFFSET('Hygiene Data'!$E$11,0,10*ROW('Hygiene Data'!E73)))</f>
        <v/>
      </c>
      <c r="DS79" s="275" t="str">
        <f ca="true">+IF(OFFSET('Hygiene Data'!$E$12,0,10*ROW('Hygiene Data'!E73))="","",OFFSET('Hygiene Data'!$E$12,0,10*ROW('Hygiene Data'!E73)))</f>
        <v/>
      </c>
      <c r="DT79" s="275" t="str">
        <f ca="true">+IF(OFFSET('Hygiene Data'!$E$13,0,10*ROW('Hygiene Data'!E73))="","",OFFSET('Hygiene Data'!$E$13,0,10*ROW('Hygiene Data'!E73)))</f>
        <v/>
      </c>
      <c r="DU79" s="275" t="str">
        <f ca="true">+IF(OFFSET('Hygiene Data'!$F$11,0,10*ROW('Hygiene Data'!F73))="","",OFFSET('Hygiene Data'!$F$11,0,10*ROW('Hygiene Data'!F73)))</f>
        <v/>
      </c>
      <c r="DV79" s="275" t="str">
        <f ca="true">+IF(OFFSET('Hygiene Data'!$F$12,0,10*ROW('Hygiene Data'!F73))="","",OFFSET('Hygiene Data'!$F$12,0,10*ROW('Hygiene Data'!F73)))</f>
        <v/>
      </c>
      <c r="DW79" s="275" t="str">
        <f ca="true">+IF(OFFSET('Hygiene Data'!$F$13,0,10*ROW('Hygiene Data'!F73))="","",OFFSET('Hygiene Data'!$F$13,0,10*ROW('Hygiene Data'!F73)))</f>
        <v/>
      </c>
      <c r="DX79" s="275" t="str">
        <f ca="true">+IF(OFFSET('Hygiene Data'!$G$11,0,10*ROW('Hygiene Data'!G73))="","",OFFSET('Hygiene Data'!$G$11,0,10*ROW('Hygiene Data'!G73)))</f>
        <v/>
      </c>
      <c r="DY79" s="275" t="str">
        <f ca="true">+IF(OFFSET('Hygiene Data'!$G$12,0,10*ROW('Hygiene Data'!G73))="","",OFFSET('Hygiene Data'!$G$12,0,10*ROW('Hygiene Data'!G73)))</f>
        <v/>
      </c>
      <c r="DZ79" s="275" t="str">
        <f ca="true">+IF(OFFSET('Hygiene Data'!$G$13,0,10*ROW('Hygiene Data'!G73))="","",OFFSET('Hygiene Data'!$G$13,0,10*ROW('Hygiene Data'!G73)))</f>
        <v/>
      </c>
      <c r="EA79" s="275" t="str">
        <f ca="true">+IF(OFFSET('Hygiene Data'!$H$11,0,10*ROW('Hygiene Data'!H73))="","",OFFSET('Hygiene Data'!$H$11,0,10*ROW('Hygiene Data'!H73)))</f>
        <v/>
      </c>
      <c r="EB79" s="275" t="str">
        <f ca="true">+IF(OFFSET('Hygiene Data'!$H$12,0,10*ROW('Hygiene Data'!H73))="","",OFFSET('Hygiene Data'!$H$12,0,10*ROW('Hygiene Data'!H73)))</f>
        <v/>
      </c>
      <c r="EC79" s="275" t="str">
        <f ca="true">+IF(OFFSET('Hygiene Data'!$H$13,0,10*ROW('Hygiene Data'!H73))="","",OFFSET('Hygiene Data'!$H$13,0,10*ROW('Hygiene Data'!H73)))</f>
        <v/>
      </c>
      <c r="ED79" s="275" t="str">
        <f ca="true">+IF(OFFSET('Hygiene Data'!$I$11,0,10*ROW('Hygiene Data'!I73))="","",OFFSET('Hygiene Data'!$I$11,0,10*ROW('Hygiene Data'!I73)))</f>
        <v/>
      </c>
      <c r="EE79" s="275" t="str">
        <f ca="true">+IF(OFFSET('Hygiene Data'!$I$12,0,10*ROW('Hygiene Data'!I73))="","",OFFSET('Hygiene Data'!$I$12,0,10*ROW('Hygiene Data'!I73)))</f>
        <v/>
      </c>
      <c r="EF79" s="275" t="str">
        <f ca="true">+IF(OFFSET('Hygiene Data'!$I$13,0,10*ROW('Hygiene Data'!I73))="","",OFFSET('Hygiene Data'!$I$13,0,10*ROW('Hygiene Data'!I73)))</f>
        <v/>
      </c>
    </row>
    <row xmlns:x14ac="http://schemas.microsoft.com/office/spreadsheetml/2009/9/ac" r="80" x14ac:dyDescent="0.2">
      <c r="A80" s="38" t="str">
        <f ca="true">+IF(OFFSET('Water Data'!$B$2,0,10*ROW('Water Data'!E74))="","",OFFSET('Water Data'!$B$2,0,10*ROW('Water Data'!E74)))</f>
        <v/>
      </c>
      <c r="B80" s="38" t="str">
        <f ca="true">+IF(OFFSET('Water Data'!$C$2,0,10*ROW('Water Data'!F74))="","",OFFSET('Water Data'!$C$2,0,10*ROW('Water Data'!F74)))</f>
        <v/>
      </c>
      <c r="C80" s="331" t="str">
        <f t="shared" ca="true" si="1"/>
        <v/>
      </c>
      <c r="D80" s="97"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7"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7"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7"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7"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7"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7"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7"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7"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7"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7"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7"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7"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7"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7"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7"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7"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7"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8"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8"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8"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8"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8"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8"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8"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8"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8"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8"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8"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8"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8"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8"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8"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8"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8"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8"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8"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8"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8"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8"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8"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8"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8"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8"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8"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8"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8"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8"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9"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9"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9"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9"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9"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9"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9"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9"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9"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9"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9"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9"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9"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9"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9"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9"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9"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9"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5"/>
      <c r="BS80" s="275" t="str">
        <f ca="true">+IF(OFFSET('Water Data'!$D$27,0,10*ROW('Water Data'!D74))="","",OFFSET('Water Data'!$D$27,0,10*ROW('Water Data'!D74)))</f>
        <v/>
      </c>
      <c r="BT80" s="275" t="str">
        <f ca="true">+IF(OFFSET('Water Data'!$D$28,0,10*ROW('Water Data'!D74))="","",OFFSET('Water Data'!$D$28,0,10*ROW('Water Data'!D74)))</f>
        <v/>
      </c>
      <c r="BU80" s="275" t="str">
        <f ca="true">+IF(OFFSET('Water Data'!$D$29,0,10*ROW('Water Data'!D74))="","",OFFSET('Water Data'!$D$29,0,10*ROW('Water Data'!D74)))</f>
        <v/>
      </c>
      <c r="BV80" s="275" t="str">
        <f ca="true">+IF(OFFSET('Water Data'!$E$27,0,10*ROW('Water Data'!E74))="","",OFFSET('Water Data'!$E$27,0,10*ROW('Water Data'!E74)))</f>
        <v/>
      </c>
      <c r="BW80" s="275" t="str">
        <f ca="true">+IF(OFFSET('Water Data'!$E$28,0,10*ROW('Water Data'!E74))="","",OFFSET('Water Data'!$E$28,0,10*ROW('Water Data'!E74)))</f>
        <v/>
      </c>
      <c r="BX80" s="275" t="str">
        <f ca="true">+IF(OFFSET('Water Data'!$E$29,0,10*ROW('Water Data'!E74))="","",OFFSET('Water Data'!$E$29,0,10*ROW('Water Data'!E74)))</f>
        <v/>
      </c>
      <c r="BY80" s="275" t="str">
        <f ca="true">+IF(OFFSET('Water Data'!$F$27,0,10*ROW('Water Data'!F74))="","",OFFSET('Water Data'!$F$27,0,10*ROW('Water Data'!F74)))</f>
        <v/>
      </c>
      <c r="BZ80" s="275" t="str">
        <f ca="true">+IF(OFFSET('Water Data'!$F$28,0,10*ROW('Water Data'!F74))="","",OFFSET('Water Data'!$F$28,0,10*ROW('Water Data'!F74)))</f>
        <v/>
      </c>
      <c r="CA80" s="275" t="str">
        <f ca="true">+IF(OFFSET('Water Data'!$F$29,0,10*ROW('Water Data'!F74))="","",OFFSET('Water Data'!$F$29,0,10*ROW('Water Data'!F74)))</f>
        <v/>
      </c>
      <c r="CB80" s="275" t="str">
        <f ca="true">+IF(OFFSET('Water Data'!$G$27,0,10*ROW('Water Data'!G74))="","",OFFSET('Water Data'!$G$27,0,10*ROW('Water Data'!G74)))</f>
        <v/>
      </c>
      <c r="CC80" s="275" t="str">
        <f ca="true">+IF(OFFSET('Water Data'!$G$28,0,10*ROW('Water Data'!G74))="","",OFFSET('Water Data'!$G$28,0,10*ROW('Water Data'!G74)))</f>
        <v/>
      </c>
      <c r="CD80" s="275" t="str">
        <f ca="true">+IF(OFFSET('Water Data'!$G$29,0,10*ROW('Water Data'!G74))="","",OFFSET('Water Data'!$G$29,0,10*ROW('Water Data'!G74)))</f>
        <v/>
      </c>
      <c r="CE80" s="275" t="str">
        <f ca="true">+IF(OFFSET('Water Data'!$H$27,0,10*ROW('Water Data'!H74))="","",OFFSET('Water Data'!$H$27,0,10*ROW('Water Data'!H74)))</f>
        <v/>
      </c>
      <c r="CF80" s="275" t="str">
        <f ca="true">+IF(OFFSET('Water Data'!$H$28,0,10*ROW('Water Data'!H74))="","",OFFSET('Water Data'!$H$28,0,10*ROW('Water Data'!H74)))</f>
        <v/>
      </c>
      <c r="CG80" s="275" t="str">
        <f ca="true">+IF(OFFSET('Water Data'!$H$29,0,10*ROW('Water Data'!H74))="","",OFFSET('Water Data'!$H$29,0,10*ROW('Water Data'!H74)))</f>
        <v/>
      </c>
      <c r="CH80" s="275" t="str">
        <f ca="true">+IF(OFFSET('Water Data'!$I$27,0,10*ROW('Water Data'!I74))="","",OFFSET('Water Data'!$I$27,0,10*ROW('Water Data'!I74)))</f>
        <v/>
      </c>
      <c r="CI80" s="275" t="str">
        <f ca="true">+IF(OFFSET('Water Data'!$I$28,0,10*ROW('Water Data'!I74))="","",OFFSET('Water Data'!$I$28,0,10*ROW('Water Data'!I74)))</f>
        <v/>
      </c>
      <c r="CJ80" s="275" t="str">
        <f ca="true">+IF(OFFSET('Water Data'!$I$29,0,10*ROW('Water Data'!I74))="","",OFFSET('Water Data'!$I$29,0,10*ROW('Water Data'!I74)))</f>
        <v/>
      </c>
      <c r="CK80" s="275" t="str">
        <f ca="true">+IF(OFFSET('Sanitation Data'!$D$28,0,10*ROW('Sanitation Data'!D74))="","",OFFSET('Sanitation Data'!$D$28,0,10*ROW('Sanitation Data'!D74)))</f>
        <v/>
      </c>
      <c r="CL80" s="275" t="str">
        <f ca="true">+IF(OFFSET('Sanitation Data'!$D$29,0,10*ROW('Sanitation Data'!D74))="","",OFFSET('Sanitation Data'!$D$29,0,10*ROW('Sanitation Data'!D74)))</f>
        <v/>
      </c>
      <c r="CM80" s="275" t="str">
        <f ca="true">+IF(OFFSET('Sanitation Data'!$D$30,0,10*ROW('Sanitation Data'!D74))="","",OFFSET('Sanitation Data'!$D$30,0,10*ROW('Sanitation Data'!D74)))</f>
        <v/>
      </c>
      <c r="CN80" s="275" t="str">
        <f ca="true">+IF(OFFSET('Sanitation Data'!$D$31,0,10*ROW('Sanitation Data'!D74))="","",OFFSET('Sanitation Data'!$D$31,0,10*ROW('Sanitation Data'!D74)))</f>
        <v/>
      </c>
      <c r="CO80" s="275" t="str">
        <f ca="true">+IF(OFFSET('Sanitation Data'!$D$32,0,10*ROW('Sanitation Data'!D74))="","",OFFSET('Sanitation Data'!$D$32,0,10*ROW('Sanitation Data'!D74)))</f>
        <v/>
      </c>
      <c r="CP80" s="275" t="str">
        <f ca="true">+IF(OFFSET('Sanitation Data'!$E$28,0,10*ROW('Sanitation Data'!E74))="","",OFFSET('Sanitation Data'!$E$28,0,10*ROW('Sanitation Data'!E74)))</f>
        <v/>
      </c>
      <c r="CQ80" s="275" t="str">
        <f ca="true">+IF(OFFSET('Sanitation Data'!$E$29,0,10*ROW('Sanitation Data'!E74))="","",OFFSET('Sanitation Data'!$E$29,0,10*ROW('Sanitation Data'!E74)))</f>
        <v/>
      </c>
      <c r="CR80" s="275" t="str">
        <f ca="true">+IF(OFFSET('Sanitation Data'!$E$30,0,10*ROW('Sanitation Data'!E74))="","",OFFSET('Sanitation Data'!$E$30,0,10*ROW('Sanitation Data'!E74)))</f>
        <v/>
      </c>
      <c r="CS80" s="275" t="str">
        <f ca="true">+IF(OFFSET('Sanitation Data'!$E$31,0,10*ROW('Sanitation Data'!E74))="","",OFFSET('Sanitation Data'!$E$31,0,10*ROW('Sanitation Data'!E74)))</f>
        <v/>
      </c>
      <c r="CT80" s="275" t="str">
        <f ca="true">+IF(OFFSET('Sanitation Data'!$E$32,0,10*ROW('Sanitation Data'!E74))="","",OFFSET('Sanitation Data'!$E$32,0,10*ROW('Sanitation Data'!E74)))</f>
        <v/>
      </c>
      <c r="CU80" s="275" t="str">
        <f ca="true">+IF(OFFSET('Sanitation Data'!$F$28,0,10*ROW('Sanitation Data'!F74))="","",OFFSET('Sanitation Data'!$F$28,0,10*ROW('Sanitation Data'!F74)))</f>
        <v/>
      </c>
      <c r="CV80" s="275" t="str">
        <f ca="true">+IF(OFFSET('Sanitation Data'!$F$29,0,10*ROW('Sanitation Data'!F74))="","",OFFSET('Sanitation Data'!$F$29,0,10*ROW('Sanitation Data'!F74)))</f>
        <v/>
      </c>
      <c r="CW80" s="275" t="str">
        <f ca="true">+IF(OFFSET('Sanitation Data'!$F$30,0,10*ROW('Sanitation Data'!F74))="","",OFFSET('Sanitation Data'!$F$30,0,10*ROW('Sanitation Data'!F74)))</f>
        <v/>
      </c>
      <c r="CX80" s="275" t="str">
        <f ca="true">+IF(OFFSET('Sanitation Data'!$F$31,0,10*ROW('Sanitation Data'!F74))="","",OFFSET('Sanitation Data'!$F$31,0,10*ROW('Sanitation Data'!F74)))</f>
        <v/>
      </c>
      <c r="CY80" s="275" t="str">
        <f ca="true">+IF(OFFSET('Sanitation Data'!$F$32,0,10*ROW('Sanitation Data'!F74))="","",OFFSET('Sanitation Data'!$F$32,0,10*ROW('Sanitation Data'!F74)))</f>
        <v/>
      </c>
      <c r="CZ80" s="275" t="str">
        <f ca="true">+IF(OFFSET('Sanitation Data'!$G$28,0,10*ROW('Sanitation Data'!G74))="","",OFFSET('Sanitation Data'!$G$28,0,10*ROW('Sanitation Data'!G74)))</f>
        <v/>
      </c>
      <c r="DA80" s="275" t="str">
        <f ca="true">+IF(OFFSET('Sanitation Data'!$G$29,0,10*ROW('Sanitation Data'!G74))="","",OFFSET('Sanitation Data'!$G$29,0,10*ROW('Sanitation Data'!G74)))</f>
        <v/>
      </c>
      <c r="DB80" s="275" t="str">
        <f ca="true">+IF(OFFSET('Sanitation Data'!$G$30,0,10*ROW('Sanitation Data'!G74))="","",OFFSET('Sanitation Data'!$G$30,0,10*ROW('Sanitation Data'!G74)))</f>
        <v/>
      </c>
      <c r="DC80" s="275" t="str">
        <f ca="true">+IF(OFFSET('Sanitation Data'!$G$31,0,10*ROW('Sanitation Data'!G74))="","",OFFSET('Sanitation Data'!$G$31,0,10*ROW('Sanitation Data'!G74)))</f>
        <v/>
      </c>
      <c r="DD80" s="275" t="str">
        <f ca="true">+IF(OFFSET('Sanitation Data'!$G$32,0,10*ROW('Sanitation Data'!G74))="","",OFFSET('Sanitation Data'!$G$32,0,10*ROW('Sanitation Data'!G74)))</f>
        <v/>
      </c>
      <c r="DE80" s="275" t="str">
        <f ca="true">+IF(OFFSET('Sanitation Data'!$H$28,0,10*ROW('Sanitation Data'!H74))="","",OFFSET('Sanitation Data'!$H$28,0,10*ROW('Sanitation Data'!H74)))</f>
        <v/>
      </c>
      <c r="DF80" s="275" t="str">
        <f ca="true">+IF(OFFSET('Sanitation Data'!$H$29,0,10*ROW('Sanitation Data'!H74))="","",OFFSET('Sanitation Data'!$H$29,0,10*ROW('Sanitation Data'!H74)))</f>
        <v/>
      </c>
      <c r="DG80" s="275" t="str">
        <f ca="true">+IF(OFFSET('Sanitation Data'!$H$30,0,10*ROW('Sanitation Data'!H74))="","",OFFSET('Sanitation Data'!$H$30,0,10*ROW('Sanitation Data'!H74)))</f>
        <v/>
      </c>
      <c r="DH80" s="275" t="str">
        <f ca="true">+IF(OFFSET('Sanitation Data'!$H$31,0,10*ROW('Sanitation Data'!H74))="","",OFFSET('Sanitation Data'!$H$31,0,10*ROW('Sanitation Data'!H74)))</f>
        <v/>
      </c>
      <c r="DI80" s="275" t="str">
        <f ca="true">+IF(OFFSET('Sanitation Data'!$H$32,0,10*ROW('Sanitation Data'!H74))="","",OFFSET('Sanitation Data'!$H$32,0,10*ROW('Sanitation Data'!H74)))</f>
        <v/>
      </c>
      <c r="DJ80" s="275" t="str">
        <f ca="true">+IF(OFFSET('Sanitation Data'!$I$28,0,10*ROW('Sanitation Data'!I74))="","",OFFSET('Sanitation Data'!$I$28,0,10*ROW('Sanitation Data'!I74)))</f>
        <v/>
      </c>
      <c r="DK80" s="275" t="str">
        <f ca="true">+IF(OFFSET('Sanitation Data'!$I$29,0,10*ROW('Sanitation Data'!I74))="","",OFFSET('Sanitation Data'!$I$29,0,10*ROW('Sanitation Data'!I74)))</f>
        <v/>
      </c>
      <c r="DL80" s="275" t="str">
        <f ca="true">+IF(OFFSET('Sanitation Data'!$I$30,0,10*ROW('Sanitation Data'!I74))="","",OFFSET('Sanitation Data'!$I$30,0,10*ROW('Sanitation Data'!I74)))</f>
        <v/>
      </c>
      <c r="DM80" s="275" t="str">
        <f ca="true">+IF(OFFSET('Sanitation Data'!$I$31,0,10*ROW('Sanitation Data'!I74))="","",OFFSET('Sanitation Data'!$I$31,0,10*ROW('Sanitation Data'!I74)))</f>
        <v/>
      </c>
      <c r="DN80" s="275" t="str">
        <f ca="true">+IF(OFFSET('Sanitation Data'!$I$32,0,10*ROW('Sanitation Data'!I74))="","",OFFSET('Sanitation Data'!$I$32,0,10*ROW('Sanitation Data'!I74)))</f>
        <v/>
      </c>
      <c r="DO80" s="275" t="str">
        <f ca="true">+IF(OFFSET('Hygiene Data'!$D$11,0,10*ROW('Hygiene Data'!D74))="","",OFFSET('Hygiene Data'!$D$11,0,10*ROW('Hygiene Data'!D74)))</f>
        <v/>
      </c>
      <c r="DP80" s="275" t="str">
        <f ca="true">+IF(OFFSET('Hygiene Data'!$D$12,0,10*ROW('Hygiene Data'!D74))="","",OFFSET('Hygiene Data'!$D$12,0,10*ROW('Hygiene Data'!D74)))</f>
        <v/>
      </c>
      <c r="DQ80" s="275" t="str">
        <f ca="true">+IF(OFFSET('Hygiene Data'!$D$13,0,10*ROW('Hygiene Data'!D74))="","",OFFSET('Hygiene Data'!$D$13,0,10*ROW('Hygiene Data'!D74)))</f>
        <v/>
      </c>
      <c r="DR80" s="275" t="str">
        <f ca="true">+IF(OFFSET('Hygiene Data'!$E$11,0,10*ROW('Hygiene Data'!E74))="","",OFFSET('Hygiene Data'!$E$11,0,10*ROW('Hygiene Data'!E74)))</f>
        <v/>
      </c>
      <c r="DS80" s="275" t="str">
        <f ca="true">+IF(OFFSET('Hygiene Data'!$E$12,0,10*ROW('Hygiene Data'!E74))="","",OFFSET('Hygiene Data'!$E$12,0,10*ROW('Hygiene Data'!E74)))</f>
        <v/>
      </c>
      <c r="DT80" s="275" t="str">
        <f ca="true">+IF(OFFSET('Hygiene Data'!$E$13,0,10*ROW('Hygiene Data'!E74))="","",OFFSET('Hygiene Data'!$E$13,0,10*ROW('Hygiene Data'!E74)))</f>
        <v/>
      </c>
      <c r="DU80" s="275" t="str">
        <f ca="true">+IF(OFFSET('Hygiene Data'!$F$11,0,10*ROW('Hygiene Data'!F74))="","",OFFSET('Hygiene Data'!$F$11,0,10*ROW('Hygiene Data'!F74)))</f>
        <v/>
      </c>
      <c r="DV80" s="275" t="str">
        <f ca="true">+IF(OFFSET('Hygiene Data'!$F$12,0,10*ROW('Hygiene Data'!F74))="","",OFFSET('Hygiene Data'!$F$12,0,10*ROW('Hygiene Data'!F74)))</f>
        <v/>
      </c>
      <c r="DW80" s="275" t="str">
        <f ca="true">+IF(OFFSET('Hygiene Data'!$F$13,0,10*ROW('Hygiene Data'!F74))="","",OFFSET('Hygiene Data'!$F$13,0,10*ROW('Hygiene Data'!F74)))</f>
        <v/>
      </c>
      <c r="DX80" s="275" t="str">
        <f ca="true">+IF(OFFSET('Hygiene Data'!$G$11,0,10*ROW('Hygiene Data'!G74))="","",OFFSET('Hygiene Data'!$G$11,0,10*ROW('Hygiene Data'!G74)))</f>
        <v/>
      </c>
      <c r="DY80" s="275" t="str">
        <f ca="true">+IF(OFFSET('Hygiene Data'!$G$12,0,10*ROW('Hygiene Data'!G74))="","",OFFSET('Hygiene Data'!$G$12,0,10*ROW('Hygiene Data'!G74)))</f>
        <v/>
      </c>
      <c r="DZ80" s="275" t="str">
        <f ca="true">+IF(OFFSET('Hygiene Data'!$G$13,0,10*ROW('Hygiene Data'!G74))="","",OFFSET('Hygiene Data'!$G$13,0,10*ROW('Hygiene Data'!G74)))</f>
        <v/>
      </c>
      <c r="EA80" s="275" t="str">
        <f ca="true">+IF(OFFSET('Hygiene Data'!$H$11,0,10*ROW('Hygiene Data'!H74))="","",OFFSET('Hygiene Data'!$H$11,0,10*ROW('Hygiene Data'!H74)))</f>
        <v/>
      </c>
      <c r="EB80" s="275" t="str">
        <f ca="true">+IF(OFFSET('Hygiene Data'!$H$12,0,10*ROW('Hygiene Data'!H74))="","",OFFSET('Hygiene Data'!$H$12,0,10*ROW('Hygiene Data'!H74)))</f>
        <v/>
      </c>
      <c r="EC80" s="275" t="str">
        <f ca="true">+IF(OFFSET('Hygiene Data'!$H$13,0,10*ROW('Hygiene Data'!H74))="","",OFFSET('Hygiene Data'!$H$13,0,10*ROW('Hygiene Data'!H74)))</f>
        <v/>
      </c>
      <c r="ED80" s="275" t="str">
        <f ca="true">+IF(OFFSET('Hygiene Data'!$I$11,0,10*ROW('Hygiene Data'!I74))="","",OFFSET('Hygiene Data'!$I$11,0,10*ROW('Hygiene Data'!I74)))</f>
        <v/>
      </c>
      <c r="EE80" s="275" t="str">
        <f ca="true">+IF(OFFSET('Hygiene Data'!$I$12,0,10*ROW('Hygiene Data'!I74))="","",OFFSET('Hygiene Data'!$I$12,0,10*ROW('Hygiene Data'!I74)))</f>
        <v/>
      </c>
      <c r="EF80" s="275" t="str">
        <f ca="true">+IF(OFFSET('Hygiene Data'!$I$13,0,10*ROW('Hygiene Data'!I74))="","",OFFSET('Hygiene Data'!$I$13,0,10*ROW('Hygiene Data'!I74)))</f>
        <v/>
      </c>
    </row>
    <row xmlns:x14ac="http://schemas.microsoft.com/office/spreadsheetml/2009/9/ac" r="81" x14ac:dyDescent="0.2">
      <c r="A81" s="38" t="str">
        <f ca="true">+IF(OFFSET('Water Data'!$B$2,0,10*ROW('Water Data'!E75))="","",OFFSET('Water Data'!$B$2,0,10*ROW('Water Data'!E75)))</f>
        <v/>
      </c>
      <c r="B81" s="38" t="str">
        <f ca="true">+IF(OFFSET('Water Data'!$C$2,0,10*ROW('Water Data'!F75))="","",OFFSET('Water Data'!$C$2,0,10*ROW('Water Data'!F75)))</f>
        <v/>
      </c>
      <c r="C81" s="331" t="str">
        <f t="shared" ca="true" si="1"/>
        <v/>
      </c>
      <c r="D81" s="97"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7"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7"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7"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7"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7"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7"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7"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7"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7"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7"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7"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7"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7"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7"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7"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7"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7"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8"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8"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8"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8"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8"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8"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8"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8"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8"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8"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8"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8"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8"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8"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8"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8"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8"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8"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8"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8"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8"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8"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8"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8"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8"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8"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8"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8"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8"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8"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9"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9"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9"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9"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9"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9"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9"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9"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9"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9"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9"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9"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9"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9"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9"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9"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9"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9"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5"/>
      <c r="BS81" s="275" t="str">
        <f ca="true">+IF(OFFSET('Water Data'!$D$27,0,10*ROW('Water Data'!D75))="","",OFFSET('Water Data'!$D$27,0,10*ROW('Water Data'!D75)))</f>
        <v/>
      </c>
      <c r="BT81" s="275" t="str">
        <f ca="true">+IF(OFFSET('Water Data'!$D$28,0,10*ROW('Water Data'!D75))="","",OFFSET('Water Data'!$D$28,0,10*ROW('Water Data'!D75)))</f>
        <v/>
      </c>
      <c r="BU81" s="275" t="str">
        <f ca="true">+IF(OFFSET('Water Data'!$D$29,0,10*ROW('Water Data'!D75))="","",OFFSET('Water Data'!$D$29,0,10*ROW('Water Data'!D75)))</f>
        <v/>
      </c>
      <c r="BV81" s="275" t="str">
        <f ca="true">+IF(OFFSET('Water Data'!$E$27,0,10*ROW('Water Data'!E75))="","",OFFSET('Water Data'!$E$27,0,10*ROW('Water Data'!E75)))</f>
        <v/>
      </c>
      <c r="BW81" s="275" t="str">
        <f ca="true">+IF(OFFSET('Water Data'!$E$28,0,10*ROW('Water Data'!E75))="","",OFFSET('Water Data'!$E$28,0,10*ROW('Water Data'!E75)))</f>
        <v/>
      </c>
      <c r="BX81" s="275" t="str">
        <f ca="true">+IF(OFFSET('Water Data'!$E$29,0,10*ROW('Water Data'!E75))="","",OFFSET('Water Data'!$E$29,0,10*ROW('Water Data'!E75)))</f>
        <v/>
      </c>
      <c r="BY81" s="275" t="str">
        <f ca="true">+IF(OFFSET('Water Data'!$F$27,0,10*ROW('Water Data'!F75))="","",OFFSET('Water Data'!$F$27,0,10*ROW('Water Data'!F75)))</f>
        <v/>
      </c>
      <c r="BZ81" s="275" t="str">
        <f ca="true">+IF(OFFSET('Water Data'!$F$28,0,10*ROW('Water Data'!F75))="","",OFFSET('Water Data'!$F$28,0,10*ROW('Water Data'!F75)))</f>
        <v/>
      </c>
      <c r="CA81" s="275" t="str">
        <f ca="true">+IF(OFFSET('Water Data'!$F$29,0,10*ROW('Water Data'!F75))="","",OFFSET('Water Data'!$F$29,0,10*ROW('Water Data'!F75)))</f>
        <v/>
      </c>
      <c r="CB81" s="275" t="str">
        <f ca="true">+IF(OFFSET('Water Data'!$G$27,0,10*ROW('Water Data'!G75))="","",OFFSET('Water Data'!$G$27,0,10*ROW('Water Data'!G75)))</f>
        <v/>
      </c>
      <c r="CC81" s="275" t="str">
        <f ca="true">+IF(OFFSET('Water Data'!$G$28,0,10*ROW('Water Data'!G75))="","",OFFSET('Water Data'!$G$28,0,10*ROW('Water Data'!G75)))</f>
        <v/>
      </c>
      <c r="CD81" s="275" t="str">
        <f ca="true">+IF(OFFSET('Water Data'!$G$29,0,10*ROW('Water Data'!G75))="","",OFFSET('Water Data'!$G$29,0,10*ROW('Water Data'!G75)))</f>
        <v/>
      </c>
      <c r="CE81" s="275" t="str">
        <f ca="true">+IF(OFFSET('Water Data'!$H$27,0,10*ROW('Water Data'!H75))="","",OFFSET('Water Data'!$H$27,0,10*ROW('Water Data'!H75)))</f>
        <v/>
      </c>
      <c r="CF81" s="275" t="str">
        <f ca="true">+IF(OFFSET('Water Data'!$H$28,0,10*ROW('Water Data'!H75))="","",OFFSET('Water Data'!$H$28,0,10*ROW('Water Data'!H75)))</f>
        <v/>
      </c>
      <c r="CG81" s="275" t="str">
        <f ca="true">+IF(OFFSET('Water Data'!$H$29,0,10*ROW('Water Data'!H75))="","",OFFSET('Water Data'!$H$29,0,10*ROW('Water Data'!H75)))</f>
        <v/>
      </c>
      <c r="CH81" s="275" t="str">
        <f ca="true">+IF(OFFSET('Water Data'!$I$27,0,10*ROW('Water Data'!I75))="","",OFFSET('Water Data'!$I$27,0,10*ROW('Water Data'!I75)))</f>
        <v/>
      </c>
      <c r="CI81" s="275" t="str">
        <f ca="true">+IF(OFFSET('Water Data'!$I$28,0,10*ROW('Water Data'!I75))="","",OFFSET('Water Data'!$I$28,0,10*ROW('Water Data'!I75)))</f>
        <v/>
      </c>
      <c r="CJ81" s="275" t="str">
        <f ca="true">+IF(OFFSET('Water Data'!$I$29,0,10*ROW('Water Data'!I75))="","",OFFSET('Water Data'!$I$29,0,10*ROW('Water Data'!I75)))</f>
        <v/>
      </c>
      <c r="CK81" s="275" t="str">
        <f ca="true">+IF(OFFSET('Sanitation Data'!$D$28,0,10*ROW('Sanitation Data'!D75))="","",OFFSET('Sanitation Data'!$D$28,0,10*ROW('Sanitation Data'!D75)))</f>
        <v/>
      </c>
      <c r="CL81" s="275" t="str">
        <f ca="true">+IF(OFFSET('Sanitation Data'!$D$29,0,10*ROW('Sanitation Data'!D75))="","",OFFSET('Sanitation Data'!$D$29,0,10*ROW('Sanitation Data'!D75)))</f>
        <v/>
      </c>
      <c r="CM81" s="275" t="str">
        <f ca="true">+IF(OFFSET('Sanitation Data'!$D$30,0,10*ROW('Sanitation Data'!D75))="","",OFFSET('Sanitation Data'!$D$30,0,10*ROW('Sanitation Data'!D75)))</f>
        <v/>
      </c>
      <c r="CN81" s="275" t="str">
        <f ca="true">+IF(OFFSET('Sanitation Data'!$D$31,0,10*ROW('Sanitation Data'!D75))="","",OFFSET('Sanitation Data'!$D$31,0,10*ROW('Sanitation Data'!D75)))</f>
        <v/>
      </c>
      <c r="CO81" s="275" t="str">
        <f ca="true">+IF(OFFSET('Sanitation Data'!$D$32,0,10*ROW('Sanitation Data'!D75))="","",OFFSET('Sanitation Data'!$D$32,0,10*ROW('Sanitation Data'!D75)))</f>
        <v/>
      </c>
      <c r="CP81" s="275" t="str">
        <f ca="true">+IF(OFFSET('Sanitation Data'!$E$28,0,10*ROW('Sanitation Data'!E75))="","",OFFSET('Sanitation Data'!$E$28,0,10*ROW('Sanitation Data'!E75)))</f>
        <v/>
      </c>
      <c r="CQ81" s="275" t="str">
        <f ca="true">+IF(OFFSET('Sanitation Data'!$E$29,0,10*ROW('Sanitation Data'!E75))="","",OFFSET('Sanitation Data'!$E$29,0,10*ROW('Sanitation Data'!E75)))</f>
        <v/>
      </c>
      <c r="CR81" s="275" t="str">
        <f ca="true">+IF(OFFSET('Sanitation Data'!$E$30,0,10*ROW('Sanitation Data'!E75))="","",OFFSET('Sanitation Data'!$E$30,0,10*ROW('Sanitation Data'!E75)))</f>
        <v/>
      </c>
      <c r="CS81" s="275" t="str">
        <f ca="true">+IF(OFFSET('Sanitation Data'!$E$31,0,10*ROW('Sanitation Data'!E75))="","",OFFSET('Sanitation Data'!$E$31,0,10*ROW('Sanitation Data'!E75)))</f>
        <v/>
      </c>
      <c r="CT81" s="275" t="str">
        <f ca="true">+IF(OFFSET('Sanitation Data'!$E$32,0,10*ROW('Sanitation Data'!E75))="","",OFFSET('Sanitation Data'!$E$32,0,10*ROW('Sanitation Data'!E75)))</f>
        <v/>
      </c>
      <c r="CU81" s="275" t="str">
        <f ca="true">+IF(OFFSET('Sanitation Data'!$F$28,0,10*ROW('Sanitation Data'!F75))="","",OFFSET('Sanitation Data'!$F$28,0,10*ROW('Sanitation Data'!F75)))</f>
        <v/>
      </c>
      <c r="CV81" s="275" t="str">
        <f ca="true">+IF(OFFSET('Sanitation Data'!$F$29,0,10*ROW('Sanitation Data'!F75))="","",OFFSET('Sanitation Data'!$F$29,0,10*ROW('Sanitation Data'!F75)))</f>
        <v/>
      </c>
      <c r="CW81" s="275" t="str">
        <f ca="true">+IF(OFFSET('Sanitation Data'!$F$30,0,10*ROW('Sanitation Data'!F75))="","",OFFSET('Sanitation Data'!$F$30,0,10*ROW('Sanitation Data'!F75)))</f>
        <v/>
      </c>
      <c r="CX81" s="275" t="str">
        <f ca="true">+IF(OFFSET('Sanitation Data'!$F$31,0,10*ROW('Sanitation Data'!F75))="","",OFFSET('Sanitation Data'!$F$31,0,10*ROW('Sanitation Data'!F75)))</f>
        <v/>
      </c>
      <c r="CY81" s="275" t="str">
        <f ca="true">+IF(OFFSET('Sanitation Data'!$F$32,0,10*ROW('Sanitation Data'!F75))="","",OFFSET('Sanitation Data'!$F$32,0,10*ROW('Sanitation Data'!F75)))</f>
        <v/>
      </c>
      <c r="CZ81" s="275" t="str">
        <f ca="true">+IF(OFFSET('Sanitation Data'!$G$28,0,10*ROW('Sanitation Data'!G75))="","",OFFSET('Sanitation Data'!$G$28,0,10*ROW('Sanitation Data'!G75)))</f>
        <v/>
      </c>
      <c r="DA81" s="275" t="str">
        <f ca="true">+IF(OFFSET('Sanitation Data'!$G$29,0,10*ROW('Sanitation Data'!G75))="","",OFFSET('Sanitation Data'!$G$29,0,10*ROW('Sanitation Data'!G75)))</f>
        <v/>
      </c>
      <c r="DB81" s="275" t="str">
        <f ca="true">+IF(OFFSET('Sanitation Data'!$G$30,0,10*ROW('Sanitation Data'!G75))="","",OFFSET('Sanitation Data'!$G$30,0,10*ROW('Sanitation Data'!G75)))</f>
        <v/>
      </c>
      <c r="DC81" s="275" t="str">
        <f ca="true">+IF(OFFSET('Sanitation Data'!$G$31,0,10*ROW('Sanitation Data'!G75))="","",OFFSET('Sanitation Data'!$G$31,0,10*ROW('Sanitation Data'!G75)))</f>
        <v/>
      </c>
      <c r="DD81" s="275" t="str">
        <f ca="true">+IF(OFFSET('Sanitation Data'!$G$32,0,10*ROW('Sanitation Data'!G75))="","",OFFSET('Sanitation Data'!$G$32,0,10*ROW('Sanitation Data'!G75)))</f>
        <v/>
      </c>
      <c r="DE81" s="275" t="str">
        <f ca="true">+IF(OFFSET('Sanitation Data'!$H$28,0,10*ROW('Sanitation Data'!H75))="","",OFFSET('Sanitation Data'!$H$28,0,10*ROW('Sanitation Data'!H75)))</f>
        <v/>
      </c>
      <c r="DF81" s="275" t="str">
        <f ca="true">+IF(OFFSET('Sanitation Data'!$H$29,0,10*ROW('Sanitation Data'!H75))="","",OFFSET('Sanitation Data'!$H$29,0,10*ROW('Sanitation Data'!H75)))</f>
        <v/>
      </c>
      <c r="DG81" s="275" t="str">
        <f ca="true">+IF(OFFSET('Sanitation Data'!$H$30,0,10*ROW('Sanitation Data'!H75))="","",OFFSET('Sanitation Data'!$H$30,0,10*ROW('Sanitation Data'!H75)))</f>
        <v/>
      </c>
      <c r="DH81" s="275" t="str">
        <f ca="true">+IF(OFFSET('Sanitation Data'!$H$31,0,10*ROW('Sanitation Data'!H75))="","",OFFSET('Sanitation Data'!$H$31,0,10*ROW('Sanitation Data'!H75)))</f>
        <v/>
      </c>
      <c r="DI81" s="275" t="str">
        <f ca="true">+IF(OFFSET('Sanitation Data'!$H$32,0,10*ROW('Sanitation Data'!H75))="","",OFFSET('Sanitation Data'!$H$32,0,10*ROW('Sanitation Data'!H75)))</f>
        <v/>
      </c>
      <c r="DJ81" s="275" t="str">
        <f ca="true">+IF(OFFSET('Sanitation Data'!$I$28,0,10*ROW('Sanitation Data'!I75))="","",OFFSET('Sanitation Data'!$I$28,0,10*ROW('Sanitation Data'!I75)))</f>
        <v/>
      </c>
      <c r="DK81" s="275" t="str">
        <f ca="true">+IF(OFFSET('Sanitation Data'!$I$29,0,10*ROW('Sanitation Data'!I75))="","",OFFSET('Sanitation Data'!$I$29,0,10*ROW('Sanitation Data'!I75)))</f>
        <v/>
      </c>
      <c r="DL81" s="275" t="str">
        <f ca="true">+IF(OFFSET('Sanitation Data'!$I$30,0,10*ROW('Sanitation Data'!I75))="","",OFFSET('Sanitation Data'!$I$30,0,10*ROW('Sanitation Data'!I75)))</f>
        <v/>
      </c>
      <c r="DM81" s="275" t="str">
        <f ca="true">+IF(OFFSET('Sanitation Data'!$I$31,0,10*ROW('Sanitation Data'!I75))="","",OFFSET('Sanitation Data'!$I$31,0,10*ROW('Sanitation Data'!I75)))</f>
        <v/>
      </c>
      <c r="DN81" s="275" t="str">
        <f ca="true">+IF(OFFSET('Sanitation Data'!$I$32,0,10*ROW('Sanitation Data'!I75))="","",OFFSET('Sanitation Data'!$I$32,0,10*ROW('Sanitation Data'!I75)))</f>
        <v/>
      </c>
      <c r="DO81" s="275" t="str">
        <f ca="true">+IF(OFFSET('Hygiene Data'!$D$11,0,10*ROW('Hygiene Data'!D75))="","",OFFSET('Hygiene Data'!$D$11,0,10*ROW('Hygiene Data'!D75)))</f>
        <v/>
      </c>
      <c r="DP81" s="275" t="str">
        <f ca="true">+IF(OFFSET('Hygiene Data'!$D$12,0,10*ROW('Hygiene Data'!D75))="","",OFFSET('Hygiene Data'!$D$12,0,10*ROW('Hygiene Data'!D75)))</f>
        <v/>
      </c>
      <c r="DQ81" s="275" t="str">
        <f ca="true">+IF(OFFSET('Hygiene Data'!$D$13,0,10*ROW('Hygiene Data'!D75))="","",OFFSET('Hygiene Data'!$D$13,0,10*ROW('Hygiene Data'!D75)))</f>
        <v/>
      </c>
      <c r="DR81" s="275" t="str">
        <f ca="true">+IF(OFFSET('Hygiene Data'!$E$11,0,10*ROW('Hygiene Data'!E75))="","",OFFSET('Hygiene Data'!$E$11,0,10*ROW('Hygiene Data'!E75)))</f>
        <v/>
      </c>
      <c r="DS81" s="275" t="str">
        <f ca="true">+IF(OFFSET('Hygiene Data'!$E$12,0,10*ROW('Hygiene Data'!E75))="","",OFFSET('Hygiene Data'!$E$12,0,10*ROW('Hygiene Data'!E75)))</f>
        <v/>
      </c>
      <c r="DT81" s="275" t="str">
        <f ca="true">+IF(OFFSET('Hygiene Data'!$E$13,0,10*ROW('Hygiene Data'!E75))="","",OFFSET('Hygiene Data'!$E$13,0,10*ROW('Hygiene Data'!E75)))</f>
        <v/>
      </c>
      <c r="DU81" s="275" t="str">
        <f ca="true">+IF(OFFSET('Hygiene Data'!$F$11,0,10*ROW('Hygiene Data'!F75))="","",OFFSET('Hygiene Data'!$F$11,0,10*ROW('Hygiene Data'!F75)))</f>
        <v/>
      </c>
      <c r="DV81" s="275" t="str">
        <f ca="true">+IF(OFFSET('Hygiene Data'!$F$12,0,10*ROW('Hygiene Data'!F75))="","",OFFSET('Hygiene Data'!$F$12,0,10*ROW('Hygiene Data'!F75)))</f>
        <v/>
      </c>
      <c r="DW81" s="275" t="str">
        <f ca="true">+IF(OFFSET('Hygiene Data'!$F$13,0,10*ROW('Hygiene Data'!F75))="","",OFFSET('Hygiene Data'!$F$13,0,10*ROW('Hygiene Data'!F75)))</f>
        <v/>
      </c>
      <c r="DX81" s="275" t="str">
        <f ca="true">+IF(OFFSET('Hygiene Data'!$G$11,0,10*ROW('Hygiene Data'!G75))="","",OFFSET('Hygiene Data'!$G$11,0,10*ROW('Hygiene Data'!G75)))</f>
        <v/>
      </c>
      <c r="DY81" s="275" t="str">
        <f ca="true">+IF(OFFSET('Hygiene Data'!$G$12,0,10*ROW('Hygiene Data'!G75))="","",OFFSET('Hygiene Data'!$G$12,0,10*ROW('Hygiene Data'!G75)))</f>
        <v/>
      </c>
      <c r="DZ81" s="275" t="str">
        <f ca="true">+IF(OFFSET('Hygiene Data'!$G$13,0,10*ROW('Hygiene Data'!G75))="","",OFFSET('Hygiene Data'!$G$13,0,10*ROW('Hygiene Data'!G75)))</f>
        <v/>
      </c>
      <c r="EA81" s="275" t="str">
        <f ca="true">+IF(OFFSET('Hygiene Data'!$H$11,0,10*ROW('Hygiene Data'!H75))="","",OFFSET('Hygiene Data'!$H$11,0,10*ROW('Hygiene Data'!H75)))</f>
        <v/>
      </c>
      <c r="EB81" s="275" t="str">
        <f ca="true">+IF(OFFSET('Hygiene Data'!$H$12,0,10*ROW('Hygiene Data'!H75))="","",OFFSET('Hygiene Data'!$H$12,0,10*ROW('Hygiene Data'!H75)))</f>
        <v/>
      </c>
      <c r="EC81" s="275" t="str">
        <f ca="true">+IF(OFFSET('Hygiene Data'!$H$13,0,10*ROW('Hygiene Data'!H75))="","",OFFSET('Hygiene Data'!$H$13,0,10*ROW('Hygiene Data'!H75)))</f>
        <v/>
      </c>
      <c r="ED81" s="275" t="str">
        <f ca="true">+IF(OFFSET('Hygiene Data'!$I$11,0,10*ROW('Hygiene Data'!I75))="","",OFFSET('Hygiene Data'!$I$11,0,10*ROW('Hygiene Data'!I75)))</f>
        <v/>
      </c>
      <c r="EE81" s="275" t="str">
        <f ca="true">+IF(OFFSET('Hygiene Data'!$I$12,0,10*ROW('Hygiene Data'!I75))="","",OFFSET('Hygiene Data'!$I$12,0,10*ROW('Hygiene Data'!I75)))</f>
        <v/>
      </c>
      <c r="EF81" s="275" t="str">
        <f ca="true">+IF(OFFSET('Hygiene Data'!$I$13,0,10*ROW('Hygiene Data'!I75))="","",OFFSET('Hygiene Data'!$I$13,0,10*ROW('Hygiene Data'!I75)))</f>
        <v/>
      </c>
    </row>
    <row xmlns:x14ac="http://schemas.microsoft.com/office/spreadsheetml/2009/9/ac" r="82" x14ac:dyDescent="0.2">
      <c r="A82" s="38" t="str">
        <f ca="true">+IF(OFFSET('Water Data'!$B$2,0,10*ROW('Water Data'!E76))="","",OFFSET('Water Data'!$B$2,0,10*ROW('Water Data'!E76)))</f>
        <v/>
      </c>
      <c r="B82" s="38" t="str">
        <f ca="true">+IF(OFFSET('Water Data'!$C$2,0,10*ROW('Water Data'!F76))="","",OFFSET('Water Data'!$C$2,0,10*ROW('Water Data'!F76)))</f>
        <v/>
      </c>
      <c r="C82" s="331" t="str">
        <f t="shared" ca="true" si="1"/>
        <v/>
      </c>
      <c r="D82" s="97"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7"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7"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7"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7"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7"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7"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7"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7"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7"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7"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7"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7"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7"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7"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7"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7"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7"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8"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8"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8"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8"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8"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8"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8"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8"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8"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8"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8"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8"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8"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8"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8"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8"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8"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8"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8"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8"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8"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8"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8"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8"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8"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8"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8"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8"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8"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8"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9"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9"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9"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9"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9"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9"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9"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9"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9"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9"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9"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9"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9"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9"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9"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9"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9"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9"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5"/>
      <c r="BS82" s="275" t="str">
        <f ca="true">+IF(OFFSET('Water Data'!$D$27,0,10*ROW('Water Data'!D76))="","",OFFSET('Water Data'!$D$27,0,10*ROW('Water Data'!D76)))</f>
        <v/>
      </c>
      <c r="BT82" s="275" t="str">
        <f ca="true">+IF(OFFSET('Water Data'!$D$28,0,10*ROW('Water Data'!D76))="","",OFFSET('Water Data'!$D$28,0,10*ROW('Water Data'!D76)))</f>
        <v/>
      </c>
      <c r="BU82" s="275" t="str">
        <f ca="true">+IF(OFFSET('Water Data'!$D$29,0,10*ROW('Water Data'!D76))="","",OFFSET('Water Data'!$D$29,0,10*ROW('Water Data'!D76)))</f>
        <v/>
      </c>
      <c r="BV82" s="275" t="str">
        <f ca="true">+IF(OFFSET('Water Data'!$E$27,0,10*ROW('Water Data'!E76))="","",OFFSET('Water Data'!$E$27,0,10*ROW('Water Data'!E76)))</f>
        <v/>
      </c>
      <c r="BW82" s="275" t="str">
        <f ca="true">+IF(OFFSET('Water Data'!$E$28,0,10*ROW('Water Data'!E76))="","",OFFSET('Water Data'!$E$28,0,10*ROW('Water Data'!E76)))</f>
        <v/>
      </c>
      <c r="BX82" s="275" t="str">
        <f ca="true">+IF(OFFSET('Water Data'!$E$29,0,10*ROW('Water Data'!E76))="","",OFFSET('Water Data'!$E$29,0,10*ROW('Water Data'!E76)))</f>
        <v/>
      </c>
      <c r="BY82" s="275" t="str">
        <f ca="true">+IF(OFFSET('Water Data'!$F$27,0,10*ROW('Water Data'!F76))="","",OFFSET('Water Data'!$F$27,0,10*ROW('Water Data'!F76)))</f>
        <v/>
      </c>
      <c r="BZ82" s="275" t="str">
        <f ca="true">+IF(OFFSET('Water Data'!$F$28,0,10*ROW('Water Data'!F76))="","",OFFSET('Water Data'!$F$28,0,10*ROW('Water Data'!F76)))</f>
        <v/>
      </c>
      <c r="CA82" s="275" t="str">
        <f ca="true">+IF(OFFSET('Water Data'!$F$29,0,10*ROW('Water Data'!F76))="","",OFFSET('Water Data'!$F$29,0,10*ROW('Water Data'!F76)))</f>
        <v/>
      </c>
      <c r="CB82" s="275" t="str">
        <f ca="true">+IF(OFFSET('Water Data'!$G$27,0,10*ROW('Water Data'!G76))="","",OFFSET('Water Data'!$G$27,0,10*ROW('Water Data'!G76)))</f>
        <v/>
      </c>
      <c r="CC82" s="275" t="str">
        <f ca="true">+IF(OFFSET('Water Data'!$G$28,0,10*ROW('Water Data'!G76))="","",OFFSET('Water Data'!$G$28,0,10*ROW('Water Data'!G76)))</f>
        <v/>
      </c>
      <c r="CD82" s="275" t="str">
        <f ca="true">+IF(OFFSET('Water Data'!$G$29,0,10*ROW('Water Data'!G76))="","",OFFSET('Water Data'!$G$29,0,10*ROW('Water Data'!G76)))</f>
        <v/>
      </c>
      <c r="CE82" s="275" t="str">
        <f ca="true">+IF(OFFSET('Water Data'!$H$27,0,10*ROW('Water Data'!H76))="","",OFFSET('Water Data'!$H$27,0,10*ROW('Water Data'!H76)))</f>
        <v/>
      </c>
      <c r="CF82" s="275" t="str">
        <f ca="true">+IF(OFFSET('Water Data'!$H$28,0,10*ROW('Water Data'!H76))="","",OFFSET('Water Data'!$H$28,0,10*ROW('Water Data'!H76)))</f>
        <v/>
      </c>
      <c r="CG82" s="275" t="str">
        <f ca="true">+IF(OFFSET('Water Data'!$H$29,0,10*ROW('Water Data'!H76))="","",OFFSET('Water Data'!$H$29,0,10*ROW('Water Data'!H76)))</f>
        <v/>
      </c>
      <c r="CH82" s="275" t="str">
        <f ca="true">+IF(OFFSET('Water Data'!$I$27,0,10*ROW('Water Data'!I76))="","",OFFSET('Water Data'!$I$27,0,10*ROW('Water Data'!I76)))</f>
        <v/>
      </c>
      <c r="CI82" s="275" t="str">
        <f ca="true">+IF(OFFSET('Water Data'!$I$28,0,10*ROW('Water Data'!I76))="","",OFFSET('Water Data'!$I$28,0,10*ROW('Water Data'!I76)))</f>
        <v/>
      </c>
      <c r="CJ82" s="275" t="str">
        <f ca="true">+IF(OFFSET('Water Data'!$I$29,0,10*ROW('Water Data'!I76))="","",OFFSET('Water Data'!$I$29,0,10*ROW('Water Data'!I76)))</f>
        <v/>
      </c>
      <c r="CK82" s="275" t="str">
        <f ca="true">+IF(OFFSET('Sanitation Data'!$D$28,0,10*ROW('Sanitation Data'!D76))="","",OFFSET('Sanitation Data'!$D$28,0,10*ROW('Sanitation Data'!D76)))</f>
        <v/>
      </c>
      <c r="CL82" s="275" t="str">
        <f ca="true">+IF(OFFSET('Sanitation Data'!$D$29,0,10*ROW('Sanitation Data'!D76))="","",OFFSET('Sanitation Data'!$D$29,0,10*ROW('Sanitation Data'!D76)))</f>
        <v/>
      </c>
      <c r="CM82" s="275" t="str">
        <f ca="true">+IF(OFFSET('Sanitation Data'!$D$30,0,10*ROW('Sanitation Data'!D76))="","",OFFSET('Sanitation Data'!$D$30,0,10*ROW('Sanitation Data'!D76)))</f>
        <v/>
      </c>
      <c r="CN82" s="275" t="str">
        <f ca="true">+IF(OFFSET('Sanitation Data'!$D$31,0,10*ROW('Sanitation Data'!D76))="","",OFFSET('Sanitation Data'!$D$31,0,10*ROW('Sanitation Data'!D76)))</f>
        <v/>
      </c>
      <c r="CO82" s="275" t="str">
        <f ca="true">+IF(OFFSET('Sanitation Data'!$D$32,0,10*ROW('Sanitation Data'!D76))="","",OFFSET('Sanitation Data'!$D$32,0,10*ROW('Sanitation Data'!D76)))</f>
        <v/>
      </c>
      <c r="CP82" s="275" t="str">
        <f ca="true">+IF(OFFSET('Sanitation Data'!$E$28,0,10*ROW('Sanitation Data'!E76))="","",OFFSET('Sanitation Data'!$E$28,0,10*ROW('Sanitation Data'!E76)))</f>
        <v/>
      </c>
      <c r="CQ82" s="275" t="str">
        <f ca="true">+IF(OFFSET('Sanitation Data'!$E$29,0,10*ROW('Sanitation Data'!E76))="","",OFFSET('Sanitation Data'!$E$29,0,10*ROW('Sanitation Data'!E76)))</f>
        <v/>
      </c>
      <c r="CR82" s="275" t="str">
        <f ca="true">+IF(OFFSET('Sanitation Data'!$E$30,0,10*ROW('Sanitation Data'!E76))="","",OFFSET('Sanitation Data'!$E$30,0,10*ROW('Sanitation Data'!E76)))</f>
        <v/>
      </c>
      <c r="CS82" s="275" t="str">
        <f ca="true">+IF(OFFSET('Sanitation Data'!$E$31,0,10*ROW('Sanitation Data'!E76))="","",OFFSET('Sanitation Data'!$E$31,0,10*ROW('Sanitation Data'!E76)))</f>
        <v/>
      </c>
      <c r="CT82" s="275" t="str">
        <f ca="true">+IF(OFFSET('Sanitation Data'!$E$32,0,10*ROW('Sanitation Data'!E76))="","",OFFSET('Sanitation Data'!$E$32,0,10*ROW('Sanitation Data'!E76)))</f>
        <v/>
      </c>
      <c r="CU82" s="275" t="str">
        <f ca="true">+IF(OFFSET('Sanitation Data'!$F$28,0,10*ROW('Sanitation Data'!F76))="","",OFFSET('Sanitation Data'!$F$28,0,10*ROW('Sanitation Data'!F76)))</f>
        <v/>
      </c>
      <c r="CV82" s="275" t="str">
        <f ca="true">+IF(OFFSET('Sanitation Data'!$F$29,0,10*ROW('Sanitation Data'!F76))="","",OFFSET('Sanitation Data'!$F$29,0,10*ROW('Sanitation Data'!F76)))</f>
        <v/>
      </c>
      <c r="CW82" s="275" t="str">
        <f ca="true">+IF(OFFSET('Sanitation Data'!$F$30,0,10*ROW('Sanitation Data'!F76))="","",OFFSET('Sanitation Data'!$F$30,0,10*ROW('Sanitation Data'!F76)))</f>
        <v/>
      </c>
      <c r="CX82" s="275" t="str">
        <f ca="true">+IF(OFFSET('Sanitation Data'!$F$31,0,10*ROW('Sanitation Data'!F76))="","",OFFSET('Sanitation Data'!$F$31,0,10*ROW('Sanitation Data'!F76)))</f>
        <v/>
      </c>
      <c r="CY82" s="275" t="str">
        <f ca="true">+IF(OFFSET('Sanitation Data'!$F$32,0,10*ROW('Sanitation Data'!F76))="","",OFFSET('Sanitation Data'!$F$32,0,10*ROW('Sanitation Data'!F76)))</f>
        <v/>
      </c>
      <c r="CZ82" s="275" t="str">
        <f ca="true">+IF(OFFSET('Sanitation Data'!$G$28,0,10*ROW('Sanitation Data'!G76))="","",OFFSET('Sanitation Data'!$G$28,0,10*ROW('Sanitation Data'!G76)))</f>
        <v/>
      </c>
      <c r="DA82" s="275" t="str">
        <f ca="true">+IF(OFFSET('Sanitation Data'!$G$29,0,10*ROW('Sanitation Data'!G76))="","",OFFSET('Sanitation Data'!$G$29,0,10*ROW('Sanitation Data'!G76)))</f>
        <v/>
      </c>
      <c r="DB82" s="275" t="str">
        <f ca="true">+IF(OFFSET('Sanitation Data'!$G$30,0,10*ROW('Sanitation Data'!G76))="","",OFFSET('Sanitation Data'!$G$30,0,10*ROW('Sanitation Data'!G76)))</f>
        <v/>
      </c>
      <c r="DC82" s="275" t="str">
        <f ca="true">+IF(OFFSET('Sanitation Data'!$G$31,0,10*ROW('Sanitation Data'!G76))="","",OFFSET('Sanitation Data'!$G$31,0,10*ROW('Sanitation Data'!G76)))</f>
        <v/>
      </c>
      <c r="DD82" s="275" t="str">
        <f ca="true">+IF(OFFSET('Sanitation Data'!$G$32,0,10*ROW('Sanitation Data'!G76))="","",OFFSET('Sanitation Data'!$G$32,0,10*ROW('Sanitation Data'!G76)))</f>
        <v/>
      </c>
      <c r="DE82" s="275" t="str">
        <f ca="true">+IF(OFFSET('Sanitation Data'!$H$28,0,10*ROW('Sanitation Data'!H76))="","",OFFSET('Sanitation Data'!$H$28,0,10*ROW('Sanitation Data'!H76)))</f>
        <v/>
      </c>
      <c r="DF82" s="275" t="str">
        <f ca="true">+IF(OFFSET('Sanitation Data'!$H$29,0,10*ROW('Sanitation Data'!H76))="","",OFFSET('Sanitation Data'!$H$29,0,10*ROW('Sanitation Data'!H76)))</f>
        <v/>
      </c>
      <c r="DG82" s="275" t="str">
        <f ca="true">+IF(OFFSET('Sanitation Data'!$H$30,0,10*ROW('Sanitation Data'!H76))="","",OFFSET('Sanitation Data'!$H$30,0,10*ROW('Sanitation Data'!H76)))</f>
        <v/>
      </c>
      <c r="DH82" s="275" t="str">
        <f ca="true">+IF(OFFSET('Sanitation Data'!$H$31,0,10*ROW('Sanitation Data'!H76))="","",OFFSET('Sanitation Data'!$H$31,0,10*ROW('Sanitation Data'!H76)))</f>
        <v/>
      </c>
      <c r="DI82" s="275" t="str">
        <f ca="true">+IF(OFFSET('Sanitation Data'!$H$32,0,10*ROW('Sanitation Data'!H76))="","",OFFSET('Sanitation Data'!$H$32,0,10*ROW('Sanitation Data'!H76)))</f>
        <v/>
      </c>
      <c r="DJ82" s="275" t="str">
        <f ca="true">+IF(OFFSET('Sanitation Data'!$I$28,0,10*ROW('Sanitation Data'!I76))="","",OFFSET('Sanitation Data'!$I$28,0,10*ROW('Sanitation Data'!I76)))</f>
        <v/>
      </c>
      <c r="DK82" s="275" t="str">
        <f ca="true">+IF(OFFSET('Sanitation Data'!$I$29,0,10*ROW('Sanitation Data'!I76))="","",OFFSET('Sanitation Data'!$I$29,0,10*ROW('Sanitation Data'!I76)))</f>
        <v/>
      </c>
      <c r="DL82" s="275" t="str">
        <f ca="true">+IF(OFFSET('Sanitation Data'!$I$30,0,10*ROW('Sanitation Data'!I76))="","",OFFSET('Sanitation Data'!$I$30,0,10*ROW('Sanitation Data'!I76)))</f>
        <v/>
      </c>
      <c r="DM82" s="275" t="str">
        <f ca="true">+IF(OFFSET('Sanitation Data'!$I$31,0,10*ROW('Sanitation Data'!I76))="","",OFFSET('Sanitation Data'!$I$31,0,10*ROW('Sanitation Data'!I76)))</f>
        <v/>
      </c>
      <c r="DN82" s="275" t="str">
        <f ca="true">+IF(OFFSET('Sanitation Data'!$I$32,0,10*ROW('Sanitation Data'!I76))="","",OFFSET('Sanitation Data'!$I$32,0,10*ROW('Sanitation Data'!I76)))</f>
        <v/>
      </c>
      <c r="DO82" s="275" t="str">
        <f ca="true">+IF(OFFSET('Hygiene Data'!$D$11,0,10*ROW('Hygiene Data'!D76))="","",OFFSET('Hygiene Data'!$D$11,0,10*ROW('Hygiene Data'!D76)))</f>
        <v/>
      </c>
      <c r="DP82" s="275" t="str">
        <f ca="true">+IF(OFFSET('Hygiene Data'!$D$12,0,10*ROW('Hygiene Data'!D76))="","",OFFSET('Hygiene Data'!$D$12,0,10*ROW('Hygiene Data'!D76)))</f>
        <v/>
      </c>
      <c r="DQ82" s="275" t="str">
        <f ca="true">+IF(OFFSET('Hygiene Data'!$D$13,0,10*ROW('Hygiene Data'!D76))="","",OFFSET('Hygiene Data'!$D$13,0,10*ROW('Hygiene Data'!D76)))</f>
        <v/>
      </c>
      <c r="DR82" s="275" t="str">
        <f ca="true">+IF(OFFSET('Hygiene Data'!$E$11,0,10*ROW('Hygiene Data'!E76))="","",OFFSET('Hygiene Data'!$E$11,0,10*ROW('Hygiene Data'!E76)))</f>
        <v/>
      </c>
      <c r="DS82" s="275" t="str">
        <f ca="true">+IF(OFFSET('Hygiene Data'!$E$12,0,10*ROW('Hygiene Data'!E76))="","",OFFSET('Hygiene Data'!$E$12,0,10*ROW('Hygiene Data'!E76)))</f>
        <v/>
      </c>
      <c r="DT82" s="275" t="str">
        <f ca="true">+IF(OFFSET('Hygiene Data'!$E$13,0,10*ROW('Hygiene Data'!E76))="","",OFFSET('Hygiene Data'!$E$13,0,10*ROW('Hygiene Data'!E76)))</f>
        <v/>
      </c>
      <c r="DU82" s="275" t="str">
        <f ca="true">+IF(OFFSET('Hygiene Data'!$F$11,0,10*ROW('Hygiene Data'!F76))="","",OFFSET('Hygiene Data'!$F$11,0,10*ROW('Hygiene Data'!F76)))</f>
        <v/>
      </c>
      <c r="DV82" s="275" t="str">
        <f ca="true">+IF(OFFSET('Hygiene Data'!$F$12,0,10*ROW('Hygiene Data'!F76))="","",OFFSET('Hygiene Data'!$F$12,0,10*ROW('Hygiene Data'!F76)))</f>
        <v/>
      </c>
      <c r="DW82" s="275" t="str">
        <f ca="true">+IF(OFFSET('Hygiene Data'!$F$13,0,10*ROW('Hygiene Data'!F76))="","",OFFSET('Hygiene Data'!$F$13,0,10*ROW('Hygiene Data'!F76)))</f>
        <v/>
      </c>
      <c r="DX82" s="275" t="str">
        <f ca="true">+IF(OFFSET('Hygiene Data'!$G$11,0,10*ROW('Hygiene Data'!G76))="","",OFFSET('Hygiene Data'!$G$11,0,10*ROW('Hygiene Data'!G76)))</f>
        <v/>
      </c>
      <c r="DY82" s="275" t="str">
        <f ca="true">+IF(OFFSET('Hygiene Data'!$G$12,0,10*ROW('Hygiene Data'!G76))="","",OFFSET('Hygiene Data'!$G$12,0,10*ROW('Hygiene Data'!G76)))</f>
        <v/>
      </c>
      <c r="DZ82" s="275" t="str">
        <f ca="true">+IF(OFFSET('Hygiene Data'!$G$13,0,10*ROW('Hygiene Data'!G76))="","",OFFSET('Hygiene Data'!$G$13,0,10*ROW('Hygiene Data'!G76)))</f>
        <v/>
      </c>
      <c r="EA82" s="275" t="str">
        <f ca="true">+IF(OFFSET('Hygiene Data'!$H$11,0,10*ROW('Hygiene Data'!H76))="","",OFFSET('Hygiene Data'!$H$11,0,10*ROW('Hygiene Data'!H76)))</f>
        <v/>
      </c>
      <c r="EB82" s="275" t="str">
        <f ca="true">+IF(OFFSET('Hygiene Data'!$H$12,0,10*ROW('Hygiene Data'!H76))="","",OFFSET('Hygiene Data'!$H$12,0,10*ROW('Hygiene Data'!H76)))</f>
        <v/>
      </c>
      <c r="EC82" s="275" t="str">
        <f ca="true">+IF(OFFSET('Hygiene Data'!$H$13,0,10*ROW('Hygiene Data'!H76))="","",OFFSET('Hygiene Data'!$H$13,0,10*ROW('Hygiene Data'!H76)))</f>
        <v/>
      </c>
      <c r="ED82" s="275" t="str">
        <f ca="true">+IF(OFFSET('Hygiene Data'!$I$11,0,10*ROW('Hygiene Data'!I76))="","",OFFSET('Hygiene Data'!$I$11,0,10*ROW('Hygiene Data'!I76)))</f>
        <v/>
      </c>
      <c r="EE82" s="275" t="str">
        <f ca="true">+IF(OFFSET('Hygiene Data'!$I$12,0,10*ROW('Hygiene Data'!I76))="","",OFFSET('Hygiene Data'!$I$12,0,10*ROW('Hygiene Data'!I76)))</f>
        <v/>
      </c>
      <c r="EF82" s="275" t="str">
        <f ca="true">+IF(OFFSET('Hygiene Data'!$I$13,0,10*ROW('Hygiene Data'!I76))="","",OFFSET('Hygiene Data'!$I$13,0,10*ROW('Hygiene Data'!I76)))</f>
        <v/>
      </c>
    </row>
    <row xmlns:x14ac="http://schemas.microsoft.com/office/spreadsheetml/2009/9/ac" r="83" x14ac:dyDescent="0.2">
      <c r="A83" s="38" t="str">
        <f ca="true">+IF(OFFSET('Water Data'!$B$2,0,10*ROW('Water Data'!E77))="","",OFFSET('Water Data'!$B$2,0,10*ROW('Water Data'!E77)))</f>
        <v/>
      </c>
      <c r="B83" s="38" t="str">
        <f ca="true">+IF(OFFSET('Water Data'!$C$2,0,10*ROW('Water Data'!F77))="","",OFFSET('Water Data'!$C$2,0,10*ROW('Water Data'!F77)))</f>
        <v/>
      </c>
      <c r="C83" s="331" t="str">
        <f t="shared" ca="true" si="1"/>
        <v/>
      </c>
      <c r="D83" s="97"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7"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7"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7"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7"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7"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7"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7"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7"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7"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7"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7"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7"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7"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7"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7"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7"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7"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8"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8"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8"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8"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8"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8"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8"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8"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8"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8"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8"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8"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8"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8"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8"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8"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8"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8"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8"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8"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8"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8"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8"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8"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8"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8"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8"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8"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8"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8"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9"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9"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9"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9"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9"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9"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9"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9"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9"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9"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9"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9"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9"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9"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9"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9"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9"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9"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5"/>
      <c r="BS83" s="275" t="str">
        <f ca="true">+IF(OFFSET('Water Data'!$D$27,0,10*ROW('Water Data'!D77))="","",OFFSET('Water Data'!$D$27,0,10*ROW('Water Data'!D77)))</f>
        <v/>
      </c>
      <c r="BT83" s="275" t="str">
        <f ca="true">+IF(OFFSET('Water Data'!$D$28,0,10*ROW('Water Data'!D77))="","",OFFSET('Water Data'!$D$28,0,10*ROW('Water Data'!D77)))</f>
        <v/>
      </c>
      <c r="BU83" s="275" t="str">
        <f ca="true">+IF(OFFSET('Water Data'!$D$29,0,10*ROW('Water Data'!D77))="","",OFFSET('Water Data'!$D$29,0,10*ROW('Water Data'!D77)))</f>
        <v/>
      </c>
      <c r="BV83" s="275" t="str">
        <f ca="true">+IF(OFFSET('Water Data'!$E$27,0,10*ROW('Water Data'!E77))="","",OFFSET('Water Data'!$E$27,0,10*ROW('Water Data'!E77)))</f>
        <v/>
      </c>
      <c r="BW83" s="275" t="str">
        <f ca="true">+IF(OFFSET('Water Data'!$E$28,0,10*ROW('Water Data'!E77))="","",OFFSET('Water Data'!$E$28,0,10*ROW('Water Data'!E77)))</f>
        <v/>
      </c>
      <c r="BX83" s="275" t="str">
        <f ca="true">+IF(OFFSET('Water Data'!$E$29,0,10*ROW('Water Data'!E77))="","",OFFSET('Water Data'!$E$29,0,10*ROW('Water Data'!E77)))</f>
        <v/>
      </c>
      <c r="BY83" s="275" t="str">
        <f ca="true">+IF(OFFSET('Water Data'!$F$27,0,10*ROW('Water Data'!F77))="","",OFFSET('Water Data'!$F$27,0,10*ROW('Water Data'!F77)))</f>
        <v/>
      </c>
      <c r="BZ83" s="275" t="str">
        <f ca="true">+IF(OFFSET('Water Data'!$F$28,0,10*ROW('Water Data'!F77))="","",OFFSET('Water Data'!$F$28,0,10*ROW('Water Data'!F77)))</f>
        <v/>
      </c>
      <c r="CA83" s="275" t="str">
        <f ca="true">+IF(OFFSET('Water Data'!$F$29,0,10*ROW('Water Data'!F77))="","",OFFSET('Water Data'!$F$29,0,10*ROW('Water Data'!F77)))</f>
        <v/>
      </c>
      <c r="CB83" s="275" t="str">
        <f ca="true">+IF(OFFSET('Water Data'!$G$27,0,10*ROW('Water Data'!G77))="","",OFFSET('Water Data'!$G$27,0,10*ROW('Water Data'!G77)))</f>
        <v/>
      </c>
      <c r="CC83" s="275" t="str">
        <f ca="true">+IF(OFFSET('Water Data'!$G$28,0,10*ROW('Water Data'!G77))="","",OFFSET('Water Data'!$G$28,0,10*ROW('Water Data'!G77)))</f>
        <v/>
      </c>
      <c r="CD83" s="275" t="str">
        <f ca="true">+IF(OFFSET('Water Data'!$G$29,0,10*ROW('Water Data'!G77))="","",OFFSET('Water Data'!$G$29,0,10*ROW('Water Data'!G77)))</f>
        <v/>
      </c>
      <c r="CE83" s="275" t="str">
        <f ca="true">+IF(OFFSET('Water Data'!$H$27,0,10*ROW('Water Data'!H77))="","",OFFSET('Water Data'!$H$27,0,10*ROW('Water Data'!H77)))</f>
        <v/>
      </c>
      <c r="CF83" s="275" t="str">
        <f ca="true">+IF(OFFSET('Water Data'!$H$28,0,10*ROW('Water Data'!H77))="","",OFFSET('Water Data'!$H$28,0,10*ROW('Water Data'!H77)))</f>
        <v/>
      </c>
      <c r="CG83" s="275" t="str">
        <f ca="true">+IF(OFFSET('Water Data'!$H$29,0,10*ROW('Water Data'!H77))="","",OFFSET('Water Data'!$H$29,0,10*ROW('Water Data'!H77)))</f>
        <v/>
      </c>
      <c r="CH83" s="275" t="str">
        <f ca="true">+IF(OFFSET('Water Data'!$I$27,0,10*ROW('Water Data'!I77))="","",OFFSET('Water Data'!$I$27,0,10*ROW('Water Data'!I77)))</f>
        <v/>
      </c>
      <c r="CI83" s="275" t="str">
        <f ca="true">+IF(OFFSET('Water Data'!$I$28,0,10*ROW('Water Data'!I77))="","",OFFSET('Water Data'!$I$28,0,10*ROW('Water Data'!I77)))</f>
        <v/>
      </c>
      <c r="CJ83" s="275" t="str">
        <f ca="true">+IF(OFFSET('Water Data'!$I$29,0,10*ROW('Water Data'!I77))="","",OFFSET('Water Data'!$I$29,0,10*ROW('Water Data'!I77)))</f>
        <v/>
      </c>
      <c r="CK83" s="275" t="str">
        <f ca="true">+IF(OFFSET('Sanitation Data'!$D$28,0,10*ROW('Sanitation Data'!D77))="","",OFFSET('Sanitation Data'!$D$28,0,10*ROW('Sanitation Data'!D77)))</f>
        <v/>
      </c>
      <c r="CL83" s="275" t="str">
        <f ca="true">+IF(OFFSET('Sanitation Data'!$D$29,0,10*ROW('Sanitation Data'!D77))="","",OFFSET('Sanitation Data'!$D$29,0,10*ROW('Sanitation Data'!D77)))</f>
        <v/>
      </c>
      <c r="CM83" s="275" t="str">
        <f ca="true">+IF(OFFSET('Sanitation Data'!$D$30,0,10*ROW('Sanitation Data'!D77))="","",OFFSET('Sanitation Data'!$D$30,0,10*ROW('Sanitation Data'!D77)))</f>
        <v/>
      </c>
      <c r="CN83" s="275" t="str">
        <f ca="true">+IF(OFFSET('Sanitation Data'!$D$31,0,10*ROW('Sanitation Data'!D77))="","",OFFSET('Sanitation Data'!$D$31,0,10*ROW('Sanitation Data'!D77)))</f>
        <v/>
      </c>
      <c r="CO83" s="275" t="str">
        <f ca="true">+IF(OFFSET('Sanitation Data'!$D$32,0,10*ROW('Sanitation Data'!D77))="","",OFFSET('Sanitation Data'!$D$32,0,10*ROW('Sanitation Data'!D77)))</f>
        <v/>
      </c>
      <c r="CP83" s="275" t="str">
        <f ca="true">+IF(OFFSET('Sanitation Data'!$E$28,0,10*ROW('Sanitation Data'!E77))="","",OFFSET('Sanitation Data'!$E$28,0,10*ROW('Sanitation Data'!E77)))</f>
        <v/>
      </c>
      <c r="CQ83" s="275" t="str">
        <f ca="true">+IF(OFFSET('Sanitation Data'!$E$29,0,10*ROW('Sanitation Data'!E77))="","",OFFSET('Sanitation Data'!$E$29,0,10*ROW('Sanitation Data'!E77)))</f>
        <v/>
      </c>
      <c r="CR83" s="275" t="str">
        <f ca="true">+IF(OFFSET('Sanitation Data'!$E$30,0,10*ROW('Sanitation Data'!E77))="","",OFFSET('Sanitation Data'!$E$30,0,10*ROW('Sanitation Data'!E77)))</f>
        <v/>
      </c>
      <c r="CS83" s="275" t="str">
        <f ca="true">+IF(OFFSET('Sanitation Data'!$E$31,0,10*ROW('Sanitation Data'!E77))="","",OFFSET('Sanitation Data'!$E$31,0,10*ROW('Sanitation Data'!E77)))</f>
        <v/>
      </c>
      <c r="CT83" s="275" t="str">
        <f ca="true">+IF(OFFSET('Sanitation Data'!$E$32,0,10*ROW('Sanitation Data'!E77))="","",OFFSET('Sanitation Data'!$E$32,0,10*ROW('Sanitation Data'!E77)))</f>
        <v/>
      </c>
      <c r="CU83" s="275" t="str">
        <f ca="true">+IF(OFFSET('Sanitation Data'!$F$28,0,10*ROW('Sanitation Data'!F77))="","",OFFSET('Sanitation Data'!$F$28,0,10*ROW('Sanitation Data'!F77)))</f>
        <v/>
      </c>
      <c r="CV83" s="275" t="str">
        <f ca="true">+IF(OFFSET('Sanitation Data'!$F$29,0,10*ROW('Sanitation Data'!F77))="","",OFFSET('Sanitation Data'!$F$29,0,10*ROW('Sanitation Data'!F77)))</f>
        <v/>
      </c>
      <c r="CW83" s="275" t="str">
        <f ca="true">+IF(OFFSET('Sanitation Data'!$F$30,0,10*ROW('Sanitation Data'!F77))="","",OFFSET('Sanitation Data'!$F$30,0,10*ROW('Sanitation Data'!F77)))</f>
        <v/>
      </c>
      <c r="CX83" s="275" t="str">
        <f ca="true">+IF(OFFSET('Sanitation Data'!$F$31,0,10*ROW('Sanitation Data'!F77))="","",OFFSET('Sanitation Data'!$F$31,0,10*ROW('Sanitation Data'!F77)))</f>
        <v/>
      </c>
      <c r="CY83" s="275" t="str">
        <f ca="true">+IF(OFFSET('Sanitation Data'!$F$32,0,10*ROW('Sanitation Data'!F77))="","",OFFSET('Sanitation Data'!$F$32,0,10*ROW('Sanitation Data'!F77)))</f>
        <v/>
      </c>
      <c r="CZ83" s="275" t="str">
        <f ca="true">+IF(OFFSET('Sanitation Data'!$G$28,0,10*ROW('Sanitation Data'!G77))="","",OFFSET('Sanitation Data'!$G$28,0,10*ROW('Sanitation Data'!G77)))</f>
        <v/>
      </c>
      <c r="DA83" s="275" t="str">
        <f ca="true">+IF(OFFSET('Sanitation Data'!$G$29,0,10*ROW('Sanitation Data'!G77))="","",OFFSET('Sanitation Data'!$G$29,0,10*ROW('Sanitation Data'!G77)))</f>
        <v/>
      </c>
      <c r="DB83" s="275" t="str">
        <f ca="true">+IF(OFFSET('Sanitation Data'!$G$30,0,10*ROW('Sanitation Data'!G77))="","",OFFSET('Sanitation Data'!$G$30,0,10*ROW('Sanitation Data'!G77)))</f>
        <v/>
      </c>
      <c r="DC83" s="275" t="str">
        <f ca="true">+IF(OFFSET('Sanitation Data'!$G$31,0,10*ROW('Sanitation Data'!G77))="","",OFFSET('Sanitation Data'!$G$31,0,10*ROW('Sanitation Data'!G77)))</f>
        <v/>
      </c>
      <c r="DD83" s="275" t="str">
        <f ca="true">+IF(OFFSET('Sanitation Data'!$G$32,0,10*ROW('Sanitation Data'!G77))="","",OFFSET('Sanitation Data'!$G$32,0,10*ROW('Sanitation Data'!G77)))</f>
        <v/>
      </c>
      <c r="DE83" s="275" t="str">
        <f ca="true">+IF(OFFSET('Sanitation Data'!$H$28,0,10*ROW('Sanitation Data'!H77))="","",OFFSET('Sanitation Data'!$H$28,0,10*ROW('Sanitation Data'!H77)))</f>
        <v/>
      </c>
      <c r="DF83" s="275" t="str">
        <f ca="true">+IF(OFFSET('Sanitation Data'!$H$29,0,10*ROW('Sanitation Data'!H77))="","",OFFSET('Sanitation Data'!$H$29,0,10*ROW('Sanitation Data'!H77)))</f>
        <v/>
      </c>
      <c r="DG83" s="275" t="str">
        <f ca="true">+IF(OFFSET('Sanitation Data'!$H$30,0,10*ROW('Sanitation Data'!H77))="","",OFFSET('Sanitation Data'!$H$30,0,10*ROW('Sanitation Data'!H77)))</f>
        <v/>
      </c>
      <c r="DH83" s="275" t="str">
        <f ca="true">+IF(OFFSET('Sanitation Data'!$H$31,0,10*ROW('Sanitation Data'!H77))="","",OFFSET('Sanitation Data'!$H$31,0,10*ROW('Sanitation Data'!H77)))</f>
        <v/>
      </c>
      <c r="DI83" s="275" t="str">
        <f ca="true">+IF(OFFSET('Sanitation Data'!$H$32,0,10*ROW('Sanitation Data'!H77))="","",OFFSET('Sanitation Data'!$H$32,0,10*ROW('Sanitation Data'!H77)))</f>
        <v/>
      </c>
      <c r="DJ83" s="275" t="str">
        <f ca="true">+IF(OFFSET('Sanitation Data'!$I$28,0,10*ROW('Sanitation Data'!I77))="","",OFFSET('Sanitation Data'!$I$28,0,10*ROW('Sanitation Data'!I77)))</f>
        <v/>
      </c>
      <c r="DK83" s="275" t="str">
        <f ca="true">+IF(OFFSET('Sanitation Data'!$I$29,0,10*ROW('Sanitation Data'!I77))="","",OFFSET('Sanitation Data'!$I$29,0,10*ROW('Sanitation Data'!I77)))</f>
        <v/>
      </c>
      <c r="DL83" s="275" t="str">
        <f ca="true">+IF(OFFSET('Sanitation Data'!$I$30,0,10*ROW('Sanitation Data'!I77))="","",OFFSET('Sanitation Data'!$I$30,0,10*ROW('Sanitation Data'!I77)))</f>
        <v/>
      </c>
      <c r="DM83" s="275" t="str">
        <f ca="true">+IF(OFFSET('Sanitation Data'!$I$31,0,10*ROW('Sanitation Data'!I77))="","",OFFSET('Sanitation Data'!$I$31,0,10*ROW('Sanitation Data'!I77)))</f>
        <v/>
      </c>
      <c r="DN83" s="275" t="str">
        <f ca="true">+IF(OFFSET('Sanitation Data'!$I$32,0,10*ROW('Sanitation Data'!I77))="","",OFFSET('Sanitation Data'!$I$32,0,10*ROW('Sanitation Data'!I77)))</f>
        <v/>
      </c>
      <c r="DO83" s="275" t="str">
        <f ca="true">+IF(OFFSET('Hygiene Data'!$D$11,0,10*ROW('Hygiene Data'!D77))="","",OFFSET('Hygiene Data'!$D$11,0,10*ROW('Hygiene Data'!D77)))</f>
        <v/>
      </c>
      <c r="DP83" s="275" t="str">
        <f ca="true">+IF(OFFSET('Hygiene Data'!$D$12,0,10*ROW('Hygiene Data'!D77))="","",OFFSET('Hygiene Data'!$D$12,0,10*ROW('Hygiene Data'!D77)))</f>
        <v/>
      </c>
      <c r="DQ83" s="275" t="str">
        <f ca="true">+IF(OFFSET('Hygiene Data'!$D$13,0,10*ROW('Hygiene Data'!D77))="","",OFFSET('Hygiene Data'!$D$13,0,10*ROW('Hygiene Data'!D77)))</f>
        <v/>
      </c>
      <c r="DR83" s="275" t="str">
        <f ca="true">+IF(OFFSET('Hygiene Data'!$E$11,0,10*ROW('Hygiene Data'!E77))="","",OFFSET('Hygiene Data'!$E$11,0,10*ROW('Hygiene Data'!E77)))</f>
        <v/>
      </c>
      <c r="DS83" s="275" t="str">
        <f ca="true">+IF(OFFSET('Hygiene Data'!$E$12,0,10*ROW('Hygiene Data'!E77))="","",OFFSET('Hygiene Data'!$E$12,0,10*ROW('Hygiene Data'!E77)))</f>
        <v/>
      </c>
      <c r="DT83" s="275" t="str">
        <f ca="true">+IF(OFFSET('Hygiene Data'!$E$13,0,10*ROW('Hygiene Data'!E77))="","",OFFSET('Hygiene Data'!$E$13,0,10*ROW('Hygiene Data'!E77)))</f>
        <v/>
      </c>
      <c r="DU83" s="275" t="str">
        <f ca="true">+IF(OFFSET('Hygiene Data'!$F$11,0,10*ROW('Hygiene Data'!F77))="","",OFFSET('Hygiene Data'!$F$11,0,10*ROW('Hygiene Data'!F77)))</f>
        <v/>
      </c>
      <c r="DV83" s="275" t="str">
        <f ca="true">+IF(OFFSET('Hygiene Data'!$F$12,0,10*ROW('Hygiene Data'!F77))="","",OFFSET('Hygiene Data'!$F$12,0,10*ROW('Hygiene Data'!F77)))</f>
        <v/>
      </c>
      <c r="DW83" s="275" t="str">
        <f ca="true">+IF(OFFSET('Hygiene Data'!$F$13,0,10*ROW('Hygiene Data'!F77))="","",OFFSET('Hygiene Data'!$F$13,0,10*ROW('Hygiene Data'!F77)))</f>
        <v/>
      </c>
      <c r="DX83" s="275" t="str">
        <f ca="true">+IF(OFFSET('Hygiene Data'!$G$11,0,10*ROW('Hygiene Data'!G77))="","",OFFSET('Hygiene Data'!$G$11,0,10*ROW('Hygiene Data'!G77)))</f>
        <v/>
      </c>
      <c r="DY83" s="275" t="str">
        <f ca="true">+IF(OFFSET('Hygiene Data'!$G$12,0,10*ROW('Hygiene Data'!G77))="","",OFFSET('Hygiene Data'!$G$12,0,10*ROW('Hygiene Data'!G77)))</f>
        <v/>
      </c>
      <c r="DZ83" s="275" t="str">
        <f ca="true">+IF(OFFSET('Hygiene Data'!$G$13,0,10*ROW('Hygiene Data'!G77))="","",OFFSET('Hygiene Data'!$G$13,0,10*ROW('Hygiene Data'!G77)))</f>
        <v/>
      </c>
      <c r="EA83" s="275" t="str">
        <f ca="true">+IF(OFFSET('Hygiene Data'!$H$11,0,10*ROW('Hygiene Data'!H77))="","",OFFSET('Hygiene Data'!$H$11,0,10*ROW('Hygiene Data'!H77)))</f>
        <v/>
      </c>
      <c r="EB83" s="275" t="str">
        <f ca="true">+IF(OFFSET('Hygiene Data'!$H$12,0,10*ROW('Hygiene Data'!H77))="","",OFFSET('Hygiene Data'!$H$12,0,10*ROW('Hygiene Data'!H77)))</f>
        <v/>
      </c>
      <c r="EC83" s="275" t="str">
        <f ca="true">+IF(OFFSET('Hygiene Data'!$H$13,0,10*ROW('Hygiene Data'!H77))="","",OFFSET('Hygiene Data'!$H$13,0,10*ROW('Hygiene Data'!H77)))</f>
        <v/>
      </c>
      <c r="ED83" s="275" t="str">
        <f ca="true">+IF(OFFSET('Hygiene Data'!$I$11,0,10*ROW('Hygiene Data'!I77))="","",OFFSET('Hygiene Data'!$I$11,0,10*ROW('Hygiene Data'!I77)))</f>
        <v/>
      </c>
      <c r="EE83" s="275" t="str">
        <f ca="true">+IF(OFFSET('Hygiene Data'!$I$12,0,10*ROW('Hygiene Data'!I77))="","",OFFSET('Hygiene Data'!$I$12,0,10*ROW('Hygiene Data'!I77)))</f>
        <v/>
      </c>
      <c r="EF83" s="275" t="str">
        <f ca="true">+IF(OFFSET('Hygiene Data'!$I$13,0,10*ROW('Hygiene Data'!I77))="","",OFFSET('Hygiene Data'!$I$13,0,10*ROW('Hygiene Data'!I77)))</f>
        <v/>
      </c>
    </row>
    <row xmlns:x14ac="http://schemas.microsoft.com/office/spreadsheetml/2009/9/ac" r="84" x14ac:dyDescent="0.2">
      <c r="A84" s="38" t="str">
        <f ca="true">+IF(OFFSET('Water Data'!$B$2,0,10*ROW('Water Data'!E78))="","",OFFSET('Water Data'!$B$2,0,10*ROW('Water Data'!E78)))</f>
        <v/>
      </c>
      <c r="B84" s="38" t="str">
        <f ca="true">+IF(OFFSET('Water Data'!$C$2,0,10*ROW('Water Data'!F78))="","",OFFSET('Water Data'!$C$2,0,10*ROW('Water Data'!F78)))</f>
        <v/>
      </c>
      <c r="C84" s="331" t="str">
        <f t="shared" ca="true" si="1"/>
        <v/>
      </c>
      <c r="D84" s="97"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7"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7"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7"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7"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7"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7"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7"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7"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7"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7"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7"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7"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7"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7"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7"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7"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7"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8"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8"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8"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8"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8"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8"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8"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8"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8"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8"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8"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8"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8"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8"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8"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8"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8"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8"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8"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8"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8"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8"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8"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8"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8"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8"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8"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8"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8"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8"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9"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9"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9"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9"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9"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9"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9"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9"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9"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9"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9"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9"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9"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9"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9"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9"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9"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9"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5"/>
      <c r="BS84" s="275" t="str">
        <f ca="true">+IF(OFFSET('Water Data'!$D$27,0,10*ROW('Water Data'!D78))="","",OFFSET('Water Data'!$D$27,0,10*ROW('Water Data'!D78)))</f>
        <v/>
      </c>
      <c r="BT84" s="275" t="str">
        <f ca="true">+IF(OFFSET('Water Data'!$D$28,0,10*ROW('Water Data'!D78))="","",OFFSET('Water Data'!$D$28,0,10*ROW('Water Data'!D78)))</f>
        <v/>
      </c>
      <c r="BU84" s="275" t="str">
        <f ca="true">+IF(OFFSET('Water Data'!$D$29,0,10*ROW('Water Data'!D78))="","",OFFSET('Water Data'!$D$29,0,10*ROW('Water Data'!D78)))</f>
        <v/>
      </c>
      <c r="BV84" s="275" t="str">
        <f ca="true">+IF(OFFSET('Water Data'!$E$27,0,10*ROW('Water Data'!E78))="","",OFFSET('Water Data'!$E$27,0,10*ROW('Water Data'!E78)))</f>
        <v/>
      </c>
      <c r="BW84" s="275" t="str">
        <f ca="true">+IF(OFFSET('Water Data'!$E$28,0,10*ROW('Water Data'!E78))="","",OFFSET('Water Data'!$E$28,0,10*ROW('Water Data'!E78)))</f>
        <v/>
      </c>
      <c r="BX84" s="275" t="str">
        <f ca="true">+IF(OFFSET('Water Data'!$E$29,0,10*ROW('Water Data'!E78))="","",OFFSET('Water Data'!$E$29,0,10*ROW('Water Data'!E78)))</f>
        <v/>
      </c>
      <c r="BY84" s="275" t="str">
        <f ca="true">+IF(OFFSET('Water Data'!$F$27,0,10*ROW('Water Data'!F78))="","",OFFSET('Water Data'!$F$27,0,10*ROW('Water Data'!F78)))</f>
        <v/>
      </c>
      <c r="BZ84" s="275" t="str">
        <f ca="true">+IF(OFFSET('Water Data'!$F$28,0,10*ROW('Water Data'!F78))="","",OFFSET('Water Data'!$F$28,0,10*ROW('Water Data'!F78)))</f>
        <v/>
      </c>
      <c r="CA84" s="275" t="str">
        <f ca="true">+IF(OFFSET('Water Data'!$F$29,0,10*ROW('Water Data'!F78))="","",OFFSET('Water Data'!$F$29,0,10*ROW('Water Data'!F78)))</f>
        <v/>
      </c>
      <c r="CB84" s="275" t="str">
        <f ca="true">+IF(OFFSET('Water Data'!$G$27,0,10*ROW('Water Data'!G78))="","",OFFSET('Water Data'!$G$27,0,10*ROW('Water Data'!G78)))</f>
        <v/>
      </c>
      <c r="CC84" s="275" t="str">
        <f ca="true">+IF(OFFSET('Water Data'!$G$28,0,10*ROW('Water Data'!G78))="","",OFFSET('Water Data'!$G$28,0,10*ROW('Water Data'!G78)))</f>
        <v/>
      </c>
      <c r="CD84" s="275" t="str">
        <f ca="true">+IF(OFFSET('Water Data'!$G$29,0,10*ROW('Water Data'!G78))="","",OFFSET('Water Data'!$G$29,0,10*ROW('Water Data'!G78)))</f>
        <v/>
      </c>
      <c r="CE84" s="275" t="str">
        <f ca="true">+IF(OFFSET('Water Data'!$H$27,0,10*ROW('Water Data'!H78))="","",OFFSET('Water Data'!$H$27,0,10*ROW('Water Data'!H78)))</f>
        <v/>
      </c>
      <c r="CF84" s="275" t="str">
        <f ca="true">+IF(OFFSET('Water Data'!$H$28,0,10*ROW('Water Data'!H78))="","",OFFSET('Water Data'!$H$28,0,10*ROW('Water Data'!H78)))</f>
        <v/>
      </c>
      <c r="CG84" s="275" t="str">
        <f ca="true">+IF(OFFSET('Water Data'!$H$29,0,10*ROW('Water Data'!H78))="","",OFFSET('Water Data'!$H$29,0,10*ROW('Water Data'!H78)))</f>
        <v/>
      </c>
      <c r="CH84" s="275" t="str">
        <f ca="true">+IF(OFFSET('Water Data'!$I$27,0,10*ROW('Water Data'!I78))="","",OFFSET('Water Data'!$I$27,0,10*ROW('Water Data'!I78)))</f>
        <v/>
      </c>
      <c r="CI84" s="275" t="str">
        <f ca="true">+IF(OFFSET('Water Data'!$I$28,0,10*ROW('Water Data'!I78))="","",OFFSET('Water Data'!$I$28,0,10*ROW('Water Data'!I78)))</f>
        <v/>
      </c>
      <c r="CJ84" s="275" t="str">
        <f ca="true">+IF(OFFSET('Water Data'!$I$29,0,10*ROW('Water Data'!I78))="","",OFFSET('Water Data'!$I$29,0,10*ROW('Water Data'!I78)))</f>
        <v/>
      </c>
      <c r="CK84" s="275" t="str">
        <f ca="true">+IF(OFFSET('Sanitation Data'!$D$28,0,10*ROW('Sanitation Data'!D78))="","",OFFSET('Sanitation Data'!$D$28,0,10*ROW('Sanitation Data'!D78)))</f>
        <v/>
      </c>
      <c r="CL84" s="275" t="str">
        <f ca="true">+IF(OFFSET('Sanitation Data'!$D$29,0,10*ROW('Sanitation Data'!D78))="","",OFFSET('Sanitation Data'!$D$29,0,10*ROW('Sanitation Data'!D78)))</f>
        <v/>
      </c>
      <c r="CM84" s="275" t="str">
        <f ca="true">+IF(OFFSET('Sanitation Data'!$D$30,0,10*ROW('Sanitation Data'!D78))="","",OFFSET('Sanitation Data'!$D$30,0,10*ROW('Sanitation Data'!D78)))</f>
        <v/>
      </c>
      <c r="CN84" s="275" t="str">
        <f ca="true">+IF(OFFSET('Sanitation Data'!$D$31,0,10*ROW('Sanitation Data'!D78))="","",OFFSET('Sanitation Data'!$D$31,0,10*ROW('Sanitation Data'!D78)))</f>
        <v/>
      </c>
      <c r="CO84" s="275" t="str">
        <f ca="true">+IF(OFFSET('Sanitation Data'!$D$32,0,10*ROW('Sanitation Data'!D78))="","",OFFSET('Sanitation Data'!$D$32,0,10*ROW('Sanitation Data'!D78)))</f>
        <v/>
      </c>
      <c r="CP84" s="275" t="str">
        <f ca="true">+IF(OFFSET('Sanitation Data'!$E$28,0,10*ROW('Sanitation Data'!E78))="","",OFFSET('Sanitation Data'!$E$28,0,10*ROW('Sanitation Data'!E78)))</f>
        <v/>
      </c>
      <c r="CQ84" s="275" t="str">
        <f ca="true">+IF(OFFSET('Sanitation Data'!$E$29,0,10*ROW('Sanitation Data'!E78))="","",OFFSET('Sanitation Data'!$E$29,0,10*ROW('Sanitation Data'!E78)))</f>
        <v/>
      </c>
      <c r="CR84" s="275" t="str">
        <f ca="true">+IF(OFFSET('Sanitation Data'!$E$30,0,10*ROW('Sanitation Data'!E78))="","",OFFSET('Sanitation Data'!$E$30,0,10*ROW('Sanitation Data'!E78)))</f>
        <v/>
      </c>
      <c r="CS84" s="275" t="str">
        <f ca="true">+IF(OFFSET('Sanitation Data'!$E$31,0,10*ROW('Sanitation Data'!E78))="","",OFFSET('Sanitation Data'!$E$31,0,10*ROW('Sanitation Data'!E78)))</f>
        <v/>
      </c>
      <c r="CT84" s="275" t="str">
        <f ca="true">+IF(OFFSET('Sanitation Data'!$E$32,0,10*ROW('Sanitation Data'!E78))="","",OFFSET('Sanitation Data'!$E$32,0,10*ROW('Sanitation Data'!E78)))</f>
        <v/>
      </c>
      <c r="CU84" s="275" t="str">
        <f ca="true">+IF(OFFSET('Sanitation Data'!$F$28,0,10*ROW('Sanitation Data'!F78))="","",OFFSET('Sanitation Data'!$F$28,0,10*ROW('Sanitation Data'!F78)))</f>
        <v/>
      </c>
      <c r="CV84" s="275" t="str">
        <f ca="true">+IF(OFFSET('Sanitation Data'!$F$29,0,10*ROW('Sanitation Data'!F78))="","",OFFSET('Sanitation Data'!$F$29,0,10*ROW('Sanitation Data'!F78)))</f>
        <v/>
      </c>
      <c r="CW84" s="275" t="str">
        <f ca="true">+IF(OFFSET('Sanitation Data'!$F$30,0,10*ROW('Sanitation Data'!F78))="","",OFFSET('Sanitation Data'!$F$30,0,10*ROW('Sanitation Data'!F78)))</f>
        <v/>
      </c>
      <c r="CX84" s="275" t="str">
        <f ca="true">+IF(OFFSET('Sanitation Data'!$F$31,0,10*ROW('Sanitation Data'!F78))="","",OFFSET('Sanitation Data'!$F$31,0,10*ROW('Sanitation Data'!F78)))</f>
        <v/>
      </c>
      <c r="CY84" s="275" t="str">
        <f ca="true">+IF(OFFSET('Sanitation Data'!$F$32,0,10*ROW('Sanitation Data'!F78))="","",OFFSET('Sanitation Data'!$F$32,0,10*ROW('Sanitation Data'!F78)))</f>
        <v/>
      </c>
      <c r="CZ84" s="275" t="str">
        <f ca="true">+IF(OFFSET('Sanitation Data'!$G$28,0,10*ROW('Sanitation Data'!G78))="","",OFFSET('Sanitation Data'!$G$28,0,10*ROW('Sanitation Data'!G78)))</f>
        <v/>
      </c>
      <c r="DA84" s="275" t="str">
        <f ca="true">+IF(OFFSET('Sanitation Data'!$G$29,0,10*ROW('Sanitation Data'!G78))="","",OFFSET('Sanitation Data'!$G$29,0,10*ROW('Sanitation Data'!G78)))</f>
        <v/>
      </c>
      <c r="DB84" s="275" t="str">
        <f ca="true">+IF(OFFSET('Sanitation Data'!$G$30,0,10*ROW('Sanitation Data'!G78))="","",OFFSET('Sanitation Data'!$G$30,0,10*ROW('Sanitation Data'!G78)))</f>
        <v/>
      </c>
      <c r="DC84" s="275" t="str">
        <f ca="true">+IF(OFFSET('Sanitation Data'!$G$31,0,10*ROW('Sanitation Data'!G78))="","",OFFSET('Sanitation Data'!$G$31,0,10*ROW('Sanitation Data'!G78)))</f>
        <v/>
      </c>
      <c r="DD84" s="275" t="str">
        <f ca="true">+IF(OFFSET('Sanitation Data'!$G$32,0,10*ROW('Sanitation Data'!G78))="","",OFFSET('Sanitation Data'!$G$32,0,10*ROW('Sanitation Data'!G78)))</f>
        <v/>
      </c>
      <c r="DE84" s="275" t="str">
        <f ca="true">+IF(OFFSET('Sanitation Data'!$H$28,0,10*ROW('Sanitation Data'!H78))="","",OFFSET('Sanitation Data'!$H$28,0,10*ROW('Sanitation Data'!H78)))</f>
        <v/>
      </c>
      <c r="DF84" s="275" t="str">
        <f ca="true">+IF(OFFSET('Sanitation Data'!$H$29,0,10*ROW('Sanitation Data'!H78))="","",OFFSET('Sanitation Data'!$H$29,0,10*ROW('Sanitation Data'!H78)))</f>
        <v/>
      </c>
      <c r="DG84" s="275" t="str">
        <f ca="true">+IF(OFFSET('Sanitation Data'!$H$30,0,10*ROW('Sanitation Data'!H78))="","",OFFSET('Sanitation Data'!$H$30,0,10*ROW('Sanitation Data'!H78)))</f>
        <v/>
      </c>
      <c r="DH84" s="275" t="str">
        <f ca="true">+IF(OFFSET('Sanitation Data'!$H$31,0,10*ROW('Sanitation Data'!H78))="","",OFFSET('Sanitation Data'!$H$31,0,10*ROW('Sanitation Data'!H78)))</f>
        <v/>
      </c>
      <c r="DI84" s="275" t="str">
        <f ca="true">+IF(OFFSET('Sanitation Data'!$H$32,0,10*ROW('Sanitation Data'!H78))="","",OFFSET('Sanitation Data'!$H$32,0,10*ROW('Sanitation Data'!H78)))</f>
        <v/>
      </c>
      <c r="DJ84" s="275" t="str">
        <f ca="true">+IF(OFFSET('Sanitation Data'!$I$28,0,10*ROW('Sanitation Data'!I78))="","",OFFSET('Sanitation Data'!$I$28,0,10*ROW('Sanitation Data'!I78)))</f>
        <v/>
      </c>
      <c r="DK84" s="275" t="str">
        <f ca="true">+IF(OFFSET('Sanitation Data'!$I$29,0,10*ROW('Sanitation Data'!I78))="","",OFFSET('Sanitation Data'!$I$29,0,10*ROW('Sanitation Data'!I78)))</f>
        <v/>
      </c>
      <c r="DL84" s="275" t="str">
        <f ca="true">+IF(OFFSET('Sanitation Data'!$I$30,0,10*ROW('Sanitation Data'!I78))="","",OFFSET('Sanitation Data'!$I$30,0,10*ROW('Sanitation Data'!I78)))</f>
        <v/>
      </c>
      <c r="DM84" s="275" t="str">
        <f ca="true">+IF(OFFSET('Sanitation Data'!$I$31,0,10*ROW('Sanitation Data'!I78))="","",OFFSET('Sanitation Data'!$I$31,0,10*ROW('Sanitation Data'!I78)))</f>
        <v/>
      </c>
      <c r="DN84" s="275" t="str">
        <f ca="true">+IF(OFFSET('Sanitation Data'!$I$32,0,10*ROW('Sanitation Data'!I78))="","",OFFSET('Sanitation Data'!$I$32,0,10*ROW('Sanitation Data'!I78)))</f>
        <v/>
      </c>
      <c r="DO84" s="275" t="str">
        <f ca="true">+IF(OFFSET('Hygiene Data'!$D$11,0,10*ROW('Hygiene Data'!D78))="","",OFFSET('Hygiene Data'!$D$11,0,10*ROW('Hygiene Data'!D78)))</f>
        <v/>
      </c>
      <c r="DP84" s="275" t="str">
        <f ca="true">+IF(OFFSET('Hygiene Data'!$D$12,0,10*ROW('Hygiene Data'!D78))="","",OFFSET('Hygiene Data'!$D$12,0,10*ROW('Hygiene Data'!D78)))</f>
        <v/>
      </c>
      <c r="DQ84" s="275" t="str">
        <f ca="true">+IF(OFFSET('Hygiene Data'!$D$13,0,10*ROW('Hygiene Data'!D78))="","",OFFSET('Hygiene Data'!$D$13,0,10*ROW('Hygiene Data'!D78)))</f>
        <v/>
      </c>
      <c r="DR84" s="275" t="str">
        <f ca="true">+IF(OFFSET('Hygiene Data'!$E$11,0,10*ROW('Hygiene Data'!E78))="","",OFFSET('Hygiene Data'!$E$11,0,10*ROW('Hygiene Data'!E78)))</f>
        <v/>
      </c>
      <c r="DS84" s="275" t="str">
        <f ca="true">+IF(OFFSET('Hygiene Data'!$E$12,0,10*ROW('Hygiene Data'!E78))="","",OFFSET('Hygiene Data'!$E$12,0,10*ROW('Hygiene Data'!E78)))</f>
        <v/>
      </c>
      <c r="DT84" s="275" t="str">
        <f ca="true">+IF(OFFSET('Hygiene Data'!$E$13,0,10*ROW('Hygiene Data'!E78))="","",OFFSET('Hygiene Data'!$E$13,0,10*ROW('Hygiene Data'!E78)))</f>
        <v/>
      </c>
      <c r="DU84" s="275" t="str">
        <f ca="true">+IF(OFFSET('Hygiene Data'!$F$11,0,10*ROW('Hygiene Data'!F78))="","",OFFSET('Hygiene Data'!$F$11,0,10*ROW('Hygiene Data'!F78)))</f>
        <v/>
      </c>
      <c r="DV84" s="275" t="str">
        <f ca="true">+IF(OFFSET('Hygiene Data'!$F$12,0,10*ROW('Hygiene Data'!F78))="","",OFFSET('Hygiene Data'!$F$12,0,10*ROW('Hygiene Data'!F78)))</f>
        <v/>
      </c>
      <c r="DW84" s="275" t="str">
        <f ca="true">+IF(OFFSET('Hygiene Data'!$F$13,0,10*ROW('Hygiene Data'!F78))="","",OFFSET('Hygiene Data'!$F$13,0,10*ROW('Hygiene Data'!F78)))</f>
        <v/>
      </c>
      <c r="DX84" s="275" t="str">
        <f ca="true">+IF(OFFSET('Hygiene Data'!$G$11,0,10*ROW('Hygiene Data'!G78))="","",OFFSET('Hygiene Data'!$G$11,0,10*ROW('Hygiene Data'!G78)))</f>
        <v/>
      </c>
      <c r="DY84" s="275" t="str">
        <f ca="true">+IF(OFFSET('Hygiene Data'!$G$12,0,10*ROW('Hygiene Data'!G78))="","",OFFSET('Hygiene Data'!$G$12,0,10*ROW('Hygiene Data'!G78)))</f>
        <v/>
      </c>
      <c r="DZ84" s="275" t="str">
        <f ca="true">+IF(OFFSET('Hygiene Data'!$G$13,0,10*ROW('Hygiene Data'!G78))="","",OFFSET('Hygiene Data'!$G$13,0,10*ROW('Hygiene Data'!G78)))</f>
        <v/>
      </c>
      <c r="EA84" s="275" t="str">
        <f ca="true">+IF(OFFSET('Hygiene Data'!$H$11,0,10*ROW('Hygiene Data'!H78))="","",OFFSET('Hygiene Data'!$H$11,0,10*ROW('Hygiene Data'!H78)))</f>
        <v/>
      </c>
      <c r="EB84" s="275" t="str">
        <f ca="true">+IF(OFFSET('Hygiene Data'!$H$12,0,10*ROW('Hygiene Data'!H78))="","",OFFSET('Hygiene Data'!$H$12,0,10*ROW('Hygiene Data'!H78)))</f>
        <v/>
      </c>
      <c r="EC84" s="275" t="str">
        <f ca="true">+IF(OFFSET('Hygiene Data'!$H$13,0,10*ROW('Hygiene Data'!H78))="","",OFFSET('Hygiene Data'!$H$13,0,10*ROW('Hygiene Data'!H78)))</f>
        <v/>
      </c>
      <c r="ED84" s="275" t="str">
        <f ca="true">+IF(OFFSET('Hygiene Data'!$I$11,0,10*ROW('Hygiene Data'!I78))="","",OFFSET('Hygiene Data'!$I$11,0,10*ROW('Hygiene Data'!I78)))</f>
        <v/>
      </c>
      <c r="EE84" s="275" t="str">
        <f ca="true">+IF(OFFSET('Hygiene Data'!$I$12,0,10*ROW('Hygiene Data'!I78))="","",OFFSET('Hygiene Data'!$I$12,0,10*ROW('Hygiene Data'!I78)))</f>
        <v/>
      </c>
      <c r="EF84" s="275" t="str">
        <f ca="true">+IF(OFFSET('Hygiene Data'!$I$13,0,10*ROW('Hygiene Data'!I78))="","",OFFSET('Hygiene Data'!$I$13,0,10*ROW('Hygiene Data'!I78)))</f>
        <v/>
      </c>
    </row>
    <row xmlns:x14ac="http://schemas.microsoft.com/office/spreadsheetml/2009/9/ac" r="85" x14ac:dyDescent="0.2">
      <c r="A85" s="38" t="str">
        <f ca="true">+IF(OFFSET('Water Data'!$B$2,0,10*ROW('Water Data'!E79))="","",OFFSET('Water Data'!$B$2,0,10*ROW('Water Data'!E79)))</f>
        <v/>
      </c>
      <c r="B85" s="38" t="str">
        <f ca="true">+IF(OFFSET('Water Data'!$C$2,0,10*ROW('Water Data'!F79))="","",OFFSET('Water Data'!$C$2,0,10*ROW('Water Data'!F79)))</f>
        <v/>
      </c>
      <c r="C85" s="331" t="str">
        <f t="shared" ca="true" si="1"/>
        <v/>
      </c>
      <c r="D85" s="97"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7"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7"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7"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7"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7"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7"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7"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7"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7"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7"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7"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7"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7"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7"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7"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7"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7"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8"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8"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8"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8"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8"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8"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8"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8"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8"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8"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8"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8"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8"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8"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8"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8"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8"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8"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8"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8"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8"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8"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8"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8"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8"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8"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8"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8"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8"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8"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9"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9"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9"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9"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9"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9"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9"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9"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9"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9"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9"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9"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9"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9"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9"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9"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9"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9"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5"/>
      <c r="BS85" s="275" t="str">
        <f ca="true">+IF(OFFSET('Water Data'!$D$27,0,10*ROW('Water Data'!D79))="","",OFFSET('Water Data'!$D$27,0,10*ROW('Water Data'!D79)))</f>
        <v/>
      </c>
      <c r="BT85" s="275" t="str">
        <f ca="true">+IF(OFFSET('Water Data'!$D$28,0,10*ROW('Water Data'!D79))="","",OFFSET('Water Data'!$D$28,0,10*ROW('Water Data'!D79)))</f>
        <v/>
      </c>
      <c r="BU85" s="275" t="str">
        <f ca="true">+IF(OFFSET('Water Data'!$D$29,0,10*ROW('Water Data'!D79))="","",OFFSET('Water Data'!$D$29,0,10*ROW('Water Data'!D79)))</f>
        <v/>
      </c>
      <c r="BV85" s="275" t="str">
        <f ca="true">+IF(OFFSET('Water Data'!$E$27,0,10*ROW('Water Data'!E79))="","",OFFSET('Water Data'!$E$27,0,10*ROW('Water Data'!E79)))</f>
        <v/>
      </c>
      <c r="BW85" s="275" t="str">
        <f ca="true">+IF(OFFSET('Water Data'!$E$28,0,10*ROW('Water Data'!E79))="","",OFFSET('Water Data'!$E$28,0,10*ROW('Water Data'!E79)))</f>
        <v/>
      </c>
      <c r="BX85" s="275" t="str">
        <f ca="true">+IF(OFFSET('Water Data'!$E$29,0,10*ROW('Water Data'!E79))="","",OFFSET('Water Data'!$E$29,0,10*ROW('Water Data'!E79)))</f>
        <v/>
      </c>
      <c r="BY85" s="275" t="str">
        <f ca="true">+IF(OFFSET('Water Data'!$F$27,0,10*ROW('Water Data'!F79))="","",OFFSET('Water Data'!$F$27,0,10*ROW('Water Data'!F79)))</f>
        <v/>
      </c>
      <c r="BZ85" s="275" t="str">
        <f ca="true">+IF(OFFSET('Water Data'!$F$28,0,10*ROW('Water Data'!F79))="","",OFFSET('Water Data'!$F$28,0,10*ROW('Water Data'!F79)))</f>
        <v/>
      </c>
      <c r="CA85" s="275" t="str">
        <f ca="true">+IF(OFFSET('Water Data'!$F$29,0,10*ROW('Water Data'!F79))="","",OFFSET('Water Data'!$F$29,0,10*ROW('Water Data'!F79)))</f>
        <v/>
      </c>
      <c r="CB85" s="275" t="str">
        <f ca="true">+IF(OFFSET('Water Data'!$G$27,0,10*ROW('Water Data'!G79))="","",OFFSET('Water Data'!$G$27,0,10*ROW('Water Data'!G79)))</f>
        <v/>
      </c>
      <c r="CC85" s="275" t="str">
        <f ca="true">+IF(OFFSET('Water Data'!$G$28,0,10*ROW('Water Data'!G79))="","",OFFSET('Water Data'!$G$28,0,10*ROW('Water Data'!G79)))</f>
        <v/>
      </c>
      <c r="CD85" s="275" t="str">
        <f ca="true">+IF(OFFSET('Water Data'!$G$29,0,10*ROW('Water Data'!G79))="","",OFFSET('Water Data'!$G$29,0,10*ROW('Water Data'!G79)))</f>
        <v/>
      </c>
      <c r="CE85" s="275" t="str">
        <f ca="true">+IF(OFFSET('Water Data'!$H$27,0,10*ROW('Water Data'!H79))="","",OFFSET('Water Data'!$H$27,0,10*ROW('Water Data'!H79)))</f>
        <v/>
      </c>
      <c r="CF85" s="275" t="str">
        <f ca="true">+IF(OFFSET('Water Data'!$H$28,0,10*ROW('Water Data'!H79))="","",OFFSET('Water Data'!$H$28,0,10*ROW('Water Data'!H79)))</f>
        <v/>
      </c>
      <c r="CG85" s="275" t="str">
        <f ca="true">+IF(OFFSET('Water Data'!$H$29,0,10*ROW('Water Data'!H79))="","",OFFSET('Water Data'!$H$29,0,10*ROW('Water Data'!H79)))</f>
        <v/>
      </c>
      <c r="CH85" s="275" t="str">
        <f ca="true">+IF(OFFSET('Water Data'!$I$27,0,10*ROW('Water Data'!I79))="","",OFFSET('Water Data'!$I$27,0,10*ROW('Water Data'!I79)))</f>
        <v/>
      </c>
      <c r="CI85" s="275" t="str">
        <f ca="true">+IF(OFFSET('Water Data'!$I$28,0,10*ROW('Water Data'!I79))="","",OFFSET('Water Data'!$I$28,0,10*ROW('Water Data'!I79)))</f>
        <v/>
      </c>
      <c r="CJ85" s="275" t="str">
        <f ca="true">+IF(OFFSET('Water Data'!$I$29,0,10*ROW('Water Data'!I79))="","",OFFSET('Water Data'!$I$29,0,10*ROW('Water Data'!I79)))</f>
        <v/>
      </c>
      <c r="CK85" s="275" t="str">
        <f ca="true">+IF(OFFSET('Sanitation Data'!$D$28,0,10*ROW('Sanitation Data'!D79))="","",OFFSET('Sanitation Data'!$D$28,0,10*ROW('Sanitation Data'!D79)))</f>
        <v/>
      </c>
      <c r="CL85" s="275" t="str">
        <f ca="true">+IF(OFFSET('Sanitation Data'!$D$29,0,10*ROW('Sanitation Data'!D79))="","",OFFSET('Sanitation Data'!$D$29,0,10*ROW('Sanitation Data'!D79)))</f>
        <v/>
      </c>
      <c r="CM85" s="275" t="str">
        <f ca="true">+IF(OFFSET('Sanitation Data'!$D$30,0,10*ROW('Sanitation Data'!D79))="","",OFFSET('Sanitation Data'!$D$30,0,10*ROW('Sanitation Data'!D79)))</f>
        <v/>
      </c>
      <c r="CN85" s="275" t="str">
        <f ca="true">+IF(OFFSET('Sanitation Data'!$D$31,0,10*ROW('Sanitation Data'!D79))="","",OFFSET('Sanitation Data'!$D$31,0,10*ROW('Sanitation Data'!D79)))</f>
        <v/>
      </c>
      <c r="CO85" s="275" t="str">
        <f ca="true">+IF(OFFSET('Sanitation Data'!$D$32,0,10*ROW('Sanitation Data'!D79))="","",OFFSET('Sanitation Data'!$D$32,0,10*ROW('Sanitation Data'!D79)))</f>
        <v/>
      </c>
      <c r="CP85" s="275" t="str">
        <f ca="true">+IF(OFFSET('Sanitation Data'!$E$28,0,10*ROW('Sanitation Data'!E79))="","",OFFSET('Sanitation Data'!$E$28,0,10*ROW('Sanitation Data'!E79)))</f>
        <v/>
      </c>
      <c r="CQ85" s="275" t="str">
        <f ca="true">+IF(OFFSET('Sanitation Data'!$E$29,0,10*ROW('Sanitation Data'!E79))="","",OFFSET('Sanitation Data'!$E$29,0,10*ROW('Sanitation Data'!E79)))</f>
        <v/>
      </c>
      <c r="CR85" s="275" t="str">
        <f ca="true">+IF(OFFSET('Sanitation Data'!$E$30,0,10*ROW('Sanitation Data'!E79))="","",OFFSET('Sanitation Data'!$E$30,0,10*ROW('Sanitation Data'!E79)))</f>
        <v/>
      </c>
      <c r="CS85" s="275" t="str">
        <f ca="true">+IF(OFFSET('Sanitation Data'!$E$31,0,10*ROW('Sanitation Data'!E79))="","",OFFSET('Sanitation Data'!$E$31,0,10*ROW('Sanitation Data'!E79)))</f>
        <v/>
      </c>
      <c r="CT85" s="275" t="str">
        <f ca="true">+IF(OFFSET('Sanitation Data'!$E$32,0,10*ROW('Sanitation Data'!E79))="","",OFFSET('Sanitation Data'!$E$32,0,10*ROW('Sanitation Data'!E79)))</f>
        <v/>
      </c>
      <c r="CU85" s="275" t="str">
        <f ca="true">+IF(OFFSET('Sanitation Data'!$F$28,0,10*ROW('Sanitation Data'!F79))="","",OFFSET('Sanitation Data'!$F$28,0,10*ROW('Sanitation Data'!F79)))</f>
        <v/>
      </c>
      <c r="CV85" s="275" t="str">
        <f ca="true">+IF(OFFSET('Sanitation Data'!$F$29,0,10*ROW('Sanitation Data'!F79))="","",OFFSET('Sanitation Data'!$F$29,0,10*ROW('Sanitation Data'!F79)))</f>
        <v/>
      </c>
      <c r="CW85" s="275" t="str">
        <f ca="true">+IF(OFFSET('Sanitation Data'!$F$30,0,10*ROW('Sanitation Data'!F79))="","",OFFSET('Sanitation Data'!$F$30,0,10*ROW('Sanitation Data'!F79)))</f>
        <v/>
      </c>
      <c r="CX85" s="275" t="str">
        <f ca="true">+IF(OFFSET('Sanitation Data'!$F$31,0,10*ROW('Sanitation Data'!F79))="","",OFFSET('Sanitation Data'!$F$31,0,10*ROW('Sanitation Data'!F79)))</f>
        <v/>
      </c>
      <c r="CY85" s="275" t="str">
        <f ca="true">+IF(OFFSET('Sanitation Data'!$F$32,0,10*ROW('Sanitation Data'!F79))="","",OFFSET('Sanitation Data'!$F$32,0,10*ROW('Sanitation Data'!F79)))</f>
        <v/>
      </c>
      <c r="CZ85" s="275" t="str">
        <f ca="true">+IF(OFFSET('Sanitation Data'!$G$28,0,10*ROW('Sanitation Data'!G79))="","",OFFSET('Sanitation Data'!$G$28,0,10*ROW('Sanitation Data'!G79)))</f>
        <v/>
      </c>
      <c r="DA85" s="275" t="str">
        <f ca="true">+IF(OFFSET('Sanitation Data'!$G$29,0,10*ROW('Sanitation Data'!G79))="","",OFFSET('Sanitation Data'!$G$29,0,10*ROW('Sanitation Data'!G79)))</f>
        <v/>
      </c>
      <c r="DB85" s="275" t="str">
        <f ca="true">+IF(OFFSET('Sanitation Data'!$G$30,0,10*ROW('Sanitation Data'!G79))="","",OFFSET('Sanitation Data'!$G$30,0,10*ROW('Sanitation Data'!G79)))</f>
        <v/>
      </c>
      <c r="DC85" s="275" t="str">
        <f ca="true">+IF(OFFSET('Sanitation Data'!$G$31,0,10*ROW('Sanitation Data'!G79))="","",OFFSET('Sanitation Data'!$G$31,0,10*ROW('Sanitation Data'!G79)))</f>
        <v/>
      </c>
      <c r="DD85" s="275" t="str">
        <f ca="true">+IF(OFFSET('Sanitation Data'!$G$32,0,10*ROW('Sanitation Data'!G79))="","",OFFSET('Sanitation Data'!$G$32,0,10*ROW('Sanitation Data'!G79)))</f>
        <v/>
      </c>
      <c r="DE85" s="275" t="str">
        <f ca="true">+IF(OFFSET('Sanitation Data'!$H$28,0,10*ROW('Sanitation Data'!H79))="","",OFFSET('Sanitation Data'!$H$28,0,10*ROW('Sanitation Data'!H79)))</f>
        <v/>
      </c>
      <c r="DF85" s="275" t="str">
        <f ca="true">+IF(OFFSET('Sanitation Data'!$H$29,0,10*ROW('Sanitation Data'!H79))="","",OFFSET('Sanitation Data'!$H$29,0,10*ROW('Sanitation Data'!H79)))</f>
        <v/>
      </c>
      <c r="DG85" s="275" t="str">
        <f ca="true">+IF(OFFSET('Sanitation Data'!$H$30,0,10*ROW('Sanitation Data'!H79))="","",OFFSET('Sanitation Data'!$H$30,0,10*ROW('Sanitation Data'!H79)))</f>
        <v/>
      </c>
      <c r="DH85" s="275" t="str">
        <f ca="true">+IF(OFFSET('Sanitation Data'!$H$31,0,10*ROW('Sanitation Data'!H79))="","",OFFSET('Sanitation Data'!$H$31,0,10*ROW('Sanitation Data'!H79)))</f>
        <v/>
      </c>
      <c r="DI85" s="275" t="str">
        <f ca="true">+IF(OFFSET('Sanitation Data'!$H$32,0,10*ROW('Sanitation Data'!H79))="","",OFFSET('Sanitation Data'!$H$32,0,10*ROW('Sanitation Data'!H79)))</f>
        <v/>
      </c>
      <c r="DJ85" s="275" t="str">
        <f ca="true">+IF(OFFSET('Sanitation Data'!$I$28,0,10*ROW('Sanitation Data'!I79))="","",OFFSET('Sanitation Data'!$I$28,0,10*ROW('Sanitation Data'!I79)))</f>
        <v/>
      </c>
      <c r="DK85" s="275" t="str">
        <f ca="true">+IF(OFFSET('Sanitation Data'!$I$29,0,10*ROW('Sanitation Data'!I79))="","",OFFSET('Sanitation Data'!$I$29,0,10*ROW('Sanitation Data'!I79)))</f>
        <v/>
      </c>
      <c r="DL85" s="275" t="str">
        <f ca="true">+IF(OFFSET('Sanitation Data'!$I$30,0,10*ROW('Sanitation Data'!I79))="","",OFFSET('Sanitation Data'!$I$30,0,10*ROW('Sanitation Data'!I79)))</f>
        <v/>
      </c>
      <c r="DM85" s="275" t="str">
        <f ca="true">+IF(OFFSET('Sanitation Data'!$I$31,0,10*ROW('Sanitation Data'!I79))="","",OFFSET('Sanitation Data'!$I$31,0,10*ROW('Sanitation Data'!I79)))</f>
        <v/>
      </c>
      <c r="DN85" s="275" t="str">
        <f ca="true">+IF(OFFSET('Sanitation Data'!$I$32,0,10*ROW('Sanitation Data'!I79))="","",OFFSET('Sanitation Data'!$I$32,0,10*ROW('Sanitation Data'!I79)))</f>
        <v/>
      </c>
      <c r="DO85" s="275" t="str">
        <f ca="true">+IF(OFFSET('Hygiene Data'!$D$11,0,10*ROW('Hygiene Data'!D79))="","",OFFSET('Hygiene Data'!$D$11,0,10*ROW('Hygiene Data'!D79)))</f>
        <v/>
      </c>
      <c r="DP85" s="275" t="str">
        <f ca="true">+IF(OFFSET('Hygiene Data'!$D$12,0,10*ROW('Hygiene Data'!D79))="","",OFFSET('Hygiene Data'!$D$12,0,10*ROW('Hygiene Data'!D79)))</f>
        <v/>
      </c>
      <c r="DQ85" s="275" t="str">
        <f ca="true">+IF(OFFSET('Hygiene Data'!$D$13,0,10*ROW('Hygiene Data'!D79))="","",OFFSET('Hygiene Data'!$D$13,0,10*ROW('Hygiene Data'!D79)))</f>
        <v/>
      </c>
      <c r="DR85" s="275" t="str">
        <f ca="true">+IF(OFFSET('Hygiene Data'!$E$11,0,10*ROW('Hygiene Data'!E79))="","",OFFSET('Hygiene Data'!$E$11,0,10*ROW('Hygiene Data'!E79)))</f>
        <v/>
      </c>
      <c r="DS85" s="275" t="str">
        <f ca="true">+IF(OFFSET('Hygiene Data'!$E$12,0,10*ROW('Hygiene Data'!E79))="","",OFFSET('Hygiene Data'!$E$12,0,10*ROW('Hygiene Data'!E79)))</f>
        <v/>
      </c>
      <c r="DT85" s="275" t="str">
        <f ca="true">+IF(OFFSET('Hygiene Data'!$E$13,0,10*ROW('Hygiene Data'!E79))="","",OFFSET('Hygiene Data'!$E$13,0,10*ROW('Hygiene Data'!E79)))</f>
        <v/>
      </c>
      <c r="DU85" s="275" t="str">
        <f ca="true">+IF(OFFSET('Hygiene Data'!$F$11,0,10*ROW('Hygiene Data'!F79))="","",OFFSET('Hygiene Data'!$F$11,0,10*ROW('Hygiene Data'!F79)))</f>
        <v/>
      </c>
      <c r="DV85" s="275" t="str">
        <f ca="true">+IF(OFFSET('Hygiene Data'!$F$12,0,10*ROW('Hygiene Data'!F79))="","",OFFSET('Hygiene Data'!$F$12,0,10*ROW('Hygiene Data'!F79)))</f>
        <v/>
      </c>
      <c r="DW85" s="275" t="str">
        <f ca="true">+IF(OFFSET('Hygiene Data'!$F$13,0,10*ROW('Hygiene Data'!F79))="","",OFFSET('Hygiene Data'!$F$13,0,10*ROW('Hygiene Data'!F79)))</f>
        <v/>
      </c>
      <c r="DX85" s="275" t="str">
        <f ca="true">+IF(OFFSET('Hygiene Data'!$G$11,0,10*ROW('Hygiene Data'!G79))="","",OFFSET('Hygiene Data'!$G$11,0,10*ROW('Hygiene Data'!G79)))</f>
        <v/>
      </c>
      <c r="DY85" s="275" t="str">
        <f ca="true">+IF(OFFSET('Hygiene Data'!$G$12,0,10*ROW('Hygiene Data'!G79))="","",OFFSET('Hygiene Data'!$G$12,0,10*ROW('Hygiene Data'!G79)))</f>
        <v/>
      </c>
      <c r="DZ85" s="275" t="str">
        <f ca="true">+IF(OFFSET('Hygiene Data'!$G$13,0,10*ROW('Hygiene Data'!G79))="","",OFFSET('Hygiene Data'!$G$13,0,10*ROW('Hygiene Data'!G79)))</f>
        <v/>
      </c>
      <c r="EA85" s="275" t="str">
        <f ca="true">+IF(OFFSET('Hygiene Data'!$H$11,0,10*ROW('Hygiene Data'!H79))="","",OFFSET('Hygiene Data'!$H$11,0,10*ROW('Hygiene Data'!H79)))</f>
        <v/>
      </c>
      <c r="EB85" s="275" t="str">
        <f ca="true">+IF(OFFSET('Hygiene Data'!$H$12,0,10*ROW('Hygiene Data'!H79))="","",OFFSET('Hygiene Data'!$H$12,0,10*ROW('Hygiene Data'!H79)))</f>
        <v/>
      </c>
      <c r="EC85" s="275" t="str">
        <f ca="true">+IF(OFFSET('Hygiene Data'!$H$13,0,10*ROW('Hygiene Data'!H79))="","",OFFSET('Hygiene Data'!$H$13,0,10*ROW('Hygiene Data'!H79)))</f>
        <v/>
      </c>
      <c r="ED85" s="275" t="str">
        <f ca="true">+IF(OFFSET('Hygiene Data'!$I$11,0,10*ROW('Hygiene Data'!I79))="","",OFFSET('Hygiene Data'!$I$11,0,10*ROW('Hygiene Data'!I79)))</f>
        <v/>
      </c>
      <c r="EE85" s="275" t="str">
        <f ca="true">+IF(OFFSET('Hygiene Data'!$I$12,0,10*ROW('Hygiene Data'!I79))="","",OFFSET('Hygiene Data'!$I$12,0,10*ROW('Hygiene Data'!I79)))</f>
        <v/>
      </c>
      <c r="EF85" s="275" t="str">
        <f ca="true">+IF(OFFSET('Hygiene Data'!$I$13,0,10*ROW('Hygiene Data'!I79))="","",OFFSET('Hygiene Data'!$I$13,0,10*ROW('Hygiene Data'!I79)))</f>
        <v/>
      </c>
    </row>
    <row xmlns:x14ac="http://schemas.microsoft.com/office/spreadsheetml/2009/9/ac" r="86" x14ac:dyDescent="0.2">
      <c r="A86" s="38" t="str">
        <f ca="true">+IF(OFFSET('Water Data'!$B$2,0,10*ROW('Water Data'!E80))="","",OFFSET('Water Data'!$B$2,0,10*ROW('Water Data'!E80)))</f>
        <v/>
      </c>
      <c r="B86" s="38" t="str">
        <f ca="true">+IF(OFFSET('Water Data'!$C$2,0,10*ROW('Water Data'!F80))="","",OFFSET('Water Data'!$C$2,0,10*ROW('Water Data'!F80)))</f>
        <v/>
      </c>
      <c r="C86" s="331" t="str">
        <f t="shared" ca="true" si="1"/>
        <v/>
      </c>
      <c r="D86" s="97"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7"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7"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7"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7"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7"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7"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7"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7"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7"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7"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7"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7"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7"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7"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7"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7"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7"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8"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8"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8"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8"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8"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8"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8"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8"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8"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8"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8"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8"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8"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8"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8"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8"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8"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8"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8"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8"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8"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8"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8"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8"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8"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8"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8"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8"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8"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8"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9"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9"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9"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9"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9"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9"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9"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9"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9"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9"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9"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9"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9"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9"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9"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9"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9"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9"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5"/>
      <c r="BS86" s="275" t="str">
        <f ca="true">+IF(OFFSET('Water Data'!$D$27,0,10*ROW('Water Data'!D80))="","",OFFSET('Water Data'!$D$27,0,10*ROW('Water Data'!D80)))</f>
        <v/>
      </c>
      <c r="BT86" s="275" t="str">
        <f ca="true">+IF(OFFSET('Water Data'!$D$28,0,10*ROW('Water Data'!D80))="","",OFFSET('Water Data'!$D$28,0,10*ROW('Water Data'!D80)))</f>
        <v/>
      </c>
      <c r="BU86" s="275" t="str">
        <f ca="true">+IF(OFFSET('Water Data'!$D$29,0,10*ROW('Water Data'!D80))="","",OFFSET('Water Data'!$D$29,0,10*ROW('Water Data'!D80)))</f>
        <v/>
      </c>
      <c r="BV86" s="275" t="str">
        <f ca="true">+IF(OFFSET('Water Data'!$E$27,0,10*ROW('Water Data'!E80))="","",OFFSET('Water Data'!$E$27,0,10*ROW('Water Data'!E80)))</f>
        <v/>
      </c>
      <c r="BW86" s="275" t="str">
        <f ca="true">+IF(OFFSET('Water Data'!$E$28,0,10*ROW('Water Data'!E80))="","",OFFSET('Water Data'!$E$28,0,10*ROW('Water Data'!E80)))</f>
        <v/>
      </c>
      <c r="BX86" s="275" t="str">
        <f ca="true">+IF(OFFSET('Water Data'!$E$29,0,10*ROW('Water Data'!E80))="","",OFFSET('Water Data'!$E$29,0,10*ROW('Water Data'!E80)))</f>
        <v/>
      </c>
      <c r="BY86" s="275" t="str">
        <f ca="true">+IF(OFFSET('Water Data'!$F$27,0,10*ROW('Water Data'!F80))="","",OFFSET('Water Data'!$F$27,0,10*ROW('Water Data'!F80)))</f>
        <v/>
      </c>
      <c r="BZ86" s="275" t="str">
        <f ca="true">+IF(OFFSET('Water Data'!$F$28,0,10*ROW('Water Data'!F80))="","",OFFSET('Water Data'!$F$28,0,10*ROW('Water Data'!F80)))</f>
        <v/>
      </c>
      <c r="CA86" s="275" t="str">
        <f ca="true">+IF(OFFSET('Water Data'!$F$29,0,10*ROW('Water Data'!F80))="","",OFFSET('Water Data'!$F$29,0,10*ROW('Water Data'!F80)))</f>
        <v/>
      </c>
      <c r="CB86" s="275" t="str">
        <f ca="true">+IF(OFFSET('Water Data'!$G$27,0,10*ROW('Water Data'!G80))="","",OFFSET('Water Data'!$G$27,0,10*ROW('Water Data'!G80)))</f>
        <v/>
      </c>
      <c r="CC86" s="275" t="str">
        <f ca="true">+IF(OFFSET('Water Data'!$G$28,0,10*ROW('Water Data'!G80))="","",OFFSET('Water Data'!$G$28,0,10*ROW('Water Data'!G80)))</f>
        <v/>
      </c>
      <c r="CD86" s="275" t="str">
        <f ca="true">+IF(OFFSET('Water Data'!$G$29,0,10*ROW('Water Data'!G80))="","",OFFSET('Water Data'!$G$29,0,10*ROW('Water Data'!G80)))</f>
        <v/>
      </c>
      <c r="CE86" s="275" t="str">
        <f ca="true">+IF(OFFSET('Water Data'!$H$27,0,10*ROW('Water Data'!H80))="","",OFFSET('Water Data'!$H$27,0,10*ROW('Water Data'!H80)))</f>
        <v/>
      </c>
      <c r="CF86" s="275" t="str">
        <f ca="true">+IF(OFFSET('Water Data'!$H$28,0,10*ROW('Water Data'!H80))="","",OFFSET('Water Data'!$H$28,0,10*ROW('Water Data'!H80)))</f>
        <v/>
      </c>
      <c r="CG86" s="275" t="str">
        <f ca="true">+IF(OFFSET('Water Data'!$H$29,0,10*ROW('Water Data'!H80))="","",OFFSET('Water Data'!$H$29,0,10*ROW('Water Data'!H80)))</f>
        <v/>
      </c>
      <c r="CH86" s="275" t="str">
        <f ca="true">+IF(OFFSET('Water Data'!$I$27,0,10*ROW('Water Data'!I80))="","",OFFSET('Water Data'!$I$27,0,10*ROW('Water Data'!I80)))</f>
        <v/>
      </c>
      <c r="CI86" s="275" t="str">
        <f ca="true">+IF(OFFSET('Water Data'!$I$28,0,10*ROW('Water Data'!I80))="","",OFFSET('Water Data'!$I$28,0,10*ROW('Water Data'!I80)))</f>
        <v/>
      </c>
      <c r="CJ86" s="275" t="str">
        <f ca="true">+IF(OFFSET('Water Data'!$I$29,0,10*ROW('Water Data'!I80))="","",OFFSET('Water Data'!$I$29,0,10*ROW('Water Data'!I80)))</f>
        <v/>
      </c>
      <c r="CK86" s="275" t="str">
        <f ca="true">+IF(OFFSET('Sanitation Data'!$D$28,0,10*ROW('Sanitation Data'!D80))="","",OFFSET('Sanitation Data'!$D$28,0,10*ROW('Sanitation Data'!D80)))</f>
        <v/>
      </c>
      <c r="CL86" s="275" t="str">
        <f ca="true">+IF(OFFSET('Sanitation Data'!$D$29,0,10*ROW('Sanitation Data'!D80))="","",OFFSET('Sanitation Data'!$D$29,0,10*ROW('Sanitation Data'!D80)))</f>
        <v/>
      </c>
      <c r="CM86" s="275" t="str">
        <f ca="true">+IF(OFFSET('Sanitation Data'!$D$30,0,10*ROW('Sanitation Data'!D80))="","",OFFSET('Sanitation Data'!$D$30,0,10*ROW('Sanitation Data'!D80)))</f>
        <v/>
      </c>
      <c r="CN86" s="275" t="str">
        <f ca="true">+IF(OFFSET('Sanitation Data'!$D$31,0,10*ROW('Sanitation Data'!D80))="","",OFFSET('Sanitation Data'!$D$31,0,10*ROW('Sanitation Data'!D80)))</f>
        <v/>
      </c>
      <c r="CO86" s="275" t="str">
        <f ca="true">+IF(OFFSET('Sanitation Data'!$D$32,0,10*ROW('Sanitation Data'!D80))="","",OFFSET('Sanitation Data'!$D$32,0,10*ROW('Sanitation Data'!D80)))</f>
        <v/>
      </c>
      <c r="CP86" s="275" t="str">
        <f ca="true">+IF(OFFSET('Sanitation Data'!$E$28,0,10*ROW('Sanitation Data'!E80))="","",OFFSET('Sanitation Data'!$E$28,0,10*ROW('Sanitation Data'!E80)))</f>
        <v/>
      </c>
      <c r="CQ86" s="275" t="str">
        <f ca="true">+IF(OFFSET('Sanitation Data'!$E$29,0,10*ROW('Sanitation Data'!E80))="","",OFFSET('Sanitation Data'!$E$29,0,10*ROW('Sanitation Data'!E80)))</f>
        <v/>
      </c>
      <c r="CR86" s="275" t="str">
        <f ca="true">+IF(OFFSET('Sanitation Data'!$E$30,0,10*ROW('Sanitation Data'!E80))="","",OFFSET('Sanitation Data'!$E$30,0,10*ROW('Sanitation Data'!E80)))</f>
        <v/>
      </c>
      <c r="CS86" s="275" t="str">
        <f ca="true">+IF(OFFSET('Sanitation Data'!$E$31,0,10*ROW('Sanitation Data'!E80))="","",OFFSET('Sanitation Data'!$E$31,0,10*ROW('Sanitation Data'!E80)))</f>
        <v/>
      </c>
      <c r="CT86" s="275" t="str">
        <f ca="true">+IF(OFFSET('Sanitation Data'!$E$32,0,10*ROW('Sanitation Data'!E80))="","",OFFSET('Sanitation Data'!$E$32,0,10*ROW('Sanitation Data'!E80)))</f>
        <v/>
      </c>
      <c r="CU86" s="275" t="str">
        <f ca="true">+IF(OFFSET('Sanitation Data'!$F$28,0,10*ROW('Sanitation Data'!F80))="","",OFFSET('Sanitation Data'!$F$28,0,10*ROW('Sanitation Data'!F80)))</f>
        <v/>
      </c>
      <c r="CV86" s="275" t="str">
        <f ca="true">+IF(OFFSET('Sanitation Data'!$F$29,0,10*ROW('Sanitation Data'!F80))="","",OFFSET('Sanitation Data'!$F$29,0,10*ROW('Sanitation Data'!F80)))</f>
        <v/>
      </c>
      <c r="CW86" s="275" t="str">
        <f ca="true">+IF(OFFSET('Sanitation Data'!$F$30,0,10*ROW('Sanitation Data'!F80))="","",OFFSET('Sanitation Data'!$F$30,0,10*ROW('Sanitation Data'!F80)))</f>
        <v/>
      </c>
      <c r="CX86" s="275" t="str">
        <f ca="true">+IF(OFFSET('Sanitation Data'!$F$31,0,10*ROW('Sanitation Data'!F80))="","",OFFSET('Sanitation Data'!$F$31,0,10*ROW('Sanitation Data'!F80)))</f>
        <v/>
      </c>
      <c r="CY86" s="275" t="str">
        <f ca="true">+IF(OFFSET('Sanitation Data'!$F$32,0,10*ROW('Sanitation Data'!F80))="","",OFFSET('Sanitation Data'!$F$32,0,10*ROW('Sanitation Data'!F80)))</f>
        <v/>
      </c>
      <c r="CZ86" s="275" t="str">
        <f ca="true">+IF(OFFSET('Sanitation Data'!$G$28,0,10*ROW('Sanitation Data'!G80))="","",OFFSET('Sanitation Data'!$G$28,0,10*ROW('Sanitation Data'!G80)))</f>
        <v/>
      </c>
      <c r="DA86" s="275" t="str">
        <f ca="true">+IF(OFFSET('Sanitation Data'!$G$29,0,10*ROW('Sanitation Data'!G80))="","",OFFSET('Sanitation Data'!$G$29,0,10*ROW('Sanitation Data'!G80)))</f>
        <v/>
      </c>
      <c r="DB86" s="275" t="str">
        <f ca="true">+IF(OFFSET('Sanitation Data'!$G$30,0,10*ROW('Sanitation Data'!G80))="","",OFFSET('Sanitation Data'!$G$30,0,10*ROW('Sanitation Data'!G80)))</f>
        <v/>
      </c>
      <c r="DC86" s="275" t="str">
        <f ca="true">+IF(OFFSET('Sanitation Data'!$G$31,0,10*ROW('Sanitation Data'!G80))="","",OFFSET('Sanitation Data'!$G$31,0,10*ROW('Sanitation Data'!G80)))</f>
        <v/>
      </c>
      <c r="DD86" s="275" t="str">
        <f ca="true">+IF(OFFSET('Sanitation Data'!$G$32,0,10*ROW('Sanitation Data'!G80))="","",OFFSET('Sanitation Data'!$G$32,0,10*ROW('Sanitation Data'!G80)))</f>
        <v/>
      </c>
      <c r="DE86" s="275" t="str">
        <f ca="true">+IF(OFFSET('Sanitation Data'!$H$28,0,10*ROW('Sanitation Data'!H80))="","",OFFSET('Sanitation Data'!$H$28,0,10*ROW('Sanitation Data'!H80)))</f>
        <v/>
      </c>
      <c r="DF86" s="275" t="str">
        <f ca="true">+IF(OFFSET('Sanitation Data'!$H$29,0,10*ROW('Sanitation Data'!H80))="","",OFFSET('Sanitation Data'!$H$29,0,10*ROW('Sanitation Data'!H80)))</f>
        <v/>
      </c>
      <c r="DG86" s="275" t="str">
        <f ca="true">+IF(OFFSET('Sanitation Data'!$H$30,0,10*ROW('Sanitation Data'!H80))="","",OFFSET('Sanitation Data'!$H$30,0,10*ROW('Sanitation Data'!H80)))</f>
        <v/>
      </c>
      <c r="DH86" s="275" t="str">
        <f ca="true">+IF(OFFSET('Sanitation Data'!$H$31,0,10*ROW('Sanitation Data'!H80))="","",OFFSET('Sanitation Data'!$H$31,0,10*ROW('Sanitation Data'!H80)))</f>
        <v/>
      </c>
      <c r="DI86" s="275" t="str">
        <f ca="true">+IF(OFFSET('Sanitation Data'!$H$32,0,10*ROW('Sanitation Data'!H80))="","",OFFSET('Sanitation Data'!$H$32,0,10*ROW('Sanitation Data'!H80)))</f>
        <v/>
      </c>
      <c r="DJ86" s="275" t="str">
        <f ca="true">+IF(OFFSET('Sanitation Data'!$I$28,0,10*ROW('Sanitation Data'!I80))="","",OFFSET('Sanitation Data'!$I$28,0,10*ROW('Sanitation Data'!I80)))</f>
        <v/>
      </c>
      <c r="DK86" s="275" t="str">
        <f ca="true">+IF(OFFSET('Sanitation Data'!$I$29,0,10*ROW('Sanitation Data'!I80))="","",OFFSET('Sanitation Data'!$I$29,0,10*ROW('Sanitation Data'!I80)))</f>
        <v/>
      </c>
      <c r="DL86" s="275" t="str">
        <f ca="true">+IF(OFFSET('Sanitation Data'!$I$30,0,10*ROW('Sanitation Data'!I80))="","",OFFSET('Sanitation Data'!$I$30,0,10*ROW('Sanitation Data'!I80)))</f>
        <v/>
      </c>
      <c r="DM86" s="275" t="str">
        <f ca="true">+IF(OFFSET('Sanitation Data'!$I$31,0,10*ROW('Sanitation Data'!I80))="","",OFFSET('Sanitation Data'!$I$31,0,10*ROW('Sanitation Data'!I80)))</f>
        <v/>
      </c>
      <c r="DN86" s="275" t="str">
        <f ca="true">+IF(OFFSET('Sanitation Data'!$I$32,0,10*ROW('Sanitation Data'!I80))="","",OFFSET('Sanitation Data'!$I$32,0,10*ROW('Sanitation Data'!I80)))</f>
        <v/>
      </c>
      <c r="DO86" s="275" t="str">
        <f ca="true">+IF(OFFSET('Hygiene Data'!$D$11,0,10*ROW('Hygiene Data'!D80))="","",OFFSET('Hygiene Data'!$D$11,0,10*ROW('Hygiene Data'!D80)))</f>
        <v/>
      </c>
      <c r="DP86" s="275" t="str">
        <f ca="true">+IF(OFFSET('Hygiene Data'!$D$12,0,10*ROW('Hygiene Data'!D80))="","",OFFSET('Hygiene Data'!$D$12,0,10*ROW('Hygiene Data'!D80)))</f>
        <v/>
      </c>
      <c r="DQ86" s="275" t="str">
        <f ca="true">+IF(OFFSET('Hygiene Data'!$D$13,0,10*ROW('Hygiene Data'!D80))="","",OFFSET('Hygiene Data'!$D$13,0,10*ROW('Hygiene Data'!D80)))</f>
        <v/>
      </c>
      <c r="DR86" s="275" t="str">
        <f ca="true">+IF(OFFSET('Hygiene Data'!$E$11,0,10*ROW('Hygiene Data'!E80))="","",OFFSET('Hygiene Data'!$E$11,0,10*ROW('Hygiene Data'!E80)))</f>
        <v/>
      </c>
      <c r="DS86" s="275" t="str">
        <f ca="true">+IF(OFFSET('Hygiene Data'!$E$12,0,10*ROW('Hygiene Data'!E80))="","",OFFSET('Hygiene Data'!$E$12,0,10*ROW('Hygiene Data'!E80)))</f>
        <v/>
      </c>
      <c r="DT86" s="275" t="str">
        <f ca="true">+IF(OFFSET('Hygiene Data'!$E$13,0,10*ROW('Hygiene Data'!E80))="","",OFFSET('Hygiene Data'!$E$13,0,10*ROW('Hygiene Data'!E80)))</f>
        <v/>
      </c>
      <c r="DU86" s="275" t="str">
        <f ca="true">+IF(OFFSET('Hygiene Data'!$F$11,0,10*ROW('Hygiene Data'!F80))="","",OFFSET('Hygiene Data'!$F$11,0,10*ROW('Hygiene Data'!F80)))</f>
        <v/>
      </c>
      <c r="DV86" s="275" t="str">
        <f ca="true">+IF(OFFSET('Hygiene Data'!$F$12,0,10*ROW('Hygiene Data'!F80))="","",OFFSET('Hygiene Data'!$F$12,0,10*ROW('Hygiene Data'!F80)))</f>
        <v/>
      </c>
      <c r="DW86" s="275" t="str">
        <f ca="true">+IF(OFFSET('Hygiene Data'!$F$13,0,10*ROW('Hygiene Data'!F80))="","",OFFSET('Hygiene Data'!$F$13,0,10*ROW('Hygiene Data'!F80)))</f>
        <v/>
      </c>
      <c r="DX86" s="275" t="str">
        <f ca="true">+IF(OFFSET('Hygiene Data'!$G$11,0,10*ROW('Hygiene Data'!G80))="","",OFFSET('Hygiene Data'!$G$11,0,10*ROW('Hygiene Data'!G80)))</f>
        <v/>
      </c>
      <c r="DY86" s="275" t="str">
        <f ca="true">+IF(OFFSET('Hygiene Data'!$G$12,0,10*ROW('Hygiene Data'!G80))="","",OFFSET('Hygiene Data'!$G$12,0,10*ROW('Hygiene Data'!G80)))</f>
        <v/>
      </c>
      <c r="DZ86" s="275" t="str">
        <f ca="true">+IF(OFFSET('Hygiene Data'!$G$13,0,10*ROW('Hygiene Data'!G80))="","",OFFSET('Hygiene Data'!$G$13,0,10*ROW('Hygiene Data'!G80)))</f>
        <v/>
      </c>
      <c r="EA86" s="275" t="str">
        <f ca="true">+IF(OFFSET('Hygiene Data'!$H$11,0,10*ROW('Hygiene Data'!H80))="","",OFFSET('Hygiene Data'!$H$11,0,10*ROW('Hygiene Data'!H80)))</f>
        <v/>
      </c>
      <c r="EB86" s="275" t="str">
        <f ca="true">+IF(OFFSET('Hygiene Data'!$H$12,0,10*ROW('Hygiene Data'!H80))="","",OFFSET('Hygiene Data'!$H$12,0,10*ROW('Hygiene Data'!H80)))</f>
        <v/>
      </c>
      <c r="EC86" s="275" t="str">
        <f ca="true">+IF(OFFSET('Hygiene Data'!$H$13,0,10*ROW('Hygiene Data'!H80))="","",OFFSET('Hygiene Data'!$H$13,0,10*ROW('Hygiene Data'!H80)))</f>
        <v/>
      </c>
      <c r="ED86" s="275" t="str">
        <f ca="true">+IF(OFFSET('Hygiene Data'!$I$11,0,10*ROW('Hygiene Data'!I80))="","",OFFSET('Hygiene Data'!$I$11,0,10*ROW('Hygiene Data'!I80)))</f>
        <v/>
      </c>
      <c r="EE86" s="275" t="str">
        <f ca="true">+IF(OFFSET('Hygiene Data'!$I$12,0,10*ROW('Hygiene Data'!I80))="","",OFFSET('Hygiene Data'!$I$12,0,10*ROW('Hygiene Data'!I80)))</f>
        <v/>
      </c>
      <c r="EF86" s="275" t="str">
        <f ca="true">+IF(OFFSET('Hygiene Data'!$I$13,0,10*ROW('Hygiene Data'!I80))="","",OFFSET('Hygiene Data'!$I$13,0,10*ROW('Hygiene Data'!I80)))</f>
        <v/>
      </c>
    </row>
    <row xmlns:x14ac="http://schemas.microsoft.com/office/spreadsheetml/2009/9/ac" r="87" x14ac:dyDescent="0.2">
      <c r="A87" s="38" t="str">
        <f ca="true">+IF(OFFSET('Water Data'!$B$2,0,10*ROW('Water Data'!E81))="","",OFFSET('Water Data'!$B$2,0,10*ROW('Water Data'!E81)))</f>
        <v/>
      </c>
      <c r="B87" s="38" t="str">
        <f ca="true">+IF(OFFSET('Water Data'!$C$2,0,10*ROW('Water Data'!F81))="","",OFFSET('Water Data'!$C$2,0,10*ROW('Water Data'!F81)))</f>
        <v/>
      </c>
      <c r="C87" s="331" t="str">
        <f t="shared" ca="true" si="1"/>
        <v/>
      </c>
      <c r="D87" s="97"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7"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7"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7"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7"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7"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7"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7"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7"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7"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7"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7"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7"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7"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7"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7"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7"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7"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8"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8"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8"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8"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8"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8"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8"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8"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8"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8"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8"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8"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8"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8"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8"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8"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8"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8"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8"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8"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8"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8"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8"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8"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8"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8"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8"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8"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8"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8"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9"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9"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9"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9"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9"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9"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9"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9"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9"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9"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9"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9"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9"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9"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9"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9"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9"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9"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5"/>
      <c r="BS87" s="275" t="str">
        <f ca="true">+IF(OFFSET('Water Data'!$D$27,0,10*ROW('Water Data'!D81))="","",OFFSET('Water Data'!$D$27,0,10*ROW('Water Data'!D81)))</f>
        <v/>
      </c>
      <c r="BT87" s="275" t="str">
        <f ca="true">+IF(OFFSET('Water Data'!$D$28,0,10*ROW('Water Data'!D81))="","",OFFSET('Water Data'!$D$28,0,10*ROW('Water Data'!D81)))</f>
        <v/>
      </c>
      <c r="BU87" s="275" t="str">
        <f ca="true">+IF(OFFSET('Water Data'!$D$29,0,10*ROW('Water Data'!D81))="","",OFFSET('Water Data'!$D$29,0,10*ROW('Water Data'!D81)))</f>
        <v/>
      </c>
      <c r="BV87" s="275" t="str">
        <f ca="true">+IF(OFFSET('Water Data'!$E$27,0,10*ROW('Water Data'!E81))="","",OFFSET('Water Data'!$E$27,0,10*ROW('Water Data'!E81)))</f>
        <v/>
      </c>
      <c r="BW87" s="275" t="str">
        <f ca="true">+IF(OFFSET('Water Data'!$E$28,0,10*ROW('Water Data'!E81))="","",OFFSET('Water Data'!$E$28,0,10*ROW('Water Data'!E81)))</f>
        <v/>
      </c>
      <c r="BX87" s="275" t="str">
        <f ca="true">+IF(OFFSET('Water Data'!$E$29,0,10*ROW('Water Data'!E81))="","",OFFSET('Water Data'!$E$29,0,10*ROW('Water Data'!E81)))</f>
        <v/>
      </c>
      <c r="BY87" s="275" t="str">
        <f ca="true">+IF(OFFSET('Water Data'!$F$27,0,10*ROW('Water Data'!F81))="","",OFFSET('Water Data'!$F$27,0,10*ROW('Water Data'!F81)))</f>
        <v/>
      </c>
      <c r="BZ87" s="275" t="str">
        <f ca="true">+IF(OFFSET('Water Data'!$F$28,0,10*ROW('Water Data'!F81))="","",OFFSET('Water Data'!$F$28,0,10*ROW('Water Data'!F81)))</f>
        <v/>
      </c>
      <c r="CA87" s="275" t="str">
        <f ca="true">+IF(OFFSET('Water Data'!$F$29,0,10*ROW('Water Data'!F81))="","",OFFSET('Water Data'!$F$29,0,10*ROW('Water Data'!F81)))</f>
        <v/>
      </c>
      <c r="CB87" s="275" t="str">
        <f ca="true">+IF(OFFSET('Water Data'!$G$27,0,10*ROW('Water Data'!G81))="","",OFFSET('Water Data'!$G$27,0,10*ROW('Water Data'!G81)))</f>
        <v/>
      </c>
      <c r="CC87" s="275" t="str">
        <f ca="true">+IF(OFFSET('Water Data'!$G$28,0,10*ROW('Water Data'!G81))="","",OFFSET('Water Data'!$G$28,0,10*ROW('Water Data'!G81)))</f>
        <v/>
      </c>
      <c r="CD87" s="275" t="str">
        <f ca="true">+IF(OFFSET('Water Data'!$G$29,0,10*ROW('Water Data'!G81))="","",OFFSET('Water Data'!$G$29,0,10*ROW('Water Data'!G81)))</f>
        <v/>
      </c>
      <c r="CE87" s="275" t="str">
        <f ca="true">+IF(OFFSET('Water Data'!$H$27,0,10*ROW('Water Data'!H81))="","",OFFSET('Water Data'!$H$27,0,10*ROW('Water Data'!H81)))</f>
        <v/>
      </c>
      <c r="CF87" s="275" t="str">
        <f ca="true">+IF(OFFSET('Water Data'!$H$28,0,10*ROW('Water Data'!H81))="","",OFFSET('Water Data'!$H$28,0,10*ROW('Water Data'!H81)))</f>
        <v/>
      </c>
      <c r="CG87" s="275" t="str">
        <f ca="true">+IF(OFFSET('Water Data'!$H$29,0,10*ROW('Water Data'!H81))="","",OFFSET('Water Data'!$H$29,0,10*ROW('Water Data'!H81)))</f>
        <v/>
      </c>
      <c r="CH87" s="275" t="str">
        <f ca="true">+IF(OFFSET('Water Data'!$I$27,0,10*ROW('Water Data'!I81))="","",OFFSET('Water Data'!$I$27,0,10*ROW('Water Data'!I81)))</f>
        <v/>
      </c>
      <c r="CI87" s="275" t="str">
        <f ca="true">+IF(OFFSET('Water Data'!$I$28,0,10*ROW('Water Data'!I81))="","",OFFSET('Water Data'!$I$28,0,10*ROW('Water Data'!I81)))</f>
        <v/>
      </c>
      <c r="CJ87" s="275" t="str">
        <f ca="true">+IF(OFFSET('Water Data'!$I$29,0,10*ROW('Water Data'!I81))="","",OFFSET('Water Data'!$I$29,0,10*ROW('Water Data'!I81)))</f>
        <v/>
      </c>
      <c r="CK87" s="275" t="str">
        <f ca="true">+IF(OFFSET('Sanitation Data'!$D$28,0,10*ROW('Sanitation Data'!D81))="","",OFFSET('Sanitation Data'!$D$28,0,10*ROW('Sanitation Data'!D81)))</f>
        <v/>
      </c>
      <c r="CL87" s="275" t="str">
        <f ca="true">+IF(OFFSET('Sanitation Data'!$D$29,0,10*ROW('Sanitation Data'!D81))="","",OFFSET('Sanitation Data'!$D$29,0,10*ROW('Sanitation Data'!D81)))</f>
        <v/>
      </c>
      <c r="CM87" s="275" t="str">
        <f ca="true">+IF(OFFSET('Sanitation Data'!$D$30,0,10*ROW('Sanitation Data'!D81))="","",OFFSET('Sanitation Data'!$D$30,0,10*ROW('Sanitation Data'!D81)))</f>
        <v/>
      </c>
      <c r="CN87" s="275" t="str">
        <f ca="true">+IF(OFFSET('Sanitation Data'!$D$31,0,10*ROW('Sanitation Data'!D81))="","",OFFSET('Sanitation Data'!$D$31,0,10*ROW('Sanitation Data'!D81)))</f>
        <v/>
      </c>
      <c r="CO87" s="275" t="str">
        <f ca="true">+IF(OFFSET('Sanitation Data'!$D$32,0,10*ROW('Sanitation Data'!D81))="","",OFFSET('Sanitation Data'!$D$32,0,10*ROW('Sanitation Data'!D81)))</f>
        <v/>
      </c>
      <c r="CP87" s="275" t="str">
        <f ca="true">+IF(OFFSET('Sanitation Data'!$E$28,0,10*ROW('Sanitation Data'!E81))="","",OFFSET('Sanitation Data'!$E$28,0,10*ROW('Sanitation Data'!E81)))</f>
        <v/>
      </c>
      <c r="CQ87" s="275" t="str">
        <f ca="true">+IF(OFFSET('Sanitation Data'!$E$29,0,10*ROW('Sanitation Data'!E81))="","",OFFSET('Sanitation Data'!$E$29,0,10*ROW('Sanitation Data'!E81)))</f>
        <v/>
      </c>
      <c r="CR87" s="275" t="str">
        <f ca="true">+IF(OFFSET('Sanitation Data'!$E$30,0,10*ROW('Sanitation Data'!E81))="","",OFFSET('Sanitation Data'!$E$30,0,10*ROW('Sanitation Data'!E81)))</f>
        <v/>
      </c>
      <c r="CS87" s="275" t="str">
        <f ca="true">+IF(OFFSET('Sanitation Data'!$E$31,0,10*ROW('Sanitation Data'!E81))="","",OFFSET('Sanitation Data'!$E$31,0,10*ROW('Sanitation Data'!E81)))</f>
        <v/>
      </c>
      <c r="CT87" s="275" t="str">
        <f ca="true">+IF(OFFSET('Sanitation Data'!$E$32,0,10*ROW('Sanitation Data'!E81))="","",OFFSET('Sanitation Data'!$E$32,0,10*ROW('Sanitation Data'!E81)))</f>
        <v/>
      </c>
      <c r="CU87" s="275" t="str">
        <f ca="true">+IF(OFFSET('Sanitation Data'!$F$28,0,10*ROW('Sanitation Data'!F81))="","",OFFSET('Sanitation Data'!$F$28,0,10*ROW('Sanitation Data'!F81)))</f>
        <v/>
      </c>
      <c r="CV87" s="275" t="str">
        <f ca="true">+IF(OFFSET('Sanitation Data'!$F$29,0,10*ROW('Sanitation Data'!F81))="","",OFFSET('Sanitation Data'!$F$29,0,10*ROW('Sanitation Data'!F81)))</f>
        <v/>
      </c>
      <c r="CW87" s="275" t="str">
        <f ca="true">+IF(OFFSET('Sanitation Data'!$F$30,0,10*ROW('Sanitation Data'!F81))="","",OFFSET('Sanitation Data'!$F$30,0,10*ROW('Sanitation Data'!F81)))</f>
        <v/>
      </c>
      <c r="CX87" s="275" t="str">
        <f ca="true">+IF(OFFSET('Sanitation Data'!$F$31,0,10*ROW('Sanitation Data'!F81))="","",OFFSET('Sanitation Data'!$F$31,0,10*ROW('Sanitation Data'!F81)))</f>
        <v/>
      </c>
      <c r="CY87" s="275" t="str">
        <f ca="true">+IF(OFFSET('Sanitation Data'!$F$32,0,10*ROW('Sanitation Data'!F81))="","",OFFSET('Sanitation Data'!$F$32,0,10*ROW('Sanitation Data'!F81)))</f>
        <v/>
      </c>
      <c r="CZ87" s="275" t="str">
        <f ca="true">+IF(OFFSET('Sanitation Data'!$G$28,0,10*ROW('Sanitation Data'!G81))="","",OFFSET('Sanitation Data'!$G$28,0,10*ROW('Sanitation Data'!G81)))</f>
        <v/>
      </c>
      <c r="DA87" s="275" t="str">
        <f ca="true">+IF(OFFSET('Sanitation Data'!$G$29,0,10*ROW('Sanitation Data'!G81))="","",OFFSET('Sanitation Data'!$G$29,0,10*ROW('Sanitation Data'!G81)))</f>
        <v/>
      </c>
      <c r="DB87" s="275" t="str">
        <f ca="true">+IF(OFFSET('Sanitation Data'!$G$30,0,10*ROW('Sanitation Data'!G81))="","",OFFSET('Sanitation Data'!$G$30,0,10*ROW('Sanitation Data'!G81)))</f>
        <v/>
      </c>
      <c r="DC87" s="275" t="str">
        <f ca="true">+IF(OFFSET('Sanitation Data'!$G$31,0,10*ROW('Sanitation Data'!G81))="","",OFFSET('Sanitation Data'!$G$31,0,10*ROW('Sanitation Data'!G81)))</f>
        <v/>
      </c>
      <c r="DD87" s="275" t="str">
        <f ca="true">+IF(OFFSET('Sanitation Data'!$G$32,0,10*ROW('Sanitation Data'!G81))="","",OFFSET('Sanitation Data'!$G$32,0,10*ROW('Sanitation Data'!G81)))</f>
        <v/>
      </c>
      <c r="DE87" s="275" t="str">
        <f ca="true">+IF(OFFSET('Sanitation Data'!$H$28,0,10*ROW('Sanitation Data'!H81))="","",OFFSET('Sanitation Data'!$H$28,0,10*ROW('Sanitation Data'!H81)))</f>
        <v/>
      </c>
      <c r="DF87" s="275" t="str">
        <f ca="true">+IF(OFFSET('Sanitation Data'!$H$29,0,10*ROW('Sanitation Data'!H81))="","",OFFSET('Sanitation Data'!$H$29,0,10*ROW('Sanitation Data'!H81)))</f>
        <v/>
      </c>
      <c r="DG87" s="275" t="str">
        <f ca="true">+IF(OFFSET('Sanitation Data'!$H$30,0,10*ROW('Sanitation Data'!H81))="","",OFFSET('Sanitation Data'!$H$30,0,10*ROW('Sanitation Data'!H81)))</f>
        <v/>
      </c>
      <c r="DH87" s="275" t="str">
        <f ca="true">+IF(OFFSET('Sanitation Data'!$H$31,0,10*ROW('Sanitation Data'!H81))="","",OFFSET('Sanitation Data'!$H$31,0,10*ROW('Sanitation Data'!H81)))</f>
        <v/>
      </c>
      <c r="DI87" s="275" t="str">
        <f ca="true">+IF(OFFSET('Sanitation Data'!$H$32,0,10*ROW('Sanitation Data'!H81))="","",OFFSET('Sanitation Data'!$H$32,0,10*ROW('Sanitation Data'!H81)))</f>
        <v/>
      </c>
      <c r="DJ87" s="275" t="str">
        <f ca="true">+IF(OFFSET('Sanitation Data'!$I$28,0,10*ROW('Sanitation Data'!I81))="","",OFFSET('Sanitation Data'!$I$28,0,10*ROW('Sanitation Data'!I81)))</f>
        <v/>
      </c>
      <c r="DK87" s="275" t="str">
        <f ca="true">+IF(OFFSET('Sanitation Data'!$I$29,0,10*ROW('Sanitation Data'!I81))="","",OFFSET('Sanitation Data'!$I$29,0,10*ROW('Sanitation Data'!I81)))</f>
        <v/>
      </c>
      <c r="DL87" s="275" t="str">
        <f ca="true">+IF(OFFSET('Sanitation Data'!$I$30,0,10*ROW('Sanitation Data'!I81))="","",OFFSET('Sanitation Data'!$I$30,0,10*ROW('Sanitation Data'!I81)))</f>
        <v/>
      </c>
      <c r="DM87" s="275" t="str">
        <f ca="true">+IF(OFFSET('Sanitation Data'!$I$31,0,10*ROW('Sanitation Data'!I81))="","",OFFSET('Sanitation Data'!$I$31,0,10*ROW('Sanitation Data'!I81)))</f>
        <v/>
      </c>
      <c r="DN87" s="275" t="str">
        <f ca="true">+IF(OFFSET('Sanitation Data'!$I$32,0,10*ROW('Sanitation Data'!I81))="","",OFFSET('Sanitation Data'!$I$32,0,10*ROW('Sanitation Data'!I81)))</f>
        <v/>
      </c>
      <c r="DO87" s="275" t="str">
        <f ca="true">+IF(OFFSET('Hygiene Data'!$D$11,0,10*ROW('Hygiene Data'!D81))="","",OFFSET('Hygiene Data'!$D$11,0,10*ROW('Hygiene Data'!D81)))</f>
        <v/>
      </c>
      <c r="DP87" s="275" t="str">
        <f ca="true">+IF(OFFSET('Hygiene Data'!$D$12,0,10*ROW('Hygiene Data'!D81))="","",OFFSET('Hygiene Data'!$D$12,0,10*ROW('Hygiene Data'!D81)))</f>
        <v/>
      </c>
      <c r="DQ87" s="275" t="str">
        <f ca="true">+IF(OFFSET('Hygiene Data'!$D$13,0,10*ROW('Hygiene Data'!D81))="","",OFFSET('Hygiene Data'!$D$13,0,10*ROW('Hygiene Data'!D81)))</f>
        <v/>
      </c>
      <c r="DR87" s="275" t="str">
        <f ca="true">+IF(OFFSET('Hygiene Data'!$E$11,0,10*ROW('Hygiene Data'!E81))="","",OFFSET('Hygiene Data'!$E$11,0,10*ROW('Hygiene Data'!E81)))</f>
        <v/>
      </c>
      <c r="DS87" s="275" t="str">
        <f ca="true">+IF(OFFSET('Hygiene Data'!$E$12,0,10*ROW('Hygiene Data'!E81))="","",OFFSET('Hygiene Data'!$E$12,0,10*ROW('Hygiene Data'!E81)))</f>
        <v/>
      </c>
      <c r="DT87" s="275" t="str">
        <f ca="true">+IF(OFFSET('Hygiene Data'!$E$13,0,10*ROW('Hygiene Data'!E81))="","",OFFSET('Hygiene Data'!$E$13,0,10*ROW('Hygiene Data'!E81)))</f>
        <v/>
      </c>
      <c r="DU87" s="275" t="str">
        <f ca="true">+IF(OFFSET('Hygiene Data'!$F$11,0,10*ROW('Hygiene Data'!F81))="","",OFFSET('Hygiene Data'!$F$11,0,10*ROW('Hygiene Data'!F81)))</f>
        <v/>
      </c>
      <c r="DV87" s="275" t="str">
        <f ca="true">+IF(OFFSET('Hygiene Data'!$F$12,0,10*ROW('Hygiene Data'!F81))="","",OFFSET('Hygiene Data'!$F$12,0,10*ROW('Hygiene Data'!F81)))</f>
        <v/>
      </c>
      <c r="DW87" s="275" t="str">
        <f ca="true">+IF(OFFSET('Hygiene Data'!$F$13,0,10*ROW('Hygiene Data'!F81))="","",OFFSET('Hygiene Data'!$F$13,0,10*ROW('Hygiene Data'!F81)))</f>
        <v/>
      </c>
      <c r="DX87" s="275" t="str">
        <f ca="true">+IF(OFFSET('Hygiene Data'!$G$11,0,10*ROW('Hygiene Data'!G81))="","",OFFSET('Hygiene Data'!$G$11,0,10*ROW('Hygiene Data'!G81)))</f>
        <v/>
      </c>
      <c r="DY87" s="275" t="str">
        <f ca="true">+IF(OFFSET('Hygiene Data'!$G$12,0,10*ROW('Hygiene Data'!G81))="","",OFFSET('Hygiene Data'!$G$12,0,10*ROW('Hygiene Data'!G81)))</f>
        <v/>
      </c>
      <c r="DZ87" s="275" t="str">
        <f ca="true">+IF(OFFSET('Hygiene Data'!$G$13,0,10*ROW('Hygiene Data'!G81))="","",OFFSET('Hygiene Data'!$G$13,0,10*ROW('Hygiene Data'!G81)))</f>
        <v/>
      </c>
      <c r="EA87" s="275" t="str">
        <f ca="true">+IF(OFFSET('Hygiene Data'!$H$11,0,10*ROW('Hygiene Data'!H81))="","",OFFSET('Hygiene Data'!$H$11,0,10*ROW('Hygiene Data'!H81)))</f>
        <v/>
      </c>
      <c r="EB87" s="275" t="str">
        <f ca="true">+IF(OFFSET('Hygiene Data'!$H$12,0,10*ROW('Hygiene Data'!H81))="","",OFFSET('Hygiene Data'!$H$12,0,10*ROW('Hygiene Data'!H81)))</f>
        <v/>
      </c>
      <c r="EC87" s="275" t="str">
        <f ca="true">+IF(OFFSET('Hygiene Data'!$H$13,0,10*ROW('Hygiene Data'!H81))="","",OFFSET('Hygiene Data'!$H$13,0,10*ROW('Hygiene Data'!H81)))</f>
        <v/>
      </c>
      <c r="ED87" s="275" t="str">
        <f ca="true">+IF(OFFSET('Hygiene Data'!$I$11,0,10*ROW('Hygiene Data'!I81))="","",OFFSET('Hygiene Data'!$I$11,0,10*ROW('Hygiene Data'!I81)))</f>
        <v/>
      </c>
      <c r="EE87" s="275" t="str">
        <f ca="true">+IF(OFFSET('Hygiene Data'!$I$12,0,10*ROW('Hygiene Data'!I81))="","",OFFSET('Hygiene Data'!$I$12,0,10*ROW('Hygiene Data'!I81)))</f>
        <v/>
      </c>
      <c r="EF87" s="275" t="str">
        <f ca="true">+IF(OFFSET('Hygiene Data'!$I$13,0,10*ROW('Hygiene Data'!I81))="","",OFFSET('Hygiene Data'!$I$13,0,10*ROW('Hygiene Data'!I81)))</f>
        <v/>
      </c>
    </row>
    <row xmlns:x14ac="http://schemas.microsoft.com/office/spreadsheetml/2009/9/ac" r="88" x14ac:dyDescent="0.2">
      <c r="A88" s="38" t="str">
        <f ca="true">+IF(OFFSET('Water Data'!$B$2,0,10*ROW('Water Data'!E82))="","",OFFSET('Water Data'!$B$2,0,10*ROW('Water Data'!E82)))</f>
        <v/>
      </c>
      <c r="B88" s="38" t="str">
        <f ca="true">+IF(OFFSET('Water Data'!$C$2,0,10*ROW('Water Data'!F82))="","",OFFSET('Water Data'!$C$2,0,10*ROW('Water Data'!F82)))</f>
        <v/>
      </c>
      <c r="C88" s="331" t="str">
        <f t="shared" ca="true" si="1"/>
        <v/>
      </c>
      <c r="D88" s="97"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7"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7"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7"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7"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7"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7"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7"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7"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7"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7"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7"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7"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7"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7"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7"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7"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7"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8"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8"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8"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8"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8"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8"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8"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8"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8"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8"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8"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8"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8"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8"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8"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8"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8"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8"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8"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8"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8"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8"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8"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8"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8"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8"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8"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8"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8"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8"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9"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9"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9"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9"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9"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9"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9"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9"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9"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9"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9"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9"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9"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9"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9"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9"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9"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9"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5"/>
      <c r="BS88" s="275" t="str">
        <f ca="true">+IF(OFFSET('Water Data'!$D$27,0,10*ROW('Water Data'!D82))="","",OFFSET('Water Data'!$D$27,0,10*ROW('Water Data'!D82)))</f>
        <v/>
      </c>
      <c r="BT88" s="275" t="str">
        <f ca="true">+IF(OFFSET('Water Data'!$D$28,0,10*ROW('Water Data'!D82))="","",OFFSET('Water Data'!$D$28,0,10*ROW('Water Data'!D82)))</f>
        <v/>
      </c>
      <c r="BU88" s="275" t="str">
        <f ca="true">+IF(OFFSET('Water Data'!$D$29,0,10*ROW('Water Data'!D82))="","",OFFSET('Water Data'!$D$29,0,10*ROW('Water Data'!D82)))</f>
        <v/>
      </c>
      <c r="BV88" s="275" t="str">
        <f ca="true">+IF(OFFSET('Water Data'!$E$27,0,10*ROW('Water Data'!E82))="","",OFFSET('Water Data'!$E$27,0,10*ROW('Water Data'!E82)))</f>
        <v/>
      </c>
      <c r="BW88" s="275" t="str">
        <f ca="true">+IF(OFFSET('Water Data'!$E$28,0,10*ROW('Water Data'!E82))="","",OFFSET('Water Data'!$E$28,0,10*ROW('Water Data'!E82)))</f>
        <v/>
      </c>
      <c r="BX88" s="275" t="str">
        <f ca="true">+IF(OFFSET('Water Data'!$E$29,0,10*ROW('Water Data'!E82))="","",OFFSET('Water Data'!$E$29,0,10*ROW('Water Data'!E82)))</f>
        <v/>
      </c>
      <c r="BY88" s="275" t="str">
        <f ca="true">+IF(OFFSET('Water Data'!$F$27,0,10*ROW('Water Data'!F82))="","",OFFSET('Water Data'!$F$27,0,10*ROW('Water Data'!F82)))</f>
        <v/>
      </c>
      <c r="BZ88" s="275" t="str">
        <f ca="true">+IF(OFFSET('Water Data'!$F$28,0,10*ROW('Water Data'!F82))="","",OFFSET('Water Data'!$F$28,0,10*ROW('Water Data'!F82)))</f>
        <v/>
      </c>
      <c r="CA88" s="275" t="str">
        <f ca="true">+IF(OFFSET('Water Data'!$F$29,0,10*ROW('Water Data'!F82))="","",OFFSET('Water Data'!$F$29,0,10*ROW('Water Data'!F82)))</f>
        <v/>
      </c>
      <c r="CB88" s="275" t="str">
        <f ca="true">+IF(OFFSET('Water Data'!$G$27,0,10*ROW('Water Data'!G82))="","",OFFSET('Water Data'!$G$27,0,10*ROW('Water Data'!G82)))</f>
        <v/>
      </c>
      <c r="CC88" s="275" t="str">
        <f ca="true">+IF(OFFSET('Water Data'!$G$28,0,10*ROW('Water Data'!G82))="","",OFFSET('Water Data'!$G$28,0,10*ROW('Water Data'!G82)))</f>
        <v/>
      </c>
      <c r="CD88" s="275" t="str">
        <f ca="true">+IF(OFFSET('Water Data'!$G$29,0,10*ROW('Water Data'!G82))="","",OFFSET('Water Data'!$G$29,0,10*ROW('Water Data'!G82)))</f>
        <v/>
      </c>
      <c r="CE88" s="275" t="str">
        <f ca="true">+IF(OFFSET('Water Data'!$H$27,0,10*ROW('Water Data'!H82))="","",OFFSET('Water Data'!$H$27,0,10*ROW('Water Data'!H82)))</f>
        <v/>
      </c>
      <c r="CF88" s="275" t="str">
        <f ca="true">+IF(OFFSET('Water Data'!$H$28,0,10*ROW('Water Data'!H82))="","",OFFSET('Water Data'!$H$28,0,10*ROW('Water Data'!H82)))</f>
        <v/>
      </c>
      <c r="CG88" s="275" t="str">
        <f ca="true">+IF(OFFSET('Water Data'!$H$29,0,10*ROW('Water Data'!H82))="","",OFFSET('Water Data'!$H$29,0,10*ROW('Water Data'!H82)))</f>
        <v/>
      </c>
      <c r="CH88" s="275" t="str">
        <f ca="true">+IF(OFFSET('Water Data'!$I$27,0,10*ROW('Water Data'!I82))="","",OFFSET('Water Data'!$I$27,0,10*ROW('Water Data'!I82)))</f>
        <v/>
      </c>
      <c r="CI88" s="275" t="str">
        <f ca="true">+IF(OFFSET('Water Data'!$I$28,0,10*ROW('Water Data'!I82))="","",OFFSET('Water Data'!$I$28,0,10*ROW('Water Data'!I82)))</f>
        <v/>
      </c>
      <c r="CJ88" s="275" t="str">
        <f ca="true">+IF(OFFSET('Water Data'!$I$29,0,10*ROW('Water Data'!I82))="","",OFFSET('Water Data'!$I$29,0,10*ROW('Water Data'!I82)))</f>
        <v/>
      </c>
      <c r="CK88" s="275" t="str">
        <f ca="true">+IF(OFFSET('Sanitation Data'!$D$28,0,10*ROW('Sanitation Data'!D82))="","",OFFSET('Sanitation Data'!$D$28,0,10*ROW('Sanitation Data'!D82)))</f>
        <v/>
      </c>
      <c r="CL88" s="275" t="str">
        <f ca="true">+IF(OFFSET('Sanitation Data'!$D$29,0,10*ROW('Sanitation Data'!D82))="","",OFFSET('Sanitation Data'!$D$29,0,10*ROW('Sanitation Data'!D82)))</f>
        <v/>
      </c>
      <c r="CM88" s="275" t="str">
        <f ca="true">+IF(OFFSET('Sanitation Data'!$D$30,0,10*ROW('Sanitation Data'!D82))="","",OFFSET('Sanitation Data'!$D$30,0,10*ROW('Sanitation Data'!D82)))</f>
        <v/>
      </c>
      <c r="CN88" s="275" t="str">
        <f ca="true">+IF(OFFSET('Sanitation Data'!$D$31,0,10*ROW('Sanitation Data'!D82))="","",OFFSET('Sanitation Data'!$D$31,0,10*ROW('Sanitation Data'!D82)))</f>
        <v/>
      </c>
      <c r="CO88" s="275" t="str">
        <f ca="true">+IF(OFFSET('Sanitation Data'!$D$32,0,10*ROW('Sanitation Data'!D82))="","",OFFSET('Sanitation Data'!$D$32,0,10*ROW('Sanitation Data'!D82)))</f>
        <v/>
      </c>
      <c r="CP88" s="275" t="str">
        <f ca="true">+IF(OFFSET('Sanitation Data'!$E$28,0,10*ROW('Sanitation Data'!E82))="","",OFFSET('Sanitation Data'!$E$28,0,10*ROW('Sanitation Data'!E82)))</f>
        <v/>
      </c>
      <c r="CQ88" s="275" t="str">
        <f ca="true">+IF(OFFSET('Sanitation Data'!$E$29,0,10*ROW('Sanitation Data'!E82))="","",OFFSET('Sanitation Data'!$E$29,0,10*ROW('Sanitation Data'!E82)))</f>
        <v/>
      </c>
      <c r="CR88" s="275" t="str">
        <f ca="true">+IF(OFFSET('Sanitation Data'!$E$30,0,10*ROW('Sanitation Data'!E82))="","",OFFSET('Sanitation Data'!$E$30,0,10*ROW('Sanitation Data'!E82)))</f>
        <v/>
      </c>
      <c r="CS88" s="275" t="str">
        <f ca="true">+IF(OFFSET('Sanitation Data'!$E$31,0,10*ROW('Sanitation Data'!E82))="","",OFFSET('Sanitation Data'!$E$31,0,10*ROW('Sanitation Data'!E82)))</f>
        <v/>
      </c>
      <c r="CT88" s="275" t="str">
        <f ca="true">+IF(OFFSET('Sanitation Data'!$E$32,0,10*ROW('Sanitation Data'!E82))="","",OFFSET('Sanitation Data'!$E$32,0,10*ROW('Sanitation Data'!E82)))</f>
        <v/>
      </c>
      <c r="CU88" s="275" t="str">
        <f ca="true">+IF(OFFSET('Sanitation Data'!$F$28,0,10*ROW('Sanitation Data'!F82))="","",OFFSET('Sanitation Data'!$F$28,0,10*ROW('Sanitation Data'!F82)))</f>
        <v/>
      </c>
      <c r="CV88" s="275" t="str">
        <f ca="true">+IF(OFFSET('Sanitation Data'!$F$29,0,10*ROW('Sanitation Data'!F82))="","",OFFSET('Sanitation Data'!$F$29,0,10*ROW('Sanitation Data'!F82)))</f>
        <v/>
      </c>
      <c r="CW88" s="275" t="str">
        <f ca="true">+IF(OFFSET('Sanitation Data'!$F$30,0,10*ROW('Sanitation Data'!F82))="","",OFFSET('Sanitation Data'!$F$30,0,10*ROW('Sanitation Data'!F82)))</f>
        <v/>
      </c>
      <c r="CX88" s="275" t="str">
        <f ca="true">+IF(OFFSET('Sanitation Data'!$F$31,0,10*ROW('Sanitation Data'!F82))="","",OFFSET('Sanitation Data'!$F$31,0,10*ROW('Sanitation Data'!F82)))</f>
        <v/>
      </c>
      <c r="CY88" s="275" t="str">
        <f ca="true">+IF(OFFSET('Sanitation Data'!$F$32,0,10*ROW('Sanitation Data'!F82))="","",OFFSET('Sanitation Data'!$F$32,0,10*ROW('Sanitation Data'!F82)))</f>
        <v/>
      </c>
      <c r="CZ88" s="275" t="str">
        <f ca="true">+IF(OFFSET('Sanitation Data'!$G$28,0,10*ROW('Sanitation Data'!G82))="","",OFFSET('Sanitation Data'!$G$28,0,10*ROW('Sanitation Data'!G82)))</f>
        <v/>
      </c>
      <c r="DA88" s="275" t="str">
        <f ca="true">+IF(OFFSET('Sanitation Data'!$G$29,0,10*ROW('Sanitation Data'!G82))="","",OFFSET('Sanitation Data'!$G$29,0,10*ROW('Sanitation Data'!G82)))</f>
        <v/>
      </c>
      <c r="DB88" s="275" t="str">
        <f ca="true">+IF(OFFSET('Sanitation Data'!$G$30,0,10*ROW('Sanitation Data'!G82))="","",OFFSET('Sanitation Data'!$G$30,0,10*ROW('Sanitation Data'!G82)))</f>
        <v/>
      </c>
      <c r="DC88" s="275" t="str">
        <f ca="true">+IF(OFFSET('Sanitation Data'!$G$31,0,10*ROW('Sanitation Data'!G82))="","",OFFSET('Sanitation Data'!$G$31,0,10*ROW('Sanitation Data'!G82)))</f>
        <v/>
      </c>
      <c r="DD88" s="275" t="str">
        <f ca="true">+IF(OFFSET('Sanitation Data'!$G$32,0,10*ROW('Sanitation Data'!G82))="","",OFFSET('Sanitation Data'!$G$32,0,10*ROW('Sanitation Data'!G82)))</f>
        <v/>
      </c>
      <c r="DE88" s="275" t="str">
        <f ca="true">+IF(OFFSET('Sanitation Data'!$H$28,0,10*ROW('Sanitation Data'!H82))="","",OFFSET('Sanitation Data'!$H$28,0,10*ROW('Sanitation Data'!H82)))</f>
        <v/>
      </c>
      <c r="DF88" s="275" t="str">
        <f ca="true">+IF(OFFSET('Sanitation Data'!$H$29,0,10*ROW('Sanitation Data'!H82))="","",OFFSET('Sanitation Data'!$H$29,0,10*ROW('Sanitation Data'!H82)))</f>
        <v/>
      </c>
      <c r="DG88" s="275" t="str">
        <f ca="true">+IF(OFFSET('Sanitation Data'!$H$30,0,10*ROW('Sanitation Data'!H82))="","",OFFSET('Sanitation Data'!$H$30,0,10*ROW('Sanitation Data'!H82)))</f>
        <v/>
      </c>
      <c r="DH88" s="275" t="str">
        <f ca="true">+IF(OFFSET('Sanitation Data'!$H$31,0,10*ROW('Sanitation Data'!H82))="","",OFFSET('Sanitation Data'!$H$31,0,10*ROW('Sanitation Data'!H82)))</f>
        <v/>
      </c>
      <c r="DI88" s="275" t="str">
        <f ca="true">+IF(OFFSET('Sanitation Data'!$H$32,0,10*ROW('Sanitation Data'!H82))="","",OFFSET('Sanitation Data'!$H$32,0,10*ROW('Sanitation Data'!H82)))</f>
        <v/>
      </c>
      <c r="DJ88" s="275" t="str">
        <f ca="true">+IF(OFFSET('Sanitation Data'!$I$28,0,10*ROW('Sanitation Data'!I82))="","",OFFSET('Sanitation Data'!$I$28,0,10*ROW('Sanitation Data'!I82)))</f>
        <v/>
      </c>
      <c r="DK88" s="275" t="str">
        <f ca="true">+IF(OFFSET('Sanitation Data'!$I$29,0,10*ROW('Sanitation Data'!I82))="","",OFFSET('Sanitation Data'!$I$29,0,10*ROW('Sanitation Data'!I82)))</f>
        <v/>
      </c>
      <c r="DL88" s="275" t="str">
        <f ca="true">+IF(OFFSET('Sanitation Data'!$I$30,0,10*ROW('Sanitation Data'!I82))="","",OFFSET('Sanitation Data'!$I$30,0,10*ROW('Sanitation Data'!I82)))</f>
        <v/>
      </c>
      <c r="DM88" s="275" t="str">
        <f ca="true">+IF(OFFSET('Sanitation Data'!$I$31,0,10*ROW('Sanitation Data'!I82))="","",OFFSET('Sanitation Data'!$I$31,0,10*ROW('Sanitation Data'!I82)))</f>
        <v/>
      </c>
      <c r="DN88" s="275" t="str">
        <f ca="true">+IF(OFFSET('Sanitation Data'!$I$32,0,10*ROW('Sanitation Data'!I82))="","",OFFSET('Sanitation Data'!$I$32,0,10*ROW('Sanitation Data'!I82)))</f>
        <v/>
      </c>
      <c r="DO88" s="275" t="str">
        <f ca="true">+IF(OFFSET('Hygiene Data'!$D$11,0,10*ROW('Hygiene Data'!D82))="","",OFFSET('Hygiene Data'!$D$11,0,10*ROW('Hygiene Data'!D82)))</f>
        <v/>
      </c>
      <c r="DP88" s="275" t="str">
        <f ca="true">+IF(OFFSET('Hygiene Data'!$D$12,0,10*ROW('Hygiene Data'!D82))="","",OFFSET('Hygiene Data'!$D$12,0,10*ROW('Hygiene Data'!D82)))</f>
        <v/>
      </c>
      <c r="DQ88" s="275" t="str">
        <f ca="true">+IF(OFFSET('Hygiene Data'!$D$13,0,10*ROW('Hygiene Data'!D82))="","",OFFSET('Hygiene Data'!$D$13,0,10*ROW('Hygiene Data'!D82)))</f>
        <v/>
      </c>
      <c r="DR88" s="275" t="str">
        <f ca="true">+IF(OFFSET('Hygiene Data'!$E$11,0,10*ROW('Hygiene Data'!E82))="","",OFFSET('Hygiene Data'!$E$11,0,10*ROW('Hygiene Data'!E82)))</f>
        <v/>
      </c>
      <c r="DS88" s="275" t="str">
        <f ca="true">+IF(OFFSET('Hygiene Data'!$E$12,0,10*ROW('Hygiene Data'!E82))="","",OFFSET('Hygiene Data'!$E$12,0,10*ROW('Hygiene Data'!E82)))</f>
        <v/>
      </c>
      <c r="DT88" s="275" t="str">
        <f ca="true">+IF(OFFSET('Hygiene Data'!$E$13,0,10*ROW('Hygiene Data'!E82))="","",OFFSET('Hygiene Data'!$E$13,0,10*ROW('Hygiene Data'!E82)))</f>
        <v/>
      </c>
      <c r="DU88" s="275" t="str">
        <f ca="true">+IF(OFFSET('Hygiene Data'!$F$11,0,10*ROW('Hygiene Data'!F82))="","",OFFSET('Hygiene Data'!$F$11,0,10*ROW('Hygiene Data'!F82)))</f>
        <v/>
      </c>
      <c r="DV88" s="275" t="str">
        <f ca="true">+IF(OFFSET('Hygiene Data'!$F$12,0,10*ROW('Hygiene Data'!F82))="","",OFFSET('Hygiene Data'!$F$12,0,10*ROW('Hygiene Data'!F82)))</f>
        <v/>
      </c>
      <c r="DW88" s="275" t="str">
        <f ca="true">+IF(OFFSET('Hygiene Data'!$F$13,0,10*ROW('Hygiene Data'!F82))="","",OFFSET('Hygiene Data'!$F$13,0,10*ROW('Hygiene Data'!F82)))</f>
        <v/>
      </c>
      <c r="DX88" s="275" t="str">
        <f ca="true">+IF(OFFSET('Hygiene Data'!$G$11,0,10*ROW('Hygiene Data'!G82))="","",OFFSET('Hygiene Data'!$G$11,0,10*ROW('Hygiene Data'!G82)))</f>
        <v/>
      </c>
      <c r="DY88" s="275" t="str">
        <f ca="true">+IF(OFFSET('Hygiene Data'!$G$12,0,10*ROW('Hygiene Data'!G82))="","",OFFSET('Hygiene Data'!$G$12,0,10*ROW('Hygiene Data'!G82)))</f>
        <v/>
      </c>
      <c r="DZ88" s="275" t="str">
        <f ca="true">+IF(OFFSET('Hygiene Data'!$G$13,0,10*ROW('Hygiene Data'!G82))="","",OFFSET('Hygiene Data'!$G$13,0,10*ROW('Hygiene Data'!G82)))</f>
        <v/>
      </c>
      <c r="EA88" s="275" t="str">
        <f ca="true">+IF(OFFSET('Hygiene Data'!$H$11,0,10*ROW('Hygiene Data'!H82))="","",OFFSET('Hygiene Data'!$H$11,0,10*ROW('Hygiene Data'!H82)))</f>
        <v/>
      </c>
      <c r="EB88" s="275" t="str">
        <f ca="true">+IF(OFFSET('Hygiene Data'!$H$12,0,10*ROW('Hygiene Data'!H82))="","",OFFSET('Hygiene Data'!$H$12,0,10*ROW('Hygiene Data'!H82)))</f>
        <v/>
      </c>
      <c r="EC88" s="275" t="str">
        <f ca="true">+IF(OFFSET('Hygiene Data'!$H$13,0,10*ROW('Hygiene Data'!H82))="","",OFFSET('Hygiene Data'!$H$13,0,10*ROW('Hygiene Data'!H82)))</f>
        <v/>
      </c>
      <c r="ED88" s="275" t="str">
        <f ca="true">+IF(OFFSET('Hygiene Data'!$I$11,0,10*ROW('Hygiene Data'!I82))="","",OFFSET('Hygiene Data'!$I$11,0,10*ROW('Hygiene Data'!I82)))</f>
        <v/>
      </c>
      <c r="EE88" s="275" t="str">
        <f ca="true">+IF(OFFSET('Hygiene Data'!$I$12,0,10*ROW('Hygiene Data'!I82))="","",OFFSET('Hygiene Data'!$I$12,0,10*ROW('Hygiene Data'!I82)))</f>
        <v/>
      </c>
      <c r="EF88" s="275" t="str">
        <f ca="true">+IF(OFFSET('Hygiene Data'!$I$13,0,10*ROW('Hygiene Data'!I82))="","",OFFSET('Hygiene Data'!$I$13,0,10*ROW('Hygiene Data'!I82)))</f>
        <v/>
      </c>
    </row>
    <row xmlns:x14ac="http://schemas.microsoft.com/office/spreadsheetml/2009/9/ac" r="89" x14ac:dyDescent="0.2">
      <c r="A89" s="38" t="str">
        <f ca="true">+IF(OFFSET('Water Data'!$B$2,0,10*ROW('Water Data'!E83))="","",OFFSET('Water Data'!$B$2,0,10*ROW('Water Data'!E83)))</f>
        <v/>
      </c>
      <c r="B89" s="38" t="str">
        <f ca="true">+IF(OFFSET('Water Data'!$C$2,0,10*ROW('Water Data'!F83))="","",OFFSET('Water Data'!$C$2,0,10*ROW('Water Data'!F83)))</f>
        <v/>
      </c>
      <c r="C89" s="331" t="str">
        <f t="shared" ca="true" si="1"/>
        <v/>
      </c>
      <c r="D89" s="97"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7"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7"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7"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7"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7"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7"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7"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7"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7"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7"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7"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7"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7"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7"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7"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7"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7"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8"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8"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8"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8"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8"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8"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8"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8"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8"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8"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8"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8"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8"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8"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8"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8"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8"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8"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8"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8"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8"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8"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8"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8"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8"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8"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8"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8"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8"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8"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9"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9"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9"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9"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9"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9"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9"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9"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9"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9"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9"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9"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9"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9"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9"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9"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9"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9"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5"/>
      <c r="BS89" s="275" t="str">
        <f ca="true">+IF(OFFSET('Water Data'!$D$27,0,10*ROW('Water Data'!D83))="","",OFFSET('Water Data'!$D$27,0,10*ROW('Water Data'!D83)))</f>
        <v/>
      </c>
      <c r="BT89" s="275" t="str">
        <f ca="true">+IF(OFFSET('Water Data'!$D$28,0,10*ROW('Water Data'!D83))="","",OFFSET('Water Data'!$D$28,0,10*ROW('Water Data'!D83)))</f>
        <v/>
      </c>
      <c r="BU89" s="275" t="str">
        <f ca="true">+IF(OFFSET('Water Data'!$D$29,0,10*ROW('Water Data'!D83))="","",OFFSET('Water Data'!$D$29,0,10*ROW('Water Data'!D83)))</f>
        <v/>
      </c>
      <c r="BV89" s="275" t="str">
        <f ca="true">+IF(OFFSET('Water Data'!$E$27,0,10*ROW('Water Data'!E83))="","",OFFSET('Water Data'!$E$27,0,10*ROW('Water Data'!E83)))</f>
        <v/>
      </c>
      <c r="BW89" s="275" t="str">
        <f ca="true">+IF(OFFSET('Water Data'!$E$28,0,10*ROW('Water Data'!E83))="","",OFFSET('Water Data'!$E$28,0,10*ROW('Water Data'!E83)))</f>
        <v/>
      </c>
      <c r="BX89" s="275" t="str">
        <f ca="true">+IF(OFFSET('Water Data'!$E$29,0,10*ROW('Water Data'!E83))="","",OFFSET('Water Data'!$E$29,0,10*ROW('Water Data'!E83)))</f>
        <v/>
      </c>
      <c r="BY89" s="275" t="str">
        <f ca="true">+IF(OFFSET('Water Data'!$F$27,0,10*ROW('Water Data'!F83))="","",OFFSET('Water Data'!$F$27,0,10*ROW('Water Data'!F83)))</f>
        <v/>
      </c>
      <c r="BZ89" s="275" t="str">
        <f ca="true">+IF(OFFSET('Water Data'!$F$28,0,10*ROW('Water Data'!F83))="","",OFFSET('Water Data'!$F$28,0,10*ROW('Water Data'!F83)))</f>
        <v/>
      </c>
      <c r="CA89" s="275" t="str">
        <f ca="true">+IF(OFFSET('Water Data'!$F$29,0,10*ROW('Water Data'!F83))="","",OFFSET('Water Data'!$F$29,0,10*ROW('Water Data'!F83)))</f>
        <v/>
      </c>
      <c r="CB89" s="275" t="str">
        <f ca="true">+IF(OFFSET('Water Data'!$G$27,0,10*ROW('Water Data'!G83))="","",OFFSET('Water Data'!$G$27,0,10*ROW('Water Data'!G83)))</f>
        <v/>
      </c>
      <c r="CC89" s="275" t="str">
        <f ca="true">+IF(OFFSET('Water Data'!$G$28,0,10*ROW('Water Data'!G83))="","",OFFSET('Water Data'!$G$28,0,10*ROW('Water Data'!G83)))</f>
        <v/>
      </c>
      <c r="CD89" s="275" t="str">
        <f ca="true">+IF(OFFSET('Water Data'!$G$29,0,10*ROW('Water Data'!G83))="","",OFFSET('Water Data'!$G$29,0,10*ROW('Water Data'!G83)))</f>
        <v/>
      </c>
      <c r="CE89" s="275" t="str">
        <f ca="true">+IF(OFFSET('Water Data'!$H$27,0,10*ROW('Water Data'!H83))="","",OFFSET('Water Data'!$H$27,0,10*ROW('Water Data'!H83)))</f>
        <v/>
      </c>
      <c r="CF89" s="275" t="str">
        <f ca="true">+IF(OFFSET('Water Data'!$H$28,0,10*ROW('Water Data'!H83))="","",OFFSET('Water Data'!$H$28,0,10*ROW('Water Data'!H83)))</f>
        <v/>
      </c>
      <c r="CG89" s="275" t="str">
        <f ca="true">+IF(OFFSET('Water Data'!$H$29,0,10*ROW('Water Data'!H83))="","",OFFSET('Water Data'!$H$29,0,10*ROW('Water Data'!H83)))</f>
        <v/>
      </c>
      <c r="CH89" s="275" t="str">
        <f ca="true">+IF(OFFSET('Water Data'!$I$27,0,10*ROW('Water Data'!I83))="","",OFFSET('Water Data'!$I$27,0,10*ROW('Water Data'!I83)))</f>
        <v/>
      </c>
      <c r="CI89" s="275" t="str">
        <f ca="true">+IF(OFFSET('Water Data'!$I$28,0,10*ROW('Water Data'!I83))="","",OFFSET('Water Data'!$I$28,0,10*ROW('Water Data'!I83)))</f>
        <v/>
      </c>
      <c r="CJ89" s="275" t="str">
        <f ca="true">+IF(OFFSET('Water Data'!$I$29,0,10*ROW('Water Data'!I83))="","",OFFSET('Water Data'!$I$29,0,10*ROW('Water Data'!I83)))</f>
        <v/>
      </c>
      <c r="CK89" s="275" t="str">
        <f ca="true">+IF(OFFSET('Sanitation Data'!$D$28,0,10*ROW('Sanitation Data'!D83))="","",OFFSET('Sanitation Data'!$D$28,0,10*ROW('Sanitation Data'!D83)))</f>
        <v/>
      </c>
      <c r="CL89" s="275" t="str">
        <f ca="true">+IF(OFFSET('Sanitation Data'!$D$29,0,10*ROW('Sanitation Data'!D83))="","",OFFSET('Sanitation Data'!$D$29,0,10*ROW('Sanitation Data'!D83)))</f>
        <v/>
      </c>
      <c r="CM89" s="275" t="str">
        <f ca="true">+IF(OFFSET('Sanitation Data'!$D$30,0,10*ROW('Sanitation Data'!D83))="","",OFFSET('Sanitation Data'!$D$30,0,10*ROW('Sanitation Data'!D83)))</f>
        <v/>
      </c>
      <c r="CN89" s="275" t="str">
        <f ca="true">+IF(OFFSET('Sanitation Data'!$D$31,0,10*ROW('Sanitation Data'!D83))="","",OFFSET('Sanitation Data'!$D$31,0,10*ROW('Sanitation Data'!D83)))</f>
        <v/>
      </c>
      <c r="CO89" s="275" t="str">
        <f ca="true">+IF(OFFSET('Sanitation Data'!$D$32,0,10*ROW('Sanitation Data'!D83))="","",OFFSET('Sanitation Data'!$D$32,0,10*ROW('Sanitation Data'!D83)))</f>
        <v/>
      </c>
      <c r="CP89" s="275" t="str">
        <f ca="true">+IF(OFFSET('Sanitation Data'!$E$28,0,10*ROW('Sanitation Data'!E83))="","",OFFSET('Sanitation Data'!$E$28,0,10*ROW('Sanitation Data'!E83)))</f>
        <v/>
      </c>
      <c r="CQ89" s="275" t="str">
        <f ca="true">+IF(OFFSET('Sanitation Data'!$E$29,0,10*ROW('Sanitation Data'!E83))="","",OFFSET('Sanitation Data'!$E$29,0,10*ROW('Sanitation Data'!E83)))</f>
        <v/>
      </c>
      <c r="CR89" s="275" t="str">
        <f ca="true">+IF(OFFSET('Sanitation Data'!$E$30,0,10*ROW('Sanitation Data'!E83))="","",OFFSET('Sanitation Data'!$E$30,0,10*ROW('Sanitation Data'!E83)))</f>
        <v/>
      </c>
      <c r="CS89" s="275" t="str">
        <f ca="true">+IF(OFFSET('Sanitation Data'!$E$31,0,10*ROW('Sanitation Data'!E83))="","",OFFSET('Sanitation Data'!$E$31,0,10*ROW('Sanitation Data'!E83)))</f>
        <v/>
      </c>
      <c r="CT89" s="275" t="str">
        <f ca="true">+IF(OFFSET('Sanitation Data'!$E$32,0,10*ROW('Sanitation Data'!E83))="","",OFFSET('Sanitation Data'!$E$32,0,10*ROW('Sanitation Data'!E83)))</f>
        <v/>
      </c>
      <c r="CU89" s="275" t="str">
        <f ca="true">+IF(OFFSET('Sanitation Data'!$F$28,0,10*ROW('Sanitation Data'!F83))="","",OFFSET('Sanitation Data'!$F$28,0,10*ROW('Sanitation Data'!F83)))</f>
        <v/>
      </c>
      <c r="CV89" s="275" t="str">
        <f ca="true">+IF(OFFSET('Sanitation Data'!$F$29,0,10*ROW('Sanitation Data'!F83))="","",OFFSET('Sanitation Data'!$F$29,0,10*ROW('Sanitation Data'!F83)))</f>
        <v/>
      </c>
      <c r="CW89" s="275" t="str">
        <f ca="true">+IF(OFFSET('Sanitation Data'!$F$30,0,10*ROW('Sanitation Data'!F83))="","",OFFSET('Sanitation Data'!$F$30,0,10*ROW('Sanitation Data'!F83)))</f>
        <v/>
      </c>
      <c r="CX89" s="275" t="str">
        <f ca="true">+IF(OFFSET('Sanitation Data'!$F$31,0,10*ROW('Sanitation Data'!F83))="","",OFFSET('Sanitation Data'!$F$31,0,10*ROW('Sanitation Data'!F83)))</f>
        <v/>
      </c>
      <c r="CY89" s="275" t="str">
        <f ca="true">+IF(OFFSET('Sanitation Data'!$F$32,0,10*ROW('Sanitation Data'!F83))="","",OFFSET('Sanitation Data'!$F$32,0,10*ROW('Sanitation Data'!F83)))</f>
        <v/>
      </c>
      <c r="CZ89" s="275" t="str">
        <f ca="true">+IF(OFFSET('Sanitation Data'!$G$28,0,10*ROW('Sanitation Data'!G83))="","",OFFSET('Sanitation Data'!$G$28,0,10*ROW('Sanitation Data'!G83)))</f>
        <v/>
      </c>
      <c r="DA89" s="275" t="str">
        <f ca="true">+IF(OFFSET('Sanitation Data'!$G$29,0,10*ROW('Sanitation Data'!G83))="","",OFFSET('Sanitation Data'!$G$29,0,10*ROW('Sanitation Data'!G83)))</f>
        <v/>
      </c>
      <c r="DB89" s="275" t="str">
        <f ca="true">+IF(OFFSET('Sanitation Data'!$G$30,0,10*ROW('Sanitation Data'!G83))="","",OFFSET('Sanitation Data'!$G$30,0,10*ROW('Sanitation Data'!G83)))</f>
        <v/>
      </c>
      <c r="DC89" s="275" t="str">
        <f ca="true">+IF(OFFSET('Sanitation Data'!$G$31,0,10*ROW('Sanitation Data'!G83))="","",OFFSET('Sanitation Data'!$G$31,0,10*ROW('Sanitation Data'!G83)))</f>
        <v/>
      </c>
      <c r="DD89" s="275" t="str">
        <f ca="true">+IF(OFFSET('Sanitation Data'!$G$32,0,10*ROW('Sanitation Data'!G83))="","",OFFSET('Sanitation Data'!$G$32,0,10*ROW('Sanitation Data'!G83)))</f>
        <v/>
      </c>
      <c r="DE89" s="275" t="str">
        <f ca="true">+IF(OFFSET('Sanitation Data'!$H$28,0,10*ROW('Sanitation Data'!H83))="","",OFFSET('Sanitation Data'!$H$28,0,10*ROW('Sanitation Data'!H83)))</f>
        <v/>
      </c>
      <c r="DF89" s="275" t="str">
        <f ca="true">+IF(OFFSET('Sanitation Data'!$H$29,0,10*ROW('Sanitation Data'!H83))="","",OFFSET('Sanitation Data'!$H$29,0,10*ROW('Sanitation Data'!H83)))</f>
        <v/>
      </c>
      <c r="DG89" s="275" t="str">
        <f ca="true">+IF(OFFSET('Sanitation Data'!$H$30,0,10*ROW('Sanitation Data'!H83))="","",OFFSET('Sanitation Data'!$H$30,0,10*ROW('Sanitation Data'!H83)))</f>
        <v/>
      </c>
      <c r="DH89" s="275" t="str">
        <f ca="true">+IF(OFFSET('Sanitation Data'!$H$31,0,10*ROW('Sanitation Data'!H83))="","",OFFSET('Sanitation Data'!$H$31,0,10*ROW('Sanitation Data'!H83)))</f>
        <v/>
      </c>
      <c r="DI89" s="275" t="str">
        <f ca="true">+IF(OFFSET('Sanitation Data'!$H$32,0,10*ROW('Sanitation Data'!H83))="","",OFFSET('Sanitation Data'!$H$32,0,10*ROW('Sanitation Data'!H83)))</f>
        <v/>
      </c>
      <c r="DJ89" s="275" t="str">
        <f ca="true">+IF(OFFSET('Sanitation Data'!$I$28,0,10*ROW('Sanitation Data'!I83))="","",OFFSET('Sanitation Data'!$I$28,0,10*ROW('Sanitation Data'!I83)))</f>
        <v/>
      </c>
      <c r="DK89" s="275" t="str">
        <f ca="true">+IF(OFFSET('Sanitation Data'!$I$29,0,10*ROW('Sanitation Data'!I83))="","",OFFSET('Sanitation Data'!$I$29,0,10*ROW('Sanitation Data'!I83)))</f>
        <v/>
      </c>
      <c r="DL89" s="275" t="str">
        <f ca="true">+IF(OFFSET('Sanitation Data'!$I$30,0,10*ROW('Sanitation Data'!I83))="","",OFFSET('Sanitation Data'!$I$30,0,10*ROW('Sanitation Data'!I83)))</f>
        <v/>
      </c>
      <c r="DM89" s="275" t="str">
        <f ca="true">+IF(OFFSET('Sanitation Data'!$I$31,0,10*ROW('Sanitation Data'!I83))="","",OFFSET('Sanitation Data'!$I$31,0,10*ROW('Sanitation Data'!I83)))</f>
        <v/>
      </c>
      <c r="DN89" s="275" t="str">
        <f ca="true">+IF(OFFSET('Sanitation Data'!$I$32,0,10*ROW('Sanitation Data'!I83))="","",OFFSET('Sanitation Data'!$I$32,0,10*ROW('Sanitation Data'!I83)))</f>
        <v/>
      </c>
      <c r="DO89" s="275" t="str">
        <f ca="true">+IF(OFFSET('Hygiene Data'!$D$11,0,10*ROW('Hygiene Data'!D83))="","",OFFSET('Hygiene Data'!$D$11,0,10*ROW('Hygiene Data'!D83)))</f>
        <v/>
      </c>
      <c r="DP89" s="275" t="str">
        <f ca="true">+IF(OFFSET('Hygiene Data'!$D$12,0,10*ROW('Hygiene Data'!D83))="","",OFFSET('Hygiene Data'!$D$12,0,10*ROW('Hygiene Data'!D83)))</f>
        <v/>
      </c>
      <c r="DQ89" s="275" t="str">
        <f ca="true">+IF(OFFSET('Hygiene Data'!$D$13,0,10*ROW('Hygiene Data'!D83))="","",OFFSET('Hygiene Data'!$D$13,0,10*ROW('Hygiene Data'!D83)))</f>
        <v/>
      </c>
      <c r="DR89" s="275" t="str">
        <f ca="true">+IF(OFFSET('Hygiene Data'!$E$11,0,10*ROW('Hygiene Data'!E83))="","",OFFSET('Hygiene Data'!$E$11,0,10*ROW('Hygiene Data'!E83)))</f>
        <v/>
      </c>
      <c r="DS89" s="275" t="str">
        <f ca="true">+IF(OFFSET('Hygiene Data'!$E$12,0,10*ROW('Hygiene Data'!E83))="","",OFFSET('Hygiene Data'!$E$12,0,10*ROW('Hygiene Data'!E83)))</f>
        <v/>
      </c>
      <c r="DT89" s="275" t="str">
        <f ca="true">+IF(OFFSET('Hygiene Data'!$E$13,0,10*ROW('Hygiene Data'!E83))="","",OFFSET('Hygiene Data'!$E$13,0,10*ROW('Hygiene Data'!E83)))</f>
        <v/>
      </c>
      <c r="DU89" s="275" t="str">
        <f ca="true">+IF(OFFSET('Hygiene Data'!$F$11,0,10*ROW('Hygiene Data'!F83))="","",OFFSET('Hygiene Data'!$F$11,0,10*ROW('Hygiene Data'!F83)))</f>
        <v/>
      </c>
      <c r="DV89" s="275" t="str">
        <f ca="true">+IF(OFFSET('Hygiene Data'!$F$12,0,10*ROW('Hygiene Data'!F83))="","",OFFSET('Hygiene Data'!$F$12,0,10*ROW('Hygiene Data'!F83)))</f>
        <v/>
      </c>
      <c r="DW89" s="275" t="str">
        <f ca="true">+IF(OFFSET('Hygiene Data'!$F$13,0,10*ROW('Hygiene Data'!F83))="","",OFFSET('Hygiene Data'!$F$13,0,10*ROW('Hygiene Data'!F83)))</f>
        <v/>
      </c>
      <c r="DX89" s="275" t="str">
        <f ca="true">+IF(OFFSET('Hygiene Data'!$G$11,0,10*ROW('Hygiene Data'!G83))="","",OFFSET('Hygiene Data'!$G$11,0,10*ROW('Hygiene Data'!G83)))</f>
        <v/>
      </c>
      <c r="DY89" s="275" t="str">
        <f ca="true">+IF(OFFSET('Hygiene Data'!$G$12,0,10*ROW('Hygiene Data'!G83))="","",OFFSET('Hygiene Data'!$G$12,0,10*ROW('Hygiene Data'!G83)))</f>
        <v/>
      </c>
      <c r="DZ89" s="275" t="str">
        <f ca="true">+IF(OFFSET('Hygiene Data'!$G$13,0,10*ROW('Hygiene Data'!G83))="","",OFFSET('Hygiene Data'!$G$13,0,10*ROW('Hygiene Data'!G83)))</f>
        <v/>
      </c>
      <c r="EA89" s="275" t="str">
        <f ca="true">+IF(OFFSET('Hygiene Data'!$H$11,0,10*ROW('Hygiene Data'!H83))="","",OFFSET('Hygiene Data'!$H$11,0,10*ROW('Hygiene Data'!H83)))</f>
        <v/>
      </c>
      <c r="EB89" s="275" t="str">
        <f ca="true">+IF(OFFSET('Hygiene Data'!$H$12,0,10*ROW('Hygiene Data'!H83))="","",OFFSET('Hygiene Data'!$H$12,0,10*ROW('Hygiene Data'!H83)))</f>
        <v/>
      </c>
      <c r="EC89" s="275" t="str">
        <f ca="true">+IF(OFFSET('Hygiene Data'!$H$13,0,10*ROW('Hygiene Data'!H83))="","",OFFSET('Hygiene Data'!$H$13,0,10*ROW('Hygiene Data'!H83)))</f>
        <v/>
      </c>
      <c r="ED89" s="275" t="str">
        <f ca="true">+IF(OFFSET('Hygiene Data'!$I$11,0,10*ROW('Hygiene Data'!I83))="","",OFFSET('Hygiene Data'!$I$11,0,10*ROW('Hygiene Data'!I83)))</f>
        <v/>
      </c>
      <c r="EE89" s="275" t="str">
        <f ca="true">+IF(OFFSET('Hygiene Data'!$I$12,0,10*ROW('Hygiene Data'!I83))="","",OFFSET('Hygiene Data'!$I$12,0,10*ROW('Hygiene Data'!I83)))</f>
        <v/>
      </c>
      <c r="EF89" s="275" t="str">
        <f ca="true">+IF(OFFSET('Hygiene Data'!$I$13,0,10*ROW('Hygiene Data'!I83))="","",OFFSET('Hygiene Data'!$I$13,0,10*ROW('Hygiene Data'!I83)))</f>
        <v/>
      </c>
    </row>
    <row xmlns:x14ac="http://schemas.microsoft.com/office/spreadsheetml/2009/9/ac" r="90" x14ac:dyDescent="0.2">
      <c r="A90" s="38" t="str">
        <f ca="true">+IF(OFFSET('Water Data'!$B$2,0,10*ROW('Water Data'!E84))="","",OFFSET('Water Data'!$B$2,0,10*ROW('Water Data'!E84)))</f>
        <v/>
      </c>
      <c r="B90" s="38" t="str">
        <f ca="true">+IF(OFFSET('Water Data'!$C$2,0,10*ROW('Water Data'!F84))="","",OFFSET('Water Data'!$C$2,0,10*ROW('Water Data'!F84)))</f>
        <v/>
      </c>
      <c r="C90" s="331" t="str">
        <f t="shared" ca="true" si="1"/>
        <v/>
      </c>
      <c r="D90" s="97"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7"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7"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7"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7"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7"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7"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7"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7"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7"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7"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7"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7"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7"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7"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7"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7"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7"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8"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8"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8"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8"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8"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8"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8"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8"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8"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8"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8"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8"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8"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8"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8"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8"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8"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8"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8"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8"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8"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8"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8"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8"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8"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8"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8"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8"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8"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8"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9"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9"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9"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9"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9"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9"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9"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9"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9"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9"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9"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9"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9"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9"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9"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9"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9"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9"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5"/>
      <c r="BS90" s="275" t="str">
        <f ca="true">+IF(OFFSET('Water Data'!$D$27,0,10*ROW('Water Data'!D84))="","",OFFSET('Water Data'!$D$27,0,10*ROW('Water Data'!D84)))</f>
        <v/>
      </c>
      <c r="BT90" s="275" t="str">
        <f ca="true">+IF(OFFSET('Water Data'!$D$28,0,10*ROW('Water Data'!D84))="","",OFFSET('Water Data'!$D$28,0,10*ROW('Water Data'!D84)))</f>
        <v/>
      </c>
      <c r="BU90" s="275" t="str">
        <f ca="true">+IF(OFFSET('Water Data'!$D$29,0,10*ROW('Water Data'!D84))="","",OFFSET('Water Data'!$D$29,0,10*ROW('Water Data'!D84)))</f>
        <v/>
      </c>
      <c r="BV90" s="275" t="str">
        <f ca="true">+IF(OFFSET('Water Data'!$E$27,0,10*ROW('Water Data'!E84))="","",OFFSET('Water Data'!$E$27,0,10*ROW('Water Data'!E84)))</f>
        <v/>
      </c>
      <c r="BW90" s="275" t="str">
        <f ca="true">+IF(OFFSET('Water Data'!$E$28,0,10*ROW('Water Data'!E84))="","",OFFSET('Water Data'!$E$28,0,10*ROW('Water Data'!E84)))</f>
        <v/>
      </c>
      <c r="BX90" s="275" t="str">
        <f ca="true">+IF(OFFSET('Water Data'!$E$29,0,10*ROW('Water Data'!E84))="","",OFFSET('Water Data'!$E$29,0,10*ROW('Water Data'!E84)))</f>
        <v/>
      </c>
      <c r="BY90" s="275" t="str">
        <f ca="true">+IF(OFFSET('Water Data'!$F$27,0,10*ROW('Water Data'!F84))="","",OFFSET('Water Data'!$F$27,0,10*ROW('Water Data'!F84)))</f>
        <v/>
      </c>
      <c r="BZ90" s="275" t="str">
        <f ca="true">+IF(OFFSET('Water Data'!$F$28,0,10*ROW('Water Data'!F84))="","",OFFSET('Water Data'!$F$28,0,10*ROW('Water Data'!F84)))</f>
        <v/>
      </c>
      <c r="CA90" s="275" t="str">
        <f ca="true">+IF(OFFSET('Water Data'!$F$29,0,10*ROW('Water Data'!F84))="","",OFFSET('Water Data'!$F$29,0,10*ROW('Water Data'!F84)))</f>
        <v/>
      </c>
      <c r="CB90" s="275" t="str">
        <f ca="true">+IF(OFFSET('Water Data'!$G$27,0,10*ROW('Water Data'!G84))="","",OFFSET('Water Data'!$G$27,0,10*ROW('Water Data'!G84)))</f>
        <v/>
      </c>
      <c r="CC90" s="275" t="str">
        <f ca="true">+IF(OFFSET('Water Data'!$G$28,0,10*ROW('Water Data'!G84))="","",OFFSET('Water Data'!$G$28,0,10*ROW('Water Data'!G84)))</f>
        <v/>
      </c>
      <c r="CD90" s="275" t="str">
        <f ca="true">+IF(OFFSET('Water Data'!$G$29,0,10*ROW('Water Data'!G84))="","",OFFSET('Water Data'!$G$29,0,10*ROW('Water Data'!G84)))</f>
        <v/>
      </c>
      <c r="CE90" s="275" t="str">
        <f ca="true">+IF(OFFSET('Water Data'!$H$27,0,10*ROW('Water Data'!H84))="","",OFFSET('Water Data'!$H$27,0,10*ROW('Water Data'!H84)))</f>
        <v/>
      </c>
      <c r="CF90" s="275" t="str">
        <f ca="true">+IF(OFFSET('Water Data'!$H$28,0,10*ROW('Water Data'!H84))="","",OFFSET('Water Data'!$H$28,0,10*ROW('Water Data'!H84)))</f>
        <v/>
      </c>
      <c r="CG90" s="275" t="str">
        <f ca="true">+IF(OFFSET('Water Data'!$H$29,0,10*ROW('Water Data'!H84))="","",OFFSET('Water Data'!$H$29,0,10*ROW('Water Data'!H84)))</f>
        <v/>
      </c>
      <c r="CH90" s="275" t="str">
        <f ca="true">+IF(OFFSET('Water Data'!$I$27,0,10*ROW('Water Data'!I84))="","",OFFSET('Water Data'!$I$27,0,10*ROW('Water Data'!I84)))</f>
        <v/>
      </c>
      <c r="CI90" s="275" t="str">
        <f ca="true">+IF(OFFSET('Water Data'!$I$28,0,10*ROW('Water Data'!I84))="","",OFFSET('Water Data'!$I$28,0,10*ROW('Water Data'!I84)))</f>
        <v/>
      </c>
      <c r="CJ90" s="275" t="str">
        <f ca="true">+IF(OFFSET('Water Data'!$I$29,0,10*ROW('Water Data'!I84))="","",OFFSET('Water Data'!$I$29,0,10*ROW('Water Data'!I84)))</f>
        <v/>
      </c>
      <c r="CK90" s="275" t="str">
        <f ca="true">+IF(OFFSET('Sanitation Data'!$D$28,0,10*ROW('Sanitation Data'!D84))="","",OFFSET('Sanitation Data'!$D$28,0,10*ROW('Sanitation Data'!D84)))</f>
        <v/>
      </c>
      <c r="CL90" s="275" t="str">
        <f ca="true">+IF(OFFSET('Sanitation Data'!$D$29,0,10*ROW('Sanitation Data'!D84))="","",OFFSET('Sanitation Data'!$D$29,0,10*ROW('Sanitation Data'!D84)))</f>
        <v/>
      </c>
      <c r="CM90" s="275" t="str">
        <f ca="true">+IF(OFFSET('Sanitation Data'!$D$30,0,10*ROW('Sanitation Data'!D84))="","",OFFSET('Sanitation Data'!$D$30,0,10*ROW('Sanitation Data'!D84)))</f>
        <v/>
      </c>
      <c r="CN90" s="275" t="str">
        <f ca="true">+IF(OFFSET('Sanitation Data'!$D$31,0,10*ROW('Sanitation Data'!D84))="","",OFFSET('Sanitation Data'!$D$31,0,10*ROW('Sanitation Data'!D84)))</f>
        <v/>
      </c>
      <c r="CO90" s="275" t="str">
        <f ca="true">+IF(OFFSET('Sanitation Data'!$D$32,0,10*ROW('Sanitation Data'!D84))="","",OFFSET('Sanitation Data'!$D$32,0,10*ROW('Sanitation Data'!D84)))</f>
        <v/>
      </c>
      <c r="CP90" s="275" t="str">
        <f ca="true">+IF(OFFSET('Sanitation Data'!$E$28,0,10*ROW('Sanitation Data'!E84))="","",OFFSET('Sanitation Data'!$E$28,0,10*ROW('Sanitation Data'!E84)))</f>
        <v/>
      </c>
      <c r="CQ90" s="275" t="str">
        <f ca="true">+IF(OFFSET('Sanitation Data'!$E$29,0,10*ROW('Sanitation Data'!E84))="","",OFFSET('Sanitation Data'!$E$29,0,10*ROW('Sanitation Data'!E84)))</f>
        <v/>
      </c>
      <c r="CR90" s="275" t="str">
        <f ca="true">+IF(OFFSET('Sanitation Data'!$E$30,0,10*ROW('Sanitation Data'!E84))="","",OFFSET('Sanitation Data'!$E$30,0,10*ROW('Sanitation Data'!E84)))</f>
        <v/>
      </c>
      <c r="CS90" s="275" t="str">
        <f ca="true">+IF(OFFSET('Sanitation Data'!$E$31,0,10*ROW('Sanitation Data'!E84))="","",OFFSET('Sanitation Data'!$E$31,0,10*ROW('Sanitation Data'!E84)))</f>
        <v/>
      </c>
      <c r="CT90" s="275" t="str">
        <f ca="true">+IF(OFFSET('Sanitation Data'!$E$32,0,10*ROW('Sanitation Data'!E84))="","",OFFSET('Sanitation Data'!$E$32,0,10*ROW('Sanitation Data'!E84)))</f>
        <v/>
      </c>
      <c r="CU90" s="275" t="str">
        <f ca="true">+IF(OFFSET('Sanitation Data'!$F$28,0,10*ROW('Sanitation Data'!F84))="","",OFFSET('Sanitation Data'!$F$28,0,10*ROW('Sanitation Data'!F84)))</f>
        <v/>
      </c>
      <c r="CV90" s="275" t="str">
        <f ca="true">+IF(OFFSET('Sanitation Data'!$F$29,0,10*ROW('Sanitation Data'!F84))="","",OFFSET('Sanitation Data'!$F$29,0,10*ROW('Sanitation Data'!F84)))</f>
        <v/>
      </c>
      <c r="CW90" s="275" t="str">
        <f ca="true">+IF(OFFSET('Sanitation Data'!$F$30,0,10*ROW('Sanitation Data'!F84))="","",OFFSET('Sanitation Data'!$F$30,0,10*ROW('Sanitation Data'!F84)))</f>
        <v/>
      </c>
      <c r="CX90" s="275" t="str">
        <f ca="true">+IF(OFFSET('Sanitation Data'!$F$31,0,10*ROW('Sanitation Data'!F84))="","",OFFSET('Sanitation Data'!$F$31,0,10*ROW('Sanitation Data'!F84)))</f>
        <v/>
      </c>
      <c r="CY90" s="275" t="str">
        <f ca="true">+IF(OFFSET('Sanitation Data'!$F$32,0,10*ROW('Sanitation Data'!F84))="","",OFFSET('Sanitation Data'!$F$32,0,10*ROW('Sanitation Data'!F84)))</f>
        <v/>
      </c>
      <c r="CZ90" s="275" t="str">
        <f ca="true">+IF(OFFSET('Sanitation Data'!$G$28,0,10*ROW('Sanitation Data'!G84))="","",OFFSET('Sanitation Data'!$G$28,0,10*ROW('Sanitation Data'!G84)))</f>
        <v/>
      </c>
      <c r="DA90" s="275" t="str">
        <f ca="true">+IF(OFFSET('Sanitation Data'!$G$29,0,10*ROW('Sanitation Data'!G84))="","",OFFSET('Sanitation Data'!$G$29,0,10*ROW('Sanitation Data'!G84)))</f>
        <v/>
      </c>
      <c r="DB90" s="275" t="str">
        <f ca="true">+IF(OFFSET('Sanitation Data'!$G$30,0,10*ROW('Sanitation Data'!G84))="","",OFFSET('Sanitation Data'!$G$30,0,10*ROW('Sanitation Data'!G84)))</f>
        <v/>
      </c>
      <c r="DC90" s="275" t="str">
        <f ca="true">+IF(OFFSET('Sanitation Data'!$G$31,0,10*ROW('Sanitation Data'!G84))="","",OFFSET('Sanitation Data'!$G$31,0,10*ROW('Sanitation Data'!G84)))</f>
        <v/>
      </c>
      <c r="DD90" s="275" t="str">
        <f ca="true">+IF(OFFSET('Sanitation Data'!$G$32,0,10*ROW('Sanitation Data'!G84))="","",OFFSET('Sanitation Data'!$G$32,0,10*ROW('Sanitation Data'!G84)))</f>
        <v/>
      </c>
      <c r="DE90" s="275" t="str">
        <f ca="true">+IF(OFFSET('Sanitation Data'!$H$28,0,10*ROW('Sanitation Data'!H84))="","",OFFSET('Sanitation Data'!$H$28,0,10*ROW('Sanitation Data'!H84)))</f>
        <v/>
      </c>
      <c r="DF90" s="275" t="str">
        <f ca="true">+IF(OFFSET('Sanitation Data'!$H$29,0,10*ROW('Sanitation Data'!H84))="","",OFFSET('Sanitation Data'!$H$29,0,10*ROW('Sanitation Data'!H84)))</f>
        <v/>
      </c>
      <c r="DG90" s="275" t="str">
        <f ca="true">+IF(OFFSET('Sanitation Data'!$H$30,0,10*ROW('Sanitation Data'!H84))="","",OFFSET('Sanitation Data'!$H$30,0,10*ROW('Sanitation Data'!H84)))</f>
        <v/>
      </c>
      <c r="DH90" s="275" t="str">
        <f ca="true">+IF(OFFSET('Sanitation Data'!$H$31,0,10*ROW('Sanitation Data'!H84))="","",OFFSET('Sanitation Data'!$H$31,0,10*ROW('Sanitation Data'!H84)))</f>
        <v/>
      </c>
      <c r="DI90" s="275" t="str">
        <f ca="true">+IF(OFFSET('Sanitation Data'!$H$32,0,10*ROW('Sanitation Data'!H84))="","",OFFSET('Sanitation Data'!$H$32,0,10*ROW('Sanitation Data'!H84)))</f>
        <v/>
      </c>
      <c r="DJ90" s="275" t="str">
        <f ca="true">+IF(OFFSET('Sanitation Data'!$I$28,0,10*ROW('Sanitation Data'!I84))="","",OFFSET('Sanitation Data'!$I$28,0,10*ROW('Sanitation Data'!I84)))</f>
        <v/>
      </c>
      <c r="DK90" s="275" t="str">
        <f ca="true">+IF(OFFSET('Sanitation Data'!$I$29,0,10*ROW('Sanitation Data'!I84))="","",OFFSET('Sanitation Data'!$I$29,0,10*ROW('Sanitation Data'!I84)))</f>
        <v/>
      </c>
      <c r="DL90" s="275" t="str">
        <f ca="true">+IF(OFFSET('Sanitation Data'!$I$30,0,10*ROW('Sanitation Data'!I84))="","",OFFSET('Sanitation Data'!$I$30,0,10*ROW('Sanitation Data'!I84)))</f>
        <v/>
      </c>
      <c r="DM90" s="275" t="str">
        <f ca="true">+IF(OFFSET('Sanitation Data'!$I$31,0,10*ROW('Sanitation Data'!I84))="","",OFFSET('Sanitation Data'!$I$31,0,10*ROW('Sanitation Data'!I84)))</f>
        <v/>
      </c>
      <c r="DN90" s="275" t="str">
        <f ca="true">+IF(OFFSET('Sanitation Data'!$I$32,0,10*ROW('Sanitation Data'!I84))="","",OFFSET('Sanitation Data'!$I$32,0,10*ROW('Sanitation Data'!I84)))</f>
        <v/>
      </c>
      <c r="DO90" s="275" t="str">
        <f ca="true">+IF(OFFSET('Hygiene Data'!$D$11,0,10*ROW('Hygiene Data'!D84))="","",OFFSET('Hygiene Data'!$D$11,0,10*ROW('Hygiene Data'!D84)))</f>
        <v/>
      </c>
      <c r="DP90" s="275" t="str">
        <f ca="true">+IF(OFFSET('Hygiene Data'!$D$12,0,10*ROW('Hygiene Data'!D84))="","",OFFSET('Hygiene Data'!$D$12,0,10*ROW('Hygiene Data'!D84)))</f>
        <v/>
      </c>
      <c r="DQ90" s="275" t="str">
        <f ca="true">+IF(OFFSET('Hygiene Data'!$D$13,0,10*ROW('Hygiene Data'!D84))="","",OFFSET('Hygiene Data'!$D$13,0,10*ROW('Hygiene Data'!D84)))</f>
        <v/>
      </c>
      <c r="DR90" s="275" t="str">
        <f ca="true">+IF(OFFSET('Hygiene Data'!$E$11,0,10*ROW('Hygiene Data'!E84))="","",OFFSET('Hygiene Data'!$E$11,0,10*ROW('Hygiene Data'!E84)))</f>
        <v/>
      </c>
      <c r="DS90" s="275" t="str">
        <f ca="true">+IF(OFFSET('Hygiene Data'!$E$12,0,10*ROW('Hygiene Data'!E84))="","",OFFSET('Hygiene Data'!$E$12,0,10*ROW('Hygiene Data'!E84)))</f>
        <v/>
      </c>
      <c r="DT90" s="275" t="str">
        <f ca="true">+IF(OFFSET('Hygiene Data'!$E$13,0,10*ROW('Hygiene Data'!E84))="","",OFFSET('Hygiene Data'!$E$13,0,10*ROW('Hygiene Data'!E84)))</f>
        <v/>
      </c>
      <c r="DU90" s="275" t="str">
        <f ca="true">+IF(OFFSET('Hygiene Data'!$F$11,0,10*ROW('Hygiene Data'!F84))="","",OFFSET('Hygiene Data'!$F$11,0,10*ROW('Hygiene Data'!F84)))</f>
        <v/>
      </c>
      <c r="DV90" s="275" t="str">
        <f ca="true">+IF(OFFSET('Hygiene Data'!$F$12,0,10*ROW('Hygiene Data'!F84))="","",OFFSET('Hygiene Data'!$F$12,0,10*ROW('Hygiene Data'!F84)))</f>
        <v/>
      </c>
      <c r="DW90" s="275" t="str">
        <f ca="true">+IF(OFFSET('Hygiene Data'!$F$13,0,10*ROW('Hygiene Data'!F84))="","",OFFSET('Hygiene Data'!$F$13,0,10*ROW('Hygiene Data'!F84)))</f>
        <v/>
      </c>
      <c r="DX90" s="275" t="str">
        <f ca="true">+IF(OFFSET('Hygiene Data'!$G$11,0,10*ROW('Hygiene Data'!G84))="","",OFFSET('Hygiene Data'!$G$11,0,10*ROW('Hygiene Data'!G84)))</f>
        <v/>
      </c>
      <c r="DY90" s="275" t="str">
        <f ca="true">+IF(OFFSET('Hygiene Data'!$G$12,0,10*ROW('Hygiene Data'!G84))="","",OFFSET('Hygiene Data'!$G$12,0,10*ROW('Hygiene Data'!G84)))</f>
        <v/>
      </c>
      <c r="DZ90" s="275" t="str">
        <f ca="true">+IF(OFFSET('Hygiene Data'!$G$13,0,10*ROW('Hygiene Data'!G84))="","",OFFSET('Hygiene Data'!$G$13,0,10*ROW('Hygiene Data'!G84)))</f>
        <v/>
      </c>
      <c r="EA90" s="275" t="str">
        <f ca="true">+IF(OFFSET('Hygiene Data'!$H$11,0,10*ROW('Hygiene Data'!H84))="","",OFFSET('Hygiene Data'!$H$11,0,10*ROW('Hygiene Data'!H84)))</f>
        <v/>
      </c>
      <c r="EB90" s="275" t="str">
        <f ca="true">+IF(OFFSET('Hygiene Data'!$H$12,0,10*ROW('Hygiene Data'!H84))="","",OFFSET('Hygiene Data'!$H$12,0,10*ROW('Hygiene Data'!H84)))</f>
        <v/>
      </c>
      <c r="EC90" s="275" t="str">
        <f ca="true">+IF(OFFSET('Hygiene Data'!$H$13,0,10*ROW('Hygiene Data'!H84))="","",OFFSET('Hygiene Data'!$H$13,0,10*ROW('Hygiene Data'!H84)))</f>
        <v/>
      </c>
      <c r="ED90" s="275" t="str">
        <f ca="true">+IF(OFFSET('Hygiene Data'!$I$11,0,10*ROW('Hygiene Data'!I84))="","",OFFSET('Hygiene Data'!$I$11,0,10*ROW('Hygiene Data'!I84)))</f>
        <v/>
      </c>
      <c r="EE90" s="275" t="str">
        <f ca="true">+IF(OFFSET('Hygiene Data'!$I$12,0,10*ROW('Hygiene Data'!I84))="","",OFFSET('Hygiene Data'!$I$12,0,10*ROW('Hygiene Data'!I84)))</f>
        <v/>
      </c>
      <c r="EF90" s="275" t="str">
        <f ca="true">+IF(OFFSET('Hygiene Data'!$I$13,0,10*ROW('Hygiene Data'!I84))="","",OFFSET('Hygiene Data'!$I$13,0,10*ROW('Hygiene Data'!I84)))</f>
        <v/>
      </c>
    </row>
    <row xmlns:x14ac="http://schemas.microsoft.com/office/spreadsheetml/2009/9/ac" r="91" x14ac:dyDescent="0.2">
      <c r="A91" s="38" t="str">
        <f ca="true">+IF(OFFSET('Water Data'!$B$2,0,10*ROW('Water Data'!E85))="","",OFFSET('Water Data'!$B$2,0,10*ROW('Water Data'!E85)))</f>
        <v/>
      </c>
      <c r="B91" s="38" t="str">
        <f ca="true">+IF(OFFSET('Water Data'!$C$2,0,10*ROW('Water Data'!F85))="","",OFFSET('Water Data'!$C$2,0,10*ROW('Water Data'!F85)))</f>
        <v/>
      </c>
      <c r="C91" s="331" t="str">
        <f t="shared" ca="true" si="1"/>
        <v/>
      </c>
      <c r="D91" s="97"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7"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7"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7"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7"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7"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7"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7"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7"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7"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7"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7"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7"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7"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7"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7"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7"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7"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8"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8"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8"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8"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8"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8"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8"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8"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8"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8"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8"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8"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8"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8"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8"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8"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8"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8"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8"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8"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8"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8"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8"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8"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8"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8"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8"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8"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8"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8"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9"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9"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9"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9"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9"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9"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9"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9"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9"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9"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9"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9"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9"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9"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9"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9"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9"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9"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5"/>
      <c r="BS91" s="275" t="str">
        <f ca="true">+IF(OFFSET('Water Data'!$D$27,0,10*ROW('Water Data'!D85))="","",OFFSET('Water Data'!$D$27,0,10*ROW('Water Data'!D85)))</f>
        <v/>
      </c>
      <c r="BT91" s="275" t="str">
        <f ca="true">+IF(OFFSET('Water Data'!$D$28,0,10*ROW('Water Data'!D85))="","",OFFSET('Water Data'!$D$28,0,10*ROW('Water Data'!D85)))</f>
        <v/>
      </c>
      <c r="BU91" s="275" t="str">
        <f ca="true">+IF(OFFSET('Water Data'!$D$29,0,10*ROW('Water Data'!D85))="","",OFFSET('Water Data'!$D$29,0,10*ROW('Water Data'!D85)))</f>
        <v/>
      </c>
      <c r="BV91" s="275" t="str">
        <f ca="true">+IF(OFFSET('Water Data'!$E$27,0,10*ROW('Water Data'!E85))="","",OFFSET('Water Data'!$E$27,0,10*ROW('Water Data'!E85)))</f>
        <v/>
      </c>
      <c r="BW91" s="275" t="str">
        <f ca="true">+IF(OFFSET('Water Data'!$E$28,0,10*ROW('Water Data'!E85))="","",OFFSET('Water Data'!$E$28,0,10*ROW('Water Data'!E85)))</f>
        <v/>
      </c>
      <c r="BX91" s="275" t="str">
        <f ca="true">+IF(OFFSET('Water Data'!$E$29,0,10*ROW('Water Data'!E85))="","",OFFSET('Water Data'!$E$29,0,10*ROW('Water Data'!E85)))</f>
        <v/>
      </c>
      <c r="BY91" s="275" t="str">
        <f ca="true">+IF(OFFSET('Water Data'!$F$27,0,10*ROW('Water Data'!F85))="","",OFFSET('Water Data'!$F$27,0,10*ROW('Water Data'!F85)))</f>
        <v/>
      </c>
      <c r="BZ91" s="275" t="str">
        <f ca="true">+IF(OFFSET('Water Data'!$F$28,0,10*ROW('Water Data'!F85))="","",OFFSET('Water Data'!$F$28,0,10*ROW('Water Data'!F85)))</f>
        <v/>
      </c>
      <c r="CA91" s="275" t="str">
        <f ca="true">+IF(OFFSET('Water Data'!$F$29,0,10*ROW('Water Data'!F85))="","",OFFSET('Water Data'!$F$29,0,10*ROW('Water Data'!F85)))</f>
        <v/>
      </c>
      <c r="CB91" s="275" t="str">
        <f ca="true">+IF(OFFSET('Water Data'!$G$27,0,10*ROW('Water Data'!G85))="","",OFFSET('Water Data'!$G$27,0,10*ROW('Water Data'!G85)))</f>
        <v/>
      </c>
      <c r="CC91" s="275" t="str">
        <f ca="true">+IF(OFFSET('Water Data'!$G$28,0,10*ROW('Water Data'!G85))="","",OFFSET('Water Data'!$G$28,0,10*ROW('Water Data'!G85)))</f>
        <v/>
      </c>
      <c r="CD91" s="275" t="str">
        <f ca="true">+IF(OFFSET('Water Data'!$G$29,0,10*ROW('Water Data'!G85))="","",OFFSET('Water Data'!$G$29,0,10*ROW('Water Data'!G85)))</f>
        <v/>
      </c>
      <c r="CE91" s="275" t="str">
        <f ca="true">+IF(OFFSET('Water Data'!$H$27,0,10*ROW('Water Data'!H85))="","",OFFSET('Water Data'!$H$27,0,10*ROW('Water Data'!H85)))</f>
        <v/>
      </c>
      <c r="CF91" s="275" t="str">
        <f ca="true">+IF(OFFSET('Water Data'!$H$28,0,10*ROW('Water Data'!H85))="","",OFFSET('Water Data'!$H$28,0,10*ROW('Water Data'!H85)))</f>
        <v/>
      </c>
      <c r="CG91" s="275" t="str">
        <f ca="true">+IF(OFFSET('Water Data'!$H$29,0,10*ROW('Water Data'!H85))="","",OFFSET('Water Data'!$H$29,0,10*ROW('Water Data'!H85)))</f>
        <v/>
      </c>
      <c r="CH91" s="275" t="str">
        <f ca="true">+IF(OFFSET('Water Data'!$I$27,0,10*ROW('Water Data'!I85))="","",OFFSET('Water Data'!$I$27,0,10*ROW('Water Data'!I85)))</f>
        <v/>
      </c>
      <c r="CI91" s="275" t="str">
        <f ca="true">+IF(OFFSET('Water Data'!$I$28,0,10*ROW('Water Data'!I85))="","",OFFSET('Water Data'!$I$28,0,10*ROW('Water Data'!I85)))</f>
        <v/>
      </c>
      <c r="CJ91" s="275" t="str">
        <f ca="true">+IF(OFFSET('Water Data'!$I$29,0,10*ROW('Water Data'!I85))="","",OFFSET('Water Data'!$I$29,0,10*ROW('Water Data'!I85)))</f>
        <v/>
      </c>
      <c r="CK91" s="275" t="str">
        <f ca="true">+IF(OFFSET('Sanitation Data'!$D$28,0,10*ROW('Sanitation Data'!D85))="","",OFFSET('Sanitation Data'!$D$28,0,10*ROW('Sanitation Data'!D85)))</f>
        <v/>
      </c>
      <c r="CL91" s="275" t="str">
        <f ca="true">+IF(OFFSET('Sanitation Data'!$D$29,0,10*ROW('Sanitation Data'!D85))="","",OFFSET('Sanitation Data'!$D$29,0,10*ROW('Sanitation Data'!D85)))</f>
        <v/>
      </c>
      <c r="CM91" s="275" t="str">
        <f ca="true">+IF(OFFSET('Sanitation Data'!$D$30,0,10*ROW('Sanitation Data'!D85))="","",OFFSET('Sanitation Data'!$D$30,0,10*ROW('Sanitation Data'!D85)))</f>
        <v/>
      </c>
      <c r="CN91" s="275" t="str">
        <f ca="true">+IF(OFFSET('Sanitation Data'!$D$31,0,10*ROW('Sanitation Data'!D85))="","",OFFSET('Sanitation Data'!$D$31,0,10*ROW('Sanitation Data'!D85)))</f>
        <v/>
      </c>
      <c r="CO91" s="275" t="str">
        <f ca="true">+IF(OFFSET('Sanitation Data'!$D$32,0,10*ROW('Sanitation Data'!D85))="","",OFFSET('Sanitation Data'!$D$32,0,10*ROW('Sanitation Data'!D85)))</f>
        <v/>
      </c>
      <c r="CP91" s="275" t="str">
        <f ca="true">+IF(OFFSET('Sanitation Data'!$E$28,0,10*ROW('Sanitation Data'!E85))="","",OFFSET('Sanitation Data'!$E$28,0,10*ROW('Sanitation Data'!E85)))</f>
        <v/>
      </c>
      <c r="CQ91" s="275" t="str">
        <f ca="true">+IF(OFFSET('Sanitation Data'!$E$29,0,10*ROW('Sanitation Data'!E85))="","",OFFSET('Sanitation Data'!$E$29,0,10*ROW('Sanitation Data'!E85)))</f>
        <v/>
      </c>
      <c r="CR91" s="275" t="str">
        <f ca="true">+IF(OFFSET('Sanitation Data'!$E$30,0,10*ROW('Sanitation Data'!E85))="","",OFFSET('Sanitation Data'!$E$30,0,10*ROW('Sanitation Data'!E85)))</f>
        <v/>
      </c>
      <c r="CS91" s="275" t="str">
        <f ca="true">+IF(OFFSET('Sanitation Data'!$E$31,0,10*ROW('Sanitation Data'!E85))="","",OFFSET('Sanitation Data'!$E$31,0,10*ROW('Sanitation Data'!E85)))</f>
        <v/>
      </c>
      <c r="CT91" s="275" t="str">
        <f ca="true">+IF(OFFSET('Sanitation Data'!$E$32,0,10*ROW('Sanitation Data'!E85))="","",OFFSET('Sanitation Data'!$E$32,0,10*ROW('Sanitation Data'!E85)))</f>
        <v/>
      </c>
      <c r="CU91" s="275" t="str">
        <f ca="true">+IF(OFFSET('Sanitation Data'!$F$28,0,10*ROW('Sanitation Data'!F85))="","",OFFSET('Sanitation Data'!$F$28,0,10*ROW('Sanitation Data'!F85)))</f>
        <v/>
      </c>
      <c r="CV91" s="275" t="str">
        <f ca="true">+IF(OFFSET('Sanitation Data'!$F$29,0,10*ROW('Sanitation Data'!F85))="","",OFFSET('Sanitation Data'!$F$29,0,10*ROW('Sanitation Data'!F85)))</f>
        <v/>
      </c>
      <c r="CW91" s="275" t="str">
        <f ca="true">+IF(OFFSET('Sanitation Data'!$F$30,0,10*ROW('Sanitation Data'!F85))="","",OFFSET('Sanitation Data'!$F$30,0,10*ROW('Sanitation Data'!F85)))</f>
        <v/>
      </c>
      <c r="CX91" s="275" t="str">
        <f ca="true">+IF(OFFSET('Sanitation Data'!$F$31,0,10*ROW('Sanitation Data'!F85))="","",OFFSET('Sanitation Data'!$F$31,0,10*ROW('Sanitation Data'!F85)))</f>
        <v/>
      </c>
      <c r="CY91" s="275" t="str">
        <f ca="true">+IF(OFFSET('Sanitation Data'!$F$32,0,10*ROW('Sanitation Data'!F85))="","",OFFSET('Sanitation Data'!$F$32,0,10*ROW('Sanitation Data'!F85)))</f>
        <v/>
      </c>
      <c r="CZ91" s="275" t="str">
        <f ca="true">+IF(OFFSET('Sanitation Data'!$G$28,0,10*ROW('Sanitation Data'!G85))="","",OFFSET('Sanitation Data'!$G$28,0,10*ROW('Sanitation Data'!G85)))</f>
        <v/>
      </c>
      <c r="DA91" s="275" t="str">
        <f ca="true">+IF(OFFSET('Sanitation Data'!$G$29,0,10*ROW('Sanitation Data'!G85))="","",OFFSET('Sanitation Data'!$G$29,0,10*ROW('Sanitation Data'!G85)))</f>
        <v/>
      </c>
      <c r="DB91" s="275" t="str">
        <f ca="true">+IF(OFFSET('Sanitation Data'!$G$30,0,10*ROW('Sanitation Data'!G85))="","",OFFSET('Sanitation Data'!$G$30,0,10*ROW('Sanitation Data'!G85)))</f>
        <v/>
      </c>
      <c r="DC91" s="275" t="str">
        <f ca="true">+IF(OFFSET('Sanitation Data'!$G$31,0,10*ROW('Sanitation Data'!G85))="","",OFFSET('Sanitation Data'!$G$31,0,10*ROW('Sanitation Data'!G85)))</f>
        <v/>
      </c>
      <c r="DD91" s="275" t="str">
        <f ca="true">+IF(OFFSET('Sanitation Data'!$G$32,0,10*ROW('Sanitation Data'!G85))="","",OFFSET('Sanitation Data'!$G$32,0,10*ROW('Sanitation Data'!G85)))</f>
        <v/>
      </c>
      <c r="DE91" s="275" t="str">
        <f ca="true">+IF(OFFSET('Sanitation Data'!$H$28,0,10*ROW('Sanitation Data'!H85))="","",OFFSET('Sanitation Data'!$H$28,0,10*ROW('Sanitation Data'!H85)))</f>
        <v/>
      </c>
      <c r="DF91" s="275" t="str">
        <f ca="true">+IF(OFFSET('Sanitation Data'!$H$29,0,10*ROW('Sanitation Data'!H85))="","",OFFSET('Sanitation Data'!$H$29,0,10*ROW('Sanitation Data'!H85)))</f>
        <v/>
      </c>
      <c r="DG91" s="275" t="str">
        <f ca="true">+IF(OFFSET('Sanitation Data'!$H$30,0,10*ROW('Sanitation Data'!H85))="","",OFFSET('Sanitation Data'!$H$30,0,10*ROW('Sanitation Data'!H85)))</f>
        <v/>
      </c>
      <c r="DH91" s="275" t="str">
        <f ca="true">+IF(OFFSET('Sanitation Data'!$H$31,0,10*ROW('Sanitation Data'!H85))="","",OFFSET('Sanitation Data'!$H$31,0,10*ROW('Sanitation Data'!H85)))</f>
        <v/>
      </c>
      <c r="DI91" s="275" t="str">
        <f ca="true">+IF(OFFSET('Sanitation Data'!$H$32,0,10*ROW('Sanitation Data'!H85))="","",OFFSET('Sanitation Data'!$H$32,0,10*ROW('Sanitation Data'!H85)))</f>
        <v/>
      </c>
      <c r="DJ91" s="275" t="str">
        <f ca="true">+IF(OFFSET('Sanitation Data'!$I$28,0,10*ROW('Sanitation Data'!I85))="","",OFFSET('Sanitation Data'!$I$28,0,10*ROW('Sanitation Data'!I85)))</f>
        <v/>
      </c>
      <c r="DK91" s="275" t="str">
        <f ca="true">+IF(OFFSET('Sanitation Data'!$I$29,0,10*ROW('Sanitation Data'!I85))="","",OFFSET('Sanitation Data'!$I$29,0,10*ROW('Sanitation Data'!I85)))</f>
        <v/>
      </c>
      <c r="DL91" s="275" t="str">
        <f ca="true">+IF(OFFSET('Sanitation Data'!$I$30,0,10*ROW('Sanitation Data'!I85))="","",OFFSET('Sanitation Data'!$I$30,0,10*ROW('Sanitation Data'!I85)))</f>
        <v/>
      </c>
      <c r="DM91" s="275" t="str">
        <f ca="true">+IF(OFFSET('Sanitation Data'!$I$31,0,10*ROW('Sanitation Data'!I85))="","",OFFSET('Sanitation Data'!$I$31,0,10*ROW('Sanitation Data'!I85)))</f>
        <v/>
      </c>
      <c r="DN91" s="275" t="str">
        <f ca="true">+IF(OFFSET('Sanitation Data'!$I$32,0,10*ROW('Sanitation Data'!I85))="","",OFFSET('Sanitation Data'!$I$32,0,10*ROW('Sanitation Data'!I85)))</f>
        <v/>
      </c>
      <c r="DO91" s="275" t="str">
        <f ca="true">+IF(OFFSET('Hygiene Data'!$D$11,0,10*ROW('Hygiene Data'!D85))="","",OFFSET('Hygiene Data'!$D$11,0,10*ROW('Hygiene Data'!D85)))</f>
        <v/>
      </c>
      <c r="DP91" s="275" t="str">
        <f ca="true">+IF(OFFSET('Hygiene Data'!$D$12,0,10*ROW('Hygiene Data'!D85))="","",OFFSET('Hygiene Data'!$D$12,0,10*ROW('Hygiene Data'!D85)))</f>
        <v/>
      </c>
      <c r="DQ91" s="275" t="str">
        <f ca="true">+IF(OFFSET('Hygiene Data'!$D$13,0,10*ROW('Hygiene Data'!D85))="","",OFFSET('Hygiene Data'!$D$13,0,10*ROW('Hygiene Data'!D85)))</f>
        <v/>
      </c>
      <c r="DR91" s="275" t="str">
        <f ca="true">+IF(OFFSET('Hygiene Data'!$E$11,0,10*ROW('Hygiene Data'!E85))="","",OFFSET('Hygiene Data'!$E$11,0,10*ROW('Hygiene Data'!E85)))</f>
        <v/>
      </c>
      <c r="DS91" s="275" t="str">
        <f ca="true">+IF(OFFSET('Hygiene Data'!$E$12,0,10*ROW('Hygiene Data'!E85))="","",OFFSET('Hygiene Data'!$E$12,0,10*ROW('Hygiene Data'!E85)))</f>
        <v/>
      </c>
      <c r="DT91" s="275" t="str">
        <f ca="true">+IF(OFFSET('Hygiene Data'!$E$13,0,10*ROW('Hygiene Data'!E85))="","",OFFSET('Hygiene Data'!$E$13,0,10*ROW('Hygiene Data'!E85)))</f>
        <v/>
      </c>
      <c r="DU91" s="275" t="str">
        <f ca="true">+IF(OFFSET('Hygiene Data'!$F$11,0,10*ROW('Hygiene Data'!F85))="","",OFFSET('Hygiene Data'!$F$11,0,10*ROW('Hygiene Data'!F85)))</f>
        <v/>
      </c>
      <c r="DV91" s="275" t="str">
        <f ca="true">+IF(OFFSET('Hygiene Data'!$F$12,0,10*ROW('Hygiene Data'!F85))="","",OFFSET('Hygiene Data'!$F$12,0,10*ROW('Hygiene Data'!F85)))</f>
        <v/>
      </c>
      <c r="DW91" s="275" t="str">
        <f ca="true">+IF(OFFSET('Hygiene Data'!$F$13,0,10*ROW('Hygiene Data'!F85))="","",OFFSET('Hygiene Data'!$F$13,0,10*ROW('Hygiene Data'!F85)))</f>
        <v/>
      </c>
      <c r="DX91" s="275" t="str">
        <f ca="true">+IF(OFFSET('Hygiene Data'!$G$11,0,10*ROW('Hygiene Data'!G85))="","",OFFSET('Hygiene Data'!$G$11,0,10*ROW('Hygiene Data'!G85)))</f>
        <v/>
      </c>
      <c r="DY91" s="275" t="str">
        <f ca="true">+IF(OFFSET('Hygiene Data'!$G$12,0,10*ROW('Hygiene Data'!G85))="","",OFFSET('Hygiene Data'!$G$12,0,10*ROW('Hygiene Data'!G85)))</f>
        <v/>
      </c>
      <c r="DZ91" s="275" t="str">
        <f ca="true">+IF(OFFSET('Hygiene Data'!$G$13,0,10*ROW('Hygiene Data'!G85))="","",OFFSET('Hygiene Data'!$G$13,0,10*ROW('Hygiene Data'!G85)))</f>
        <v/>
      </c>
      <c r="EA91" s="275" t="str">
        <f ca="true">+IF(OFFSET('Hygiene Data'!$H$11,0,10*ROW('Hygiene Data'!H85))="","",OFFSET('Hygiene Data'!$H$11,0,10*ROW('Hygiene Data'!H85)))</f>
        <v/>
      </c>
      <c r="EB91" s="275" t="str">
        <f ca="true">+IF(OFFSET('Hygiene Data'!$H$12,0,10*ROW('Hygiene Data'!H85))="","",OFFSET('Hygiene Data'!$H$12,0,10*ROW('Hygiene Data'!H85)))</f>
        <v/>
      </c>
      <c r="EC91" s="275" t="str">
        <f ca="true">+IF(OFFSET('Hygiene Data'!$H$13,0,10*ROW('Hygiene Data'!H85))="","",OFFSET('Hygiene Data'!$H$13,0,10*ROW('Hygiene Data'!H85)))</f>
        <v/>
      </c>
      <c r="ED91" s="275" t="str">
        <f ca="true">+IF(OFFSET('Hygiene Data'!$I$11,0,10*ROW('Hygiene Data'!I85))="","",OFFSET('Hygiene Data'!$I$11,0,10*ROW('Hygiene Data'!I85)))</f>
        <v/>
      </c>
      <c r="EE91" s="275" t="str">
        <f ca="true">+IF(OFFSET('Hygiene Data'!$I$12,0,10*ROW('Hygiene Data'!I85))="","",OFFSET('Hygiene Data'!$I$12,0,10*ROW('Hygiene Data'!I85)))</f>
        <v/>
      </c>
      <c r="EF91" s="275" t="str">
        <f ca="true">+IF(OFFSET('Hygiene Data'!$I$13,0,10*ROW('Hygiene Data'!I85))="","",OFFSET('Hygiene Data'!$I$13,0,10*ROW('Hygiene Data'!I85)))</f>
        <v/>
      </c>
    </row>
    <row xmlns:x14ac="http://schemas.microsoft.com/office/spreadsheetml/2009/9/ac" r="92" x14ac:dyDescent="0.2">
      <c r="A92" s="38" t="str">
        <f ca="true">+IF(OFFSET('Water Data'!$B$2,0,10*ROW('Water Data'!E86))="","",OFFSET('Water Data'!$B$2,0,10*ROW('Water Data'!E86)))</f>
        <v/>
      </c>
      <c r="B92" s="38" t="str">
        <f ca="true">+IF(OFFSET('Water Data'!$C$2,0,10*ROW('Water Data'!F86))="","",OFFSET('Water Data'!$C$2,0,10*ROW('Water Data'!F86)))</f>
        <v/>
      </c>
      <c r="C92" s="331" t="str">
        <f t="shared" ca="true" si="1"/>
        <v/>
      </c>
      <c r="D92" s="97"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7"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7"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7"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7"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7"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7"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7"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7"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7"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7"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7"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7"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7"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7"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7"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7"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7"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8"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8"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8"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8"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8"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8"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8"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8"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8"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8"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8"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8"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8"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8"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8"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8"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8"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8"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8"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8"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8"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8"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8"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8"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8"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8"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8"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8"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8"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8"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9"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9"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9"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9"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9"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9"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9"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9"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9"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9"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9"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9"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9"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9"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9"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9"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9"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9"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5"/>
      <c r="BS92" s="275" t="str">
        <f ca="true">+IF(OFFSET('Water Data'!$D$27,0,10*ROW('Water Data'!D86))="","",OFFSET('Water Data'!$D$27,0,10*ROW('Water Data'!D86)))</f>
        <v/>
      </c>
      <c r="BT92" s="275" t="str">
        <f ca="true">+IF(OFFSET('Water Data'!$D$28,0,10*ROW('Water Data'!D86))="","",OFFSET('Water Data'!$D$28,0,10*ROW('Water Data'!D86)))</f>
        <v/>
      </c>
      <c r="BU92" s="275" t="str">
        <f ca="true">+IF(OFFSET('Water Data'!$D$29,0,10*ROW('Water Data'!D86))="","",OFFSET('Water Data'!$D$29,0,10*ROW('Water Data'!D86)))</f>
        <v/>
      </c>
      <c r="BV92" s="275" t="str">
        <f ca="true">+IF(OFFSET('Water Data'!$E$27,0,10*ROW('Water Data'!E86))="","",OFFSET('Water Data'!$E$27,0,10*ROW('Water Data'!E86)))</f>
        <v/>
      </c>
      <c r="BW92" s="275" t="str">
        <f ca="true">+IF(OFFSET('Water Data'!$E$28,0,10*ROW('Water Data'!E86))="","",OFFSET('Water Data'!$E$28,0,10*ROW('Water Data'!E86)))</f>
        <v/>
      </c>
      <c r="BX92" s="275" t="str">
        <f ca="true">+IF(OFFSET('Water Data'!$E$29,0,10*ROW('Water Data'!E86))="","",OFFSET('Water Data'!$E$29,0,10*ROW('Water Data'!E86)))</f>
        <v/>
      </c>
      <c r="BY92" s="275" t="str">
        <f ca="true">+IF(OFFSET('Water Data'!$F$27,0,10*ROW('Water Data'!F86))="","",OFFSET('Water Data'!$F$27,0,10*ROW('Water Data'!F86)))</f>
        <v/>
      </c>
      <c r="BZ92" s="275" t="str">
        <f ca="true">+IF(OFFSET('Water Data'!$F$28,0,10*ROW('Water Data'!F86))="","",OFFSET('Water Data'!$F$28,0,10*ROW('Water Data'!F86)))</f>
        <v/>
      </c>
      <c r="CA92" s="275" t="str">
        <f ca="true">+IF(OFFSET('Water Data'!$F$29,0,10*ROW('Water Data'!F86))="","",OFFSET('Water Data'!$F$29,0,10*ROW('Water Data'!F86)))</f>
        <v/>
      </c>
      <c r="CB92" s="275" t="str">
        <f ca="true">+IF(OFFSET('Water Data'!$G$27,0,10*ROW('Water Data'!G86))="","",OFFSET('Water Data'!$G$27,0,10*ROW('Water Data'!G86)))</f>
        <v/>
      </c>
      <c r="CC92" s="275" t="str">
        <f ca="true">+IF(OFFSET('Water Data'!$G$28,0,10*ROW('Water Data'!G86))="","",OFFSET('Water Data'!$G$28,0,10*ROW('Water Data'!G86)))</f>
        <v/>
      </c>
      <c r="CD92" s="275" t="str">
        <f ca="true">+IF(OFFSET('Water Data'!$G$29,0,10*ROW('Water Data'!G86))="","",OFFSET('Water Data'!$G$29,0,10*ROW('Water Data'!G86)))</f>
        <v/>
      </c>
      <c r="CE92" s="275" t="str">
        <f ca="true">+IF(OFFSET('Water Data'!$H$27,0,10*ROW('Water Data'!H86))="","",OFFSET('Water Data'!$H$27,0,10*ROW('Water Data'!H86)))</f>
        <v/>
      </c>
      <c r="CF92" s="275" t="str">
        <f ca="true">+IF(OFFSET('Water Data'!$H$28,0,10*ROW('Water Data'!H86))="","",OFFSET('Water Data'!$H$28,0,10*ROW('Water Data'!H86)))</f>
        <v/>
      </c>
      <c r="CG92" s="275" t="str">
        <f ca="true">+IF(OFFSET('Water Data'!$H$29,0,10*ROW('Water Data'!H86))="","",OFFSET('Water Data'!$H$29,0,10*ROW('Water Data'!H86)))</f>
        <v/>
      </c>
      <c r="CH92" s="275" t="str">
        <f ca="true">+IF(OFFSET('Water Data'!$I$27,0,10*ROW('Water Data'!I86))="","",OFFSET('Water Data'!$I$27,0,10*ROW('Water Data'!I86)))</f>
        <v/>
      </c>
      <c r="CI92" s="275" t="str">
        <f ca="true">+IF(OFFSET('Water Data'!$I$28,0,10*ROW('Water Data'!I86))="","",OFFSET('Water Data'!$I$28,0,10*ROW('Water Data'!I86)))</f>
        <v/>
      </c>
      <c r="CJ92" s="275" t="str">
        <f ca="true">+IF(OFFSET('Water Data'!$I$29,0,10*ROW('Water Data'!I86))="","",OFFSET('Water Data'!$I$29,0,10*ROW('Water Data'!I86)))</f>
        <v/>
      </c>
      <c r="CK92" s="275" t="str">
        <f ca="true">+IF(OFFSET('Sanitation Data'!$D$28,0,10*ROW('Sanitation Data'!D86))="","",OFFSET('Sanitation Data'!$D$28,0,10*ROW('Sanitation Data'!D86)))</f>
        <v/>
      </c>
      <c r="CL92" s="275" t="str">
        <f ca="true">+IF(OFFSET('Sanitation Data'!$D$29,0,10*ROW('Sanitation Data'!D86))="","",OFFSET('Sanitation Data'!$D$29,0,10*ROW('Sanitation Data'!D86)))</f>
        <v/>
      </c>
      <c r="CM92" s="275" t="str">
        <f ca="true">+IF(OFFSET('Sanitation Data'!$D$30,0,10*ROW('Sanitation Data'!D86))="","",OFFSET('Sanitation Data'!$D$30,0,10*ROW('Sanitation Data'!D86)))</f>
        <v/>
      </c>
      <c r="CN92" s="275" t="str">
        <f ca="true">+IF(OFFSET('Sanitation Data'!$D$31,0,10*ROW('Sanitation Data'!D86))="","",OFFSET('Sanitation Data'!$D$31,0,10*ROW('Sanitation Data'!D86)))</f>
        <v/>
      </c>
      <c r="CO92" s="275" t="str">
        <f ca="true">+IF(OFFSET('Sanitation Data'!$D$32,0,10*ROW('Sanitation Data'!D86))="","",OFFSET('Sanitation Data'!$D$32,0,10*ROW('Sanitation Data'!D86)))</f>
        <v/>
      </c>
      <c r="CP92" s="275" t="str">
        <f ca="true">+IF(OFFSET('Sanitation Data'!$E$28,0,10*ROW('Sanitation Data'!E86))="","",OFFSET('Sanitation Data'!$E$28,0,10*ROW('Sanitation Data'!E86)))</f>
        <v/>
      </c>
      <c r="CQ92" s="275" t="str">
        <f ca="true">+IF(OFFSET('Sanitation Data'!$E$29,0,10*ROW('Sanitation Data'!E86))="","",OFFSET('Sanitation Data'!$E$29,0,10*ROW('Sanitation Data'!E86)))</f>
        <v/>
      </c>
      <c r="CR92" s="275" t="str">
        <f ca="true">+IF(OFFSET('Sanitation Data'!$E$30,0,10*ROW('Sanitation Data'!E86))="","",OFFSET('Sanitation Data'!$E$30,0,10*ROW('Sanitation Data'!E86)))</f>
        <v/>
      </c>
      <c r="CS92" s="275" t="str">
        <f ca="true">+IF(OFFSET('Sanitation Data'!$E$31,0,10*ROW('Sanitation Data'!E86))="","",OFFSET('Sanitation Data'!$E$31,0,10*ROW('Sanitation Data'!E86)))</f>
        <v/>
      </c>
      <c r="CT92" s="275" t="str">
        <f ca="true">+IF(OFFSET('Sanitation Data'!$E$32,0,10*ROW('Sanitation Data'!E86))="","",OFFSET('Sanitation Data'!$E$32,0,10*ROW('Sanitation Data'!E86)))</f>
        <v/>
      </c>
      <c r="CU92" s="275" t="str">
        <f ca="true">+IF(OFFSET('Sanitation Data'!$F$28,0,10*ROW('Sanitation Data'!F86))="","",OFFSET('Sanitation Data'!$F$28,0,10*ROW('Sanitation Data'!F86)))</f>
        <v/>
      </c>
      <c r="CV92" s="275" t="str">
        <f ca="true">+IF(OFFSET('Sanitation Data'!$F$29,0,10*ROW('Sanitation Data'!F86))="","",OFFSET('Sanitation Data'!$F$29,0,10*ROW('Sanitation Data'!F86)))</f>
        <v/>
      </c>
      <c r="CW92" s="275" t="str">
        <f ca="true">+IF(OFFSET('Sanitation Data'!$F$30,0,10*ROW('Sanitation Data'!F86))="","",OFFSET('Sanitation Data'!$F$30,0,10*ROW('Sanitation Data'!F86)))</f>
        <v/>
      </c>
      <c r="CX92" s="275" t="str">
        <f ca="true">+IF(OFFSET('Sanitation Data'!$F$31,0,10*ROW('Sanitation Data'!F86))="","",OFFSET('Sanitation Data'!$F$31,0,10*ROW('Sanitation Data'!F86)))</f>
        <v/>
      </c>
      <c r="CY92" s="275" t="str">
        <f ca="true">+IF(OFFSET('Sanitation Data'!$F$32,0,10*ROW('Sanitation Data'!F86))="","",OFFSET('Sanitation Data'!$F$32,0,10*ROW('Sanitation Data'!F86)))</f>
        <v/>
      </c>
      <c r="CZ92" s="275" t="str">
        <f ca="true">+IF(OFFSET('Sanitation Data'!$G$28,0,10*ROW('Sanitation Data'!G86))="","",OFFSET('Sanitation Data'!$G$28,0,10*ROW('Sanitation Data'!G86)))</f>
        <v/>
      </c>
      <c r="DA92" s="275" t="str">
        <f ca="true">+IF(OFFSET('Sanitation Data'!$G$29,0,10*ROW('Sanitation Data'!G86))="","",OFFSET('Sanitation Data'!$G$29,0,10*ROW('Sanitation Data'!G86)))</f>
        <v/>
      </c>
      <c r="DB92" s="275" t="str">
        <f ca="true">+IF(OFFSET('Sanitation Data'!$G$30,0,10*ROW('Sanitation Data'!G86))="","",OFFSET('Sanitation Data'!$G$30,0,10*ROW('Sanitation Data'!G86)))</f>
        <v/>
      </c>
      <c r="DC92" s="275" t="str">
        <f ca="true">+IF(OFFSET('Sanitation Data'!$G$31,0,10*ROW('Sanitation Data'!G86))="","",OFFSET('Sanitation Data'!$G$31,0,10*ROW('Sanitation Data'!G86)))</f>
        <v/>
      </c>
      <c r="DD92" s="275" t="str">
        <f ca="true">+IF(OFFSET('Sanitation Data'!$G$32,0,10*ROW('Sanitation Data'!G86))="","",OFFSET('Sanitation Data'!$G$32,0,10*ROW('Sanitation Data'!G86)))</f>
        <v/>
      </c>
      <c r="DE92" s="275" t="str">
        <f ca="true">+IF(OFFSET('Sanitation Data'!$H$28,0,10*ROW('Sanitation Data'!H86))="","",OFFSET('Sanitation Data'!$H$28,0,10*ROW('Sanitation Data'!H86)))</f>
        <v/>
      </c>
      <c r="DF92" s="275" t="str">
        <f ca="true">+IF(OFFSET('Sanitation Data'!$H$29,0,10*ROW('Sanitation Data'!H86))="","",OFFSET('Sanitation Data'!$H$29,0,10*ROW('Sanitation Data'!H86)))</f>
        <v/>
      </c>
      <c r="DG92" s="275" t="str">
        <f ca="true">+IF(OFFSET('Sanitation Data'!$H$30,0,10*ROW('Sanitation Data'!H86))="","",OFFSET('Sanitation Data'!$H$30,0,10*ROW('Sanitation Data'!H86)))</f>
        <v/>
      </c>
      <c r="DH92" s="275" t="str">
        <f ca="true">+IF(OFFSET('Sanitation Data'!$H$31,0,10*ROW('Sanitation Data'!H86))="","",OFFSET('Sanitation Data'!$H$31,0,10*ROW('Sanitation Data'!H86)))</f>
        <v/>
      </c>
      <c r="DI92" s="275" t="str">
        <f ca="true">+IF(OFFSET('Sanitation Data'!$H$32,0,10*ROW('Sanitation Data'!H86))="","",OFFSET('Sanitation Data'!$H$32,0,10*ROW('Sanitation Data'!H86)))</f>
        <v/>
      </c>
      <c r="DJ92" s="275" t="str">
        <f ca="true">+IF(OFFSET('Sanitation Data'!$I$28,0,10*ROW('Sanitation Data'!I86))="","",OFFSET('Sanitation Data'!$I$28,0,10*ROW('Sanitation Data'!I86)))</f>
        <v/>
      </c>
      <c r="DK92" s="275" t="str">
        <f ca="true">+IF(OFFSET('Sanitation Data'!$I$29,0,10*ROW('Sanitation Data'!I86))="","",OFFSET('Sanitation Data'!$I$29,0,10*ROW('Sanitation Data'!I86)))</f>
        <v/>
      </c>
      <c r="DL92" s="275" t="str">
        <f ca="true">+IF(OFFSET('Sanitation Data'!$I$30,0,10*ROW('Sanitation Data'!I86))="","",OFFSET('Sanitation Data'!$I$30,0,10*ROW('Sanitation Data'!I86)))</f>
        <v/>
      </c>
      <c r="DM92" s="275" t="str">
        <f ca="true">+IF(OFFSET('Sanitation Data'!$I$31,0,10*ROW('Sanitation Data'!I86))="","",OFFSET('Sanitation Data'!$I$31,0,10*ROW('Sanitation Data'!I86)))</f>
        <v/>
      </c>
      <c r="DN92" s="275" t="str">
        <f ca="true">+IF(OFFSET('Sanitation Data'!$I$32,0,10*ROW('Sanitation Data'!I86))="","",OFFSET('Sanitation Data'!$I$32,0,10*ROW('Sanitation Data'!I86)))</f>
        <v/>
      </c>
      <c r="DO92" s="275" t="str">
        <f ca="true">+IF(OFFSET('Hygiene Data'!$D$11,0,10*ROW('Hygiene Data'!D86))="","",OFFSET('Hygiene Data'!$D$11,0,10*ROW('Hygiene Data'!D86)))</f>
        <v/>
      </c>
      <c r="DP92" s="275" t="str">
        <f ca="true">+IF(OFFSET('Hygiene Data'!$D$12,0,10*ROW('Hygiene Data'!D86))="","",OFFSET('Hygiene Data'!$D$12,0,10*ROW('Hygiene Data'!D86)))</f>
        <v/>
      </c>
      <c r="DQ92" s="275" t="str">
        <f ca="true">+IF(OFFSET('Hygiene Data'!$D$13,0,10*ROW('Hygiene Data'!D86))="","",OFFSET('Hygiene Data'!$D$13,0,10*ROW('Hygiene Data'!D86)))</f>
        <v/>
      </c>
      <c r="DR92" s="275" t="str">
        <f ca="true">+IF(OFFSET('Hygiene Data'!$E$11,0,10*ROW('Hygiene Data'!E86))="","",OFFSET('Hygiene Data'!$E$11,0,10*ROW('Hygiene Data'!E86)))</f>
        <v/>
      </c>
      <c r="DS92" s="275" t="str">
        <f ca="true">+IF(OFFSET('Hygiene Data'!$E$12,0,10*ROW('Hygiene Data'!E86))="","",OFFSET('Hygiene Data'!$E$12,0,10*ROW('Hygiene Data'!E86)))</f>
        <v/>
      </c>
      <c r="DT92" s="275" t="str">
        <f ca="true">+IF(OFFSET('Hygiene Data'!$E$13,0,10*ROW('Hygiene Data'!E86))="","",OFFSET('Hygiene Data'!$E$13,0,10*ROW('Hygiene Data'!E86)))</f>
        <v/>
      </c>
      <c r="DU92" s="275" t="str">
        <f ca="true">+IF(OFFSET('Hygiene Data'!$F$11,0,10*ROW('Hygiene Data'!F86))="","",OFFSET('Hygiene Data'!$F$11,0,10*ROW('Hygiene Data'!F86)))</f>
        <v/>
      </c>
      <c r="DV92" s="275" t="str">
        <f ca="true">+IF(OFFSET('Hygiene Data'!$F$12,0,10*ROW('Hygiene Data'!F86))="","",OFFSET('Hygiene Data'!$F$12,0,10*ROW('Hygiene Data'!F86)))</f>
        <v/>
      </c>
      <c r="DW92" s="275" t="str">
        <f ca="true">+IF(OFFSET('Hygiene Data'!$F$13,0,10*ROW('Hygiene Data'!F86))="","",OFFSET('Hygiene Data'!$F$13,0,10*ROW('Hygiene Data'!F86)))</f>
        <v/>
      </c>
      <c r="DX92" s="275" t="str">
        <f ca="true">+IF(OFFSET('Hygiene Data'!$G$11,0,10*ROW('Hygiene Data'!G86))="","",OFFSET('Hygiene Data'!$G$11,0,10*ROW('Hygiene Data'!G86)))</f>
        <v/>
      </c>
      <c r="DY92" s="275" t="str">
        <f ca="true">+IF(OFFSET('Hygiene Data'!$G$12,0,10*ROW('Hygiene Data'!G86))="","",OFFSET('Hygiene Data'!$G$12,0,10*ROW('Hygiene Data'!G86)))</f>
        <v/>
      </c>
      <c r="DZ92" s="275" t="str">
        <f ca="true">+IF(OFFSET('Hygiene Data'!$G$13,0,10*ROW('Hygiene Data'!G86))="","",OFFSET('Hygiene Data'!$G$13,0,10*ROW('Hygiene Data'!G86)))</f>
        <v/>
      </c>
      <c r="EA92" s="275" t="str">
        <f ca="true">+IF(OFFSET('Hygiene Data'!$H$11,0,10*ROW('Hygiene Data'!H86))="","",OFFSET('Hygiene Data'!$H$11,0,10*ROW('Hygiene Data'!H86)))</f>
        <v/>
      </c>
      <c r="EB92" s="275" t="str">
        <f ca="true">+IF(OFFSET('Hygiene Data'!$H$12,0,10*ROW('Hygiene Data'!H86))="","",OFFSET('Hygiene Data'!$H$12,0,10*ROW('Hygiene Data'!H86)))</f>
        <v/>
      </c>
      <c r="EC92" s="275" t="str">
        <f ca="true">+IF(OFFSET('Hygiene Data'!$H$13,0,10*ROW('Hygiene Data'!H86))="","",OFFSET('Hygiene Data'!$H$13,0,10*ROW('Hygiene Data'!H86)))</f>
        <v/>
      </c>
      <c r="ED92" s="275" t="str">
        <f ca="true">+IF(OFFSET('Hygiene Data'!$I$11,0,10*ROW('Hygiene Data'!I86))="","",OFFSET('Hygiene Data'!$I$11,0,10*ROW('Hygiene Data'!I86)))</f>
        <v/>
      </c>
      <c r="EE92" s="275" t="str">
        <f ca="true">+IF(OFFSET('Hygiene Data'!$I$12,0,10*ROW('Hygiene Data'!I86))="","",OFFSET('Hygiene Data'!$I$12,0,10*ROW('Hygiene Data'!I86)))</f>
        <v/>
      </c>
      <c r="EF92" s="275" t="str">
        <f ca="true">+IF(OFFSET('Hygiene Data'!$I$13,0,10*ROW('Hygiene Data'!I86))="","",OFFSET('Hygiene Data'!$I$13,0,10*ROW('Hygiene Data'!I86)))</f>
        <v/>
      </c>
    </row>
    <row xmlns:x14ac="http://schemas.microsoft.com/office/spreadsheetml/2009/9/ac" r="93" x14ac:dyDescent="0.2">
      <c r="A93" s="38" t="str">
        <f ca="true">+IF(OFFSET('Water Data'!$B$2,0,10*ROW('Water Data'!E87))="","",OFFSET('Water Data'!$B$2,0,10*ROW('Water Data'!E87)))</f>
        <v/>
      </c>
      <c r="B93" s="38" t="str">
        <f ca="true">+IF(OFFSET('Water Data'!$C$2,0,10*ROW('Water Data'!F87))="","",OFFSET('Water Data'!$C$2,0,10*ROW('Water Data'!F87)))</f>
        <v/>
      </c>
      <c r="C93" s="331" t="str">
        <f t="shared" ca="true" si="1"/>
        <v/>
      </c>
      <c r="D93" s="97"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7"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7"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7"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7"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7"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7"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7"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7"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7"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7"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7"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7"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7"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7"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7"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7"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7"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8"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8"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8"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8"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8"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8"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8"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8"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8"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8"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8"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8"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8"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8"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8"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8"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8"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8"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8"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8"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8"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8"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8"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8"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8"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8"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8"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8"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8"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8"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9"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9"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9"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9"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9"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9"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9"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9"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9"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9"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9"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9"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9"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9"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9"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9"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9"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9"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5"/>
      <c r="BS93" s="275" t="str">
        <f ca="true">+IF(OFFSET('Water Data'!$D$27,0,10*ROW('Water Data'!D87))="","",OFFSET('Water Data'!$D$27,0,10*ROW('Water Data'!D87)))</f>
        <v/>
      </c>
      <c r="BT93" s="275" t="str">
        <f ca="true">+IF(OFFSET('Water Data'!$D$28,0,10*ROW('Water Data'!D87))="","",OFFSET('Water Data'!$D$28,0,10*ROW('Water Data'!D87)))</f>
        <v/>
      </c>
      <c r="BU93" s="275" t="str">
        <f ca="true">+IF(OFFSET('Water Data'!$D$29,0,10*ROW('Water Data'!D87))="","",OFFSET('Water Data'!$D$29,0,10*ROW('Water Data'!D87)))</f>
        <v/>
      </c>
      <c r="BV93" s="275" t="str">
        <f ca="true">+IF(OFFSET('Water Data'!$E$27,0,10*ROW('Water Data'!E87))="","",OFFSET('Water Data'!$E$27,0,10*ROW('Water Data'!E87)))</f>
        <v/>
      </c>
      <c r="BW93" s="275" t="str">
        <f ca="true">+IF(OFFSET('Water Data'!$E$28,0,10*ROW('Water Data'!E87))="","",OFFSET('Water Data'!$E$28,0,10*ROW('Water Data'!E87)))</f>
        <v/>
      </c>
      <c r="BX93" s="275" t="str">
        <f ca="true">+IF(OFFSET('Water Data'!$E$29,0,10*ROW('Water Data'!E87))="","",OFFSET('Water Data'!$E$29,0,10*ROW('Water Data'!E87)))</f>
        <v/>
      </c>
      <c r="BY93" s="275" t="str">
        <f ca="true">+IF(OFFSET('Water Data'!$F$27,0,10*ROW('Water Data'!F87))="","",OFFSET('Water Data'!$F$27,0,10*ROW('Water Data'!F87)))</f>
        <v/>
      </c>
      <c r="BZ93" s="275" t="str">
        <f ca="true">+IF(OFFSET('Water Data'!$F$28,0,10*ROW('Water Data'!F87))="","",OFFSET('Water Data'!$F$28,0,10*ROW('Water Data'!F87)))</f>
        <v/>
      </c>
      <c r="CA93" s="275" t="str">
        <f ca="true">+IF(OFFSET('Water Data'!$F$29,0,10*ROW('Water Data'!F87))="","",OFFSET('Water Data'!$F$29,0,10*ROW('Water Data'!F87)))</f>
        <v/>
      </c>
      <c r="CB93" s="275" t="str">
        <f ca="true">+IF(OFFSET('Water Data'!$G$27,0,10*ROW('Water Data'!G87))="","",OFFSET('Water Data'!$G$27,0,10*ROW('Water Data'!G87)))</f>
        <v/>
      </c>
      <c r="CC93" s="275" t="str">
        <f ca="true">+IF(OFFSET('Water Data'!$G$28,0,10*ROW('Water Data'!G87))="","",OFFSET('Water Data'!$G$28,0,10*ROW('Water Data'!G87)))</f>
        <v/>
      </c>
      <c r="CD93" s="275" t="str">
        <f ca="true">+IF(OFFSET('Water Data'!$G$29,0,10*ROW('Water Data'!G87))="","",OFFSET('Water Data'!$G$29,0,10*ROW('Water Data'!G87)))</f>
        <v/>
      </c>
      <c r="CE93" s="275" t="str">
        <f ca="true">+IF(OFFSET('Water Data'!$H$27,0,10*ROW('Water Data'!H87))="","",OFFSET('Water Data'!$H$27,0,10*ROW('Water Data'!H87)))</f>
        <v/>
      </c>
      <c r="CF93" s="275" t="str">
        <f ca="true">+IF(OFFSET('Water Data'!$H$28,0,10*ROW('Water Data'!H87))="","",OFFSET('Water Data'!$H$28,0,10*ROW('Water Data'!H87)))</f>
        <v/>
      </c>
      <c r="CG93" s="275" t="str">
        <f ca="true">+IF(OFFSET('Water Data'!$H$29,0,10*ROW('Water Data'!H87))="","",OFFSET('Water Data'!$H$29,0,10*ROW('Water Data'!H87)))</f>
        <v/>
      </c>
      <c r="CH93" s="275" t="str">
        <f ca="true">+IF(OFFSET('Water Data'!$I$27,0,10*ROW('Water Data'!I87))="","",OFFSET('Water Data'!$I$27,0,10*ROW('Water Data'!I87)))</f>
        <v/>
      </c>
      <c r="CI93" s="275" t="str">
        <f ca="true">+IF(OFFSET('Water Data'!$I$28,0,10*ROW('Water Data'!I87))="","",OFFSET('Water Data'!$I$28,0,10*ROW('Water Data'!I87)))</f>
        <v/>
      </c>
      <c r="CJ93" s="275" t="str">
        <f ca="true">+IF(OFFSET('Water Data'!$I$29,0,10*ROW('Water Data'!I87))="","",OFFSET('Water Data'!$I$29,0,10*ROW('Water Data'!I87)))</f>
        <v/>
      </c>
      <c r="CK93" s="275" t="str">
        <f ca="true">+IF(OFFSET('Sanitation Data'!$D$28,0,10*ROW('Sanitation Data'!D87))="","",OFFSET('Sanitation Data'!$D$28,0,10*ROW('Sanitation Data'!D87)))</f>
        <v/>
      </c>
      <c r="CL93" s="275" t="str">
        <f ca="true">+IF(OFFSET('Sanitation Data'!$D$29,0,10*ROW('Sanitation Data'!D87))="","",OFFSET('Sanitation Data'!$D$29,0,10*ROW('Sanitation Data'!D87)))</f>
        <v/>
      </c>
      <c r="CM93" s="275" t="str">
        <f ca="true">+IF(OFFSET('Sanitation Data'!$D$30,0,10*ROW('Sanitation Data'!D87))="","",OFFSET('Sanitation Data'!$D$30,0,10*ROW('Sanitation Data'!D87)))</f>
        <v/>
      </c>
      <c r="CN93" s="275" t="str">
        <f ca="true">+IF(OFFSET('Sanitation Data'!$D$31,0,10*ROW('Sanitation Data'!D87))="","",OFFSET('Sanitation Data'!$D$31,0,10*ROW('Sanitation Data'!D87)))</f>
        <v/>
      </c>
      <c r="CO93" s="275" t="str">
        <f ca="true">+IF(OFFSET('Sanitation Data'!$D$32,0,10*ROW('Sanitation Data'!D87))="","",OFFSET('Sanitation Data'!$D$32,0,10*ROW('Sanitation Data'!D87)))</f>
        <v/>
      </c>
      <c r="CP93" s="275" t="str">
        <f ca="true">+IF(OFFSET('Sanitation Data'!$E$28,0,10*ROW('Sanitation Data'!E87))="","",OFFSET('Sanitation Data'!$E$28,0,10*ROW('Sanitation Data'!E87)))</f>
        <v/>
      </c>
      <c r="CQ93" s="275" t="str">
        <f ca="true">+IF(OFFSET('Sanitation Data'!$E$29,0,10*ROW('Sanitation Data'!E87))="","",OFFSET('Sanitation Data'!$E$29,0,10*ROW('Sanitation Data'!E87)))</f>
        <v/>
      </c>
      <c r="CR93" s="275" t="str">
        <f ca="true">+IF(OFFSET('Sanitation Data'!$E$30,0,10*ROW('Sanitation Data'!E87))="","",OFFSET('Sanitation Data'!$E$30,0,10*ROW('Sanitation Data'!E87)))</f>
        <v/>
      </c>
      <c r="CS93" s="275" t="str">
        <f ca="true">+IF(OFFSET('Sanitation Data'!$E$31,0,10*ROW('Sanitation Data'!E87))="","",OFFSET('Sanitation Data'!$E$31,0,10*ROW('Sanitation Data'!E87)))</f>
        <v/>
      </c>
      <c r="CT93" s="275" t="str">
        <f ca="true">+IF(OFFSET('Sanitation Data'!$E$32,0,10*ROW('Sanitation Data'!E87))="","",OFFSET('Sanitation Data'!$E$32,0,10*ROW('Sanitation Data'!E87)))</f>
        <v/>
      </c>
      <c r="CU93" s="275" t="str">
        <f ca="true">+IF(OFFSET('Sanitation Data'!$F$28,0,10*ROW('Sanitation Data'!F87))="","",OFFSET('Sanitation Data'!$F$28,0,10*ROW('Sanitation Data'!F87)))</f>
        <v/>
      </c>
      <c r="CV93" s="275" t="str">
        <f ca="true">+IF(OFFSET('Sanitation Data'!$F$29,0,10*ROW('Sanitation Data'!F87))="","",OFFSET('Sanitation Data'!$F$29,0,10*ROW('Sanitation Data'!F87)))</f>
        <v/>
      </c>
      <c r="CW93" s="275" t="str">
        <f ca="true">+IF(OFFSET('Sanitation Data'!$F$30,0,10*ROW('Sanitation Data'!F87))="","",OFFSET('Sanitation Data'!$F$30,0,10*ROW('Sanitation Data'!F87)))</f>
        <v/>
      </c>
      <c r="CX93" s="275" t="str">
        <f ca="true">+IF(OFFSET('Sanitation Data'!$F$31,0,10*ROW('Sanitation Data'!F87))="","",OFFSET('Sanitation Data'!$F$31,0,10*ROW('Sanitation Data'!F87)))</f>
        <v/>
      </c>
      <c r="CY93" s="275" t="str">
        <f ca="true">+IF(OFFSET('Sanitation Data'!$F$32,0,10*ROW('Sanitation Data'!F87))="","",OFFSET('Sanitation Data'!$F$32,0,10*ROW('Sanitation Data'!F87)))</f>
        <v/>
      </c>
      <c r="CZ93" s="275" t="str">
        <f ca="true">+IF(OFFSET('Sanitation Data'!$G$28,0,10*ROW('Sanitation Data'!G87))="","",OFFSET('Sanitation Data'!$G$28,0,10*ROW('Sanitation Data'!G87)))</f>
        <v/>
      </c>
      <c r="DA93" s="275" t="str">
        <f ca="true">+IF(OFFSET('Sanitation Data'!$G$29,0,10*ROW('Sanitation Data'!G87))="","",OFFSET('Sanitation Data'!$G$29,0,10*ROW('Sanitation Data'!G87)))</f>
        <v/>
      </c>
      <c r="DB93" s="275" t="str">
        <f ca="true">+IF(OFFSET('Sanitation Data'!$G$30,0,10*ROW('Sanitation Data'!G87))="","",OFFSET('Sanitation Data'!$G$30,0,10*ROW('Sanitation Data'!G87)))</f>
        <v/>
      </c>
      <c r="DC93" s="275" t="str">
        <f ca="true">+IF(OFFSET('Sanitation Data'!$G$31,0,10*ROW('Sanitation Data'!G87))="","",OFFSET('Sanitation Data'!$G$31,0,10*ROW('Sanitation Data'!G87)))</f>
        <v/>
      </c>
      <c r="DD93" s="275" t="str">
        <f ca="true">+IF(OFFSET('Sanitation Data'!$G$32,0,10*ROW('Sanitation Data'!G87))="","",OFFSET('Sanitation Data'!$G$32,0,10*ROW('Sanitation Data'!G87)))</f>
        <v/>
      </c>
      <c r="DE93" s="275" t="str">
        <f ca="true">+IF(OFFSET('Sanitation Data'!$H$28,0,10*ROW('Sanitation Data'!H87))="","",OFFSET('Sanitation Data'!$H$28,0,10*ROW('Sanitation Data'!H87)))</f>
        <v/>
      </c>
      <c r="DF93" s="275" t="str">
        <f ca="true">+IF(OFFSET('Sanitation Data'!$H$29,0,10*ROW('Sanitation Data'!H87))="","",OFFSET('Sanitation Data'!$H$29,0,10*ROW('Sanitation Data'!H87)))</f>
        <v/>
      </c>
      <c r="DG93" s="275" t="str">
        <f ca="true">+IF(OFFSET('Sanitation Data'!$H$30,0,10*ROW('Sanitation Data'!H87))="","",OFFSET('Sanitation Data'!$H$30,0,10*ROW('Sanitation Data'!H87)))</f>
        <v/>
      </c>
      <c r="DH93" s="275" t="str">
        <f ca="true">+IF(OFFSET('Sanitation Data'!$H$31,0,10*ROW('Sanitation Data'!H87))="","",OFFSET('Sanitation Data'!$H$31,0,10*ROW('Sanitation Data'!H87)))</f>
        <v/>
      </c>
      <c r="DI93" s="275" t="str">
        <f ca="true">+IF(OFFSET('Sanitation Data'!$H$32,0,10*ROW('Sanitation Data'!H87))="","",OFFSET('Sanitation Data'!$H$32,0,10*ROW('Sanitation Data'!H87)))</f>
        <v/>
      </c>
      <c r="DJ93" s="275" t="str">
        <f ca="true">+IF(OFFSET('Sanitation Data'!$I$28,0,10*ROW('Sanitation Data'!I87))="","",OFFSET('Sanitation Data'!$I$28,0,10*ROW('Sanitation Data'!I87)))</f>
        <v/>
      </c>
      <c r="DK93" s="275" t="str">
        <f ca="true">+IF(OFFSET('Sanitation Data'!$I$29,0,10*ROW('Sanitation Data'!I87))="","",OFFSET('Sanitation Data'!$I$29,0,10*ROW('Sanitation Data'!I87)))</f>
        <v/>
      </c>
      <c r="DL93" s="275" t="str">
        <f ca="true">+IF(OFFSET('Sanitation Data'!$I$30,0,10*ROW('Sanitation Data'!I87))="","",OFFSET('Sanitation Data'!$I$30,0,10*ROW('Sanitation Data'!I87)))</f>
        <v/>
      </c>
      <c r="DM93" s="275" t="str">
        <f ca="true">+IF(OFFSET('Sanitation Data'!$I$31,0,10*ROW('Sanitation Data'!I87))="","",OFFSET('Sanitation Data'!$I$31,0,10*ROW('Sanitation Data'!I87)))</f>
        <v/>
      </c>
      <c r="DN93" s="275" t="str">
        <f ca="true">+IF(OFFSET('Sanitation Data'!$I$32,0,10*ROW('Sanitation Data'!I87))="","",OFFSET('Sanitation Data'!$I$32,0,10*ROW('Sanitation Data'!I87)))</f>
        <v/>
      </c>
      <c r="DO93" s="275" t="str">
        <f ca="true">+IF(OFFSET('Hygiene Data'!$D$11,0,10*ROW('Hygiene Data'!D87))="","",OFFSET('Hygiene Data'!$D$11,0,10*ROW('Hygiene Data'!D87)))</f>
        <v/>
      </c>
      <c r="DP93" s="275" t="str">
        <f ca="true">+IF(OFFSET('Hygiene Data'!$D$12,0,10*ROW('Hygiene Data'!D87))="","",OFFSET('Hygiene Data'!$D$12,0,10*ROW('Hygiene Data'!D87)))</f>
        <v/>
      </c>
      <c r="DQ93" s="275" t="str">
        <f ca="true">+IF(OFFSET('Hygiene Data'!$D$13,0,10*ROW('Hygiene Data'!D87))="","",OFFSET('Hygiene Data'!$D$13,0,10*ROW('Hygiene Data'!D87)))</f>
        <v/>
      </c>
      <c r="DR93" s="275" t="str">
        <f ca="true">+IF(OFFSET('Hygiene Data'!$E$11,0,10*ROW('Hygiene Data'!E87))="","",OFFSET('Hygiene Data'!$E$11,0,10*ROW('Hygiene Data'!E87)))</f>
        <v/>
      </c>
      <c r="DS93" s="275" t="str">
        <f ca="true">+IF(OFFSET('Hygiene Data'!$E$12,0,10*ROW('Hygiene Data'!E87))="","",OFFSET('Hygiene Data'!$E$12,0,10*ROW('Hygiene Data'!E87)))</f>
        <v/>
      </c>
      <c r="DT93" s="275" t="str">
        <f ca="true">+IF(OFFSET('Hygiene Data'!$E$13,0,10*ROW('Hygiene Data'!E87))="","",OFFSET('Hygiene Data'!$E$13,0,10*ROW('Hygiene Data'!E87)))</f>
        <v/>
      </c>
      <c r="DU93" s="275" t="str">
        <f ca="true">+IF(OFFSET('Hygiene Data'!$F$11,0,10*ROW('Hygiene Data'!F87))="","",OFFSET('Hygiene Data'!$F$11,0,10*ROW('Hygiene Data'!F87)))</f>
        <v/>
      </c>
      <c r="DV93" s="275" t="str">
        <f ca="true">+IF(OFFSET('Hygiene Data'!$F$12,0,10*ROW('Hygiene Data'!F87))="","",OFFSET('Hygiene Data'!$F$12,0,10*ROW('Hygiene Data'!F87)))</f>
        <v/>
      </c>
      <c r="DW93" s="275" t="str">
        <f ca="true">+IF(OFFSET('Hygiene Data'!$F$13,0,10*ROW('Hygiene Data'!F87))="","",OFFSET('Hygiene Data'!$F$13,0,10*ROW('Hygiene Data'!F87)))</f>
        <v/>
      </c>
      <c r="DX93" s="275" t="str">
        <f ca="true">+IF(OFFSET('Hygiene Data'!$G$11,0,10*ROW('Hygiene Data'!G87))="","",OFFSET('Hygiene Data'!$G$11,0,10*ROW('Hygiene Data'!G87)))</f>
        <v/>
      </c>
      <c r="DY93" s="275" t="str">
        <f ca="true">+IF(OFFSET('Hygiene Data'!$G$12,0,10*ROW('Hygiene Data'!G87))="","",OFFSET('Hygiene Data'!$G$12,0,10*ROW('Hygiene Data'!G87)))</f>
        <v/>
      </c>
      <c r="DZ93" s="275" t="str">
        <f ca="true">+IF(OFFSET('Hygiene Data'!$G$13,0,10*ROW('Hygiene Data'!G87))="","",OFFSET('Hygiene Data'!$G$13,0,10*ROW('Hygiene Data'!G87)))</f>
        <v/>
      </c>
      <c r="EA93" s="275" t="str">
        <f ca="true">+IF(OFFSET('Hygiene Data'!$H$11,0,10*ROW('Hygiene Data'!H87))="","",OFFSET('Hygiene Data'!$H$11,0,10*ROW('Hygiene Data'!H87)))</f>
        <v/>
      </c>
      <c r="EB93" s="275" t="str">
        <f ca="true">+IF(OFFSET('Hygiene Data'!$H$12,0,10*ROW('Hygiene Data'!H87))="","",OFFSET('Hygiene Data'!$H$12,0,10*ROW('Hygiene Data'!H87)))</f>
        <v/>
      </c>
      <c r="EC93" s="275" t="str">
        <f ca="true">+IF(OFFSET('Hygiene Data'!$H$13,0,10*ROW('Hygiene Data'!H87))="","",OFFSET('Hygiene Data'!$H$13,0,10*ROW('Hygiene Data'!H87)))</f>
        <v/>
      </c>
      <c r="ED93" s="275" t="str">
        <f ca="true">+IF(OFFSET('Hygiene Data'!$I$11,0,10*ROW('Hygiene Data'!I87))="","",OFFSET('Hygiene Data'!$I$11,0,10*ROW('Hygiene Data'!I87)))</f>
        <v/>
      </c>
      <c r="EE93" s="275" t="str">
        <f ca="true">+IF(OFFSET('Hygiene Data'!$I$12,0,10*ROW('Hygiene Data'!I87))="","",OFFSET('Hygiene Data'!$I$12,0,10*ROW('Hygiene Data'!I87)))</f>
        <v/>
      </c>
      <c r="EF93" s="275" t="str">
        <f ca="true">+IF(OFFSET('Hygiene Data'!$I$13,0,10*ROW('Hygiene Data'!I87))="","",OFFSET('Hygiene Data'!$I$13,0,10*ROW('Hygiene Data'!I87)))</f>
        <v/>
      </c>
    </row>
    <row xmlns:x14ac="http://schemas.microsoft.com/office/spreadsheetml/2009/9/ac" r="94" x14ac:dyDescent="0.2">
      <c r="A94" s="38" t="str">
        <f ca="true">+IF(OFFSET('Water Data'!$B$2,0,10*ROW('Water Data'!E88))="","",OFFSET('Water Data'!$B$2,0,10*ROW('Water Data'!E88)))</f>
        <v/>
      </c>
      <c r="B94" s="38" t="str">
        <f ca="true">+IF(OFFSET('Water Data'!$C$2,0,10*ROW('Water Data'!F88))="","",OFFSET('Water Data'!$C$2,0,10*ROW('Water Data'!F88)))</f>
        <v/>
      </c>
      <c r="C94" s="331" t="str">
        <f t="shared" ca="true" si="1"/>
        <v/>
      </c>
      <c r="D94" s="97"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7"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7"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7"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7"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7"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7"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7"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7"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7"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7"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7"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7"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7"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7"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7"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7"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7"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8"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8"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8"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8"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8"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8"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8"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8"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8"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8"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8"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8"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8"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8"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8"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8"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8"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8"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8"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8"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8"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8"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8"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8"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8"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8"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8"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8"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8"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8"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9"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9"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9"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9"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9"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9"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9"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9"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9"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9"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9"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9"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9"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9"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9"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9"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9"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9"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5"/>
      <c r="BS94" s="275" t="str">
        <f ca="true">+IF(OFFSET('Water Data'!$D$27,0,10*ROW('Water Data'!D88))="","",OFFSET('Water Data'!$D$27,0,10*ROW('Water Data'!D88)))</f>
        <v/>
      </c>
      <c r="BT94" s="275" t="str">
        <f ca="true">+IF(OFFSET('Water Data'!$D$28,0,10*ROW('Water Data'!D88))="","",OFFSET('Water Data'!$D$28,0,10*ROW('Water Data'!D88)))</f>
        <v/>
      </c>
      <c r="BU94" s="275" t="str">
        <f ca="true">+IF(OFFSET('Water Data'!$D$29,0,10*ROW('Water Data'!D88))="","",OFFSET('Water Data'!$D$29,0,10*ROW('Water Data'!D88)))</f>
        <v/>
      </c>
      <c r="BV94" s="275" t="str">
        <f ca="true">+IF(OFFSET('Water Data'!$E$27,0,10*ROW('Water Data'!E88))="","",OFFSET('Water Data'!$E$27,0,10*ROW('Water Data'!E88)))</f>
        <v/>
      </c>
      <c r="BW94" s="275" t="str">
        <f ca="true">+IF(OFFSET('Water Data'!$E$28,0,10*ROW('Water Data'!E88))="","",OFFSET('Water Data'!$E$28,0,10*ROW('Water Data'!E88)))</f>
        <v/>
      </c>
      <c r="BX94" s="275" t="str">
        <f ca="true">+IF(OFFSET('Water Data'!$E$29,0,10*ROW('Water Data'!E88))="","",OFFSET('Water Data'!$E$29,0,10*ROW('Water Data'!E88)))</f>
        <v/>
      </c>
      <c r="BY94" s="275" t="str">
        <f ca="true">+IF(OFFSET('Water Data'!$F$27,0,10*ROW('Water Data'!F88))="","",OFFSET('Water Data'!$F$27,0,10*ROW('Water Data'!F88)))</f>
        <v/>
      </c>
      <c r="BZ94" s="275" t="str">
        <f ca="true">+IF(OFFSET('Water Data'!$F$28,0,10*ROW('Water Data'!F88))="","",OFFSET('Water Data'!$F$28,0,10*ROW('Water Data'!F88)))</f>
        <v/>
      </c>
      <c r="CA94" s="275" t="str">
        <f ca="true">+IF(OFFSET('Water Data'!$F$29,0,10*ROW('Water Data'!F88))="","",OFFSET('Water Data'!$F$29,0,10*ROW('Water Data'!F88)))</f>
        <v/>
      </c>
      <c r="CB94" s="275" t="str">
        <f ca="true">+IF(OFFSET('Water Data'!$G$27,0,10*ROW('Water Data'!G88))="","",OFFSET('Water Data'!$G$27,0,10*ROW('Water Data'!G88)))</f>
        <v/>
      </c>
      <c r="CC94" s="275" t="str">
        <f ca="true">+IF(OFFSET('Water Data'!$G$28,0,10*ROW('Water Data'!G88))="","",OFFSET('Water Data'!$G$28,0,10*ROW('Water Data'!G88)))</f>
        <v/>
      </c>
      <c r="CD94" s="275" t="str">
        <f ca="true">+IF(OFFSET('Water Data'!$G$29,0,10*ROW('Water Data'!G88))="","",OFFSET('Water Data'!$G$29,0,10*ROW('Water Data'!G88)))</f>
        <v/>
      </c>
      <c r="CE94" s="275" t="str">
        <f ca="true">+IF(OFFSET('Water Data'!$H$27,0,10*ROW('Water Data'!H88))="","",OFFSET('Water Data'!$H$27,0,10*ROW('Water Data'!H88)))</f>
        <v/>
      </c>
      <c r="CF94" s="275" t="str">
        <f ca="true">+IF(OFFSET('Water Data'!$H$28,0,10*ROW('Water Data'!H88))="","",OFFSET('Water Data'!$H$28,0,10*ROW('Water Data'!H88)))</f>
        <v/>
      </c>
      <c r="CG94" s="275" t="str">
        <f ca="true">+IF(OFFSET('Water Data'!$H$29,0,10*ROW('Water Data'!H88))="","",OFFSET('Water Data'!$H$29,0,10*ROW('Water Data'!H88)))</f>
        <v/>
      </c>
      <c r="CH94" s="275" t="str">
        <f ca="true">+IF(OFFSET('Water Data'!$I$27,0,10*ROW('Water Data'!I88))="","",OFFSET('Water Data'!$I$27,0,10*ROW('Water Data'!I88)))</f>
        <v/>
      </c>
      <c r="CI94" s="275" t="str">
        <f ca="true">+IF(OFFSET('Water Data'!$I$28,0,10*ROW('Water Data'!I88))="","",OFFSET('Water Data'!$I$28,0,10*ROW('Water Data'!I88)))</f>
        <v/>
      </c>
      <c r="CJ94" s="275" t="str">
        <f ca="true">+IF(OFFSET('Water Data'!$I$29,0,10*ROW('Water Data'!I88))="","",OFFSET('Water Data'!$I$29,0,10*ROW('Water Data'!I88)))</f>
        <v/>
      </c>
      <c r="CK94" s="275" t="str">
        <f ca="true">+IF(OFFSET('Sanitation Data'!$D$28,0,10*ROW('Sanitation Data'!D88))="","",OFFSET('Sanitation Data'!$D$28,0,10*ROW('Sanitation Data'!D88)))</f>
        <v/>
      </c>
      <c r="CL94" s="275" t="str">
        <f ca="true">+IF(OFFSET('Sanitation Data'!$D$29,0,10*ROW('Sanitation Data'!D88))="","",OFFSET('Sanitation Data'!$D$29,0,10*ROW('Sanitation Data'!D88)))</f>
        <v/>
      </c>
      <c r="CM94" s="275" t="str">
        <f ca="true">+IF(OFFSET('Sanitation Data'!$D$30,0,10*ROW('Sanitation Data'!D88))="","",OFFSET('Sanitation Data'!$D$30,0,10*ROW('Sanitation Data'!D88)))</f>
        <v/>
      </c>
      <c r="CN94" s="275" t="str">
        <f ca="true">+IF(OFFSET('Sanitation Data'!$D$31,0,10*ROW('Sanitation Data'!D88))="","",OFFSET('Sanitation Data'!$D$31,0,10*ROW('Sanitation Data'!D88)))</f>
        <v/>
      </c>
      <c r="CO94" s="275" t="str">
        <f ca="true">+IF(OFFSET('Sanitation Data'!$D$32,0,10*ROW('Sanitation Data'!D88))="","",OFFSET('Sanitation Data'!$D$32,0,10*ROW('Sanitation Data'!D88)))</f>
        <v/>
      </c>
      <c r="CP94" s="275" t="str">
        <f ca="true">+IF(OFFSET('Sanitation Data'!$E$28,0,10*ROW('Sanitation Data'!E88))="","",OFFSET('Sanitation Data'!$E$28,0,10*ROW('Sanitation Data'!E88)))</f>
        <v/>
      </c>
      <c r="CQ94" s="275" t="str">
        <f ca="true">+IF(OFFSET('Sanitation Data'!$E$29,0,10*ROW('Sanitation Data'!E88))="","",OFFSET('Sanitation Data'!$E$29,0,10*ROW('Sanitation Data'!E88)))</f>
        <v/>
      </c>
      <c r="CR94" s="275" t="str">
        <f ca="true">+IF(OFFSET('Sanitation Data'!$E$30,0,10*ROW('Sanitation Data'!E88))="","",OFFSET('Sanitation Data'!$E$30,0,10*ROW('Sanitation Data'!E88)))</f>
        <v/>
      </c>
      <c r="CS94" s="275" t="str">
        <f ca="true">+IF(OFFSET('Sanitation Data'!$E$31,0,10*ROW('Sanitation Data'!E88))="","",OFFSET('Sanitation Data'!$E$31,0,10*ROW('Sanitation Data'!E88)))</f>
        <v/>
      </c>
      <c r="CT94" s="275" t="str">
        <f ca="true">+IF(OFFSET('Sanitation Data'!$E$32,0,10*ROW('Sanitation Data'!E88))="","",OFFSET('Sanitation Data'!$E$32,0,10*ROW('Sanitation Data'!E88)))</f>
        <v/>
      </c>
      <c r="CU94" s="275" t="str">
        <f ca="true">+IF(OFFSET('Sanitation Data'!$F$28,0,10*ROW('Sanitation Data'!F88))="","",OFFSET('Sanitation Data'!$F$28,0,10*ROW('Sanitation Data'!F88)))</f>
        <v/>
      </c>
      <c r="CV94" s="275" t="str">
        <f ca="true">+IF(OFFSET('Sanitation Data'!$F$29,0,10*ROW('Sanitation Data'!F88))="","",OFFSET('Sanitation Data'!$F$29,0,10*ROW('Sanitation Data'!F88)))</f>
        <v/>
      </c>
      <c r="CW94" s="275" t="str">
        <f ca="true">+IF(OFFSET('Sanitation Data'!$F$30,0,10*ROW('Sanitation Data'!F88))="","",OFFSET('Sanitation Data'!$F$30,0,10*ROW('Sanitation Data'!F88)))</f>
        <v/>
      </c>
      <c r="CX94" s="275" t="str">
        <f ca="true">+IF(OFFSET('Sanitation Data'!$F$31,0,10*ROW('Sanitation Data'!F88))="","",OFFSET('Sanitation Data'!$F$31,0,10*ROW('Sanitation Data'!F88)))</f>
        <v/>
      </c>
      <c r="CY94" s="275" t="str">
        <f ca="true">+IF(OFFSET('Sanitation Data'!$F$32,0,10*ROW('Sanitation Data'!F88))="","",OFFSET('Sanitation Data'!$F$32,0,10*ROW('Sanitation Data'!F88)))</f>
        <v/>
      </c>
      <c r="CZ94" s="275" t="str">
        <f ca="true">+IF(OFFSET('Sanitation Data'!$G$28,0,10*ROW('Sanitation Data'!G88))="","",OFFSET('Sanitation Data'!$G$28,0,10*ROW('Sanitation Data'!G88)))</f>
        <v/>
      </c>
      <c r="DA94" s="275" t="str">
        <f ca="true">+IF(OFFSET('Sanitation Data'!$G$29,0,10*ROW('Sanitation Data'!G88))="","",OFFSET('Sanitation Data'!$G$29,0,10*ROW('Sanitation Data'!G88)))</f>
        <v/>
      </c>
      <c r="DB94" s="275" t="str">
        <f ca="true">+IF(OFFSET('Sanitation Data'!$G$30,0,10*ROW('Sanitation Data'!G88))="","",OFFSET('Sanitation Data'!$G$30,0,10*ROW('Sanitation Data'!G88)))</f>
        <v/>
      </c>
      <c r="DC94" s="275" t="str">
        <f ca="true">+IF(OFFSET('Sanitation Data'!$G$31,0,10*ROW('Sanitation Data'!G88))="","",OFFSET('Sanitation Data'!$G$31,0,10*ROW('Sanitation Data'!G88)))</f>
        <v/>
      </c>
      <c r="DD94" s="275" t="str">
        <f ca="true">+IF(OFFSET('Sanitation Data'!$G$32,0,10*ROW('Sanitation Data'!G88))="","",OFFSET('Sanitation Data'!$G$32,0,10*ROW('Sanitation Data'!G88)))</f>
        <v/>
      </c>
      <c r="DE94" s="275" t="str">
        <f ca="true">+IF(OFFSET('Sanitation Data'!$H$28,0,10*ROW('Sanitation Data'!H88))="","",OFFSET('Sanitation Data'!$H$28,0,10*ROW('Sanitation Data'!H88)))</f>
        <v/>
      </c>
      <c r="DF94" s="275" t="str">
        <f ca="true">+IF(OFFSET('Sanitation Data'!$H$29,0,10*ROW('Sanitation Data'!H88))="","",OFFSET('Sanitation Data'!$H$29,0,10*ROW('Sanitation Data'!H88)))</f>
        <v/>
      </c>
      <c r="DG94" s="275" t="str">
        <f ca="true">+IF(OFFSET('Sanitation Data'!$H$30,0,10*ROW('Sanitation Data'!H88))="","",OFFSET('Sanitation Data'!$H$30,0,10*ROW('Sanitation Data'!H88)))</f>
        <v/>
      </c>
      <c r="DH94" s="275" t="str">
        <f ca="true">+IF(OFFSET('Sanitation Data'!$H$31,0,10*ROW('Sanitation Data'!H88))="","",OFFSET('Sanitation Data'!$H$31,0,10*ROW('Sanitation Data'!H88)))</f>
        <v/>
      </c>
      <c r="DI94" s="275" t="str">
        <f ca="true">+IF(OFFSET('Sanitation Data'!$H$32,0,10*ROW('Sanitation Data'!H88))="","",OFFSET('Sanitation Data'!$H$32,0,10*ROW('Sanitation Data'!H88)))</f>
        <v/>
      </c>
      <c r="DJ94" s="275" t="str">
        <f ca="true">+IF(OFFSET('Sanitation Data'!$I$28,0,10*ROW('Sanitation Data'!I88))="","",OFFSET('Sanitation Data'!$I$28,0,10*ROW('Sanitation Data'!I88)))</f>
        <v/>
      </c>
      <c r="DK94" s="275" t="str">
        <f ca="true">+IF(OFFSET('Sanitation Data'!$I$29,0,10*ROW('Sanitation Data'!I88))="","",OFFSET('Sanitation Data'!$I$29,0,10*ROW('Sanitation Data'!I88)))</f>
        <v/>
      </c>
      <c r="DL94" s="275" t="str">
        <f ca="true">+IF(OFFSET('Sanitation Data'!$I$30,0,10*ROW('Sanitation Data'!I88))="","",OFFSET('Sanitation Data'!$I$30,0,10*ROW('Sanitation Data'!I88)))</f>
        <v/>
      </c>
      <c r="DM94" s="275" t="str">
        <f ca="true">+IF(OFFSET('Sanitation Data'!$I$31,0,10*ROW('Sanitation Data'!I88))="","",OFFSET('Sanitation Data'!$I$31,0,10*ROW('Sanitation Data'!I88)))</f>
        <v/>
      </c>
      <c r="DN94" s="275" t="str">
        <f ca="true">+IF(OFFSET('Sanitation Data'!$I$32,0,10*ROW('Sanitation Data'!I88))="","",OFFSET('Sanitation Data'!$I$32,0,10*ROW('Sanitation Data'!I88)))</f>
        <v/>
      </c>
      <c r="DO94" s="275" t="str">
        <f ca="true">+IF(OFFSET('Hygiene Data'!$D$11,0,10*ROW('Hygiene Data'!D88))="","",OFFSET('Hygiene Data'!$D$11,0,10*ROW('Hygiene Data'!D88)))</f>
        <v/>
      </c>
      <c r="DP94" s="275" t="str">
        <f ca="true">+IF(OFFSET('Hygiene Data'!$D$12,0,10*ROW('Hygiene Data'!D88))="","",OFFSET('Hygiene Data'!$D$12,0,10*ROW('Hygiene Data'!D88)))</f>
        <v/>
      </c>
      <c r="DQ94" s="275" t="str">
        <f ca="true">+IF(OFFSET('Hygiene Data'!$D$13,0,10*ROW('Hygiene Data'!D88))="","",OFFSET('Hygiene Data'!$D$13,0,10*ROW('Hygiene Data'!D88)))</f>
        <v/>
      </c>
      <c r="DR94" s="275" t="str">
        <f ca="true">+IF(OFFSET('Hygiene Data'!$E$11,0,10*ROW('Hygiene Data'!E88))="","",OFFSET('Hygiene Data'!$E$11,0,10*ROW('Hygiene Data'!E88)))</f>
        <v/>
      </c>
      <c r="DS94" s="275" t="str">
        <f ca="true">+IF(OFFSET('Hygiene Data'!$E$12,0,10*ROW('Hygiene Data'!E88))="","",OFFSET('Hygiene Data'!$E$12,0,10*ROW('Hygiene Data'!E88)))</f>
        <v/>
      </c>
      <c r="DT94" s="275" t="str">
        <f ca="true">+IF(OFFSET('Hygiene Data'!$E$13,0,10*ROW('Hygiene Data'!E88))="","",OFFSET('Hygiene Data'!$E$13,0,10*ROW('Hygiene Data'!E88)))</f>
        <v/>
      </c>
      <c r="DU94" s="275" t="str">
        <f ca="true">+IF(OFFSET('Hygiene Data'!$F$11,0,10*ROW('Hygiene Data'!F88))="","",OFFSET('Hygiene Data'!$F$11,0,10*ROW('Hygiene Data'!F88)))</f>
        <v/>
      </c>
      <c r="DV94" s="275" t="str">
        <f ca="true">+IF(OFFSET('Hygiene Data'!$F$12,0,10*ROW('Hygiene Data'!F88))="","",OFFSET('Hygiene Data'!$F$12,0,10*ROW('Hygiene Data'!F88)))</f>
        <v/>
      </c>
      <c r="DW94" s="275" t="str">
        <f ca="true">+IF(OFFSET('Hygiene Data'!$F$13,0,10*ROW('Hygiene Data'!F88))="","",OFFSET('Hygiene Data'!$F$13,0,10*ROW('Hygiene Data'!F88)))</f>
        <v/>
      </c>
      <c r="DX94" s="275" t="str">
        <f ca="true">+IF(OFFSET('Hygiene Data'!$G$11,0,10*ROW('Hygiene Data'!G88))="","",OFFSET('Hygiene Data'!$G$11,0,10*ROW('Hygiene Data'!G88)))</f>
        <v/>
      </c>
      <c r="DY94" s="275" t="str">
        <f ca="true">+IF(OFFSET('Hygiene Data'!$G$12,0,10*ROW('Hygiene Data'!G88))="","",OFFSET('Hygiene Data'!$G$12,0,10*ROW('Hygiene Data'!G88)))</f>
        <v/>
      </c>
      <c r="DZ94" s="275" t="str">
        <f ca="true">+IF(OFFSET('Hygiene Data'!$G$13,0,10*ROW('Hygiene Data'!G88))="","",OFFSET('Hygiene Data'!$G$13,0,10*ROW('Hygiene Data'!G88)))</f>
        <v/>
      </c>
      <c r="EA94" s="275" t="str">
        <f ca="true">+IF(OFFSET('Hygiene Data'!$H$11,0,10*ROW('Hygiene Data'!H88))="","",OFFSET('Hygiene Data'!$H$11,0,10*ROW('Hygiene Data'!H88)))</f>
        <v/>
      </c>
      <c r="EB94" s="275" t="str">
        <f ca="true">+IF(OFFSET('Hygiene Data'!$H$12,0,10*ROW('Hygiene Data'!H88))="","",OFFSET('Hygiene Data'!$H$12,0,10*ROW('Hygiene Data'!H88)))</f>
        <v/>
      </c>
      <c r="EC94" s="275" t="str">
        <f ca="true">+IF(OFFSET('Hygiene Data'!$H$13,0,10*ROW('Hygiene Data'!H88))="","",OFFSET('Hygiene Data'!$H$13,0,10*ROW('Hygiene Data'!H88)))</f>
        <v/>
      </c>
      <c r="ED94" s="275" t="str">
        <f ca="true">+IF(OFFSET('Hygiene Data'!$I$11,0,10*ROW('Hygiene Data'!I88))="","",OFFSET('Hygiene Data'!$I$11,0,10*ROW('Hygiene Data'!I88)))</f>
        <v/>
      </c>
      <c r="EE94" s="275" t="str">
        <f ca="true">+IF(OFFSET('Hygiene Data'!$I$12,0,10*ROW('Hygiene Data'!I88))="","",OFFSET('Hygiene Data'!$I$12,0,10*ROW('Hygiene Data'!I88)))</f>
        <v/>
      </c>
      <c r="EF94" s="275" t="str">
        <f ca="true">+IF(OFFSET('Hygiene Data'!$I$13,0,10*ROW('Hygiene Data'!I88))="","",OFFSET('Hygiene Data'!$I$13,0,10*ROW('Hygiene Data'!I88)))</f>
        <v/>
      </c>
    </row>
    <row xmlns:x14ac="http://schemas.microsoft.com/office/spreadsheetml/2009/9/ac" r="95" x14ac:dyDescent="0.2">
      <c r="A95" s="38" t="str">
        <f ca="true">+IF(OFFSET('Water Data'!$B$2,0,10*ROW('Water Data'!E89))="","",OFFSET('Water Data'!$B$2,0,10*ROW('Water Data'!E89)))</f>
        <v/>
      </c>
      <c r="B95" s="38" t="str">
        <f ca="true">+IF(OFFSET('Water Data'!$C$2,0,10*ROW('Water Data'!F89))="","",OFFSET('Water Data'!$C$2,0,10*ROW('Water Data'!F89)))</f>
        <v/>
      </c>
      <c r="C95" s="331" t="str">
        <f t="shared" ca="true" si="1"/>
        <v/>
      </c>
      <c r="D95" s="97"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7"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7"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7"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7"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7"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7"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7"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7"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7"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7"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7"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7"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7"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7"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7"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7"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7"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8"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8"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8"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8"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8"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8"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8"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8"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8"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8"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8"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8"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8"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8"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8"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8"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8"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8"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8"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8"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8"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8"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8"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8"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8"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8"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8"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8"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8"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8"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9"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9"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9"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9"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9"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9"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9"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9"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9"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9"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9"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9"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9"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9"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9"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9"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9"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9"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5"/>
      <c r="BS95" s="275" t="str">
        <f ca="true">+IF(OFFSET('Water Data'!$D$27,0,10*ROW('Water Data'!D89))="","",OFFSET('Water Data'!$D$27,0,10*ROW('Water Data'!D89)))</f>
        <v/>
      </c>
      <c r="BT95" s="275" t="str">
        <f ca="true">+IF(OFFSET('Water Data'!$D$28,0,10*ROW('Water Data'!D89))="","",OFFSET('Water Data'!$D$28,0,10*ROW('Water Data'!D89)))</f>
        <v/>
      </c>
      <c r="BU95" s="275" t="str">
        <f ca="true">+IF(OFFSET('Water Data'!$D$29,0,10*ROW('Water Data'!D89))="","",OFFSET('Water Data'!$D$29,0,10*ROW('Water Data'!D89)))</f>
        <v/>
      </c>
      <c r="BV95" s="275" t="str">
        <f ca="true">+IF(OFFSET('Water Data'!$E$27,0,10*ROW('Water Data'!E89))="","",OFFSET('Water Data'!$E$27,0,10*ROW('Water Data'!E89)))</f>
        <v/>
      </c>
      <c r="BW95" s="275" t="str">
        <f ca="true">+IF(OFFSET('Water Data'!$E$28,0,10*ROW('Water Data'!E89))="","",OFFSET('Water Data'!$E$28,0,10*ROW('Water Data'!E89)))</f>
        <v/>
      </c>
      <c r="BX95" s="275" t="str">
        <f ca="true">+IF(OFFSET('Water Data'!$E$29,0,10*ROW('Water Data'!E89))="","",OFFSET('Water Data'!$E$29,0,10*ROW('Water Data'!E89)))</f>
        <v/>
      </c>
      <c r="BY95" s="275" t="str">
        <f ca="true">+IF(OFFSET('Water Data'!$F$27,0,10*ROW('Water Data'!F89))="","",OFFSET('Water Data'!$F$27,0,10*ROW('Water Data'!F89)))</f>
        <v/>
      </c>
      <c r="BZ95" s="275" t="str">
        <f ca="true">+IF(OFFSET('Water Data'!$F$28,0,10*ROW('Water Data'!F89))="","",OFFSET('Water Data'!$F$28,0,10*ROW('Water Data'!F89)))</f>
        <v/>
      </c>
      <c r="CA95" s="275" t="str">
        <f ca="true">+IF(OFFSET('Water Data'!$F$29,0,10*ROW('Water Data'!F89))="","",OFFSET('Water Data'!$F$29,0,10*ROW('Water Data'!F89)))</f>
        <v/>
      </c>
      <c r="CB95" s="275" t="str">
        <f ca="true">+IF(OFFSET('Water Data'!$G$27,0,10*ROW('Water Data'!G89))="","",OFFSET('Water Data'!$G$27,0,10*ROW('Water Data'!G89)))</f>
        <v/>
      </c>
      <c r="CC95" s="275" t="str">
        <f ca="true">+IF(OFFSET('Water Data'!$G$28,0,10*ROW('Water Data'!G89))="","",OFFSET('Water Data'!$G$28,0,10*ROW('Water Data'!G89)))</f>
        <v/>
      </c>
      <c r="CD95" s="275" t="str">
        <f ca="true">+IF(OFFSET('Water Data'!$G$29,0,10*ROW('Water Data'!G89))="","",OFFSET('Water Data'!$G$29,0,10*ROW('Water Data'!G89)))</f>
        <v/>
      </c>
      <c r="CE95" s="275" t="str">
        <f ca="true">+IF(OFFSET('Water Data'!$H$27,0,10*ROW('Water Data'!H89))="","",OFFSET('Water Data'!$H$27,0,10*ROW('Water Data'!H89)))</f>
        <v/>
      </c>
      <c r="CF95" s="275" t="str">
        <f ca="true">+IF(OFFSET('Water Data'!$H$28,0,10*ROW('Water Data'!H89))="","",OFFSET('Water Data'!$H$28,0,10*ROW('Water Data'!H89)))</f>
        <v/>
      </c>
      <c r="CG95" s="275" t="str">
        <f ca="true">+IF(OFFSET('Water Data'!$H$29,0,10*ROW('Water Data'!H89))="","",OFFSET('Water Data'!$H$29,0,10*ROW('Water Data'!H89)))</f>
        <v/>
      </c>
      <c r="CH95" s="275" t="str">
        <f ca="true">+IF(OFFSET('Water Data'!$I$27,0,10*ROW('Water Data'!I89))="","",OFFSET('Water Data'!$I$27,0,10*ROW('Water Data'!I89)))</f>
        <v/>
      </c>
      <c r="CI95" s="275" t="str">
        <f ca="true">+IF(OFFSET('Water Data'!$I$28,0,10*ROW('Water Data'!I89))="","",OFFSET('Water Data'!$I$28,0,10*ROW('Water Data'!I89)))</f>
        <v/>
      </c>
      <c r="CJ95" s="275" t="str">
        <f ca="true">+IF(OFFSET('Water Data'!$I$29,0,10*ROW('Water Data'!I89))="","",OFFSET('Water Data'!$I$29,0,10*ROW('Water Data'!I89)))</f>
        <v/>
      </c>
      <c r="CK95" s="275" t="str">
        <f ca="true">+IF(OFFSET('Sanitation Data'!$D$28,0,10*ROW('Sanitation Data'!D89))="","",OFFSET('Sanitation Data'!$D$28,0,10*ROW('Sanitation Data'!D89)))</f>
        <v/>
      </c>
      <c r="CL95" s="275" t="str">
        <f ca="true">+IF(OFFSET('Sanitation Data'!$D$29,0,10*ROW('Sanitation Data'!D89))="","",OFFSET('Sanitation Data'!$D$29,0,10*ROW('Sanitation Data'!D89)))</f>
        <v/>
      </c>
      <c r="CM95" s="275" t="str">
        <f ca="true">+IF(OFFSET('Sanitation Data'!$D$30,0,10*ROW('Sanitation Data'!D89))="","",OFFSET('Sanitation Data'!$D$30,0,10*ROW('Sanitation Data'!D89)))</f>
        <v/>
      </c>
      <c r="CN95" s="275" t="str">
        <f ca="true">+IF(OFFSET('Sanitation Data'!$D$31,0,10*ROW('Sanitation Data'!D89))="","",OFFSET('Sanitation Data'!$D$31,0,10*ROW('Sanitation Data'!D89)))</f>
        <v/>
      </c>
      <c r="CO95" s="275" t="str">
        <f ca="true">+IF(OFFSET('Sanitation Data'!$D$32,0,10*ROW('Sanitation Data'!D89))="","",OFFSET('Sanitation Data'!$D$32,0,10*ROW('Sanitation Data'!D89)))</f>
        <v/>
      </c>
      <c r="CP95" s="275" t="str">
        <f ca="true">+IF(OFFSET('Sanitation Data'!$E$28,0,10*ROW('Sanitation Data'!E89))="","",OFFSET('Sanitation Data'!$E$28,0,10*ROW('Sanitation Data'!E89)))</f>
        <v/>
      </c>
      <c r="CQ95" s="275" t="str">
        <f ca="true">+IF(OFFSET('Sanitation Data'!$E$29,0,10*ROW('Sanitation Data'!E89))="","",OFFSET('Sanitation Data'!$E$29,0,10*ROW('Sanitation Data'!E89)))</f>
        <v/>
      </c>
      <c r="CR95" s="275" t="str">
        <f ca="true">+IF(OFFSET('Sanitation Data'!$E$30,0,10*ROW('Sanitation Data'!E89))="","",OFFSET('Sanitation Data'!$E$30,0,10*ROW('Sanitation Data'!E89)))</f>
        <v/>
      </c>
      <c r="CS95" s="275" t="str">
        <f ca="true">+IF(OFFSET('Sanitation Data'!$E$31,0,10*ROW('Sanitation Data'!E89))="","",OFFSET('Sanitation Data'!$E$31,0,10*ROW('Sanitation Data'!E89)))</f>
        <v/>
      </c>
      <c r="CT95" s="275" t="str">
        <f ca="true">+IF(OFFSET('Sanitation Data'!$E$32,0,10*ROW('Sanitation Data'!E89))="","",OFFSET('Sanitation Data'!$E$32,0,10*ROW('Sanitation Data'!E89)))</f>
        <v/>
      </c>
      <c r="CU95" s="275" t="str">
        <f ca="true">+IF(OFFSET('Sanitation Data'!$F$28,0,10*ROW('Sanitation Data'!F89))="","",OFFSET('Sanitation Data'!$F$28,0,10*ROW('Sanitation Data'!F89)))</f>
        <v/>
      </c>
      <c r="CV95" s="275" t="str">
        <f ca="true">+IF(OFFSET('Sanitation Data'!$F$29,0,10*ROW('Sanitation Data'!F89))="","",OFFSET('Sanitation Data'!$F$29,0,10*ROW('Sanitation Data'!F89)))</f>
        <v/>
      </c>
      <c r="CW95" s="275" t="str">
        <f ca="true">+IF(OFFSET('Sanitation Data'!$F$30,0,10*ROW('Sanitation Data'!F89))="","",OFFSET('Sanitation Data'!$F$30,0,10*ROW('Sanitation Data'!F89)))</f>
        <v/>
      </c>
      <c r="CX95" s="275" t="str">
        <f ca="true">+IF(OFFSET('Sanitation Data'!$F$31,0,10*ROW('Sanitation Data'!F89))="","",OFFSET('Sanitation Data'!$F$31,0,10*ROW('Sanitation Data'!F89)))</f>
        <v/>
      </c>
      <c r="CY95" s="275" t="str">
        <f ca="true">+IF(OFFSET('Sanitation Data'!$F$32,0,10*ROW('Sanitation Data'!F89))="","",OFFSET('Sanitation Data'!$F$32,0,10*ROW('Sanitation Data'!F89)))</f>
        <v/>
      </c>
      <c r="CZ95" s="275" t="str">
        <f ca="true">+IF(OFFSET('Sanitation Data'!$G$28,0,10*ROW('Sanitation Data'!G89))="","",OFFSET('Sanitation Data'!$G$28,0,10*ROW('Sanitation Data'!G89)))</f>
        <v/>
      </c>
      <c r="DA95" s="275" t="str">
        <f ca="true">+IF(OFFSET('Sanitation Data'!$G$29,0,10*ROW('Sanitation Data'!G89))="","",OFFSET('Sanitation Data'!$G$29,0,10*ROW('Sanitation Data'!G89)))</f>
        <v/>
      </c>
      <c r="DB95" s="275" t="str">
        <f ca="true">+IF(OFFSET('Sanitation Data'!$G$30,0,10*ROW('Sanitation Data'!G89))="","",OFFSET('Sanitation Data'!$G$30,0,10*ROW('Sanitation Data'!G89)))</f>
        <v/>
      </c>
      <c r="DC95" s="275" t="str">
        <f ca="true">+IF(OFFSET('Sanitation Data'!$G$31,0,10*ROW('Sanitation Data'!G89))="","",OFFSET('Sanitation Data'!$G$31,0,10*ROW('Sanitation Data'!G89)))</f>
        <v/>
      </c>
      <c r="DD95" s="275" t="str">
        <f ca="true">+IF(OFFSET('Sanitation Data'!$G$32,0,10*ROW('Sanitation Data'!G89))="","",OFFSET('Sanitation Data'!$G$32,0,10*ROW('Sanitation Data'!G89)))</f>
        <v/>
      </c>
      <c r="DE95" s="275" t="str">
        <f ca="true">+IF(OFFSET('Sanitation Data'!$H$28,0,10*ROW('Sanitation Data'!H89))="","",OFFSET('Sanitation Data'!$H$28,0,10*ROW('Sanitation Data'!H89)))</f>
        <v/>
      </c>
      <c r="DF95" s="275" t="str">
        <f ca="true">+IF(OFFSET('Sanitation Data'!$H$29,0,10*ROW('Sanitation Data'!H89))="","",OFFSET('Sanitation Data'!$H$29,0,10*ROW('Sanitation Data'!H89)))</f>
        <v/>
      </c>
      <c r="DG95" s="275" t="str">
        <f ca="true">+IF(OFFSET('Sanitation Data'!$H$30,0,10*ROW('Sanitation Data'!H89))="","",OFFSET('Sanitation Data'!$H$30,0,10*ROW('Sanitation Data'!H89)))</f>
        <v/>
      </c>
      <c r="DH95" s="275" t="str">
        <f ca="true">+IF(OFFSET('Sanitation Data'!$H$31,0,10*ROW('Sanitation Data'!H89))="","",OFFSET('Sanitation Data'!$H$31,0,10*ROW('Sanitation Data'!H89)))</f>
        <v/>
      </c>
      <c r="DI95" s="275" t="str">
        <f ca="true">+IF(OFFSET('Sanitation Data'!$H$32,0,10*ROW('Sanitation Data'!H89))="","",OFFSET('Sanitation Data'!$H$32,0,10*ROW('Sanitation Data'!H89)))</f>
        <v/>
      </c>
      <c r="DJ95" s="275" t="str">
        <f ca="true">+IF(OFFSET('Sanitation Data'!$I$28,0,10*ROW('Sanitation Data'!I89))="","",OFFSET('Sanitation Data'!$I$28,0,10*ROW('Sanitation Data'!I89)))</f>
        <v/>
      </c>
      <c r="DK95" s="275" t="str">
        <f ca="true">+IF(OFFSET('Sanitation Data'!$I$29,0,10*ROW('Sanitation Data'!I89))="","",OFFSET('Sanitation Data'!$I$29,0,10*ROW('Sanitation Data'!I89)))</f>
        <v/>
      </c>
      <c r="DL95" s="275" t="str">
        <f ca="true">+IF(OFFSET('Sanitation Data'!$I$30,0,10*ROW('Sanitation Data'!I89))="","",OFFSET('Sanitation Data'!$I$30,0,10*ROW('Sanitation Data'!I89)))</f>
        <v/>
      </c>
      <c r="DM95" s="275" t="str">
        <f ca="true">+IF(OFFSET('Sanitation Data'!$I$31,0,10*ROW('Sanitation Data'!I89))="","",OFFSET('Sanitation Data'!$I$31,0,10*ROW('Sanitation Data'!I89)))</f>
        <v/>
      </c>
      <c r="DN95" s="275" t="str">
        <f ca="true">+IF(OFFSET('Sanitation Data'!$I$32,0,10*ROW('Sanitation Data'!I89))="","",OFFSET('Sanitation Data'!$I$32,0,10*ROW('Sanitation Data'!I89)))</f>
        <v/>
      </c>
      <c r="DO95" s="275" t="str">
        <f ca="true">+IF(OFFSET('Hygiene Data'!$D$11,0,10*ROW('Hygiene Data'!D89))="","",OFFSET('Hygiene Data'!$D$11,0,10*ROW('Hygiene Data'!D89)))</f>
        <v/>
      </c>
      <c r="DP95" s="275" t="str">
        <f ca="true">+IF(OFFSET('Hygiene Data'!$D$12,0,10*ROW('Hygiene Data'!D89))="","",OFFSET('Hygiene Data'!$D$12,0,10*ROW('Hygiene Data'!D89)))</f>
        <v/>
      </c>
      <c r="DQ95" s="275" t="str">
        <f ca="true">+IF(OFFSET('Hygiene Data'!$D$13,0,10*ROW('Hygiene Data'!D89))="","",OFFSET('Hygiene Data'!$D$13,0,10*ROW('Hygiene Data'!D89)))</f>
        <v/>
      </c>
      <c r="DR95" s="275" t="str">
        <f ca="true">+IF(OFFSET('Hygiene Data'!$E$11,0,10*ROW('Hygiene Data'!E89))="","",OFFSET('Hygiene Data'!$E$11,0,10*ROW('Hygiene Data'!E89)))</f>
        <v/>
      </c>
      <c r="DS95" s="275" t="str">
        <f ca="true">+IF(OFFSET('Hygiene Data'!$E$12,0,10*ROW('Hygiene Data'!E89))="","",OFFSET('Hygiene Data'!$E$12,0,10*ROW('Hygiene Data'!E89)))</f>
        <v/>
      </c>
      <c r="DT95" s="275" t="str">
        <f ca="true">+IF(OFFSET('Hygiene Data'!$E$13,0,10*ROW('Hygiene Data'!E89))="","",OFFSET('Hygiene Data'!$E$13,0,10*ROW('Hygiene Data'!E89)))</f>
        <v/>
      </c>
      <c r="DU95" s="275" t="str">
        <f ca="true">+IF(OFFSET('Hygiene Data'!$F$11,0,10*ROW('Hygiene Data'!F89))="","",OFFSET('Hygiene Data'!$F$11,0,10*ROW('Hygiene Data'!F89)))</f>
        <v/>
      </c>
      <c r="DV95" s="275" t="str">
        <f ca="true">+IF(OFFSET('Hygiene Data'!$F$12,0,10*ROW('Hygiene Data'!F89))="","",OFFSET('Hygiene Data'!$F$12,0,10*ROW('Hygiene Data'!F89)))</f>
        <v/>
      </c>
      <c r="DW95" s="275" t="str">
        <f ca="true">+IF(OFFSET('Hygiene Data'!$F$13,0,10*ROW('Hygiene Data'!F89))="","",OFFSET('Hygiene Data'!$F$13,0,10*ROW('Hygiene Data'!F89)))</f>
        <v/>
      </c>
      <c r="DX95" s="275" t="str">
        <f ca="true">+IF(OFFSET('Hygiene Data'!$G$11,0,10*ROW('Hygiene Data'!G89))="","",OFFSET('Hygiene Data'!$G$11,0,10*ROW('Hygiene Data'!G89)))</f>
        <v/>
      </c>
      <c r="DY95" s="275" t="str">
        <f ca="true">+IF(OFFSET('Hygiene Data'!$G$12,0,10*ROW('Hygiene Data'!G89))="","",OFFSET('Hygiene Data'!$G$12,0,10*ROW('Hygiene Data'!G89)))</f>
        <v/>
      </c>
      <c r="DZ95" s="275" t="str">
        <f ca="true">+IF(OFFSET('Hygiene Data'!$G$13,0,10*ROW('Hygiene Data'!G89))="","",OFFSET('Hygiene Data'!$G$13,0,10*ROW('Hygiene Data'!G89)))</f>
        <v/>
      </c>
      <c r="EA95" s="275" t="str">
        <f ca="true">+IF(OFFSET('Hygiene Data'!$H$11,0,10*ROW('Hygiene Data'!H89))="","",OFFSET('Hygiene Data'!$H$11,0,10*ROW('Hygiene Data'!H89)))</f>
        <v/>
      </c>
      <c r="EB95" s="275" t="str">
        <f ca="true">+IF(OFFSET('Hygiene Data'!$H$12,0,10*ROW('Hygiene Data'!H89))="","",OFFSET('Hygiene Data'!$H$12,0,10*ROW('Hygiene Data'!H89)))</f>
        <v/>
      </c>
      <c r="EC95" s="275" t="str">
        <f ca="true">+IF(OFFSET('Hygiene Data'!$H$13,0,10*ROW('Hygiene Data'!H89))="","",OFFSET('Hygiene Data'!$H$13,0,10*ROW('Hygiene Data'!H89)))</f>
        <v/>
      </c>
      <c r="ED95" s="275" t="str">
        <f ca="true">+IF(OFFSET('Hygiene Data'!$I$11,0,10*ROW('Hygiene Data'!I89))="","",OFFSET('Hygiene Data'!$I$11,0,10*ROW('Hygiene Data'!I89)))</f>
        <v/>
      </c>
      <c r="EE95" s="275" t="str">
        <f ca="true">+IF(OFFSET('Hygiene Data'!$I$12,0,10*ROW('Hygiene Data'!I89))="","",OFFSET('Hygiene Data'!$I$12,0,10*ROW('Hygiene Data'!I89)))</f>
        <v/>
      </c>
      <c r="EF95" s="275" t="str">
        <f ca="true">+IF(OFFSET('Hygiene Data'!$I$13,0,10*ROW('Hygiene Data'!I89))="","",OFFSET('Hygiene Data'!$I$13,0,10*ROW('Hygiene Data'!I89)))</f>
        <v/>
      </c>
    </row>
    <row xmlns:x14ac="http://schemas.microsoft.com/office/spreadsheetml/2009/9/ac" r="96" x14ac:dyDescent="0.2">
      <c r="A96" s="38" t="str">
        <f ca="true">+IF(OFFSET('Water Data'!$B$2,0,10*ROW('Water Data'!E90))="","",OFFSET('Water Data'!$B$2,0,10*ROW('Water Data'!E90)))</f>
        <v/>
      </c>
      <c r="B96" s="38" t="str">
        <f ca="true">+IF(OFFSET('Water Data'!$C$2,0,10*ROW('Water Data'!F90))="","",OFFSET('Water Data'!$C$2,0,10*ROW('Water Data'!F90)))</f>
        <v/>
      </c>
      <c r="C96" s="331" t="str">
        <f t="shared" ca="true" si="1"/>
        <v/>
      </c>
      <c r="D96" s="97"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7"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7"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7"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7"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7"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7"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7"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7"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7"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7"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7"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7"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7"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7"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7"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7"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7"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8"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8"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8"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8"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8"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8"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8"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8"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8"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8"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8"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8"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8"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8"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8"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8"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8"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8"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8"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8"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8"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8"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8"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8"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8"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8"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8"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8"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8"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8"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9"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9"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9"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9"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9"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9"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9"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9"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9"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9"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9"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9"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9"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9"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9"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9"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9"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9"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5"/>
      <c r="BS96" s="275" t="str">
        <f ca="true">+IF(OFFSET('Water Data'!$D$27,0,10*ROW('Water Data'!D90))="","",OFFSET('Water Data'!$D$27,0,10*ROW('Water Data'!D90)))</f>
        <v/>
      </c>
      <c r="BT96" s="275" t="str">
        <f ca="true">+IF(OFFSET('Water Data'!$D$28,0,10*ROW('Water Data'!D90))="","",OFFSET('Water Data'!$D$28,0,10*ROW('Water Data'!D90)))</f>
        <v/>
      </c>
      <c r="BU96" s="275" t="str">
        <f ca="true">+IF(OFFSET('Water Data'!$D$29,0,10*ROW('Water Data'!D90))="","",OFFSET('Water Data'!$D$29,0,10*ROW('Water Data'!D90)))</f>
        <v/>
      </c>
      <c r="BV96" s="275" t="str">
        <f ca="true">+IF(OFFSET('Water Data'!$E$27,0,10*ROW('Water Data'!E90))="","",OFFSET('Water Data'!$E$27,0,10*ROW('Water Data'!E90)))</f>
        <v/>
      </c>
      <c r="BW96" s="275" t="str">
        <f ca="true">+IF(OFFSET('Water Data'!$E$28,0,10*ROW('Water Data'!E90))="","",OFFSET('Water Data'!$E$28,0,10*ROW('Water Data'!E90)))</f>
        <v/>
      </c>
      <c r="BX96" s="275" t="str">
        <f ca="true">+IF(OFFSET('Water Data'!$E$29,0,10*ROW('Water Data'!E90))="","",OFFSET('Water Data'!$E$29,0,10*ROW('Water Data'!E90)))</f>
        <v/>
      </c>
      <c r="BY96" s="275" t="str">
        <f ca="true">+IF(OFFSET('Water Data'!$F$27,0,10*ROW('Water Data'!F90))="","",OFFSET('Water Data'!$F$27,0,10*ROW('Water Data'!F90)))</f>
        <v/>
      </c>
      <c r="BZ96" s="275" t="str">
        <f ca="true">+IF(OFFSET('Water Data'!$F$28,0,10*ROW('Water Data'!F90))="","",OFFSET('Water Data'!$F$28,0,10*ROW('Water Data'!F90)))</f>
        <v/>
      </c>
      <c r="CA96" s="275" t="str">
        <f ca="true">+IF(OFFSET('Water Data'!$F$29,0,10*ROW('Water Data'!F90))="","",OFFSET('Water Data'!$F$29,0,10*ROW('Water Data'!F90)))</f>
        <v/>
      </c>
      <c r="CB96" s="275" t="str">
        <f ca="true">+IF(OFFSET('Water Data'!$G$27,0,10*ROW('Water Data'!G90))="","",OFFSET('Water Data'!$G$27,0,10*ROW('Water Data'!G90)))</f>
        <v/>
      </c>
      <c r="CC96" s="275" t="str">
        <f ca="true">+IF(OFFSET('Water Data'!$G$28,0,10*ROW('Water Data'!G90))="","",OFFSET('Water Data'!$G$28,0,10*ROW('Water Data'!G90)))</f>
        <v/>
      </c>
      <c r="CD96" s="275" t="str">
        <f ca="true">+IF(OFFSET('Water Data'!$G$29,0,10*ROW('Water Data'!G90))="","",OFFSET('Water Data'!$G$29,0,10*ROW('Water Data'!G90)))</f>
        <v/>
      </c>
      <c r="CE96" s="275" t="str">
        <f ca="true">+IF(OFFSET('Water Data'!$H$27,0,10*ROW('Water Data'!H90))="","",OFFSET('Water Data'!$H$27,0,10*ROW('Water Data'!H90)))</f>
        <v/>
      </c>
      <c r="CF96" s="275" t="str">
        <f ca="true">+IF(OFFSET('Water Data'!$H$28,0,10*ROW('Water Data'!H90))="","",OFFSET('Water Data'!$H$28,0,10*ROW('Water Data'!H90)))</f>
        <v/>
      </c>
      <c r="CG96" s="275" t="str">
        <f ca="true">+IF(OFFSET('Water Data'!$H$29,0,10*ROW('Water Data'!H90))="","",OFFSET('Water Data'!$H$29,0,10*ROW('Water Data'!H90)))</f>
        <v/>
      </c>
      <c r="CH96" s="275" t="str">
        <f ca="true">+IF(OFFSET('Water Data'!$I$27,0,10*ROW('Water Data'!I90))="","",OFFSET('Water Data'!$I$27,0,10*ROW('Water Data'!I90)))</f>
        <v/>
      </c>
      <c r="CI96" s="275" t="str">
        <f ca="true">+IF(OFFSET('Water Data'!$I$28,0,10*ROW('Water Data'!I90))="","",OFFSET('Water Data'!$I$28,0,10*ROW('Water Data'!I90)))</f>
        <v/>
      </c>
      <c r="CJ96" s="275" t="str">
        <f ca="true">+IF(OFFSET('Water Data'!$I$29,0,10*ROW('Water Data'!I90))="","",OFFSET('Water Data'!$I$29,0,10*ROW('Water Data'!I90)))</f>
        <v/>
      </c>
      <c r="CK96" s="275" t="str">
        <f ca="true">+IF(OFFSET('Sanitation Data'!$D$28,0,10*ROW('Sanitation Data'!D90))="","",OFFSET('Sanitation Data'!$D$28,0,10*ROW('Sanitation Data'!D90)))</f>
        <v/>
      </c>
      <c r="CL96" s="275" t="str">
        <f ca="true">+IF(OFFSET('Sanitation Data'!$D$29,0,10*ROW('Sanitation Data'!D90))="","",OFFSET('Sanitation Data'!$D$29,0,10*ROW('Sanitation Data'!D90)))</f>
        <v/>
      </c>
      <c r="CM96" s="275" t="str">
        <f ca="true">+IF(OFFSET('Sanitation Data'!$D$30,0,10*ROW('Sanitation Data'!D90))="","",OFFSET('Sanitation Data'!$D$30,0,10*ROW('Sanitation Data'!D90)))</f>
        <v/>
      </c>
      <c r="CN96" s="275" t="str">
        <f ca="true">+IF(OFFSET('Sanitation Data'!$D$31,0,10*ROW('Sanitation Data'!D90))="","",OFFSET('Sanitation Data'!$D$31,0,10*ROW('Sanitation Data'!D90)))</f>
        <v/>
      </c>
      <c r="CO96" s="275" t="str">
        <f ca="true">+IF(OFFSET('Sanitation Data'!$D$32,0,10*ROW('Sanitation Data'!D90))="","",OFFSET('Sanitation Data'!$D$32,0,10*ROW('Sanitation Data'!D90)))</f>
        <v/>
      </c>
      <c r="CP96" s="275" t="str">
        <f ca="true">+IF(OFFSET('Sanitation Data'!$E$28,0,10*ROW('Sanitation Data'!E90))="","",OFFSET('Sanitation Data'!$E$28,0,10*ROW('Sanitation Data'!E90)))</f>
        <v/>
      </c>
      <c r="CQ96" s="275" t="str">
        <f ca="true">+IF(OFFSET('Sanitation Data'!$E$29,0,10*ROW('Sanitation Data'!E90))="","",OFFSET('Sanitation Data'!$E$29,0,10*ROW('Sanitation Data'!E90)))</f>
        <v/>
      </c>
      <c r="CR96" s="275" t="str">
        <f ca="true">+IF(OFFSET('Sanitation Data'!$E$30,0,10*ROW('Sanitation Data'!E90))="","",OFFSET('Sanitation Data'!$E$30,0,10*ROW('Sanitation Data'!E90)))</f>
        <v/>
      </c>
      <c r="CS96" s="275" t="str">
        <f ca="true">+IF(OFFSET('Sanitation Data'!$E$31,0,10*ROW('Sanitation Data'!E90))="","",OFFSET('Sanitation Data'!$E$31,0,10*ROW('Sanitation Data'!E90)))</f>
        <v/>
      </c>
      <c r="CT96" s="275" t="str">
        <f ca="true">+IF(OFFSET('Sanitation Data'!$E$32,0,10*ROW('Sanitation Data'!E90))="","",OFFSET('Sanitation Data'!$E$32,0,10*ROW('Sanitation Data'!E90)))</f>
        <v/>
      </c>
      <c r="CU96" s="275" t="str">
        <f ca="true">+IF(OFFSET('Sanitation Data'!$F$28,0,10*ROW('Sanitation Data'!F90))="","",OFFSET('Sanitation Data'!$F$28,0,10*ROW('Sanitation Data'!F90)))</f>
        <v/>
      </c>
      <c r="CV96" s="275" t="str">
        <f ca="true">+IF(OFFSET('Sanitation Data'!$F$29,0,10*ROW('Sanitation Data'!F90))="","",OFFSET('Sanitation Data'!$F$29,0,10*ROW('Sanitation Data'!F90)))</f>
        <v/>
      </c>
      <c r="CW96" s="275" t="str">
        <f ca="true">+IF(OFFSET('Sanitation Data'!$F$30,0,10*ROW('Sanitation Data'!F90))="","",OFFSET('Sanitation Data'!$F$30,0,10*ROW('Sanitation Data'!F90)))</f>
        <v/>
      </c>
      <c r="CX96" s="275" t="str">
        <f ca="true">+IF(OFFSET('Sanitation Data'!$F$31,0,10*ROW('Sanitation Data'!F90))="","",OFFSET('Sanitation Data'!$F$31,0,10*ROW('Sanitation Data'!F90)))</f>
        <v/>
      </c>
      <c r="CY96" s="275" t="str">
        <f ca="true">+IF(OFFSET('Sanitation Data'!$F$32,0,10*ROW('Sanitation Data'!F90))="","",OFFSET('Sanitation Data'!$F$32,0,10*ROW('Sanitation Data'!F90)))</f>
        <v/>
      </c>
      <c r="CZ96" s="275" t="str">
        <f ca="true">+IF(OFFSET('Sanitation Data'!$G$28,0,10*ROW('Sanitation Data'!G90))="","",OFFSET('Sanitation Data'!$G$28,0,10*ROW('Sanitation Data'!G90)))</f>
        <v/>
      </c>
      <c r="DA96" s="275" t="str">
        <f ca="true">+IF(OFFSET('Sanitation Data'!$G$29,0,10*ROW('Sanitation Data'!G90))="","",OFFSET('Sanitation Data'!$G$29,0,10*ROW('Sanitation Data'!G90)))</f>
        <v/>
      </c>
      <c r="DB96" s="275" t="str">
        <f ca="true">+IF(OFFSET('Sanitation Data'!$G$30,0,10*ROW('Sanitation Data'!G90))="","",OFFSET('Sanitation Data'!$G$30,0,10*ROW('Sanitation Data'!G90)))</f>
        <v/>
      </c>
      <c r="DC96" s="275" t="str">
        <f ca="true">+IF(OFFSET('Sanitation Data'!$G$31,0,10*ROW('Sanitation Data'!G90))="","",OFFSET('Sanitation Data'!$G$31,0,10*ROW('Sanitation Data'!G90)))</f>
        <v/>
      </c>
      <c r="DD96" s="275" t="str">
        <f ca="true">+IF(OFFSET('Sanitation Data'!$G$32,0,10*ROW('Sanitation Data'!G90))="","",OFFSET('Sanitation Data'!$G$32,0,10*ROW('Sanitation Data'!G90)))</f>
        <v/>
      </c>
      <c r="DE96" s="275" t="str">
        <f ca="true">+IF(OFFSET('Sanitation Data'!$H$28,0,10*ROW('Sanitation Data'!H90))="","",OFFSET('Sanitation Data'!$H$28,0,10*ROW('Sanitation Data'!H90)))</f>
        <v/>
      </c>
      <c r="DF96" s="275" t="str">
        <f ca="true">+IF(OFFSET('Sanitation Data'!$H$29,0,10*ROW('Sanitation Data'!H90))="","",OFFSET('Sanitation Data'!$H$29,0,10*ROW('Sanitation Data'!H90)))</f>
        <v/>
      </c>
      <c r="DG96" s="275" t="str">
        <f ca="true">+IF(OFFSET('Sanitation Data'!$H$30,0,10*ROW('Sanitation Data'!H90))="","",OFFSET('Sanitation Data'!$H$30,0,10*ROW('Sanitation Data'!H90)))</f>
        <v/>
      </c>
      <c r="DH96" s="275" t="str">
        <f ca="true">+IF(OFFSET('Sanitation Data'!$H$31,0,10*ROW('Sanitation Data'!H90))="","",OFFSET('Sanitation Data'!$H$31,0,10*ROW('Sanitation Data'!H90)))</f>
        <v/>
      </c>
      <c r="DI96" s="275" t="str">
        <f ca="true">+IF(OFFSET('Sanitation Data'!$H$32,0,10*ROW('Sanitation Data'!H90))="","",OFFSET('Sanitation Data'!$H$32,0,10*ROW('Sanitation Data'!H90)))</f>
        <v/>
      </c>
      <c r="DJ96" s="275" t="str">
        <f ca="true">+IF(OFFSET('Sanitation Data'!$I$28,0,10*ROW('Sanitation Data'!I90))="","",OFFSET('Sanitation Data'!$I$28,0,10*ROW('Sanitation Data'!I90)))</f>
        <v/>
      </c>
      <c r="DK96" s="275" t="str">
        <f ca="true">+IF(OFFSET('Sanitation Data'!$I$29,0,10*ROW('Sanitation Data'!I90))="","",OFFSET('Sanitation Data'!$I$29,0,10*ROW('Sanitation Data'!I90)))</f>
        <v/>
      </c>
      <c r="DL96" s="275" t="str">
        <f ca="true">+IF(OFFSET('Sanitation Data'!$I$30,0,10*ROW('Sanitation Data'!I90))="","",OFFSET('Sanitation Data'!$I$30,0,10*ROW('Sanitation Data'!I90)))</f>
        <v/>
      </c>
      <c r="DM96" s="275" t="str">
        <f ca="true">+IF(OFFSET('Sanitation Data'!$I$31,0,10*ROW('Sanitation Data'!I90))="","",OFFSET('Sanitation Data'!$I$31,0,10*ROW('Sanitation Data'!I90)))</f>
        <v/>
      </c>
      <c r="DN96" s="275" t="str">
        <f ca="true">+IF(OFFSET('Sanitation Data'!$I$32,0,10*ROW('Sanitation Data'!I90))="","",OFFSET('Sanitation Data'!$I$32,0,10*ROW('Sanitation Data'!I90)))</f>
        <v/>
      </c>
      <c r="DO96" s="275" t="str">
        <f ca="true">+IF(OFFSET('Hygiene Data'!$D$11,0,10*ROW('Hygiene Data'!D90))="","",OFFSET('Hygiene Data'!$D$11,0,10*ROW('Hygiene Data'!D90)))</f>
        <v/>
      </c>
      <c r="DP96" s="275" t="str">
        <f ca="true">+IF(OFFSET('Hygiene Data'!$D$12,0,10*ROW('Hygiene Data'!D90))="","",OFFSET('Hygiene Data'!$D$12,0,10*ROW('Hygiene Data'!D90)))</f>
        <v/>
      </c>
      <c r="DQ96" s="275" t="str">
        <f ca="true">+IF(OFFSET('Hygiene Data'!$D$13,0,10*ROW('Hygiene Data'!D90))="","",OFFSET('Hygiene Data'!$D$13,0,10*ROW('Hygiene Data'!D90)))</f>
        <v/>
      </c>
      <c r="DR96" s="275" t="str">
        <f ca="true">+IF(OFFSET('Hygiene Data'!$E$11,0,10*ROW('Hygiene Data'!E90))="","",OFFSET('Hygiene Data'!$E$11,0,10*ROW('Hygiene Data'!E90)))</f>
        <v/>
      </c>
      <c r="DS96" s="275" t="str">
        <f ca="true">+IF(OFFSET('Hygiene Data'!$E$12,0,10*ROW('Hygiene Data'!E90))="","",OFFSET('Hygiene Data'!$E$12,0,10*ROW('Hygiene Data'!E90)))</f>
        <v/>
      </c>
      <c r="DT96" s="275" t="str">
        <f ca="true">+IF(OFFSET('Hygiene Data'!$E$13,0,10*ROW('Hygiene Data'!E90))="","",OFFSET('Hygiene Data'!$E$13,0,10*ROW('Hygiene Data'!E90)))</f>
        <v/>
      </c>
      <c r="DU96" s="275" t="str">
        <f ca="true">+IF(OFFSET('Hygiene Data'!$F$11,0,10*ROW('Hygiene Data'!F90))="","",OFFSET('Hygiene Data'!$F$11,0,10*ROW('Hygiene Data'!F90)))</f>
        <v/>
      </c>
      <c r="DV96" s="275" t="str">
        <f ca="true">+IF(OFFSET('Hygiene Data'!$F$12,0,10*ROW('Hygiene Data'!F90))="","",OFFSET('Hygiene Data'!$F$12,0,10*ROW('Hygiene Data'!F90)))</f>
        <v/>
      </c>
      <c r="DW96" s="275" t="str">
        <f ca="true">+IF(OFFSET('Hygiene Data'!$F$13,0,10*ROW('Hygiene Data'!F90))="","",OFFSET('Hygiene Data'!$F$13,0,10*ROW('Hygiene Data'!F90)))</f>
        <v/>
      </c>
      <c r="DX96" s="275" t="str">
        <f ca="true">+IF(OFFSET('Hygiene Data'!$G$11,0,10*ROW('Hygiene Data'!G90))="","",OFFSET('Hygiene Data'!$G$11,0,10*ROW('Hygiene Data'!G90)))</f>
        <v/>
      </c>
      <c r="DY96" s="275" t="str">
        <f ca="true">+IF(OFFSET('Hygiene Data'!$G$12,0,10*ROW('Hygiene Data'!G90))="","",OFFSET('Hygiene Data'!$G$12,0,10*ROW('Hygiene Data'!G90)))</f>
        <v/>
      </c>
      <c r="DZ96" s="275" t="str">
        <f ca="true">+IF(OFFSET('Hygiene Data'!$G$13,0,10*ROW('Hygiene Data'!G90))="","",OFFSET('Hygiene Data'!$G$13,0,10*ROW('Hygiene Data'!G90)))</f>
        <v/>
      </c>
      <c r="EA96" s="275" t="str">
        <f ca="true">+IF(OFFSET('Hygiene Data'!$H$11,0,10*ROW('Hygiene Data'!H90))="","",OFFSET('Hygiene Data'!$H$11,0,10*ROW('Hygiene Data'!H90)))</f>
        <v/>
      </c>
      <c r="EB96" s="275" t="str">
        <f ca="true">+IF(OFFSET('Hygiene Data'!$H$12,0,10*ROW('Hygiene Data'!H90))="","",OFFSET('Hygiene Data'!$H$12,0,10*ROW('Hygiene Data'!H90)))</f>
        <v/>
      </c>
      <c r="EC96" s="275" t="str">
        <f ca="true">+IF(OFFSET('Hygiene Data'!$H$13,0,10*ROW('Hygiene Data'!H90))="","",OFFSET('Hygiene Data'!$H$13,0,10*ROW('Hygiene Data'!H90)))</f>
        <v/>
      </c>
      <c r="ED96" s="275" t="str">
        <f ca="true">+IF(OFFSET('Hygiene Data'!$I$11,0,10*ROW('Hygiene Data'!I90))="","",OFFSET('Hygiene Data'!$I$11,0,10*ROW('Hygiene Data'!I90)))</f>
        <v/>
      </c>
      <c r="EE96" s="275" t="str">
        <f ca="true">+IF(OFFSET('Hygiene Data'!$I$12,0,10*ROW('Hygiene Data'!I90))="","",OFFSET('Hygiene Data'!$I$12,0,10*ROW('Hygiene Data'!I90)))</f>
        <v/>
      </c>
      <c r="EF96" s="275" t="str">
        <f ca="true">+IF(OFFSET('Hygiene Data'!$I$13,0,10*ROW('Hygiene Data'!I90))="","",OFFSET('Hygiene Data'!$I$13,0,10*ROW('Hygiene Data'!I90)))</f>
        <v/>
      </c>
    </row>
    <row xmlns:x14ac="http://schemas.microsoft.com/office/spreadsheetml/2009/9/ac" r="97" x14ac:dyDescent="0.2">
      <c r="A97" s="38" t="str">
        <f ca="true">+IF(OFFSET('Water Data'!$B$2,0,10*ROW('Water Data'!E91))="","",OFFSET('Water Data'!$B$2,0,10*ROW('Water Data'!E91)))</f>
        <v/>
      </c>
      <c r="B97" s="38" t="str">
        <f ca="true">+IF(OFFSET('Water Data'!$C$2,0,10*ROW('Water Data'!F91))="","",OFFSET('Water Data'!$C$2,0,10*ROW('Water Data'!F91)))</f>
        <v/>
      </c>
      <c r="C97" s="331" t="str">
        <f t="shared" ca="true" si="1"/>
        <v/>
      </c>
      <c r="D97" s="97"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7"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7"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7"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7"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7"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7"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7"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7"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7"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7"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7"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7"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7"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7"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7"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7"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7"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8"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8"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8"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8"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8"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8"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8"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8"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8"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8"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8"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8"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8"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8"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8"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8"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8"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8"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8"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8"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8"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8"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8"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8"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8"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8"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8"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8"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8"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8"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9"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9"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9"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9"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9"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9"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9"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9"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9"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9"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9"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9"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9"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9"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9"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9"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9"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9"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5"/>
      <c r="BS97" s="275" t="str">
        <f ca="true">+IF(OFFSET('Water Data'!$D$27,0,10*ROW('Water Data'!D91))="","",OFFSET('Water Data'!$D$27,0,10*ROW('Water Data'!D91)))</f>
        <v/>
      </c>
      <c r="BT97" s="275" t="str">
        <f ca="true">+IF(OFFSET('Water Data'!$D$28,0,10*ROW('Water Data'!D91))="","",OFFSET('Water Data'!$D$28,0,10*ROW('Water Data'!D91)))</f>
        <v/>
      </c>
      <c r="BU97" s="275" t="str">
        <f ca="true">+IF(OFFSET('Water Data'!$D$29,0,10*ROW('Water Data'!D91))="","",OFFSET('Water Data'!$D$29,0,10*ROW('Water Data'!D91)))</f>
        <v/>
      </c>
      <c r="BV97" s="275" t="str">
        <f ca="true">+IF(OFFSET('Water Data'!$E$27,0,10*ROW('Water Data'!E91))="","",OFFSET('Water Data'!$E$27,0,10*ROW('Water Data'!E91)))</f>
        <v/>
      </c>
      <c r="BW97" s="275" t="str">
        <f ca="true">+IF(OFFSET('Water Data'!$E$28,0,10*ROW('Water Data'!E91))="","",OFFSET('Water Data'!$E$28,0,10*ROW('Water Data'!E91)))</f>
        <v/>
      </c>
      <c r="BX97" s="275" t="str">
        <f ca="true">+IF(OFFSET('Water Data'!$E$29,0,10*ROW('Water Data'!E91))="","",OFFSET('Water Data'!$E$29,0,10*ROW('Water Data'!E91)))</f>
        <v/>
      </c>
      <c r="BY97" s="275" t="str">
        <f ca="true">+IF(OFFSET('Water Data'!$F$27,0,10*ROW('Water Data'!F91))="","",OFFSET('Water Data'!$F$27,0,10*ROW('Water Data'!F91)))</f>
        <v/>
      </c>
      <c r="BZ97" s="275" t="str">
        <f ca="true">+IF(OFFSET('Water Data'!$F$28,0,10*ROW('Water Data'!F91))="","",OFFSET('Water Data'!$F$28,0,10*ROW('Water Data'!F91)))</f>
        <v/>
      </c>
      <c r="CA97" s="275" t="str">
        <f ca="true">+IF(OFFSET('Water Data'!$F$29,0,10*ROW('Water Data'!F91))="","",OFFSET('Water Data'!$F$29,0,10*ROW('Water Data'!F91)))</f>
        <v/>
      </c>
      <c r="CB97" s="275" t="str">
        <f ca="true">+IF(OFFSET('Water Data'!$G$27,0,10*ROW('Water Data'!G91))="","",OFFSET('Water Data'!$G$27,0,10*ROW('Water Data'!G91)))</f>
        <v/>
      </c>
      <c r="CC97" s="275" t="str">
        <f ca="true">+IF(OFFSET('Water Data'!$G$28,0,10*ROW('Water Data'!G91))="","",OFFSET('Water Data'!$G$28,0,10*ROW('Water Data'!G91)))</f>
        <v/>
      </c>
      <c r="CD97" s="275" t="str">
        <f ca="true">+IF(OFFSET('Water Data'!$G$29,0,10*ROW('Water Data'!G91))="","",OFFSET('Water Data'!$G$29,0,10*ROW('Water Data'!G91)))</f>
        <v/>
      </c>
      <c r="CE97" s="275" t="str">
        <f ca="true">+IF(OFFSET('Water Data'!$H$27,0,10*ROW('Water Data'!H91))="","",OFFSET('Water Data'!$H$27,0,10*ROW('Water Data'!H91)))</f>
        <v/>
      </c>
      <c r="CF97" s="275" t="str">
        <f ca="true">+IF(OFFSET('Water Data'!$H$28,0,10*ROW('Water Data'!H91))="","",OFFSET('Water Data'!$H$28,0,10*ROW('Water Data'!H91)))</f>
        <v/>
      </c>
      <c r="CG97" s="275" t="str">
        <f ca="true">+IF(OFFSET('Water Data'!$H$29,0,10*ROW('Water Data'!H91))="","",OFFSET('Water Data'!$H$29,0,10*ROW('Water Data'!H91)))</f>
        <v/>
      </c>
      <c r="CH97" s="275" t="str">
        <f ca="true">+IF(OFFSET('Water Data'!$I$27,0,10*ROW('Water Data'!I91))="","",OFFSET('Water Data'!$I$27,0,10*ROW('Water Data'!I91)))</f>
        <v/>
      </c>
      <c r="CI97" s="275" t="str">
        <f ca="true">+IF(OFFSET('Water Data'!$I$28,0,10*ROW('Water Data'!I91))="","",OFFSET('Water Data'!$I$28,0,10*ROW('Water Data'!I91)))</f>
        <v/>
      </c>
      <c r="CJ97" s="275" t="str">
        <f ca="true">+IF(OFFSET('Water Data'!$I$29,0,10*ROW('Water Data'!I91))="","",OFFSET('Water Data'!$I$29,0,10*ROW('Water Data'!I91)))</f>
        <v/>
      </c>
      <c r="CK97" s="275" t="str">
        <f ca="true">+IF(OFFSET('Sanitation Data'!$D$28,0,10*ROW('Sanitation Data'!D91))="","",OFFSET('Sanitation Data'!$D$28,0,10*ROW('Sanitation Data'!D91)))</f>
        <v/>
      </c>
      <c r="CL97" s="275" t="str">
        <f ca="true">+IF(OFFSET('Sanitation Data'!$D$29,0,10*ROW('Sanitation Data'!D91))="","",OFFSET('Sanitation Data'!$D$29,0,10*ROW('Sanitation Data'!D91)))</f>
        <v/>
      </c>
      <c r="CM97" s="275" t="str">
        <f ca="true">+IF(OFFSET('Sanitation Data'!$D$30,0,10*ROW('Sanitation Data'!D91))="","",OFFSET('Sanitation Data'!$D$30,0,10*ROW('Sanitation Data'!D91)))</f>
        <v/>
      </c>
      <c r="CN97" s="275" t="str">
        <f ca="true">+IF(OFFSET('Sanitation Data'!$D$31,0,10*ROW('Sanitation Data'!D91))="","",OFFSET('Sanitation Data'!$D$31,0,10*ROW('Sanitation Data'!D91)))</f>
        <v/>
      </c>
      <c r="CO97" s="275" t="str">
        <f ca="true">+IF(OFFSET('Sanitation Data'!$D$32,0,10*ROW('Sanitation Data'!D91))="","",OFFSET('Sanitation Data'!$D$32,0,10*ROW('Sanitation Data'!D91)))</f>
        <v/>
      </c>
      <c r="CP97" s="275" t="str">
        <f ca="true">+IF(OFFSET('Sanitation Data'!$E$28,0,10*ROW('Sanitation Data'!E91))="","",OFFSET('Sanitation Data'!$E$28,0,10*ROW('Sanitation Data'!E91)))</f>
        <v/>
      </c>
      <c r="CQ97" s="275" t="str">
        <f ca="true">+IF(OFFSET('Sanitation Data'!$E$29,0,10*ROW('Sanitation Data'!E91))="","",OFFSET('Sanitation Data'!$E$29,0,10*ROW('Sanitation Data'!E91)))</f>
        <v/>
      </c>
      <c r="CR97" s="275" t="str">
        <f ca="true">+IF(OFFSET('Sanitation Data'!$E$30,0,10*ROW('Sanitation Data'!E91))="","",OFFSET('Sanitation Data'!$E$30,0,10*ROW('Sanitation Data'!E91)))</f>
        <v/>
      </c>
      <c r="CS97" s="275" t="str">
        <f ca="true">+IF(OFFSET('Sanitation Data'!$E$31,0,10*ROW('Sanitation Data'!E91))="","",OFFSET('Sanitation Data'!$E$31,0,10*ROW('Sanitation Data'!E91)))</f>
        <v/>
      </c>
      <c r="CT97" s="275" t="str">
        <f ca="true">+IF(OFFSET('Sanitation Data'!$E$32,0,10*ROW('Sanitation Data'!E91))="","",OFFSET('Sanitation Data'!$E$32,0,10*ROW('Sanitation Data'!E91)))</f>
        <v/>
      </c>
      <c r="CU97" s="275" t="str">
        <f ca="true">+IF(OFFSET('Sanitation Data'!$F$28,0,10*ROW('Sanitation Data'!F91))="","",OFFSET('Sanitation Data'!$F$28,0,10*ROW('Sanitation Data'!F91)))</f>
        <v/>
      </c>
      <c r="CV97" s="275" t="str">
        <f ca="true">+IF(OFFSET('Sanitation Data'!$F$29,0,10*ROW('Sanitation Data'!F91))="","",OFFSET('Sanitation Data'!$F$29,0,10*ROW('Sanitation Data'!F91)))</f>
        <v/>
      </c>
      <c r="CW97" s="275" t="str">
        <f ca="true">+IF(OFFSET('Sanitation Data'!$F$30,0,10*ROW('Sanitation Data'!F91))="","",OFFSET('Sanitation Data'!$F$30,0,10*ROW('Sanitation Data'!F91)))</f>
        <v/>
      </c>
      <c r="CX97" s="275" t="str">
        <f ca="true">+IF(OFFSET('Sanitation Data'!$F$31,0,10*ROW('Sanitation Data'!F91))="","",OFFSET('Sanitation Data'!$F$31,0,10*ROW('Sanitation Data'!F91)))</f>
        <v/>
      </c>
      <c r="CY97" s="275" t="str">
        <f ca="true">+IF(OFFSET('Sanitation Data'!$F$32,0,10*ROW('Sanitation Data'!F91))="","",OFFSET('Sanitation Data'!$F$32,0,10*ROW('Sanitation Data'!F91)))</f>
        <v/>
      </c>
      <c r="CZ97" s="275" t="str">
        <f ca="true">+IF(OFFSET('Sanitation Data'!$G$28,0,10*ROW('Sanitation Data'!G91))="","",OFFSET('Sanitation Data'!$G$28,0,10*ROW('Sanitation Data'!G91)))</f>
        <v/>
      </c>
      <c r="DA97" s="275" t="str">
        <f ca="true">+IF(OFFSET('Sanitation Data'!$G$29,0,10*ROW('Sanitation Data'!G91))="","",OFFSET('Sanitation Data'!$G$29,0,10*ROW('Sanitation Data'!G91)))</f>
        <v/>
      </c>
      <c r="DB97" s="275" t="str">
        <f ca="true">+IF(OFFSET('Sanitation Data'!$G$30,0,10*ROW('Sanitation Data'!G91))="","",OFFSET('Sanitation Data'!$G$30,0,10*ROW('Sanitation Data'!G91)))</f>
        <v/>
      </c>
      <c r="DC97" s="275" t="str">
        <f ca="true">+IF(OFFSET('Sanitation Data'!$G$31,0,10*ROW('Sanitation Data'!G91))="","",OFFSET('Sanitation Data'!$G$31,0,10*ROW('Sanitation Data'!G91)))</f>
        <v/>
      </c>
      <c r="DD97" s="275" t="str">
        <f ca="true">+IF(OFFSET('Sanitation Data'!$G$32,0,10*ROW('Sanitation Data'!G91))="","",OFFSET('Sanitation Data'!$G$32,0,10*ROW('Sanitation Data'!G91)))</f>
        <v/>
      </c>
      <c r="DE97" s="275" t="str">
        <f ca="true">+IF(OFFSET('Sanitation Data'!$H$28,0,10*ROW('Sanitation Data'!H91))="","",OFFSET('Sanitation Data'!$H$28,0,10*ROW('Sanitation Data'!H91)))</f>
        <v/>
      </c>
      <c r="DF97" s="275" t="str">
        <f ca="true">+IF(OFFSET('Sanitation Data'!$H$29,0,10*ROW('Sanitation Data'!H91))="","",OFFSET('Sanitation Data'!$H$29,0,10*ROW('Sanitation Data'!H91)))</f>
        <v/>
      </c>
      <c r="DG97" s="275" t="str">
        <f ca="true">+IF(OFFSET('Sanitation Data'!$H$30,0,10*ROW('Sanitation Data'!H91))="","",OFFSET('Sanitation Data'!$H$30,0,10*ROW('Sanitation Data'!H91)))</f>
        <v/>
      </c>
      <c r="DH97" s="275" t="str">
        <f ca="true">+IF(OFFSET('Sanitation Data'!$H$31,0,10*ROW('Sanitation Data'!H91))="","",OFFSET('Sanitation Data'!$H$31,0,10*ROW('Sanitation Data'!H91)))</f>
        <v/>
      </c>
      <c r="DI97" s="275" t="str">
        <f ca="true">+IF(OFFSET('Sanitation Data'!$H$32,0,10*ROW('Sanitation Data'!H91))="","",OFFSET('Sanitation Data'!$H$32,0,10*ROW('Sanitation Data'!H91)))</f>
        <v/>
      </c>
      <c r="DJ97" s="275" t="str">
        <f ca="true">+IF(OFFSET('Sanitation Data'!$I$28,0,10*ROW('Sanitation Data'!I91))="","",OFFSET('Sanitation Data'!$I$28,0,10*ROW('Sanitation Data'!I91)))</f>
        <v/>
      </c>
      <c r="DK97" s="275" t="str">
        <f ca="true">+IF(OFFSET('Sanitation Data'!$I$29,0,10*ROW('Sanitation Data'!I91))="","",OFFSET('Sanitation Data'!$I$29,0,10*ROW('Sanitation Data'!I91)))</f>
        <v/>
      </c>
      <c r="DL97" s="275" t="str">
        <f ca="true">+IF(OFFSET('Sanitation Data'!$I$30,0,10*ROW('Sanitation Data'!I91))="","",OFFSET('Sanitation Data'!$I$30,0,10*ROW('Sanitation Data'!I91)))</f>
        <v/>
      </c>
      <c r="DM97" s="275" t="str">
        <f ca="true">+IF(OFFSET('Sanitation Data'!$I$31,0,10*ROW('Sanitation Data'!I91))="","",OFFSET('Sanitation Data'!$I$31,0,10*ROW('Sanitation Data'!I91)))</f>
        <v/>
      </c>
      <c r="DN97" s="275" t="str">
        <f ca="true">+IF(OFFSET('Sanitation Data'!$I$32,0,10*ROW('Sanitation Data'!I91))="","",OFFSET('Sanitation Data'!$I$32,0,10*ROW('Sanitation Data'!I91)))</f>
        <v/>
      </c>
      <c r="DO97" s="275" t="str">
        <f ca="true">+IF(OFFSET('Hygiene Data'!$D$11,0,10*ROW('Hygiene Data'!D91))="","",OFFSET('Hygiene Data'!$D$11,0,10*ROW('Hygiene Data'!D91)))</f>
        <v/>
      </c>
      <c r="DP97" s="275" t="str">
        <f ca="true">+IF(OFFSET('Hygiene Data'!$D$12,0,10*ROW('Hygiene Data'!D91))="","",OFFSET('Hygiene Data'!$D$12,0,10*ROW('Hygiene Data'!D91)))</f>
        <v/>
      </c>
      <c r="DQ97" s="275" t="str">
        <f ca="true">+IF(OFFSET('Hygiene Data'!$D$13,0,10*ROW('Hygiene Data'!D91))="","",OFFSET('Hygiene Data'!$D$13,0,10*ROW('Hygiene Data'!D91)))</f>
        <v/>
      </c>
      <c r="DR97" s="275" t="str">
        <f ca="true">+IF(OFFSET('Hygiene Data'!$E$11,0,10*ROW('Hygiene Data'!E91))="","",OFFSET('Hygiene Data'!$E$11,0,10*ROW('Hygiene Data'!E91)))</f>
        <v/>
      </c>
      <c r="DS97" s="275" t="str">
        <f ca="true">+IF(OFFSET('Hygiene Data'!$E$12,0,10*ROW('Hygiene Data'!E91))="","",OFFSET('Hygiene Data'!$E$12,0,10*ROW('Hygiene Data'!E91)))</f>
        <v/>
      </c>
      <c r="DT97" s="275" t="str">
        <f ca="true">+IF(OFFSET('Hygiene Data'!$E$13,0,10*ROW('Hygiene Data'!E91))="","",OFFSET('Hygiene Data'!$E$13,0,10*ROW('Hygiene Data'!E91)))</f>
        <v/>
      </c>
      <c r="DU97" s="275" t="str">
        <f ca="true">+IF(OFFSET('Hygiene Data'!$F$11,0,10*ROW('Hygiene Data'!F91))="","",OFFSET('Hygiene Data'!$F$11,0,10*ROW('Hygiene Data'!F91)))</f>
        <v/>
      </c>
      <c r="DV97" s="275" t="str">
        <f ca="true">+IF(OFFSET('Hygiene Data'!$F$12,0,10*ROW('Hygiene Data'!F91))="","",OFFSET('Hygiene Data'!$F$12,0,10*ROW('Hygiene Data'!F91)))</f>
        <v/>
      </c>
      <c r="DW97" s="275" t="str">
        <f ca="true">+IF(OFFSET('Hygiene Data'!$F$13,0,10*ROW('Hygiene Data'!F91))="","",OFFSET('Hygiene Data'!$F$13,0,10*ROW('Hygiene Data'!F91)))</f>
        <v/>
      </c>
      <c r="DX97" s="275" t="str">
        <f ca="true">+IF(OFFSET('Hygiene Data'!$G$11,0,10*ROW('Hygiene Data'!G91))="","",OFFSET('Hygiene Data'!$G$11,0,10*ROW('Hygiene Data'!G91)))</f>
        <v/>
      </c>
      <c r="DY97" s="275" t="str">
        <f ca="true">+IF(OFFSET('Hygiene Data'!$G$12,0,10*ROW('Hygiene Data'!G91))="","",OFFSET('Hygiene Data'!$G$12,0,10*ROW('Hygiene Data'!G91)))</f>
        <v/>
      </c>
      <c r="DZ97" s="275" t="str">
        <f ca="true">+IF(OFFSET('Hygiene Data'!$G$13,0,10*ROW('Hygiene Data'!G91))="","",OFFSET('Hygiene Data'!$G$13,0,10*ROW('Hygiene Data'!G91)))</f>
        <v/>
      </c>
      <c r="EA97" s="275" t="str">
        <f ca="true">+IF(OFFSET('Hygiene Data'!$H$11,0,10*ROW('Hygiene Data'!H91))="","",OFFSET('Hygiene Data'!$H$11,0,10*ROW('Hygiene Data'!H91)))</f>
        <v/>
      </c>
      <c r="EB97" s="275" t="str">
        <f ca="true">+IF(OFFSET('Hygiene Data'!$H$12,0,10*ROW('Hygiene Data'!H91))="","",OFFSET('Hygiene Data'!$H$12,0,10*ROW('Hygiene Data'!H91)))</f>
        <v/>
      </c>
      <c r="EC97" s="275" t="str">
        <f ca="true">+IF(OFFSET('Hygiene Data'!$H$13,0,10*ROW('Hygiene Data'!H91))="","",OFFSET('Hygiene Data'!$H$13,0,10*ROW('Hygiene Data'!H91)))</f>
        <v/>
      </c>
      <c r="ED97" s="275" t="str">
        <f ca="true">+IF(OFFSET('Hygiene Data'!$I$11,0,10*ROW('Hygiene Data'!I91))="","",OFFSET('Hygiene Data'!$I$11,0,10*ROW('Hygiene Data'!I91)))</f>
        <v/>
      </c>
      <c r="EE97" s="275" t="str">
        <f ca="true">+IF(OFFSET('Hygiene Data'!$I$12,0,10*ROW('Hygiene Data'!I91))="","",OFFSET('Hygiene Data'!$I$12,0,10*ROW('Hygiene Data'!I91)))</f>
        <v/>
      </c>
      <c r="EF97" s="275" t="str">
        <f ca="true">+IF(OFFSET('Hygiene Data'!$I$13,0,10*ROW('Hygiene Data'!I91))="","",OFFSET('Hygiene Data'!$I$13,0,10*ROW('Hygiene Data'!I91)))</f>
        <v/>
      </c>
    </row>
    <row xmlns:x14ac="http://schemas.microsoft.com/office/spreadsheetml/2009/9/ac" r="98" x14ac:dyDescent="0.2">
      <c r="A98" s="38" t="str">
        <f ca="true">+IF(OFFSET('Water Data'!$B$2,0,10*ROW('Water Data'!E92))="","",OFFSET('Water Data'!$B$2,0,10*ROW('Water Data'!E92)))</f>
        <v/>
      </c>
      <c r="B98" s="38" t="str">
        <f ca="true">+IF(OFFSET('Water Data'!$C$2,0,10*ROW('Water Data'!F92))="","",OFFSET('Water Data'!$C$2,0,10*ROW('Water Data'!F92)))</f>
        <v/>
      </c>
      <c r="C98" s="331" t="str">
        <f t="shared" ca="true" si="1"/>
        <v/>
      </c>
      <c r="D98" s="97"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7"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7"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7"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7"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7"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7"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7"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7"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7"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7"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7"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7"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7"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7"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7"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7"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7"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8"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8"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8"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8"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8"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8"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8"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8"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8"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8"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8"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8"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8"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8"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8"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8"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8"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8"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8"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8"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8"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8"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8"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8"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8"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8"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8"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8"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8"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8"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9"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9"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9"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9"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9"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9"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9"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9"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9"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9"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9"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9"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9"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9"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9"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9"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9"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9"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5"/>
      <c r="BS98" s="275" t="str">
        <f ca="true">+IF(OFFSET('Water Data'!$D$27,0,10*ROW('Water Data'!D92))="","",OFFSET('Water Data'!$D$27,0,10*ROW('Water Data'!D92)))</f>
        <v/>
      </c>
      <c r="BT98" s="275" t="str">
        <f ca="true">+IF(OFFSET('Water Data'!$D$28,0,10*ROW('Water Data'!D92))="","",OFFSET('Water Data'!$D$28,0,10*ROW('Water Data'!D92)))</f>
        <v/>
      </c>
      <c r="BU98" s="275" t="str">
        <f ca="true">+IF(OFFSET('Water Data'!$D$29,0,10*ROW('Water Data'!D92))="","",OFFSET('Water Data'!$D$29,0,10*ROW('Water Data'!D92)))</f>
        <v/>
      </c>
      <c r="BV98" s="275" t="str">
        <f ca="true">+IF(OFFSET('Water Data'!$E$27,0,10*ROW('Water Data'!E92))="","",OFFSET('Water Data'!$E$27,0,10*ROW('Water Data'!E92)))</f>
        <v/>
      </c>
      <c r="BW98" s="275" t="str">
        <f ca="true">+IF(OFFSET('Water Data'!$E$28,0,10*ROW('Water Data'!E92))="","",OFFSET('Water Data'!$E$28,0,10*ROW('Water Data'!E92)))</f>
        <v/>
      </c>
      <c r="BX98" s="275" t="str">
        <f ca="true">+IF(OFFSET('Water Data'!$E$29,0,10*ROW('Water Data'!E92))="","",OFFSET('Water Data'!$E$29,0,10*ROW('Water Data'!E92)))</f>
        <v/>
      </c>
      <c r="BY98" s="275" t="str">
        <f ca="true">+IF(OFFSET('Water Data'!$F$27,0,10*ROW('Water Data'!F92))="","",OFFSET('Water Data'!$F$27,0,10*ROW('Water Data'!F92)))</f>
        <v/>
      </c>
      <c r="BZ98" s="275" t="str">
        <f ca="true">+IF(OFFSET('Water Data'!$F$28,0,10*ROW('Water Data'!F92))="","",OFFSET('Water Data'!$F$28,0,10*ROW('Water Data'!F92)))</f>
        <v/>
      </c>
      <c r="CA98" s="275" t="str">
        <f ca="true">+IF(OFFSET('Water Data'!$F$29,0,10*ROW('Water Data'!F92))="","",OFFSET('Water Data'!$F$29,0,10*ROW('Water Data'!F92)))</f>
        <v/>
      </c>
      <c r="CB98" s="275" t="str">
        <f ca="true">+IF(OFFSET('Water Data'!$G$27,0,10*ROW('Water Data'!G92))="","",OFFSET('Water Data'!$G$27,0,10*ROW('Water Data'!G92)))</f>
        <v/>
      </c>
      <c r="CC98" s="275" t="str">
        <f ca="true">+IF(OFFSET('Water Data'!$G$28,0,10*ROW('Water Data'!G92))="","",OFFSET('Water Data'!$G$28,0,10*ROW('Water Data'!G92)))</f>
        <v/>
      </c>
      <c r="CD98" s="275" t="str">
        <f ca="true">+IF(OFFSET('Water Data'!$G$29,0,10*ROW('Water Data'!G92))="","",OFFSET('Water Data'!$G$29,0,10*ROW('Water Data'!G92)))</f>
        <v/>
      </c>
      <c r="CE98" s="275" t="str">
        <f ca="true">+IF(OFFSET('Water Data'!$H$27,0,10*ROW('Water Data'!H92))="","",OFFSET('Water Data'!$H$27,0,10*ROW('Water Data'!H92)))</f>
        <v/>
      </c>
      <c r="CF98" s="275" t="str">
        <f ca="true">+IF(OFFSET('Water Data'!$H$28,0,10*ROW('Water Data'!H92))="","",OFFSET('Water Data'!$H$28,0,10*ROW('Water Data'!H92)))</f>
        <v/>
      </c>
      <c r="CG98" s="275" t="str">
        <f ca="true">+IF(OFFSET('Water Data'!$H$29,0,10*ROW('Water Data'!H92))="","",OFFSET('Water Data'!$H$29,0,10*ROW('Water Data'!H92)))</f>
        <v/>
      </c>
      <c r="CH98" s="275" t="str">
        <f ca="true">+IF(OFFSET('Water Data'!$I$27,0,10*ROW('Water Data'!I92))="","",OFFSET('Water Data'!$I$27,0,10*ROW('Water Data'!I92)))</f>
        <v/>
      </c>
      <c r="CI98" s="275" t="str">
        <f ca="true">+IF(OFFSET('Water Data'!$I$28,0,10*ROW('Water Data'!I92))="","",OFFSET('Water Data'!$I$28,0,10*ROW('Water Data'!I92)))</f>
        <v/>
      </c>
      <c r="CJ98" s="275" t="str">
        <f ca="true">+IF(OFFSET('Water Data'!$I$29,0,10*ROW('Water Data'!I92))="","",OFFSET('Water Data'!$I$29,0,10*ROW('Water Data'!I92)))</f>
        <v/>
      </c>
      <c r="CK98" s="275" t="str">
        <f ca="true">+IF(OFFSET('Sanitation Data'!$D$28,0,10*ROW('Sanitation Data'!D92))="","",OFFSET('Sanitation Data'!$D$28,0,10*ROW('Sanitation Data'!D92)))</f>
        <v/>
      </c>
      <c r="CL98" s="275" t="str">
        <f ca="true">+IF(OFFSET('Sanitation Data'!$D$29,0,10*ROW('Sanitation Data'!D92))="","",OFFSET('Sanitation Data'!$D$29,0,10*ROW('Sanitation Data'!D92)))</f>
        <v/>
      </c>
      <c r="CM98" s="275" t="str">
        <f ca="true">+IF(OFFSET('Sanitation Data'!$D$30,0,10*ROW('Sanitation Data'!D92))="","",OFFSET('Sanitation Data'!$D$30,0,10*ROW('Sanitation Data'!D92)))</f>
        <v/>
      </c>
      <c r="CN98" s="275" t="str">
        <f ca="true">+IF(OFFSET('Sanitation Data'!$D$31,0,10*ROW('Sanitation Data'!D92))="","",OFFSET('Sanitation Data'!$D$31,0,10*ROW('Sanitation Data'!D92)))</f>
        <v/>
      </c>
      <c r="CO98" s="275" t="str">
        <f ca="true">+IF(OFFSET('Sanitation Data'!$D$32,0,10*ROW('Sanitation Data'!D92))="","",OFFSET('Sanitation Data'!$D$32,0,10*ROW('Sanitation Data'!D92)))</f>
        <v/>
      </c>
      <c r="CP98" s="275" t="str">
        <f ca="true">+IF(OFFSET('Sanitation Data'!$E$28,0,10*ROW('Sanitation Data'!E92))="","",OFFSET('Sanitation Data'!$E$28,0,10*ROW('Sanitation Data'!E92)))</f>
        <v/>
      </c>
      <c r="CQ98" s="275" t="str">
        <f ca="true">+IF(OFFSET('Sanitation Data'!$E$29,0,10*ROW('Sanitation Data'!E92))="","",OFFSET('Sanitation Data'!$E$29,0,10*ROW('Sanitation Data'!E92)))</f>
        <v/>
      </c>
      <c r="CR98" s="275" t="str">
        <f ca="true">+IF(OFFSET('Sanitation Data'!$E$30,0,10*ROW('Sanitation Data'!E92))="","",OFFSET('Sanitation Data'!$E$30,0,10*ROW('Sanitation Data'!E92)))</f>
        <v/>
      </c>
      <c r="CS98" s="275" t="str">
        <f ca="true">+IF(OFFSET('Sanitation Data'!$E$31,0,10*ROW('Sanitation Data'!E92))="","",OFFSET('Sanitation Data'!$E$31,0,10*ROW('Sanitation Data'!E92)))</f>
        <v/>
      </c>
      <c r="CT98" s="275" t="str">
        <f ca="true">+IF(OFFSET('Sanitation Data'!$E$32,0,10*ROW('Sanitation Data'!E92))="","",OFFSET('Sanitation Data'!$E$32,0,10*ROW('Sanitation Data'!E92)))</f>
        <v/>
      </c>
      <c r="CU98" s="275" t="str">
        <f ca="true">+IF(OFFSET('Sanitation Data'!$F$28,0,10*ROW('Sanitation Data'!F92))="","",OFFSET('Sanitation Data'!$F$28,0,10*ROW('Sanitation Data'!F92)))</f>
        <v/>
      </c>
      <c r="CV98" s="275" t="str">
        <f ca="true">+IF(OFFSET('Sanitation Data'!$F$29,0,10*ROW('Sanitation Data'!F92))="","",OFFSET('Sanitation Data'!$F$29,0,10*ROW('Sanitation Data'!F92)))</f>
        <v/>
      </c>
      <c r="CW98" s="275" t="str">
        <f ca="true">+IF(OFFSET('Sanitation Data'!$F$30,0,10*ROW('Sanitation Data'!F92))="","",OFFSET('Sanitation Data'!$F$30,0,10*ROW('Sanitation Data'!F92)))</f>
        <v/>
      </c>
      <c r="CX98" s="275" t="str">
        <f ca="true">+IF(OFFSET('Sanitation Data'!$F$31,0,10*ROW('Sanitation Data'!F92))="","",OFFSET('Sanitation Data'!$F$31,0,10*ROW('Sanitation Data'!F92)))</f>
        <v/>
      </c>
      <c r="CY98" s="275" t="str">
        <f ca="true">+IF(OFFSET('Sanitation Data'!$F$32,0,10*ROW('Sanitation Data'!F92))="","",OFFSET('Sanitation Data'!$F$32,0,10*ROW('Sanitation Data'!F92)))</f>
        <v/>
      </c>
      <c r="CZ98" s="275" t="str">
        <f ca="true">+IF(OFFSET('Sanitation Data'!$G$28,0,10*ROW('Sanitation Data'!G92))="","",OFFSET('Sanitation Data'!$G$28,0,10*ROW('Sanitation Data'!G92)))</f>
        <v/>
      </c>
      <c r="DA98" s="275" t="str">
        <f ca="true">+IF(OFFSET('Sanitation Data'!$G$29,0,10*ROW('Sanitation Data'!G92))="","",OFFSET('Sanitation Data'!$G$29,0,10*ROW('Sanitation Data'!G92)))</f>
        <v/>
      </c>
      <c r="DB98" s="275" t="str">
        <f ca="true">+IF(OFFSET('Sanitation Data'!$G$30,0,10*ROW('Sanitation Data'!G92))="","",OFFSET('Sanitation Data'!$G$30,0,10*ROW('Sanitation Data'!G92)))</f>
        <v/>
      </c>
      <c r="DC98" s="275" t="str">
        <f ca="true">+IF(OFFSET('Sanitation Data'!$G$31,0,10*ROW('Sanitation Data'!G92))="","",OFFSET('Sanitation Data'!$G$31,0,10*ROW('Sanitation Data'!G92)))</f>
        <v/>
      </c>
      <c r="DD98" s="275" t="str">
        <f ca="true">+IF(OFFSET('Sanitation Data'!$G$32,0,10*ROW('Sanitation Data'!G92))="","",OFFSET('Sanitation Data'!$G$32,0,10*ROW('Sanitation Data'!G92)))</f>
        <v/>
      </c>
      <c r="DE98" s="275" t="str">
        <f ca="true">+IF(OFFSET('Sanitation Data'!$H$28,0,10*ROW('Sanitation Data'!H92))="","",OFFSET('Sanitation Data'!$H$28,0,10*ROW('Sanitation Data'!H92)))</f>
        <v/>
      </c>
      <c r="DF98" s="275" t="str">
        <f ca="true">+IF(OFFSET('Sanitation Data'!$H$29,0,10*ROW('Sanitation Data'!H92))="","",OFFSET('Sanitation Data'!$H$29,0,10*ROW('Sanitation Data'!H92)))</f>
        <v/>
      </c>
      <c r="DG98" s="275" t="str">
        <f ca="true">+IF(OFFSET('Sanitation Data'!$H$30,0,10*ROW('Sanitation Data'!H92))="","",OFFSET('Sanitation Data'!$H$30,0,10*ROW('Sanitation Data'!H92)))</f>
        <v/>
      </c>
      <c r="DH98" s="275" t="str">
        <f ca="true">+IF(OFFSET('Sanitation Data'!$H$31,0,10*ROW('Sanitation Data'!H92))="","",OFFSET('Sanitation Data'!$H$31,0,10*ROW('Sanitation Data'!H92)))</f>
        <v/>
      </c>
      <c r="DI98" s="275" t="str">
        <f ca="true">+IF(OFFSET('Sanitation Data'!$H$32,0,10*ROW('Sanitation Data'!H92))="","",OFFSET('Sanitation Data'!$H$32,0,10*ROW('Sanitation Data'!H92)))</f>
        <v/>
      </c>
      <c r="DJ98" s="275" t="str">
        <f ca="true">+IF(OFFSET('Sanitation Data'!$I$28,0,10*ROW('Sanitation Data'!I92))="","",OFFSET('Sanitation Data'!$I$28,0,10*ROW('Sanitation Data'!I92)))</f>
        <v/>
      </c>
      <c r="DK98" s="275" t="str">
        <f ca="true">+IF(OFFSET('Sanitation Data'!$I$29,0,10*ROW('Sanitation Data'!I92))="","",OFFSET('Sanitation Data'!$I$29,0,10*ROW('Sanitation Data'!I92)))</f>
        <v/>
      </c>
      <c r="DL98" s="275" t="str">
        <f ca="true">+IF(OFFSET('Sanitation Data'!$I$30,0,10*ROW('Sanitation Data'!I92))="","",OFFSET('Sanitation Data'!$I$30,0,10*ROW('Sanitation Data'!I92)))</f>
        <v/>
      </c>
      <c r="DM98" s="275" t="str">
        <f ca="true">+IF(OFFSET('Sanitation Data'!$I$31,0,10*ROW('Sanitation Data'!I92))="","",OFFSET('Sanitation Data'!$I$31,0,10*ROW('Sanitation Data'!I92)))</f>
        <v/>
      </c>
      <c r="DN98" s="275" t="str">
        <f ca="true">+IF(OFFSET('Sanitation Data'!$I$32,0,10*ROW('Sanitation Data'!I92))="","",OFFSET('Sanitation Data'!$I$32,0,10*ROW('Sanitation Data'!I92)))</f>
        <v/>
      </c>
      <c r="DO98" s="275" t="str">
        <f ca="true">+IF(OFFSET('Hygiene Data'!$D$11,0,10*ROW('Hygiene Data'!D92))="","",OFFSET('Hygiene Data'!$D$11,0,10*ROW('Hygiene Data'!D92)))</f>
        <v/>
      </c>
      <c r="DP98" s="275" t="str">
        <f ca="true">+IF(OFFSET('Hygiene Data'!$D$12,0,10*ROW('Hygiene Data'!D92))="","",OFFSET('Hygiene Data'!$D$12,0,10*ROW('Hygiene Data'!D92)))</f>
        <v/>
      </c>
      <c r="DQ98" s="275" t="str">
        <f ca="true">+IF(OFFSET('Hygiene Data'!$D$13,0,10*ROW('Hygiene Data'!D92))="","",OFFSET('Hygiene Data'!$D$13,0,10*ROW('Hygiene Data'!D92)))</f>
        <v/>
      </c>
      <c r="DR98" s="275" t="str">
        <f ca="true">+IF(OFFSET('Hygiene Data'!$E$11,0,10*ROW('Hygiene Data'!E92))="","",OFFSET('Hygiene Data'!$E$11,0,10*ROW('Hygiene Data'!E92)))</f>
        <v/>
      </c>
      <c r="DS98" s="275" t="str">
        <f ca="true">+IF(OFFSET('Hygiene Data'!$E$12,0,10*ROW('Hygiene Data'!E92))="","",OFFSET('Hygiene Data'!$E$12,0,10*ROW('Hygiene Data'!E92)))</f>
        <v/>
      </c>
      <c r="DT98" s="275" t="str">
        <f ca="true">+IF(OFFSET('Hygiene Data'!$E$13,0,10*ROW('Hygiene Data'!E92))="","",OFFSET('Hygiene Data'!$E$13,0,10*ROW('Hygiene Data'!E92)))</f>
        <v/>
      </c>
      <c r="DU98" s="275" t="str">
        <f ca="true">+IF(OFFSET('Hygiene Data'!$F$11,0,10*ROW('Hygiene Data'!F92))="","",OFFSET('Hygiene Data'!$F$11,0,10*ROW('Hygiene Data'!F92)))</f>
        <v/>
      </c>
      <c r="DV98" s="275" t="str">
        <f ca="true">+IF(OFFSET('Hygiene Data'!$F$12,0,10*ROW('Hygiene Data'!F92))="","",OFFSET('Hygiene Data'!$F$12,0,10*ROW('Hygiene Data'!F92)))</f>
        <v/>
      </c>
      <c r="DW98" s="275" t="str">
        <f ca="true">+IF(OFFSET('Hygiene Data'!$F$13,0,10*ROW('Hygiene Data'!F92))="","",OFFSET('Hygiene Data'!$F$13,0,10*ROW('Hygiene Data'!F92)))</f>
        <v/>
      </c>
      <c r="DX98" s="275" t="str">
        <f ca="true">+IF(OFFSET('Hygiene Data'!$G$11,0,10*ROW('Hygiene Data'!G92))="","",OFFSET('Hygiene Data'!$G$11,0,10*ROW('Hygiene Data'!G92)))</f>
        <v/>
      </c>
      <c r="DY98" s="275" t="str">
        <f ca="true">+IF(OFFSET('Hygiene Data'!$G$12,0,10*ROW('Hygiene Data'!G92))="","",OFFSET('Hygiene Data'!$G$12,0,10*ROW('Hygiene Data'!G92)))</f>
        <v/>
      </c>
      <c r="DZ98" s="275" t="str">
        <f ca="true">+IF(OFFSET('Hygiene Data'!$G$13,0,10*ROW('Hygiene Data'!G92))="","",OFFSET('Hygiene Data'!$G$13,0,10*ROW('Hygiene Data'!G92)))</f>
        <v/>
      </c>
      <c r="EA98" s="275" t="str">
        <f ca="true">+IF(OFFSET('Hygiene Data'!$H$11,0,10*ROW('Hygiene Data'!H92))="","",OFFSET('Hygiene Data'!$H$11,0,10*ROW('Hygiene Data'!H92)))</f>
        <v/>
      </c>
      <c r="EB98" s="275" t="str">
        <f ca="true">+IF(OFFSET('Hygiene Data'!$H$12,0,10*ROW('Hygiene Data'!H92))="","",OFFSET('Hygiene Data'!$H$12,0,10*ROW('Hygiene Data'!H92)))</f>
        <v/>
      </c>
      <c r="EC98" s="275" t="str">
        <f ca="true">+IF(OFFSET('Hygiene Data'!$H$13,0,10*ROW('Hygiene Data'!H92))="","",OFFSET('Hygiene Data'!$H$13,0,10*ROW('Hygiene Data'!H92)))</f>
        <v/>
      </c>
      <c r="ED98" s="275" t="str">
        <f ca="true">+IF(OFFSET('Hygiene Data'!$I$11,0,10*ROW('Hygiene Data'!I92))="","",OFFSET('Hygiene Data'!$I$11,0,10*ROW('Hygiene Data'!I92)))</f>
        <v/>
      </c>
      <c r="EE98" s="275" t="str">
        <f ca="true">+IF(OFFSET('Hygiene Data'!$I$12,0,10*ROW('Hygiene Data'!I92))="","",OFFSET('Hygiene Data'!$I$12,0,10*ROW('Hygiene Data'!I92)))</f>
        <v/>
      </c>
      <c r="EF98" s="275" t="str">
        <f ca="true">+IF(OFFSET('Hygiene Data'!$I$13,0,10*ROW('Hygiene Data'!I92))="","",OFFSET('Hygiene Data'!$I$13,0,10*ROW('Hygiene Data'!I92)))</f>
        <v/>
      </c>
    </row>
    <row xmlns:x14ac="http://schemas.microsoft.com/office/spreadsheetml/2009/9/ac" r="99" x14ac:dyDescent="0.2">
      <c r="A99" s="38" t="str">
        <f ca="true">+IF(OFFSET('Water Data'!$B$2,0,10*ROW('Water Data'!E93))="","",OFFSET('Water Data'!$B$2,0,10*ROW('Water Data'!E93)))</f>
        <v/>
      </c>
      <c r="B99" s="38" t="str">
        <f ca="true">+IF(OFFSET('Water Data'!$C$2,0,10*ROW('Water Data'!F93))="","",OFFSET('Water Data'!$C$2,0,10*ROW('Water Data'!F93)))</f>
        <v/>
      </c>
      <c r="C99" s="331" t="str">
        <f t="shared" ca="true" si="1"/>
        <v/>
      </c>
      <c r="D99" s="97"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7"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7"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7"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7"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7"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7"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7"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7"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7"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7"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7"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7"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7"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7"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7"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7"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7"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8"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8"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8"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8"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8"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8"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8"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8"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8"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8"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8"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8"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8"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8"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8"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8"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8"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8"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8"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8"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8"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8"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8"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8"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8"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8"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8"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8"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8"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8"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9"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9"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9"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9"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9"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9"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9"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9"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9"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9"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9"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9"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9"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9"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9"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9"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9"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9"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5"/>
      <c r="BS99" s="275" t="str">
        <f ca="true">+IF(OFFSET('Water Data'!$D$27,0,10*ROW('Water Data'!D93))="","",OFFSET('Water Data'!$D$27,0,10*ROW('Water Data'!D93)))</f>
        <v/>
      </c>
      <c r="BT99" s="275" t="str">
        <f ca="true">+IF(OFFSET('Water Data'!$D$28,0,10*ROW('Water Data'!D93))="","",OFFSET('Water Data'!$D$28,0,10*ROW('Water Data'!D93)))</f>
        <v/>
      </c>
      <c r="BU99" s="275" t="str">
        <f ca="true">+IF(OFFSET('Water Data'!$D$29,0,10*ROW('Water Data'!D93))="","",OFFSET('Water Data'!$D$29,0,10*ROW('Water Data'!D93)))</f>
        <v/>
      </c>
      <c r="BV99" s="275" t="str">
        <f ca="true">+IF(OFFSET('Water Data'!$E$27,0,10*ROW('Water Data'!E93))="","",OFFSET('Water Data'!$E$27,0,10*ROW('Water Data'!E93)))</f>
        <v/>
      </c>
      <c r="BW99" s="275" t="str">
        <f ca="true">+IF(OFFSET('Water Data'!$E$28,0,10*ROW('Water Data'!E93))="","",OFFSET('Water Data'!$E$28,0,10*ROW('Water Data'!E93)))</f>
        <v/>
      </c>
      <c r="BX99" s="275" t="str">
        <f ca="true">+IF(OFFSET('Water Data'!$E$29,0,10*ROW('Water Data'!E93))="","",OFFSET('Water Data'!$E$29,0,10*ROW('Water Data'!E93)))</f>
        <v/>
      </c>
      <c r="BY99" s="275" t="str">
        <f ca="true">+IF(OFFSET('Water Data'!$F$27,0,10*ROW('Water Data'!F93))="","",OFFSET('Water Data'!$F$27,0,10*ROW('Water Data'!F93)))</f>
        <v/>
      </c>
      <c r="BZ99" s="275" t="str">
        <f ca="true">+IF(OFFSET('Water Data'!$F$28,0,10*ROW('Water Data'!F93))="","",OFFSET('Water Data'!$F$28,0,10*ROW('Water Data'!F93)))</f>
        <v/>
      </c>
      <c r="CA99" s="275" t="str">
        <f ca="true">+IF(OFFSET('Water Data'!$F$29,0,10*ROW('Water Data'!F93))="","",OFFSET('Water Data'!$F$29,0,10*ROW('Water Data'!F93)))</f>
        <v/>
      </c>
      <c r="CB99" s="275" t="str">
        <f ca="true">+IF(OFFSET('Water Data'!$G$27,0,10*ROW('Water Data'!G93))="","",OFFSET('Water Data'!$G$27,0,10*ROW('Water Data'!G93)))</f>
        <v/>
      </c>
      <c r="CC99" s="275" t="str">
        <f ca="true">+IF(OFFSET('Water Data'!$G$28,0,10*ROW('Water Data'!G93))="","",OFFSET('Water Data'!$G$28,0,10*ROW('Water Data'!G93)))</f>
        <v/>
      </c>
      <c r="CD99" s="275" t="str">
        <f ca="true">+IF(OFFSET('Water Data'!$G$29,0,10*ROW('Water Data'!G93))="","",OFFSET('Water Data'!$G$29,0,10*ROW('Water Data'!G93)))</f>
        <v/>
      </c>
      <c r="CE99" s="275" t="str">
        <f ca="true">+IF(OFFSET('Water Data'!$H$27,0,10*ROW('Water Data'!H93))="","",OFFSET('Water Data'!$H$27,0,10*ROW('Water Data'!H93)))</f>
        <v/>
      </c>
      <c r="CF99" s="275" t="str">
        <f ca="true">+IF(OFFSET('Water Data'!$H$28,0,10*ROW('Water Data'!H93))="","",OFFSET('Water Data'!$H$28,0,10*ROW('Water Data'!H93)))</f>
        <v/>
      </c>
      <c r="CG99" s="275" t="str">
        <f ca="true">+IF(OFFSET('Water Data'!$H$29,0,10*ROW('Water Data'!H93))="","",OFFSET('Water Data'!$H$29,0,10*ROW('Water Data'!H93)))</f>
        <v/>
      </c>
      <c r="CH99" s="275" t="str">
        <f ca="true">+IF(OFFSET('Water Data'!$I$27,0,10*ROW('Water Data'!I93))="","",OFFSET('Water Data'!$I$27,0,10*ROW('Water Data'!I93)))</f>
        <v/>
      </c>
      <c r="CI99" s="275" t="str">
        <f ca="true">+IF(OFFSET('Water Data'!$I$28,0,10*ROW('Water Data'!I93))="","",OFFSET('Water Data'!$I$28,0,10*ROW('Water Data'!I93)))</f>
        <v/>
      </c>
      <c r="CJ99" s="275" t="str">
        <f ca="true">+IF(OFFSET('Water Data'!$I$29,0,10*ROW('Water Data'!I93))="","",OFFSET('Water Data'!$I$29,0,10*ROW('Water Data'!I93)))</f>
        <v/>
      </c>
      <c r="CK99" s="275" t="str">
        <f ca="true">+IF(OFFSET('Sanitation Data'!$D$28,0,10*ROW('Sanitation Data'!D93))="","",OFFSET('Sanitation Data'!$D$28,0,10*ROW('Sanitation Data'!D93)))</f>
        <v/>
      </c>
      <c r="CL99" s="275" t="str">
        <f ca="true">+IF(OFFSET('Sanitation Data'!$D$29,0,10*ROW('Sanitation Data'!D93))="","",OFFSET('Sanitation Data'!$D$29,0,10*ROW('Sanitation Data'!D93)))</f>
        <v/>
      </c>
      <c r="CM99" s="275" t="str">
        <f ca="true">+IF(OFFSET('Sanitation Data'!$D$30,0,10*ROW('Sanitation Data'!D93))="","",OFFSET('Sanitation Data'!$D$30,0,10*ROW('Sanitation Data'!D93)))</f>
        <v/>
      </c>
      <c r="CN99" s="275" t="str">
        <f ca="true">+IF(OFFSET('Sanitation Data'!$D$31,0,10*ROW('Sanitation Data'!D93))="","",OFFSET('Sanitation Data'!$D$31,0,10*ROW('Sanitation Data'!D93)))</f>
        <v/>
      </c>
      <c r="CO99" s="275" t="str">
        <f ca="true">+IF(OFFSET('Sanitation Data'!$D$32,0,10*ROW('Sanitation Data'!D93))="","",OFFSET('Sanitation Data'!$D$32,0,10*ROW('Sanitation Data'!D93)))</f>
        <v/>
      </c>
      <c r="CP99" s="275" t="str">
        <f ca="true">+IF(OFFSET('Sanitation Data'!$E$28,0,10*ROW('Sanitation Data'!E93))="","",OFFSET('Sanitation Data'!$E$28,0,10*ROW('Sanitation Data'!E93)))</f>
        <v/>
      </c>
      <c r="CQ99" s="275" t="str">
        <f ca="true">+IF(OFFSET('Sanitation Data'!$E$29,0,10*ROW('Sanitation Data'!E93))="","",OFFSET('Sanitation Data'!$E$29,0,10*ROW('Sanitation Data'!E93)))</f>
        <v/>
      </c>
      <c r="CR99" s="275" t="str">
        <f ca="true">+IF(OFFSET('Sanitation Data'!$E$30,0,10*ROW('Sanitation Data'!E93))="","",OFFSET('Sanitation Data'!$E$30,0,10*ROW('Sanitation Data'!E93)))</f>
        <v/>
      </c>
      <c r="CS99" s="275" t="str">
        <f ca="true">+IF(OFFSET('Sanitation Data'!$E$31,0,10*ROW('Sanitation Data'!E93))="","",OFFSET('Sanitation Data'!$E$31,0,10*ROW('Sanitation Data'!E93)))</f>
        <v/>
      </c>
      <c r="CT99" s="275" t="str">
        <f ca="true">+IF(OFFSET('Sanitation Data'!$E$32,0,10*ROW('Sanitation Data'!E93))="","",OFFSET('Sanitation Data'!$E$32,0,10*ROW('Sanitation Data'!E93)))</f>
        <v/>
      </c>
      <c r="CU99" s="275" t="str">
        <f ca="true">+IF(OFFSET('Sanitation Data'!$F$28,0,10*ROW('Sanitation Data'!F93))="","",OFFSET('Sanitation Data'!$F$28,0,10*ROW('Sanitation Data'!F93)))</f>
        <v/>
      </c>
      <c r="CV99" s="275" t="str">
        <f ca="true">+IF(OFFSET('Sanitation Data'!$F$29,0,10*ROW('Sanitation Data'!F93))="","",OFFSET('Sanitation Data'!$F$29,0,10*ROW('Sanitation Data'!F93)))</f>
        <v/>
      </c>
      <c r="CW99" s="275" t="str">
        <f ca="true">+IF(OFFSET('Sanitation Data'!$F$30,0,10*ROW('Sanitation Data'!F93))="","",OFFSET('Sanitation Data'!$F$30,0,10*ROW('Sanitation Data'!F93)))</f>
        <v/>
      </c>
      <c r="CX99" s="275" t="str">
        <f ca="true">+IF(OFFSET('Sanitation Data'!$F$31,0,10*ROW('Sanitation Data'!F93))="","",OFFSET('Sanitation Data'!$F$31,0,10*ROW('Sanitation Data'!F93)))</f>
        <v/>
      </c>
      <c r="CY99" s="275" t="str">
        <f ca="true">+IF(OFFSET('Sanitation Data'!$F$32,0,10*ROW('Sanitation Data'!F93))="","",OFFSET('Sanitation Data'!$F$32,0,10*ROW('Sanitation Data'!F93)))</f>
        <v/>
      </c>
      <c r="CZ99" s="275" t="str">
        <f ca="true">+IF(OFFSET('Sanitation Data'!$G$28,0,10*ROW('Sanitation Data'!G93))="","",OFFSET('Sanitation Data'!$G$28,0,10*ROW('Sanitation Data'!G93)))</f>
        <v/>
      </c>
      <c r="DA99" s="275" t="str">
        <f ca="true">+IF(OFFSET('Sanitation Data'!$G$29,0,10*ROW('Sanitation Data'!G93))="","",OFFSET('Sanitation Data'!$G$29,0,10*ROW('Sanitation Data'!G93)))</f>
        <v/>
      </c>
      <c r="DB99" s="275" t="str">
        <f ca="true">+IF(OFFSET('Sanitation Data'!$G$30,0,10*ROW('Sanitation Data'!G93))="","",OFFSET('Sanitation Data'!$G$30,0,10*ROW('Sanitation Data'!G93)))</f>
        <v/>
      </c>
      <c r="DC99" s="275" t="str">
        <f ca="true">+IF(OFFSET('Sanitation Data'!$G$31,0,10*ROW('Sanitation Data'!G93))="","",OFFSET('Sanitation Data'!$G$31,0,10*ROW('Sanitation Data'!G93)))</f>
        <v/>
      </c>
      <c r="DD99" s="275" t="str">
        <f ca="true">+IF(OFFSET('Sanitation Data'!$G$32,0,10*ROW('Sanitation Data'!G93))="","",OFFSET('Sanitation Data'!$G$32,0,10*ROW('Sanitation Data'!G93)))</f>
        <v/>
      </c>
      <c r="DE99" s="275" t="str">
        <f ca="true">+IF(OFFSET('Sanitation Data'!$H$28,0,10*ROW('Sanitation Data'!H93))="","",OFFSET('Sanitation Data'!$H$28,0,10*ROW('Sanitation Data'!H93)))</f>
        <v/>
      </c>
      <c r="DF99" s="275" t="str">
        <f ca="true">+IF(OFFSET('Sanitation Data'!$H$29,0,10*ROW('Sanitation Data'!H93))="","",OFFSET('Sanitation Data'!$H$29,0,10*ROW('Sanitation Data'!H93)))</f>
        <v/>
      </c>
      <c r="DG99" s="275" t="str">
        <f ca="true">+IF(OFFSET('Sanitation Data'!$H$30,0,10*ROW('Sanitation Data'!H93))="","",OFFSET('Sanitation Data'!$H$30,0,10*ROW('Sanitation Data'!H93)))</f>
        <v/>
      </c>
      <c r="DH99" s="275" t="str">
        <f ca="true">+IF(OFFSET('Sanitation Data'!$H$31,0,10*ROW('Sanitation Data'!H93))="","",OFFSET('Sanitation Data'!$H$31,0,10*ROW('Sanitation Data'!H93)))</f>
        <v/>
      </c>
      <c r="DI99" s="275" t="str">
        <f ca="true">+IF(OFFSET('Sanitation Data'!$H$32,0,10*ROW('Sanitation Data'!H93))="","",OFFSET('Sanitation Data'!$H$32,0,10*ROW('Sanitation Data'!H93)))</f>
        <v/>
      </c>
      <c r="DJ99" s="275" t="str">
        <f ca="true">+IF(OFFSET('Sanitation Data'!$I$28,0,10*ROW('Sanitation Data'!I93))="","",OFFSET('Sanitation Data'!$I$28,0,10*ROW('Sanitation Data'!I93)))</f>
        <v/>
      </c>
      <c r="DK99" s="275" t="str">
        <f ca="true">+IF(OFFSET('Sanitation Data'!$I$29,0,10*ROW('Sanitation Data'!I93))="","",OFFSET('Sanitation Data'!$I$29,0,10*ROW('Sanitation Data'!I93)))</f>
        <v/>
      </c>
      <c r="DL99" s="275" t="str">
        <f ca="true">+IF(OFFSET('Sanitation Data'!$I$30,0,10*ROW('Sanitation Data'!I93))="","",OFFSET('Sanitation Data'!$I$30,0,10*ROW('Sanitation Data'!I93)))</f>
        <v/>
      </c>
      <c r="DM99" s="275" t="str">
        <f ca="true">+IF(OFFSET('Sanitation Data'!$I$31,0,10*ROW('Sanitation Data'!I93))="","",OFFSET('Sanitation Data'!$I$31,0,10*ROW('Sanitation Data'!I93)))</f>
        <v/>
      </c>
      <c r="DN99" s="275" t="str">
        <f ca="true">+IF(OFFSET('Sanitation Data'!$I$32,0,10*ROW('Sanitation Data'!I93))="","",OFFSET('Sanitation Data'!$I$32,0,10*ROW('Sanitation Data'!I93)))</f>
        <v/>
      </c>
      <c r="DO99" s="275" t="str">
        <f ca="true">+IF(OFFSET('Hygiene Data'!$D$11,0,10*ROW('Hygiene Data'!D93))="","",OFFSET('Hygiene Data'!$D$11,0,10*ROW('Hygiene Data'!D93)))</f>
        <v/>
      </c>
      <c r="DP99" s="275" t="str">
        <f ca="true">+IF(OFFSET('Hygiene Data'!$D$12,0,10*ROW('Hygiene Data'!D93))="","",OFFSET('Hygiene Data'!$D$12,0,10*ROW('Hygiene Data'!D93)))</f>
        <v/>
      </c>
      <c r="DQ99" s="275" t="str">
        <f ca="true">+IF(OFFSET('Hygiene Data'!$D$13,0,10*ROW('Hygiene Data'!D93))="","",OFFSET('Hygiene Data'!$D$13,0,10*ROW('Hygiene Data'!D93)))</f>
        <v/>
      </c>
      <c r="DR99" s="275" t="str">
        <f ca="true">+IF(OFFSET('Hygiene Data'!$E$11,0,10*ROW('Hygiene Data'!E93))="","",OFFSET('Hygiene Data'!$E$11,0,10*ROW('Hygiene Data'!E93)))</f>
        <v/>
      </c>
      <c r="DS99" s="275" t="str">
        <f ca="true">+IF(OFFSET('Hygiene Data'!$E$12,0,10*ROW('Hygiene Data'!E93))="","",OFFSET('Hygiene Data'!$E$12,0,10*ROW('Hygiene Data'!E93)))</f>
        <v/>
      </c>
      <c r="DT99" s="275" t="str">
        <f ca="true">+IF(OFFSET('Hygiene Data'!$E$13,0,10*ROW('Hygiene Data'!E93))="","",OFFSET('Hygiene Data'!$E$13,0,10*ROW('Hygiene Data'!E93)))</f>
        <v/>
      </c>
      <c r="DU99" s="275" t="str">
        <f ca="true">+IF(OFFSET('Hygiene Data'!$F$11,0,10*ROW('Hygiene Data'!F93))="","",OFFSET('Hygiene Data'!$F$11,0,10*ROW('Hygiene Data'!F93)))</f>
        <v/>
      </c>
      <c r="DV99" s="275" t="str">
        <f ca="true">+IF(OFFSET('Hygiene Data'!$F$12,0,10*ROW('Hygiene Data'!F93))="","",OFFSET('Hygiene Data'!$F$12,0,10*ROW('Hygiene Data'!F93)))</f>
        <v/>
      </c>
      <c r="DW99" s="275" t="str">
        <f ca="true">+IF(OFFSET('Hygiene Data'!$F$13,0,10*ROW('Hygiene Data'!F93))="","",OFFSET('Hygiene Data'!$F$13,0,10*ROW('Hygiene Data'!F93)))</f>
        <v/>
      </c>
      <c r="DX99" s="275" t="str">
        <f ca="true">+IF(OFFSET('Hygiene Data'!$G$11,0,10*ROW('Hygiene Data'!G93))="","",OFFSET('Hygiene Data'!$G$11,0,10*ROW('Hygiene Data'!G93)))</f>
        <v/>
      </c>
      <c r="DY99" s="275" t="str">
        <f ca="true">+IF(OFFSET('Hygiene Data'!$G$12,0,10*ROW('Hygiene Data'!G93))="","",OFFSET('Hygiene Data'!$G$12,0,10*ROW('Hygiene Data'!G93)))</f>
        <v/>
      </c>
      <c r="DZ99" s="275" t="str">
        <f ca="true">+IF(OFFSET('Hygiene Data'!$G$13,0,10*ROW('Hygiene Data'!G93))="","",OFFSET('Hygiene Data'!$G$13,0,10*ROW('Hygiene Data'!G93)))</f>
        <v/>
      </c>
      <c r="EA99" s="275" t="str">
        <f ca="true">+IF(OFFSET('Hygiene Data'!$H$11,0,10*ROW('Hygiene Data'!H93))="","",OFFSET('Hygiene Data'!$H$11,0,10*ROW('Hygiene Data'!H93)))</f>
        <v/>
      </c>
      <c r="EB99" s="275" t="str">
        <f ca="true">+IF(OFFSET('Hygiene Data'!$H$12,0,10*ROW('Hygiene Data'!H93))="","",OFFSET('Hygiene Data'!$H$12,0,10*ROW('Hygiene Data'!H93)))</f>
        <v/>
      </c>
      <c r="EC99" s="275" t="str">
        <f ca="true">+IF(OFFSET('Hygiene Data'!$H$13,0,10*ROW('Hygiene Data'!H93))="","",OFFSET('Hygiene Data'!$H$13,0,10*ROW('Hygiene Data'!H93)))</f>
        <v/>
      </c>
      <c r="ED99" s="275" t="str">
        <f ca="true">+IF(OFFSET('Hygiene Data'!$I$11,0,10*ROW('Hygiene Data'!I93))="","",OFFSET('Hygiene Data'!$I$11,0,10*ROW('Hygiene Data'!I93)))</f>
        <v/>
      </c>
      <c r="EE99" s="275" t="str">
        <f ca="true">+IF(OFFSET('Hygiene Data'!$I$12,0,10*ROW('Hygiene Data'!I93))="","",OFFSET('Hygiene Data'!$I$12,0,10*ROW('Hygiene Data'!I93)))</f>
        <v/>
      </c>
      <c r="EF99" s="275" t="str">
        <f ca="true">+IF(OFFSET('Hygiene Data'!$I$13,0,10*ROW('Hygiene Data'!I93))="","",OFFSET('Hygiene Data'!$I$13,0,10*ROW('Hygiene Data'!I93)))</f>
        <v/>
      </c>
    </row>
    <row xmlns:x14ac="http://schemas.microsoft.com/office/spreadsheetml/2009/9/ac" r="100" x14ac:dyDescent="0.2">
      <c r="A100" s="38" t="str">
        <f ca="true">+IF(OFFSET('Water Data'!$B$2,0,10*ROW('Water Data'!E94))="","",OFFSET('Water Data'!$B$2,0,10*ROW('Water Data'!E94)))</f>
        <v/>
      </c>
      <c r="B100" s="38" t="str">
        <f ca="true">+IF(OFFSET('Water Data'!$C$2,0,10*ROW('Water Data'!F94))="","",OFFSET('Water Data'!$C$2,0,10*ROW('Water Data'!F94)))</f>
        <v/>
      </c>
      <c r="C100" s="331" t="str">
        <f t="shared" ca="true" si="1"/>
        <v/>
      </c>
      <c r="D100" s="97"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7"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7"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7"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7"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7"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7"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7"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7"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7"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7"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7"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7"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7"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7"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7"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7"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7"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8"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8"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8"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8"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8"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8"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8"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8"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8"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8"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8"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8"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8"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8"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8"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8"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8"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8"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8"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8"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8"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8"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8"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8"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8"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8"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8"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8"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8"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8"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9"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9"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9"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9"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9"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9"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9"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9"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9"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9"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9"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9"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9"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9"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9"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9"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9"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9"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5"/>
      <c r="BS100" s="275" t="str">
        <f ca="true">+IF(OFFSET('Water Data'!$D$27,0,10*ROW('Water Data'!D94))="","",OFFSET('Water Data'!$D$27,0,10*ROW('Water Data'!D94)))</f>
        <v/>
      </c>
      <c r="BT100" s="275" t="str">
        <f ca="true">+IF(OFFSET('Water Data'!$D$28,0,10*ROW('Water Data'!D94))="","",OFFSET('Water Data'!$D$28,0,10*ROW('Water Data'!D94)))</f>
        <v/>
      </c>
      <c r="BU100" s="275" t="str">
        <f ca="true">+IF(OFFSET('Water Data'!$D$29,0,10*ROW('Water Data'!D94))="","",OFFSET('Water Data'!$D$29,0,10*ROW('Water Data'!D94)))</f>
        <v/>
      </c>
      <c r="BV100" s="275" t="str">
        <f ca="true">+IF(OFFSET('Water Data'!$E$27,0,10*ROW('Water Data'!E94))="","",OFFSET('Water Data'!$E$27,0,10*ROW('Water Data'!E94)))</f>
        <v/>
      </c>
      <c r="BW100" s="275" t="str">
        <f ca="true">+IF(OFFSET('Water Data'!$E$28,0,10*ROW('Water Data'!E94))="","",OFFSET('Water Data'!$E$28,0,10*ROW('Water Data'!E94)))</f>
        <v/>
      </c>
      <c r="BX100" s="275" t="str">
        <f ca="true">+IF(OFFSET('Water Data'!$E$29,0,10*ROW('Water Data'!E94))="","",OFFSET('Water Data'!$E$29,0,10*ROW('Water Data'!E94)))</f>
        <v/>
      </c>
      <c r="BY100" s="275" t="str">
        <f ca="true">+IF(OFFSET('Water Data'!$F$27,0,10*ROW('Water Data'!F94))="","",OFFSET('Water Data'!$F$27,0,10*ROW('Water Data'!F94)))</f>
        <v/>
      </c>
      <c r="BZ100" s="275" t="str">
        <f ca="true">+IF(OFFSET('Water Data'!$F$28,0,10*ROW('Water Data'!F94))="","",OFFSET('Water Data'!$F$28,0,10*ROW('Water Data'!F94)))</f>
        <v/>
      </c>
      <c r="CA100" s="275" t="str">
        <f ca="true">+IF(OFFSET('Water Data'!$F$29,0,10*ROW('Water Data'!F94))="","",OFFSET('Water Data'!$F$29,0,10*ROW('Water Data'!F94)))</f>
        <v/>
      </c>
      <c r="CB100" s="275" t="str">
        <f ca="true">+IF(OFFSET('Water Data'!$G$27,0,10*ROW('Water Data'!G94))="","",OFFSET('Water Data'!$G$27,0,10*ROW('Water Data'!G94)))</f>
        <v/>
      </c>
      <c r="CC100" s="275" t="str">
        <f ca="true">+IF(OFFSET('Water Data'!$G$28,0,10*ROW('Water Data'!G94))="","",OFFSET('Water Data'!$G$28,0,10*ROW('Water Data'!G94)))</f>
        <v/>
      </c>
      <c r="CD100" s="275" t="str">
        <f ca="true">+IF(OFFSET('Water Data'!$G$29,0,10*ROW('Water Data'!G94))="","",OFFSET('Water Data'!$G$29,0,10*ROW('Water Data'!G94)))</f>
        <v/>
      </c>
      <c r="CE100" s="275" t="str">
        <f ca="true">+IF(OFFSET('Water Data'!$H$27,0,10*ROW('Water Data'!H94))="","",OFFSET('Water Data'!$H$27,0,10*ROW('Water Data'!H94)))</f>
        <v/>
      </c>
      <c r="CF100" s="275" t="str">
        <f ca="true">+IF(OFFSET('Water Data'!$H$28,0,10*ROW('Water Data'!H94))="","",OFFSET('Water Data'!$H$28,0,10*ROW('Water Data'!H94)))</f>
        <v/>
      </c>
      <c r="CG100" s="275" t="str">
        <f ca="true">+IF(OFFSET('Water Data'!$H$29,0,10*ROW('Water Data'!H94))="","",OFFSET('Water Data'!$H$29,0,10*ROW('Water Data'!H94)))</f>
        <v/>
      </c>
      <c r="CH100" s="275" t="str">
        <f ca="true">+IF(OFFSET('Water Data'!$I$27,0,10*ROW('Water Data'!I94))="","",OFFSET('Water Data'!$I$27,0,10*ROW('Water Data'!I94)))</f>
        <v/>
      </c>
      <c r="CI100" s="275" t="str">
        <f ca="true">+IF(OFFSET('Water Data'!$I$28,0,10*ROW('Water Data'!I94))="","",OFFSET('Water Data'!$I$28,0,10*ROW('Water Data'!I94)))</f>
        <v/>
      </c>
      <c r="CJ100" s="275" t="str">
        <f ca="true">+IF(OFFSET('Water Data'!$I$29,0,10*ROW('Water Data'!I94))="","",OFFSET('Water Data'!$I$29,0,10*ROW('Water Data'!I94)))</f>
        <v/>
      </c>
      <c r="CK100" s="275" t="str">
        <f ca="true">+IF(OFFSET('Sanitation Data'!$D$28,0,10*ROW('Sanitation Data'!D94))="","",OFFSET('Sanitation Data'!$D$28,0,10*ROW('Sanitation Data'!D94)))</f>
        <v/>
      </c>
      <c r="CL100" s="275" t="str">
        <f ca="true">+IF(OFFSET('Sanitation Data'!$D$29,0,10*ROW('Sanitation Data'!D94))="","",OFFSET('Sanitation Data'!$D$29,0,10*ROW('Sanitation Data'!D94)))</f>
        <v/>
      </c>
      <c r="CM100" s="275" t="str">
        <f ca="true">+IF(OFFSET('Sanitation Data'!$D$30,0,10*ROW('Sanitation Data'!D94))="","",OFFSET('Sanitation Data'!$D$30,0,10*ROW('Sanitation Data'!D94)))</f>
        <v/>
      </c>
      <c r="CN100" s="275" t="str">
        <f ca="true">+IF(OFFSET('Sanitation Data'!$D$31,0,10*ROW('Sanitation Data'!D94))="","",OFFSET('Sanitation Data'!$D$31,0,10*ROW('Sanitation Data'!D94)))</f>
        <v/>
      </c>
      <c r="CO100" s="275" t="str">
        <f ca="true">+IF(OFFSET('Sanitation Data'!$D$32,0,10*ROW('Sanitation Data'!D94))="","",OFFSET('Sanitation Data'!$D$32,0,10*ROW('Sanitation Data'!D94)))</f>
        <v/>
      </c>
      <c r="CP100" s="275" t="str">
        <f ca="true">+IF(OFFSET('Sanitation Data'!$E$28,0,10*ROW('Sanitation Data'!E94))="","",OFFSET('Sanitation Data'!$E$28,0,10*ROW('Sanitation Data'!E94)))</f>
        <v/>
      </c>
      <c r="CQ100" s="275" t="str">
        <f ca="true">+IF(OFFSET('Sanitation Data'!$E$29,0,10*ROW('Sanitation Data'!E94))="","",OFFSET('Sanitation Data'!$E$29,0,10*ROW('Sanitation Data'!E94)))</f>
        <v/>
      </c>
      <c r="CR100" s="275" t="str">
        <f ca="true">+IF(OFFSET('Sanitation Data'!$E$30,0,10*ROW('Sanitation Data'!E94))="","",OFFSET('Sanitation Data'!$E$30,0,10*ROW('Sanitation Data'!E94)))</f>
        <v/>
      </c>
      <c r="CS100" s="275" t="str">
        <f ca="true">+IF(OFFSET('Sanitation Data'!$E$31,0,10*ROW('Sanitation Data'!E94))="","",OFFSET('Sanitation Data'!$E$31,0,10*ROW('Sanitation Data'!E94)))</f>
        <v/>
      </c>
      <c r="CT100" s="275" t="str">
        <f ca="true">+IF(OFFSET('Sanitation Data'!$E$32,0,10*ROW('Sanitation Data'!E94))="","",OFFSET('Sanitation Data'!$E$32,0,10*ROW('Sanitation Data'!E94)))</f>
        <v/>
      </c>
      <c r="CU100" s="275" t="str">
        <f ca="true">+IF(OFFSET('Sanitation Data'!$F$28,0,10*ROW('Sanitation Data'!F94))="","",OFFSET('Sanitation Data'!$F$28,0,10*ROW('Sanitation Data'!F94)))</f>
        <v/>
      </c>
      <c r="CV100" s="275" t="str">
        <f ca="true">+IF(OFFSET('Sanitation Data'!$F$29,0,10*ROW('Sanitation Data'!F94))="","",OFFSET('Sanitation Data'!$F$29,0,10*ROW('Sanitation Data'!F94)))</f>
        <v/>
      </c>
      <c r="CW100" s="275" t="str">
        <f ca="true">+IF(OFFSET('Sanitation Data'!$F$30,0,10*ROW('Sanitation Data'!F94))="","",OFFSET('Sanitation Data'!$F$30,0,10*ROW('Sanitation Data'!F94)))</f>
        <v/>
      </c>
      <c r="CX100" s="275" t="str">
        <f ca="true">+IF(OFFSET('Sanitation Data'!$F$31,0,10*ROW('Sanitation Data'!F94))="","",OFFSET('Sanitation Data'!$F$31,0,10*ROW('Sanitation Data'!F94)))</f>
        <v/>
      </c>
      <c r="CY100" s="275" t="str">
        <f ca="true">+IF(OFFSET('Sanitation Data'!$F$32,0,10*ROW('Sanitation Data'!F94))="","",OFFSET('Sanitation Data'!$F$32,0,10*ROW('Sanitation Data'!F94)))</f>
        <v/>
      </c>
      <c r="CZ100" s="275" t="str">
        <f ca="true">+IF(OFFSET('Sanitation Data'!$G$28,0,10*ROW('Sanitation Data'!G94))="","",OFFSET('Sanitation Data'!$G$28,0,10*ROW('Sanitation Data'!G94)))</f>
        <v/>
      </c>
      <c r="DA100" s="275" t="str">
        <f ca="true">+IF(OFFSET('Sanitation Data'!$G$29,0,10*ROW('Sanitation Data'!G94))="","",OFFSET('Sanitation Data'!$G$29,0,10*ROW('Sanitation Data'!G94)))</f>
        <v/>
      </c>
      <c r="DB100" s="275" t="str">
        <f ca="true">+IF(OFFSET('Sanitation Data'!$G$30,0,10*ROW('Sanitation Data'!G94))="","",OFFSET('Sanitation Data'!$G$30,0,10*ROW('Sanitation Data'!G94)))</f>
        <v/>
      </c>
      <c r="DC100" s="275" t="str">
        <f ca="true">+IF(OFFSET('Sanitation Data'!$G$31,0,10*ROW('Sanitation Data'!G94))="","",OFFSET('Sanitation Data'!$G$31,0,10*ROW('Sanitation Data'!G94)))</f>
        <v/>
      </c>
      <c r="DD100" s="275" t="str">
        <f ca="true">+IF(OFFSET('Sanitation Data'!$G$32,0,10*ROW('Sanitation Data'!G94))="","",OFFSET('Sanitation Data'!$G$32,0,10*ROW('Sanitation Data'!G94)))</f>
        <v/>
      </c>
      <c r="DE100" s="275" t="str">
        <f ca="true">+IF(OFFSET('Sanitation Data'!$H$28,0,10*ROW('Sanitation Data'!H94))="","",OFFSET('Sanitation Data'!$H$28,0,10*ROW('Sanitation Data'!H94)))</f>
        <v/>
      </c>
      <c r="DF100" s="275" t="str">
        <f ca="true">+IF(OFFSET('Sanitation Data'!$H$29,0,10*ROW('Sanitation Data'!H94))="","",OFFSET('Sanitation Data'!$H$29,0,10*ROW('Sanitation Data'!H94)))</f>
        <v/>
      </c>
      <c r="DG100" s="275" t="str">
        <f ca="true">+IF(OFFSET('Sanitation Data'!$H$30,0,10*ROW('Sanitation Data'!H94))="","",OFFSET('Sanitation Data'!$H$30,0,10*ROW('Sanitation Data'!H94)))</f>
        <v/>
      </c>
      <c r="DH100" s="275" t="str">
        <f ca="true">+IF(OFFSET('Sanitation Data'!$H$31,0,10*ROW('Sanitation Data'!H94))="","",OFFSET('Sanitation Data'!$H$31,0,10*ROW('Sanitation Data'!H94)))</f>
        <v/>
      </c>
      <c r="DI100" s="275" t="str">
        <f ca="true">+IF(OFFSET('Sanitation Data'!$H$32,0,10*ROW('Sanitation Data'!H94))="","",OFFSET('Sanitation Data'!$H$32,0,10*ROW('Sanitation Data'!H94)))</f>
        <v/>
      </c>
      <c r="DJ100" s="275" t="str">
        <f ca="true">+IF(OFFSET('Sanitation Data'!$I$28,0,10*ROW('Sanitation Data'!I94))="","",OFFSET('Sanitation Data'!$I$28,0,10*ROW('Sanitation Data'!I94)))</f>
        <v/>
      </c>
      <c r="DK100" s="275" t="str">
        <f ca="true">+IF(OFFSET('Sanitation Data'!$I$29,0,10*ROW('Sanitation Data'!I94))="","",OFFSET('Sanitation Data'!$I$29,0,10*ROW('Sanitation Data'!I94)))</f>
        <v/>
      </c>
      <c r="DL100" s="275" t="str">
        <f ca="true">+IF(OFFSET('Sanitation Data'!$I$30,0,10*ROW('Sanitation Data'!I94))="","",OFFSET('Sanitation Data'!$I$30,0,10*ROW('Sanitation Data'!I94)))</f>
        <v/>
      </c>
      <c r="DM100" s="275" t="str">
        <f ca="true">+IF(OFFSET('Sanitation Data'!$I$31,0,10*ROW('Sanitation Data'!I94))="","",OFFSET('Sanitation Data'!$I$31,0,10*ROW('Sanitation Data'!I94)))</f>
        <v/>
      </c>
      <c r="DN100" s="275" t="str">
        <f ca="true">+IF(OFFSET('Sanitation Data'!$I$32,0,10*ROW('Sanitation Data'!I94))="","",OFFSET('Sanitation Data'!$I$32,0,10*ROW('Sanitation Data'!I94)))</f>
        <v/>
      </c>
      <c r="DO100" s="275" t="str">
        <f ca="true">+IF(OFFSET('Hygiene Data'!$D$11,0,10*ROW('Hygiene Data'!D94))="","",OFFSET('Hygiene Data'!$D$11,0,10*ROW('Hygiene Data'!D94)))</f>
        <v/>
      </c>
      <c r="DP100" s="275" t="str">
        <f ca="true">+IF(OFFSET('Hygiene Data'!$D$12,0,10*ROW('Hygiene Data'!D94))="","",OFFSET('Hygiene Data'!$D$12,0,10*ROW('Hygiene Data'!D94)))</f>
        <v/>
      </c>
      <c r="DQ100" s="275" t="str">
        <f ca="true">+IF(OFFSET('Hygiene Data'!$D$13,0,10*ROW('Hygiene Data'!D94))="","",OFFSET('Hygiene Data'!$D$13,0,10*ROW('Hygiene Data'!D94)))</f>
        <v/>
      </c>
      <c r="DR100" s="275" t="str">
        <f ca="true">+IF(OFFSET('Hygiene Data'!$E$11,0,10*ROW('Hygiene Data'!E94))="","",OFFSET('Hygiene Data'!$E$11,0,10*ROW('Hygiene Data'!E94)))</f>
        <v/>
      </c>
      <c r="DS100" s="275" t="str">
        <f ca="true">+IF(OFFSET('Hygiene Data'!$E$12,0,10*ROW('Hygiene Data'!E94))="","",OFFSET('Hygiene Data'!$E$12,0,10*ROW('Hygiene Data'!E94)))</f>
        <v/>
      </c>
      <c r="DT100" s="275" t="str">
        <f ca="true">+IF(OFFSET('Hygiene Data'!$E$13,0,10*ROW('Hygiene Data'!E94))="","",OFFSET('Hygiene Data'!$E$13,0,10*ROW('Hygiene Data'!E94)))</f>
        <v/>
      </c>
      <c r="DU100" s="275" t="str">
        <f ca="true">+IF(OFFSET('Hygiene Data'!$F$11,0,10*ROW('Hygiene Data'!F94))="","",OFFSET('Hygiene Data'!$F$11,0,10*ROW('Hygiene Data'!F94)))</f>
        <v/>
      </c>
      <c r="DV100" s="275" t="str">
        <f ca="true">+IF(OFFSET('Hygiene Data'!$F$12,0,10*ROW('Hygiene Data'!F94))="","",OFFSET('Hygiene Data'!$F$12,0,10*ROW('Hygiene Data'!F94)))</f>
        <v/>
      </c>
      <c r="DW100" s="275" t="str">
        <f ca="true">+IF(OFFSET('Hygiene Data'!$F$13,0,10*ROW('Hygiene Data'!F94))="","",OFFSET('Hygiene Data'!$F$13,0,10*ROW('Hygiene Data'!F94)))</f>
        <v/>
      </c>
      <c r="DX100" s="275" t="str">
        <f ca="true">+IF(OFFSET('Hygiene Data'!$G$11,0,10*ROW('Hygiene Data'!G94))="","",OFFSET('Hygiene Data'!$G$11,0,10*ROW('Hygiene Data'!G94)))</f>
        <v/>
      </c>
      <c r="DY100" s="275" t="str">
        <f ca="true">+IF(OFFSET('Hygiene Data'!$G$12,0,10*ROW('Hygiene Data'!G94))="","",OFFSET('Hygiene Data'!$G$12,0,10*ROW('Hygiene Data'!G94)))</f>
        <v/>
      </c>
      <c r="DZ100" s="275" t="str">
        <f ca="true">+IF(OFFSET('Hygiene Data'!$G$13,0,10*ROW('Hygiene Data'!G94))="","",OFFSET('Hygiene Data'!$G$13,0,10*ROW('Hygiene Data'!G94)))</f>
        <v/>
      </c>
      <c r="EA100" s="275" t="str">
        <f ca="true">+IF(OFFSET('Hygiene Data'!$H$11,0,10*ROW('Hygiene Data'!H94))="","",OFFSET('Hygiene Data'!$H$11,0,10*ROW('Hygiene Data'!H94)))</f>
        <v/>
      </c>
      <c r="EB100" s="275" t="str">
        <f ca="true">+IF(OFFSET('Hygiene Data'!$H$12,0,10*ROW('Hygiene Data'!H94))="","",OFFSET('Hygiene Data'!$H$12,0,10*ROW('Hygiene Data'!H94)))</f>
        <v/>
      </c>
      <c r="EC100" s="275" t="str">
        <f ca="true">+IF(OFFSET('Hygiene Data'!$H$13,0,10*ROW('Hygiene Data'!H94))="","",OFFSET('Hygiene Data'!$H$13,0,10*ROW('Hygiene Data'!H94)))</f>
        <v/>
      </c>
      <c r="ED100" s="275" t="str">
        <f ca="true">+IF(OFFSET('Hygiene Data'!$I$11,0,10*ROW('Hygiene Data'!I94))="","",OFFSET('Hygiene Data'!$I$11,0,10*ROW('Hygiene Data'!I94)))</f>
        <v/>
      </c>
      <c r="EE100" s="275" t="str">
        <f ca="true">+IF(OFFSET('Hygiene Data'!$I$12,0,10*ROW('Hygiene Data'!I94))="","",OFFSET('Hygiene Data'!$I$12,0,10*ROW('Hygiene Data'!I94)))</f>
        <v/>
      </c>
      <c r="EF100" s="275" t="str">
        <f ca="true">+IF(OFFSET('Hygiene Data'!$I$13,0,10*ROW('Hygiene Data'!I94))="","",OFFSET('Hygiene Data'!$I$13,0,10*ROW('Hygiene Data'!I94)))</f>
        <v/>
      </c>
    </row>
    <row xmlns:x14ac="http://schemas.microsoft.com/office/spreadsheetml/2009/9/ac" r="101" x14ac:dyDescent="0.2">
      <c r="A101" s="38" t="str">
        <f ca="true">+IF(OFFSET('Water Data'!$B$2,0,10*ROW('Water Data'!E95))="","",OFFSET('Water Data'!$B$2,0,10*ROW('Water Data'!E95)))</f>
        <v/>
      </c>
      <c r="B101" s="38" t="str">
        <f ca="true">+IF(OFFSET('Water Data'!$C$2,0,10*ROW('Water Data'!F95))="","",OFFSET('Water Data'!$C$2,0,10*ROW('Water Data'!F95)))</f>
        <v/>
      </c>
      <c r="C101" s="331" t="str">
        <f t="shared" ca="true" si="1"/>
        <v/>
      </c>
      <c r="D101" s="97"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7"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7"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7"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7"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7"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7"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7"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7"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7"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7"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7"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7"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7"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7"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7"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7"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7"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8"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8"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8"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8"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8"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8"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8"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8"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8"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8"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8"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8"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8"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8"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8"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8"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8"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8"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8"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8"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8"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8"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8"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8"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8"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8"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8"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8"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8"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8"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9"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9"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9"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9"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9"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9"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9"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9"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9"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9"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9"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9"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9"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9"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9"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9"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9"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9"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5"/>
      <c r="BS101" s="275" t="str">
        <f ca="true">+IF(OFFSET('Water Data'!$D$27,0,10*ROW('Water Data'!D95))="","",OFFSET('Water Data'!$D$27,0,10*ROW('Water Data'!D95)))</f>
        <v/>
      </c>
      <c r="BT101" s="275" t="str">
        <f ca="true">+IF(OFFSET('Water Data'!$D$28,0,10*ROW('Water Data'!D95))="","",OFFSET('Water Data'!$D$28,0,10*ROW('Water Data'!D95)))</f>
        <v/>
      </c>
      <c r="BU101" s="275" t="str">
        <f ca="true">+IF(OFFSET('Water Data'!$D$29,0,10*ROW('Water Data'!D95))="","",OFFSET('Water Data'!$D$29,0,10*ROW('Water Data'!D95)))</f>
        <v/>
      </c>
      <c r="BV101" s="275" t="str">
        <f ca="true">+IF(OFFSET('Water Data'!$E$27,0,10*ROW('Water Data'!E95))="","",OFFSET('Water Data'!$E$27,0,10*ROW('Water Data'!E95)))</f>
        <v/>
      </c>
      <c r="BW101" s="275" t="str">
        <f ca="true">+IF(OFFSET('Water Data'!$E$28,0,10*ROW('Water Data'!E95))="","",OFFSET('Water Data'!$E$28,0,10*ROW('Water Data'!E95)))</f>
        <v/>
      </c>
      <c r="BX101" s="275" t="str">
        <f ca="true">+IF(OFFSET('Water Data'!$E$29,0,10*ROW('Water Data'!E95))="","",OFFSET('Water Data'!$E$29,0,10*ROW('Water Data'!E95)))</f>
        <v/>
      </c>
      <c r="BY101" s="275" t="str">
        <f ca="true">+IF(OFFSET('Water Data'!$F$27,0,10*ROW('Water Data'!F95))="","",OFFSET('Water Data'!$F$27,0,10*ROW('Water Data'!F95)))</f>
        <v/>
      </c>
      <c r="BZ101" s="275" t="str">
        <f ca="true">+IF(OFFSET('Water Data'!$F$28,0,10*ROW('Water Data'!F95))="","",OFFSET('Water Data'!$F$28,0,10*ROW('Water Data'!F95)))</f>
        <v/>
      </c>
      <c r="CA101" s="275" t="str">
        <f ca="true">+IF(OFFSET('Water Data'!$F$29,0,10*ROW('Water Data'!F95))="","",OFFSET('Water Data'!$F$29,0,10*ROW('Water Data'!F95)))</f>
        <v/>
      </c>
      <c r="CB101" s="275" t="str">
        <f ca="true">+IF(OFFSET('Water Data'!$G$27,0,10*ROW('Water Data'!G95))="","",OFFSET('Water Data'!$G$27,0,10*ROW('Water Data'!G95)))</f>
        <v/>
      </c>
      <c r="CC101" s="275" t="str">
        <f ca="true">+IF(OFFSET('Water Data'!$G$28,0,10*ROW('Water Data'!G95))="","",OFFSET('Water Data'!$G$28,0,10*ROW('Water Data'!G95)))</f>
        <v/>
      </c>
      <c r="CD101" s="275" t="str">
        <f ca="true">+IF(OFFSET('Water Data'!$G$29,0,10*ROW('Water Data'!G95))="","",OFFSET('Water Data'!$G$29,0,10*ROW('Water Data'!G95)))</f>
        <v/>
      </c>
      <c r="CE101" s="275" t="str">
        <f ca="true">+IF(OFFSET('Water Data'!$H$27,0,10*ROW('Water Data'!H95))="","",OFFSET('Water Data'!$H$27,0,10*ROW('Water Data'!H95)))</f>
        <v/>
      </c>
      <c r="CF101" s="275" t="str">
        <f ca="true">+IF(OFFSET('Water Data'!$H$28,0,10*ROW('Water Data'!H95))="","",OFFSET('Water Data'!$H$28,0,10*ROW('Water Data'!H95)))</f>
        <v/>
      </c>
      <c r="CG101" s="275" t="str">
        <f ca="true">+IF(OFFSET('Water Data'!$H$29,0,10*ROW('Water Data'!H95))="","",OFFSET('Water Data'!$H$29,0,10*ROW('Water Data'!H95)))</f>
        <v/>
      </c>
      <c r="CH101" s="275" t="str">
        <f ca="true">+IF(OFFSET('Water Data'!$I$27,0,10*ROW('Water Data'!I95))="","",OFFSET('Water Data'!$I$27,0,10*ROW('Water Data'!I95)))</f>
        <v/>
      </c>
      <c r="CI101" s="275" t="str">
        <f ca="true">+IF(OFFSET('Water Data'!$I$28,0,10*ROW('Water Data'!I95))="","",OFFSET('Water Data'!$I$28,0,10*ROW('Water Data'!I95)))</f>
        <v/>
      </c>
      <c r="CJ101" s="275" t="str">
        <f ca="true">+IF(OFFSET('Water Data'!$I$29,0,10*ROW('Water Data'!I95))="","",OFFSET('Water Data'!$I$29,0,10*ROW('Water Data'!I95)))</f>
        <v/>
      </c>
      <c r="CK101" s="275" t="str">
        <f ca="true">+IF(OFFSET('Sanitation Data'!$D$28,0,10*ROW('Sanitation Data'!D95))="","",OFFSET('Sanitation Data'!$D$28,0,10*ROW('Sanitation Data'!D95)))</f>
        <v/>
      </c>
      <c r="CL101" s="275" t="str">
        <f ca="true">+IF(OFFSET('Sanitation Data'!$D$29,0,10*ROW('Sanitation Data'!D95))="","",OFFSET('Sanitation Data'!$D$29,0,10*ROW('Sanitation Data'!D95)))</f>
        <v/>
      </c>
      <c r="CM101" s="275" t="str">
        <f ca="true">+IF(OFFSET('Sanitation Data'!$D$30,0,10*ROW('Sanitation Data'!D95))="","",OFFSET('Sanitation Data'!$D$30,0,10*ROW('Sanitation Data'!D95)))</f>
        <v/>
      </c>
      <c r="CN101" s="275" t="str">
        <f ca="true">+IF(OFFSET('Sanitation Data'!$D$31,0,10*ROW('Sanitation Data'!D95))="","",OFFSET('Sanitation Data'!$D$31,0,10*ROW('Sanitation Data'!D95)))</f>
        <v/>
      </c>
      <c r="CO101" s="275" t="str">
        <f ca="true">+IF(OFFSET('Sanitation Data'!$D$32,0,10*ROW('Sanitation Data'!D95))="","",OFFSET('Sanitation Data'!$D$32,0,10*ROW('Sanitation Data'!D95)))</f>
        <v/>
      </c>
      <c r="CP101" s="275" t="str">
        <f ca="true">+IF(OFFSET('Sanitation Data'!$E$28,0,10*ROW('Sanitation Data'!E95))="","",OFFSET('Sanitation Data'!$E$28,0,10*ROW('Sanitation Data'!E95)))</f>
        <v/>
      </c>
      <c r="CQ101" s="275" t="str">
        <f ca="true">+IF(OFFSET('Sanitation Data'!$E$29,0,10*ROW('Sanitation Data'!E95))="","",OFFSET('Sanitation Data'!$E$29,0,10*ROW('Sanitation Data'!E95)))</f>
        <v/>
      </c>
      <c r="CR101" s="275" t="str">
        <f ca="true">+IF(OFFSET('Sanitation Data'!$E$30,0,10*ROW('Sanitation Data'!E95))="","",OFFSET('Sanitation Data'!$E$30,0,10*ROW('Sanitation Data'!E95)))</f>
        <v/>
      </c>
      <c r="CS101" s="275" t="str">
        <f ca="true">+IF(OFFSET('Sanitation Data'!$E$31,0,10*ROW('Sanitation Data'!E95))="","",OFFSET('Sanitation Data'!$E$31,0,10*ROW('Sanitation Data'!E95)))</f>
        <v/>
      </c>
      <c r="CT101" s="275" t="str">
        <f ca="true">+IF(OFFSET('Sanitation Data'!$E$32,0,10*ROW('Sanitation Data'!E95))="","",OFFSET('Sanitation Data'!$E$32,0,10*ROW('Sanitation Data'!E95)))</f>
        <v/>
      </c>
      <c r="CU101" s="275" t="str">
        <f ca="true">+IF(OFFSET('Sanitation Data'!$F$28,0,10*ROW('Sanitation Data'!F95))="","",OFFSET('Sanitation Data'!$F$28,0,10*ROW('Sanitation Data'!F95)))</f>
        <v/>
      </c>
      <c r="CV101" s="275" t="str">
        <f ca="true">+IF(OFFSET('Sanitation Data'!$F$29,0,10*ROW('Sanitation Data'!F95))="","",OFFSET('Sanitation Data'!$F$29,0,10*ROW('Sanitation Data'!F95)))</f>
        <v/>
      </c>
      <c r="CW101" s="275" t="str">
        <f ca="true">+IF(OFFSET('Sanitation Data'!$F$30,0,10*ROW('Sanitation Data'!F95))="","",OFFSET('Sanitation Data'!$F$30,0,10*ROW('Sanitation Data'!F95)))</f>
        <v/>
      </c>
      <c r="CX101" s="275" t="str">
        <f ca="true">+IF(OFFSET('Sanitation Data'!$F$31,0,10*ROW('Sanitation Data'!F95))="","",OFFSET('Sanitation Data'!$F$31,0,10*ROW('Sanitation Data'!F95)))</f>
        <v/>
      </c>
      <c r="CY101" s="275" t="str">
        <f ca="true">+IF(OFFSET('Sanitation Data'!$F$32,0,10*ROW('Sanitation Data'!F95))="","",OFFSET('Sanitation Data'!$F$32,0,10*ROW('Sanitation Data'!F95)))</f>
        <v/>
      </c>
      <c r="CZ101" s="275" t="str">
        <f ca="true">+IF(OFFSET('Sanitation Data'!$G$28,0,10*ROW('Sanitation Data'!G95))="","",OFFSET('Sanitation Data'!$G$28,0,10*ROW('Sanitation Data'!G95)))</f>
        <v/>
      </c>
      <c r="DA101" s="275" t="str">
        <f ca="true">+IF(OFFSET('Sanitation Data'!$G$29,0,10*ROW('Sanitation Data'!G95))="","",OFFSET('Sanitation Data'!$G$29,0,10*ROW('Sanitation Data'!G95)))</f>
        <v/>
      </c>
      <c r="DB101" s="275" t="str">
        <f ca="true">+IF(OFFSET('Sanitation Data'!$G$30,0,10*ROW('Sanitation Data'!G95))="","",OFFSET('Sanitation Data'!$G$30,0,10*ROW('Sanitation Data'!G95)))</f>
        <v/>
      </c>
      <c r="DC101" s="275" t="str">
        <f ca="true">+IF(OFFSET('Sanitation Data'!$G$31,0,10*ROW('Sanitation Data'!G95))="","",OFFSET('Sanitation Data'!$G$31,0,10*ROW('Sanitation Data'!G95)))</f>
        <v/>
      </c>
      <c r="DD101" s="275" t="str">
        <f ca="true">+IF(OFFSET('Sanitation Data'!$G$32,0,10*ROW('Sanitation Data'!G95))="","",OFFSET('Sanitation Data'!$G$32,0,10*ROW('Sanitation Data'!G95)))</f>
        <v/>
      </c>
      <c r="DE101" s="275" t="str">
        <f ca="true">+IF(OFFSET('Sanitation Data'!$H$28,0,10*ROW('Sanitation Data'!H95))="","",OFFSET('Sanitation Data'!$H$28,0,10*ROW('Sanitation Data'!H95)))</f>
        <v/>
      </c>
      <c r="DF101" s="275" t="str">
        <f ca="true">+IF(OFFSET('Sanitation Data'!$H$29,0,10*ROW('Sanitation Data'!H95))="","",OFFSET('Sanitation Data'!$H$29,0,10*ROW('Sanitation Data'!H95)))</f>
        <v/>
      </c>
      <c r="DG101" s="275" t="str">
        <f ca="true">+IF(OFFSET('Sanitation Data'!$H$30,0,10*ROW('Sanitation Data'!H95))="","",OFFSET('Sanitation Data'!$H$30,0,10*ROW('Sanitation Data'!H95)))</f>
        <v/>
      </c>
      <c r="DH101" s="275" t="str">
        <f ca="true">+IF(OFFSET('Sanitation Data'!$H$31,0,10*ROW('Sanitation Data'!H95))="","",OFFSET('Sanitation Data'!$H$31,0,10*ROW('Sanitation Data'!H95)))</f>
        <v/>
      </c>
      <c r="DI101" s="275" t="str">
        <f ca="true">+IF(OFFSET('Sanitation Data'!$H$32,0,10*ROW('Sanitation Data'!H95))="","",OFFSET('Sanitation Data'!$H$32,0,10*ROW('Sanitation Data'!H95)))</f>
        <v/>
      </c>
      <c r="DJ101" s="275" t="str">
        <f ca="true">+IF(OFFSET('Sanitation Data'!$I$28,0,10*ROW('Sanitation Data'!I95))="","",OFFSET('Sanitation Data'!$I$28,0,10*ROW('Sanitation Data'!I95)))</f>
        <v/>
      </c>
      <c r="DK101" s="275" t="str">
        <f ca="true">+IF(OFFSET('Sanitation Data'!$I$29,0,10*ROW('Sanitation Data'!I95))="","",OFFSET('Sanitation Data'!$I$29,0,10*ROW('Sanitation Data'!I95)))</f>
        <v/>
      </c>
      <c r="DL101" s="275" t="str">
        <f ca="true">+IF(OFFSET('Sanitation Data'!$I$30,0,10*ROW('Sanitation Data'!I95))="","",OFFSET('Sanitation Data'!$I$30,0,10*ROW('Sanitation Data'!I95)))</f>
        <v/>
      </c>
      <c r="DM101" s="275" t="str">
        <f ca="true">+IF(OFFSET('Sanitation Data'!$I$31,0,10*ROW('Sanitation Data'!I95))="","",OFFSET('Sanitation Data'!$I$31,0,10*ROW('Sanitation Data'!I95)))</f>
        <v/>
      </c>
      <c r="DN101" s="275" t="str">
        <f ca="true">+IF(OFFSET('Sanitation Data'!$I$32,0,10*ROW('Sanitation Data'!I95))="","",OFFSET('Sanitation Data'!$I$32,0,10*ROW('Sanitation Data'!I95)))</f>
        <v/>
      </c>
      <c r="DO101" s="275" t="str">
        <f ca="true">+IF(OFFSET('Hygiene Data'!$D$11,0,10*ROW('Hygiene Data'!D95))="","",OFFSET('Hygiene Data'!$D$11,0,10*ROW('Hygiene Data'!D95)))</f>
        <v/>
      </c>
      <c r="DP101" s="275" t="str">
        <f ca="true">+IF(OFFSET('Hygiene Data'!$D$12,0,10*ROW('Hygiene Data'!D95))="","",OFFSET('Hygiene Data'!$D$12,0,10*ROW('Hygiene Data'!D95)))</f>
        <v/>
      </c>
      <c r="DQ101" s="275" t="str">
        <f ca="true">+IF(OFFSET('Hygiene Data'!$D$13,0,10*ROW('Hygiene Data'!D95))="","",OFFSET('Hygiene Data'!$D$13,0,10*ROW('Hygiene Data'!D95)))</f>
        <v/>
      </c>
      <c r="DR101" s="275" t="str">
        <f ca="true">+IF(OFFSET('Hygiene Data'!$E$11,0,10*ROW('Hygiene Data'!E95))="","",OFFSET('Hygiene Data'!$E$11,0,10*ROW('Hygiene Data'!E95)))</f>
        <v/>
      </c>
      <c r="DS101" s="275" t="str">
        <f ca="true">+IF(OFFSET('Hygiene Data'!$E$12,0,10*ROW('Hygiene Data'!E95))="","",OFFSET('Hygiene Data'!$E$12,0,10*ROW('Hygiene Data'!E95)))</f>
        <v/>
      </c>
      <c r="DT101" s="275" t="str">
        <f ca="true">+IF(OFFSET('Hygiene Data'!$E$13,0,10*ROW('Hygiene Data'!E95))="","",OFFSET('Hygiene Data'!$E$13,0,10*ROW('Hygiene Data'!E95)))</f>
        <v/>
      </c>
      <c r="DU101" s="275" t="str">
        <f ca="true">+IF(OFFSET('Hygiene Data'!$F$11,0,10*ROW('Hygiene Data'!F95))="","",OFFSET('Hygiene Data'!$F$11,0,10*ROW('Hygiene Data'!F95)))</f>
        <v/>
      </c>
      <c r="DV101" s="275" t="str">
        <f ca="true">+IF(OFFSET('Hygiene Data'!$F$12,0,10*ROW('Hygiene Data'!F95))="","",OFFSET('Hygiene Data'!$F$12,0,10*ROW('Hygiene Data'!F95)))</f>
        <v/>
      </c>
      <c r="DW101" s="275" t="str">
        <f ca="true">+IF(OFFSET('Hygiene Data'!$F$13,0,10*ROW('Hygiene Data'!F95))="","",OFFSET('Hygiene Data'!$F$13,0,10*ROW('Hygiene Data'!F95)))</f>
        <v/>
      </c>
      <c r="DX101" s="275" t="str">
        <f ca="true">+IF(OFFSET('Hygiene Data'!$G$11,0,10*ROW('Hygiene Data'!G95))="","",OFFSET('Hygiene Data'!$G$11,0,10*ROW('Hygiene Data'!G95)))</f>
        <v/>
      </c>
      <c r="DY101" s="275" t="str">
        <f ca="true">+IF(OFFSET('Hygiene Data'!$G$12,0,10*ROW('Hygiene Data'!G95))="","",OFFSET('Hygiene Data'!$G$12,0,10*ROW('Hygiene Data'!G95)))</f>
        <v/>
      </c>
      <c r="DZ101" s="275" t="str">
        <f ca="true">+IF(OFFSET('Hygiene Data'!$G$13,0,10*ROW('Hygiene Data'!G95))="","",OFFSET('Hygiene Data'!$G$13,0,10*ROW('Hygiene Data'!G95)))</f>
        <v/>
      </c>
      <c r="EA101" s="275" t="str">
        <f ca="true">+IF(OFFSET('Hygiene Data'!$H$11,0,10*ROW('Hygiene Data'!H95))="","",OFFSET('Hygiene Data'!$H$11,0,10*ROW('Hygiene Data'!H95)))</f>
        <v/>
      </c>
      <c r="EB101" s="275" t="str">
        <f ca="true">+IF(OFFSET('Hygiene Data'!$H$12,0,10*ROW('Hygiene Data'!H95))="","",OFFSET('Hygiene Data'!$H$12,0,10*ROW('Hygiene Data'!H95)))</f>
        <v/>
      </c>
      <c r="EC101" s="275" t="str">
        <f ca="true">+IF(OFFSET('Hygiene Data'!$H$13,0,10*ROW('Hygiene Data'!H95))="","",OFFSET('Hygiene Data'!$H$13,0,10*ROW('Hygiene Data'!H95)))</f>
        <v/>
      </c>
      <c r="ED101" s="275" t="str">
        <f ca="true">+IF(OFFSET('Hygiene Data'!$I$11,0,10*ROW('Hygiene Data'!I95))="","",OFFSET('Hygiene Data'!$I$11,0,10*ROW('Hygiene Data'!I95)))</f>
        <v/>
      </c>
      <c r="EE101" s="275" t="str">
        <f ca="true">+IF(OFFSET('Hygiene Data'!$I$12,0,10*ROW('Hygiene Data'!I95))="","",OFFSET('Hygiene Data'!$I$12,0,10*ROW('Hygiene Data'!I95)))</f>
        <v/>
      </c>
      <c r="EF101" s="275" t="str">
        <f ca="true">+IF(OFFSET('Hygiene Data'!$I$13,0,10*ROW('Hygiene Data'!I95))="","",OFFSET('Hygiene Data'!$I$13,0,10*ROW('Hygiene Data'!I95)))</f>
        <v/>
      </c>
    </row>
    <row xmlns:x14ac="http://schemas.microsoft.com/office/spreadsheetml/2009/9/ac" r="102" x14ac:dyDescent="0.2">
      <c r="A102" s="38" t="str">
        <f ca="true">+IF(OFFSET('Water Data'!$B$2,0,10*ROW('Water Data'!E96))="","",OFFSET('Water Data'!$B$2,0,10*ROW('Water Data'!E96)))</f>
        <v/>
      </c>
      <c r="B102" s="38" t="str">
        <f ca="true">+IF(OFFSET('Water Data'!$C$2,0,10*ROW('Water Data'!F96))="","",OFFSET('Water Data'!$C$2,0,10*ROW('Water Data'!F96)))</f>
        <v/>
      </c>
      <c r="C102" s="331" t="str">
        <f t="shared" ca="true" si="1"/>
        <v/>
      </c>
      <c r="D102" s="97"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7"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7"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7"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7"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7"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7"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7"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7"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7"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7"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7"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7"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7"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7"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7"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7"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7"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8"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8"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8"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8"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8"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8"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8"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8"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8"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8"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8"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8"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8"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8"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8"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8"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8"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8"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8"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8"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8"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8"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8"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8"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8"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8"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8"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8"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8"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8"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9"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9"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9"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9"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9"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9"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9"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9"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9"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9"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9"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9"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9"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9"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9"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9"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9"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9"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5"/>
      <c r="BS102" s="275" t="str">
        <f ca="true">+IF(OFFSET('Water Data'!$D$27,0,10*ROW('Water Data'!D96))="","",OFFSET('Water Data'!$D$27,0,10*ROW('Water Data'!D96)))</f>
        <v/>
      </c>
      <c r="BT102" s="275" t="str">
        <f ca="true">+IF(OFFSET('Water Data'!$D$28,0,10*ROW('Water Data'!D96))="","",OFFSET('Water Data'!$D$28,0,10*ROW('Water Data'!D96)))</f>
        <v/>
      </c>
      <c r="BU102" s="275" t="str">
        <f ca="true">+IF(OFFSET('Water Data'!$D$29,0,10*ROW('Water Data'!D96))="","",OFFSET('Water Data'!$D$29,0,10*ROW('Water Data'!D96)))</f>
        <v/>
      </c>
      <c r="BV102" s="275" t="str">
        <f ca="true">+IF(OFFSET('Water Data'!$E$27,0,10*ROW('Water Data'!E96))="","",OFFSET('Water Data'!$E$27,0,10*ROW('Water Data'!E96)))</f>
        <v/>
      </c>
      <c r="BW102" s="275" t="str">
        <f ca="true">+IF(OFFSET('Water Data'!$E$28,0,10*ROW('Water Data'!E96))="","",OFFSET('Water Data'!$E$28,0,10*ROW('Water Data'!E96)))</f>
        <v/>
      </c>
      <c r="BX102" s="275" t="str">
        <f ca="true">+IF(OFFSET('Water Data'!$E$29,0,10*ROW('Water Data'!E96))="","",OFFSET('Water Data'!$E$29,0,10*ROW('Water Data'!E96)))</f>
        <v/>
      </c>
      <c r="BY102" s="275" t="str">
        <f ca="true">+IF(OFFSET('Water Data'!$F$27,0,10*ROW('Water Data'!F96))="","",OFFSET('Water Data'!$F$27,0,10*ROW('Water Data'!F96)))</f>
        <v/>
      </c>
      <c r="BZ102" s="275" t="str">
        <f ca="true">+IF(OFFSET('Water Data'!$F$28,0,10*ROW('Water Data'!F96))="","",OFFSET('Water Data'!$F$28,0,10*ROW('Water Data'!F96)))</f>
        <v/>
      </c>
      <c r="CA102" s="275" t="str">
        <f ca="true">+IF(OFFSET('Water Data'!$F$29,0,10*ROW('Water Data'!F96))="","",OFFSET('Water Data'!$F$29,0,10*ROW('Water Data'!F96)))</f>
        <v/>
      </c>
      <c r="CB102" s="275" t="str">
        <f ca="true">+IF(OFFSET('Water Data'!$G$27,0,10*ROW('Water Data'!G96))="","",OFFSET('Water Data'!$G$27,0,10*ROW('Water Data'!G96)))</f>
        <v/>
      </c>
      <c r="CC102" s="275" t="str">
        <f ca="true">+IF(OFFSET('Water Data'!$G$28,0,10*ROW('Water Data'!G96))="","",OFFSET('Water Data'!$G$28,0,10*ROW('Water Data'!G96)))</f>
        <v/>
      </c>
      <c r="CD102" s="275" t="str">
        <f ca="true">+IF(OFFSET('Water Data'!$G$29,0,10*ROW('Water Data'!G96))="","",OFFSET('Water Data'!$G$29,0,10*ROW('Water Data'!G96)))</f>
        <v/>
      </c>
      <c r="CE102" s="275" t="str">
        <f ca="true">+IF(OFFSET('Water Data'!$H$27,0,10*ROW('Water Data'!H96))="","",OFFSET('Water Data'!$H$27,0,10*ROW('Water Data'!H96)))</f>
        <v/>
      </c>
      <c r="CF102" s="275" t="str">
        <f ca="true">+IF(OFFSET('Water Data'!$H$28,0,10*ROW('Water Data'!H96))="","",OFFSET('Water Data'!$H$28,0,10*ROW('Water Data'!H96)))</f>
        <v/>
      </c>
      <c r="CG102" s="275" t="str">
        <f ca="true">+IF(OFFSET('Water Data'!$H$29,0,10*ROW('Water Data'!H96))="","",OFFSET('Water Data'!$H$29,0,10*ROW('Water Data'!H96)))</f>
        <v/>
      </c>
      <c r="CH102" s="275" t="str">
        <f ca="true">+IF(OFFSET('Water Data'!$I$27,0,10*ROW('Water Data'!I96))="","",OFFSET('Water Data'!$I$27,0,10*ROW('Water Data'!I96)))</f>
        <v/>
      </c>
      <c r="CI102" s="275" t="str">
        <f ca="true">+IF(OFFSET('Water Data'!$I$28,0,10*ROW('Water Data'!I96))="","",OFFSET('Water Data'!$I$28,0,10*ROW('Water Data'!I96)))</f>
        <v/>
      </c>
      <c r="CJ102" s="275" t="str">
        <f ca="true">+IF(OFFSET('Water Data'!$I$29,0,10*ROW('Water Data'!I96))="","",OFFSET('Water Data'!$I$29,0,10*ROW('Water Data'!I96)))</f>
        <v/>
      </c>
      <c r="CK102" s="275" t="str">
        <f ca="true">+IF(OFFSET('Sanitation Data'!$D$28,0,10*ROW('Sanitation Data'!D96))="","",OFFSET('Sanitation Data'!$D$28,0,10*ROW('Sanitation Data'!D96)))</f>
        <v/>
      </c>
      <c r="CL102" s="275" t="str">
        <f ca="true">+IF(OFFSET('Sanitation Data'!$D$29,0,10*ROW('Sanitation Data'!D96))="","",OFFSET('Sanitation Data'!$D$29,0,10*ROW('Sanitation Data'!D96)))</f>
        <v/>
      </c>
      <c r="CM102" s="275" t="str">
        <f ca="true">+IF(OFFSET('Sanitation Data'!$D$30,0,10*ROW('Sanitation Data'!D96))="","",OFFSET('Sanitation Data'!$D$30,0,10*ROW('Sanitation Data'!D96)))</f>
        <v/>
      </c>
      <c r="CN102" s="275" t="str">
        <f ca="true">+IF(OFFSET('Sanitation Data'!$D$31,0,10*ROW('Sanitation Data'!D96))="","",OFFSET('Sanitation Data'!$D$31,0,10*ROW('Sanitation Data'!D96)))</f>
        <v/>
      </c>
      <c r="CO102" s="275" t="str">
        <f ca="true">+IF(OFFSET('Sanitation Data'!$D$32,0,10*ROW('Sanitation Data'!D96))="","",OFFSET('Sanitation Data'!$D$32,0,10*ROW('Sanitation Data'!D96)))</f>
        <v/>
      </c>
      <c r="CP102" s="275" t="str">
        <f ca="true">+IF(OFFSET('Sanitation Data'!$E$28,0,10*ROW('Sanitation Data'!E96))="","",OFFSET('Sanitation Data'!$E$28,0,10*ROW('Sanitation Data'!E96)))</f>
        <v/>
      </c>
      <c r="CQ102" s="275" t="str">
        <f ca="true">+IF(OFFSET('Sanitation Data'!$E$29,0,10*ROW('Sanitation Data'!E96))="","",OFFSET('Sanitation Data'!$E$29,0,10*ROW('Sanitation Data'!E96)))</f>
        <v/>
      </c>
      <c r="CR102" s="275" t="str">
        <f ca="true">+IF(OFFSET('Sanitation Data'!$E$30,0,10*ROW('Sanitation Data'!E96))="","",OFFSET('Sanitation Data'!$E$30,0,10*ROW('Sanitation Data'!E96)))</f>
        <v/>
      </c>
      <c r="CS102" s="275" t="str">
        <f ca="true">+IF(OFFSET('Sanitation Data'!$E$31,0,10*ROW('Sanitation Data'!E96))="","",OFFSET('Sanitation Data'!$E$31,0,10*ROW('Sanitation Data'!E96)))</f>
        <v/>
      </c>
      <c r="CT102" s="275" t="str">
        <f ca="true">+IF(OFFSET('Sanitation Data'!$E$32,0,10*ROW('Sanitation Data'!E96))="","",OFFSET('Sanitation Data'!$E$32,0,10*ROW('Sanitation Data'!E96)))</f>
        <v/>
      </c>
      <c r="CU102" s="275" t="str">
        <f ca="true">+IF(OFFSET('Sanitation Data'!$F$28,0,10*ROW('Sanitation Data'!F96))="","",OFFSET('Sanitation Data'!$F$28,0,10*ROW('Sanitation Data'!F96)))</f>
        <v/>
      </c>
      <c r="CV102" s="275" t="str">
        <f ca="true">+IF(OFFSET('Sanitation Data'!$F$29,0,10*ROW('Sanitation Data'!F96))="","",OFFSET('Sanitation Data'!$F$29,0,10*ROW('Sanitation Data'!F96)))</f>
        <v/>
      </c>
      <c r="CW102" s="275" t="str">
        <f ca="true">+IF(OFFSET('Sanitation Data'!$F$30,0,10*ROW('Sanitation Data'!F96))="","",OFFSET('Sanitation Data'!$F$30,0,10*ROW('Sanitation Data'!F96)))</f>
        <v/>
      </c>
      <c r="CX102" s="275" t="str">
        <f ca="true">+IF(OFFSET('Sanitation Data'!$F$31,0,10*ROW('Sanitation Data'!F96))="","",OFFSET('Sanitation Data'!$F$31,0,10*ROW('Sanitation Data'!F96)))</f>
        <v/>
      </c>
      <c r="CY102" s="275" t="str">
        <f ca="true">+IF(OFFSET('Sanitation Data'!$F$32,0,10*ROW('Sanitation Data'!F96))="","",OFFSET('Sanitation Data'!$F$32,0,10*ROW('Sanitation Data'!F96)))</f>
        <v/>
      </c>
      <c r="CZ102" s="275" t="str">
        <f ca="true">+IF(OFFSET('Sanitation Data'!$G$28,0,10*ROW('Sanitation Data'!G96))="","",OFFSET('Sanitation Data'!$G$28,0,10*ROW('Sanitation Data'!G96)))</f>
        <v/>
      </c>
      <c r="DA102" s="275" t="str">
        <f ca="true">+IF(OFFSET('Sanitation Data'!$G$29,0,10*ROW('Sanitation Data'!G96))="","",OFFSET('Sanitation Data'!$G$29,0,10*ROW('Sanitation Data'!G96)))</f>
        <v/>
      </c>
      <c r="DB102" s="275" t="str">
        <f ca="true">+IF(OFFSET('Sanitation Data'!$G$30,0,10*ROW('Sanitation Data'!G96))="","",OFFSET('Sanitation Data'!$G$30,0,10*ROW('Sanitation Data'!G96)))</f>
        <v/>
      </c>
      <c r="DC102" s="275" t="str">
        <f ca="true">+IF(OFFSET('Sanitation Data'!$G$31,0,10*ROW('Sanitation Data'!G96))="","",OFFSET('Sanitation Data'!$G$31,0,10*ROW('Sanitation Data'!G96)))</f>
        <v/>
      </c>
      <c r="DD102" s="275" t="str">
        <f ca="true">+IF(OFFSET('Sanitation Data'!$G$32,0,10*ROW('Sanitation Data'!G96))="","",OFFSET('Sanitation Data'!$G$32,0,10*ROW('Sanitation Data'!G96)))</f>
        <v/>
      </c>
      <c r="DE102" s="275" t="str">
        <f ca="true">+IF(OFFSET('Sanitation Data'!$H$28,0,10*ROW('Sanitation Data'!H96))="","",OFFSET('Sanitation Data'!$H$28,0,10*ROW('Sanitation Data'!H96)))</f>
        <v/>
      </c>
      <c r="DF102" s="275" t="str">
        <f ca="true">+IF(OFFSET('Sanitation Data'!$H$29,0,10*ROW('Sanitation Data'!H96))="","",OFFSET('Sanitation Data'!$H$29,0,10*ROW('Sanitation Data'!H96)))</f>
        <v/>
      </c>
      <c r="DG102" s="275" t="str">
        <f ca="true">+IF(OFFSET('Sanitation Data'!$H$30,0,10*ROW('Sanitation Data'!H96))="","",OFFSET('Sanitation Data'!$H$30,0,10*ROW('Sanitation Data'!H96)))</f>
        <v/>
      </c>
      <c r="DH102" s="275" t="str">
        <f ca="true">+IF(OFFSET('Sanitation Data'!$H$31,0,10*ROW('Sanitation Data'!H96))="","",OFFSET('Sanitation Data'!$H$31,0,10*ROW('Sanitation Data'!H96)))</f>
        <v/>
      </c>
      <c r="DI102" s="275" t="str">
        <f ca="true">+IF(OFFSET('Sanitation Data'!$H$32,0,10*ROW('Sanitation Data'!H96))="","",OFFSET('Sanitation Data'!$H$32,0,10*ROW('Sanitation Data'!H96)))</f>
        <v/>
      </c>
      <c r="DJ102" s="275" t="str">
        <f ca="true">+IF(OFFSET('Sanitation Data'!$I$28,0,10*ROW('Sanitation Data'!I96))="","",OFFSET('Sanitation Data'!$I$28,0,10*ROW('Sanitation Data'!I96)))</f>
        <v/>
      </c>
      <c r="DK102" s="275" t="str">
        <f ca="true">+IF(OFFSET('Sanitation Data'!$I$29,0,10*ROW('Sanitation Data'!I96))="","",OFFSET('Sanitation Data'!$I$29,0,10*ROW('Sanitation Data'!I96)))</f>
        <v/>
      </c>
      <c r="DL102" s="275" t="str">
        <f ca="true">+IF(OFFSET('Sanitation Data'!$I$30,0,10*ROW('Sanitation Data'!I96))="","",OFFSET('Sanitation Data'!$I$30,0,10*ROW('Sanitation Data'!I96)))</f>
        <v/>
      </c>
      <c r="DM102" s="275" t="str">
        <f ca="true">+IF(OFFSET('Sanitation Data'!$I$31,0,10*ROW('Sanitation Data'!I96))="","",OFFSET('Sanitation Data'!$I$31,0,10*ROW('Sanitation Data'!I96)))</f>
        <v/>
      </c>
      <c r="DN102" s="275" t="str">
        <f ca="true">+IF(OFFSET('Sanitation Data'!$I$32,0,10*ROW('Sanitation Data'!I96))="","",OFFSET('Sanitation Data'!$I$32,0,10*ROW('Sanitation Data'!I96)))</f>
        <v/>
      </c>
      <c r="DO102" s="275" t="str">
        <f ca="true">+IF(OFFSET('Hygiene Data'!$D$11,0,10*ROW('Hygiene Data'!D96))="","",OFFSET('Hygiene Data'!$D$11,0,10*ROW('Hygiene Data'!D96)))</f>
        <v/>
      </c>
      <c r="DP102" s="275" t="str">
        <f ca="true">+IF(OFFSET('Hygiene Data'!$D$12,0,10*ROW('Hygiene Data'!D96))="","",OFFSET('Hygiene Data'!$D$12,0,10*ROW('Hygiene Data'!D96)))</f>
        <v/>
      </c>
      <c r="DQ102" s="275" t="str">
        <f ca="true">+IF(OFFSET('Hygiene Data'!$D$13,0,10*ROW('Hygiene Data'!D96))="","",OFFSET('Hygiene Data'!$D$13,0,10*ROW('Hygiene Data'!D96)))</f>
        <v/>
      </c>
      <c r="DR102" s="275" t="str">
        <f ca="true">+IF(OFFSET('Hygiene Data'!$E$11,0,10*ROW('Hygiene Data'!E96))="","",OFFSET('Hygiene Data'!$E$11,0,10*ROW('Hygiene Data'!E96)))</f>
        <v/>
      </c>
      <c r="DS102" s="275" t="str">
        <f ca="true">+IF(OFFSET('Hygiene Data'!$E$12,0,10*ROW('Hygiene Data'!E96))="","",OFFSET('Hygiene Data'!$E$12,0,10*ROW('Hygiene Data'!E96)))</f>
        <v/>
      </c>
      <c r="DT102" s="275" t="str">
        <f ca="true">+IF(OFFSET('Hygiene Data'!$E$13,0,10*ROW('Hygiene Data'!E96))="","",OFFSET('Hygiene Data'!$E$13,0,10*ROW('Hygiene Data'!E96)))</f>
        <v/>
      </c>
      <c r="DU102" s="275" t="str">
        <f ca="true">+IF(OFFSET('Hygiene Data'!$F$11,0,10*ROW('Hygiene Data'!F96))="","",OFFSET('Hygiene Data'!$F$11,0,10*ROW('Hygiene Data'!F96)))</f>
        <v/>
      </c>
      <c r="DV102" s="275" t="str">
        <f ca="true">+IF(OFFSET('Hygiene Data'!$F$12,0,10*ROW('Hygiene Data'!F96))="","",OFFSET('Hygiene Data'!$F$12,0,10*ROW('Hygiene Data'!F96)))</f>
        <v/>
      </c>
      <c r="DW102" s="275" t="str">
        <f ca="true">+IF(OFFSET('Hygiene Data'!$F$13,0,10*ROW('Hygiene Data'!F96))="","",OFFSET('Hygiene Data'!$F$13,0,10*ROW('Hygiene Data'!F96)))</f>
        <v/>
      </c>
      <c r="DX102" s="275" t="str">
        <f ca="true">+IF(OFFSET('Hygiene Data'!$G$11,0,10*ROW('Hygiene Data'!G96))="","",OFFSET('Hygiene Data'!$G$11,0,10*ROW('Hygiene Data'!G96)))</f>
        <v/>
      </c>
      <c r="DY102" s="275" t="str">
        <f ca="true">+IF(OFFSET('Hygiene Data'!$G$12,0,10*ROW('Hygiene Data'!G96))="","",OFFSET('Hygiene Data'!$G$12,0,10*ROW('Hygiene Data'!G96)))</f>
        <v/>
      </c>
      <c r="DZ102" s="275" t="str">
        <f ca="true">+IF(OFFSET('Hygiene Data'!$G$13,0,10*ROW('Hygiene Data'!G96))="","",OFFSET('Hygiene Data'!$G$13,0,10*ROW('Hygiene Data'!G96)))</f>
        <v/>
      </c>
      <c r="EA102" s="275" t="str">
        <f ca="true">+IF(OFFSET('Hygiene Data'!$H$11,0,10*ROW('Hygiene Data'!H96))="","",OFFSET('Hygiene Data'!$H$11,0,10*ROW('Hygiene Data'!H96)))</f>
        <v/>
      </c>
      <c r="EB102" s="275" t="str">
        <f ca="true">+IF(OFFSET('Hygiene Data'!$H$12,0,10*ROW('Hygiene Data'!H96))="","",OFFSET('Hygiene Data'!$H$12,0,10*ROW('Hygiene Data'!H96)))</f>
        <v/>
      </c>
      <c r="EC102" s="275" t="str">
        <f ca="true">+IF(OFFSET('Hygiene Data'!$H$13,0,10*ROW('Hygiene Data'!H96))="","",OFFSET('Hygiene Data'!$H$13,0,10*ROW('Hygiene Data'!H96)))</f>
        <v/>
      </c>
      <c r="ED102" s="275" t="str">
        <f ca="true">+IF(OFFSET('Hygiene Data'!$I$11,0,10*ROW('Hygiene Data'!I96))="","",OFFSET('Hygiene Data'!$I$11,0,10*ROW('Hygiene Data'!I96)))</f>
        <v/>
      </c>
      <c r="EE102" s="275" t="str">
        <f ca="true">+IF(OFFSET('Hygiene Data'!$I$12,0,10*ROW('Hygiene Data'!I96))="","",OFFSET('Hygiene Data'!$I$12,0,10*ROW('Hygiene Data'!I96)))</f>
        <v/>
      </c>
      <c r="EF102" s="275" t="str">
        <f ca="true">+IF(OFFSET('Hygiene Data'!$I$13,0,10*ROW('Hygiene Data'!I96))="","",OFFSET('Hygiene Data'!$I$13,0,10*ROW('Hygiene Data'!I96)))</f>
        <v/>
      </c>
    </row>
    <row xmlns:x14ac="http://schemas.microsoft.com/office/spreadsheetml/2009/9/ac" r="103" x14ac:dyDescent="0.2">
      <c r="A103" s="38" t="str">
        <f ca="true">+IF(OFFSET('Water Data'!$B$2,0,10*ROW('Water Data'!E97))="","",OFFSET('Water Data'!$B$2,0,10*ROW('Water Data'!E97)))</f>
        <v/>
      </c>
      <c r="B103" s="38" t="str">
        <f ca="true">+IF(OFFSET('Water Data'!$C$2,0,10*ROW('Water Data'!F97))="","",OFFSET('Water Data'!$C$2,0,10*ROW('Water Data'!F97)))</f>
        <v/>
      </c>
      <c r="C103" s="331" t="str">
        <f t="shared" ca="true" si="1"/>
        <v/>
      </c>
      <c r="D103" s="97"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7"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7"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7"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7"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7"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7"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7"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7"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7"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7"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7"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7"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7"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7"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7"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7"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7"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8"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8"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8"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8"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8"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8"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8"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8"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8"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8"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8"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8"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8"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8"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8"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8"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8"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8"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8"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8"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8"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8"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8"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8"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8"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8"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8"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8"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8"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8"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9"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9"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9"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9"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9"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9"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9"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9"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9"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9"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9"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9"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9"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9"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9"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9"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9"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9"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5"/>
      <c r="BS103" s="275" t="str">
        <f ca="true">+IF(OFFSET('Water Data'!$D$27,0,10*ROW('Water Data'!D97))="","",OFFSET('Water Data'!$D$27,0,10*ROW('Water Data'!D97)))</f>
        <v/>
      </c>
      <c r="BT103" s="275" t="str">
        <f ca="true">+IF(OFFSET('Water Data'!$D$28,0,10*ROW('Water Data'!D97))="","",OFFSET('Water Data'!$D$28,0,10*ROW('Water Data'!D97)))</f>
        <v/>
      </c>
      <c r="BU103" s="275" t="str">
        <f ca="true">+IF(OFFSET('Water Data'!$D$29,0,10*ROW('Water Data'!D97))="","",OFFSET('Water Data'!$D$29,0,10*ROW('Water Data'!D97)))</f>
        <v/>
      </c>
      <c r="BV103" s="275" t="str">
        <f ca="true">+IF(OFFSET('Water Data'!$E$27,0,10*ROW('Water Data'!E97))="","",OFFSET('Water Data'!$E$27,0,10*ROW('Water Data'!E97)))</f>
        <v/>
      </c>
      <c r="BW103" s="275" t="str">
        <f ca="true">+IF(OFFSET('Water Data'!$E$28,0,10*ROW('Water Data'!E97))="","",OFFSET('Water Data'!$E$28,0,10*ROW('Water Data'!E97)))</f>
        <v/>
      </c>
      <c r="BX103" s="275" t="str">
        <f ca="true">+IF(OFFSET('Water Data'!$E$29,0,10*ROW('Water Data'!E97))="","",OFFSET('Water Data'!$E$29,0,10*ROW('Water Data'!E97)))</f>
        <v/>
      </c>
      <c r="BY103" s="275" t="str">
        <f ca="true">+IF(OFFSET('Water Data'!$F$27,0,10*ROW('Water Data'!F97))="","",OFFSET('Water Data'!$F$27,0,10*ROW('Water Data'!F97)))</f>
        <v/>
      </c>
      <c r="BZ103" s="275" t="str">
        <f ca="true">+IF(OFFSET('Water Data'!$F$28,0,10*ROW('Water Data'!F97))="","",OFFSET('Water Data'!$F$28,0,10*ROW('Water Data'!F97)))</f>
        <v/>
      </c>
      <c r="CA103" s="275" t="str">
        <f ca="true">+IF(OFFSET('Water Data'!$F$29,0,10*ROW('Water Data'!F97))="","",OFFSET('Water Data'!$F$29,0,10*ROW('Water Data'!F97)))</f>
        <v/>
      </c>
      <c r="CB103" s="275" t="str">
        <f ca="true">+IF(OFFSET('Water Data'!$G$27,0,10*ROW('Water Data'!G97))="","",OFFSET('Water Data'!$G$27,0,10*ROW('Water Data'!G97)))</f>
        <v/>
      </c>
      <c r="CC103" s="275" t="str">
        <f ca="true">+IF(OFFSET('Water Data'!$G$28,0,10*ROW('Water Data'!G97))="","",OFFSET('Water Data'!$G$28,0,10*ROW('Water Data'!G97)))</f>
        <v/>
      </c>
      <c r="CD103" s="275" t="str">
        <f ca="true">+IF(OFFSET('Water Data'!$G$29,0,10*ROW('Water Data'!G97))="","",OFFSET('Water Data'!$G$29,0,10*ROW('Water Data'!G97)))</f>
        <v/>
      </c>
      <c r="CE103" s="275" t="str">
        <f ca="true">+IF(OFFSET('Water Data'!$H$27,0,10*ROW('Water Data'!H97))="","",OFFSET('Water Data'!$H$27,0,10*ROW('Water Data'!H97)))</f>
        <v/>
      </c>
      <c r="CF103" s="275" t="str">
        <f ca="true">+IF(OFFSET('Water Data'!$H$28,0,10*ROW('Water Data'!H97))="","",OFFSET('Water Data'!$H$28,0,10*ROW('Water Data'!H97)))</f>
        <v/>
      </c>
      <c r="CG103" s="275" t="str">
        <f ca="true">+IF(OFFSET('Water Data'!$H$29,0,10*ROW('Water Data'!H97))="","",OFFSET('Water Data'!$H$29,0,10*ROW('Water Data'!H97)))</f>
        <v/>
      </c>
      <c r="CH103" s="275" t="str">
        <f ca="true">+IF(OFFSET('Water Data'!$I$27,0,10*ROW('Water Data'!I97))="","",OFFSET('Water Data'!$I$27,0,10*ROW('Water Data'!I97)))</f>
        <v/>
      </c>
      <c r="CI103" s="275" t="str">
        <f ca="true">+IF(OFFSET('Water Data'!$I$28,0,10*ROW('Water Data'!I97))="","",OFFSET('Water Data'!$I$28,0,10*ROW('Water Data'!I97)))</f>
        <v/>
      </c>
      <c r="CJ103" s="275" t="str">
        <f ca="true">+IF(OFFSET('Water Data'!$I$29,0,10*ROW('Water Data'!I97))="","",OFFSET('Water Data'!$I$29,0,10*ROW('Water Data'!I97)))</f>
        <v/>
      </c>
      <c r="CK103" s="275" t="str">
        <f ca="true">+IF(OFFSET('Sanitation Data'!$D$28,0,10*ROW('Sanitation Data'!D97))="","",OFFSET('Sanitation Data'!$D$28,0,10*ROW('Sanitation Data'!D97)))</f>
        <v/>
      </c>
      <c r="CL103" s="275" t="str">
        <f ca="true">+IF(OFFSET('Sanitation Data'!$D$29,0,10*ROW('Sanitation Data'!D97))="","",OFFSET('Sanitation Data'!$D$29,0,10*ROW('Sanitation Data'!D97)))</f>
        <v/>
      </c>
      <c r="CM103" s="275" t="str">
        <f ca="true">+IF(OFFSET('Sanitation Data'!$D$30,0,10*ROW('Sanitation Data'!D97))="","",OFFSET('Sanitation Data'!$D$30,0,10*ROW('Sanitation Data'!D97)))</f>
        <v/>
      </c>
      <c r="CN103" s="275" t="str">
        <f ca="true">+IF(OFFSET('Sanitation Data'!$D$31,0,10*ROW('Sanitation Data'!D97))="","",OFFSET('Sanitation Data'!$D$31,0,10*ROW('Sanitation Data'!D97)))</f>
        <v/>
      </c>
      <c r="CO103" s="275" t="str">
        <f ca="true">+IF(OFFSET('Sanitation Data'!$D$32,0,10*ROW('Sanitation Data'!D97))="","",OFFSET('Sanitation Data'!$D$32,0,10*ROW('Sanitation Data'!D97)))</f>
        <v/>
      </c>
      <c r="CP103" s="275" t="str">
        <f ca="true">+IF(OFFSET('Sanitation Data'!$E$28,0,10*ROW('Sanitation Data'!E97))="","",OFFSET('Sanitation Data'!$E$28,0,10*ROW('Sanitation Data'!E97)))</f>
        <v/>
      </c>
      <c r="CQ103" s="275" t="str">
        <f ca="true">+IF(OFFSET('Sanitation Data'!$E$29,0,10*ROW('Sanitation Data'!E97))="","",OFFSET('Sanitation Data'!$E$29,0,10*ROW('Sanitation Data'!E97)))</f>
        <v/>
      </c>
      <c r="CR103" s="275" t="str">
        <f ca="true">+IF(OFFSET('Sanitation Data'!$E$30,0,10*ROW('Sanitation Data'!E97))="","",OFFSET('Sanitation Data'!$E$30,0,10*ROW('Sanitation Data'!E97)))</f>
        <v/>
      </c>
      <c r="CS103" s="275" t="str">
        <f ca="true">+IF(OFFSET('Sanitation Data'!$E$31,0,10*ROW('Sanitation Data'!E97))="","",OFFSET('Sanitation Data'!$E$31,0,10*ROW('Sanitation Data'!E97)))</f>
        <v/>
      </c>
      <c r="CT103" s="275" t="str">
        <f ca="true">+IF(OFFSET('Sanitation Data'!$E$32,0,10*ROW('Sanitation Data'!E97))="","",OFFSET('Sanitation Data'!$E$32,0,10*ROW('Sanitation Data'!E97)))</f>
        <v/>
      </c>
      <c r="CU103" s="275" t="str">
        <f ca="true">+IF(OFFSET('Sanitation Data'!$F$28,0,10*ROW('Sanitation Data'!F97))="","",OFFSET('Sanitation Data'!$F$28,0,10*ROW('Sanitation Data'!F97)))</f>
        <v/>
      </c>
      <c r="CV103" s="275" t="str">
        <f ca="true">+IF(OFFSET('Sanitation Data'!$F$29,0,10*ROW('Sanitation Data'!F97))="","",OFFSET('Sanitation Data'!$F$29,0,10*ROW('Sanitation Data'!F97)))</f>
        <v/>
      </c>
      <c r="CW103" s="275" t="str">
        <f ca="true">+IF(OFFSET('Sanitation Data'!$F$30,0,10*ROW('Sanitation Data'!F97))="","",OFFSET('Sanitation Data'!$F$30,0,10*ROW('Sanitation Data'!F97)))</f>
        <v/>
      </c>
      <c r="CX103" s="275" t="str">
        <f ca="true">+IF(OFFSET('Sanitation Data'!$F$31,0,10*ROW('Sanitation Data'!F97))="","",OFFSET('Sanitation Data'!$F$31,0,10*ROW('Sanitation Data'!F97)))</f>
        <v/>
      </c>
      <c r="CY103" s="275" t="str">
        <f ca="true">+IF(OFFSET('Sanitation Data'!$F$32,0,10*ROW('Sanitation Data'!F97))="","",OFFSET('Sanitation Data'!$F$32,0,10*ROW('Sanitation Data'!F97)))</f>
        <v/>
      </c>
      <c r="CZ103" s="275" t="str">
        <f ca="true">+IF(OFFSET('Sanitation Data'!$G$28,0,10*ROW('Sanitation Data'!G97))="","",OFFSET('Sanitation Data'!$G$28,0,10*ROW('Sanitation Data'!G97)))</f>
        <v/>
      </c>
      <c r="DA103" s="275" t="str">
        <f ca="true">+IF(OFFSET('Sanitation Data'!$G$29,0,10*ROW('Sanitation Data'!G97))="","",OFFSET('Sanitation Data'!$G$29,0,10*ROW('Sanitation Data'!G97)))</f>
        <v/>
      </c>
      <c r="DB103" s="275" t="str">
        <f ca="true">+IF(OFFSET('Sanitation Data'!$G$30,0,10*ROW('Sanitation Data'!G97))="","",OFFSET('Sanitation Data'!$G$30,0,10*ROW('Sanitation Data'!G97)))</f>
        <v/>
      </c>
      <c r="DC103" s="275" t="str">
        <f ca="true">+IF(OFFSET('Sanitation Data'!$G$31,0,10*ROW('Sanitation Data'!G97))="","",OFFSET('Sanitation Data'!$G$31,0,10*ROW('Sanitation Data'!G97)))</f>
        <v/>
      </c>
      <c r="DD103" s="275" t="str">
        <f ca="true">+IF(OFFSET('Sanitation Data'!$G$32,0,10*ROW('Sanitation Data'!G97))="","",OFFSET('Sanitation Data'!$G$32,0,10*ROW('Sanitation Data'!G97)))</f>
        <v/>
      </c>
      <c r="DE103" s="275" t="str">
        <f ca="true">+IF(OFFSET('Sanitation Data'!$H$28,0,10*ROW('Sanitation Data'!H97))="","",OFFSET('Sanitation Data'!$H$28,0,10*ROW('Sanitation Data'!H97)))</f>
        <v/>
      </c>
      <c r="DF103" s="275" t="str">
        <f ca="true">+IF(OFFSET('Sanitation Data'!$H$29,0,10*ROW('Sanitation Data'!H97))="","",OFFSET('Sanitation Data'!$H$29,0,10*ROW('Sanitation Data'!H97)))</f>
        <v/>
      </c>
      <c r="DG103" s="275" t="str">
        <f ca="true">+IF(OFFSET('Sanitation Data'!$H$30,0,10*ROW('Sanitation Data'!H97))="","",OFFSET('Sanitation Data'!$H$30,0,10*ROW('Sanitation Data'!H97)))</f>
        <v/>
      </c>
      <c r="DH103" s="275" t="str">
        <f ca="true">+IF(OFFSET('Sanitation Data'!$H$31,0,10*ROW('Sanitation Data'!H97))="","",OFFSET('Sanitation Data'!$H$31,0,10*ROW('Sanitation Data'!H97)))</f>
        <v/>
      </c>
      <c r="DI103" s="275" t="str">
        <f ca="true">+IF(OFFSET('Sanitation Data'!$H$32,0,10*ROW('Sanitation Data'!H97))="","",OFFSET('Sanitation Data'!$H$32,0,10*ROW('Sanitation Data'!H97)))</f>
        <v/>
      </c>
      <c r="DJ103" s="275" t="str">
        <f ca="true">+IF(OFFSET('Sanitation Data'!$I$28,0,10*ROW('Sanitation Data'!I97))="","",OFFSET('Sanitation Data'!$I$28,0,10*ROW('Sanitation Data'!I97)))</f>
        <v/>
      </c>
      <c r="DK103" s="275" t="str">
        <f ca="true">+IF(OFFSET('Sanitation Data'!$I$29,0,10*ROW('Sanitation Data'!I97))="","",OFFSET('Sanitation Data'!$I$29,0,10*ROW('Sanitation Data'!I97)))</f>
        <v/>
      </c>
      <c r="DL103" s="275" t="str">
        <f ca="true">+IF(OFFSET('Sanitation Data'!$I$30,0,10*ROW('Sanitation Data'!I97))="","",OFFSET('Sanitation Data'!$I$30,0,10*ROW('Sanitation Data'!I97)))</f>
        <v/>
      </c>
      <c r="DM103" s="275" t="str">
        <f ca="true">+IF(OFFSET('Sanitation Data'!$I$31,0,10*ROW('Sanitation Data'!I97))="","",OFFSET('Sanitation Data'!$I$31,0,10*ROW('Sanitation Data'!I97)))</f>
        <v/>
      </c>
      <c r="DN103" s="275" t="str">
        <f ca="true">+IF(OFFSET('Sanitation Data'!$I$32,0,10*ROW('Sanitation Data'!I97))="","",OFFSET('Sanitation Data'!$I$32,0,10*ROW('Sanitation Data'!I97)))</f>
        <v/>
      </c>
      <c r="DO103" s="275" t="str">
        <f ca="true">+IF(OFFSET('Hygiene Data'!$D$11,0,10*ROW('Hygiene Data'!D97))="","",OFFSET('Hygiene Data'!$D$11,0,10*ROW('Hygiene Data'!D97)))</f>
        <v/>
      </c>
      <c r="DP103" s="275" t="str">
        <f ca="true">+IF(OFFSET('Hygiene Data'!$D$12,0,10*ROW('Hygiene Data'!D97))="","",OFFSET('Hygiene Data'!$D$12,0,10*ROW('Hygiene Data'!D97)))</f>
        <v/>
      </c>
      <c r="DQ103" s="275" t="str">
        <f ca="true">+IF(OFFSET('Hygiene Data'!$D$13,0,10*ROW('Hygiene Data'!D97))="","",OFFSET('Hygiene Data'!$D$13,0,10*ROW('Hygiene Data'!D97)))</f>
        <v/>
      </c>
      <c r="DR103" s="275" t="str">
        <f ca="true">+IF(OFFSET('Hygiene Data'!$E$11,0,10*ROW('Hygiene Data'!E97))="","",OFFSET('Hygiene Data'!$E$11,0,10*ROW('Hygiene Data'!E97)))</f>
        <v/>
      </c>
      <c r="DS103" s="275" t="str">
        <f ca="true">+IF(OFFSET('Hygiene Data'!$E$12,0,10*ROW('Hygiene Data'!E97))="","",OFFSET('Hygiene Data'!$E$12,0,10*ROW('Hygiene Data'!E97)))</f>
        <v/>
      </c>
      <c r="DT103" s="275" t="str">
        <f ca="true">+IF(OFFSET('Hygiene Data'!$E$13,0,10*ROW('Hygiene Data'!E97))="","",OFFSET('Hygiene Data'!$E$13,0,10*ROW('Hygiene Data'!E97)))</f>
        <v/>
      </c>
      <c r="DU103" s="275" t="str">
        <f ca="true">+IF(OFFSET('Hygiene Data'!$F$11,0,10*ROW('Hygiene Data'!F97))="","",OFFSET('Hygiene Data'!$F$11,0,10*ROW('Hygiene Data'!F97)))</f>
        <v/>
      </c>
      <c r="DV103" s="275" t="str">
        <f ca="true">+IF(OFFSET('Hygiene Data'!$F$12,0,10*ROW('Hygiene Data'!F97))="","",OFFSET('Hygiene Data'!$F$12,0,10*ROW('Hygiene Data'!F97)))</f>
        <v/>
      </c>
      <c r="DW103" s="275" t="str">
        <f ca="true">+IF(OFFSET('Hygiene Data'!$F$13,0,10*ROW('Hygiene Data'!F97))="","",OFFSET('Hygiene Data'!$F$13,0,10*ROW('Hygiene Data'!F97)))</f>
        <v/>
      </c>
      <c r="DX103" s="275" t="str">
        <f ca="true">+IF(OFFSET('Hygiene Data'!$G$11,0,10*ROW('Hygiene Data'!G97))="","",OFFSET('Hygiene Data'!$G$11,0,10*ROW('Hygiene Data'!G97)))</f>
        <v/>
      </c>
      <c r="DY103" s="275" t="str">
        <f ca="true">+IF(OFFSET('Hygiene Data'!$G$12,0,10*ROW('Hygiene Data'!G97))="","",OFFSET('Hygiene Data'!$G$12,0,10*ROW('Hygiene Data'!G97)))</f>
        <v/>
      </c>
      <c r="DZ103" s="275" t="str">
        <f ca="true">+IF(OFFSET('Hygiene Data'!$G$13,0,10*ROW('Hygiene Data'!G97))="","",OFFSET('Hygiene Data'!$G$13,0,10*ROW('Hygiene Data'!G97)))</f>
        <v/>
      </c>
      <c r="EA103" s="275" t="str">
        <f ca="true">+IF(OFFSET('Hygiene Data'!$H$11,0,10*ROW('Hygiene Data'!H97))="","",OFFSET('Hygiene Data'!$H$11,0,10*ROW('Hygiene Data'!H97)))</f>
        <v/>
      </c>
      <c r="EB103" s="275" t="str">
        <f ca="true">+IF(OFFSET('Hygiene Data'!$H$12,0,10*ROW('Hygiene Data'!H97))="","",OFFSET('Hygiene Data'!$H$12,0,10*ROW('Hygiene Data'!H97)))</f>
        <v/>
      </c>
      <c r="EC103" s="275" t="str">
        <f ca="true">+IF(OFFSET('Hygiene Data'!$H$13,0,10*ROW('Hygiene Data'!H97))="","",OFFSET('Hygiene Data'!$H$13,0,10*ROW('Hygiene Data'!H97)))</f>
        <v/>
      </c>
      <c r="ED103" s="275" t="str">
        <f ca="true">+IF(OFFSET('Hygiene Data'!$I$11,0,10*ROW('Hygiene Data'!I97))="","",OFFSET('Hygiene Data'!$I$11,0,10*ROW('Hygiene Data'!I97)))</f>
        <v/>
      </c>
      <c r="EE103" s="275" t="str">
        <f ca="true">+IF(OFFSET('Hygiene Data'!$I$12,0,10*ROW('Hygiene Data'!I97))="","",OFFSET('Hygiene Data'!$I$12,0,10*ROW('Hygiene Data'!I97)))</f>
        <v/>
      </c>
      <c r="EF103" s="275" t="str">
        <f ca="true">+IF(OFFSET('Hygiene Data'!$I$13,0,10*ROW('Hygiene Data'!I97))="","",OFFSET('Hygiene Data'!$I$13,0,10*ROW('Hygiene Data'!I97)))</f>
        <v/>
      </c>
    </row>
    <row xmlns:x14ac="http://schemas.microsoft.com/office/spreadsheetml/2009/9/ac" r="104" x14ac:dyDescent="0.2">
      <c r="A104" s="38" t="str">
        <f ca="true">+IF(OFFSET('Water Data'!$B$2,0,10*ROW('Water Data'!E98))="","",OFFSET('Water Data'!$B$2,0,10*ROW('Water Data'!E98)))</f>
        <v/>
      </c>
      <c r="B104" s="38" t="str">
        <f ca="true">+IF(OFFSET('Water Data'!$C$2,0,10*ROW('Water Data'!F98))="","",OFFSET('Water Data'!$C$2,0,10*ROW('Water Data'!F98)))</f>
        <v/>
      </c>
      <c r="C104" s="331" t="str">
        <f t="shared" ca="true" si="1"/>
        <v/>
      </c>
      <c r="D104" s="97"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7"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7"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7"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7"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7"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7"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7"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7"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7"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7"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7"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7"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7"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7"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7"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7"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7"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8"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8"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8"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8"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8"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8"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8"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8"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8"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8"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8"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8"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8"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8"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8"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8"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8"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8"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8"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8"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8"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8"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8"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8"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8"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8"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8"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8"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8"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8"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9"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9"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9"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9"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9"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9"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9"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9"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9"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9"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9"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9"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9"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9"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9"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9"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9"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9"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5"/>
      <c r="BS104" s="275" t="str">
        <f ca="true">+IF(OFFSET('Water Data'!$D$27,0,10*ROW('Water Data'!D98))="","",OFFSET('Water Data'!$D$27,0,10*ROW('Water Data'!D98)))</f>
        <v/>
      </c>
      <c r="BT104" s="275" t="str">
        <f ca="true">+IF(OFFSET('Water Data'!$D$28,0,10*ROW('Water Data'!D98))="","",OFFSET('Water Data'!$D$28,0,10*ROW('Water Data'!D98)))</f>
        <v/>
      </c>
      <c r="BU104" s="275" t="str">
        <f ca="true">+IF(OFFSET('Water Data'!$D$29,0,10*ROW('Water Data'!D98))="","",OFFSET('Water Data'!$D$29,0,10*ROW('Water Data'!D98)))</f>
        <v/>
      </c>
      <c r="BV104" s="275" t="str">
        <f ca="true">+IF(OFFSET('Water Data'!$E$27,0,10*ROW('Water Data'!E98))="","",OFFSET('Water Data'!$E$27,0,10*ROW('Water Data'!E98)))</f>
        <v/>
      </c>
      <c r="BW104" s="275" t="str">
        <f ca="true">+IF(OFFSET('Water Data'!$E$28,0,10*ROW('Water Data'!E98))="","",OFFSET('Water Data'!$E$28,0,10*ROW('Water Data'!E98)))</f>
        <v/>
      </c>
      <c r="BX104" s="275" t="str">
        <f ca="true">+IF(OFFSET('Water Data'!$E$29,0,10*ROW('Water Data'!E98))="","",OFFSET('Water Data'!$E$29,0,10*ROW('Water Data'!E98)))</f>
        <v/>
      </c>
      <c r="BY104" s="275" t="str">
        <f ca="true">+IF(OFFSET('Water Data'!$F$27,0,10*ROW('Water Data'!F98))="","",OFFSET('Water Data'!$F$27,0,10*ROW('Water Data'!F98)))</f>
        <v/>
      </c>
      <c r="BZ104" s="275" t="str">
        <f ca="true">+IF(OFFSET('Water Data'!$F$28,0,10*ROW('Water Data'!F98))="","",OFFSET('Water Data'!$F$28,0,10*ROW('Water Data'!F98)))</f>
        <v/>
      </c>
      <c r="CA104" s="275" t="str">
        <f ca="true">+IF(OFFSET('Water Data'!$F$29,0,10*ROW('Water Data'!F98))="","",OFFSET('Water Data'!$F$29,0,10*ROW('Water Data'!F98)))</f>
        <v/>
      </c>
      <c r="CB104" s="275" t="str">
        <f ca="true">+IF(OFFSET('Water Data'!$G$27,0,10*ROW('Water Data'!G98))="","",OFFSET('Water Data'!$G$27,0,10*ROW('Water Data'!G98)))</f>
        <v/>
      </c>
      <c r="CC104" s="275" t="str">
        <f ca="true">+IF(OFFSET('Water Data'!$G$28,0,10*ROW('Water Data'!G98))="","",OFFSET('Water Data'!$G$28,0,10*ROW('Water Data'!G98)))</f>
        <v/>
      </c>
      <c r="CD104" s="275" t="str">
        <f ca="true">+IF(OFFSET('Water Data'!$G$29,0,10*ROW('Water Data'!G98))="","",OFFSET('Water Data'!$G$29,0,10*ROW('Water Data'!G98)))</f>
        <v/>
      </c>
      <c r="CE104" s="275" t="str">
        <f ca="true">+IF(OFFSET('Water Data'!$H$27,0,10*ROW('Water Data'!H98))="","",OFFSET('Water Data'!$H$27,0,10*ROW('Water Data'!H98)))</f>
        <v/>
      </c>
      <c r="CF104" s="275" t="str">
        <f ca="true">+IF(OFFSET('Water Data'!$H$28,0,10*ROW('Water Data'!H98))="","",OFFSET('Water Data'!$H$28,0,10*ROW('Water Data'!H98)))</f>
        <v/>
      </c>
      <c r="CG104" s="275" t="str">
        <f ca="true">+IF(OFFSET('Water Data'!$H$29,0,10*ROW('Water Data'!H98))="","",OFFSET('Water Data'!$H$29,0,10*ROW('Water Data'!H98)))</f>
        <v/>
      </c>
      <c r="CH104" s="275" t="str">
        <f ca="true">+IF(OFFSET('Water Data'!$I$27,0,10*ROW('Water Data'!I98))="","",OFFSET('Water Data'!$I$27,0,10*ROW('Water Data'!I98)))</f>
        <v/>
      </c>
      <c r="CI104" s="275" t="str">
        <f ca="true">+IF(OFFSET('Water Data'!$I$28,0,10*ROW('Water Data'!I98))="","",OFFSET('Water Data'!$I$28,0,10*ROW('Water Data'!I98)))</f>
        <v/>
      </c>
      <c r="CJ104" s="275" t="str">
        <f ca="true">+IF(OFFSET('Water Data'!$I$29,0,10*ROW('Water Data'!I98))="","",OFFSET('Water Data'!$I$29,0,10*ROW('Water Data'!I98)))</f>
        <v/>
      </c>
      <c r="CK104" s="275" t="str">
        <f ca="true">+IF(OFFSET('Sanitation Data'!$D$28,0,10*ROW('Sanitation Data'!D98))="","",OFFSET('Sanitation Data'!$D$28,0,10*ROW('Sanitation Data'!D98)))</f>
        <v/>
      </c>
      <c r="CL104" s="275" t="str">
        <f ca="true">+IF(OFFSET('Sanitation Data'!$D$29,0,10*ROW('Sanitation Data'!D98))="","",OFFSET('Sanitation Data'!$D$29,0,10*ROW('Sanitation Data'!D98)))</f>
        <v/>
      </c>
      <c r="CM104" s="275" t="str">
        <f ca="true">+IF(OFFSET('Sanitation Data'!$D$30,0,10*ROW('Sanitation Data'!D98))="","",OFFSET('Sanitation Data'!$D$30,0,10*ROW('Sanitation Data'!D98)))</f>
        <v/>
      </c>
      <c r="CN104" s="275" t="str">
        <f ca="true">+IF(OFFSET('Sanitation Data'!$D$31,0,10*ROW('Sanitation Data'!D98))="","",OFFSET('Sanitation Data'!$D$31,0,10*ROW('Sanitation Data'!D98)))</f>
        <v/>
      </c>
      <c r="CO104" s="275" t="str">
        <f ca="true">+IF(OFFSET('Sanitation Data'!$D$32,0,10*ROW('Sanitation Data'!D98))="","",OFFSET('Sanitation Data'!$D$32,0,10*ROW('Sanitation Data'!D98)))</f>
        <v/>
      </c>
      <c r="CP104" s="275" t="str">
        <f ca="true">+IF(OFFSET('Sanitation Data'!$E$28,0,10*ROW('Sanitation Data'!E98))="","",OFFSET('Sanitation Data'!$E$28,0,10*ROW('Sanitation Data'!E98)))</f>
        <v/>
      </c>
      <c r="CQ104" s="275" t="str">
        <f ca="true">+IF(OFFSET('Sanitation Data'!$E$29,0,10*ROW('Sanitation Data'!E98))="","",OFFSET('Sanitation Data'!$E$29,0,10*ROW('Sanitation Data'!E98)))</f>
        <v/>
      </c>
      <c r="CR104" s="275" t="str">
        <f ca="true">+IF(OFFSET('Sanitation Data'!$E$30,0,10*ROW('Sanitation Data'!E98))="","",OFFSET('Sanitation Data'!$E$30,0,10*ROW('Sanitation Data'!E98)))</f>
        <v/>
      </c>
      <c r="CS104" s="275" t="str">
        <f ca="true">+IF(OFFSET('Sanitation Data'!$E$31,0,10*ROW('Sanitation Data'!E98))="","",OFFSET('Sanitation Data'!$E$31,0,10*ROW('Sanitation Data'!E98)))</f>
        <v/>
      </c>
      <c r="CT104" s="275" t="str">
        <f ca="true">+IF(OFFSET('Sanitation Data'!$E$32,0,10*ROW('Sanitation Data'!E98))="","",OFFSET('Sanitation Data'!$E$32,0,10*ROW('Sanitation Data'!E98)))</f>
        <v/>
      </c>
      <c r="CU104" s="275" t="str">
        <f ca="true">+IF(OFFSET('Sanitation Data'!$F$28,0,10*ROW('Sanitation Data'!F98))="","",OFFSET('Sanitation Data'!$F$28,0,10*ROW('Sanitation Data'!F98)))</f>
        <v/>
      </c>
      <c r="CV104" s="275" t="str">
        <f ca="true">+IF(OFFSET('Sanitation Data'!$F$29,0,10*ROW('Sanitation Data'!F98))="","",OFFSET('Sanitation Data'!$F$29,0,10*ROW('Sanitation Data'!F98)))</f>
        <v/>
      </c>
      <c r="CW104" s="275" t="str">
        <f ca="true">+IF(OFFSET('Sanitation Data'!$F$30,0,10*ROW('Sanitation Data'!F98))="","",OFFSET('Sanitation Data'!$F$30,0,10*ROW('Sanitation Data'!F98)))</f>
        <v/>
      </c>
      <c r="CX104" s="275" t="str">
        <f ca="true">+IF(OFFSET('Sanitation Data'!$F$31,0,10*ROW('Sanitation Data'!F98))="","",OFFSET('Sanitation Data'!$F$31,0,10*ROW('Sanitation Data'!F98)))</f>
        <v/>
      </c>
      <c r="CY104" s="275" t="str">
        <f ca="true">+IF(OFFSET('Sanitation Data'!$F$32,0,10*ROW('Sanitation Data'!F98))="","",OFFSET('Sanitation Data'!$F$32,0,10*ROW('Sanitation Data'!F98)))</f>
        <v/>
      </c>
      <c r="CZ104" s="275" t="str">
        <f ca="true">+IF(OFFSET('Sanitation Data'!$G$28,0,10*ROW('Sanitation Data'!G98))="","",OFFSET('Sanitation Data'!$G$28,0,10*ROW('Sanitation Data'!G98)))</f>
        <v/>
      </c>
      <c r="DA104" s="275" t="str">
        <f ca="true">+IF(OFFSET('Sanitation Data'!$G$29,0,10*ROW('Sanitation Data'!G98))="","",OFFSET('Sanitation Data'!$G$29,0,10*ROW('Sanitation Data'!G98)))</f>
        <v/>
      </c>
      <c r="DB104" s="275" t="str">
        <f ca="true">+IF(OFFSET('Sanitation Data'!$G$30,0,10*ROW('Sanitation Data'!G98))="","",OFFSET('Sanitation Data'!$G$30,0,10*ROW('Sanitation Data'!G98)))</f>
        <v/>
      </c>
      <c r="DC104" s="275" t="str">
        <f ca="true">+IF(OFFSET('Sanitation Data'!$G$31,0,10*ROW('Sanitation Data'!G98))="","",OFFSET('Sanitation Data'!$G$31,0,10*ROW('Sanitation Data'!G98)))</f>
        <v/>
      </c>
      <c r="DD104" s="275" t="str">
        <f ca="true">+IF(OFFSET('Sanitation Data'!$G$32,0,10*ROW('Sanitation Data'!G98))="","",OFFSET('Sanitation Data'!$G$32,0,10*ROW('Sanitation Data'!G98)))</f>
        <v/>
      </c>
      <c r="DE104" s="275" t="str">
        <f ca="true">+IF(OFFSET('Sanitation Data'!$H$28,0,10*ROW('Sanitation Data'!H98))="","",OFFSET('Sanitation Data'!$H$28,0,10*ROW('Sanitation Data'!H98)))</f>
        <v/>
      </c>
      <c r="DF104" s="275" t="str">
        <f ca="true">+IF(OFFSET('Sanitation Data'!$H$29,0,10*ROW('Sanitation Data'!H98))="","",OFFSET('Sanitation Data'!$H$29,0,10*ROW('Sanitation Data'!H98)))</f>
        <v/>
      </c>
      <c r="DG104" s="275" t="str">
        <f ca="true">+IF(OFFSET('Sanitation Data'!$H$30,0,10*ROW('Sanitation Data'!H98))="","",OFFSET('Sanitation Data'!$H$30,0,10*ROW('Sanitation Data'!H98)))</f>
        <v/>
      </c>
      <c r="DH104" s="275" t="str">
        <f ca="true">+IF(OFFSET('Sanitation Data'!$H$31,0,10*ROW('Sanitation Data'!H98))="","",OFFSET('Sanitation Data'!$H$31,0,10*ROW('Sanitation Data'!H98)))</f>
        <v/>
      </c>
      <c r="DI104" s="275" t="str">
        <f ca="true">+IF(OFFSET('Sanitation Data'!$H$32,0,10*ROW('Sanitation Data'!H98))="","",OFFSET('Sanitation Data'!$H$32,0,10*ROW('Sanitation Data'!H98)))</f>
        <v/>
      </c>
      <c r="DJ104" s="275" t="str">
        <f ca="true">+IF(OFFSET('Sanitation Data'!$I$28,0,10*ROW('Sanitation Data'!I98))="","",OFFSET('Sanitation Data'!$I$28,0,10*ROW('Sanitation Data'!I98)))</f>
        <v/>
      </c>
      <c r="DK104" s="275" t="str">
        <f ca="true">+IF(OFFSET('Sanitation Data'!$I$29,0,10*ROW('Sanitation Data'!I98))="","",OFFSET('Sanitation Data'!$I$29,0,10*ROW('Sanitation Data'!I98)))</f>
        <v/>
      </c>
      <c r="DL104" s="275" t="str">
        <f ca="true">+IF(OFFSET('Sanitation Data'!$I$30,0,10*ROW('Sanitation Data'!I98))="","",OFFSET('Sanitation Data'!$I$30,0,10*ROW('Sanitation Data'!I98)))</f>
        <v/>
      </c>
      <c r="DM104" s="275" t="str">
        <f ca="true">+IF(OFFSET('Sanitation Data'!$I$31,0,10*ROW('Sanitation Data'!I98))="","",OFFSET('Sanitation Data'!$I$31,0,10*ROW('Sanitation Data'!I98)))</f>
        <v/>
      </c>
      <c r="DN104" s="275" t="str">
        <f ca="true">+IF(OFFSET('Sanitation Data'!$I$32,0,10*ROW('Sanitation Data'!I98))="","",OFFSET('Sanitation Data'!$I$32,0,10*ROW('Sanitation Data'!I98)))</f>
        <v/>
      </c>
      <c r="DO104" s="275" t="str">
        <f ca="true">+IF(OFFSET('Hygiene Data'!$D$11,0,10*ROW('Hygiene Data'!D98))="","",OFFSET('Hygiene Data'!$D$11,0,10*ROW('Hygiene Data'!D98)))</f>
        <v/>
      </c>
      <c r="DP104" s="275" t="str">
        <f ca="true">+IF(OFFSET('Hygiene Data'!$D$12,0,10*ROW('Hygiene Data'!D98))="","",OFFSET('Hygiene Data'!$D$12,0,10*ROW('Hygiene Data'!D98)))</f>
        <v/>
      </c>
      <c r="DQ104" s="275" t="str">
        <f ca="true">+IF(OFFSET('Hygiene Data'!$D$13,0,10*ROW('Hygiene Data'!D98))="","",OFFSET('Hygiene Data'!$D$13,0,10*ROW('Hygiene Data'!D98)))</f>
        <v/>
      </c>
      <c r="DR104" s="275" t="str">
        <f ca="true">+IF(OFFSET('Hygiene Data'!$E$11,0,10*ROW('Hygiene Data'!E98))="","",OFFSET('Hygiene Data'!$E$11,0,10*ROW('Hygiene Data'!E98)))</f>
        <v/>
      </c>
      <c r="DS104" s="275" t="str">
        <f ca="true">+IF(OFFSET('Hygiene Data'!$E$12,0,10*ROW('Hygiene Data'!E98))="","",OFFSET('Hygiene Data'!$E$12,0,10*ROW('Hygiene Data'!E98)))</f>
        <v/>
      </c>
      <c r="DT104" s="275" t="str">
        <f ca="true">+IF(OFFSET('Hygiene Data'!$E$13,0,10*ROW('Hygiene Data'!E98))="","",OFFSET('Hygiene Data'!$E$13,0,10*ROW('Hygiene Data'!E98)))</f>
        <v/>
      </c>
      <c r="DU104" s="275" t="str">
        <f ca="true">+IF(OFFSET('Hygiene Data'!$F$11,0,10*ROW('Hygiene Data'!F98))="","",OFFSET('Hygiene Data'!$F$11,0,10*ROW('Hygiene Data'!F98)))</f>
        <v/>
      </c>
      <c r="DV104" s="275" t="str">
        <f ca="true">+IF(OFFSET('Hygiene Data'!$F$12,0,10*ROW('Hygiene Data'!F98))="","",OFFSET('Hygiene Data'!$F$12,0,10*ROW('Hygiene Data'!F98)))</f>
        <v/>
      </c>
      <c r="DW104" s="275" t="str">
        <f ca="true">+IF(OFFSET('Hygiene Data'!$F$13,0,10*ROW('Hygiene Data'!F98))="","",OFFSET('Hygiene Data'!$F$13,0,10*ROW('Hygiene Data'!F98)))</f>
        <v/>
      </c>
      <c r="DX104" s="275" t="str">
        <f ca="true">+IF(OFFSET('Hygiene Data'!$G$11,0,10*ROW('Hygiene Data'!G98))="","",OFFSET('Hygiene Data'!$G$11,0,10*ROW('Hygiene Data'!G98)))</f>
        <v/>
      </c>
      <c r="DY104" s="275" t="str">
        <f ca="true">+IF(OFFSET('Hygiene Data'!$G$12,0,10*ROW('Hygiene Data'!G98))="","",OFFSET('Hygiene Data'!$G$12,0,10*ROW('Hygiene Data'!G98)))</f>
        <v/>
      </c>
      <c r="DZ104" s="275" t="str">
        <f ca="true">+IF(OFFSET('Hygiene Data'!$G$13,0,10*ROW('Hygiene Data'!G98))="","",OFFSET('Hygiene Data'!$G$13,0,10*ROW('Hygiene Data'!G98)))</f>
        <v/>
      </c>
      <c r="EA104" s="275" t="str">
        <f ca="true">+IF(OFFSET('Hygiene Data'!$H$11,0,10*ROW('Hygiene Data'!H98))="","",OFFSET('Hygiene Data'!$H$11,0,10*ROW('Hygiene Data'!H98)))</f>
        <v/>
      </c>
      <c r="EB104" s="275" t="str">
        <f ca="true">+IF(OFFSET('Hygiene Data'!$H$12,0,10*ROW('Hygiene Data'!H98))="","",OFFSET('Hygiene Data'!$H$12,0,10*ROW('Hygiene Data'!H98)))</f>
        <v/>
      </c>
      <c r="EC104" s="275" t="str">
        <f ca="true">+IF(OFFSET('Hygiene Data'!$H$13,0,10*ROW('Hygiene Data'!H98))="","",OFFSET('Hygiene Data'!$H$13,0,10*ROW('Hygiene Data'!H98)))</f>
        <v/>
      </c>
      <c r="ED104" s="275" t="str">
        <f ca="true">+IF(OFFSET('Hygiene Data'!$I$11,0,10*ROW('Hygiene Data'!I98))="","",OFFSET('Hygiene Data'!$I$11,0,10*ROW('Hygiene Data'!I98)))</f>
        <v/>
      </c>
      <c r="EE104" s="275" t="str">
        <f ca="true">+IF(OFFSET('Hygiene Data'!$I$12,0,10*ROW('Hygiene Data'!I98))="","",OFFSET('Hygiene Data'!$I$12,0,10*ROW('Hygiene Data'!I98)))</f>
        <v/>
      </c>
      <c r="EF104" s="275" t="str">
        <f ca="true">+IF(OFFSET('Hygiene Data'!$I$13,0,10*ROW('Hygiene Data'!I98))="","",OFFSET('Hygiene Data'!$I$13,0,10*ROW('Hygiene Data'!I98)))</f>
        <v/>
      </c>
    </row>
    <row xmlns:x14ac="http://schemas.microsoft.com/office/spreadsheetml/2009/9/ac" r="105" x14ac:dyDescent="0.2">
      <c r="A105" s="38" t="str">
        <f ca="true">+IF(OFFSET('Water Data'!$B$2,0,10*ROW('Water Data'!E99))="","",OFFSET('Water Data'!$B$2,0,10*ROW('Water Data'!E99)))</f>
        <v/>
      </c>
      <c r="B105" s="38" t="str">
        <f ca="true">+IF(OFFSET('Water Data'!$C$2,0,10*ROW('Water Data'!F99))="","",OFFSET('Water Data'!$C$2,0,10*ROW('Water Data'!F99)))</f>
        <v/>
      </c>
      <c r="C105" s="331" t="str">
        <f t="shared" ca="true" si="1"/>
        <v/>
      </c>
      <c r="D105" s="97"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7"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7"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7"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7"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7"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7"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7"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7"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7"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7"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7"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7"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7"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7"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7"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7"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7"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8"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8"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8"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8"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8"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8"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8"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8"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8"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8"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8"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8"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8"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8"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8"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8"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8"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8"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8"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8"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8"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8"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8"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8"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8"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8"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8"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8"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8"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8"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9"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9"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9"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9"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9"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9"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9"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9"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9"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9"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9"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9"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9"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9"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9"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9"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9"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9"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5"/>
      <c r="BS105" s="275" t="str">
        <f ca="true">+IF(OFFSET('Water Data'!$D$27,0,10*ROW('Water Data'!D99))="","",OFFSET('Water Data'!$D$27,0,10*ROW('Water Data'!D99)))</f>
        <v/>
      </c>
      <c r="BT105" s="275" t="str">
        <f ca="true">+IF(OFFSET('Water Data'!$D$28,0,10*ROW('Water Data'!D99))="","",OFFSET('Water Data'!$D$28,0,10*ROW('Water Data'!D99)))</f>
        <v/>
      </c>
      <c r="BU105" s="275" t="str">
        <f ca="true">+IF(OFFSET('Water Data'!$D$29,0,10*ROW('Water Data'!D99))="","",OFFSET('Water Data'!$D$29,0,10*ROW('Water Data'!D99)))</f>
        <v/>
      </c>
      <c r="BV105" s="275" t="str">
        <f ca="true">+IF(OFFSET('Water Data'!$E$27,0,10*ROW('Water Data'!E99))="","",OFFSET('Water Data'!$E$27,0,10*ROW('Water Data'!E99)))</f>
        <v/>
      </c>
      <c r="BW105" s="275" t="str">
        <f ca="true">+IF(OFFSET('Water Data'!$E$28,0,10*ROW('Water Data'!E99))="","",OFFSET('Water Data'!$E$28,0,10*ROW('Water Data'!E99)))</f>
        <v/>
      </c>
      <c r="BX105" s="275" t="str">
        <f ca="true">+IF(OFFSET('Water Data'!$E$29,0,10*ROW('Water Data'!E99))="","",OFFSET('Water Data'!$E$29,0,10*ROW('Water Data'!E99)))</f>
        <v/>
      </c>
      <c r="BY105" s="275" t="str">
        <f ca="true">+IF(OFFSET('Water Data'!$F$27,0,10*ROW('Water Data'!F99))="","",OFFSET('Water Data'!$F$27,0,10*ROW('Water Data'!F99)))</f>
        <v/>
      </c>
      <c r="BZ105" s="275" t="str">
        <f ca="true">+IF(OFFSET('Water Data'!$F$28,0,10*ROW('Water Data'!F99))="","",OFFSET('Water Data'!$F$28,0,10*ROW('Water Data'!F99)))</f>
        <v/>
      </c>
      <c r="CA105" s="275" t="str">
        <f ca="true">+IF(OFFSET('Water Data'!$F$29,0,10*ROW('Water Data'!F99))="","",OFFSET('Water Data'!$F$29,0,10*ROW('Water Data'!F99)))</f>
        <v/>
      </c>
      <c r="CB105" s="275" t="str">
        <f ca="true">+IF(OFFSET('Water Data'!$G$27,0,10*ROW('Water Data'!G99))="","",OFFSET('Water Data'!$G$27,0,10*ROW('Water Data'!G99)))</f>
        <v/>
      </c>
      <c r="CC105" s="275" t="str">
        <f ca="true">+IF(OFFSET('Water Data'!$G$28,0,10*ROW('Water Data'!G99))="","",OFFSET('Water Data'!$G$28,0,10*ROW('Water Data'!G99)))</f>
        <v/>
      </c>
      <c r="CD105" s="275" t="str">
        <f ca="true">+IF(OFFSET('Water Data'!$G$29,0,10*ROW('Water Data'!G99))="","",OFFSET('Water Data'!$G$29,0,10*ROW('Water Data'!G99)))</f>
        <v/>
      </c>
      <c r="CE105" s="275" t="str">
        <f ca="true">+IF(OFFSET('Water Data'!$H$27,0,10*ROW('Water Data'!H99))="","",OFFSET('Water Data'!$H$27,0,10*ROW('Water Data'!H99)))</f>
        <v/>
      </c>
      <c r="CF105" s="275" t="str">
        <f ca="true">+IF(OFFSET('Water Data'!$H$28,0,10*ROW('Water Data'!H99))="","",OFFSET('Water Data'!$H$28,0,10*ROW('Water Data'!H99)))</f>
        <v/>
      </c>
      <c r="CG105" s="275" t="str">
        <f ca="true">+IF(OFFSET('Water Data'!$H$29,0,10*ROW('Water Data'!H99))="","",OFFSET('Water Data'!$H$29,0,10*ROW('Water Data'!H99)))</f>
        <v/>
      </c>
      <c r="CH105" s="275" t="str">
        <f ca="true">+IF(OFFSET('Water Data'!$I$27,0,10*ROW('Water Data'!I99))="","",OFFSET('Water Data'!$I$27,0,10*ROW('Water Data'!I99)))</f>
        <v/>
      </c>
      <c r="CI105" s="275" t="str">
        <f ca="true">+IF(OFFSET('Water Data'!$I$28,0,10*ROW('Water Data'!I99))="","",OFFSET('Water Data'!$I$28,0,10*ROW('Water Data'!I99)))</f>
        <v/>
      </c>
      <c r="CJ105" s="275" t="str">
        <f ca="true">+IF(OFFSET('Water Data'!$I$29,0,10*ROW('Water Data'!I99))="","",OFFSET('Water Data'!$I$29,0,10*ROW('Water Data'!I99)))</f>
        <v/>
      </c>
      <c r="CK105" s="275" t="str">
        <f ca="true">+IF(OFFSET('Sanitation Data'!$D$28,0,10*ROW('Sanitation Data'!D99))="","",OFFSET('Sanitation Data'!$D$28,0,10*ROW('Sanitation Data'!D99)))</f>
        <v/>
      </c>
      <c r="CL105" s="275" t="str">
        <f ca="true">+IF(OFFSET('Sanitation Data'!$D$29,0,10*ROW('Sanitation Data'!D99))="","",OFFSET('Sanitation Data'!$D$29,0,10*ROW('Sanitation Data'!D99)))</f>
        <v/>
      </c>
      <c r="CM105" s="275" t="str">
        <f ca="true">+IF(OFFSET('Sanitation Data'!$D$30,0,10*ROW('Sanitation Data'!D99))="","",OFFSET('Sanitation Data'!$D$30,0,10*ROW('Sanitation Data'!D99)))</f>
        <v/>
      </c>
      <c r="CN105" s="275" t="str">
        <f ca="true">+IF(OFFSET('Sanitation Data'!$D$31,0,10*ROW('Sanitation Data'!D99))="","",OFFSET('Sanitation Data'!$D$31,0,10*ROW('Sanitation Data'!D99)))</f>
        <v/>
      </c>
      <c r="CO105" s="275" t="str">
        <f ca="true">+IF(OFFSET('Sanitation Data'!$D$32,0,10*ROW('Sanitation Data'!D99))="","",OFFSET('Sanitation Data'!$D$32,0,10*ROW('Sanitation Data'!D99)))</f>
        <v/>
      </c>
      <c r="CP105" s="275" t="str">
        <f ca="true">+IF(OFFSET('Sanitation Data'!$E$28,0,10*ROW('Sanitation Data'!E99))="","",OFFSET('Sanitation Data'!$E$28,0,10*ROW('Sanitation Data'!E99)))</f>
        <v/>
      </c>
      <c r="CQ105" s="275" t="str">
        <f ca="true">+IF(OFFSET('Sanitation Data'!$E$29,0,10*ROW('Sanitation Data'!E99))="","",OFFSET('Sanitation Data'!$E$29,0,10*ROW('Sanitation Data'!E99)))</f>
        <v/>
      </c>
      <c r="CR105" s="275" t="str">
        <f ca="true">+IF(OFFSET('Sanitation Data'!$E$30,0,10*ROW('Sanitation Data'!E99))="","",OFFSET('Sanitation Data'!$E$30,0,10*ROW('Sanitation Data'!E99)))</f>
        <v/>
      </c>
      <c r="CS105" s="275" t="str">
        <f ca="true">+IF(OFFSET('Sanitation Data'!$E$31,0,10*ROW('Sanitation Data'!E99))="","",OFFSET('Sanitation Data'!$E$31,0,10*ROW('Sanitation Data'!E99)))</f>
        <v/>
      </c>
      <c r="CT105" s="275" t="str">
        <f ca="true">+IF(OFFSET('Sanitation Data'!$E$32,0,10*ROW('Sanitation Data'!E99))="","",OFFSET('Sanitation Data'!$E$32,0,10*ROW('Sanitation Data'!E99)))</f>
        <v/>
      </c>
      <c r="CU105" s="275" t="str">
        <f ca="true">+IF(OFFSET('Sanitation Data'!$F$28,0,10*ROW('Sanitation Data'!F99))="","",OFFSET('Sanitation Data'!$F$28,0,10*ROW('Sanitation Data'!F99)))</f>
        <v/>
      </c>
      <c r="CV105" s="275" t="str">
        <f ca="true">+IF(OFFSET('Sanitation Data'!$F$29,0,10*ROW('Sanitation Data'!F99))="","",OFFSET('Sanitation Data'!$F$29,0,10*ROW('Sanitation Data'!F99)))</f>
        <v/>
      </c>
      <c r="CW105" s="275" t="str">
        <f ca="true">+IF(OFFSET('Sanitation Data'!$F$30,0,10*ROW('Sanitation Data'!F99))="","",OFFSET('Sanitation Data'!$F$30,0,10*ROW('Sanitation Data'!F99)))</f>
        <v/>
      </c>
      <c r="CX105" s="275" t="str">
        <f ca="true">+IF(OFFSET('Sanitation Data'!$F$31,0,10*ROW('Sanitation Data'!F99))="","",OFFSET('Sanitation Data'!$F$31,0,10*ROW('Sanitation Data'!F99)))</f>
        <v/>
      </c>
      <c r="CY105" s="275" t="str">
        <f ca="true">+IF(OFFSET('Sanitation Data'!$F$32,0,10*ROW('Sanitation Data'!F99))="","",OFFSET('Sanitation Data'!$F$32,0,10*ROW('Sanitation Data'!F99)))</f>
        <v/>
      </c>
      <c r="CZ105" s="275" t="str">
        <f ca="true">+IF(OFFSET('Sanitation Data'!$G$28,0,10*ROW('Sanitation Data'!G99))="","",OFFSET('Sanitation Data'!$G$28,0,10*ROW('Sanitation Data'!G99)))</f>
        <v/>
      </c>
      <c r="DA105" s="275" t="str">
        <f ca="true">+IF(OFFSET('Sanitation Data'!$G$29,0,10*ROW('Sanitation Data'!G99))="","",OFFSET('Sanitation Data'!$G$29,0,10*ROW('Sanitation Data'!G99)))</f>
        <v/>
      </c>
      <c r="DB105" s="275" t="str">
        <f ca="true">+IF(OFFSET('Sanitation Data'!$G$30,0,10*ROW('Sanitation Data'!G99))="","",OFFSET('Sanitation Data'!$G$30,0,10*ROW('Sanitation Data'!G99)))</f>
        <v/>
      </c>
      <c r="DC105" s="275" t="str">
        <f ca="true">+IF(OFFSET('Sanitation Data'!$G$31,0,10*ROW('Sanitation Data'!G99))="","",OFFSET('Sanitation Data'!$G$31,0,10*ROW('Sanitation Data'!G99)))</f>
        <v/>
      </c>
      <c r="DD105" s="275" t="str">
        <f ca="true">+IF(OFFSET('Sanitation Data'!$G$32,0,10*ROW('Sanitation Data'!G99))="","",OFFSET('Sanitation Data'!$G$32,0,10*ROW('Sanitation Data'!G99)))</f>
        <v/>
      </c>
      <c r="DE105" s="275" t="str">
        <f ca="true">+IF(OFFSET('Sanitation Data'!$H$28,0,10*ROW('Sanitation Data'!H99))="","",OFFSET('Sanitation Data'!$H$28,0,10*ROW('Sanitation Data'!H99)))</f>
        <v/>
      </c>
      <c r="DF105" s="275" t="str">
        <f ca="true">+IF(OFFSET('Sanitation Data'!$H$29,0,10*ROW('Sanitation Data'!H99))="","",OFFSET('Sanitation Data'!$H$29,0,10*ROW('Sanitation Data'!H99)))</f>
        <v/>
      </c>
      <c r="DG105" s="275" t="str">
        <f ca="true">+IF(OFFSET('Sanitation Data'!$H$30,0,10*ROW('Sanitation Data'!H99))="","",OFFSET('Sanitation Data'!$H$30,0,10*ROW('Sanitation Data'!H99)))</f>
        <v/>
      </c>
      <c r="DH105" s="275" t="str">
        <f ca="true">+IF(OFFSET('Sanitation Data'!$H$31,0,10*ROW('Sanitation Data'!H99))="","",OFFSET('Sanitation Data'!$H$31,0,10*ROW('Sanitation Data'!H99)))</f>
        <v/>
      </c>
      <c r="DI105" s="275" t="str">
        <f ca="true">+IF(OFFSET('Sanitation Data'!$H$32,0,10*ROW('Sanitation Data'!H99))="","",OFFSET('Sanitation Data'!$H$32,0,10*ROW('Sanitation Data'!H99)))</f>
        <v/>
      </c>
      <c r="DJ105" s="275" t="str">
        <f ca="true">+IF(OFFSET('Sanitation Data'!$I$28,0,10*ROW('Sanitation Data'!I99))="","",OFFSET('Sanitation Data'!$I$28,0,10*ROW('Sanitation Data'!I99)))</f>
        <v/>
      </c>
      <c r="DK105" s="275" t="str">
        <f ca="true">+IF(OFFSET('Sanitation Data'!$I$29,0,10*ROW('Sanitation Data'!I99))="","",OFFSET('Sanitation Data'!$I$29,0,10*ROW('Sanitation Data'!I99)))</f>
        <v/>
      </c>
      <c r="DL105" s="275" t="str">
        <f ca="true">+IF(OFFSET('Sanitation Data'!$I$30,0,10*ROW('Sanitation Data'!I99))="","",OFFSET('Sanitation Data'!$I$30,0,10*ROW('Sanitation Data'!I99)))</f>
        <v/>
      </c>
      <c r="DM105" s="275" t="str">
        <f ca="true">+IF(OFFSET('Sanitation Data'!$I$31,0,10*ROW('Sanitation Data'!I99))="","",OFFSET('Sanitation Data'!$I$31,0,10*ROW('Sanitation Data'!I99)))</f>
        <v/>
      </c>
      <c r="DN105" s="275" t="str">
        <f ca="true">+IF(OFFSET('Sanitation Data'!$I$32,0,10*ROW('Sanitation Data'!I99))="","",OFFSET('Sanitation Data'!$I$32,0,10*ROW('Sanitation Data'!I99)))</f>
        <v/>
      </c>
      <c r="DO105" s="275" t="str">
        <f ca="true">+IF(OFFSET('Hygiene Data'!$D$11,0,10*ROW('Hygiene Data'!D99))="","",OFFSET('Hygiene Data'!$D$11,0,10*ROW('Hygiene Data'!D99)))</f>
        <v/>
      </c>
      <c r="DP105" s="275" t="str">
        <f ca="true">+IF(OFFSET('Hygiene Data'!$D$12,0,10*ROW('Hygiene Data'!D99))="","",OFFSET('Hygiene Data'!$D$12,0,10*ROW('Hygiene Data'!D99)))</f>
        <v/>
      </c>
      <c r="DQ105" s="275" t="str">
        <f ca="true">+IF(OFFSET('Hygiene Data'!$D$13,0,10*ROW('Hygiene Data'!D99))="","",OFFSET('Hygiene Data'!$D$13,0,10*ROW('Hygiene Data'!D99)))</f>
        <v/>
      </c>
      <c r="DR105" s="275" t="str">
        <f ca="true">+IF(OFFSET('Hygiene Data'!$E$11,0,10*ROW('Hygiene Data'!E99))="","",OFFSET('Hygiene Data'!$E$11,0,10*ROW('Hygiene Data'!E99)))</f>
        <v/>
      </c>
      <c r="DS105" s="275" t="str">
        <f ca="true">+IF(OFFSET('Hygiene Data'!$E$12,0,10*ROW('Hygiene Data'!E99))="","",OFFSET('Hygiene Data'!$E$12,0,10*ROW('Hygiene Data'!E99)))</f>
        <v/>
      </c>
      <c r="DT105" s="275" t="str">
        <f ca="true">+IF(OFFSET('Hygiene Data'!$E$13,0,10*ROW('Hygiene Data'!E99))="","",OFFSET('Hygiene Data'!$E$13,0,10*ROW('Hygiene Data'!E99)))</f>
        <v/>
      </c>
      <c r="DU105" s="275" t="str">
        <f ca="true">+IF(OFFSET('Hygiene Data'!$F$11,0,10*ROW('Hygiene Data'!F99))="","",OFFSET('Hygiene Data'!$F$11,0,10*ROW('Hygiene Data'!F99)))</f>
        <v/>
      </c>
      <c r="DV105" s="275" t="str">
        <f ca="true">+IF(OFFSET('Hygiene Data'!$F$12,0,10*ROW('Hygiene Data'!F99))="","",OFFSET('Hygiene Data'!$F$12,0,10*ROW('Hygiene Data'!F99)))</f>
        <v/>
      </c>
      <c r="DW105" s="275" t="str">
        <f ca="true">+IF(OFFSET('Hygiene Data'!$F$13,0,10*ROW('Hygiene Data'!F99))="","",OFFSET('Hygiene Data'!$F$13,0,10*ROW('Hygiene Data'!F99)))</f>
        <v/>
      </c>
      <c r="DX105" s="275" t="str">
        <f ca="true">+IF(OFFSET('Hygiene Data'!$G$11,0,10*ROW('Hygiene Data'!G99))="","",OFFSET('Hygiene Data'!$G$11,0,10*ROW('Hygiene Data'!G99)))</f>
        <v/>
      </c>
      <c r="DY105" s="275" t="str">
        <f ca="true">+IF(OFFSET('Hygiene Data'!$G$12,0,10*ROW('Hygiene Data'!G99))="","",OFFSET('Hygiene Data'!$G$12,0,10*ROW('Hygiene Data'!G99)))</f>
        <v/>
      </c>
      <c r="DZ105" s="275" t="str">
        <f ca="true">+IF(OFFSET('Hygiene Data'!$G$13,0,10*ROW('Hygiene Data'!G99))="","",OFFSET('Hygiene Data'!$G$13,0,10*ROW('Hygiene Data'!G99)))</f>
        <v/>
      </c>
      <c r="EA105" s="275" t="str">
        <f ca="true">+IF(OFFSET('Hygiene Data'!$H$11,0,10*ROW('Hygiene Data'!H99))="","",OFFSET('Hygiene Data'!$H$11,0,10*ROW('Hygiene Data'!H99)))</f>
        <v/>
      </c>
      <c r="EB105" s="275" t="str">
        <f ca="true">+IF(OFFSET('Hygiene Data'!$H$12,0,10*ROW('Hygiene Data'!H99))="","",OFFSET('Hygiene Data'!$H$12,0,10*ROW('Hygiene Data'!H99)))</f>
        <v/>
      </c>
      <c r="EC105" s="275" t="str">
        <f ca="true">+IF(OFFSET('Hygiene Data'!$H$13,0,10*ROW('Hygiene Data'!H99))="","",OFFSET('Hygiene Data'!$H$13,0,10*ROW('Hygiene Data'!H99)))</f>
        <v/>
      </c>
      <c r="ED105" s="275" t="str">
        <f ca="true">+IF(OFFSET('Hygiene Data'!$I$11,0,10*ROW('Hygiene Data'!I99))="","",OFFSET('Hygiene Data'!$I$11,0,10*ROW('Hygiene Data'!I99)))</f>
        <v/>
      </c>
      <c r="EE105" s="275" t="str">
        <f ca="true">+IF(OFFSET('Hygiene Data'!$I$12,0,10*ROW('Hygiene Data'!I99))="","",OFFSET('Hygiene Data'!$I$12,0,10*ROW('Hygiene Data'!I99)))</f>
        <v/>
      </c>
      <c r="EF105" s="275" t="str">
        <f ca="true">+IF(OFFSET('Hygiene Data'!$I$13,0,10*ROW('Hygiene Data'!I99))="","",OFFSET('Hygiene Data'!$I$13,0,10*ROW('Hygiene Data'!I99)))</f>
        <v/>
      </c>
    </row>
    <row xmlns:x14ac="http://schemas.microsoft.com/office/spreadsheetml/2009/9/ac" r="106" x14ac:dyDescent="0.2">
      <c r="A106" s="38" t="str">
        <f ca="true">+IF(OFFSET('Water Data'!$B$2,0,10*ROW('Water Data'!E100))="","",OFFSET('Water Data'!$B$2,0,10*ROW('Water Data'!E100)))</f>
        <v/>
      </c>
      <c r="B106" s="38" t="str">
        <f ca="true">+IF(OFFSET('Water Data'!$C$2,0,10*ROW('Water Data'!F100))="","",OFFSET('Water Data'!$C$2,0,10*ROW('Water Data'!F100)))</f>
        <v/>
      </c>
      <c r="C106" s="331" t="str">
        <f t="shared" ca="true" si="1"/>
        <v/>
      </c>
      <c r="D106" s="97"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7"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7"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7"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7"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7"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7"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7"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7"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7"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7"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7"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7"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7"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7"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7"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7"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7"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8"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8"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8"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8"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8"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8"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8"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8"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8"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8"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8"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8"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8"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8"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8"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8"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8"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8"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8"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8"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8"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8"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8"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8"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8"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8"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8"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8"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8"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8"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9"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9"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9"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9"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9"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9"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9"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9"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9"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9"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9"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9"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9"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9"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9"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9"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9"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9"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5"/>
      <c r="BS106" s="275" t="str">
        <f ca="true">+IF(OFFSET('Water Data'!$D$27,0,10*ROW('Water Data'!D100))="","",OFFSET('Water Data'!$D$27,0,10*ROW('Water Data'!D100)))</f>
        <v/>
      </c>
      <c r="BT106" s="275" t="str">
        <f ca="true">+IF(OFFSET('Water Data'!$D$28,0,10*ROW('Water Data'!D100))="","",OFFSET('Water Data'!$D$28,0,10*ROW('Water Data'!D100)))</f>
        <v/>
      </c>
      <c r="BU106" s="275" t="str">
        <f ca="true">+IF(OFFSET('Water Data'!$D$29,0,10*ROW('Water Data'!D100))="","",OFFSET('Water Data'!$D$29,0,10*ROW('Water Data'!D100)))</f>
        <v/>
      </c>
      <c r="BV106" s="275" t="str">
        <f ca="true">+IF(OFFSET('Water Data'!$E$27,0,10*ROW('Water Data'!E100))="","",OFFSET('Water Data'!$E$27,0,10*ROW('Water Data'!E100)))</f>
        <v/>
      </c>
      <c r="BW106" s="275" t="str">
        <f ca="true">+IF(OFFSET('Water Data'!$E$28,0,10*ROW('Water Data'!E100))="","",OFFSET('Water Data'!$E$28,0,10*ROW('Water Data'!E100)))</f>
        <v/>
      </c>
      <c r="BX106" s="275" t="str">
        <f ca="true">+IF(OFFSET('Water Data'!$E$29,0,10*ROW('Water Data'!E100))="","",OFFSET('Water Data'!$E$29,0,10*ROW('Water Data'!E100)))</f>
        <v/>
      </c>
      <c r="BY106" s="275" t="str">
        <f ca="true">+IF(OFFSET('Water Data'!$F$27,0,10*ROW('Water Data'!F100))="","",OFFSET('Water Data'!$F$27,0,10*ROW('Water Data'!F100)))</f>
        <v/>
      </c>
      <c r="BZ106" s="275" t="str">
        <f ca="true">+IF(OFFSET('Water Data'!$F$28,0,10*ROW('Water Data'!F100))="","",OFFSET('Water Data'!$F$28,0,10*ROW('Water Data'!F100)))</f>
        <v/>
      </c>
      <c r="CA106" s="275" t="str">
        <f ca="true">+IF(OFFSET('Water Data'!$F$29,0,10*ROW('Water Data'!F100))="","",OFFSET('Water Data'!$F$29,0,10*ROW('Water Data'!F100)))</f>
        <v/>
      </c>
      <c r="CB106" s="275" t="str">
        <f ca="true">+IF(OFFSET('Water Data'!$G$27,0,10*ROW('Water Data'!G100))="","",OFFSET('Water Data'!$G$27,0,10*ROW('Water Data'!G100)))</f>
        <v/>
      </c>
      <c r="CC106" s="275" t="str">
        <f ca="true">+IF(OFFSET('Water Data'!$G$28,0,10*ROW('Water Data'!G100))="","",OFFSET('Water Data'!$G$28,0,10*ROW('Water Data'!G100)))</f>
        <v/>
      </c>
      <c r="CD106" s="275" t="str">
        <f ca="true">+IF(OFFSET('Water Data'!$G$29,0,10*ROW('Water Data'!G100))="","",OFFSET('Water Data'!$G$29,0,10*ROW('Water Data'!G100)))</f>
        <v/>
      </c>
      <c r="CE106" s="275" t="str">
        <f ca="true">+IF(OFFSET('Water Data'!$H$27,0,10*ROW('Water Data'!H100))="","",OFFSET('Water Data'!$H$27,0,10*ROW('Water Data'!H100)))</f>
        <v/>
      </c>
      <c r="CF106" s="275" t="str">
        <f ca="true">+IF(OFFSET('Water Data'!$H$28,0,10*ROW('Water Data'!H100))="","",OFFSET('Water Data'!$H$28,0,10*ROW('Water Data'!H100)))</f>
        <v/>
      </c>
      <c r="CG106" s="275" t="str">
        <f ca="true">+IF(OFFSET('Water Data'!$H$29,0,10*ROW('Water Data'!H100))="","",OFFSET('Water Data'!$H$29,0,10*ROW('Water Data'!H100)))</f>
        <v/>
      </c>
      <c r="CH106" s="275" t="str">
        <f ca="true">+IF(OFFSET('Water Data'!$I$27,0,10*ROW('Water Data'!I100))="","",OFFSET('Water Data'!$I$27,0,10*ROW('Water Data'!I100)))</f>
        <v/>
      </c>
      <c r="CI106" s="275" t="str">
        <f ca="true">+IF(OFFSET('Water Data'!$I$28,0,10*ROW('Water Data'!I100))="","",OFFSET('Water Data'!$I$28,0,10*ROW('Water Data'!I100)))</f>
        <v/>
      </c>
      <c r="CJ106" s="275" t="str">
        <f ca="true">+IF(OFFSET('Water Data'!$I$29,0,10*ROW('Water Data'!I100))="","",OFFSET('Water Data'!$I$29,0,10*ROW('Water Data'!I100)))</f>
        <v/>
      </c>
      <c r="CK106" s="275" t="str">
        <f ca="true">+IF(OFFSET('Sanitation Data'!$D$28,0,10*ROW('Sanitation Data'!D100))="","",OFFSET('Sanitation Data'!$D$28,0,10*ROW('Sanitation Data'!D100)))</f>
        <v/>
      </c>
      <c r="CL106" s="275" t="str">
        <f ca="true">+IF(OFFSET('Sanitation Data'!$D$29,0,10*ROW('Sanitation Data'!D100))="","",OFFSET('Sanitation Data'!$D$29,0,10*ROW('Sanitation Data'!D100)))</f>
        <v/>
      </c>
      <c r="CM106" s="275" t="str">
        <f ca="true">+IF(OFFSET('Sanitation Data'!$D$30,0,10*ROW('Sanitation Data'!D100))="","",OFFSET('Sanitation Data'!$D$30,0,10*ROW('Sanitation Data'!D100)))</f>
        <v/>
      </c>
      <c r="CN106" s="275" t="str">
        <f ca="true">+IF(OFFSET('Sanitation Data'!$D$31,0,10*ROW('Sanitation Data'!D100))="","",OFFSET('Sanitation Data'!$D$31,0,10*ROW('Sanitation Data'!D100)))</f>
        <v/>
      </c>
      <c r="CO106" s="275" t="str">
        <f ca="true">+IF(OFFSET('Sanitation Data'!$D$32,0,10*ROW('Sanitation Data'!D100))="","",OFFSET('Sanitation Data'!$D$32,0,10*ROW('Sanitation Data'!D100)))</f>
        <v/>
      </c>
      <c r="CP106" s="275" t="str">
        <f ca="true">+IF(OFFSET('Sanitation Data'!$E$28,0,10*ROW('Sanitation Data'!E100))="","",OFFSET('Sanitation Data'!$E$28,0,10*ROW('Sanitation Data'!E100)))</f>
        <v/>
      </c>
      <c r="CQ106" s="275" t="str">
        <f ca="true">+IF(OFFSET('Sanitation Data'!$E$29,0,10*ROW('Sanitation Data'!E100))="","",OFFSET('Sanitation Data'!$E$29,0,10*ROW('Sanitation Data'!E100)))</f>
        <v/>
      </c>
      <c r="CR106" s="275" t="str">
        <f ca="true">+IF(OFFSET('Sanitation Data'!$E$30,0,10*ROW('Sanitation Data'!E100))="","",OFFSET('Sanitation Data'!$E$30,0,10*ROW('Sanitation Data'!E100)))</f>
        <v/>
      </c>
      <c r="CS106" s="275" t="str">
        <f ca="true">+IF(OFFSET('Sanitation Data'!$E$31,0,10*ROW('Sanitation Data'!E100))="","",OFFSET('Sanitation Data'!$E$31,0,10*ROW('Sanitation Data'!E100)))</f>
        <v/>
      </c>
      <c r="CT106" s="275" t="str">
        <f ca="true">+IF(OFFSET('Sanitation Data'!$E$32,0,10*ROW('Sanitation Data'!E100))="","",OFFSET('Sanitation Data'!$E$32,0,10*ROW('Sanitation Data'!E100)))</f>
        <v/>
      </c>
      <c r="CU106" s="275" t="str">
        <f ca="true">+IF(OFFSET('Sanitation Data'!$F$28,0,10*ROW('Sanitation Data'!F100))="","",OFFSET('Sanitation Data'!$F$28,0,10*ROW('Sanitation Data'!F100)))</f>
        <v/>
      </c>
      <c r="CV106" s="275" t="str">
        <f ca="true">+IF(OFFSET('Sanitation Data'!$F$29,0,10*ROW('Sanitation Data'!F100))="","",OFFSET('Sanitation Data'!$F$29,0,10*ROW('Sanitation Data'!F100)))</f>
        <v/>
      </c>
      <c r="CW106" s="275" t="str">
        <f ca="true">+IF(OFFSET('Sanitation Data'!$F$30,0,10*ROW('Sanitation Data'!F100))="","",OFFSET('Sanitation Data'!$F$30,0,10*ROW('Sanitation Data'!F100)))</f>
        <v/>
      </c>
      <c r="CX106" s="275" t="str">
        <f ca="true">+IF(OFFSET('Sanitation Data'!$F$31,0,10*ROW('Sanitation Data'!F100))="","",OFFSET('Sanitation Data'!$F$31,0,10*ROW('Sanitation Data'!F100)))</f>
        <v/>
      </c>
      <c r="CY106" s="275" t="str">
        <f ca="true">+IF(OFFSET('Sanitation Data'!$F$32,0,10*ROW('Sanitation Data'!F100))="","",OFFSET('Sanitation Data'!$F$32,0,10*ROW('Sanitation Data'!F100)))</f>
        <v/>
      </c>
      <c r="CZ106" s="275" t="str">
        <f ca="true">+IF(OFFSET('Sanitation Data'!$G$28,0,10*ROW('Sanitation Data'!G100))="","",OFFSET('Sanitation Data'!$G$28,0,10*ROW('Sanitation Data'!G100)))</f>
        <v/>
      </c>
      <c r="DA106" s="275" t="str">
        <f ca="true">+IF(OFFSET('Sanitation Data'!$G$29,0,10*ROW('Sanitation Data'!G100))="","",OFFSET('Sanitation Data'!$G$29,0,10*ROW('Sanitation Data'!G100)))</f>
        <v/>
      </c>
      <c r="DB106" s="275" t="str">
        <f ca="true">+IF(OFFSET('Sanitation Data'!$G$30,0,10*ROW('Sanitation Data'!G100))="","",OFFSET('Sanitation Data'!$G$30,0,10*ROW('Sanitation Data'!G100)))</f>
        <v/>
      </c>
      <c r="DC106" s="275" t="str">
        <f ca="true">+IF(OFFSET('Sanitation Data'!$G$31,0,10*ROW('Sanitation Data'!G100))="","",OFFSET('Sanitation Data'!$G$31,0,10*ROW('Sanitation Data'!G100)))</f>
        <v/>
      </c>
      <c r="DD106" s="275" t="str">
        <f ca="true">+IF(OFFSET('Sanitation Data'!$G$32,0,10*ROW('Sanitation Data'!G100))="","",OFFSET('Sanitation Data'!$G$32,0,10*ROW('Sanitation Data'!G100)))</f>
        <v/>
      </c>
      <c r="DE106" s="275" t="str">
        <f ca="true">+IF(OFFSET('Sanitation Data'!$H$28,0,10*ROW('Sanitation Data'!H100))="","",OFFSET('Sanitation Data'!$H$28,0,10*ROW('Sanitation Data'!H100)))</f>
        <v/>
      </c>
      <c r="DF106" s="275" t="str">
        <f ca="true">+IF(OFFSET('Sanitation Data'!$H$29,0,10*ROW('Sanitation Data'!H100))="","",OFFSET('Sanitation Data'!$H$29,0,10*ROW('Sanitation Data'!H100)))</f>
        <v/>
      </c>
      <c r="DG106" s="275" t="str">
        <f ca="true">+IF(OFFSET('Sanitation Data'!$H$30,0,10*ROW('Sanitation Data'!H100))="","",OFFSET('Sanitation Data'!$H$30,0,10*ROW('Sanitation Data'!H100)))</f>
        <v/>
      </c>
      <c r="DH106" s="275" t="str">
        <f ca="true">+IF(OFFSET('Sanitation Data'!$H$31,0,10*ROW('Sanitation Data'!H100))="","",OFFSET('Sanitation Data'!$H$31,0,10*ROW('Sanitation Data'!H100)))</f>
        <v/>
      </c>
      <c r="DI106" s="275" t="str">
        <f ca="true">+IF(OFFSET('Sanitation Data'!$H$32,0,10*ROW('Sanitation Data'!H100))="","",OFFSET('Sanitation Data'!$H$32,0,10*ROW('Sanitation Data'!H100)))</f>
        <v/>
      </c>
      <c r="DJ106" s="275" t="str">
        <f ca="true">+IF(OFFSET('Sanitation Data'!$I$28,0,10*ROW('Sanitation Data'!I100))="","",OFFSET('Sanitation Data'!$I$28,0,10*ROW('Sanitation Data'!I100)))</f>
        <v/>
      </c>
      <c r="DK106" s="275" t="str">
        <f ca="true">+IF(OFFSET('Sanitation Data'!$I$29,0,10*ROW('Sanitation Data'!I100))="","",OFFSET('Sanitation Data'!$I$29,0,10*ROW('Sanitation Data'!I100)))</f>
        <v/>
      </c>
      <c r="DL106" s="275" t="str">
        <f ca="true">+IF(OFFSET('Sanitation Data'!$I$30,0,10*ROW('Sanitation Data'!I100))="","",OFFSET('Sanitation Data'!$I$30,0,10*ROW('Sanitation Data'!I100)))</f>
        <v/>
      </c>
      <c r="DM106" s="275" t="str">
        <f ca="true">+IF(OFFSET('Sanitation Data'!$I$31,0,10*ROW('Sanitation Data'!I100))="","",OFFSET('Sanitation Data'!$I$31,0,10*ROW('Sanitation Data'!I100)))</f>
        <v/>
      </c>
      <c r="DN106" s="275" t="str">
        <f ca="true">+IF(OFFSET('Sanitation Data'!$I$32,0,10*ROW('Sanitation Data'!I100))="","",OFFSET('Sanitation Data'!$I$32,0,10*ROW('Sanitation Data'!I100)))</f>
        <v/>
      </c>
      <c r="DO106" s="275" t="str">
        <f ca="true">+IF(OFFSET('Hygiene Data'!$D$11,0,10*ROW('Hygiene Data'!D100))="","",OFFSET('Hygiene Data'!$D$11,0,10*ROW('Hygiene Data'!D100)))</f>
        <v/>
      </c>
      <c r="DP106" s="275" t="str">
        <f ca="true">+IF(OFFSET('Hygiene Data'!$D$12,0,10*ROW('Hygiene Data'!D100))="","",OFFSET('Hygiene Data'!$D$12,0,10*ROW('Hygiene Data'!D100)))</f>
        <v/>
      </c>
      <c r="DQ106" s="275" t="str">
        <f ca="true">+IF(OFFSET('Hygiene Data'!$D$13,0,10*ROW('Hygiene Data'!D100))="","",OFFSET('Hygiene Data'!$D$13,0,10*ROW('Hygiene Data'!D100)))</f>
        <v/>
      </c>
      <c r="DR106" s="275" t="str">
        <f ca="true">+IF(OFFSET('Hygiene Data'!$E$11,0,10*ROW('Hygiene Data'!E100))="","",OFFSET('Hygiene Data'!$E$11,0,10*ROW('Hygiene Data'!E100)))</f>
        <v/>
      </c>
      <c r="DS106" s="275" t="str">
        <f ca="true">+IF(OFFSET('Hygiene Data'!$E$12,0,10*ROW('Hygiene Data'!E100))="","",OFFSET('Hygiene Data'!$E$12,0,10*ROW('Hygiene Data'!E100)))</f>
        <v/>
      </c>
      <c r="DT106" s="275" t="str">
        <f ca="true">+IF(OFFSET('Hygiene Data'!$E$13,0,10*ROW('Hygiene Data'!E100))="","",OFFSET('Hygiene Data'!$E$13,0,10*ROW('Hygiene Data'!E100)))</f>
        <v/>
      </c>
      <c r="DU106" s="275" t="str">
        <f ca="true">+IF(OFFSET('Hygiene Data'!$F$11,0,10*ROW('Hygiene Data'!F100))="","",OFFSET('Hygiene Data'!$F$11,0,10*ROW('Hygiene Data'!F100)))</f>
        <v/>
      </c>
      <c r="DV106" s="275" t="str">
        <f ca="true">+IF(OFFSET('Hygiene Data'!$F$12,0,10*ROW('Hygiene Data'!F100))="","",OFFSET('Hygiene Data'!$F$12,0,10*ROW('Hygiene Data'!F100)))</f>
        <v/>
      </c>
      <c r="DW106" s="275" t="str">
        <f ca="true">+IF(OFFSET('Hygiene Data'!$F$13,0,10*ROW('Hygiene Data'!F100))="","",OFFSET('Hygiene Data'!$F$13,0,10*ROW('Hygiene Data'!F100)))</f>
        <v/>
      </c>
      <c r="DX106" s="275" t="str">
        <f ca="true">+IF(OFFSET('Hygiene Data'!$G$11,0,10*ROW('Hygiene Data'!G100))="","",OFFSET('Hygiene Data'!$G$11,0,10*ROW('Hygiene Data'!G100)))</f>
        <v/>
      </c>
      <c r="DY106" s="275" t="str">
        <f ca="true">+IF(OFFSET('Hygiene Data'!$G$12,0,10*ROW('Hygiene Data'!G100))="","",OFFSET('Hygiene Data'!$G$12,0,10*ROW('Hygiene Data'!G100)))</f>
        <v/>
      </c>
      <c r="DZ106" s="275" t="str">
        <f ca="true">+IF(OFFSET('Hygiene Data'!$G$13,0,10*ROW('Hygiene Data'!G100))="","",OFFSET('Hygiene Data'!$G$13,0,10*ROW('Hygiene Data'!G100)))</f>
        <v/>
      </c>
      <c r="EA106" s="275" t="str">
        <f ca="true">+IF(OFFSET('Hygiene Data'!$H$11,0,10*ROW('Hygiene Data'!H100))="","",OFFSET('Hygiene Data'!$H$11,0,10*ROW('Hygiene Data'!H100)))</f>
        <v/>
      </c>
      <c r="EB106" s="275" t="str">
        <f ca="true">+IF(OFFSET('Hygiene Data'!$H$12,0,10*ROW('Hygiene Data'!H100))="","",OFFSET('Hygiene Data'!$H$12,0,10*ROW('Hygiene Data'!H100)))</f>
        <v/>
      </c>
      <c r="EC106" s="275" t="str">
        <f ca="true">+IF(OFFSET('Hygiene Data'!$H$13,0,10*ROW('Hygiene Data'!H100))="","",OFFSET('Hygiene Data'!$H$13,0,10*ROW('Hygiene Data'!H100)))</f>
        <v/>
      </c>
      <c r="ED106" s="275" t="str">
        <f ca="true">+IF(OFFSET('Hygiene Data'!$I$11,0,10*ROW('Hygiene Data'!I100))="","",OFFSET('Hygiene Data'!$I$11,0,10*ROW('Hygiene Data'!I100)))</f>
        <v/>
      </c>
      <c r="EE106" s="275" t="str">
        <f ca="true">+IF(OFFSET('Hygiene Data'!$I$12,0,10*ROW('Hygiene Data'!I100))="","",OFFSET('Hygiene Data'!$I$12,0,10*ROW('Hygiene Data'!I100)))</f>
        <v/>
      </c>
      <c r="EF106" s="275" t="str">
        <f ca="true">+IF(OFFSET('Hygiene Data'!$I$13,0,10*ROW('Hygiene Data'!I100))="","",OFFSET('Hygiene Data'!$I$13,0,10*ROW('Hygiene Data'!I100)))</f>
        <v/>
      </c>
    </row>
    <row xmlns:x14ac="http://schemas.microsoft.com/office/spreadsheetml/2009/9/ac" r="107" x14ac:dyDescent="0.2">
      <c r="A107" s="38" t="str">
        <f ca="true">+IF(OFFSET('Water Data'!$B$2,0,10*ROW('Water Data'!E101))="","",OFFSET('Water Data'!$B$2,0,10*ROW('Water Data'!E101)))</f>
        <v/>
      </c>
      <c r="B107" s="38" t="str">
        <f ca="true">+IF(OFFSET('Water Data'!$C$2,0,10*ROW('Water Data'!F101))="","",OFFSET('Water Data'!$C$2,0,10*ROW('Water Data'!F101)))</f>
        <v/>
      </c>
      <c r="C107" s="331" t="str">
        <f t="shared" ca="true" si="1"/>
        <v/>
      </c>
      <c r="D107" s="97"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7"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7"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7"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7"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7"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7"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7"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7"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7"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7"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7"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7"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7"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7"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7"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7"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7"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8"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8"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8"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8"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8"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8"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8"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8"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8"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8"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8"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8"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8"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8"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8"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8"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8"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8"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8"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8"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8"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8"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8"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8"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8"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8"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8"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8"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8"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8"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9"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9"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9"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9"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9"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9"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9"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9"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9"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9"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9"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9"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9"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9"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9"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9"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9"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9"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5"/>
      <c r="BS107" s="275" t="str">
        <f ca="true">+IF(OFFSET('Water Data'!$D$27,0,10*ROW('Water Data'!D101))="","",OFFSET('Water Data'!$D$27,0,10*ROW('Water Data'!D101)))</f>
        <v/>
      </c>
      <c r="BT107" s="275" t="str">
        <f ca="true">+IF(OFFSET('Water Data'!$D$28,0,10*ROW('Water Data'!D101))="","",OFFSET('Water Data'!$D$28,0,10*ROW('Water Data'!D101)))</f>
        <v/>
      </c>
      <c r="BU107" s="275" t="str">
        <f ca="true">+IF(OFFSET('Water Data'!$D$29,0,10*ROW('Water Data'!D101))="","",OFFSET('Water Data'!$D$29,0,10*ROW('Water Data'!D101)))</f>
        <v/>
      </c>
      <c r="BV107" s="275" t="str">
        <f ca="true">+IF(OFFSET('Water Data'!$E$27,0,10*ROW('Water Data'!E101))="","",OFFSET('Water Data'!$E$27,0,10*ROW('Water Data'!E101)))</f>
        <v/>
      </c>
      <c r="BW107" s="275" t="str">
        <f ca="true">+IF(OFFSET('Water Data'!$E$28,0,10*ROW('Water Data'!E101))="","",OFFSET('Water Data'!$E$28,0,10*ROW('Water Data'!E101)))</f>
        <v/>
      </c>
      <c r="BX107" s="275" t="str">
        <f ca="true">+IF(OFFSET('Water Data'!$E$29,0,10*ROW('Water Data'!E101))="","",OFFSET('Water Data'!$E$29,0,10*ROW('Water Data'!E101)))</f>
        <v/>
      </c>
      <c r="BY107" s="275" t="str">
        <f ca="true">+IF(OFFSET('Water Data'!$F$27,0,10*ROW('Water Data'!F101))="","",OFFSET('Water Data'!$F$27,0,10*ROW('Water Data'!F101)))</f>
        <v/>
      </c>
      <c r="BZ107" s="275" t="str">
        <f ca="true">+IF(OFFSET('Water Data'!$F$28,0,10*ROW('Water Data'!F101))="","",OFFSET('Water Data'!$F$28,0,10*ROW('Water Data'!F101)))</f>
        <v/>
      </c>
      <c r="CA107" s="275" t="str">
        <f ca="true">+IF(OFFSET('Water Data'!$F$29,0,10*ROW('Water Data'!F101))="","",OFFSET('Water Data'!$F$29,0,10*ROW('Water Data'!F101)))</f>
        <v/>
      </c>
      <c r="CB107" s="275" t="str">
        <f ca="true">+IF(OFFSET('Water Data'!$G$27,0,10*ROW('Water Data'!G101))="","",OFFSET('Water Data'!$G$27,0,10*ROW('Water Data'!G101)))</f>
        <v/>
      </c>
      <c r="CC107" s="275" t="str">
        <f ca="true">+IF(OFFSET('Water Data'!$G$28,0,10*ROW('Water Data'!G101))="","",OFFSET('Water Data'!$G$28,0,10*ROW('Water Data'!G101)))</f>
        <v/>
      </c>
      <c r="CD107" s="275" t="str">
        <f ca="true">+IF(OFFSET('Water Data'!$G$29,0,10*ROW('Water Data'!G101))="","",OFFSET('Water Data'!$G$29,0,10*ROW('Water Data'!G101)))</f>
        <v/>
      </c>
      <c r="CE107" s="275" t="str">
        <f ca="true">+IF(OFFSET('Water Data'!$H$27,0,10*ROW('Water Data'!H101))="","",OFFSET('Water Data'!$H$27,0,10*ROW('Water Data'!H101)))</f>
        <v/>
      </c>
      <c r="CF107" s="275" t="str">
        <f ca="true">+IF(OFFSET('Water Data'!$H$28,0,10*ROW('Water Data'!H101))="","",OFFSET('Water Data'!$H$28,0,10*ROW('Water Data'!H101)))</f>
        <v/>
      </c>
      <c r="CG107" s="275" t="str">
        <f ca="true">+IF(OFFSET('Water Data'!$H$29,0,10*ROW('Water Data'!H101))="","",OFFSET('Water Data'!$H$29,0,10*ROW('Water Data'!H101)))</f>
        <v/>
      </c>
      <c r="CH107" s="275" t="str">
        <f ca="true">+IF(OFFSET('Water Data'!$I$27,0,10*ROW('Water Data'!I101))="","",OFFSET('Water Data'!$I$27,0,10*ROW('Water Data'!I101)))</f>
        <v/>
      </c>
      <c r="CI107" s="275" t="str">
        <f ca="true">+IF(OFFSET('Water Data'!$I$28,0,10*ROW('Water Data'!I101))="","",OFFSET('Water Data'!$I$28,0,10*ROW('Water Data'!I101)))</f>
        <v/>
      </c>
      <c r="CJ107" s="275" t="str">
        <f ca="true">+IF(OFFSET('Water Data'!$I$29,0,10*ROW('Water Data'!I101))="","",OFFSET('Water Data'!$I$29,0,10*ROW('Water Data'!I101)))</f>
        <v/>
      </c>
      <c r="CK107" s="275" t="str">
        <f ca="true">+IF(OFFSET('Sanitation Data'!$D$28,0,10*ROW('Sanitation Data'!D101))="","",OFFSET('Sanitation Data'!$D$28,0,10*ROW('Sanitation Data'!D101)))</f>
        <v/>
      </c>
      <c r="CL107" s="275" t="str">
        <f ca="true">+IF(OFFSET('Sanitation Data'!$D$29,0,10*ROW('Sanitation Data'!D101))="","",OFFSET('Sanitation Data'!$D$29,0,10*ROW('Sanitation Data'!D101)))</f>
        <v/>
      </c>
      <c r="CM107" s="275" t="str">
        <f ca="true">+IF(OFFSET('Sanitation Data'!$D$30,0,10*ROW('Sanitation Data'!D101))="","",OFFSET('Sanitation Data'!$D$30,0,10*ROW('Sanitation Data'!D101)))</f>
        <v/>
      </c>
      <c r="CN107" s="275" t="str">
        <f ca="true">+IF(OFFSET('Sanitation Data'!$D$31,0,10*ROW('Sanitation Data'!D101))="","",OFFSET('Sanitation Data'!$D$31,0,10*ROW('Sanitation Data'!D101)))</f>
        <v/>
      </c>
      <c r="CO107" s="275" t="str">
        <f ca="true">+IF(OFFSET('Sanitation Data'!$D$32,0,10*ROW('Sanitation Data'!D101))="","",OFFSET('Sanitation Data'!$D$32,0,10*ROW('Sanitation Data'!D101)))</f>
        <v/>
      </c>
      <c r="CP107" s="275" t="str">
        <f ca="true">+IF(OFFSET('Sanitation Data'!$E$28,0,10*ROW('Sanitation Data'!E101))="","",OFFSET('Sanitation Data'!$E$28,0,10*ROW('Sanitation Data'!E101)))</f>
        <v/>
      </c>
      <c r="CQ107" s="275" t="str">
        <f ca="true">+IF(OFFSET('Sanitation Data'!$E$29,0,10*ROW('Sanitation Data'!E101))="","",OFFSET('Sanitation Data'!$E$29,0,10*ROW('Sanitation Data'!E101)))</f>
        <v/>
      </c>
      <c r="CR107" s="275" t="str">
        <f ca="true">+IF(OFFSET('Sanitation Data'!$E$30,0,10*ROW('Sanitation Data'!E101))="","",OFFSET('Sanitation Data'!$E$30,0,10*ROW('Sanitation Data'!E101)))</f>
        <v/>
      </c>
      <c r="CS107" s="275" t="str">
        <f ca="true">+IF(OFFSET('Sanitation Data'!$E$31,0,10*ROW('Sanitation Data'!E101))="","",OFFSET('Sanitation Data'!$E$31,0,10*ROW('Sanitation Data'!E101)))</f>
        <v/>
      </c>
      <c r="CT107" s="275" t="str">
        <f ca="true">+IF(OFFSET('Sanitation Data'!$E$32,0,10*ROW('Sanitation Data'!E101))="","",OFFSET('Sanitation Data'!$E$32,0,10*ROW('Sanitation Data'!E101)))</f>
        <v/>
      </c>
      <c r="CU107" s="275" t="str">
        <f ca="true">+IF(OFFSET('Sanitation Data'!$F$28,0,10*ROW('Sanitation Data'!F101))="","",OFFSET('Sanitation Data'!$F$28,0,10*ROW('Sanitation Data'!F101)))</f>
        <v/>
      </c>
      <c r="CV107" s="275" t="str">
        <f ca="true">+IF(OFFSET('Sanitation Data'!$F$29,0,10*ROW('Sanitation Data'!F101))="","",OFFSET('Sanitation Data'!$F$29,0,10*ROW('Sanitation Data'!F101)))</f>
        <v/>
      </c>
      <c r="CW107" s="275" t="str">
        <f ca="true">+IF(OFFSET('Sanitation Data'!$F$30,0,10*ROW('Sanitation Data'!F101))="","",OFFSET('Sanitation Data'!$F$30,0,10*ROW('Sanitation Data'!F101)))</f>
        <v/>
      </c>
      <c r="CX107" s="275" t="str">
        <f ca="true">+IF(OFFSET('Sanitation Data'!$F$31,0,10*ROW('Sanitation Data'!F101))="","",OFFSET('Sanitation Data'!$F$31,0,10*ROW('Sanitation Data'!F101)))</f>
        <v/>
      </c>
      <c r="CY107" s="275" t="str">
        <f ca="true">+IF(OFFSET('Sanitation Data'!$F$32,0,10*ROW('Sanitation Data'!F101))="","",OFFSET('Sanitation Data'!$F$32,0,10*ROW('Sanitation Data'!F101)))</f>
        <v/>
      </c>
      <c r="CZ107" s="275" t="str">
        <f ca="true">+IF(OFFSET('Sanitation Data'!$G$28,0,10*ROW('Sanitation Data'!G101))="","",OFFSET('Sanitation Data'!$G$28,0,10*ROW('Sanitation Data'!G101)))</f>
        <v/>
      </c>
      <c r="DA107" s="275" t="str">
        <f ca="true">+IF(OFFSET('Sanitation Data'!$G$29,0,10*ROW('Sanitation Data'!G101))="","",OFFSET('Sanitation Data'!$G$29,0,10*ROW('Sanitation Data'!G101)))</f>
        <v/>
      </c>
      <c r="DB107" s="275" t="str">
        <f ca="true">+IF(OFFSET('Sanitation Data'!$G$30,0,10*ROW('Sanitation Data'!G101))="","",OFFSET('Sanitation Data'!$G$30,0,10*ROW('Sanitation Data'!G101)))</f>
        <v/>
      </c>
      <c r="DC107" s="275" t="str">
        <f ca="true">+IF(OFFSET('Sanitation Data'!$G$31,0,10*ROW('Sanitation Data'!G101))="","",OFFSET('Sanitation Data'!$G$31,0,10*ROW('Sanitation Data'!G101)))</f>
        <v/>
      </c>
      <c r="DD107" s="275" t="str">
        <f ca="true">+IF(OFFSET('Sanitation Data'!$G$32,0,10*ROW('Sanitation Data'!G101))="","",OFFSET('Sanitation Data'!$G$32,0,10*ROW('Sanitation Data'!G101)))</f>
        <v/>
      </c>
      <c r="DE107" s="275" t="str">
        <f ca="true">+IF(OFFSET('Sanitation Data'!$H$28,0,10*ROW('Sanitation Data'!H101))="","",OFFSET('Sanitation Data'!$H$28,0,10*ROW('Sanitation Data'!H101)))</f>
        <v/>
      </c>
      <c r="DF107" s="275" t="str">
        <f ca="true">+IF(OFFSET('Sanitation Data'!$H$29,0,10*ROW('Sanitation Data'!H101))="","",OFFSET('Sanitation Data'!$H$29,0,10*ROW('Sanitation Data'!H101)))</f>
        <v/>
      </c>
      <c r="DG107" s="275" t="str">
        <f ca="true">+IF(OFFSET('Sanitation Data'!$H$30,0,10*ROW('Sanitation Data'!H101))="","",OFFSET('Sanitation Data'!$H$30,0,10*ROW('Sanitation Data'!H101)))</f>
        <v/>
      </c>
      <c r="DH107" s="275" t="str">
        <f ca="true">+IF(OFFSET('Sanitation Data'!$H$31,0,10*ROW('Sanitation Data'!H101))="","",OFFSET('Sanitation Data'!$H$31,0,10*ROW('Sanitation Data'!H101)))</f>
        <v/>
      </c>
      <c r="DI107" s="275" t="str">
        <f ca="true">+IF(OFFSET('Sanitation Data'!$H$32,0,10*ROW('Sanitation Data'!H101))="","",OFFSET('Sanitation Data'!$H$32,0,10*ROW('Sanitation Data'!H101)))</f>
        <v/>
      </c>
      <c r="DJ107" s="275" t="str">
        <f ca="true">+IF(OFFSET('Sanitation Data'!$I$28,0,10*ROW('Sanitation Data'!I101))="","",OFFSET('Sanitation Data'!$I$28,0,10*ROW('Sanitation Data'!I101)))</f>
        <v/>
      </c>
      <c r="DK107" s="275" t="str">
        <f ca="true">+IF(OFFSET('Sanitation Data'!$I$29,0,10*ROW('Sanitation Data'!I101))="","",OFFSET('Sanitation Data'!$I$29,0,10*ROW('Sanitation Data'!I101)))</f>
        <v/>
      </c>
      <c r="DL107" s="275" t="str">
        <f ca="true">+IF(OFFSET('Sanitation Data'!$I$30,0,10*ROW('Sanitation Data'!I101))="","",OFFSET('Sanitation Data'!$I$30,0,10*ROW('Sanitation Data'!I101)))</f>
        <v/>
      </c>
      <c r="DM107" s="275" t="str">
        <f ca="true">+IF(OFFSET('Sanitation Data'!$I$31,0,10*ROW('Sanitation Data'!I101))="","",OFFSET('Sanitation Data'!$I$31,0,10*ROW('Sanitation Data'!I101)))</f>
        <v/>
      </c>
      <c r="DN107" s="275" t="str">
        <f ca="true">+IF(OFFSET('Sanitation Data'!$I$32,0,10*ROW('Sanitation Data'!I101))="","",OFFSET('Sanitation Data'!$I$32,0,10*ROW('Sanitation Data'!I101)))</f>
        <v/>
      </c>
      <c r="DO107" s="275" t="str">
        <f ca="true">+IF(OFFSET('Hygiene Data'!$D$11,0,10*ROW('Hygiene Data'!D101))="","",OFFSET('Hygiene Data'!$D$11,0,10*ROW('Hygiene Data'!D101)))</f>
        <v/>
      </c>
      <c r="DP107" s="275" t="str">
        <f ca="true">+IF(OFFSET('Hygiene Data'!$D$12,0,10*ROW('Hygiene Data'!D101))="","",OFFSET('Hygiene Data'!$D$12,0,10*ROW('Hygiene Data'!D101)))</f>
        <v/>
      </c>
      <c r="DQ107" s="275" t="str">
        <f ca="true">+IF(OFFSET('Hygiene Data'!$D$13,0,10*ROW('Hygiene Data'!D101))="","",OFFSET('Hygiene Data'!$D$13,0,10*ROW('Hygiene Data'!D101)))</f>
        <v/>
      </c>
      <c r="DR107" s="275" t="str">
        <f ca="true">+IF(OFFSET('Hygiene Data'!$E$11,0,10*ROW('Hygiene Data'!E101))="","",OFFSET('Hygiene Data'!$E$11,0,10*ROW('Hygiene Data'!E101)))</f>
        <v/>
      </c>
      <c r="DS107" s="275" t="str">
        <f ca="true">+IF(OFFSET('Hygiene Data'!$E$12,0,10*ROW('Hygiene Data'!E101))="","",OFFSET('Hygiene Data'!$E$12,0,10*ROW('Hygiene Data'!E101)))</f>
        <v/>
      </c>
      <c r="DT107" s="275" t="str">
        <f ca="true">+IF(OFFSET('Hygiene Data'!$E$13,0,10*ROW('Hygiene Data'!E101))="","",OFFSET('Hygiene Data'!$E$13,0,10*ROW('Hygiene Data'!E101)))</f>
        <v/>
      </c>
      <c r="DU107" s="275" t="str">
        <f ca="true">+IF(OFFSET('Hygiene Data'!$F$11,0,10*ROW('Hygiene Data'!F101))="","",OFFSET('Hygiene Data'!$F$11,0,10*ROW('Hygiene Data'!F101)))</f>
        <v/>
      </c>
      <c r="DV107" s="275" t="str">
        <f ca="true">+IF(OFFSET('Hygiene Data'!$F$12,0,10*ROW('Hygiene Data'!F101))="","",OFFSET('Hygiene Data'!$F$12,0,10*ROW('Hygiene Data'!F101)))</f>
        <v/>
      </c>
      <c r="DW107" s="275" t="str">
        <f ca="true">+IF(OFFSET('Hygiene Data'!$F$13,0,10*ROW('Hygiene Data'!F101))="","",OFFSET('Hygiene Data'!$F$13,0,10*ROW('Hygiene Data'!F101)))</f>
        <v/>
      </c>
      <c r="DX107" s="275" t="str">
        <f ca="true">+IF(OFFSET('Hygiene Data'!$G$11,0,10*ROW('Hygiene Data'!G101))="","",OFFSET('Hygiene Data'!$G$11,0,10*ROW('Hygiene Data'!G101)))</f>
        <v/>
      </c>
      <c r="DY107" s="275" t="str">
        <f ca="true">+IF(OFFSET('Hygiene Data'!$G$12,0,10*ROW('Hygiene Data'!G101))="","",OFFSET('Hygiene Data'!$G$12,0,10*ROW('Hygiene Data'!G101)))</f>
        <v/>
      </c>
      <c r="DZ107" s="275" t="str">
        <f ca="true">+IF(OFFSET('Hygiene Data'!$G$13,0,10*ROW('Hygiene Data'!G101))="","",OFFSET('Hygiene Data'!$G$13,0,10*ROW('Hygiene Data'!G101)))</f>
        <v/>
      </c>
      <c r="EA107" s="275" t="str">
        <f ca="true">+IF(OFFSET('Hygiene Data'!$H$11,0,10*ROW('Hygiene Data'!H101))="","",OFFSET('Hygiene Data'!$H$11,0,10*ROW('Hygiene Data'!H101)))</f>
        <v/>
      </c>
      <c r="EB107" s="275" t="str">
        <f ca="true">+IF(OFFSET('Hygiene Data'!$H$12,0,10*ROW('Hygiene Data'!H101))="","",OFFSET('Hygiene Data'!$H$12,0,10*ROW('Hygiene Data'!H101)))</f>
        <v/>
      </c>
      <c r="EC107" s="275" t="str">
        <f ca="true">+IF(OFFSET('Hygiene Data'!$H$13,0,10*ROW('Hygiene Data'!H101))="","",OFFSET('Hygiene Data'!$H$13,0,10*ROW('Hygiene Data'!H101)))</f>
        <v/>
      </c>
      <c r="ED107" s="275" t="str">
        <f ca="true">+IF(OFFSET('Hygiene Data'!$I$11,0,10*ROW('Hygiene Data'!I101))="","",OFFSET('Hygiene Data'!$I$11,0,10*ROW('Hygiene Data'!I101)))</f>
        <v/>
      </c>
      <c r="EE107" s="275" t="str">
        <f ca="true">+IF(OFFSET('Hygiene Data'!$I$12,0,10*ROW('Hygiene Data'!I101))="","",OFFSET('Hygiene Data'!$I$12,0,10*ROW('Hygiene Data'!I101)))</f>
        <v/>
      </c>
      <c r="EF107" s="275" t="str">
        <f ca="true">+IF(OFFSET('Hygiene Data'!$I$13,0,10*ROW('Hygiene Data'!I101))="","",OFFSET('Hygiene Data'!$I$13,0,10*ROW('Hygiene Data'!I101)))</f>
        <v/>
      </c>
    </row>
    <row xmlns:x14ac="http://schemas.microsoft.com/office/spreadsheetml/2009/9/ac" r="108" x14ac:dyDescent="0.2">
      <c r="A108" s="38" t="str">
        <f ca="true">+IF(OFFSET('Water Data'!$B$2,0,10*ROW('Water Data'!E102))="","",OFFSET('Water Data'!$B$2,0,10*ROW('Water Data'!E102)))</f>
        <v/>
      </c>
      <c r="B108" s="38" t="str">
        <f ca="true">+IF(OFFSET('Water Data'!$C$2,0,10*ROW('Water Data'!F102))="","",OFFSET('Water Data'!$C$2,0,10*ROW('Water Data'!F102)))</f>
        <v/>
      </c>
      <c r="C108" s="331" t="str">
        <f t="shared" ca="true" si="1"/>
        <v/>
      </c>
      <c r="D108" s="97"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7"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7"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7"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7"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7"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7"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7"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7"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7"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7"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7"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7"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7"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7"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7"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7"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7"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8"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8"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8"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8"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8"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8"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8"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8"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8"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8"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8"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8"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8"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8"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8"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8"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8"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8"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8"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8"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8"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8"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8"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8"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8"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8"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8"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8"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8"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8"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9"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9"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9"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9"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9"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9"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9"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9"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9"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9"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9"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9"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9"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9"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9"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9"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9"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9"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5"/>
      <c r="BS108" s="275" t="str">
        <f ca="true">+IF(OFFSET('Water Data'!$D$27,0,10*ROW('Water Data'!D102))="","",OFFSET('Water Data'!$D$27,0,10*ROW('Water Data'!D102)))</f>
        <v/>
      </c>
      <c r="BT108" s="275" t="str">
        <f ca="true">+IF(OFFSET('Water Data'!$D$28,0,10*ROW('Water Data'!D102))="","",OFFSET('Water Data'!$D$28,0,10*ROW('Water Data'!D102)))</f>
        <v/>
      </c>
      <c r="BU108" s="275" t="str">
        <f ca="true">+IF(OFFSET('Water Data'!$D$29,0,10*ROW('Water Data'!D102))="","",OFFSET('Water Data'!$D$29,0,10*ROW('Water Data'!D102)))</f>
        <v/>
      </c>
      <c r="BV108" s="275" t="str">
        <f ca="true">+IF(OFFSET('Water Data'!$E$27,0,10*ROW('Water Data'!E102))="","",OFFSET('Water Data'!$E$27,0,10*ROW('Water Data'!E102)))</f>
        <v/>
      </c>
      <c r="BW108" s="275" t="str">
        <f ca="true">+IF(OFFSET('Water Data'!$E$28,0,10*ROW('Water Data'!E102))="","",OFFSET('Water Data'!$E$28,0,10*ROW('Water Data'!E102)))</f>
        <v/>
      </c>
      <c r="BX108" s="275" t="str">
        <f ca="true">+IF(OFFSET('Water Data'!$E$29,0,10*ROW('Water Data'!E102))="","",OFFSET('Water Data'!$E$29,0,10*ROW('Water Data'!E102)))</f>
        <v/>
      </c>
      <c r="BY108" s="275" t="str">
        <f ca="true">+IF(OFFSET('Water Data'!$F$27,0,10*ROW('Water Data'!F102))="","",OFFSET('Water Data'!$F$27,0,10*ROW('Water Data'!F102)))</f>
        <v/>
      </c>
      <c r="BZ108" s="275" t="str">
        <f ca="true">+IF(OFFSET('Water Data'!$F$28,0,10*ROW('Water Data'!F102))="","",OFFSET('Water Data'!$F$28,0,10*ROW('Water Data'!F102)))</f>
        <v/>
      </c>
      <c r="CA108" s="275" t="str">
        <f ca="true">+IF(OFFSET('Water Data'!$F$29,0,10*ROW('Water Data'!F102))="","",OFFSET('Water Data'!$F$29,0,10*ROW('Water Data'!F102)))</f>
        <v/>
      </c>
      <c r="CB108" s="275" t="str">
        <f ca="true">+IF(OFFSET('Water Data'!$G$27,0,10*ROW('Water Data'!G102))="","",OFFSET('Water Data'!$G$27,0,10*ROW('Water Data'!G102)))</f>
        <v/>
      </c>
      <c r="CC108" s="275" t="str">
        <f ca="true">+IF(OFFSET('Water Data'!$G$28,0,10*ROW('Water Data'!G102))="","",OFFSET('Water Data'!$G$28,0,10*ROW('Water Data'!G102)))</f>
        <v/>
      </c>
      <c r="CD108" s="275" t="str">
        <f ca="true">+IF(OFFSET('Water Data'!$G$29,0,10*ROW('Water Data'!G102))="","",OFFSET('Water Data'!$G$29,0,10*ROW('Water Data'!G102)))</f>
        <v/>
      </c>
      <c r="CE108" s="275" t="str">
        <f ca="true">+IF(OFFSET('Water Data'!$H$27,0,10*ROW('Water Data'!H102))="","",OFFSET('Water Data'!$H$27,0,10*ROW('Water Data'!H102)))</f>
        <v/>
      </c>
      <c r="CF108" s="275" t="str">
        <f ca="true">+IF(OFFSET('Water Data'!$H$28,0,10*ROW('Water Data'!H102))="","",OFFSET('Water Data'!$H$28,0,10*ROW('Water Data'!H102)))</f>
        <v/>
      </c>
      <c r="CG108" s="275" t="str">
        <f ca="true">+IF(OFFSET('Water Data'!$H$29,0,10*ROW('Water Data'!H102))="","",OFFSET('Water Data'!$H$29,0,10*ROW('Water Data'!H102)))</f>
        <v/>
      </c>
      <c r="CH108" s="275" t="str">
        <f ca="true">+IF(OFFSET('Water Data'!$I$27,0,10*ROW('Water Data'!I102))="","",OFFSET('Water Data'!$I$27,0,10*ROW('Water Data'!I102)))</f>
        <v/>
      </c>
      <c r="CI108" s="275" t="str">
        <f ca="true">+IF(OFFSET('Water Data'!$I$28,0,10*ROW('Water Data'!I102))="","",OFFSET('Water Data'!$I$28,0,10*ROW('Water Data'!I102)))</f>
        <v/>
      </c>
      <c r="CJ108" s="275" t="str">
        <f ca="true">+IF(OFFSET('Water Data'!$I$29,0,10*ROW('Water Data'!I102))="","",OFFSET('Water Data'!$I$29,0,10*ROW('Water Data'!I102)))</f>
        <v/>
      </c>
      <c r="CK108" s="275" t="str">
        <f ca="true">+IF(OFFSET('Sanitation Data'!$D$28,0,10*ROW('Sanitation Data'!D102))="","",OFFSET('Sanitation Data'!$D$28,0,10*ROW('Sanitation Data'!D102)))</f>
        <v/>
      </c>
      <c r="CL108" s="275" t="str">
        <f ca="true">+IF(OFFSET('Sanitation Data'!$D$29,0,10*ROW('Sanitation Data'!D102))="","",OFFSET('Sanitation Data'!$D$29,0,10*ROW('Sanitation Data'!D102)))</f>
        <v/>
      </c>
      <c r="CM108" s="275" t="str">
        <f ca="true">+IF(OFFSET('Sanitation Data'!$D$30,0,10*ROW('Sanitation Data'!D102))="","",OFFSET('Sanitation Data'!$D$30,0,10*ROW('Sanitation Data'!D102)))</f>
        <v/>
      </c>
      <c r="CN108" s="275" t="str">
        <f ca="true">+IF(OFFSET('Sanitation Data'!$D$31,0,10*ROW('Sanitation Data'!D102))="","",OFFSET('Sanitation Data'!$D$31,0,10*ROW('Sanitation Data'!D102)))</f>
        <v/>
      </c>
      <c r="CO108" s="275" t="str">
        <f ca="true">+IF(OFFSET('Sanitation Data'!$D$32,0,10*ROW('Sanitation Data'!D102))="","",OFFSET('Sanitation Data'!$D$32,0,10*ROW('Sanitation Data'!D102)))</f>
        <v/>
      </c>
      <c r="CP108" s="275" t="str">
        <f ca="true">+IF(OFFSET('Sanitation Data'!$E$28,0,10*ROW('Sanitation Data'!E102))="","",OFFSET('Sanitation Data'!$E$28,0,10*ROW('Sanitation Data'!E102)))</f>
        <v/>
      </c>
      <c r="CQ108" s="275" t="str">
        <f ca="true">+IF(OFFSET('Sanitation Data'!$E$29,0,10*ROW('Sanitation Data'!E102))="","",OFFSET('Sanitation Data'!$E$29,0,10*ROW('Sanitation Data'!E102)))</f>
        <v/>
      </c>
      <c r="CR108" s="275" t="str">
        <f ca="true">+IF(OFFSET('Sanitation Data'!$E$30,0,10*ROW('Sanitation Data'!E102))="","",OFFSET('Sanitation Data'!$E$30,0,10*ROW('Sanitation Data'!E102)))</f>
        <v/>
      </c>
      <c r="CS108" s="275" t="str">
        <f ca="true">+IF(OFFSET('Sanitation Data'!$E$31,0,10*ROW('Sanitation Data'!E102))="","",OFFSET('Sanitation Data'!$E$31,0,10*ROW('Sanitation Data'!E102)))</f>
        <v/>
      </c>
      <c r="CT108" s="275" t="str">
        <f ca="true">+IF(OFFSET('Sanitation Data'!$E$32,0,10*ROW('Sanitation Data'!E102))="","",OFFSET('Sanitation Data'!$E$32,0,10*ROW('Sanitation Data'!E102)))</f>
        <v/>
      </c>
      <c r="CU108" s="275" t="str">
        <f ca="true">+IF(OFFSET('Sanitation Data'!$F$28,0,10*ROW('Sanitation Data'!F102))="","",OFFSET('Sanitation Data'!$F$28,0,10*ROW('Sanitation Data'!F102)))</f>
        <v/>
      </c>
      <c r="CV108" s="275" t="str">
        <f ca="true">+IF(OFFSET('Sanitation Data'!$F$29,0,10*ROW('Sanitation Data'!F102))="","",OFFSET('Sanitation Data'!$F$29,0,10*ROW('Sanitation Data'!F102)))</f>
        <v/>
      </c>
      <c r="CW108" s="275" t="str">
        <f ca="true">+IF(OFFSET('Sanitation Data'!$F$30,0,10*ROW('Sanitation Data'!F102))="","",OFFSET('Sanitation Data'!$F$30,0,10*ROW('Sanitation Data'!F102)))</f>
        <v/>
      </c>
      <c r="CX108" s="275" t="str">
        <f ca="true">+IF(OFFSET('Sanitation Data'!$F$31,0,10*ROW('Sanitation Data'!F102))="","",OFFSET('Sanitation Data'!$F$31,0,10*ROW('Sanitation Data'!F102)))</f>
        <v/>
      </c>
      <c r="CY108" s="275" t="str">
        <f ca="true">+IF(OFFSET('Sanitation Data'!$F$32,0,10*ROW('Sanitation Data'!F102))="","",OFFSET('Sanitation Data'!$F$32,0,10*ROW('Sanitation Data'!F102)))</f>
        <v/>
      </c>
      <c r="CZ108" s="275" t="str">
        <f ca="true">+IF(OFFSET('Sanitation Data'!$G$28,0,10*ROW('Sanitation Data'!G102))="","",OFFSET('Sanitation Data'!$G$28,0,10*ROW('Sanitation Data'!G102)))</f>
        <v/>
      </c>
      <c r="DA108" s="275" t="str">
        <f ca="true">+IF(OFFSET('Sanitation Data'!$G$29,0,10*ROW('Sanitation Data'!G102))="","",OFFSET('Sanitation Data'!$G$29,0,10*ROW('Sanitation Data'!G102)))</f>
        <v/>
      </c>
      <c r="DB108" s="275" t="str">
        <f ca="true">+IF(OFFSET('Sanitation Data'!$G$30,0,10*ROW('Sanitation Data'!G102))="","",OFFSET('Sanitation Data'!$G$30,0,10*ROW('Sanitation Data'!G102)))</f>
        <v/>
      </c>
      <c r="DC108" s="275" t="str">
        <f ca="true">+IF(OFFSET('Sanitation Data'!$G$31,0,10*ROW('Sanitation Data'!G102))="","",OFFSET('Sanitation Data'!$G$31,0,10*ROW('Sanitation Data'!G102)))</f>
        <v/>
      </c>
      <c r="DD108" s="275" t="str">
        <f ca="true">+IF(OFFSET('Sanitation Data'!$G$32,0,10*ROW('Sanitation Data'!G102))="","",OFFSET('Sanitation Data'!$G$32,0,10*ROW('Sanitation Data'!G102)))</f>
        <v/>
      </c>
      <c r="DE108" s="275" t="str">
        <f ca="true">+IF(OFFSET('Sanitation Data'!$H$28,0,10*ROW('Sanitation Data'!H102))="","",OFFSET('Sanitation Data'!$H$28,0,10*ROW('Sanitation Data'!H102)))</f>
        <v/>
      </c>
      <c r="DF108" s="275" t="str">
        <f ca="true">+IF(OFFSET('Sanitation Data'!$H$29,0,10*ROW('Sanitation Data'!H102))="","",OFFSET('Sanitation Data'!$H$29,0,10*ROW('Sanitation Data'!H102)))</f>
        <v/>
      </c>
      <c r="DG108" s="275" t="str">
        <f ca="true">+IF(OFFSET('Sanitation Data'!$H$30,0,10*ROW('Sanitation Data'!H102))="","",OFFSET('Sanitation Data'!$H$30,0,10*ROW('Sanitation Data'!H102)))</f>
        <v/>
      </c>
      <c r="DH108" s="275" t="str">
        <f ca="true">+IF(OFFSET('Sanitation Data'!$H$31,0,10*ROW('Sanitation Data'!H102))="","",OFFSET('Sanitation Data'!$H$31,0,10*ROW('Sanitation Data'!H102)))</f>
        <v/>
      </c>
      <c r="DI108" s="275" t="str">
        <f ca="true">+IF(OFFSET('Sanitation Data'!$H$32,0,10*ROW('Sanitation Data'!H102))="","",OFFSET('Sanitation Data'!$H$32,0,10*ROW('Sanitation Data'!H102)))</f>
        <v/>
      </c>
      <c r="DJ108" s="275" t="str">
        <f ca="true">+IF(OFFSET('Sanitation Data'!$I$28,0,10*ROW('Sanitation Data'!I102))="","",OFFSET('Sanitation Data'!$I$28,0,10*ROW('Sanitation Data'!I102)))</f>
        <v/>
      </c>
      <c r="DK108" s="275" t="str">
        <f ca="true">+IF(OFFSET('Sanitation Data'!$I$29,0,10*ROW('Sanitation Data'!I102))="","",OFFSET('Sanitation Data'!$I$29,0,10*ROW('Sanitation Data'!I102)))</f>
        <v/>
      </c>
      <c r="DL108" s="275" t="str">
        <f ca="true">+IF(OFFSET('Sanitation Data'!$I$30,0,10*ROW('Sanitation Data'!I102))="","",OFFSET('Sanitation Data'!$I$30,0,10*ROW('Sanitation Data'!I102)))</f>
        <v/>
      </c>
      <c r="DM108" s="275" t="str">
        <f ca="true">+IF(OFFSET('Sanitation Data'!$I$31,0,10*ROW('Sanitation Data'!I102))="","",OFFSET('Sanitation Data'!$I$31,0,10*ROW('Sanitation Data'!I102)))</f>
        <v/>
      </c>
      <c r="DN108" s="275" t="str">
        <f ca="true">+IF(OFFSET('Sanitation Data'!$I$32,0,10*ROW('Sanitation Data'!I102))="","",OFFSET('Sanitation Data'!$I$32,0,10*ROW('Sanitation Data'!I102)))</f>
        <v/>
      </c>
      <c r="DO108" s="275" t="str">
        <f ca="true">+IF(OFFSET('Hygiene Data'!$D$11,0,10*ROW('Hygiene Data'!D102))="","",OFFSET('Hygiene Data'!$D$11,0,10*ROW('Hygiene Data'!D102)))</f>
        <v/>
      </c>
      <c r="DP108" s="275" t="str">
        <f ca="true">+IF(OFFSET('Hygiene Data'!$D$12,0,10*ROW('Hygiene Data'!D102))="","",OFFSET('Hygiene Data'!$D$12,0,10*ROW('Hygiene Data'!D102)))</f>
        <v/>
      </c>
      <c r="DQ108" s="275" t="str">
        <f ca="true">+IF(OFFSET('Hygiene Data'!$D$13,0,10*ROW('Hygiene Data'!D102))="","",OFFSET('Hygiene Data'!$D$13,0,10*ROW('Hygiene Data'!D102)))</f>
        <v/>
      </c>
      <c r="DR108" s="275" t="str">
        <f ca="true">+IF(OFFSET('Hygiene Data'!$E$11,0,10*ROW('Hygiene Data'!E102))="","",OFFSET('Hygiene Data'!$E$11,0,10*ROW('Hygiene Data'!E102)))</f>
        <v/>
      </c>
      <c r="DS108" s="275" t="str">
        <f ca="true">+IF(OFFSET('Hygiene Data'!$E$12,0,10*ROW('Hygiene Data'!E102))="","",OFFSET('Hygiene Data'!$E$12,0,10*ROW('Hygiene Data'!E102)))</f>
        <v/>
      </c>
      <c r="DT108" s="275" t="str">
        <f ca="true">+IF(OFFSET('Hygiene Data'!$E$13,0,10*ROW('Hygiene Data'!E102))="","",OFFSET('Hygiene Data'!$E$13,0,10*ROW('Hygiene Data'!E102)))</f>
        <v/>
      </c>
      <c r="DU108" s="275" t="str">
        <f ca="true">+IF(OFFSET('Hygiene Data'!$F$11,0,10*ROW('Hygiene Data'!F102))="","",OFFSET('Hygiene Data'!$F$11,0,10*ROW('Hygiene Data'!F102)))</f>
        <v/>
      </c>
      <c r="DV108" s="275" t="str">
        <f ca="true">+IF(OFFSET('Hygiene Data'!$F$12,0,10*ROW('Hygiene Data'!F102))="","",OFFSET('Hygiene Data'!$F$12,0,10*ROW('Hygiene Data'!F102)))</f>
        <v/>
      </c>
      <c r="DW108" s="275" t="str">
        <f ca="true">+IF(OFFSET('Hygiene Data'!$F$13,0,10*ROW('Hygiene Data'!F102))="","",OFFSET('Hygiene Data'!$F$13,0,10*ROW('Hygiene Data'!F102)))</f>
        <v/>
      </c>
      <c r="DX108" s="275" t="str">
        <f ca="true">+IF(OFFSET('Hygiene Data'!$G$11,0,10*ROW('Hygiene Data'!G102))="","",OFFSET('Hygiene Data'!$G$11,0,10*ROW('Hygiene Data'!G102)))</f>
        <v/>
      </c>
      <c r="DY108" s="275" t="str">
        <f ca="true">+IF(OFFSET('Hygiene Data'!$G$12,0,10*ROW('Hygiene Data'!G102))="","",OFFSET('Hygiene Data'!$G$12,0,10*ROW('Hygiene Data'!G102)))</f>
        <v/>
      </c>
      <c r="DZ108" s="275" t="str">
        <f ca="true">+IF(OFFSET('Hygiene Data'!$G$13,0,10*ROW('Hygiene Data'!G102))="","",OFFSET('Hygiene Data'!$G$13,0,10*ROW('Hygiene Data'!G102)))</f>
        <v/>
      </c>
      <c r="EA108" s="275" t="str">
        <f ca="true">+IF(OFFSET('Hygiene Data'!$H$11,0,10*ROW('Hygiene Data'!H102))="","",OFFSET('Hygiene Data'!$H$11,0,10*ROW('Hygiene Data'!H102)))</f>
        <v/>
      </c>
      <c r="EB108" s="275" t="str">
        <f ca="true">+IF(OFFSET('Hygiene Data'!$H$12,0,10*ROW('Hygiene Data'!H102))="","",OFFSET('Hygiene Data'!$H$12,0,10*ROW('Hygiene Data'!H102)))</f>
        <v/>
      </c>
      <c r="EC108" s="275" t="str">
        <f ca="true">+IF(OFFSET('Hygiene Data'!$H$13,0,10*ROW('Hygiene Data'!H102))="","",OFFSET('Hygiene Data'!$H$13,0,10*ROW('Hygiene Data'!H102)))</f>
        <v/>
      </c>
      <c r="ED108" s="275" t="str">
        <f ca="true">+IF(OFFSET('Hygiene Data'!$I$11,0,10*ROW('Hygiene Data'!I102))="","",OFFSET('Hygiene Data'!$I$11,0,10*ROW('Hygiene Data'!I102)))</f>
        <v/>
      </c>
      <c r="EE108" s="275" t="str">
        <f ca="true">+IF(OFFSET('Hygiene Data'!$I$12,0,10*ROW('Hygiene Data'!I102))="","",OFFSET('Hygiene Data'!$I$12,0,10*ROW('Hygiene Data'!I102)))</f>
        <v/>
      </c>
      <c r="EF108" s="275" t="str">
        <f ca="true">+IF(OFFSET('Hygiene Data'!$I$13,0,10*ROW('Hygiene Data'!I102))="","",OFFSET('Hygiene Data'!$I$13,0,10*ROW('Hygiene Data'!I102)))</f>
        <v/>
      </c>
    </row>
    <row xmlns:x14ac="http://schemas.microsoft.com/office/spreadsheetml/2009/9/ac" r="109" x14ac:dyDescent="0.2">
      <c r="A109" s="38" t="str">
        <f ca="true">+IF(OFFSET('Water Data'!$B$2,0,10*ROW('Water Data'!E103))="","",OFFSET('Water Data'!$B$2,0,10*ROW('Water Data'!E103)))</f>
        <v/>
      </c>
      <c r="B109" s="38" t="str">
        <f ca="true">+IF(OFFSET('Water Data'!$C$2,0,10*ROW('Water Data'!F103))="","",OFFSET('Water Data'!$C$2,0,10*ROW('Water Data'!F103)))</f>
        <v/>
      </c>
      <c r="C109" s="331" t="str">
        <f t="shared" ca="true" si="1"/>
        <v/>
      </c>
      <c r="D109" s="97"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7"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7"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7"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7"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7"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7"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7"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7"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7"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7"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7"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7"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7"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7"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7"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7"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7"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8"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8"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8"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8"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8"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8"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8"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8"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8"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8"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8"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8"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8"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8"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8"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8"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8"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8"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8"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8"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8"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8"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8"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8"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8"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8"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8"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8"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8"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8"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9"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9"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9"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9"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9"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9"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9"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9"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9"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9"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9"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9"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9"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9"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9"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9"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9"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9"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5"/>
      <c r="BS109" s="275" t="str">
        <f ca="true">+IF(OFFSET('Water Data'!$D$27,0,10*ROW('Water Data'!D103))="","",OFFSET('Water Data'!$D$27,0,10*ROW('Water Data'!D103)))</f>
        <v/>
      </c>
      <c r="BT109" s="275" t="str">
        <f ca="true">+IF(OFFSET('Water Data'!$D$28,0,10*ROW('Water Data'!D103))="","",OFFSET('Water Data'!$D$28,0,10*ROW('Water Data'!D103)))</f>
        <v/>
      </c>
      <c r="BU109" s="275" t="str">
        <f ca="true">+IF(OFFSET('Water Data'!$D$29,0,10*ROW('Water Data'!D103))="","",OFFSET('Water Data'!$D$29,0,10*ROW('Water Data'!D103)))</f>
        <v/>
      </c>
      <c r="BV109" s="275" t="str">
        <f ca="true">+IF(OFFSET('Water Data'!$E$27,0,10*ROW('Water Data'!E103))="","",OFFSET('Water Data'!$E$27,0,10*ROW('Water Data'!E103)))</f>
        <v/>
      </c>
      <c r="BW109" s="275" t="str">
        <f ca="true">+IF(OFFSET('Water Data'!$E$28,0,10*ROW('Water Data'!E103))="","",OFFSET('Water Data'!$E$28,0,10*ROW('Water Data'!E103)))</f>
        <v/>
      </c>
      <c r="BX109" s="275" t="str">
        <f ca="true">+IF(OFFSET('Water Data'!$E$29,0,10*ROW('Water Data'!E103))="","",OFFSET('Water Data'!$E$29,0,10*ROW('Water Data'!E103)))</f>
        <v/>
      </c>
      <c r="BY109" s="275" t="str">
        <f ca="true">+IF(OFFSET('Water Data'!$F$27,0,10*ROW('Water Data'!F103))="","",OFFSET('Water Data'!$F$27,0,10*ROW('Water Data'!F103)))</f>
        <v/>
      </c>
      <c r="BZ109" s="275" t="str">
        <f ca="true">+IF(OFFSET('Water Data'!$F$28,0,10*ROW('Water Data'!F103))="","",OFFSET('Water Data'!$F$28,0,10*ROW('Water Data'!F103)))</f>
        <v/>
      </c>
      <c r="CA109" s="275" t="str">
        <f ca="true">+IF(OFFSET('Water Data'!$F$29,0,10*ROW('Water Data'!F103))="","",OFFSET('Water Data'!$F$29,0,10*ROW('Water Data'!F103)))</f>
        <v/>
      </c>
      <c r="CB109" s="275" t="str">
        <f ca="true">+IF(OFFSET('Water Data'!$G$27,0,10*ROW('Water Data'!G103))="","",OFFSET('Water Data'!$G$27,0,10*ROW('Water Data'!G103)))</f>
        <v/>
      </c>
      <c r="CC109" s="275" t="str">
        <f ca="true">+IF(OFFSET('Water Data'!$G$28,0,10*ROW('Water Data'!G103))="","",OFFSET('Water Data'!$G$28,0,10*ROW('Water Data'!G103)))</f>
        <v/>
      </c>
      <c r="CD109" s="275" t="str">
        <f ca="true">+IF(OFFSET('Water Data'!$G$29,0,10*ROW('Water Data'!G103))="","",OFFSET('Water Data'!$G$29,0,10*ROW('Water Data'!G103)))</f>
        <v/>
      </c>
      <c r="CE109" s="275" t="str">
        <f ca="true">+IF(OFFSET('Water Data'!$H$27,0,10*ROW('Water Data'!H103))="","",OFFSET('Water Data'!$H$27,0,10*ROW('Water Data'!H103)))</f>
        <v/>
      </c>
      <c r="CF109" s="275" t="str">
        <f ca="true">+IF(OFFSET('Water Data'!$H$28,0,10*ROW('Water Data'!H103))="","",OFFSET('Water Data'!$H$28,0,10*ROW('Water Data'!H103)))</f>
        <v/>
      </c>
      <c r="CG109" s="275" t="str">
        <f ca="true">+IF(OFFSET('Water Data'!$H$29,0,10*ROW('Water Data'!H103))="","",OFFSET('Water Data'!$H$29,0,10*ROW('Water Data'!H103)))</f>
        <v/>
      </c>
      <c r="CH109" s="275" t="str">
        <f ca="true">+IF(OFFSET('Water Data'!$I$27,0,10*ROW('Water Data'!I103))="","",OFFSET('Water Data'!$I$27,0,10*ROW('Water Data'!I103)))</f>
        <v/>
      </c>
      <c r="CI109" s="275" t="str">
        <f ca="true">+IF(OFFSET('Water Data'!$I$28,0,10*ROW('Water Data'!I103))="","",OFFSET('Water Data'!$I$28,0,10*ROW('Water Data'!I103)))</f>
        <v/>
      </c>
      <c r="CJ109" s="275" t="str">
        <f ca="true">+IF(OFFSET('Water Data'!$I$29,0,10*ROW('Water Data'!I103))="","",OFFSET('Water Data'!$I$29,0,10*ROW('Water Data'!I103)))</f>
        <v/>
      </c>
      <c r="CK109" s="275" t="str">
        <f ca="true">+IF(OFFSET('Sanitation Data'!$D$28,0,10*ROW('Sanitation Data'!D103))="","",OFFSET('Sanitation Data'!$D$28,0,10*ROW('Sanitation Data'!D103)))</f>
        <v/>
      </c>
      <c r="CL109" s="275" t="str">
        <f ca="true">+IF(OFFSET('Sanitation Data'!$D$29,0,10*ROW('Sanitation Data'!D103))="","",OFFSET('Sanitation Data'!$D$29,0,10*ROW('Sanitation Data'!D103)))</f>
        <v/>
      </c>
      <c r="CM109" s="275" t="str">
        <f ca="true">+IF(OFFSET('Sanitation Data'!$D$30,0,10*ROW('Sanitation Data'!D103))="","",OFFSET('Sanitation Data'!$D$30,0,10*ROW('Sanitation Data'!D103)))</f>
        <v/>
      </c>
      <c r="CN109" s="275" t="str">
        <f ca="true">+IF(OFFSET('Sanitation Data'!$D$31,0,10*ROW('Sanitation Data'!D103))="","",OFFSET('Sanitation Data'!$D$31,0,10*ROW('Sanitation Data'!D103)))</f>
        <v/>
      </c>
      <c r="CO109" s="275" t="str">
        <f ca="true">+IF(OFFSET('Sanitation Data'!$D$32,0,10*ROW('Sanitation Data'!D103))="","",OFFSET('Sanitation Data'!$D$32,0,10*ROW('Sanitation Data'!D103)))</f>
        <v/>
      </c>
      <c r="CP109" s="275" t="str">
        <f ca="true">+IF(OFFSET('Sanitation Data'!$E$28,0,10*ROW('Sanitation Data'!E103))="","",OFFSET('Sanitation Data'!$E$28,0,10*ROW('Sanitation Data'!E103)))</f>
        <v/>
      </c>
      <c r="CQ109" s="275" t="str">
        <f ca="true">+IF(OFFSET('Sanitation Data'!$E$29,0,10*ROW('Sanitation Data'!E103))="","",OFFSET('Sanitation Data'!$E$29,0,10*ROW('Sanitation Data'!E103)))</f>
        <v/>
      </c>
      <c r="CR109" s="275" t="str">
        <f ca="true">+IF(OFFSET('Sanitation Data'!$E$30,0,10*ROW('Sanitation Data'!E103))="","",OFFSET('Sanitation Data'!$E$30,0,10*ROW('Sanitation Data'!E103)))</f>
        <v/>
      </c>
      <c r="CS109" s="275" t="str">
        <f ca="true">+IF(OFFSET('Sanitation Data'!$E$31,0,10*ROW('Sanitation Data'!E103))="","",OFFSET('Sanitation Data'!$E$31,0,10*ROW('Sanitation Data'!E103)))</f>
        <v/>
      </c>
      <c r="CT109" s="275" t="str">
        <f ca="true">+IF(OFFSET('Sanitation Data'!$E$32,0,10*ROW('Sanitation Data'!E103))="","",OFFSET('Sanitation Data'!$E$32,0,10*ROW('Sanitation Data'!E103)))</f>
        <v/>
      </c>
      <c r="CU109" s="275" t="str">
        <f ca="true">+IF(OFFSET('Sanitation Data'!$F$28,0,10*ROW('Sanitation Data'!F103))="","",OFFSET('Sanitation Data'!$F$28,0,10*ROW('Sanitation Data'!F103)))</f>
        <v/>
      </c>
      <c r="CV109" s="275" t="str">
        <f ca="true">+IF(OFFSET('Sanitation Data'!$F$29,0,10*ROW('Sanitation Data'!F103))="","",OFFSET('Sanitation Data'!$F$29,0,10*ROW('Sanitation Data'!F103)))</f>
        <v/>
      </c>
      <c r="CW109" s="275" t="str">
        <f ca="true">+IF(OFFSET('Sanitation Data'!$F$30,0,10*ROW('Sanitation Data'!F103))="","",OFFSET('Sanitation Data'!$F$30,0,10*ROW('Sanitation Data'!F103)))</f>
        <v/>
      </c>
      <c r="CX109" s="275" t="str">
        <f ca="true">+IF(OFFSET('Sanitation Data'!$F$31,0,10*ROW('Sanitation Data'!F103))="","",OFFSET('Sanitation Data'!$F$31,0,10*ROW('Sanitation Data'!F103)))</f>
        <v/>
      </c>
      <c r="CY109" s="275" t="str">
        <f ca="true">+IF(OFFSET('Sanitation Data'!$F$32,0,10*ROW('Sanitation Data'!F103))="","",OFFSET('Sanitation Data'!$F$32,0,10*ROW('Sanitation Data'!F103)))</f>
        <v/>
      </c>
      <c r="CZ109" s="275" t="str">
        <f ca="true">+IF(OFFSET('Sanitation Data'!$G$28,0,10*ROW('Sanitation Data'!G103))="","",OFFSET('Sanitation Data'!$G$28,0,10*ROW('Sanitation Data'!G103)))</f>
        <v/>
      </c>
      <c r="DA109" s="275" t="str">
        <f ca="true">+IF(OFFSET('Sanitation Data'!$G$29,0,10*ROW('Sanitation Data'!G103))="","",OFFSET('Sanitation Data'!$G$29,0,10*ROW('Sanitation Data'!G103)))</f>
        <v/>
      </c>
      <c r="DB109" s="275" t="str">
        <f ca="true">+IF(OFFSET('Sanitation Data'!$G$30,0,10*ROW('Sanitation Data'!G103))="","",OFFSET('Sanitation Data'!$G$30,0,10*ROW('Sanitation Data'!G103)))</f>
        <v/>
      </c>
      <c r="DC109" s="275" t="str">
        <f ca="true">+IF(OFFSET('Sanitation Data'!$G$31,0,10*ROW('Sanitation Data'!G103))="","",OFFSET('Sanitation Data'!$G$31,0,10*ROW('Sanitation Data'!G103)))</f>
        <v/>
      </c>
      <c r="DD109" s="275" t="str">
        <f ca="true">+IF(OFFSET('Sanitation Data'!$G$32,0,10*ROW('Sanitation Data'!G103))="","",OFFSET('Sanitation Data'!$G$32,0,10*ROW('Sanitation Data'!G103)))</f>
        <v/>
      </c>
      <c r="DE109" s="275" t="str">
        <f ca="true">+IF(OFFSET('Sanitation Data'!$H$28,0,10*ROW('Sanitation Data'!H103))="","",OFFSET('Sanitation Data'!$H$28,0,10*ROW('Sanitation Data'!H103)))</f>
        <v/>
      </c>
      <c r="DF109" s="275" t="str">
        <f ca="true">+IF(OFFSET('Sanitation Data'!$H$29,0,10*ROW('Sanitation Data'!H103))="","",OFFSET('Sanitation Data'!$H$29,0,10*ROW('Sanitation Data'!H103)))</f>
        <v/>
      </c>
      <c r="DG109" s="275" t="str">
        <f ca="true">+IF(OFFSET('Sanitation Data'!$H$30,0,10*ROW('Sanitation Data'!H103))="","",OFFSET('Sanitation Data'!$H$30,0,10*ROW('Sanitation Data'!H103)))</f>
        <v/>
      </c>
      <c r="DH109" s="275" t="str">
        <f ca="true">+IF(OFFSET('Sanitation Data'!$H$31,0,10*ROW('Sanitation Data'!H103))="","",OFFSET('Sanitation Data'!$H$31,0,10*ROW('Sanitation Data'!H103)))</f>
        <v/>
      </c>
      <c r="DI109" s="275" t="str">
        <f ca="true">+IF(OFFSET('Sanitation Data'!$H$32,0,10*ROW('Sanitation Data'!H103))="","",OFFSET('Sanitation Data'!$H$32,0,10*ROW('Sanitation Data'!H103)))</f>
        <v/>
      </c>
      <c r="DJ109" s="275" t="str">
        <f ca="true">+IF(OFFSET('Sanitation Data'!$I$28,0,10*ROW('Sanitation Data'!I103))="","",OFFSET('Sanitation Data'!$I$28,0,10*ROW('Sanitation Data'!I103)))</f>
        <v/>
      </c>
      <c r="DK109" s="275" t="str">
        <f ca="true">+IF(OFFSET('Sanitation Data'!$I$29,0,10*ROW('Sanitation Data'!I103))="","",OFFSET('Sanitation Data'!$I$29,0,10*ROW('Sanitation Data'!I103)))</f>
        <v/>
      </c>
      <c r="DL109" s="275" t="str">
        <f ca="true">+IF(OFFSET('Sanitation Data'!$I$30,0,10*ROW('Sanitation Data'!I103))="","",OFFSET('Sanitation Data'!$I$30,0,10*ROW('Sanitation Data'!I103)))</f>
        <v/>
      </c>
      <c r="DM109" s="275" t="str">
        <f ca="true">+IF(OFFSET('Sanitation Data'!$I$31,0,10*ROW('Sanitation Data'!I103))="","",OFFSET('Sanitation Data'!$I$31,0,10*ROW('Sanitation Data'!I103)))</f>
        <v/>
      </c>
      <c r="DN109" s="275" t="str">
        <f ca="true">+IF(OFFSET('Sanitation Data'!$I$32,0,10*ROW('Sanitation Data'!I103))="","",OFFSET('Sanitation Data'!$I$32,0,10*ROW('Sanitation Data'!I103)))</f>
        <v/>
      </c>
      <c r="DO109" s="275" t="str">
        <f ca="true">+IF(OFFSET('Hygiene Data'!$D$11,0,10*ROW('Hygiene Data'!D103))="","",OFFSET('Hygiene Data'!$D$11,0,10*ROW('Hygiene Data'!D103)))</f>
        <v/>
      </c>
      <c r="DP109" s="275" t="str">
        <f ca="true">+IF(OFFSET('Hygiene Data'!$D$12,0,10*ROW('Hygiene Data'!D103))="","",OFFSET('Hygiene Data'!$D$12,0,10*ROW('Hygiene Data'!D103)))</f>
        <v/>
      </c>
      <c r="DQ109" s="275" t="str">
        <f ca="true">+IF(OFFSET('Hygiene Data'!$D$13,0,10*ROW('Hygiene Data'!D103))="","",OFFSET('Hygiene Data'!$D$13,0,10*ROW('Hygiene Data'!D103)))</f>
        <v/>
      </c>
      <c r="DR109" s="275" t="str">
        <f ca="true">+IF(OFFSET('Hygiene Data'!$E$11,0,10*ROW('Hygiene Data'!E103))="","",OFFSET('Hygiene Data'!$E$11,0,10*ROW('Hygiene Data'!E103)))</f>
        <v/>
      </c>
      <c r="DS109" s="275" t="str">
        <f ca="true">+IF(OFFSET('Hygiene Data'!$E$12,0,10*ROW('Hygiene Data'!E103))="","",OFFSET('Hygiene Data'!$E$12,0,10*ROW('Hygiene Data'!E103)))</f>
        <v/>
      </c>
      <c r="DT109" s="275" t="str">
        <f ca="true">+IF(OFFSET('Hygiene Data'!$E$13,0,10*ROW('Hygiene Data'!E103))="","",OFFSET('Hygiene Data'!$E$13,0,10*ROW('Hygiene Data'!E103)))</f>
        <v/>
      </c>
      <c r="DU109" s="275" t="str">
        <f ca="true">+IF(OFFSET('Hygiene Data'!$F$11,0,10*ROW('Hygiene Data'!F103))="","",OFFSET('Hygiene Data'!$F$11,0,10*ROW('Hygiene Data'!F103)))</f>
        <v/>
      </c>
      <c r="DV109" s="275" t="str">
        <f ca="true">+IF(OFFSET('Hygiene Data'!$F$12,0,10*ROW('Hygiene Data'!F103))="","",OFFSET('Hygiene Data'!$F$12,0,10*ROW('Hygiene Data'!F103)))</f>
        <v/>
      </c>
      <c r="DW109" s="275" t="str">
        <f ca="true">+IF(OFFSET('Hygiene Data'!$F$13,0,10*ROW('Hygiene Data'!F103))="","",OFFSET('Hygiene Data'!$F$13,0,10*ROW('Hygiene Data'!F103)))</f>
        <v/>
      </c>
      <c r="DX109" s="275" t="str">
        <f ca="true">+IF(OFFSET('Hygiene Data'!$G$11,0,10*ROW('Hygiene Data'!G103))="","",OFFSET('Hygiene Data'!$G$11,0,10*ROW('Hygiene Data'!G103)))</f>
        <v/>
      </c>
      <c r="DY109" s="275" t="str">
        <f ca="true">+IF(OFFSET('Hygiene Data'!$G$12,0,10*ROW('Hygiene Data'!G103))="","",OFFSET('Hygiene Data'!$G$12,0,10*ROW('Hygiene Data'!G103)))</f>
        <v/>
      </c>
      <c r="DZ109" s="275" t="str">
        <f ca="true">+IF(OFFSET('Hygiene Data'!$G$13,0,10*ROW('Hygiene Data'!G103))="","",OFFSET('Hygiene Data'!$G$13,0,10*ROW('Hygiene Data'!G103)))</f>
        <v/>
      </c>
      <c r="EA109" s="275" t="str">
        <f ca="true">+IF(OFFSET('Hygiene Data'!$H$11,0,10*ROW('Hygiene Data'!H103))="","",OFFSET('Hygiene Data'!$H$11,0,10*ROW('Hygiene Data'!H103)))</f>
        <v/>
      </c>
      <c r="EB109" s="275" t="str">
        <f ca="true">+IF(OFFSET('Hygiene Data'!$H$12,0,10*ROW('Hygiene Data'!H103))="","",OFFSET('Hygiene Data'!$H$12,0,10*ROW('Hygiene Data'!H103)))</f>
        <v/>
      </c>
      <c r="EC109" s="275" t="str">
        <f ca="true">+IF(OFFSET('Hygiene Data'!$H$13,0,10*ROW('Hygiene Data'!H103))="","",OFFSET('Hygiene Data'!$H$13,0,10*ROW('Hygiene Data'!H103)))</f>
        <v/>
      </c>
      <c r="ED109" s="275" t="str">
        <f ca="true">+IF(OFFSET('Hygiene Data'!$I$11,0,10*ROW('Hygiene Data'!I103))="","",OFFSET('Hygiene Data'!$I$11,0,10*ROW('Hygiene Data'!I103)))</f>
        <v/>
      </c>
      <c r="EE109" s="275" t="str">
        <f ca="true">+IF(OFFSET('Hygiene Data'!$I$12,0,10*ROW('Hygiene Data'!I103))="","",OFFSET('Hygiene Data'!$I$12,0,10*ROW('Hygiene Data'!I103)))</f>
        <v/>
      </c>
      <c r="EF109" s="275" t="str">
        <f ca="true">+IF(OFFSET('Hygiene Data'!$I$13,0,10*ROW('Hygiene Data'!I103))="","",OFFSET('Hygiene Data'!$I$13,0,10*ROW('Hygiene Data'!I103)))</f>
        <v/>
      </c>
    </row>
    <row xmlns:x14ac="http://schemas.microsoft.com/office/spreadsheetml/2009/9/ac" r="110" x14ac:dyDescent="0.2">
      <c r="A110" s="38" t="str">
        <f ca="true">+IF(OFFSET('Water Data'!$B$2,0,10*ROW('Water Data'!E104))="","",OFFSET('Water Data'!$B$2,0,10*ROW('Water Data'!E104)))</f>
        <v/>
      </c>
      <c r="B110" s="38" t="str">
        <f ca="true">+IF(OFFSET('Water Data'!$C$2,0,10*ROW('Water Data'!F104))="","",OFFSET('Water Data'!$C$2,0,10*ROW('Water Data'!F104)))</f>
        <v/>
      </c>
      <c r="C110" s="331" t="str">
        <f t="shared" ca="true" si="1"/>
        <v/>
      </c>
      <c r="D110" s="97"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7"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7"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7"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7"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7"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7"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7"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7"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7"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7"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7"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7"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7"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7"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7"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7"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7"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8"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8"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8"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8"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8"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8"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8"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8"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8"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8"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8"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8"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8"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8"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8"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8"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8"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8"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8"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8"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8"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8"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8"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8"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8"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8"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8"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8"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8"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8"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9"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9"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9"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9"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9"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9"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9"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9"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9"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9"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9"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9"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9"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9"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9"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9"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9"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9"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5"/>
      <c r="BS110" s="275" t="str">
        <f ca="true">+IF(OFFSET('Water Data'!$D$27,0,10*ROW('Water Data'!D104))="","",OFFSET('Water Data'!$D$27,0,10*ROW('Water Data'!D104)))</f>
        <v/>
      </c>
      <c r="BT110" s="275" t="str">
        <f ca="true">+IF(OFFSET('Water Data'!$D$28,0,10*ROW('Water Data'!D104))="","",OFFSET('Water Data'!$D$28,0,10*ROW('Water Data'!D104)))</f>
        <v/>
      </c>
      <c r="BU110" s="275" t="str">
        <f ca="true">+IF(OFFSET('Water Data'!$D$29,0,10*ROW('Water Data'!D104))="","",OFFSET('Water Data'!$D$29,0,10*ROW('Water Data'!D104)))</f>
        <v/>
      </c>
      <c r="BV110" s="275" t="str">
        <f ca="true">+IF(OFFSET('Water Data'!$E$27,0,10*ROW('Water Data'!E104))="","",OFFSET('Water Data'!$E$27,0,10*ROW('Water Data'!E104)))</f>
        <v/>
      </c>
      <c r="BW110" s="275" t="str">
        <f ca="true">+IF(OFFSET('Water Data'!$E$28,0,10*ROW('Water Data'!E104))="","",OFFSET('Water Data'!$E$28,0,10*ROW('Water Data'!E104)))</f>
        <v/>
      </c>
      <c r="BX110" s="275" t="str">
        <f ca="true">+IF(OFFSET('Water Data'!$E$29,0,10*ROW('Water Data'!E104))="","",OFFSET('Water Data'!$E$29,0,10*ROW('Water Data'!E104)))</f>
        <v/>
      </c>
      <c r="BY110" s="275" t="str">
        <f ca="true">+IF(OFFSET('Water Data'!$F$27,0,10*ROW('Water Data'!F104))="","",OFFSET('Water Data'!$F$27,0,10*ROW('Water Data'!F104)))</f>
        <v/>
      </c>
      <c r="BZ110" s="275" t="str">
        <f ca="true">+IF(OFFSET('Water Data'!$F$28,0,10*ROW('Water Data'!F104))="","",OFFSET('Water Data'!$F$28,0,10*ROW('Water Data'!F104)))</f>
        <v/>
      </c>
      <c r="CA110" s="275" t="str">
        <f ca="true">+IF(OFFSET('Water Data'!$F$29,0,10*ROW('Water Data'!F104))="","",OFFSET('Water Data'!$F$29,0,10*ROW('Water Data'!F104)))</f>
        <v/>
      </c>
      <c r="CB110" s="275" t="str">
        <f ca="true">+IF(OFFSET('Water Data'!$G$27,0,10*ROW('Water Data'!G104))="","",OFFSET('Water Data'!$G$27,0,10*ROW('Water Data'!G104)))</f>
        <v/>
      </c>
      <c r="CC110" s="275" t="str">
        <f ca="true">+IF(OFFSET('Water Data'!$G$28,0,10*ROW('Water Data'!G104))="","",OFFSET('Water Data'!$G$28,0,10*ROW('Water Data'!G104)))</f>
        <v/>
      </c>
      <c r="CD110" s="275" t="str">
        <f ca="true">+IF(OFFSET('Water Data'!$G$29,0,10*ROW('Water Data'!G104))="","",OFFSET('Water Data'!$G$29,0,10*ROW('Water Data'!G104)))</f>
        <v/>
      </c>
      <c r="CE110" s="275" t="str">
        <f ca="true">+IF(OFFSET('Water Data'!$H$27,0,10*ROW('Water Data'!H104))="","",OFFSET('Water Data'!$H$27,0,10*ROW('Water Data'!H104)))</f>
        <v/>
      </c>
      <c r="CF110" s="275" t="str">
        <f ca="true">+IF(OFFSET('Water Data'!$H$28,0,10*ROW('Water Data'!H104))="","",OFFSET('Water Data'!$H$28,0,10*ROW('Water Data'!H104)))</f>
        <v/>
      </c>
      <c r="CG110" s="275" t="str">
        <f ca="true">+IF(OFFSET('Water Data'!$H$29,0,10*ROW('Water Data'!H104))="","",OFFSET('Water Data'!$H$29,0,10*ROW('Water Data'!H104)))</f>
        <v/>
      </c>
      <c r="CH110" s="275" t="str">
        <f ca="true">+IF(OFFSET('Water Data'!$I$27,0,10*ROW('Water Data'!I104))="","",OFFSET('Water Data'!$I$27,0,10*ROW('Water Data'!I104)))</f>
        <v/>
      </c>
      <c r="CI110" s="275" t="str">
        <f ca="true">+IF(OFFSET('Water Data'!$I$28,0,10*ROW('Water Data'!I104))="","",OFFSET('Water Data'!$I$28,0,10*ROW('Water Data'!I104)))</f>
        <v/>
      </c>
      <c r="CJ110" s="275" t="str">
        <f ca="true">+IF(OFFSET('Water Data'!$I$29,0,10*ROW('Water Data'!I104))="","",OFFSET('Water Data'!$I$29,0,10*ROW('Water Data'!I104)))</f>
        <v/>
      </c>
      <c r="CK110" s="275" t="str">
        <f ca="true">+IF(OFFSET('Sanitation Data'!$D$28,0,10*ROW('Sanitation Data'!D104))="","",OFFSET('Sanitation Data'!$D$28,0,10*ROW('Sanitation Data'!D104)))</f>
        <v/>
      </c>
      <c r="CL110" s="275" t="str">
        <f ca="true">+IF(OFFSET('Sanitation Data'!$D$29,0,10*ROW('Sanitation Data'!D104))="","",OFFSET('Sanitation Data'!$D$29,0,10*ROW('Sanitation Data'!D104)))</f>
        <v/>
      </c>
      <c r="CM110" s="275" t="str">
        <f ca="true">+IF(OFFSET('Sanitation Data'!$D$30,0,10*ROW('Sanitation Data'!D104))="","",OFFSET('Sanitation Data'!$D$30,0,10*ROW('Sanitation Data'!D104)))</f>
        <v/>
      </c>
      <c r="CN110" s="275" t="str">
        <f ca="true">+IF(OFFSET('Sanitation Data'!$D$31,0,10*ROW('Sanitation Data'!D104))="","",OFFSET('Sanitation Data'!$D$31,0,10*ROW('Sanitation Data'!D104)))</f>
        <v/>
      </c>
      <c r="CO110" s="275" t="str">
        <f ca="true">+IF(OFFSET('Sanitation Data'!$D$32,0,10*ROW('Sanitation Data'!D104))="","",OFFSET('Sanitation Data'!$D$32,0,10*ROW('Sanitation Data'!D104)))</f>
        <v/>
      </c>
      <c r="CP110" s="275" t="str">
        <f ca="true">+IF(OFFSET('Sanitation Data'!$E$28,0,10*ROW('Sanitation Data'!E104))="","",OFFSET('Sanitation Data'!$E$28,0,10*ROW('Sanitation Data'!E104)))</f>
        <v/>
      </c>
      <c r="CQ110" s="275" t="str">
        <f ca="true">+IF(OFFSET('Sanitation Data'!$E$29,0,10*ROW('Sanitation Data'!E104))="","",OFFSET('Sanitation Data'!$E$29,0,10*ROW('Sanitation Data'!E104)))</f>
        <v/>
      </c>
      <c r="CR110" s="275" t="str">
        <f ca="true">+IF(OFFSET('Sanitation Data'!$E$30,0,10*ROW('Sanitation Data'!E104))="","",OFFSET('Sanitation Data'!$E$30,0,10*ROW('Sanitation Data'!E104)))</f>
        <v/>
      </c>
      <c r="CS110" s="275" t="str">
        <f ca="true">+IF(OFFSET('Sanitation Data'!$E$31,0,10*ROW('Sanitation Data'!E104))="","",OFFSET('Sanitation Data'!$E$31,0,10*ROW('Sanitation Data'!E104)))</f>
        <v/>
      </c>
      <c r="CT110" s="275" t="str">
        <f ca="true">+IF(OFFSET('Sanitation Data'!$E$32,0,10*ROW('Sanitation Data'!E104))="","",OFFSET('Sanitation Data'!$E$32,0,10*ROW('Sanitation Data'!E104)))</f>
        <v/>
      </c>
      <c r="CU110" s="275" t="str">
        <f ca="true">+IF(OFFSET('Sanitation Data'!$F$28,0,10*ROW('Sanitation Data'!F104))="","",OFFSET('Sanitation Data'!$F$28,0,10*ROW('Sanitation Data'!F104)))</f>
        <v/>
      </c>
      <c r="CV110" s="275" t="str">
        <f ca="true">+IF(OFFSET('Sanitation Data'!$F$29,0,10*ROW('Sanitation Data'!F104))="","",OFFSET('Sanitation Data'!$F$29,0,10*ROW('Sanitation Data'!F104)))</f>
        <v/>
      </c>
      <c r="CW110" s="275" t="str">
        <f ca="true">+IF(OFFSET('Sanitation Data'!$F$30,0,10*ROW('Sanitation Data'!F104))="","",OFFSET('Sanitation Data'!$F$30,0,10*ROW('Sanitation Data'!F104)))</f>
        <v/>
      </c>
      <c r="CX110" s="275" t="str">
        <f ca="true">+IF(OFFSET('Sanitation Data'!$F$31,0,10*ROW('Sanitation Data'!F104))="","",OFFSET('Sanitation Data'!$F$31,0,10*ROW('Sanitation Data'!F104)))</f>
        <v/>
      </c>
      <c r="CY110" s="275" t="str">
        <f ca="true">+IF(OFFSET('Sanitation Data'!$F$32,0,10*ROW('Sanitation Data'!F104))="","",OFFSET('Sanitation Data'!$F$32,0,10*ROW('Sanitation Data'!F104)))</f>
        <v/>
      </c>
      <c r="CZ110" s="275" t="str">
        <f ca="true">+IF(OFFSET('Sanitation Data'!$G$28,0,10*ROW('Sanitation Data'!G104))="","",OFFSET('Sanitation Data'!$G$28,0,10*ROW('Sanitation Data'!G104)))</f>
        <v/>
      </c>
      <c r="DA110" s="275" t="str">
        <f ca="true">+IF(OFFSET('Sanitation Data'!$G$29,0,10*ROW('Sanitation Data'!G104))="","",OFFSET('Sanitation Data'!$G$29,0,10*ROW('Sanitation Data'!G104)))</f>
        <v/>
      </c>
      <c r="DB110" s="275" t="str">
        <f ca="true">+IF(OFFSET('Sanitation Data'!$G$30,0,10*ROW('Sanitation Data'!G104))="","",OFFSET('Sanitation Data'!$G$30,0,10*ROW('Sanitation Data'!G104)))</f>
        <v/>
      </c>
      <c r="DC110" s="275" t="str">
        <f ca="true">+IF(OFFSET('Sanitation Data'!$G$31,0,10*ROW('Sanitation Data'!G104))="","",OFFSET('Sanitation Data'!$G$31,0,10*ROW('Sanitation Data'!G104)))</f>
        <v/>
      </c>
      <c r="DD110" s="275" t="str">
        <f ca="true">+IF(OFFSET('Sanitation Data'!$G$32,0,10*ROW('Sanitation Data'!G104))="","",OFFSET('Sanitation Data'!$G$32,0,10*ROW('Sanitation Data'!G104)))</f>
        <v/>
      </c>
      <c r="DE110" s="275" t="str">
        <f ca="true">+IF(OFFSET('Sanitation Data'!$H$28,0,10*ROW('Sanitation Data'!H104))="","",OFFSET('Sanitation Data'!$H$28,0,10*ROW('Sanitation Data'!H104)))</f>
        <v/>
      </c>
      <c r="DF110" s="275" t="str">
        <f ca="true">+IF(OFFSET('Sanitation Data'!$H$29,0,10*ROW('Sanitation Data'!H104))="","",OFFSET('Sanitation Data'!$H$29,0,10*ROW('Sanitation Data'!H104)))</f>
        <v/>
      </c>
      <c r="DG110" s="275" t="str">
        <f ca="true">+IF(OFFSET('Sanitation Data'!$H$30,0,10*ROW('Sanitation Data'!H104))="","",OFFSET('Sanitation Data'!$H$30,0,10*ROW('Sanitation Data'!H104)))</f>
        <v/>
      </c>
      <c r="DH110" s="275" t="str">
        <f ca="true">+IF(OFFSET('Sanitation Data'!$H$31,0,10*ROW('Sanitation Data'!H104))="","",OFFSET('Sanitation Data'!$H$31,0,10*ROW('Sanitation Data'!H104)))</f>
        <v/>
      </c>
      <c r="DI110" s="275" t="str">
        <f ca="true">+IF(OFFSET('Sanitation Data'!$H$32,0,10*ROW('Sanitation Data'!H104))="","",OFFSET('Sanitation Data'!$H$32,0,10*ROW('Sanitation Data'!H104)))</f>
        <v/>
      </c>
      <c r="DJ110" s="275" t="str">
        <f ca="true">+IF(OFFSET('Sanitation Data'!$I$28,0,10*ROW('Sanitation Data'!I104))="","",OFFSET('Sanitation Data'!$I$28,0,10*ROW('Sanitation Data'!I104)))</f>
        <v/>
      </c>
      <c r="DK110" s="275" t="str">
        <f ca="true">+IF(OFFSET('Sanitation Data'!$I$29,0,10*ROW('Sanitation Data'!I104))="","",OFFSET('Sanitation Data'!$I$29,0,10*ROW('Sanitation Data'!I104)))</f>
        <v/>
      </c>
      <c r="DL110" s="275" t="str">
        <f ca="true">+IF(OFFSET('Sanitation Data'!$I$30,0,10*ROW('Sanitation Data'!I104))="","",OFFSET('Sanitation Data'!$I$30,0,10*ROW('Sanitation Data'!I104)))</f>
        <v/>
      </c>
      <c r="DM110" s="275" t="str">
        <f ca="true">+IF(OFFSET('Sanitation Data'!$I$31,0,10*ROW('Sanitation Data'!I104))="","",OFFSET('Sanitation Data'!$I$31,0,10*ROW('Sanitation Data'!I104)))</f>
        <v/>
      </c>
      <c r="DN110" s="275" t="str">
        <f ca="true">+IF(OFFSET('Sanitation Data'!$I$32,0,10*ROW('Sanitation Data'!I104))="","",OFFSET('Sanitation Data'!$I$32,0,10*ROW('Sanitation Data'!I104)))</f>
        <v/>
      </c>
      <c r="DO110" s="275" t="str">
        <f ca="true">+IF(OFFSET('Hygiene Data'!$D$11,0,10*ROW('Hygiene Data'!D104))="","",OFFSET('Hygiene Data'!$D$11,0,10*ROW('Hygiene Data'!D104)))</f>
        <v/>
      </c>
      <c r="DP110" s="275" t="str">
        <f ca="true">+IF(OFFSET('Hygiene Data'!$D$12,0,10*ROW('Hygiene Data'!D104))="","",OFFSET('Hygiene Data'!$D$12,0,10*ROW('Hygiene Data'!D104)))</f>
        <v/>
      </c>
      <c r="DQ110" s="275" t="str">
        <f ca="true">+IF(OFFSET('Hygiene Data'!$D$13,0,10*ROW('Hygiene Data'!D104))="","",OFFSET('Hygiene Data'!$D$13,0,10*ROW('Hygiene Data'!D104)))</f>
        <v/>
      </c>
      <c r="DR110" s="275" t="str">
        <f ca="true">+IF(OFFSET('Hygiene Data'!$E$11,0,10*ROW('Hygiene Data'!E104))="","",OFFSET('Hygiene Data'!$E$11,0,10*ROW('Hygiene Data'!E104)))</f>
        <v/>
      </c>
      <c r="DS110" s="275" t="str">
        <f ca="true">+IF(OFFSET('Hygiene Data'!$E$12,0,10*ROW('Hygiene Data'!E104))="","",OFFSET('Hygiene Data'!$E$12,0,10*ROW('Hygiene Data'!E104)))</f>
        <v/>
      </c>
      <c r="DT110" s="275" t="str">
        <f ca="true">+IF(OFFSET('Hygiene Data'!$E$13,0,10*ROW('Hygiene Data'!E104))="","",OFFSET('Hygiene Data'!$E$13,0,10*ROW('Hygiene Data'!E104)))</f>
        <v/>
      </c>
      <c r="DU110" s="275" t="str">
        <f ca="true">+IF(OFFSET('Hygiene Data'!$F$11,0,10*ROW('Hygiene Data'!F104))="","",OFFSET('Hygiene Data'!$F$11,0,10*ROW('Hygiene Data'!F104)))</f>
        <v/>
      </c>
      <c r="DV110" s="275" t="str">
        <f ca="true">+IF(OFFSET('Hygiene Data'!$F$12,0,10*ROW('Hygiene Data'!F104))="","",OFFSET('Hygiene Data'!$F$12,0,10*ROW('Hygiene Data'!F104)))</f>
        <v/>
      </c>
      <c r="DW110" s="275" t="str">
        <f ca="true">+IF(OFFSET('Hygiene Data'!$F$13,0,10*ROW('Hygiene Data'!F104))="","",OFFSET('Hygiene Data'!$F$13,0,10*ROW('Hygiene Data'!F104)))</f>
        <v/>
      </c>
      <c r="DX110" s="275" t="str">
        <f ca="true">+IF(OFFSET('Hygiene Data'!$G$11,0,10*ROW('Hygiene Data'!G104))="","",OFFSET('Hygiene Data'!$G$11,0,10*ROW('Hygiene Data'!G104)))</f>
        <v/>
      </c>
      <c r="DY110" s="275" t="str">
        <f ca="true">+IF(OFFSET('Hygiene Data'!$G$12,0,10*ROW('Hygiene Data'!G104))="","",OFFSET('Hygiene Data'!$G$12,0,10*ROW('Hygiene Data'!G104)))</f>
        <v/>
      </c>
      <c r="DZ110" s="275" t="str">
        <f ca="true">+IF(OFFSET('Hygiene Data'!$G$13,0,10*ROW('Hygiene Data'!G104))="","",OFFSET('Hygiene Data'!$G$13,0,10*ROW('Hygiene Data'!G104)))</f>
        <v/>
      </c>
      <c r="EA110" s="275" t="str">
        <f ca="true">+IF(OFFSET('Hygiene Data'!$H$11,0,10*ROW('Hygiene Data'!H104))="","",OFFSET('Hygiene Data'!$H$11,0,10*ROW('Hygiene Data'!H104)))</f>
        <v/>
      </c>
      <c r="EB110" s="275" t="str">
        <f ca="true">+IF(OFFSET('Hygiene Data'!$H$12,0,10*ROW('Hygiene Data'!H104))="","",OFFSET('Hygiene Data'!$H$12,0,10*ROW('Hygiene Data'!H104)))</f>
        <v/>
      </c>
      <c r="EC110" s="275" t="str">
        <f ca="true">+IF(OFFSET('Hygiene Data'!$H$13,0,10*ROW('Hygiene Data'!H104))="","",OFFSET('Hygiene Data'!$H$13,0,10*ROW('Hygiene Data'!H104)))</f>
        <v/>
      </c>
      <c r="ED110" s="275" t="str">
        <f ca="true">+IF(OFFSET('Hygiene Data'!$I$11,0,10*ROW('Hygiene Data'!I104))="","",OFFSET('Hygiene Data'!$I$11,0,10*ROW('Hygiene Data'!I104)))</f>
        <v/>
      </c>
      <c r="EE110" s="275" t="str">
        <f ca="true">+IF(OFFSET('Hygiene Data'!$I$12,0,10*ROW('Hygiene Data'!I104))="","",OFFSET('Hygiene Data'!$I$12,0,10*ROW('Hygiene Data'!I104)))</f>
        <v/>
      </c>
      <c r="EF110" s="275" t="str">
        <f ca="true">+IF(OFFSET('Hygiene Data'!$I$13,0,10*ROW('Hygiene Data'!I104))="","",OFFSET('Hygiene Data'!$I$13,0,10*ROW('Hygiene Data'!I104)))</f>
        <v/>
      </c>
    </row>
    <row xmlns:x14ac="http://schemas.microsoft.com/office/spreadsheetml/2009/9/ac" r="111" x14ac:dyDescent="0.2">
      <c r="A111" s="38" t="str">
        <f ca="true">+IF(OFFSET('Water Data'!$B$2,0,10*ROW('Water Data'!E105))="","",OFFSET('Water Data'!$B$2,0,10*ROW('Water Data'!E105)))</f>
        <v/>
      </c>
      <c r="B111" s="38" t="str">
        <f ca="true">+IF(OFFSET('Water Data'!$C$2,0,10*ROW('Water Data'!F105))="","",OFFSET('Water Data'!$C$2,0,10*ROW('Water Data'!F105)))</f>
        <v/>
      </c>
      <c r="C111" s="331" t="str">
        <f t="shared" ca="true" si="1"/>
        <v/>
      </c>
      <c r="D111" s="97"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7"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7"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7"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7"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7"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7"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7"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7"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7"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7"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7"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7"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7"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7"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7"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7"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7"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8"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8"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8"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8"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8"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8"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8"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8"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8"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8"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8"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8"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8"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8"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8"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8"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8"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8"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8"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8"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8"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8"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8"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8"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8"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8"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8"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8"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8"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8"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9"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9"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9"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9"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9"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9"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9"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9"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9"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9"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9"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9"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9"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9"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9"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9"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9"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9"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5"/>
      <c r="BS111" s="275" t="str">
        <f ca="true">+IF(OFFSET('Water Data'!$D$27,0,10*ROW('Water Data'!D105))="","",OFFSET('Water Data'!$D$27,0,10*ROW('Water Data'!D105)))</f>
        <v/>
      </c>
      <c r="BT111" s="275" t="str">
        <f ca="true">+IF(OFFSET('Water Data'!$D$28,0,10*ROW('Water Data'!D105))="","",OFFSET('Water Data'!$D$28,0,10*ROW('Water Data'!D105)))</f>
        <v/>
      </c>
      <c r="BU111" s="275" t="str">
        <f ca="true">+IF(OFFSET('Water Data'!$D$29,0,10*ROW('Water Data'!D105))="","",OFFSET('Water Data'!$D$29,0,10*ROW('Water Data'!D105)))</f>
        <v/>
      </c>
      <c r="BV111" s="275" t="str">
        <f ca="true">+IF(OFFSET('Water Data'!$E$27,0,10*ROW('Water Data'!E105))="","",OFFSET('Water Data'!$E$27,0,10*ROW('Water Data'!E105)))</f>
        <v/>
      </c>
      <c r="BW111" s="275" t="str">
        <f ca="true">+IF(OFFSET('Water Data'!$E$28,0,10*ROW('Water Data'!E105))="","",OFFSET('Water Data'!$E$28,0,10*ROW('Water Data'!E105)))</f>
        <v/>
      </c>
      <c r="BX111" s="275" t="str">
        <f ca="true">+IF(OFFSET('Water Data'!$E$29,0,10*ROW('Water Data'!E105))="","",OFFSET('Water Data'!$E$29,0,10*ROW('Water Data'!E105)))</f>
        <v/>
      </c>
      <c r="BY111" s="275" t="str">
        <f ca="true">+IF(OFFSET('Water Data'!$F$27,0,10*ROW('Water Data'!F105))="","",OFFSET('Water Data'!$F$27,0,10*ROW('Water Data'!F105)))</f>
        <v/>
      </c>
      <c r="BZ111" s="275" t="str">
        <f ca="true">+IF(OFFSET('Water Data'!$F$28,0,10*ROW('Water Data'!F105))="","",OFFSET('Water Data'!$F$28,0,10*ROW('Water Data'!F105)))</f>
        <v/>
      </c>
      <c r="CA111" s="275" t="str">
        <f ca="true">+IF(OFFSET('Water Data'!$F$29,0,10*ROW('Water Data'!F105))="","",OFFSET('Water Data'!$F$29,0,10*ROW('Water Data'!F105)))</f>
        <v/>
      </c>
      <c r="CB111" s="275" t="str">
        <f ca="true">+IF(OFFSET('Water Data'!$G$27,0,10*ROW('Water Data'!G105))="","",OFFSET('Water Data'!$G$27,0,10*ROW('Water Data'!G105)))</f>
        <v/>
      </c>
      <c r="CC111" s="275" t="str">
        <f ca="true">+IF(OFFSET('Water Data'!$G$28,0,10*ROW('Water Data'!G105))="","",OFFSET('Water Data'!$G$28,0,10*ROW('Water Data'!G105)))</f>
        <v/>
      </c>
      <c r="CD111" s="275" t="str">
        <f ca="true">+IF(OFFSET('Water Data'!$G$29,0,10*ROW('Water Data'!G105))="","",OFFSET('Water Data'!$G$29,0,10*ROW('Water Data'!G105)))</f>
        <v/>
      </c>
      <c r="CE111" s="275" t="str">
        <f ca="true">+IF(OFFSET('Water Data'!$H$27,0,10*ROW('Water Data'!H105))="","",OFFSET('Water Data'!$H$27,0,10*ROW('Water Data'!H105)))</f>
        <v/>
      </c>
      <c r="CF111" s="275" t="str">
        <f ca="true">+IF(OFFSET('Water Data'!$H$28,0,10*ROW('Water Data'!H105))="","",OFFSET('Water Data'!$H$28,0,10*ROW('Water Data'!H105)))</f>
        <v/>
      </c>
      <c r="CG111" s="275" t="str">
        <f ca="true">+IF(OFFSET('Water Data'!$H$29,0,10*ROW('Water Data'!H105))="","",OFFSET('Water Data'!$H$29,0,10*ROW('Water Data'!H105)))</f>
        <v/>
      </c>
      <c r="CH111" s="275" t="str">
        <f ca="true">+IF(OFFSET('Water Data'!$I$27,0,10*ROW('Water Data'!I105))="","",OFFSET('Water Data'!$I$27,0,10*ROW('Water Data'!I105)))</f>
        <v/>
      </c>
      <c r="CI111" s="275" t="str">
        <f ca="true">+IF(OFFSET('Water Data'!$I$28,0,10*ROW('Water Data'!I105))="","",OFFSET('Water Data'!$I$28,0,10*ROW('Water Data'!I105)))</f>
        <v/>
      </c>
      <c r="CJ111" s="275" t="str">
        <f ca="true">+IF(OFFSET('Water Data'!$I$29,0,10*ROW('Water Data'!I105))="","",OFFSET('Water Data'!$I$29,0,10*ROW('Water Data'!I105)))</f>
        <v/>
      </c>
      <c r="CK111" s="275" t="str">
        <f ca="true">+IF(OFFSET('Sanitation Data'!$D$28,0,10*ROW('Sanitation Data'!D105))="","",OFFSET('Sanitation Data'!$D$28,0,10*ROW('Sanitation Data'!D105)))</f>
        <v/>
      </c>
      <c r="CL111" s="275" t="str">
        <f ca="true">+IF(OFFSET('Sanitation Data'!$D$29,0,10*ROW('Sanitation Data'!D105))="","",OFFSET('Sanitation Data'!$D$29,0,10*ROW('Sanitation Data'!D105)))</f>
        <v/>
      </c>
      <c r="CM111" s="275" t="str">
        <f ca="true">+IF(OFFSET('Sanitation Data'!$D$30,0,10*ROW('Sanitation Data'!D105))="","",OFFSET('Sanitation Data'!$D$30,0,10*ROW('Sanitation Data'!D105)))</f>
        <v/>
      </c>
      <c r="CN111" s="275" t="str">
        <f ca="true">+IF(OFFSET('Sanitation Data'!$D$31,0,10*ROW('Sanitation Data'!D105))="","",OFFSET('Sanitation Data'!$D$31,0,10*ROW('Sanitation Data'!D105)))</f>
        <v/>
      </c>
      <c r="CO111" s="275" t="str">
        <f ca="true">+IF(OFFSET('Sanitation Data'!$D$32,0,10*ROW('Sanitation Data'!D105))="","",OFFSET('Sanitation Data'!$D$32,0,10*ROW('Sanitation Data'!D105)))</f>
        <v/>
      </c>
      <c r="CP111" s="275" t="str">
        <f ca="true">+IF(OFFSET('Sanitation Data'!$E$28,0,10*ROW('Sanitation Data'!E105))="","",OFFSET('Sanitation Data'!$E$28,0,10*ROW('Sanitation Data'!E105)))</f>
        <v/>
      </c>
      <c r="CQ111" s="275" t="str">
        <f ca="true">+IF(OFFSET('Sanitation Data'!$E$29,0,10*ROW('Sanitation Data'!E105))="","",OFFSET('Sanitation Data'!$E$29,0,10*ROW('Sanitation Data'!E105)))</f>
        <v/>
      </c>
      <c r="CR111" s="275" t="str">
        <f ca="true">+IF(OFFSET('Sanitation Data'!$E$30,0,10*ROW('Sanitation Data'!E105))="","",OFFSET('Sanitation Data'!$E$30,0,10*ROW('Sanitation Data'!E105)))</f>
        <v/>
      </c>
      <c r="CS111" s="275" t="str">
        <f ca="true">+IF(OFFSET('Sanitation Data'!$E$31,0,10*ROW('Sanitation Data'!E105))="","",OFFSET('Sanitation Data'!$E$31,0,10*ROW('Sanitation Data'!E105)))</f>
        <v/>
      </c>
      <c r="CT111" s="275" t="str">
        <f ca="true">+IF(OFFSET('Sanitation Data'!$E$32,0,10*ROW('Sanitation Data'!E105))="","",OFFSET('Sanitation Data'!$E$32,0,10*ROW('Sanitation Data'!E105)))</f>
        <v/>
      </c>
      <c r="CU111" s="275" t="str">
        <f ca="true">+IF(OFFSET('Sanitation Data'!$F$28,0,10*ROW('Sanitation Data'!F105))="","",OFFSET('Sanitation Data'!$F$28,0,10*ROW('Sanitation Data'!F105)))</f>
        <v/>
      </c>
      <c r="CV111" s="275" t="str">
        <f ca="true">+IF(OFFSET('Sanitation Data'!$F$29,0,10*ROW('Sanitation Data'!F105))="","",OFFSET('Sanitation Data'!$F$29,0,10*ROW('Sanitation Data'!F105)))</f>
        <v/>
      </c>
      <c r="CW111" s="275" t="str">
        <f ca="true">+IF(OFFSET('Sanitation Data'!$F$30,0,10*ROW('Sanitation Data'!F105))="","",OFFSET('Sanitation Data'!$F$30,0,10*ROW('Sanitation Data'!F105)))</f>
        <v/>
      </c>
      <c r="CX111" s="275" t="str">
        <f ca="true">+IF(OFFSET('Sanitation Data'!$F$31,0,10*ROW('Sanitation Data'!F105))="","",OFFSET('Sanitation Data'!$F$31,0,10*ROW('Sanitation Data'!F105)))</f>
        <v/>
      </c>
      <c r="CY111" s="275" t="str">
        <f ca="true">+IF(OFFSET('Sanitation Data'!$F$32,0,10*ROW('Sanitation Data'!F105))="","",OFFSET('Sanitation Data'!$F$32,0,10*ROW('Sanitation Data'!F105)))</f>
        <v/>
      </c>
      <c r="CZ111" s="275" t="str">
        <f ca="true">+IF(OFFSET('Sanitation Data'!$G$28,0,10*ROW('Sanitation Data'!G105))="","",OFFSET('Sanitation Data'!$G$28,0,10*ROW('Sanitation Data'!G105)))</f>
        <v/>
      </c>
      <c r="DA111" s="275" t="str">
        <f ca="true">+IF(OFFSET('Sanitation Data'!$G$29,0,10*ROW('Sanitation Data'!G105))="","",OFFSET('Sanitation Data'!$G$29,0,10*ROW('Sanitation Data'!G105)))</f>
        <v/>
      </c>
      <c r="DB111" s="275" t="str">
        <f ca="true">+IF(OFFSET('Sanitation Data'!$G$30,0,10*ROW('Sanitation Data'!G105))="","",OFFSET('Sanitation Data'!$G$30,0,10*ROW('Sanitation Data'!G105)))</f>
        <v/>
      </c>
      <c r="DC111" s="275" t="str">
        <f ca="true">+IF(OFFSET('Sanitation Data'!$G$31,0,10*ROW('Sanitation Data'!G105))="","",OFFSET('Sanitation Data'!$G$31,0,10*ROW('Sanitation Data'!G105)))</f>
        <v/>
      </c>
      <c r="DD111" s="275" t="str">
        <f ca="true">+IF(OFFSET('Sanitation Data'!$G$32,0,10*ROW('Sanitation Data'!G105))="","",OFFSET('Sanitation Data'!$G$32,0,10*ROW('Sanitation Data'!G105)))</f>
        <v/>
      </c>
      <c r="DE111" s="275" t="str">
        <f ca="true">+IF(OFFSET('Sanitation Data'!$H$28,0,10*ROW('Sanitation Data'!H105))="","",OFFSET('Sanitation Data'!$H$28,0,10*ROW('Sanitation Data'!H105)))</f>
        <v/>
      </c>
      <c r="DF111" s="275" t="str">
        <f ca="true">+IF(OFFSET('Sanitation Data'!$H$29,0,10*ROW('Sanitation Data'!H105))="","",OFFSET('Sanitation Data'!$H$29,0,10*ROW('Sanitation Data'!H105)))</f>
        <v/>
      </c>
      <c r="DG111" s="275" t="str">
        <f ca="true">+IF(OFFSET('Sanitation Data'!$H$30,0,10*ROW('Sanitation Data'!H105))="","",OFFSET('Sanitation Data'!$H$30,0,10*ROW('Sanitation Data'!H105)))</f>
        <v/>
      </c>
      <c r="DH111" s="275" t="str">
        <f ca="true">+IF(OFFSET('Sanitation Data'!$H$31,0,10*ROW('Sanitation Data'!H105))="","",OFFSET('Sanitation Data'!$H$31,0,10*ROW('Sanitation Data'!H105)))</f>
        <v/>
      </c>
      <c r="DI111" s="275" t="str">
        <f ca="true">+IF(OFFSET('Sanitation Data'!$H$32,0,10*ROW('Sanitation Data'!H105))="","",OFFSET('Sanitation Data'!$H$32,0,10*ROW('Sanitation Data'!H105)))</f>
        <v/>
      </c>
      <c r="DJ111" s="275" t="str">
        <f ca="true">+IF(OFFSET('Sanitation Data'!$I$28,0,10*ROW('Sanitation Data'!I105))="","",OFFSET('Sanitation Data'!$I$28,0,10*ROW('Sanitation Data'!I105)))</f>
        <v/>
      </c>
      <c r="DK111" s="275" t="str">
        <f ca="true">+IF(OFFSET('Sanitation Data'!$I$29,0,10*ROW('Sanitation Data'!I105))="","",OFFSET('Sanitation Data'!$I$29,0,10*ROW('Sanitation Data'!I105)))</f>
        <v/>
      </c>
      <c r="DL111" s="275" t="str">
        <f ca="true">+IF(OFFSET('Sanitation Data'!$I$30,0,10*ROW('Sanitation Data'!I105))="","",OFFSET('Sanitation Data'!$I$30,0,10*ROW('Sanitation Data'!I105)))</f>
        <v/>
      </c>
      <c r="DM111" s="275" t="str">
        <f ca="true">+IF(OFFSET('Sanitation Data'!$I$31,0,10*ROW('Sanitation Data'!I105))="","",OFFSET('Sanitation Data'!$I$31,0,10*ROW('Sanitation Data'!I105)))</f>
        <v/>
      </c>
      <c r="DN111" s="275" t="str">
        <f ca="true">+IF(OFFSET('Sanitation Data'!$I$32,0,10*ROW('Sanitation Data'!I105))="","",OFFSET('Sanitation Data'!$I$32,0,10*ROW('Sanitation Data'!I105)))</f>
        <v/>
      </c>
      <c r="DO111" s="275" t="str">
        <f ca="true">+IF(OFFSET('Hygiene Data'!$D$11,0,10*ROW('Hygiene Data'!D105))="","",OFFSET('Hygiene Data'!$D$11,0,10*ROW('Hygiene Data'!D105)))</f>
        <v/>
      </c>
      <c r="DP111" s="275" t="str">
        <f ca="true">+IF(OFFSET('Hygiene Data'!$D$12,0,10*ROW('Hygiene Data'!D105))="","",OFFSET('Hygiene Data'!$D$12,0,10*ROW('Hygiene Data'!D105)))</f>
        <v/>
      </c>
      <c r="DQ111" s="275" t="str">
        <f ca="true">+IF(OFFSET('Hygiene Data'!$D$13,0,10*ROW('Hygiene Data'!D105))="","",OFFSET('Hygiene Data'!$D$13,0,10*ROW('Hygiene Data'!D105)))</f>
        <v/>
      </c>
      <c r="DR111" s="275" t="str">
        <f ca="true">+IF(OFFSET('Hygiene Data'!$E$11,0,10*ROW('Hygiene Data'!E105))="","",OFFSET('Hygiene Data'!$E$11,0,10*ROW('Hygiene Data'!E105)))</f>
        <v/>
      </c>
      <c r="DS111" s="275" t="str">
        <f ca="true">+IF(OFFSET('Hygiene Data'!$E$12,0,10*ROW('Hygiene Data'!E105))="","",OFFSET('Hygiene Data'!$E$12,0,10*ROW('Hygiene Data'!E105)))</f>
        <v/>
      </c>
      <c r="DT111" s="275" t="str">
        <f ca="true">+IF(OFFSET('Hygiene Data'!$E$13,0,10*ROW('Hygiene Data'!E105))="","",OFFSET('Hygiene Data'!$E$13,0,10*ROW('Hygiene Data'!E105)))</f>
        <v/>
      </c>
      <c r="DU111" s="275" t="str">
        <f ca="true">+IF(OFFSET('Hygiene Data'!$F$11,0,10*ROW('Hygiene Data'!F105))="","",OFFSET('Hygiene Data'!$F$11,0,10*ROW('Hygiene Data'!F105)))</f>
        <v/>
      </c>
      <c r="DV111" s="275" t="str">
        <f ca="true">+IF(OFFSET('Hygiene Data'!$F$12,0,10*ROW('Hygiene Data'!F105))="","",OFFSET('Hygiene Data'!$F$12,0,10*ROW('Hygiene Data'!F105)))</f>
        <v/>
      </c>
      <c r="DW111" s="275" t="str">
        <f ca="true">+IF(OFFSET('Hygiene Data'!$F$13,0,10*ROW('Hygiene Data'!F105))="","",OFFSET('Hygiene Data'!$F$13,0,10*ROW('Hygiene Data'!F105)))</f>
        <v/>
      </c>
      <c r="DX111" s="275" t="str">
        <f ca="true">+IF(OFFSET('Hygiene Data'!$G$11,0,10*ROW('Hygiene Data'!G105))="","",OFFSET('Hygiene Data'!$G$11,0,10*ROW('Hygiene Data'!G105)))</f>
        <v/>
      </c>
      <c r="DY111" s="275" t="str">
        <f ca="true">+IF(OFFSET('Hygiene Data'!$G$12,0,10*ROW('Hygiene Data'!G105))="","",OFFSET('Hygiene Data'!$G$12,0,10*ROW('Hygiene Data'!G105)))</f>
        <v/>
      </c>
      <c r="DZ111" s="275" t="str">
        <f ca="true">+IF(OFFSET('Hygiene Data'!$G$13,0,10*ROW('Hygiene Data'!G105))="","",OFFSET('Hygiene Data'!$G$13,0,10*ROW('Hygiene Data'!G105)))</f>
        <v/>
      </c>
      <c r="EA111" s="275" t="str">
        <f ca="true">+IF(OFFSET('Hygiene Data'!$H$11,0,10*ROW('Hygiene Data'!H105))="","",OFFSET('Hygiene Data'!$H$11,0,10*ROW('Hygiene Data'!H105)))</f>
        <v/>
      </c>
      <c r="EB111" s="275" t="str">
        <f ca="true">+IF(OFFSET('Hygiene Data'!$H$12,0,10*ROW('Hygiene Data'!H105))="","",OFFSET('Hygiene Data'!$H$12,0,10*ROW('Hygiene Data'!H105)))</f>
        <v/>
      </c>
      <c r="EC111" s="275" t="str">
        <f ca="true">+IF(OFFSET('Hygiene Data'!$H$13,0,10*ROW('Hygiene Data'!H105))="","",OFFSET('Hygiene Data'!$H$13,0,10*ROW('Hygiene Data'!H105)))</f>
        <v/>
      </c>
      <c r="ED111" s="275" t="str">
        <f ca="true">+IF(OFFSET('Hygiene Data'!$I$11,0,10*ROW('Hygiene Data'!I105))="","",OFFSET('Hygiene Data'!$I$11,0,10*ROW('Hygiene Data'!I105)))</f>
        <v/>
      </c>
      <c r="EE111" s="275" t="str">
        <f ca="true">+IF(OFFSET('Hygiene Data'!$I$12,0,10*ROW('Hygiene Data'!I105))="","",OFFSET('Hygiene Data'!$I$12,0,10*ROW('Hygiene Data'!I105)))</f>
        <v/>
      </c>
      <c r="EF111" s="275" t="str">
        <f ca="true">+IF(OFFSET('Hygiene Data'!$I$13,0,10*ROW('Hygiene Data'!I105))="","",OFFSET('Hygiene Data'!$I$13,0,10*ROW('Hygiene Data'!I105)))</f>
        <v/>
      </c>
    </row>
    <row xmlns:x14ac="http://schemas.microsoft.com/office/spreadsheetml/2009/9/ac" r="112" x14ac:dyDescent="0.2">
      <c r="A112" s="38" t="str">
        <f ca="true">+IF(OFFSET('Water Data'!$B$2,0,10*ROW('Water Data'!E106))="","",OFFSET('Water Data'!$B$2,0,10*ROW('Water Data'!E106)))</f>
        <v/>
      </c>
      <c r="B112" s="38" t="str">
        <f ca="true">+IF(OFFSET('Water Data'!$C$2,0,10*ROW('Water Data'!F106))="","",OFFSET('Water Data'!$C$2,0,10*ROW('Water Data'!F106)))</f>
        <v/>
      </c>
      <c r="C112" s="331" t="str">
        <f t="shared" ca="true" si="1"/>
        <v/>
      </c>
      <c r="D112" s="97"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7"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7"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7"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7"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7"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7"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7"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7"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7"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7"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7"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7"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7"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7"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7"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7"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7"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8"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8"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8"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8"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8"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8"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8"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8"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8"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8"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8"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8"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8"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8"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8"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8"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8"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8"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8"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8"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8"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8"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8"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8"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8"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8"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8"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8"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8"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8"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9"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9"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9"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9"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9"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9"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9"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9"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9"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9"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9"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9"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9"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9"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9"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9"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9"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9"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5"/>
      <c r="BS112" s="275" t="str">
        <f ca="true">+IF(OFFSET('Water Data'!$D$27,0,10*ROW('Water Data'!D106))="","",OFFSET('Water Data'!$D$27,0,10*ROW('Water Data'!D106)))</f>
        <v/>
      </c>
      <c r="BT112" s="275" t="str">
        <f ca="true">+IF(OFFSET('Water Data'!$D$28,0,10*ROW('Water Data'!D106))="","",OFFSET('Water Data'!$D$28,0,10*ROW('Water Data'!D106)))</f>
        <v/>
      </c>
      <c r="BU112" s="275" t="str">
        <f ca="true">+IF(OFFSET('Water Data'!$D$29,0,10*ROW('Water Data'!D106))="","",OFFSET('Water Data'!$D$29,0,10*ROW('Water Data'!D106)))</f>
        <v/>
      </c>
      <c r="BV112" s="275" t="str">
        <f ca="true">+IF(OFFSET('Water Data'!$E$27,0,10*ROW('Water Data'!E106))="","",OFFSET('Water Data'!$E$27,0,10*ROW('Water Data'!E106)))</f>
        <v/>
      </c>
      <c r="BW112" s="275" t="str">
        <f ca="true">+IF(OFFSET('Water Data'!$E$28,0,10*ROW('Water Data'!E106))="","",OFFSET('Water Data'!$E$28,0,10*ROW('Water Data'!E106)))</f>
        <v/>
      </c>
      <c r="BX112" s="275" t="str">
        <f ca="true">+IF(OFFSET('Water Data'!$E$29,0,10*ROW('Water Data'!E106))="","",OFFSET('Water Data'!$E$29,0,10*ROW('Water Data'!E106)))</f>
        <v/>
      </c>
      <c r="BY112" s="275" t="str">
        <f ca="true">+IF(OFFSET('Water Data'!$F$27,0,10*ROW('Water Data'!F106))="","",OFFSET('Water Data'!$F$27,0,10*ROW('Water Data'!F106)))</f>
        <v/>
      </c>
      <c r="BZ112" s="275" t="str">
        <f ca="true">+IF(OFFSET('Water Data'!$F$28,0,10*ROW('Water Data'!F106))="","",OFFSET('Water Data'!$F$28,0,10*ROW('Water Data'!F106)))</f>
        <v/>
      </c>
      <c r="CA112" s="275" t="str">
        <f ca="true">+IF(OFFSET('Water Data'!$F$29,0,10*ROW('Water Data'!F106))="","",OFFSET('Water Data'!$F$29,0,10*ROW('Water Data'!F106)))</f>
        <v/>
      </c>
      <c r="CB112" s="275" t="str">
        <f ca="true">+IF(OFFSET('Water Data'!$G$27,0,10*ROW('Water Data'!G106))="","",OFFSET('Water Data'!$G$27,0,10*ROW('Water Data'!G106)))</f>
        <v/>
      </c>
      <c r="CC112" s="275" t="str">
        <f ca="true">+IF(OFFSET('Water Data'!$G$28,0,10*ROW('Water Data'!G106))="","",OFFSET('Water Data'!$G$28,0,10*ROW('Water Data'!G106)))</f>
        <v/>
      </c>
      <c r="CD112" s="275" t="str">
        <f ca="true">+IF(OFFSET('Water Data'!$G$29,0,10*ROW('Water Data'!G106))="","",OFFSET('Water Data'!$G$29,0,10*ROW('Water Data'!G106)))</f>
        <v/>
      </c>
      <c r="CE112" s="275" t="str">
        <f ca="true">+IF(OFFSET('Water Data'!$H$27,0,10*ROW('Water Data'!H106))="","",OFFSET('Water Data'!$H$27,0,10*ROW('Water Data'!H106)))</f>
        <v/>
      </c>
      <c r="CF112" s="275" t="str">
        <f ca="true">+IF(OFFSET('Water Data'!$H$28,0,10*ROW('Water Data'!H106))="","",OFFSET('Water Data'!$H$28,0,10*ROW('Water Data'!H106)))</f>
        <v/>
      </c>
      <c r="CG112" s="275" t="str">
        <f ca="true">+IF(OFFSET('Water Data'!$H$29,0,10*ROW('Water Data'!H106))="","",OFFSET('Water Data'!$H$29,0,10*ROW('Water Data'!H106)))</f>
        <v/>
      </c>
      <c r="CH112" s="275" t="str">
        <f ca="true">+IF(OFFSET('Water Data'!$I$27,0,10*ROW('Water Data'!I106))="","",OFFSET('Water Data'!$I$27,0,10*ROW('Water Data'!I106)))</f>
        <v/>
      </c>
      <c r="CI112" s="275" t="str">
        <f ca="true">+IF(OFFSET('Water Data'!$I$28,0,10*ROW('Water Data'!I106))="","",OFFSET('Water Data'!$I$28,0,10*ROW('Water Data'!I106)))</f>
        <v/>
      </c>
      <c r="CJ112" s="275" t="str">
        <f ca="true">+IF(OFFSET('Water Data'!$I$29,0,10*ROW('Water Data'!I106))="","",OFFSET('Water Data'!$I$29,0,10*ROW('Water Data'!I106)))</f>
        <v/>
      </c>
      <c r="CK112" s="275" t="str">
        <f ca="true">+IF(OFFSET('Sanitation Data'!$D$28,0,10*ROW('Sanitation Data'!D106))="","",OFFSET('Sanitation Data'!$D$28,0,10*ROW('Sanitation Data'!D106)))</f>
        <v/>
      </c>
      <c r="CL112" s="275" t="str">
        <f ca="true">+IF(OFFSET('Sanitation Data'!$D$29,0,10*ROW('Sanitation Data'!D106))="","",OFFSET('Sanitation Data'!$D$29,0,10*ROW('Sanitation Data'!D106)))</f>
        <v/>
      </c>
      <c r="CM112" s="275" t="str">
        <f ca="true">+IF(OFFSET('Sanitation Data'!$D$30,0,10*ROW('Sanitation Data'!D106))="","",OFFSET('Sanitation Data'!$D$30,0,10*ROW('Sanitation Data'!D106)))</f>
        <v/>
      </c>
      <c r="CN112" s="275" t="str">
        <f ca="true">+IF(OFFSET('Sanitation Data'!$D$31,0,10*ROW('Sanitation Data'!D106))="","",OFFSET('Sanitation Data'!$D$31,0,10*ROW('Sanitation Data'!D106)))</f>
        <v/>
      </c>
      <c r="CO112" s="275" t="str">
        <f ca="true">+IF(OFFSET('Sanitation Data'!$D$32,0,10*ROW('Sanitation Data'!D106))="","",OFFSET('Sanitation Data'!$D$32,0,10*ROW('Sanitation Data'!D106)))</f>
        <v/>
      </c>
      <c r="CP112" s="275" t="str">
        <f ca="true">+IF(OFFSET('Sanitation Data'!$E$28,0,10*ROW('Sanitation Data'!E106))="","",OFFSET('Sanitation Data'!$E$28,0,10*ROW('Sanitation Data'!E106)))</f>
        <v/>
      </c>
      <c r="CQ112" s="275" t="str">
        <f ca="true">+IF(OFFSET('Sanitation Data'!$E$29,0,10*ROW('Sanitation Data'!E106))="","",OFFSET('Sanitation Data'!$E$29,0,10*ROW('Sanitation Data'!E106)))</f>
        <v/>
      </c>
      <c r="CR112" s="275" t="str">
        <f ca="true">+IF(OFFSET('Sanitation Data'!$E$30,0,10*ROW('Sanitation Data'!E106))="","",OFFSET('Sanitation Data'!$E$30,0,10*ROW('Sanitation Data'!E106)))</f>
        <v/>
      </c>
      <c r="CS112" s="275" t="str">
        <f ca="true">+IF(OFFSET('Sanitation Data'!$E$31,0,10*ROW('Sanitation Data'!E106))="","",OFFSET('Sanitation Data'!$E$31,0,10*ROW('Sanitation Data'!E106)))</f>
        <v/>
      </c>
      <c r="CT112" s="275" t="str">
        <f ca="true">+IF(OFFSET('Sanitation Data'!$E$32,0,10*ROW('Sanitation Data'!E106))="","",OFFSET('Sanitation Data'!$E$32,0,10*ROW('Sanitation Data'!E106)))</f>
        <v/>
      </c>
      <c r="CU112" s="275" t="str">
        <f ca="true">+IF(OFFSET('Sanitation Data'!$F$28,0,10*ROW('Sanitation Data'!F106))="","",OFFSET('Sanitation Data'!$F$28,0,10*ROW('Sanitation Data'!F106)))</f>
        <v/>
      </c>
      <c r="CV112" s="275" t="str">
        <f ca="true">+IF(OFFSET('Sanitation Data'!$F$29,0,10*ROW('Sanitation Data'!F106))="","",OFFSET('Sanitation Data'!$F$29,0,10*ROW('Sanitation Data'!F106)))</f>
        <v/>
      </c>
      <c r="CW112" s="275" t="str">
        <f ca="true">+IF(OFFSET('Sanitation Data'!$F$30,0,10*ROW('Sanitation Data'!F106))="","",OFFSET('Sanitation Data'!$F$30,0,10*ROW('Sanitation Data'!F106)))</f>
        <v/>
      </c>
      <c r="CX112" s="275" t="str">
        <f ca="true">+IF(OFFSET('Sanitation Data'!$F$31,0,10*ROW('Sanitation Data'!F106))="","",OFFSET('Sanitation Data'!$F$31,0,10*ROW('Sanitation Data'!F106)))</f>
        <v/>
      </c>
      <c r="CY112" s="275" t="str">
        <f ca="true">+IF(OFFSET('Sanitation Data'!$F$32,0,10*ROW('Sanitation Data'!F106))="","",OFFSET('Sanitation Data'!$F$32,0,10*ROW('Sanitation Data'!F106)))</f>
        <v/>
      </c>
      <c r="CZ112" s="275" t="str">
        <f ca="true">+IF(OFFSET('Sanitation Data'!$G$28,0,10*ROW('Sanitation Data'!G106))="","",OFFSET('Sanitation Data'!$G$28,0,10*ROW('Sanitation Data'!G106)))</f>
        <v/>
      </c>
      <c r="DA112" s="275" t="str">
        <f ca="true">+IF(OFFSET('Sanitation Data'!$G$29,0,10*ROW('Sanitation Data'!G106))="","",OFFSET('Sanitation Data'!$G$29,0,10*ROW('Sanitation Data'!G106)))</f>
        <v/>
      </c>
      <c r="DB112" s="275" t="str">
        <f ca="true">+IF(OFFSET('Sanitation Data'!$G$30,0,10*ROW('Sanitation Data'!G106))="","",OFFSET('Sanitation Data'!$G$30,0,10*ROW('Sanitation Data'!G106)))</f>
        <v/>
      </c>
      <c r="DC112" s="275" t="str">
        <f ca="true">+IF(OFFSET('Sanitation Data'!$G$31,0,10*ROW('Sanitation Data'!G106))="","",OFFSET('Sanitation Data'!$G$31,0,10*ROW('Sanitation Data'!G106)))</f>
        <v/>
      </c>
      <c r="DD112" s="275" t="str">
        <f ca="true">+IF(OFFSET('Sanitation Data'!$G$32,0,10*ROW('Sanitation Data'!G106))="","",OFFSET('Sanitation Data'!$G$32,0,10*ROW('Sanitation Data'!G106)))</f>
        <v/>
      </c>
      <c r="DE112" s="275" t="str">
        <f ca="true">+IF(OFFSET('Sanitation Data'!$H$28,0,10*ROW('Sanitation Data'!H106))="","",OFFSET('Sanitation Data'!$H$28,0,10*ROW('Sanitation Data'!H106)))</f>
        <v/>
      </c>
      <c r="DF112" s="275" t="str">
        <f ca="true">+IF(OFFSET('Sanitation Data'!$H$29,0,10*ROW('Sanitation Data'!H106))="","",OFFSET('Sanitation Data'!$H$29,0,10*ROW('Sanitation Data'!H106)))</f>
        <v/>
      </c>
      <c r="DG112" s="275" t="str">
        <f ca="true">+IF(OFFSET('Sanitation Data'!$H$30,0,10*ROW('Sanitation Data'!H106))="","",OFFSET('Sanitation Data'!$H$30,0,10*ROW('Sanitation Data'!H106)))</f>
        <v/>
      </c>
      <c r="DH112" s="275" t="str">
        <f ca="true">+IF(OFFSET('Sanitation Data'!$H$31,0,10*ROW('Sanitation Data'!H106))="","",OFFSET('Sanitation Data'!$H$31,0,10*ROW('Sanitation Data'!H106)))</f>
        <v/>
      </c>
      <c r="DI112" s="275" t="str">
        <f ca="true">+IF(OFFSET('Sanitation Data'!$H$32,0,10*ROW('Sanitation Data'!H106))="","",OFFSET('Sanitation Data'!$H$32,0,10*ROW('Sanitation Data'!H106)))</f>
        <v/>
      </c>
      <c r="DJ112" s="275" t="str">
        <f ca="true">+IF(OFFSET('Sanitation Data'!$I$28,0,10*ROW('Sanitation Data'!I106))="","",OFFSET('Sanitation Data'!$I$28,0,10*ROW('Sanitation Data'!I106)))</f>
        <v/>
      </c>
      <c r="DK112" s="275" t="str">
        <f ca="true">+IF(OFFSET('Sanitation Data'!$I$29,0,10*ROW('Sanitation Data'!I106))="","",OFFSET('Sanitation Data'!$I$29,0,10*ROW('Sanitation Data'!I106)))</f>
        <v/>
      </c>
      <c r="DL112" s="275" t="str">
        <f ca="true">+IF(OFFSET('Sanitation Data'!$I$30,0,10*ROW('Sanitation Data'!I106))="","",OFFSET('Sanitation Data'!$I$30,0,10*ROW('Sanitation Data'!I106)))</f>
        <v/>
      </c>
      <c r="DM112" s="275" t="str">
        <f ca="true">+IF(OFFSET('Sanitation Data'!$I$31,0,10*ROW('Sanitation Data'!I106))="","",OFFSET('Sanitation Data'!$I$31,0,10*ROW('Sanitation Data'!I106)))</f>
        <v/>
      </c>
      <c r="DN112" s="275" t="str">
        <f ca="true">+IF(OFFSET('Sanitation Data'!$I$32,0,10*ROW('Sanitation Data'!I106))="","",OFFSET('Sanitation Data'!$I$32,0,10*ROW('Sanitation Data'!I106)))</f>
        <v/>
      </c>
      <c r="DO112" s="275" t="str">
        <f ca="true">+IF(OFFSET('Hygiene Data'!$D$11,0,10*ROW('Hygiene Data'!D106))="","",OFFSET('Hygiene Data'!$D$11,0,10*ROW('Hygiene Data'!D106)))</f>
        <v/>
      </c>
      <c r="DP112" s="275" t="str">
        <f ca="true">+IF(OFFSET('Hygiene Data'!$D$12,0,10*ROW('Hygiene Data'!D106))="","",OFFSET('Hygiene Data'!$D$12,0,10*ROW('Hygiene Data'!D106)))</f>
        <v/>
      </c>
      <c r="DQ112" s="275" t="str">
        <f ca="true">+IF(OFFSET('Hygiene Data'!$D$13,0,10*ROW('Hygiene Data'!D106))="","",OFFSET('Hygiene Data'!$D$13,0,10*ROW('Hygiene Data'!D106)))</f>
        <v/>
      </c>
      <c r="DR112" s="275" t="str">
        <f ca="true">+IF(OFFSET('Hygiene Data'!$E$11,0,10*ROW('Hygiene Data'!E106))="","",OFFSET('Hygiene Data'!$E$11,0,10*ROW('Hygiene Data'!E106)))</f>
        <v/>
      </c>
      <c r="DS112" s="275" t="str">
        <f ca="true">+IF(OFFSET('Hygiene Data'!$E$12,0,10*ROW('Hygiene Data'!E106))="","",OFFSET('Hygiene Data'!$E$12,0,10*ROW('Hygiene Data'!E106)))</f>
        <v/>
      </c>
      <c r="DT112" s="275" t="str">
        <f ca="true">+IF(OFFSET('Hygiene Data'!$E$13,0,10*ROW('Hygiene Data'!E106))="","",OFFSET('Hygiene Data'!$E$13,0,10*ROW('Hygiene Data'!E106)))</f>
        <v/>
      </c>
      <c r="DU112" s="275" t="str">
        <f ca="true">+IF(OFFSET('Hygiene Data'!$F$11,0,10*ROW('Hygiene Data'!F106))="","",OFFSET('Hygiene Data'!$F$11,0,10*ROW('Hygiene Data'!F106)))</f>
        <v/>
      </c>
      <c r="DV112" s="275" t="str">
        <f ca="true">+IF(OFFSET('Hygiene Data'!$F$12,0,10*ROW('Hygiene Data'!F106))="","",OFFSET('Hygiene Data'!$F$12,0,10*ROW('Hygiene Data'!F106)))</f>
        <v/>
      </c>
      <c r="DW112" s="275" t="str">
        <f ca="true">+IF(OFFSET('Hygiene Data'!$F$13,0,10*ROW('Hygiene Data'!F106))="","",OFFSET('Hygiene Data'!$F$13,0,10*ROW('Hygiene Data'!F106)))</f>
        <v/>
      </c>
      <c r="DX112" s="275" t="str">
        <f ca="true">+IF(OFFSET('Hygiene Data'!$G$11,0,10*ROW('Hygiene Data'!G106))="","",OFFSET('Hygiene Data'!$G$11,0,10*ROW('Hygiene Data'!G106)))</f>
        <v/>
      </c>
      <c r="DY112" s="275" t="str">
        <f ca="true">+IF(OFFSET('Hygiene Data'!$G$12,0,10*ROW('Hygiene Data'!G106))="","",OFFSET('Hygiene Data'!$G$12,0,10*ROW('Hygiene Data'!G106)))</f>
        <v/>
      </c>
      <c r="DZ112" s="275" t="str">
        <f ca="true">+IF(OFFSET('Hygiene Data'!$G$13,0,10*ROW('Hygiene Data'!G106))="","",OFFSET('Hygiene Data'!$G$13,0,10*ROW('Hygiene Data'!G106)))</f>
        <v/>
      </c>
      <c r="EA112" s="275" t="str">
        <f ca="true">+IF(OFFSET('Hygiene Data'!$H$11,0,10*ROW('Hygiene Data'!H106))="","",OFFSET('Hygiene Data'!$H$11,0,10*ROW('Hygiene Data'!H106)))</f>
        <v/>
      </c>
      <c r="EB112" s="275" t="str">
        <f ca="true">+IF(OFFSET('Hygiene Data'!$H$12,0,10*ROW('Hygiene Data'!H106))="","",OFFSET('Hygiene Data'!$H$12,0,10*ROW('Hygiene Data'!H106)))</f>
        <v/>
      </c>
      <c r="EC112" s="275" t="str">
        <f ca="true">+IF(OFFSET('Hygiene Data'!$H$13,0,10*ROW('Hygiene Data'!H106))="","",OFFSET('Hygiene Data'!$H$13,0,10*ROW('Hygiene Data'!H106)))</f>
        <v/>
      </c>
      <c r="ED112" s="275" t="str">
        <f ca="true">+IF(OFFSET('Hygiene Data'!$I$11,0,10*ROW('Hygiene Data'!I106))="","",OFFSET('Hygiene Data'!$I$11,0,10*ROW('Hygiene Data'!I106)))</f>
        <v/>
      </c>
      <c r="EE112" s="275" t="str">
        <f ca="true">+IF(OFFSET('Hygiene Data'!$I$12,0,10*ROW('Hygiene Data'!I106))="","",OFFSET('Hygiene Data'!$I$12,0,10*ROW('Hygiene Data'!I106)))</f>
        <v/>
      </c>
      <c r="EF112" s="275" t="str">
        <f ca="true">+IF(OFFSET('Hygiene Data'!$I$13,0,10*ROW('Hygiene Data'!I106))="","",OFFSET('Hygiene Data'!$I$13,0,10*ROW('Hygiene Data'!I106)))</f>
        <v/>
      </c>
    </row>
    <row xmlns:x14ac="http://schemas.microsoft.com/office/spreadsheetml/2009/9/ac" r="113" x14ac:dyDescent="0.2">
      <c r="A113" s="38" t="str">
        <f ca="true">+IF(OFFSET('Water Data'!$B$2,0,10*ROW('Water Data'!E107))="","",OFFSET('Water Data'!$B$2,0,10*ROW('Water Data'!E107)))</f>
        <v/>
      </c>
      <c r="B113" s="38" t="str">
        <f ca="true">+IF(OFFSET('Water Data'!$C$2,0,10*ROW('Water Data'!F107))="","",OFFSET('Water Data'!$C$2,0,10*ROW('Water Data'!F107)))</f>
        <v/>
      </c>
      <c r="C113" s="331" t="str">
        <f t="shared" ca="true" si="1"/>
        <v/>
      </c>
      <c r="D113" s="97"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7"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7"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7"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7"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7"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7"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7"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7"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7"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7"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7"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7"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7"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7"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7"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7"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7"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8"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8"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8"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8"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8"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8"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8"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8"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8"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8"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8"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8"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8"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8"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8"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8"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8"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8"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8"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8"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8"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8"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8"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8"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8"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8"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8"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8"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8"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8"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9"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9"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9"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9"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9"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9"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9"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9"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9"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9"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9"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9"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9"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9"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9"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9"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9"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9"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5"/>
      <c r="BS113" s="275" t="str">
        <f ca="true">+IF(OFFSET('Water Data'!$D$27,0,10*ROW('Water Data'!D107))="","",OFFSET('Water Data'!$D$27,0,10*ROW('Water Data'!D107)))</f>
        <v/>
      </c>
      <c r="BT113" s="275" t="str">
        <f ca="true">+IF(OFFSET('Water Data'!$D$28,0,10*ROW('Water Data'!D107))="","",OFFSET('Water Data'!$D$28,0,10*ROW('Water Data'!D107)))</f>
        <v/>
      </c>
      <c r="BU113" s="275" t="str">
        <f ca="true">+IF(OFFSET('Water Data'!$D$29,0,10*ROW('Water Data'!D107))="","",OFFSET('Water Data'!$D$29,0,10*ROW('Water Data'!D107)))</f>
        <v/>
      </c>
      <c r="BV113" s="275" t="str">
        <f ca="true">+IF(OFFSET('Water Data'!$E$27,0,10*ROW('Water Data'!E107))="","",OFFSET('Water Data'!$E$27,0,10*ROW('Water Data'!E107)))</f>
        <v/>
      </c>
      <c r="BW113" s="275" t="str">
        <f ca="true">+IF(OFFSET('Water Data'!$E$28,0,10*ROW('Water Data'!E107))="","",OFFSET('Water Data'!$E$28,0,10*ROW('Water Data'!E107)))</f>
        <v/>
      </c>
      <c r="BX113" s="275" t="str">
        <f ca="true">+IF(OFFSET('Water Data'!$E$29,0,10*ROW('Water Data'!E107))="","",OFFSET('Water Data'!$E$29,0,10*ROW('Water Data'!E107)))</f>
        <v/>
      </c>
      <c r="BY113" s="275" t="str">
        <f ca="true">+IF(OFFSET('Water Data'!$F$27,0,10*ROW('Water Data'!F107))="","",OFFSET('Water Data'!$F$27,0,10*ROW('Water Data'!F107)))</f>
        <v/>
      </c>
      <c r="BZ113" s="275" t="str">
        <f ca="true">+IF(OFFSET('Water Data'!$F$28,0,10*ROW('Water Data'!F107))="","",OFFSET('Water Data'!$F$28,0,10*ROW('Water Data'!F107)))</f>
        <v/>
      </c>
      <c r="CA113" s="275" t="str">
        <f ca="true">+IF(OFFSET('Water Data'!$F$29,0,10*ROW('Water Data'!F107))="","",OFFSET('Water Data'!$F$29,0,10*ROW('Water Data'!F107)))</f>
        <v/>
      </c>
      <c r="CB113" s="275" t="str">
        <f ca="true">+IF(OFFSET('Water Data'!$G$27,0,10*ROW('Water Data'!G107))="","",OFFSET('Water Data'!$G$27,0,10*ROW('Water Data'!G107)))</f>
        <v/>
      </c>
      <c r="CC113" s="275" t="str">
        <f ca="true">+IF(OFFSET('Water Data'!$G$28,0,10*ROW('Water Data'!G107))="","",OFFSET('Water Data'!$G$28,0,10*ROW('Water Data'!G107)))</f>
        <v/>
      </c>
      <c r="CD113" s="275" t="str">
        <f ca="true">+IF(OFFSET('Water Data'!$G$29,0,10*ROW('Water Data'!G107))="","",OFFSET('Water Data'!$G$29,0,10*ROW('Water Data'!G107)))</f>
        <v/>
      </c>
      <c r="CE113" s="275" t="str">
        <f ca="true">+IF(OFFSET('Water Data'!$H$27,0,10*ROW('Water Data'!H107))="","",OFFSET('Water Data'!$H$27,0,10*ROW('Water Data'!H107)))</f>
        <v/>
      </c>
      <c r="CF113" s="275" t="str">
        <f ca="true">+IF(OFFSET('Water Data'!$H$28,0,10*ROW('Water Data'!H107))="","",OFFSET('Water Data'!$H$28,0,10*ROW('Water Data'!H107)))</f>
        <v/>
      </c>
      <c r="CG113" s="275" t="str">
        <f ca="true">+IF(OFFSET('Water Data'!$H$29,0,10*ROW('Water Data'!H107))="","",OFFSET('Water Data'!$H$29,0,10*ROW('Water Data'!H107)))</f>
        <v/>
      </c>
      <c r="CH113" s="275" t="str">
        <f ca="true">+IF(OFFSET('Water Data'!$I$27,0,10*ROW('Water Data'!I107))="","",OFFSET('Water Data'!$I$27,0,10*ROW('Water Data'!I107)))</f>
        <v/>
      </c>
      <c r="CI113" s="275" t="str">
        <f ca="true">+IF(OFFSET('Water Data'!$I$28,0,10*ROW('Water Data'!I107))="","",OFFSET('Water Data'!$I$28,0,10*ROW('Water Data'!I107)))</f>
        <v/>
      </c>
      <c r="CJ113" s="275" t="str">
        <f ca="true">+IF(OFFSET('Water Data'!$I$29,0,10*ROW('Water Data'!I107))="","",OFFSET('Water Data'!$I$29,0,10*ROW('Water Data'!I107)))</f>
        <v/>
      </c>
      <c r="CK113" s="275" t="str">
        <f ca="true">+IF(OFFSET('Sanitation Data'!$D$28,0,10*ROW('Sanitation Data'!D107))="","",OFFSET('Sanitation Data'!$D$28,0,10*ROW('Sanitation Data'!D107)))</f>
        <v/>
      </c>
      <c r="CL113" s="275" t="str">
        <f ca="true">+IF(OFFSET('Sanitation Data'!$D$29,0,10*ROW('Sanitation Data'!D107))="","",OFFSET('Sanitation Data'!$D$29,0,10*ROW('Sanitation Data'!D107)))</f>
        <v/>
      </c>
      <c r="CM113" s="275" t="str">
        <f ca="true">+IF(OFFSET('Sanitation Data'!$D$30,0,10*ROW('Sanitation Data'!D107))="","",OFFSET('Sanitation Data'!$D$30,0,10*ROW('Sanitation Data'!D107)))</f>
        <v/>
      </c>
      <c r="CN113" s="275" t="str">
        <f ca="true">+IF(OFFSET('Sanitation Data'!$D$31,0,10*ROW('Sanitation Data'!D107))="","",OFFSET('Sanitation Data'!$D$31,0,10*ROW('Sanitation Data'!D107)))</f>
        <v/>
      </c>
      <c r="CO113" s="275" t="str">
        <f ca="true">+IF(OFFSET('Sanitation Data'!$D$32,0,10*ROW('Sanitation Data'!D107))="","",OFFSET('Sanitation Data'!$D$32,0,10*ROW('Sanitation Data'!D107)))</f>
        <v/>
      </c>
      <c r="CP113" s="275" t="str">
        <f ca="true">+IF(OFFSET('Sanitation Data'!$E$28,0,10*ROW('Sanitation Data'!E107))="","",OFFSET('Sanitation Data'!$E$28,0,10*ROW('Sanitation Data'!E107)))</f>
        <v/>
      </c>
      <c r="CQ113" s="275" t="str">
        <f ca="true">+IF(OFFSET('Sanitation Data'!$E$29,0,10*ROW('Sanitation Data'!E107))="","",OFFSET('Sanitation Data'!$E$29,0,10*ROW('Sanitation Data'!E107)))</f>
        <v/>
      </c>
      <c r="CR113" s="275" t="str">
        <f ca="true">+IF(OFFSET('Sanitation Data'!$E$30,0,10*ROW('Sanitation Data'!E107))="","",OFFSET('Sanitation Data'!$E$30,0,10*ROW('Sanitation Data'!E107)))</f>
        <v/>
      </c>
      <c r="CS113" s="275" t="str">
        <f ca="true">+IF(OFFSET('Sanitation Data'!$E$31,0,10*ROW('Sanitation Data'!E107))="","",OFFSET('Sanitation Data'!$E$31,0,10*ROW('Sanitation Data'!E107)))</f>
        <v/>
      </c>
      <c r="CT113" s="275" t="str">
        <f ca="true">+IF(OFFSET('Sanitation Data'!$E$32,0,10*ROW('Sanitation Data'!E107))="","",OFFSET('Sanitation Data'!$E$32,0,10*ROW('Sanitation Data'!E107)))</f>
        <v/>
      </c>
      <c r="CU113" s="275" t="str">
        <f ca="true">+IF(OFFSET('Sanitation Data'!$F$28,0,10*ROW('Sanitation Data'!F107))="","",OFFSET('Sanitation Data'!$F$28,0,10*ROW('Sanitation Data'!F107)))</f>
        <v/>
      </c>
      <c r="CV113" s="275" t="str">
        <f ca="true">+IF(OFFSET('Sanitation Data'!$F$29,0,10*ROW('Sanitation Data'!F107))="","",OFFSET('Sanitation Data'!$F$29,0,10*ROW('Sanitation Data'!F107)))</f>
        <v/>
      </c>
      <c r="CW113" s="275" t="str">
        <f ca="true">+IF(OFFSET('Sanitation Data'!$F$30,0,10*ROW('Sanitation Data'!F107))="","",OFFSET('Sanitation Data'!$F$30,0,10*ROW('Sanitation Data'!F107)))</f>
        <v/>
      </c>
      <c r="CX113" s="275" t="str">
        <f ca="true">+IF(OFFSET('Sanitation Data'!$F$31,0,10*ROW('Sanitation Data'!F107))="","",OFFSET('Sanitation Data'!$F$31,0,10*ROW('Sanitation Data'!F107)))</f>
        <v/>
      </c>
      <c r="CY113" s="275" t="str">
        <f ca="true">+IF(OFFSET('Sanitation Data'!$F$32,0,10*ROW('Sanitation Data'!F107))="","",OFFSET('Sanitation Data'!$F$32,0,10*ROW('Sanitation Data'!F107)))</f>
        <v/>
      </c>
      <c r="CZ113" s="275" t="str">
        <f ca="true">+IF(OFFSET('Sanitation Data'!$G$28,0,10*ROW('Sanitation Data'!G107))="","",OFFSET('Sanitation Data'!$G$28,0,10*ROW('Sanitation Data'!G107)))</f>
        <v/>
      </c>
      <c r="DA113" s="275" t="str">
        <f ca="true">+IF(OFFSET('Sanitation Data'!$G$29,0,10*ROW('Sanitation Data'!G107))="","",OFFSET('Sanitation Data'!$G$29,0,10*ROW('Sanitation Data'!G107)))</f>
        <v/>
      </c>
      <c r="DB113" s="275" t="str">
        <f ca="true">+IF(OFFSET('Sanitation Data'!$G$30,0,10*ROW('Sanitation Data'!G107))="","",OFFSET('Sanitation Data'!$G$30,0,10*ROW('Sanitation Data'!G107)))</f>
        <v/>
      </c>
      <c r="DC113" s="275" t="str">
        <f ca="true">+IF(OFFSET('Sanitation Data'!$G$31,0,10*ROW('Sanitation Data'!G107))="","",OFFSET('Sanitation Data'!$G$31,0,10*ROW('Sanitation Data'!G107)))</f>
        <v/>
      </c>
      <c r="DD113" s="275" t="str">
        <f ca="true">+IF(OFFSET('Sanitation Data'!$G$32,0,10*ROW('Sanitation Data'!G107))="","",OFFSET('Sanitation Data'!$G$32,0,10*ROW('Sanitation Data'!G107)))</f>
        <v/>
      </c>
      <c r="DE113" s="275" t="str">
        <f ca="true">+IF(OFFSET('Sanitation Data'!$H$28,0,10*ROW('Sanitation Data'!H107))="","",OFFSET('Sanitation Data'!$H$28,0,10*ROW('Sanitation Data'!H107)))</f>
        <v/>
      </c>
      <c r="DF113" s="275" t="str">
        <f ca="true">+IF(OFFSET('Sanitation Data'!$H$29,0,10*ROW('Sanitation Data'!H107))="","",OFFSET('Sanitation Data'!$H$29,0,10*ROW('Sanitation Data'!H107)))</f>
        <v/>
      </c>
      <c r="DG113" s="275" t="str">
        <f ca="true">+IF(OFFSET('Sanitation Data'!$H$30,0,10*ROW('Sanitation Data'!H107))="","",OFFSET('Sanitation Data'!$H$30,0,10*ROW('Sanitation Data'!H107)))</f>
        <v/>
      </c>
      <c r="DH113" s="275" t="str">
        <f ca="true">+IF(OFFSET('Sanitation Data'!$H$31,0,10*ROW('Sanitation Data'!H107))="","",OFFSET('Sanitation Data'!$H$31,0,10*ROW('Sanitation Data'!H107)))</f>
        <v/>
      </c>
      <c r="DI113" s="275" t="str">
        <f ca="true">+IF(OFFSET('Sanitation Data'!$H$32,0,10*ROW('Sanitation Data'!H107))="","",OFFSET('Sanitation Data'!$H$32,0,10*ROW('Sanitation Data'!H107)))</f>
        <v/>
      </c>
      <c r="DJ113" s="275" t="str">
        <f ca="true">+IF(OFFSET('Sanitation Data'!$I$28,0,10*ROW('Sanitation Data'!I107))="","",OFFSET('Sanitation Data'!$I$28,0,10*ROW('Sanitation Data'!I107)))</f>
        <v/>
      </c>
      <c r="DK113" s="275" t="str">
        <f ca="true">+IF(OFFSET('Sanitation Data'!$I$29,0,10*ROW('Sanitation Data'!I107))="","",OFFSET('Sanitation Data'!$I$29,0,10*ROW('Sanitation Data'!I107)))</f>
        <v/>
      </c>
      <c r="DL113" s="275" t="str">
        <f ca="true">+IF(OFFSET('Sanitation Data'!$I$30,0,10*ROW('Sanitation Data'!I107))="","",OFFSET('Sanitation Data'!$I$30,0,10*ROW('Sanitation Data'!I107)))</f>
        <v/>
      </c>
      <c r="DM113" s="275" t="str">
        <f ca="true">+IF(OFFSET('Sanitation Data'!$I$31,0,10*ROW('Sanitation Data'!I107))="","",OFFSET('Sanitation Data'!$I$31,0,10*ROW('Sanitation Data'!I107)))</f>
        <v/>
      </c>
      <c r="DN113" s="275" t="str">
        <f ca="true">+IF(OFFSET('Sanitation Data'!$I$32,0,10*ROW('Sanitation Data'!I107))="","",OFFSET('Sanitation Data'!$I$32,0,10*ROW('Sanitation Data'!I107)))</f>
        <v/>
      </c>
      <c r="DO113" s="275" t="str">
        <f ca="true">+IF(OFFSET('Hygiene Data'!$D$11,0,10*ROW('Hygiene Data'!D107))="","",OFFSET('Hygiene Data'!$D$11,0,10*ROW('Hygiene Data'!D107)))</f>
        <v/>
      </c>
      <c r="DP113" s="275" t="str">
        <f ca="true">+IF(OFFSET('Hygiene Data'!$D$12,0,10*ROW('Hygiene Data'!D107))="","",OFFSET('Hygiene Data'!$D$12,0,10*ROW('Hygiene Data'!D107)))</f>
        <v/>
      </c>
      <c r="DQ113" s="275" t="str">
        <f ca="true">+IF(OFFSET('Hygiene Data'!$D$13,0,10*ROW('Hygiene Data'!D107))="","",OFFSET('Hygiene Data'!$D$13,0,10*ROW('Hygiene Data'!D107)))</f>
        <v/>
      </c>
      <c r="DR113" s="275" t="str">
        <f ca="true">+IF(OFFSET('Hygiene Data'!$E$11,0,10*ROW('Hygiene Data'!E107))="","",OFFSET('Hygiene Data'!$E$11,0,10*ROW('Hygiene Data'!E107)))</f>
        <v/>
      </c>
      <c r="DS113" s="275" t="str">
        <f ca="true">+IF(OFFSET('Hygiene Data'!$E$12,0,10*ROW('Hygiene Data'!E107))="","",OFFSET('Hygiene Data'!$E$12,0,10*ROW('Hygiene Data'!E107)))</f>
        <v/>
      </c>
      <c r="DT113" s="275" t="str">
        <f ca="true">+IF(OFFSET('Hygiene Data'!$E$13,0,10*ROW('Hygiene Data'!E107))="","",OFFSET('Hygiene Data'!$E$13,0,10*ROW('Hygiene Data'!E107)))</f>
        <v/>
      </c>
      <c r="DU113" s="275" t="str">
        <f ca="true">+IF(OFFSET('Hygiene Data'!$F$11,0,10*ROW('Hygiene Data'!F107))="","",OFFSET('Hygiene Data'!$F$11,0,10*ROW('Hygiene Data'!F107)))</f>
        <v/>
      </c>
      <c r="DV113" s="275" t="str">
        <f ca="true">+IF(OFFSET('Hygiene Data'!$F$12,0,10*ROW('Hygiene Data'!F107))="","",OFFSET('Hygiene Data'!$F$12,0,10*ROW('Hygiene Data'!F107)))</f>
        <v/>
      </c>
      <c r="DW113" s="275" t="str">
        <f ca="true">+IF(OFFSET('Hygiene Data'!$F$13,0,10*ROW('Hygiene Data'!F107))="","",OFFSET('Hygiene Data'!$F$13,0,10*ROW('Hygiene Data'!F107)))</f>
        <v/>
      </c>
      <c r="DX113" s="275" t="str">
        <f ca="true">+IF(OFFSET('Hygiene Data'!$G$11,0,10*ROW('Hygiene Data'!G107))="","",OFFSET('Hygiene Data'!$G$11,0,10*ROW('Hygiene Data'!G107)))</f>
        <v/>
      </c>
      <c r="DY113" s="275" t="str">
        <f ca="true">+IF(OFFSET('Hygiene Data'!$G$12,0,10*ROW('Hygiene Data'!G107))="","",OFFSET('Hygiene Data'!$G$12,0,10*ROW('Hygiene Data'!G107)))</f>
        <v/>
      </c>
      <c r="DZ113" s="275" t="str">
        <f ca="true">+IF(OFFSET('Hygiene Data'!$G$13,0,10*ROW('Hygiene Data'!G107))="","",OFFSET('Hygiene Data'!$G$13,0,10*ROW('Hygiene Data'!G107)))</f>
        <v/>
      </c>
      <c r="EA113" s="275" t="str">
        <f ca="true">+IF(OFFSET('Hygiene Data'!$H$11,0,10*ROW('Hygiene Data'!H107))="","",OFFSET('Hygiene Data'!$H$11,0,10*ROW('Hygiene Data'!H107)))</f>
        <v/>
      </c>
      <c r="EB113" s="275" t="str">
        <f ca="true">+IF(OFFSET('Hygiene Data'!$H$12,0,10*ROW('Hygiene Data'!H107))="","",OFFSET('Hygiene Data'!$H$12,0,10*ROW('Hygiene Data'!H107)))</f>
        <v/>
      </c>
      <c r="EC113" s="275" t="str">
        <f ca="true">+IF(OFFSET('Hygiene Data'!$H$13,0,10*ROW('Hygiene Data'!H107))="","",OFFSET('Hygiene Data'!$H$13,0,10*ROW('Hygiene Data'!H107)))</f>
        <v/>
      </c>
      <c r="ED113" s="275" t="str">
        <f ca="true">+IF(OFFSET('Hygiene Data'!$I$11,0,10*ROW('Hygiene Data'!I107))="","",OFFSET('Hygiene Data'!$I$11,0,10*ROW('Hygiene Data'!I107)))</f>
        <v/>
      </c>
      <c r="EE113" s="275" t="str">
        <f ca="true">+IF(OFFSET('Hygiene Data'!$I$12,0,10*ROW('Hygiene Data'!I107))="","",OFFSET('Hygiene Data'!$I$12,0,10*ROW('Hygiene Data'!I107)))</f>
        <v/>
      </c>
      <c r="EF113" s="275" t="str">
        <f ca="true">+IF(OFFSET('Hygiene Data'!$I$13,0,10*ROW('Hygiene Data'!I107))="","",OFFSET('Hygiene Data'!$I$13,0,10*ROW('Hygiene Data'!I107)))</f>
        <v/>
      </c>
    </row>
    <row xmlns:x14ac="http://schemas.microsoft.com/office/spreadsheetml/2009/9/ac" r="114" x14ac:dyDescent="0.2">
      <c r="A114" s="38" t="str">
        <f ca="true">+IF(OFFSET('Water Data'!$B$2,0,10*ROW('Water Data'!E108))="","",OFFSET('Water Data'!$B$2,0,10*ROW('Water Data'!E108)))</f>
        <v/>
      </c>
      <c r="B114" s="38" t="str">
        <f ca="true">+IF(OFFSET('Water Data'!$C$2,0,10*ROW('Water Data'!F108))="","",OFFSET('Water Data'!$C$2,0,10*ROW('Water Data'!F108)))</f>
        <v/>
      </c>
      <c r="C114" s="331" t="str">
        <f t="shared" ca="true" si="1"/>
        <v/>
      </c>
      <c r="D114" s="97"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7"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7"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7"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7"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7"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7"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7"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7"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7"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7"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7"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7"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7"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7"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7"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7"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7"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8"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8"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8"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8"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8"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8"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8"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8"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8"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8"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8"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8"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8"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8"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8"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8"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8"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8"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8"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8"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8"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8"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8"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8"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8"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8"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8"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8"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8"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8"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9"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9"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9"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9"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9"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9"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9"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9"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9"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9"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9"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9"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9"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9"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9"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9"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9"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9"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5"/>
      <c r="BS114" s="275" t="str">
        <f ca="true">+IF(OFFSET('Water Data'!$D$27,0,10*ROW('Water Data'!D108))="","",OFFSET('Water Data'!$D$27,0,10*ROW('Water Data'!D108)))</f>
        <v/>
      </c>
      <c r="BT114" s="275" t="str">
        <f ca="true">+IF(OFFSET('Water Data'!$D$28,0,10*ROW('Water Data'!D108))="","",OFFSET('Water Data'!$D$28,0,10*ROW('Water Data'!D108)))</f>
        <v/>
      </c>
      <c r="BU114" s="275" t="str">
        <f ca="true">+IF(OFFSET('Water Data'!$D$29,0,10*ROW('Water Data'!D108))="","",OFFSET('Water Data'!$D$29,0,10*ROW('Water Data'!D108)))</f>
        <v/>
      </c>
      <c r="BV114" s="275" t="str">
        <f ca="true">+IF(OFFSET('Water Data'!$E$27,0,10*ROW('Water Data'!E108))="","",OFFSET('Water Data'!$E$27,0,10*ROW('Water Data'!E108)))</f>
        <v/>
      </c>
      <c r="BW114" s="275" t="str">
        <f ca="true">+IF(OFFSET('Water Data'!$E$28,0,10*ROW('Water Data'!E108))="","",OFFSET('Water Data'!$E$28,0,10*ROW('Water Data'!E108)))</f>
        <v/>
      </c>
      <c r="BX114" s="275" t="str">
        <f ca="true">+IF(OFFSET('Water Data'!$E$29,0,10*ROW('Water Data'!E108))="","",OFFSET('Water Data'!$E$29,0,10*ROW('Water Data'!E108)))</f>
        <v/>
      </c>
      <c r="BY114" s="275" t="str">
        <f ca="true">+IF(OFFSET('Water Data'!$F$27,0,10*ROW('Water Data'!F108))="","",OFFSET('Water Data'!$F$27,0,10*ROW('Water Data'!F108)))</f>
        <v/>
      </c>
      <c r="BZ114" s="275" t="str">
        <f ca="true">+IF(OFFSET('Water Data'!$F$28,0,10*ROW('Water Data'!F108))="","",OFFSET('Water Data'!$F$28,0,10*ROW('Water Data'!F108)))</f>
        <v/>
      </c>
      <c r="CA114" s="275" t="str">
        <f ca="true">+IF(OFFSET('Water Data'!$F$29,0,10*ROW('Water Data'!F108))="","",OFFSET('Water Data'!$F$29,0,10*ROW('Water Data'!F108)))</f>
        <v/>
      </c>
      <c r="CB114" s="275" t="str">
        <f ca="true">+IF(OFFSET('Water Data'!$G$27,0,10*ROW('Water Data'!G108))="","",OFFSET('Water Data'!$G$27,0,10*ROW('Water Data'!G108)))</f>
        <v/>
      </c>
      <c r="CC114" s="275" t="str">
        <f ca="true">+IF(OFFSET('Water Data'!$G$28,0,10*ROW('Water Data'!G108))="","",OFFSET('Water Data'!$G$28,0,10*ROW('Water Data'!G108)))</f>
        <v/>
      </c>
      <c r="CD114" s="275" t="str">
        <f ca="true">+IF(OFFSET('Water Data'!$G$29,0,10*ROW('Water Data'!G108))="","",OFFSET('Water Data'!$G$29,0,10*ROW('Water Data'!G108)))</f>
        <v/>
      </c>
      <c r="CE114" s="275" t="str">
        <f ca="true">+IF(OFFSET('Water Data'!$H$27,0,10*ROW('Water Data'!H108))="","",OFFSET('Water Data'!$H$27,0,10*ROW('Water Data'!H108)))</f>
        <v/>
      </c>
      <c r="CF114" s="275" t="str">
        <f ca="true">+IF(OFFSET('Water Data'!$H$28,0,10*ROW('Water Data'!H108))="","",OFFSET('Water Data'!$H$28,0,10*ROW('Water Data'!H108)))</f>
        <v/>
      </c>
      <c r="CG114" s="275" t="str">
        <f ca="true">+IF(OFFSET('Water Data'!$H$29,0,10*ROW('Water Data'!H108))="","",OFFSET('Water Data'!$H$29,0,10*ROW('Water Data'!H108)))</f>
        <v/>
      </c>
      <c r="CH114" s="275" t="str">
        <f ca="true">+IF(OFFSET('Water Data'!$I$27,0,10*ROW('Water Data'!I108))="","",OFFSET('Water Data'!$I$27,0,10*ROW('Water Data'!I108)))</f>
        <v/>
      </c>
      <c r="CI114" s="275" t="str">
        <f ca="true">+IF(OFFSET('Water Data'!$I$28,0,10*ROW('Water Data'!I108))="","",OFFSET('Water Data'!$I$28,0,10*ROW('Water Data'!I108)))</f>
        <v/>
      </c>
      <c r="CJ114" s="275" t="str">
        <f ca="true">+IF(OFFSET('Water Data'!$I$29,0,10*ROW('Water Data'!I108))="","",OFFSET('Water Data'!$I$29,0,10*ROW('Water Data'!I108)))</f>
        <v/>
      </c>
      <c r="CK114" s="275" t="str">
        <f ca="true">+IF(OFFSET('Sanitation Data'!$D$28,0,10*ROW('Sanitation Data'!D108))="","",OFFSET('Sanitation Data'!$D$28,0,10*ROW('Sanitation Data'!D108)))</f>
        <v/>
      </c>
      <c r="CL114" s="275" t="str">
        <f ca="true">+IF(OFFSET('Sanitation Data'!$D$29,0,10*ROW('Sanitation Data'!D108))="","",OFFSET('Sanitation Data'!$D$29,0,10*ROW('Sanitation Data'!D108)))</f>
        <v/>
      </c>
      <c r="CM114" s="275" t="str">
        <f ca="true">+IF(OFFSET('Sanitation Data'!$D$30,0,10*ROW('Sanitation Data'!D108))="","",OFFSET('Sanitation Data'!$D$30,0,10*ROW('Sanitation Data'!D108)))</f>
        <v/>
      </c>
      <c r="CN114" s="275" t="str">
        <f ca="true">+IF(OFFSET('Sanitation Data'!$D$31,0,10*ROW('Sanitation Data'!D108))="","",OFFSET('Sanitation Data'!$D$31,0,10*ROW('Sanitation Data'!D108)))</f>
        <v/>
      </c>
      <c r="CO114" s="275" t="str">
        <f ca="true">+IF(OFFSET('Sanitation Data'!$D$32,0,10*ROW('Sanitation Data'!D108))="","",OFFSET('Sanitation Data'!$D$32,0,10*ROW('Sanitation Data'!D108)))</f>
        <v/>
      </c>
      <c r="CP114" s="275" t="str">
        <f ca="true">+IF(OFFSET('Sanitation Data'!$E$28,0,10*ROW('Sanitation Data'!E108))="","",OFFSET('Sanitation Data'!$E$28,0,10*ROW('Sanitation Data'!E108)))</f>
        <v/>
      </c>
      <c r="CQ114" s="275" t="str">
        <f ca="true">+IF(OFFSET('Sanitation Data'!$E$29,0,10*ROW('Sanitation Data'!E108))="","",OFFSET('Sanitation Data'!$E$29,0,10*ROW('Sanitation Data'!E108)))</f>
        <v/>
      </c>
      <c r="CR114" s="275" t="str">
        <f ca="true">+IF(OFFSET('Sanitation Data'!$E$30,0,10*ROW('Sanitation Data'!E108))="","",OFFSET('Sanitation Data'!$E$30,0,10*ROW('Sanitation Data'!E108)))</f>
        <v/>
      </c>
      <c r="CS114" s="275" t="str">
        <f ca="true">+IF(OFFSET('Sanitation Data'!$E$31,0,10*ROW('Sanitation Data'!E108))="","",OFFSET('Sanitation Data'!$E$31,0,10*ROW('Sanitation Data'!E108)))</f>
        <v/>
      </c>
      <c r="CT114" s="275" t="str">
        <f ca="true">+IF(OFFSET('Sanitation Data'!$E$32,0,10*ROW('Sanitation Data'!E108))="","",OFFSET('Sanitation Data'!$E$32,0,10*ROW('Sanitation Data'!E108)))</f>
        <v/>
      </c>
      <c r="CU114" s="275" t="str">
        <f ca="true">+IF(OFFSET('Sanitation Data'!$F$28,0,10*ROW('Sanitation Data'!F108))="","",OFFSET('Sanitation Data'!$F$28,0,10*ROW('Sanitation Data'!F108)))</f>
        <v/>
      </c>
      <c r="CV114" s="275" t="str">
        <f ca="true">+IF(OFFSET('Sanitation Data'!$F$29,0,10*ROW('Sanitation Data'!F108))="","",OFFSET('Sanitation Data'!$F$29,0,10*ROW('Sanitation Data'!F108)))</f>
        <v/>
      </c>
      <c r="CW114" s="275" t="str">
        <f ca="true">+IF(OFFSET('Sanitation Data'!$F$30,0,10*ROW('Sanitation Data'!F108))="","",OFFSET('Sanitation Data'!$F$30,0,10*ROW('Sanitation Data'!F108)))</f>
        <v/>
      </c>
      <c r="CX114" s="275" t="str">
        <f ca="true">+IF(OFFSET('Sanitation Data'!$F$31,0,10*ROW('Sanitation Data'!F108))="","",OFFSET('Sanitation Data'!$F$31,0,10*ROW('Sanitation Data'!F108)))</f>
        <v/>
      </c>
      <c r="CY114" s="275" t="str">
        <f ca="true">+IF(OFFSET('Sanitation Data'!$F$32,0,10*ROW('Sanitation Data'!F108))="","",OFFSET('Sanitation Data'!$F$32,0,10*ROW('Sanitation Data'!F108)))</f>
        <v/>
      </c>
      <c r="CZ114" s="275" t="str">
        <f ca="true">+IF(OFFSET('Sanitation Data'!$G$28,0,10*ROW('Sanitation Data'!G108))="","",OFFSET('Sanitation Data'!$G$28,0,10*ROW('Sanitation Data'!G108)))</f>
        <v/>
      </c>
      <c r="DA114" s="275" t="str">
        <f ca="true">+IF(OFFSET('Sanitation Data'!$G$29,0,10*ROW('Sanitation Data'!G108))="","",OFFSET('Sanitation Data'!$G$29,0,10*ROW('Sanitation Data'!G108)))</f>
        <v/>
      </c>
      <c r="DB114" s="275" t="str">
        <f ca="true">+IF(OFFSET('Sanitation Data'!$G$30,0,10*ROW('Sanitation Data'!G108))="","",OFFSET('Sanitation Data'!$G$30,0,10*ROW('Sanitation Data'!G108)))</f>
        <v/>
      </c>
      <c r="DC114" s="275" t="str">
        <f ca="true">+IF(OFFSET('Sanitation Data'!$G$31,0,10*ROW('Sanitation Data'!G108))="","",OFFSET('Sanitation Data'!$G$31,0,10*ROW('Sanitation Data'!G108)))</f>
        <v/>
      </c>
      <c r="DD114" s="275" t="str">
        <f ca="true">+IF(OFFSET('Sanitation Data'!$G$32,0,10*ROW('Sanitation Data'!G108))="","",OFFSET('Sanitation Data'!$G$32,0,10*ROW('Sanitation Data'!G108)))</f>
        <v/>
      </c>
      <c r="DE114" s="275" t="str">
        <f ca="true">+IF(OFFSET('Sanitation Data'!$H$28,0,10*ROW('Sanitation Data'!H108))="","",OFFSET('Sanitation Data'!$H$28,0,10*ROW('Sanitation Data'!H108)))</f>
        <v/>
      </c>
      <c r="DF114" s="275" t="str">
        <f ca="true">+IF(OFFSET('Sanitation Data'!$H$29,0,10*ROW('Sanitation Data'!H108))="","",OFFSET('Sanitation Data'!$H$29,0,10*ROW('Sanitation Data'!H108)))</f>
        <v/>
      </c>
      <c r="DG114" s="275" t="str">
        <f ca="true">+IF(OFFSET('Sanitation Data'!$H$30,0,10*ROW('Sanitation Data'!H108))="","",OFFSET('Sanitation Data'!$H$30,0,10*ROW('Sanitation Data'!H108)))</f>
        <v/>
      </c>
      <c r="DH114" s="275" t="str">
        <f ca="true">+IF(OFFSET('Sanitation Data'!$H$31,0,10*ROW('Sanitation Data'!H108))="","",OFFSET('Sanitation Data'!$H$31,0,10*ROW('Sanitation Data'!H108)))</f>
        <v/>
      </c>
      <c r="DI114" s="275" t="str">
        <f ca="true">+IF(OFFSET('Sanitation Data'!$H$32,0,10*ROW('Sanitation Data'!H108))="","",OFFSET('Sanitation Data'!$H$32,0,10*ROW('Sanitation Data'!H108)))</f>
        <v/>
      </c>
      <c r="DJ114" s="275" t="str">
        <f ca="true">+IF(OFFSET('Sanitation Data'!$I$28,0,10*ROW('Sanitation Data'!I108))="","",OFFSET('Sanitation Data'!$I$28,0,10*ROW('Sanitation Data'!I108)))</f>
        <v/>
      </c>
      <c r="DK114" s="275" t="str">
        <f ca="true">+IF(OFFSET('Sanitation Data'!$I$29,0,10*ROW('Sanitation Data'!I108))="","",OFFSET('Sanitation Data'!$I$29,0,10*ROW('Sanitation Data'!I108)))</f>
        <v/>
      </c>
      <c r="DL114" s="275" t="str">
        <f ca="true">+IF(OFFSET('Sanitation Data'!$I$30,0,10*ROW('Sanitation Data'!I108))="","",OFFSET('Sanitation Data'!$I$30,0,10*ROW('Sanitation Data'!I108)))</f>
        <v/>
      </c>
      <c r="DM114" s="275" t="str">
        <f ca="true">+IF(OFFSET('Sanitation Data'!$I$31,0,10*ROW('Sanitation Data'!I108))="","",OFFSET('Sanitation Data'!$I$31,0,10*ROW('Sanitation Data'!I108)))</f>
        <v/>
      </c>
      <c r="DN114" s="275" t="str">
        <f ca="true">+IF(OFFSET('Sanitation Data'!$I$32,0,10*ROW('Sanitation Data'!I108))="","",OFFSET('Sanitation Data'!$I$32,0,10*ROW('Sanitation Data'!I108)))</f>
        <v/>
      </c>
      <c r="DO114" s="275" t="str">
        <f ca="true">+IF(OFFSET('Hygiene Data'!$D$11,0,10*ROW('Hygiene Data'!D108))="","",OFFSET('Hygiene Data'!$D$11,0,10*ROW('Hygiene Data'!D108)))</f>
        <v/>
      </c>
      <c r="DP114" s="275" t="str">
        <f ca="true">+IF(OFFSET('Hygiene Data'!$D$12,0,10*ROW('Hygiene Data'!D108))="","",OFFSET('Hygiene Data'!$D$12,0,10*ROW('Hygiene Data'!D108)))</f>
        <v/>
      </c>
      <c r="DQ114" s="275" t="str">
        <f ca="true">+IF(OFFSET('Hygiene Data'!$D$13,0,10*ROW('Hygiene Data'!D108))="","",OFFSET('Hygiene Data'!$D$13,0,10*ROW('Hygiene Data'!D108)))</f>
        <v/>
      </c>
      <c r="DR114" s="275" t="str">
        <f ca="true">+IF(OFFSET('Hygiene Data'!$E$11,0,10*ROW('Hygiene Data'!E108))="","",OFFSET('Hygiene Data'!$E$11,0,10*ROW('Hygiene Data'!E108)))</f>
        <v/>
      </c>
      <c r="DS114" s="275" t="str">
        <f ca="true">+IF(OFFSET('Hygiene Data'!$E$12,0,10*ROW('Hygiene Data'!E108))="","",OFFSET('Hygiene Data'!$E$12,0,10*ROW('Hygiene Data'!E108)))</f>
        <v/>
      </c>
      <c r="DT114" s="275" t="str">
        <f ca="true">+IF(OFFSET('Hygiene Data'!$E$13,0,10*ROW('Hygiene Data'!E108))="","",OFFSET('Hygiene Data'!$E$13,0,10*ROW('Hygiene Data'!E108)))</f>
        <v/>
      </c>
      <c r="DU114" s="275" t="str">
        <f ca="true">+IF(OFFSET('Hygiene Data'!$F$11,0,10*ROW('Hygiene Data'!F108))="","",OFFSET('Hygiene Data'!$F$11,0,10*ROW('Hygiene Data'!F108)))</f>
        <v/>
      </c>
      <c r="DV114" s="275" t="str">
        <f ca="true">+IF(OFFSET('Hygiene Data'!$F$12,0,10*ROW('Hygiene Data'!F108))="","",OFFSET('Hygiene Data'!$F$12,0,10*ROW('Hygiene Data'!F108)))</f>
        <v/>
      </c>
      <c r="DW114" s="275" t="str">
        <f ca="true">+IF(OFFSET('Hygiene Data'!$F$13,0,10*ROW('Hygiene Data'!F108))="","",OFFSET('Hygiene Data'!$F$13,0,10*ROW('Hygiene Data'!F108)))</f>
        <v/>
      </c>
      <c r="DX114" s="275" t="str">
        <f ca="true">+IF(OFFSET('Hygiene Data'!$G$11,0,10*ROW('Hygiene Data'!G108))="","",OFFSET('Hygiene Data'!$G$11,0,10*ROW('Hygiene Data'!G108)))</f>
        <v/>
      </c>
      <c r="DY114" s="275" t="str">
        <f ca="true">+IF(OFFSET('Hygiene Data'!$G$12,0,10*ROW('Hygiene Data'!G108))="","",OFFSET('Hygiene Data'!$G$12,0,10*ROW('Hygiene Data'!G108)))</f>
        <v/>
      </c>
      <c r="DZ114" s="275" t="str">
        <f ca="true">+IF(OFFSET('Hygiene Data'!$G$13,0,10*ROW('Hygiene Data'!G108))="","",OFFSET('Hygiene Data'!$G$13,0,10*ROW('Hygiene Data'!G108)))</f>
        <v/>
      </c>
      <c r="EA114" s="275" t="str">
        <f ca="true">+IF(OFFSET('Hygiene Data'!$H$11,0,10*ROW('Hygiene Data'!H108))="","",OFFSET('Hygiene Data'!$H$11,0,10*ROW('Hygiene Data'!H108)))</f>
        <v/>
      </c>
      <c r="EB114" s="275" t="str">
        <f ca="true">+IF(OFFSET('Hygiene Data'!$H$12,0,10*ROW('Hygiene Data'!H108))="","",OFFSET('Hygiene Data'!$H$12,0,10*ROW('Hygiene Data'!H108)))</f>
        <v/>
      </c>
      <c r="EC114" s="275" t="str">
        <f ca="true">+IF(OFFSET('Hygiene Data'!$H$13,0,10*ROW('Hygiene Data'!H108))="","",OFFSET('Hygiene Data'!$H$13,0,10*ROW('Hygiene Data'!H108)))</f>
        <v/>
      </c>
      <c r="ED114" s="275" t="str">
        <f ca="true">+IF(OFFSET('Hygiene Data'!$I$11,0,10*ROW('Hygiene Data'!I108))="","",OFFSET('Hygiene Data'!$I$11,0,10*ROW('Hygiene Data'!I108)))</f>
        <v/>
      </c>
      <c r="EE114" s="275" t="str">
        <f ca="true">+IF(OFFSET('Hygiene Data'!$I$12,0,10*ROW('Hygiene Data'!I108))="","",OFFSET('Hygiene Data'!$I$12,0,10*ROW('Hygiene Data'!I108)))</f>
        <v/>
      </c>
      <c r="EF114" s="275" t="str">
        <f ca="true">+IF(OFFSET('Hygiene Data'!$I$13,0,10*ROW('Hygiene Data'!I108))="","",OFFSET('Hygiene Data'!$I$13,0,10*ROW('Hygiene Data'!I108)))</f>
        <v/>
      </c>
    </row>
    <row xmlns:x14ac="http://schemas.microsoft.com/office/spreadsheetml/2009/9/ac" r="115" x14ac:dyDescent="0.2">
      <c r="A115" s="38" t="str">
        <f ca="true">+IF(OFFSET('Water Data'!$B$2,0,10*ROW('Water Data'!E109))="","",OFFSET('Water Data'!$B$2,0,10*ROW('Water Data'!E109)))</f>
        <v/>
      </c>
      <c r="B115" s="38" t="str">
        <f ca="true">+IF(OFFSET('Water Data'!$C$2,0,10*ROW('Water Data'!F109))="","",OFFSET('Water Data'!$C$2,0,10*ROW('Water Data'!F109)))</f>
        <v/>
      </c>
      <c r="C115" s="331" t="str">
        <f t="shared" ca="true" si="1"/>
        <v/>
      </c>
      <c r="D115" s="97"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7"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7"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7"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7"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7"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7"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7"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7"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7"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7"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7"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7"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7"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7"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7"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7"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7"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8"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8"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8"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8"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8"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8"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8"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8"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8"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8"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8"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8"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8"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8"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8"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8"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8"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8"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8"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8"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8"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8"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8"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8"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8"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8"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8"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8"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8"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8"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9"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9"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9"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9"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9"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9"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9"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9"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9"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9"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9"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9"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9"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9"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9"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9"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9"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9"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5"/>
      <c r="BS115" s="275" t="str">
        <f ca="true">+IF(OFFSET('Water Data'!$D$27,0,10*ROW('Water Data'!D109))="","",OFFSET('Water Data'!$D$27,0,10*ROW('Water Data'!D109)))</f>
        <v/>
      </c>
      <c r="BT115" s="275" t="str">
        <f ca="true">+IF(OFFSET('Water Data'!$D$28,0,10*ROW('Water Data'!D109))="","",OFFSET('Water Data'!$D$28,0,10*ROW('Water Data'!D109)))</f>
        <v/>
      </c>
      <c r="BU115" s="275" t="str">
        <f ca="true">+IF(OFFSET('Water Data'!$D$29,0,10*ROW('Water Data'!D109))="","",OFFSET('Water Data'!$D$29,0,10*ROW('Water Data'!D109)))</f>
        <v/>
      </c>
      <c r="BV115" s="275" t="str">
        <f ca="true">+IF(OFFSET('Water Data'!$E$27,0,10*ROW('Water Data'!E109))="","",OFFSET('Water Data'!$E$27,0,10*ROW('Water Data'!E109)))</f>
        <v/>
      </c>
      <c r="BW115" s="275" t="str">
        <f ca="true">+IF(OFFSET('Water Data'!$E$28,0,10*ROW('Water Data'!E109))="","",OFFSET('Water Data'!$E$28,0,10*ROW('Water Data'!E109)))</f>
        <v/>
      </c>
      <c r="BX115" s="275" t="str">
        <f ca="true">+IF(OFFSET('Water Data'!$E$29,0,10*ROW('Water Data'!E109))="","",OFFSET('Water Data'!$E$29,0,10*ROW('Water Data'!E109)))</f>
        <v/>
      </c>
      <c r="BY115" s="275" t="str">
        <f ca="true">+IF(OFFSET('Water Data'!$F$27,0,10*ROW('Water Data'!F109))="","",OFFSET('Water Data'!$F$27,0,10*ROW('Water Data'!F109)))</f>
        <v/>
      </c>
      <c r="BZ115" s="275" t="str">
        <f ca="true">+IF(OFFSET('Water Data'!$F$28,0,10*ROW('Water Data'!F109))="","",OFFSET('Water Data'!$F$28,0,10*ROW('Water Data'!F109)))</f>
        <v/>
      </c>
      <c r="CA115" s="275" t="str">
        <f ca="true">+IF(OFFSET('Water Data'!$F$29,0,10*ROW('Water Data'!F109))="","",OFFSET('Water Data'!$F$29,0,10*ROW('Water Data'!F109)))</f>
        <v/>
      </c>
      <c r="CB115" s="275" t="str">
        <f ca="true">+IF(OFFSET('Water Data'!$G$27,0,10*ROW('Water Data'!G109))="","",OFFSET('Water Data'!$G$27,0,10*ROW('Water Data'!G109)))</f>
        <v/>
      </c>
      <c r="CC115" s="275" t="str">
        <f ca="true">+IF(OFFSET('Water Data'!$G$28,0,10*ROW('Water Data'!G109))="","",OFFSET('Water Data'!$G$28,0,10*ROW('Water Data'!G109)))</f>
        <v/>
      </c>
      <c r="CD115" s="275" t="str">
        <f ca="true">+IF(OFFSET('Water Data'!$G$29,0,10*ROW('Water Data'!G109))="","",OFFSET('Water Data'!$G$29,0,10*ROW('Water Data'!G109)))</f>
        <v/>
      </c>
      <c r="CE115" s="275" t="str">
        <f ca="true">+IF(OFFSET('Water Data'!$H$27,0,10*ROW('Water Data'!H109))="","",OFFSET('Water Data'!$H$27,0,10*ROW('Water Data'!H109)))</f>
        <v/>
      </c>
      <c r="CF115" s="275" t="str">
        <f ca="true">+IF(OFFSET('Water Data'!$H$28,0,10*ROW('Water Data'!H109))="","",OFFSET('Water Data'!$H$28,0,10*ROW('Water Data'!H109)))</f>
        <v/>
      </c>
      <c r="CG115" s="275" t="str">
        <f ca="true">+IF(OFFSET('Water Data'!$H$29,0,10*ROW('Water Data'!H109))="","",OFFSET('Water Data'!$H$29,0,10*ROW('Water Data'!H109)))</f>
        <v/>
      </c>
      <c r="CH115" s="275" t="str">
        <f ca="true">+IF(OFFSET('Water Data'!$I$27,0,10*ROW('Water Data'!I109))="","",OFFSET('Water Data'!$I$27,0,10*ROW('Water Data'!I109)))</f>
        <v/>
      </c>
      <c r="CI115" s="275" t="str">
        <f ca="true">+IF(OFFSET('Water Data'!$I$28,0,10*ROW('Water Data'!I109))="","",OFFSET('Water Data'!$I$28,0,10*ROW('Water Data'!I109)))</f>
        <v/>
      </c>
      <c r="CJ115" s="275" t="str">
        <f ca="true">+IF(OFFSET('Water Data'!$I$29,0,10*ROW('Water Data'!I109))="","",OFFSET('Water Data'!$I$29,0,10*ROW('Water Data'!I109)))</f>
        <v/>
      </c>
      <c r="CK115" s="275" t="str">
        <f ca="true">+IF(OFFSET('Sanitation Data'!$D$28,0,10*ROW('Sanitation Data'!D109))="","",OFFSET('Sanitation Data'!$D$28,0,10*ROW('Sanitation Data'!D109)))</f>
        <v/>
      </c>
      <c r="CL115" s="275" t="str">
        <f ca="true">+IF(OFFSET('Sanitation Data'!$D$29,0,10*ROW('Sanitation Data'!D109))="","",OFFSET('Sanitation Data'!$D$29,0,10*ROW('Sanitation Data'!D109)))</f>
        <v/>
      </c>
      <c r="CM115" s="275" t="str">
        <f ca="true">+IF(OFFSET('Sanitation Data'!$D$30,0,10*ROW('Sanitation Data'!D109))="","",OFFSET('Sanitation Data'!$D$30,0,10*ROW('Sanitation Data'!D109)))</f>
        <v/>
      </c>
      <c r="CN115" s="275" t="str">
        <f ca="true">+IF(OFFSET('Sanitation Data'!$D$31,0,10*ROW('Sanitation Data'!D109))="","",OFFSET('Sanitation Data'!$D$31,0,10*ROW('Sanitation Data'!D109)))</f>
        <v/>
      </c>
      <c r="CO115" s="275" t="str">
        <f ca="true">+IF(OFFSET('Sanitation Data'!$D$32,0,10*ROW('Sanitation Data'!D109))="","",OFFSET('Sanitation Data'!$D$32,0,10*ROW('Sanitation Data'!D109)))</f>
        <v/>
      </c>
      <c r="CP115" s="275" t="str">
        <f ca="true">+IF(OFFSET('Sanitation Data'!$E$28,0,10*ROW('Sanitation Data'!E109))="","",OFFSET('Sanitation Data'!$E$28,0,10*ROW('Sanitation Data'!E109)))</f>
        <v/>
      </c>
      <c r="CQ115" s="275" t="str">
        <f ca="true">+IF(OFFSET('Sanitation Data'!$E$29,0,10*ROW('Sanitation Data'!E109))="","",OFFSET('Sanitation Data'!$E$29,0,10*ROW('Sanitation Data'!E109)))</f>
        <v/>
      </c>
      <c r="CR115" s="275" t="str">
        <f ca="true">+IF(OFFSET('Sanitation Data'!$E$30,0,10*ROW('Sanitation Data'!E109))="","",OFFSET('Sanitation Data'!$E$30,0,10*ROW('Sanitation Data'!E109)))</f>
        <v/>
      </c>
      <c r="CS115" s="275" t="str">
        <f ca="true">+IF(OFFSET('Sanitation Data'!$E$31,0,10*ROW('Sanitation Data'!E109))="","",OFFSET('Sanitation Data'!$E$31,0,10*ROW('Sanitation Data'!E109)))</f>
        <v/>
      </c>
      <c r="CT115" s="275" t="str">
        <f ca="true">+IF(OFFSET('Sanitation Data'!$E$32,0,10*ROW('Sanitation Data'!E109))="","",OFFSET('Sanitation Data'!$E$32,0,10*ROW('Sanitation Data'!E109)))</f>
        <v/>
      </c>
      <c r="CU115" s="275" t="str">
        <f ca="true">+IF(OFFSET('Sanitation Data'!$F$28,0,10*ROW('Sanitation Data'!F109))="","",OFFSET('Sanitation Data'!$F$28,0,10*ROW('Sanitation Data'!F109)))</f>
        <v/>
      </c>
      <c r="CV115" s="275" t="str">
        <f ca="true">+IF(OFFSET('Sanitation Data'!$F$29,0,10*ROW('Sanitation Data'!F109))="","",OFFSET('Sanitation Data'!$F$29,0,10*ROW('Sanitation Data'!F109)))</f>
        <v/>
      </c>
      <c r="CW115" s="275" t="str">
        <f ca="true">+IF(OFFSET('Sanitation Data'!$F$30,0,10*ROW('Sanitation Data'!F109))="","",OFFSET('Sanitation Data'!$F$30,0,10*ROW('Sanitation Data'!F109)))</f>
        <v/>
      </c>
      <c r="CX115" s="275" t="str">
        <f ca="true">+IF(OFFSET('Sanitation Data'!$F$31,0,10*ROW('Sanitation Data'!F109))="","",OFFSET('Sanitation Data'!$F$31,0,10*ROW('Sanitation Data'!F109)))</f>
        <v/>
      </c>
      <c r="CY115" s="275" t="str">
        <f ca="true">+IF(OFFSET('Sanitation Data'!$F$32,0,10*ROW('Sanitation Data'!F109))="","",OFFSET('Sanitation Data'!$F$32,0,10*ROW('Sanitation Data'!F109)))</f>
        <v/>
      </c>
      <c r="CZ115" s="275" t="str">
        <f ca="true">+IF(OFFSET('Sanitation Data'!$G$28,0,10*ROW('Sanitation Data'!G109))="","",OFFSET('Sanitation Data'!$G$28,0,10*ROW('Sanitation Data'!G109)))</f>
        <v/>
      </c>
      <c r="DA115" s="275" t="str">
        <f ca="true">+IF(OFFSET('Sanitation Data'!$G$29,0,10*ROW('Sanitation Data'!G109))="","",OFFSET('Sanitation Data'!$G$29,0,10*ROW('Sanitation Data'!G109)))</f>
        <v/>
      </c>
      <c r="DB115" s="275" t="str">
        <f ca="true">+IF(OFFSET('Sanitation Data'!$G$30,0,10*ROW('Sanitation Data'!G109))="","",OFFSET('Sanitation Data'!$G$30,0,10*ROW('Sanitation Data'!G109)))</f>
        <v/>
      </c>
      <c r="DC115" s="275" t="str">
        <f ca="true">+IF(OFFSET('Sanitation Data'!$G$31,0,10*ROW('Sanitation Data'!G109))="","",OFFSET('Sanitation Data'!$G$31,0,10*ROW('Sanitation Data'!G109)))</f>
        <v/>
      </c>
      <c r="DD115" s="275" t="str">
        <f ca="true">+IF(OFFSET('Sanitation Data'!$G$32,0,10*ROW('Sanitation Data'!G109))="","",OFFSET('Sanitation Data'!$G$32,0,10*ROW('Sanitation Data'!G109)))</f>
        <v/>
      </c>
      <c r="DE115" s="275" t="str">
        <f ca="true">+IF(OFFSET('Sanitation Data'!$H$28,0,10*ROW('Sanitation Data'!H109))="","",OFFSET('Sanitation Data'!$H$28,0,10*ROW('Sanitation Data'!H109)))</f>
        <v/>
      </c>
      <c r="DF115" s="275" t="str">
        <f ca="true">+IF(OFFSET('Sanitation Data'!$H$29,0,10*ROW('Sanitation Data'!H109))="","",OFFSET('Sanitation Data'!$H$29,0,10*ROW('Sanitation Data'!H109)))</f>
        <v/>
      </c>
      <c r="DG115" s="275" t="str">
        <f ca="true">+IF(OFFSET('Sanitation Data'!$H$30,0,10*ROW('Sanitation Data'!H109))="","",OFFSET('Sanitation Data'!$H$30,0,10*ROW('Sanitation Data'!H109)))</f>
        <v/>
      </c>
      <c r="DH115" s="275" t="str">
        <f ca="true">+IF(OFFSET('Sanitation Data'!$H$31,0,10*ROW('Sanitation Data'!H109))="","",OFFSET('Sanitation Data'!$H$31,0,10*ROW('Sanitation Data'!H109)))</f>
        <v/>
      </c>
      <c r="DI115" s="275" t="str">
        <f ca="true">+IF(OFFSET('Sanitation Data'!$H$32,0,10*ROW('Sanitation Data'!H109))="","",OFFSET('Sanitation Data'!$H$32,0,10*ROW('Sanitation Data'!H109)))</f>
        <v/>
      </c>
      <c r="DJ115" s="275" t="str">
        <f ca="true">+IF(OFFSET('Sanitation Data'!$I$28,0,10*ROW('Sanitation Data'!I109))="","",OFFSET('Sanitation Data'!$I$28,0,10*ROW('Sanitation Data'!I109)))</f>
        <v/>
      </c>
      <c r="DK115" s="275" t="str">
        <f ca="true">+IF(OFFSET('Sanitation Data'!$I$29,0,10*ROW('Sanitation Data'!I109))="","",OFFSET('Sanitation Data'!$I$29,0,10*ROW('Sanitation Data'!I109)))</f>
        <v/>
      </c>
      <c r="DL115" s="275" t="str">
        <f ca="true">+IF(OFFSET('Sanitation Data'!$I$30,0,10*ROW('Sanitation Data'!I109))="","",OFFSET('Sanitation Data'!$I$30,0,10*ROW('Sanitation Data'!I109)))</f>
        <v/>
      </c>
      <c r="DM115" s="275" t="str">
        <f ca="true">+IF(OFFSET('Sanitation Data'!$I$31,0,10*ROW('Sanitation Data'!I109))="","",OFFSET('Sanitation Data'!$I$31,0,10*ROW('Sanitation Data'!I109)))</f>
        <v/>
      </c>
      <c r="DN115" s="275" t="str">
        <f ca="true">+IF(OFFSET('Sanitation Data'!$I$32,0,10*ROW('Sanitation Data'!I109))="","",OFFSET('Sanitation Data'!$I$32,0,10*ROW('Sanitation Data'!I109)))</f>
        <v/>
      </c>
      <c r="DO115" s="275" t="str">
        <f ca="true">+IF(OFFSET('Hygiene Data'!$D$11,0,10*ROW('Hygiene Data'!D109))="","",OFFSET('Hygiene Data'!$D$11,0,10*ROW('Hygiene Data'!D109)))</f>
        <v/>
      </c>
      <c r="DP115" s="275" t="str">
        <f ca="true">+IF(OFFSET('Hygiene Data'!$D$12,0,10*ROW('Hygiene Data'!D109))="","",OFFSET('Hygiene Data'!$D$12,0,10*ROW('Hygiene Data'!D109)))</f>
        <v/>
      </c>
      <c r="DQ115" s="275" t="str">
        <f ca="true">+IF(OFFSET('Hygiene Data'!$D$13,0,10*ROW('Hygiene Data'!D109))="","",OFFSET('Hygiene Data'!$D$13,0,10*ROW('Hygiene Data'!D109)))</f>
        <v/>
      </c>
      <c r="DR115" s="275" t="str">
        <f ca="true">+IF(OFFSET('Hygiene Data'!$E$11,0,10*ROW('Hygiene Data'!E109))="","",OFFSET('Hygiene Data'!$E$11,0,10*ROW('Hygiene Data'!E109)))</f>
        <v/>
      </c>
      <c r="DS115" s="275" t="str">
        <f ca="true">+IF(OFFSET('Hygiene Data'!$E$12,0,10*ROW('Hygiene Data'!E109))="","",OFFSET('Hygiene Data'!$E$12,0,10*ROW('Hygiene Data'!E109)))</f>
        <v/>
      </c>
      <c r="DT115" s="275" t="str">
        <f ca="true">+IF(OFFSET('Hygiene Data'!$E$13,0,10*ROW('Hygiene Data'!E109))="","",OFFSET('Hygiene Data'!$E$13,0,10*ROW('Hygiene Data'!E109)))</f>
        <v/>
      </c>
      <c r="DU115" s="275" t="str">
        <f ca="true">+IF(OFFSET('Hygiene Data'!$F$11,0,10*ROW('Hygiene Data'!F109))="","",OFFSET('Hygiene Data'!$F$11,0,10*ROW('Hygiene Data'!F109)))</f>
        <v/>
      </c>
      <c r="DV115" s="275" t="str">
        <f ca="true">+IF(OFFSET('Hygiene Data'!$F$12,0,10*ROW('Hygiene Data'!F109))="","",OFFSET('Hygiene Data'!$F$12,0,10*ROW('Hygiene Data'!F109)))</f>
        <v/>
      </c>
      <c r="DW115" s="275" t="str">
        <f ca="true">+IF(OFFSET('Hygiene Data'!$F$13,0,10*ROW('Hygiene Data'!F109))="","",OFFSET('Hygiene Data'!$F$13,0,10*ROW('Hygiene Data'!F109)))</f>
        <v/>
      </c>
      <c r="DX115" s="275" t="str">
        <f ca="true">+IF(OFFSET('Hygiene Data'!$G$11,0,10*ROW('Hygiene Data'!G109))="","",OFFSET('Hygiene Data'!$G$11,0,10*ROW('Hygiene Data'!G109)))</f>
        <v/>
      </c>
      <c r="DY115" s="275" t="str">
        <f ca="true">+IF(OFFSET('Hygiene Data'!$G$12,0,10*ROW('Hygiene Data'!G109))="","",OFFSET('Hygiene Data'!$G$12,0,10*ROW('Hygiene Data'!G109)))</f>
        <v/>
      </c>
      <c r="DZ115" s="275" t="str">
        <f ca="true">+IF(OFFSET('Hygiene Data'!$G$13,0,10*ROW('Hygiene Data'!G109))="","",OFFSET('Hygiene Data'!$G$13,0,10*ROW('Hygiene Data'!G109)))</f>
        <v/>
      </c>
      <c r="EA115" s="275" t="str">
        <f ca="true">+IF(OFFSET('Hygiene Data'!$H$11,0,10*ROW('Hygiene Data'!H109))="","",OFFSET('Hygiene Data'!$H$11,0,10*ROW('Hygiene Data'!H109)))</f>
        <v/>
      </c>
      <c r="EB115" s="275" t="str">
        <f ca="true">+IF(OFFSET('Hygiene Data'!$H$12,0,10*ROW('Hygiene Data'!H109))="","",OFFSET('Hygiene Data'!$H$12,0,10*ROW('Hygiene Data'!H109)))</f>
        <v/>
      </c>
      <c r="EC115" s="275" t="str">
        <f ca="true">+IF(OFFSET('Hygiene Data'!$H$13,0,10*ROW('Hygiene Data'!H109))="","",OFFSET('Hygiene Data'!$H$13,0,10*ROW('Hygiene Data'!H109)))</f>
        <v/>
      </c>
      <c r="ED115" s="275" t="str">
        <f ca="true">+IF(OFFSET('Hygiene Data'!$I$11,0,10*ROW('Hygiene Data'!I109))="","",OFFSET('Hygiene Data'!$I$11,0,10*ROW('Hygiene Data'!I109)))</f>
        <v/>
      </c>
      <c r="EE115" s="275" t="str">
        <f ca="true">+IF(OFFSET('Hygiene Data'!$I$12,0,10*ROW('Hygiene Data'!I109))="","",OFFSET('Hygiene Data'!$I$12,0,10*ROW('Hygiene Data'!I109)))</f>
        <v/>
      </c>
      <c r="EF115" s="275" t="str">
        <f ca="true">+IF(OFFSET('Hygiene Data'!$I$13,0,10*ROW('Hygiene Data'!I109))="","",OFFSET('Hygiene Data'!$I$13,0,10*ROW('Hygiene Data'!I109)))</f>
        <v/>
      </c>
    </row>
    <row xmlns:x14ac="http://schemas.microsoft.com/office/spreadsheetml/2009/9/ac" r="116" x14ac:dyDescent="0.2">
      <c r="A116" s="38" t="str">
        <f ca="true">+IF(OFFSET('Water Data'!$B$2,0,10*ROW('Water Data'!E110))="","",OFFSET('Water Data'!$B$2,0,10*ROW('Water Data'!E110)))</f>
        <v/>
      </c>
      <c r="B116" s="38" t="str">
        <f ca="true">+IF(OFFSET('Water Data'!$C$2,0,10*ROW('Water Data'!F110))="","",OFFSET('Water Data'!$C$2,0,10*ROW('Water Data'!F110)))</f>
        <v/>
      </c>
      <c r="C116" s="331" t="str">
        <f t="shared" ca="true" si="1"/>
        <v/>
      </c>
      <c r="D116" s="97"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7"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7"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7"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7"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7"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7"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7"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7"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7"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7"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7"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7"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7"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7"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7"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7"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7"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8"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8"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8"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8"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8"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8"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8"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8"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8"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8"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8"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8"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8"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8"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8"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8"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8"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8"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8"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8"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8"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8"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8"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8"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8"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8"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8"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8"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8"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8"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9"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9"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9"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9"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9"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9"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9"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9"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9"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9"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9"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9"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9"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9"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9"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9"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9"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9"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5"/>
      <c r="BS116" s="275" t="str">
        <f ca="true">+IF(OFFSET('Water Data'!$D$27,0,10*ROW('Water Data'!D110))="","",OFFSET('Water Data'!$D$27,0,10*ROW('Water Data'!D110)))</f>
        <v/>
      </c>
      <c r="BT116" s="275" t="str">
        <f ca="true">+IF(OFFSET('Water Data'!$D$28,0,10*ROW('Water Data'!D110))="","",OFFSET('Water Data'!$D$28,0,10*ROW('Water Data'!D110)))</f>
        <v/>
      </c>
      <c r="BU116" s="275" t="str">
        <f ca="true">+IF(OFFSET('Water Data'!$D$29,0,10*ROW('Water Data'!D110))="","",OFFSET('Water Data'!$D$29,0,10*ROW('Water Data'!D110)))</f>
        <v/>
      </c>
      <c r="BV116" s="275" t="str">
        <f ca="true">+IF(OFFSET('Water Data'!$E$27,0,10*ROW('Water Data'!E110))="","",OFFSET('Water Data'!$E$27,0,10*ROW('Water Data'!E110)))</f>
        <v/>
      </c>
      <c r="BW116" s="275" t="str">
        <f ca="true">+IF(OFFSET('Water Data'!$E$28,0,10*ROW('Water Data'!E110))="","",OFFSET('Water Data'!$E$28,0,10*ROW('Water Data'!E110)))</f>
        <v/>
      </c>
      <c r="BX116" s="275" t="str">
        <f ca="true">+IF(OFFSET('Water Data'!$E$29,0,10*ROW('Water Data'!E110))="","",OFFSET('Water Data'!$E$29,0,10*ROW('Water Data'!E110)))</f>
        <v/>
      </c>
      <c r="BY116" s="275" t="str">
        <f ca="true">+IF(OFFSET('Water Data'!$F$27,0,10*ROW('Water Data'!F110))="","",OFFSET('Water Data'!$F$27,0,10*ROW('Water Data'!F110)))</f>
        <v/>
      </c>
      <c r="BZ116" s="275" t="str">
        <f ca="true">+IF(OFFSET('Water Data'!$F$28,0,10*ROW('Water Data'!F110))="","",OFFSET('Water Data'!$F$28,0,10*ROW('Water Data'!F110)))</f>
        <v/>
      </c>
      <c r="CA116" s="275" t="str">
        <f ca="true">+IF(OFFSET('Water Data'!$F$29,0,10*ROW('Water Data'!F110))="","",OFFSET('Water Data'!$F$29,0,10*ROW('Water Data'!F110)))</f>
        <v/>
      </c>
      <c r="CB116" s="275" t="str">
        <f ca="true">+IF(OFFSET('Water Data'!$G$27,0,10*ROW('Water Data'!G110))="","",OFFSET('Water Data'!$G$27,0,10*ROW('Water Data'!G110)))</f>
        <v/>
      </c>
      <c r="CC116" s="275" t="str">
        <f ca="true">+IF(OFFSET('Water Data'!$G$28,0,10*ROW('Water Data'!G110))="","",OFFSET('Water Data'!$G$28,0,10*ROW('Water Data'!G110)))</f>
        <v/>
      </c>
      <c r="CD116" s="275" t="str">
        <f ca="true">+IF(OFFSET('Water Data'!$G$29,0,10*ROW('Water Data'!G110))="","",OFFSET('Water Data'!$G$29,0,10*ROW('Water Data'!G110)))</f>
        <v/>
      </c>
      <c r="CE116" s="275" t="str">
        <f ca="true">+IF(OFFSET('Water Data'!$H$27,0,10*ROW('Water Data'!H110))="","",OFFSET('Water Data'!$H$27,0,10*ROW('Water Data'!H110)))</f>
        <v/>
      </c>
      <c r="CF116" s="275" t="str">
        <f ca="true">+IF(OFFSET('Water Data'!$H$28,0,10*ROW('Water Data'!H110))="","",OFFSET('Water Data'!$H$28,0,10*ROW('Water Data'!H110)))</f>
        <v/>
      </c>
      <c r="CG116" s="275" t="str">
        <f ca="true">+IF(OFFSET('Water Data'!$H$29,0,10*ROW('Water Data'!H110))="","",OFFSET('Water Data'!$H$29,0,10*ROW('Water Data'!H110)))</f>
        <v/>
      </c>
      <c r="CH116" s="275" t="str">
        <f ca="true">+IF(OFFSET('Water Data'!$I$27,0,10*ROW('Water Data'!I110))="","",OFFSET('Water Data'!$I$27,0,10*ROW('Water Data'!I110)))</f>
        <v/>
      </c>
      <c r="CI116" s="275" t="str">
        <f ca="true">+IF(OFFSET('Water Data'!$I$28,0,10*ROW('Water Data'!I110))="","",OFFSET('Water Data'!$I$28,0,10*ROW('Water Data'!I110)))</f>
        <v/>
      </c>
      <c r="CJ116" s="275" t="str">
        <f ca="true">+IF(OFFSET('Water Data'!$I$29,0,10*ROW('Water Data'!I110))="","",OFFSET('Water Data'!$I$29,0,10*ROW('Water Data'!I110)))</f>
        <v/>
      </c>
      <c r="CK116" s="275" t="str">
        <f ca="true">+IF(OFFSET('Sanitation Data'!$D$28,0,10*ROW('Sanitation Data'!D110))="","",OFFSET('Sanitation Data'!$D$28,0,10*ROW('Sanitation Data'!D110)))</f>
        <v/>
      </c>
      <c r="CL116" s="275" t="str">
        <f ca="true">+IF(OFFSET('Sanitation Data'!$D$29,0,10*ROW('Sanitation Data'!D110))="","",OFFSET('Sanitation Data'!$D$29,0,10*ROW('Sanitation Data'!D110)))</f>
        <v/>
      </c>
      <c r="CM116" s="275" t="str">
        <f ca="true">+IF(OFFSET('Sanitation Data'!$D$30,0,10*ROW('Sanitation Data'!D110))="","",OFFSET('Sanitation Data'!$D$30,0,10*ROW('Sanitation Data'!D110)))</f>
        <v/>
      </c>
      <c r="CN116" s="275" t="str">
        <f ca="true">+IF(OFFSET('Sanitation Data'!$D$31,0,10*ROW('Sanitation Data'!D110))="","",OFFSET('Sanitation Data'!$D$31,0,10*ROW('Sanitation Data'!D110)))</f>
        <v/>
      </c>
      <c r="CO116" s="275" t="str">
        <f ca="true">+IF(OFFSET('Sanitation Data'!$D$32,0,10*ROW('Sanitation Data'!D110))="","",OFFSET('Sanitation Data'!$D$32,0,10*ROW('Sanitation Data'!D110)))</f>
        <v/>
      </c>
      <c r="CP116" s="275" t="str">
        <f ca="true">+IF(OFFSET('Sanitation Data'!$E$28,0,10*ROW('Sanitation Data'!E110))="","",OFFSET('Sanitation Data'!$E$28,0,10*ROW('Sanitation Data'!E110)))</f>
        <v/>
      </c>
      <c r="CQ116" s="275" t="str">
        <f ca="true">+IF(OFFSET('Sanitation Data'!$E$29,0,10*ROW('Sanitation Data'!E110))="","",OFFSET('Sanitation Data'!$E$29,0,10*ROW('Sanitation Data'!E110)))</f>
        <v/>
      </c>
      <c r="CR116" s="275" t="str">
        <f ca="true">+IF(OFFSET('Sanitation Data'!$E$30,0,10*ROW('Sanitation Data'!E110))="","",OFFSET('Sanitation Data'!$E$30,0,10*ROW('Sanitation Data'!E110)))</f>
        <v/>
      </c>
      <c r="CS116" s="275" t="str">
        <f ca="true">+IF(OFFSET('Sanitation Data'!$E$31,0,10*ROW('Sanitation Data'!E110))="","",OFFSET('Sanitation Data'!$E$31,0,10*ROW('Sanitation Data'!E110)))</f>
        <v/>
      </c>
      <c r="CT116" s="275" t="str">
        <f ca="true">+IF(OFFSET('Sanitation Data'!$E$32,0,10*ROW('Sanitation Data'!E110))="","",OFFSET('Sanitation Data'!$E$32,0,10*ROW('Sanitation Data'!E110)))</f>
        <v/>
      </c>
      <c r="CU116" s="275" t="str">
        <f ca="true">+IF(OFFSET('Sanitation Data'!$F$28,0,10*ROW('Sanitation Data'!F110))="","",OFFSET('Sanitation Data'!$F$28,0,10*ROW('Sanitation Data'!F110)))</f>
        <v/>
      </c>
      <c r="CV116" s="275" t="str">
        <f ca="true">+IF(OFFSET('Sanitation Data'!$F$29,0,10*ROW('Sanitation Data'!F110))="","",OFFSET('Sanitation Data'!$F$29,0,10*ROW('Sanitation Data'!F110)))</f>
        <v/>
      </c>
      <c r="CW116" s="275" t="str">
        <f ca="true">+IF(OFFSET('Sanitation Data'!$F$30,0,10*ROW('Sanitation Data'!F110))="","",OFFSET('Sanitation Data'!$F$30,0,10*ROW('Sanitation Data'!F110)))</f>
        <v/>
      </c>
      <c r="CX116" s="275" t="str">
        <f ca="true">+IF(OFFSET('Sanitation Data'!$F$31,0,10*ROW('Sanitation Data'!F110))="","",OFFSET('Sanitation Data'!$F$31,0,10*ROW('Sanitation Data'!F110)))</f>
        <v/>
      </c>
      <c r="CY116" s="275" t="str">
        <f ca="true">+IF(OFFSET('Sanitation Data'!$F$32,0,10*ROW('Sanitation Data'!F110))="","",OFFSET('Sanitation Data'!$F$32,0,10*ROW('Sanitation Data'!F110)))</f>
        <v/>
      </c>
      <c r="CZ116" s="275" t="str">
        <f ca="true">+IF(OFFSET('Sanitation Data'!$G$28,0,10*ROW('Sanitation Data'!G110))="","",OFFSET('Sanitation Data'!$G$28,0,10*ROW('Sanitation Data'!G110)))</f>
        <v/>
      </c>
      <c r="DA116" s="275" t="str">
        <f ca="true">+IF(OFFSET('Sanitation Data'!$G$29,0,10*ROW('Sanitation Data'!G110))="","",OFFSET('Sanitation Data'!$G$29,0,10*ROW('Sanitation Data'!G110)))</f>
        <v/>
      </c>
      <c r="DB116" s="275" t="str">
        <f ca="true">+IF(OFFSET('Sanitation Data'!$G$30,0,10*ROW('Sanitation Data'!G110))="","",OFFSET('Sanitation Data'!$G$30,0,10*ROW('Sanitation Data'!G110)))</f>
        <v/>
      </c>
      <c r="DC116" s="275" t="str">
        <f ca="true">+IF(OFFSET('Sanitation Data'!$G$31,0,10*ROW('Sanitation Data'!G110))="","",OFFSET('Sanitation Data'!$G$31,0,10*ROW('Sanitation Data'!G110)))</f>
        <v/>
      </c>
      <c r="DD116" s="275" t="str">
        <f ca="true">+IF(OFFSET('Sanitation Data'!$G$32,0,10*ROW('Sanitation Data'!G110))="","",OFFSET('Sanitation Data'!$G$32,0,10*ROW('Sanitation Data'!G110)))</f>
        <v/>
      </c>
      <c r="DE116" s="275" t="str">
        <f ca="true">+IF(OFFSET('Sanitation Data'!$H$28,0,10*ROW('Sanitation Data'!H110))="","",OFFSET('Sanitation Data'!$H$28,0,10*ROW('Sanitation Data'!H110)))</f>
        <v/>
      </c>
      <c r="DF116" s="275" t="str">
        <f ca="true">+IF(OFFSET('Sanitation Data'!$H$29,0,10*ROW('Sanitation Data'!H110))="","",OFFSET('Sanitation Data'!$H$29,0,10*ROW('Sanitation Data'!H110)))</f>
        <v/>
      </c>
      <c r="DG116" s="275" t="str">
        <f ca="true">+IF(OFFSET('Sanitation Data'!$H$30,0,10*ROW('Sanitation Data'!H110))="","",OFFSET('Sanitation Data'!$H$30,0,10*ROW('Sanitation Data'!H110)))</f>
        <v/>
      </c>
      <c r="DH116" s="275" t="str">
        <f ca="true">+IF(OFFSET('Sanitation Data'!$H$31,0,10*ROW('Sanitation Data'!H110))="","",OFFSET('Sanitation Data'!$H$31,0,10*ROW('Sanitation Data'!H110)))</f>
        <v/>
      </c>
      <c r="DI116" s="275" t="str">
        <f ca="true">+IF(OFFSET('Sanitation Data'!$H$32,0,10*ROW('Sanitation Data'!H110))="","",OFFSET('Sanitation Data'!$H$32,0,10*ROW('Sanitation Data'!H110)))</f>
        <v/>
      </c>
      <c r="DJ116" s="275" t="str">
        <f ca="true">+IF(OFFSET('Sanitation Data'!$I$28,0,10*ROW('Sanitation Data'!I110))="","",OFFSET('Sanitation Data'!$I$28,0,10*ROW('Sanitation Data'!I110)))</f>
        <v/>
      </c>
      <c r="DK116" s="275" t="str">
        <f ca="true">+IF(OFFSET('Sanitation Data'!$I$29,0,10*ROW('Sanitation Data'!I110))="","",OFFSET('Sanitation Data'!$I$29,0,10*ROW('Sanitation Data'!I110)))</f>
        <v/>
      </c>
      <c r="DL116" s="275" t="str">
        <f ca="true">+IF(OFFSET('Sanitation Data'!$I$30,0,10*ROW('Sanitation Data'!I110))="","",OFFSET('Sanitation Data'!$I$30,0,10*ROW('Sanitation Data'!I110)))</f>
        <v/>
      </c>
      <c r="DM116" s="275" t="str">
        <f ca="true">+IF(OFFSET('Sanitation Data'!$I$31,0,10*ROW('Sanitation Data'!I110))="","",OFFSET('Sanitation Data'!$I$31,0,10*ROW('Sanitation Data'!I110)))</f>
        <v/>
      </c>
      <c r="DN116" s="275" t="str">
        <f ca="true">+IF(OFFSET('Sanitation Data'!$I$32,0,10*ROW('Sanitation Data'!I110))="","",OFFSET('Sanitation Data'!$I$32,0,10*ROW('Sanitation Data'!I110)))</f>
        <v/>
      </c>
      <c r="DO116" s="275" t="str">
        <f ca="true">+IF(OFFSET('Hygiene Data'!$D$11,0,10*ROW('Hygiene Data'!D110))="","",OFFSET('Hygiene Data'!$D$11,0,10*ROW('Hygiene Data'!D110)))</f>
        <v/>
      </c>
      <c r="DP116" s="275" t="str">
        <f ca="true">+IF(OFFSET('Hygiene Data'!$D$12,0,10*ROW('Hygiene Data'!D110))="","",OFFSET('Hygiene Data'!$D$12,0,10*ROW('Hygiene Data'!D110)))</f>
        <v/>
      </c>
      <c r="DQ116" s="275" t="str">
        <f ca="true">+IF(OFFSET('Hygiene Data'!$D$13,0,10*ROW('Hygiene Data'!D110))="","",OFFSET('Hygiene Data'!$D$13,0,10*ROW('Hygiene Data'!D110)))</f>
        <v/>
      </c>
      <c r="DR116" s="275" t="str">
        <f ca="true">+IF(OFFSET('Hygiene Data'!$E$11,0,10*ROW('Hygiene Data'!E110))="","",OFFSET('Hygiene Data'!$E$11,0,10*ROW('Hygiene Data'!E110)))</f>
        <v/>
      </c>
      <c r="DS116" s="275" t="str">
        <f ca="true">+IF(OFFSET('Hygiene Data'!$E$12,0,10*ROW('Hygiene Data'!E110))="","",OFFSET('Hygiene Data'!$E$12,0,10*ROW('Hygiene Data'!E110)))</f>
        <v/>
      </c>
      <c r="DT116" s="275" t="str">
        <f ca="true">+IF(OFFSET('Hygiene Data'!$E$13,0,10*ROW('Hygiene Data'!E110))="","",OFFSET('Hygiene Data'!$E$13,0,10*ROW('Hygiene Data'!E110)))</f>
        <v/>
      </c>
      <c r="DU116" s="275" t="str">
        <f ca="true">+IF(OFFSET('Hygiene Data'!$F$11,0,10*ROW('Hygiene Data'!F110))="","",OFFSET('Hygiene Data'!$F$11,0,10*ROW('Hygiene Data'!F110)))</f>
        <v/>
      </c>
      <c r="DV116" s="275" t="str">
        <f ca="true">+IF(OFFSET('Hygiene Data'!$F$12,0,10*ROW('Hygiene Data'!F110))="","",OFFSET('Hygiene Data'!$F$12,0,10*ROW('Hygiene Data'!F110)))</f>
        <v/>
      </c>
      <c r="DW116" s="275" t="str">
        <f ca="true">+IF(OFFSET('Hygiene Data'!$F$13,0,10*ROW('Hygiene Data'!F110))="","",OFFSET('Hygiene Data'!$F$13,0,10*ROW('Hygiene Data'!F110)))</f>
        <v/>
      </c>
      <c r="DX116" s="275" t="str">
        <f ca="true">+IF(OFFSET('Hygiene Data'!$G$11,0,10*ROW('Hygiene Data'!G110))="","",OFFSET('Hygiene Data'!$G$11,0,10*ROW('Hygiene Data'!G110)))</f>
        <v/>
      </c>
      <c r="DY116" s="275" t="str">
        <f ca="true">+IF(OFFSET('Hygiene Data'!$G$12,0,10*ROW('Hygiene Data'!G110))="","",OFFSET('Hygiene Data'!$G$12,0,10*ROW('Hygiene Data'!G110)))</f>
        <v/>
      </c>
      <c r="DZ116" s="275" t="str">
        <f ca="true">+IF(OFFSET('Hygiene Data'!$G$13,0,10*ROW('Hygiene Data'!G110))="","",OFFSET('Hygiene Data'!$G$13,0,10*ROW('Hygiene Data'!G110)))</f>
        <v/>
      </c>
      <c r="EA116" s="275" t="str">
        <f ca="true">+IF(OFFSET('Hygiene Data'!$H$11,0,10*ROW('Hygiene Data'!H110))="","",OFFSET('Hygiene Data'!$H$11,0,10*ROW('Hygiene Data'!H110)))</f>
        <v/>
      </c>
      <c r="EB116" s="275" t="str">
        <f ca="true">+IF(OFFSET('Hygiene Data'!$H$12,0,10*ROW('Hygiene Data'!H110))="","",OFFSET('Hygiene Data'!$H$12,0,10*ROW('Hygiene Data'!H110)))</f>
        <v/>
      </c>
      <c r="EC116" s="275" t="str">
        <f ca="true">+IF(OFFSET('Hygiene Data'!$H$13,0,10*ROW('Hygiene Data'!H110))="","",OFFSET('Hygiene Data'!$H$13,0,10*ROW('Hygiene Data'!H110)))</f>
        <v/>
      </c>
      <c r="ED116" s="275" t="str">
        <f ca="true">+IF(OFFSET('Hygiene Data'!$I$11,0,10*ROW('Hygiene Data'!I110))="","",OFFSET('Hygiene Data'!$I$11,0,10*ROW('Hygiene Data'!I110)))</f>
        <v/>
      </c>
      <c r="EE116" s="275" t="str">
        <f ca="true">+IF(OFFSET('Hygiene Data'!$I$12,0,10*ROW('Hygiene Data'!I110))="","",OFFSET('Hygiene Data'!$I$12,0,10*ROW('Hygiene Data'!I110)))</f>
        <v/>
      </c>
      <c r="EF116" s="275" t="str">
        <f ca="true">+IF(OFFSET('Hygiene Data'!$I$13,0,10*ROW('Hygiene Data'!I110))="","",OFFSET('Hygiene Data'!$I$13,0,10*ROW('Hygiene Data'!I110)))</f>
        <v/>
      </c>
    </row>
    <row xmlns:x14ac="http://schemas.microsoft.com/office/spreadsheetml/2009/9/ac" r="117" x14ac:dyDescent="0.2">
      <c r="A117" s="38" t="str">
        <f ca="true">+IF(OFFSET('Water Data'!$B$2,0,10*ROW('Water Data'!E111))="","",OFFSET('Water Data'!$B$2,0,10*ROW('Water Data'!E111)))</f>
        <v/>
      </c>
      <c r="B117" s="38" t="str">
        <f ca="true">+IF(OFFSET('Water Data'!$C$2,0,10*ROW('Water Data'!F111))="","",OFFSET('Water Data'!$C$2,0,10*ROW('Water Data'!F111)))</f>
        <v/>
      </c>
      <c r="C117" s="331" t="str">
        <f t="shared" ca="true" si="1"/>
        <v/>
      </c>
      <c r="D117" s="97"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7"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7"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7"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7"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7"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7"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7"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7"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7"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7"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7"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7"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7"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7"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7"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7"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7"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8"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8"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8"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8"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8"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8"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8"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8"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8"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8"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8"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8"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8"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8"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8"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8"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8"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8"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8"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8"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8"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8"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8"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8"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8"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8"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8"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8"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8"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8"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9"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9"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9"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9"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9"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9"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9"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9"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9"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9"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9"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9"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9"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9"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9"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9"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9"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9"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5"/>
      <c r="BS117" s="275" t="str">
        <f ca="true">+IF(OFFSET('Water Data'!$D$27,0,10*ROW('Water Data'!D111))="","",OFFSET('Water Data'!$D$27,0,10*ROW('Water Data'!D111)))</f>
        <v/>
      </c>
      <c r="BT117" s="275" t="str">
        <f ca="true">+IF(OFFSET('Water Data'!$D$28,0,10*ROW('Water Data'!D111))="","",OFFSET('Water Data'!$D$28,0,10*ROW('Water Data'!D111)))</f>
        <v/>
      </c>
      <c r="BU117" s="275" t="str">
        <f ca="true">+IF(OFFSET('Water Data'!$D$29,0,10*ROW('Water Data'!D111))="","",OFFSET('Water Data'!$D$29,0,10*ROW('Water Data'!D111)))</f>
        <v/>
      </c>
      <c r="BV117" s="275" t="str">
        <f ca="true">+IF(OFFSET('Water Data'!$E$27,0,10*ROW('Water Data'!E111))="","",OFFSET('Water Data'!$E$27,0,10*ROW('Water Data'!E111)))</f>
        <v/>
      </c>
      <c r="BW117" s="275" t="str">
        <f ca="true">+IF(OFFSET('Water Data'!$E$28,0,10*ROW('Water Data'!E111))="","",OFFSET('Water Data'!$E$28,0,10*ROW('Water Data'!E111)))</f>
        <v/>
      </c>
      <c r="BX117" s="275" t="str">
        <f ca="true">+IF(OFFSET('Water Data'!$E$29,0,10*ROW('Water Data'!E111))="","",OFFSET('Water Data'!$E$29,0,10*ROW('Water Data'!E111)))</f>
        <v/>
      </c>
      <c r="BY117" s="275" t="str">
        <f ca="true">+IF(OFFSET('Water Data'!$F$27,0,10*ROW('Water Data'!F111))="","",OFFSET('Water Data'!$F$27,0,10*ROW('Water Data'!F111)))</f>
        <v/>
      </c>
      <c r="BZ117" s="275" t="str">
        <f ca="true">+IF(OFFSET('Water Data'!$F$28,0,10*ROW('Water Data'!F111))="","",OFFSET('Water Data'!$F$28,0,10*ROW('Water Data'!F111)))</f>
        <v/>
      </c>
      <c r="CA117" s="275" t="str">
        <f ca="true">+IF(OFFSET('Water Data'!$F$29,0,10*ROW('Water Data'!F111))="","",OFFSET('Water Data'!$F$29,0,10*ROW('Water Data'!F111)))</f>
        <v/>
      </c>
      <c r="CB117" s="275" t="str">
        <f ca="true">+IF(OFFSET('Water Data'!$G$27,0,10*ROW('Water Data'!G111))="","",OFFSET('Water Data'!$G$27,0,10*ROW('Water Data'!G111)))</f>
        <v/>
      </c>
      <c r="CC117" s="275" t="str">
        <f ca="true">+IF(OFFSET('Water Data'!$G$28,0,10*ROW('Water Data'!G111))="","",OFFSET('Water Data'!$G$28,0,10*ROW('Water Data'!G111)))</f>
        <v/>
      </c>
      <c r="CD117" s="275" t="str">
        <f ca="true">+IF(OFFSET('Water Data'!$G$29,0,10*ROW('Water Data'!G111))="","",OFFSET('Water Data'!$G$29,0,10*ROW('Water Data'!G111)))</f>
        <v/>
      </c>
      <c r="CE117" s="275" t="str">
        <f ca="true">+IF(OFFSET('Water Data'!$H$27,0,10*ROW('Water Data'!H111))="","",OFFSET('Water Data'!$H$27,0,10*ROW('Water Data'!H111)))</f>
        <v/>
      </c>
      <c r="CF117" s="275" t="str">
        <f ca="true">+IF(OFFSET('Water Data'!$H$28,0,10*ROW('Water Data'!H111))="","",OFFSET('Water Data'!$H$28,0,10*ROW('Water Data'!H111)))</f>
        <v/>
      </c>
      <c r="CG117" s="275" t="str">
        <f ca="true">+IF(OFFSET('Water Data'!$H$29,0,10*ROW('Water Data'!H111))="","",OFFSET('Water Data'!$H$29,0,10*ROW('Water Data'!H111)))</f>
        <v/>
      </c>
      <c r="CH117" s="275" t="str">
        <f ca="true">+IF(OFFSET('Water Data'!$I$27,0,10*ROW('Water Data'!I111))="","",OFFSET('Water Data'!$I$27,0,10*ROW('Water Data'!I111)))</f>
        <v/>
      </c>
      <c r="CI117" s="275" t="str">
        <f ca="true">+IF(OFFSET('Water Data'!$I$28,0,10*ROW('Water Data'!I111))="","",OFFSET('Water Data'!$I$28,0,10*ROW('Water Data'!I111)))</f>
        <v/>
      </c>
      <c r="CJ117" s="275" t="str">
        <f ca="true">+IF(OFFSET('Water Data'!$I$29,0,10*ROW('Water Data'!I111))="","",OFFSET('Water Data'!$I$29,0,10*ROW('Water Data'!I111)))</f>
        <v/>
      </c>
      <c r="CK117" s="275" t="str">
        <f ca="true">+IF(OFFSET('Sanitation Data'!$D$28,0,10*ROW('Sanitation Data'!D111))="","",OFFSET('Sanitation Data'!$D$28,0,10*ROW('Sanitation Data'!D111)))</f>
        <v/>
      </c>
      <c r="CL117" s="275" t="str">
        <f ca="true">+IF(OFFSET('Sanitation Data'!$D$29,0,10*ROW('Sanitation Data'!D111))="","",OFFSET('Sanitation Data'!$D$29,0,10*ROW('Sanitation Data'!D111)))</f>
        <v/>
      </c>
      <c r="CM117" s="275" t="str">
        <f ca="true">+IF(OFFSET('Sanitation Data'!$D$30,0,10*ROW('Sanitation Data'!D111))="","",OFFSET('Sanitation Data'!$D$30,0,10*ROW('Sanitation Data'!D111)))</f>
        <v/>
      </c>
      <c r="CN117" s="275" t="str">
        <f ca="true">+IF(OFFSET('Sanitation Data'!$D$31,0,10*ROW('Sanitation Data'!D111))="","",OFFSET('Sanitation Data'!$D$31,0,10*ROW('Sanitation Data'!D111)))</f>
        <v/>
      </c>
      <c r="CO117" s="275" t="str">
        <f ca="true">+IF(OFFSET('Sanitation Data'!$D$32,0,10*ROW('Sanitation Data'!D111))="","",OFFSET('Sanitation Data'!$D$32,0,10*ROW('Sanitation Data'!D111)))</f>
        <v/>
      </c>
      <c r="CP117" s="275" t="str">
        <f ca="true">+IF(OFFSET('Sanitation Data'!$E$28,0,10*ROW('Sanitation Data'!E111))="","",OFFSET('Sanitation Data'!$E$28,0,10*ROW('Sanitation Data'!E111)))</f>
        <v/>
      </c>
      <c r="CQ117" s="275" t="str">
        <f ca="true">+IF(OFFSET('Sanitation Data'!$E$29,0,10*ROW('Sanitation Data'!E111))="","",OFFSET('Sanitation Data'!$E$29,0,10*ROW('Sanitation Data'!E111)))</f>
        <v/>
      </c>
      <c r="CR117" s="275" t="str">
        <f ca="true">+IF(OFFSET('Sanitation Data'!$E$30,0,10*ROW('Sanitation Data'!E111))="","",OFFSET('Sanitation Data'!$E$30,0,10*ROW('Sanitation Data'!E111)))</f>
        <v/>
      </c>
      <c r="CS117" s="275" t="str">
        <f ca="true">+IF(OFFSET('Sanitation Data'!$E$31,0,10*ROW('Sanitation Data'!E111))="","",OFFSET('Sanitation Data'!$E$31,0,10*ROW('Sanitation Data'!E111)))</f>
        <v/>
      </c>
      <c r="CT117" s="275" t="str">
        <f ca="true">+IF(OFFSET('Sanitation Data'!$E$32,0,10*ROW('Sanitation Data'!E111))="","",OFFSET('Sanitation Data'!$E$32,0,10*ROW('Sanitation Data'!E111)))</f>
        <v/>
      </c>
      <c r="CU117" s="275" t="str">
        <f ca="true">+IF(OFFSET('Sanitation Data'!$F$28,0,10*ROW('Sanitation Data'!F111))="","",OFFSET('Sanitation Data'!$F$28,0,10*ROW('Sanitation Data'!F111)))</f>
        <v/>
      </c>
      <c r="CV117" s="275" t="str">
        <f ca="true">+IF(OFFSET('Sanitation Data'!$F$29,0,10*ROW('Sanitation Data'!F111))="","",OFFSET('Sanitation Data'!$F$29,0,10*ROW('Sanitation Data'!F111)))</f>
        <v/>
      </c>
      <c r="CW117" s="275" t="str">
        <f ca="true">+IF(OFFSET('Sanitation Data'!$F$30,0,10*ROW('Sanitation Data'!F111))="","",OFFSET('Sanitation Data'!$F$30,0,10*ROW('Sanitation Data'!F111)))</f>
        <v/>
      </c>
      <c r="CX117" s="275" t="str">
        <f ca="true">+IF(OFFSET('Sanitation Data'!$F$31,0,10*ROW('Sanitation Data'!F111))="","",OFFSET('Sanitation Data'!$F$31,0,10*ROW('Sanitation Data'!F111)))</f>
        <v/>
      </c>
      <c r="CY117" s="275" t="str">
        <f ca="true">+IF(OFFSET('Sanitation Data'!$F$32,0,10*ROW('Sanitation Data'!F111))="","",OFFSET('Sanitation Data'!$F$32,0,10*ROW('Sanitation Data'!F111)))</f>
        <v/>
      </c>
      <c r="CZ117" s="275" t="str">
        <f ca="true">+IF(OFFSET('Sanitation Data'!$G$28,0,10*ROW('Sanitation Data'!G111))="","",OFFSET('Sanitation Data'!$G$28,0,10*ROW('Sanitation Data'!G111)))</f>
        <v/>
      </c>
      <c r="DA117" s="275" t="str">
        <f ca="true">+IF(OFFSET('Sanitation Data'!$G$29,0,10*ROW('Sanitation Data'!G111))="","",OFFSET('Sanitation Data'!$G$29,0,10*ROW('Sanitation Data'!G111)))</f>
        <v/>
      </c>
      <c r="DB117" s="275" t="str">
        <f ca="true">+IF(OFFSET('Sanitation Data'!$G$30,0,10*ROW('Sanitation Data'!G111))="","",OFFSET('Sanitation Data'!$G$30,0,10*ROW('Sanitation Data'!G111)))</f>
        <v/>
      </c>
      <c r="DC117" s="275" t="str">
        <f ca="true">+IF(OFFSET('Sanitation Data'!$G$31,0,10*ROW('Sanitation Data'!G111))="","",OFFSET('Sanitation Data'!$G$31,0,10*ROW('Sanitation Data'!G111)))</f>
        <v/>
      </c>
      <c r="DD117" s="275" t="str">
        <f ca="true">+IF(OFFSET('Sanitation Data'!$G$32,0,10*ROW('Sanitation Data'!G111))="","",OFFSET('Sanitation Data'!$G$32,0,10*ROW('Sanitation Data'!G111)))</f>
        <v/>
      </c>
      <c r="DE117" s="275" t="str">
        <f ca="true">+IF(OFFSET('Sanitation Data'!$H$28,0,10*ROW('Sanitation Data'!H111))="","",OFFSET('Sanitation Data'!$H$28,0,10*ROW('Sanitation Data'!H111)))</f>
        <v/>
      </c>
      <c r="DF117" s="275" t="str">
        <f ca="true">+IF(OFFSET('Sanitation Data'!$H$29,0,10*ROW('Sanitation Data'!H111))="","",OFFSET('Sanitation Data'!$H$29,0,10*ROW('Sanitation Data'!H111)))</f>
        <v/>
      </c>
      <c r="DG117" s="275" t="str">
        <f ca="true">+IF(OFFSET('Sanitation Data'!$H$30,0,10*ROW('Sanitation Data'!H111))="","",OFFSET('Sanitation Data'!$H$30,0,10*ROW('Sanitation Data'!H111)))</f>
        <v/>
      </c>
      <c r="DH117" s="275" t="str">
        <f ca="true">+IF(OFFSET('Sanitation Data'!$H$31,0,10*ROW('Sanitation Data'!H111))="","",OFFSET('Sanitation Data'!$H$31,0,10*ROW('Sanitation Data'!H111)))</f>
        <v/>
      </c>
      <c r="DI117" s="275" t="str">
        <f ca="true">+IF(OFFSET('Sanitation Data'!$H$32,0,10*ROW('Sanitation Data'!H111))="","",OFFSET('Sanitation Data'!$H$32,0,10*ROW('Sanitation Data'!H111)))</f>
        <v/>
      </c>
      <c r="DJ117" s="275" t="str">
        <f ca="true">+IF(OFFSET('Sanitation Data'!$I$28,0,10*ROW('Sanitation Data'!I111))="","",OFFSET('Sanitation Data'!$I$28,0,10*ROW('Sanitation Data'!I111)))</f>
        <v/>
      </c>
      <c r="DK117" s="275" t="str">
        <f ca="true">+IF(OFFSET('Sanitation Data'!$I$29,0,10*ROW('Sanitation Data'!I111))="","",OFFSET('Sanitation Data'!$I$29,0,10*ROW('Sanitation Data'!I111)))</f>
        <v/>
      </c>
      <c r="DL117" s="275" t="str">
        <f ca="true">+IF(OFFSET('Sanitation Data'!$I$30,0,10*ROW('Sanitation Data'!I111))="","",OFFSET('Sanitation Data'!$I$30,0,10*ROW('Sanitation Data'!I111)))</f>
        <v/>
      </c>
      <c r="DM117" s="275" t="str">
        <f ca="true">+IF(OFFSET('Sanitation Data'!$I$31,0,10*ROW('Sanitation Data'!I111))="","",OFFSET('Sanitation Data'!$I$31,0,10*ROW('Sanitation Data'!I111)))</f>
        <v/>
      </c>
      <c r="DN117" s="275" t="str">
        <f ca="true">+IF(OFFSET('Sanitation Data'!$I$32,0,10*ROW('Sanitation Data'!I111))="","",OFFSET('Sanitation Data'!$I$32,0,10*ROW('Sanitation Data'!I111)))</f>
        <v/>
      </c>
      <c r="DO117" s="275" t="str">
        <f ca="true">+IF(OFFSET('Hygiene Data'!$D$11,0,10*ROW('Hygiene Data'!D111))="","",OFFSET('Hygiene Data'!$D$11,0,10*ROW('Hygiene Data'!D111)))</f>
        <v/>
      </c>
      <c r="DP117" s="275" t="str">
        <f ca="true">+IF(OFFSET('Hygiene Data'!$D$12,0,10*ROW('Hygiene Data'!D111))="","",OFFSET('Hygiene Data'!$D$12,0,10*ROW('Hygiene Data'!D111)))</f>
        <v/>
      </c>
      <c r="DQ117" s="275" t="str">
        <f ca="true">+IF(OFFSET('Hygiene Data'!$D$13,0,10*ROW('Hygiene Data'!D111))="","",OFFSET('Hygiene Data'!$D$13,0,10*ROW('Hygiene Data'!D111)))</f>
        <v/>
      </c>
      <c r="DR117" s="275" t="str">
        <f ca="true">+IF(OFFSET('Hygiene Data'!$E$11,0,10*ROW('Hygiene Data'!E111))="","",OFFSET('Hygiene Data'!$E$11,0,10*ROW('Hygiene Data'!E111)))</f>
        <v/>
      </c>
      <c r="DS117" s="275" t="str">
        <f ca="true">+IF(OFFSET('Hygiene Data'!$E$12,0,10*ROW('Hygiene Data'!E111))="","",OFFSET('Hygiene Data'!$E$12,0,10*ROW('Hygiene Data'!E111)))</f>
        <v/>
      </c>
      <c r="DT117" s="275" t="str">
        <f ca="true">+IF(OFFSET('Hygiene Data'!$E$13,0,10*ROW('Hygiene Data'!E111))="","",OFFSET('Hygiene Data'!$E$13,0,10*ROW('Hygiene Data'!E111)))</f>
        <v/>
      </c>
      <c r="DU117" s="275" t="str">
        <f ca="true">+IF(OFFSET('Hygiene Data'!$F$11,0,10*ROW('Hygiene Data'!F111))="","",OFFSET('Hygiene Data'!$F$11,0,10*ROW('Hygiene Data'!F111)))</f>
        <v/>
      </c>
      <c r="DV117" s="275" t="str">
        <f ca="true">+IF(OFFSET('Hygiene Data'!$F$12,0,10*ROW('Hygiene Data'!F111))="","",OFFSET('Hygiene Data'!$F$12,0,10*ROW('Hygiene Data'!F111)))</f>
        <v/>
      </c>
      <c r="DW117" s="275" t="str">
        <f ca="true">+IF(OFFSET('Hygiene Data'!$F$13,0,10*ROW('Hygiene Data'!F111))="","",OFFSET('Hygiene Data'!$F$13,0,10*ROW('Hygiene Data'!F111)))</f>
        <v/>
      </c>
      <c r="DX117" s="275" t="str">
        <f ca="true">+IF(OFFSET('Hygiene Data'!$G$11,0,10*ROW('Hygiene Data'!G111))="","",OFFSET('Hygiene Data'!$G$11,0,10*ROW('Hygiene Data'!G111)))</f>
        <v/>
      </c>
      <c r="DY117" s="275" t="str">
        <f ca="true">+IF(OFFSET('Hygiene Data'!$G$12,0,10*ROW('Hygiene Data'!G111))="","",OFFSET('Hygiene Data'!$G$12,0,10*ROW('Hygiene Data'!G111)))</f>
        <v/>
      </c>
      <c r="DZ117" s="275" t="str">
        <f ca="true">+IF(OFFSET('Hygiene Data'!$G$13,0,10*ROW('Hygiene Data'!G111))="","",OFFSET('Hygiene Data'!$G$13,0,10*ROW('Hygiene Data'!G111)))</f>
        <v/>
      </c>
      <c r="EA117" s="275" t="str">
        <f ca="true">+IF(OFFSET('Hygiene Data'!$H$11,0,10*ROW('Hygiene Data'!H111))="","",OFFSET('Hygiene Data'!$H$11,0,10*ROW('Hygiene Data'!H111)))</f>
        <v/>
      </c>
      <c r="EB117" s="275" t="str">
        <f ca="true">+IF(OFFSET('Hygiene Data'!$H$12,0,10*ROW('Hygiene Data'!H111))="","",OFFSET('Hygiene Data'!$H$12,0,10*ROW('Hygiene Data'!H111)))</f>
        <v/>
      </c>
      <c r="EC117" s="275" t="str">
        <f ca="true">+IF(OFFSET('Hygiene Data'!$H$13,0,10*ROW('Hygiene Data'!H111))="","",OFFSET('Hygiene Data'!$H$13,0,10*ROW('Hygiene Data'!H111)))</f>
        <v/>
      </c>
      <c r="ED117" s="275" t="str">
        <f ca="true">+IF(OFFSET('Hygiene Data'!$I$11,0,10*ROW('Hygiene Data'!I111))="","",OFFSET('Hygiene Data'!$I$11,0,10*ROW('Hygiene Data'!I111)))</f>
        <v/>
      </c>
      <c r="EE117" s="275" t="str">
        <f ca="true">+IF(OFFSET('Hygiene Data'!$I$12,0,10*ROW('Hygiene Data'!I111))="","",OFFSET('Hygiene Data'!$I$12,0,10*ROW('Hygiene Data'!I111)))</f>
        <v/>
      </c>
      <c r="EF117" s="275" t="str">
        <f ca="true">+IF(OFFSET('Hygiene Data'!$I$13,0,10*ROW('Hygiene Data'!I111))="","",OFFSET('Hygiene Data'!$I$13,0,10*ROW('Hygiene Data'!I111)))</f>
        <v/>
      </c>
    </row>
    <row xmlns:x14ac="http://schemas.microsoft.com/office/spreadsheetml/2009/9/ac" r="118" x14ac:dyDescent="0.2">
      <c r="A118" s="38" t="str">
        <f ca="true">+IF(OFFSET('Water Data'!$B$2,0,10*ROW('Water Data'!E112))="","",OFFSET('Water Data'!$B$2,0,10*ROW('Water Data'!E112)))</f>
        <v/>
      </c>
      <c r="B118" s="38" t="str">
        <f ca="true">+IF(OFFSET('Water Data'!$C$2,0,10*ROW('Water Data'!F112))="","",OFFSET('Water Data'!$C$2,0,10*ROW('Water Data'!F112)))</f>
        <v/>
      </c>
      <c r="C118" s="331" t="str">
        <f t="shared" ca="true" si="1"/>
        <v/>
      </c>
      <c r="D118" s="97"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7"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7"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7"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7"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7"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7"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7"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7"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7"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7"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7"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7"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7"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7"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7"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7"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7"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8"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8"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8"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8"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8"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8"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8"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8"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8"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8"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8"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8"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8"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8"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8"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8"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8"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8"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8"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8"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8"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8"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8"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8"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8"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8"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8"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8"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8"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8"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9"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9"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9"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9"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9"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9"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9"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9"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9"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9"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9"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9"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9"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9"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9"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9"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9"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9"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5"/>
      <c r="BS118" s="275" t="str">
        <f ca="true">+IF(OFFSET('Water Data'!$D$27,0,10*ROW('Water Data'!D112))="","",OFFSET('Water Data'!$D$27,0,10*ROW('Water Data'!D112)))</f>
        <v/>
      </c>
      <c r="BT118" s="275" t="str">
        <f ca="true">+IF(OFFSET('Water Data'!$D$28,0,10*ROW('Water Data'!D112))="","",OFFSET('Water Data'!$D$28,0,10*ROW('Water Data'!D112)))</f>
        <v/>
      </c>
      <c r="BU118" s="275" t="str">
        <f ca="true">+IF(OFFSET('Water Data'!$D$29,0,10*ROW('Water Data'!D112))="","",OFFSET('Water Data'!$D$29,0,10*ROW('Water Data'!D112)))</f>
        <v/>
      </c>
      <c r="BV118" s="275" t="str">
        <f ca="true">+IF(OFFSET('Water Data'!$E$27,0,10*ROW('Water Data'!E112))="","",OFFSET('Water Data'!$E$27,0,10*ROW('Water Data'!E112)))</f>
        <v/>
      </c>
      <c r="BW118" s="275" t="str">
        <f ca="true">+IF(OFFSET('Water Data'!$E$28,0,10*ROW('Water Data'!E112))="","",OFFSET('Water Data'!$E$28,0,10*ROW('Water Data'!E112)))</f>
        <v/>
      </c>
      <c r="BX118" s="275" t="str">
        <f ca="true">+IF(OFFSET('Water Data'!$E$29,0,10*ROW('Water Data'!E112))="","",OFFSET('Water Data'!$E$29,0,10*ROW('Water Data'!E112)))</f>
        <v/>
      </c>
      <c r="BY118" s="275" t="str">
        <f ca="true">+IF(OFFSET('Water Data'!$F$27,0,10*ROW('Water Data'!F112))="","",OFFSET('Water Data'!$F$27,0,10*ROW('Water Data'!F112)))</f>
        <v/>
      </c>
      <c r="BZ118" s="275" t="str">
        <f ca="true">+IF(OFFSET('Water Data'!$F$28,0,10*ROW('Water Data'!F112))="","",OFFSET('Water Data'!$F$28,0,10*ROW('Water Data'!F112)))</f>
        <v/>
      </c>
      <c r="CA118" s="275" t="str">
        <f ca="true">+IF(OFFSET('Water Data'!$F$29,0,10*ROW('Water Data'!F112))="","",OFFSET('Water Data'!$F$29,0,10*ROW('Water Data'!F112)))</f>
        <v/>
      </c>
      <c r="CB118" s="275" t="str">
        <f ca="true">+IF(OFFSET('Water Data'!$G$27,0,10*ROW('Water Data'!G112))="","",OFFSET('Water Data'!$G$27,0,10*ROW('Water Data'!G112)))</f>
        <v/>
      </c>
      <c r="CC118" s="275" t="str">
        <f ca="true">+IF(OFFSET('Water Data'!$G$28,0,10*ROW('Water Data'!G112))="","",OFFSET('Water Data'!$G$28,0,10*ROW('Water Data'!G112)))</f>
        <v/>
      </c>
      <c r="CD118" s="275" t="str">
        <f ca="true">+IF(OFFSET('Water Data'!$G$29,0,10*ROW('Water Data'!G112))="","",OFFSET('Water Data'!$G$29,0,10*ROW('Water Data'!G112)))</f>
        <v/>
      </c>
      <c r="CE118" s="275" t="str">
        <f ca="true">+IF(OFFSET('Water Data'!$H$27,0,10*ROW('Water Data'!H112))="","",OFFSET('Water Data'!$H$27,0,10*ROW('Water Data'!H112)))</f>
        <v/>
      </c>
      <c r="CF118" s="275" t="str">
        <f ca="true">+IF(OFFSET('Water Data'!$H$28,0,10*ROW('Water Data'!H112))="","",OFFSET('Water Data'!$H$28,0,10*ROW('Water Data'!H112)))</f>
        <v/>
      </c>
      <c r="CG118" s="275" t="str">
        <f ca="true">+IF(OFFSET('Water Data'!$H$29,0,10*ROW('Water Data'!H112))="","",OFFSET('Water Data'!$H$29,0,10*ROW('Water Data'!H112)))</f>
        <v/>
      </c>
      <c r="CH118" s="275" t="str">
        <f ca="true">+IF(OFFSET('Water Data'!$I$27,0,10*ROW('Water Data'!I112))="","",OFFSET('Water Data'!$I$27,0,10*ROW('Water Data'!I112)))</f>
        <v/>
      </c>
      <c r="CI118" s="275" t="str">
        <f ca="true">+IF(OFFSET('Water Data'!$I$28,0,10*ROW('Water Data'!I112))="","",OFFSET('Water Data'!$I$28,0,10*ROW('Water Data'!I112)))</f>
        <v/>
      </c>
      <c r="CJ118" s="275" t="str">
        <f ca="true">+IF(OFFSET('Water Data'!$I$29,0,10*ROW('Water Data'!I112))="","",OFFSET('Water Data'!$I$29,0,10*ROW('Water Data'!I112)))</f>
        <v/>
      </c>
      <c r="CK118" s="275" t="str">
        <f ca="true">+IF(OFFSET('Sanitation Data'!$D$28,0,10*ROW('Sanitation Data'!D112))="","",OFFSET('Sanitation Data'!$D$28,0,10*ROW('Sanitation Data'!D112)))</f>
        <v/>
      </c>
      <c r="CL118" s="275" t="str">
        <f ca="true">+IF(OFFSET('Sanitation Data'!$D$29,0,10*ROW('Sanitation Data'!D112))="","",OFFSET('Sanitation Data'!$D$29,0,10*ROW('Sanitation Data'!D112)))</f>
        <v/>
      </c>
      <c r="CM118" s="275" t="str">
        <f ca="true">+IF(OFFSET('Sanitation Data'!$D$30,0,10*ROW('Sanitation Data'!D112))="","",OFFSET('Sanitation Data'!$D$30,0,10*ROW('Sanitation Data'!D112)))</f>
        <v/>
      </c>
      <c r="CN118" s="275" t="str">
        <f ca="true">+IF(OFFSET('Sanitation Data'!$D$31,0,10*ROW('Sanitation Data'!D112))="","",OFFSET('Sanitation Data'!$D$31,0,10*ROW('Sanitation Data'!D112)))</f>
        <v/>
      </c>
      <c r="CO118" s="275" t="str">
        <f ca="true">+IF(OFFSET('Sanitation Data'!$D$32,0,10*ROW('Sanitation Data'!D112))="","",OFFSET('Sanitation Data'!$D$32,0,10*ROW('Sanitation Data'!D112)))</f>
        <v/>
      </c>
      <c r="CP118" s="275" t="str">
        <f ca="true">+IF(OFFSET('Sanitation Data'!$E$28,0,10*ROW('Sanitation Data'!E112))="","",OFFSET('Sanitation Data'!$E$28,0,10*ROW('Sanitation Data'!E112)))</f>
        <v/>
      </c>
      <c r="CQ118" s="275" t="str">
        <f ca="true">+IF(OFFSET('Sanitation Data'!$E$29,0,10*ROW('Sanitation Data'!E112))="","",OFFSET('Sanitation Data'!$E$29,0,10*ROW('Sanitation Data'!E112)))</f>
        <v/>
      </c>
      <c r="CR118" s="275" t="str">
        <f ca="true">+IF(OFFSET('Sanitation Data'!$E$30,0,10*ROW('Sanitation Data'!E112))="","",OFFSET('Sanitation Data'!$E$30,0,10*ROW('Sanitation Data'!E112)))</f>
        <v/>
      </c>
      <c r="CS118" s="275" t="str">
        <f ca="true">+IF(OFFSET('Sanitation Data'!$E$31,0,10*ROW('Sanitation Data'!E112))="","",OFFSET('Sanitation Data'!$E$31,0,10*ROW('Sanitation Data'!E112)))</f>
        <v/>
      </c>
      <c r="CT118" s="275" t="str">
        <f ca="true">+IF(OFFSET('Sanitation Data'!$E$32,0,10*ROW('Sanitation Data'!E112))="","",OFFSET('Sanitation Data'!$E$32,0,10*ROW('Sanitation Data'!E112)))</f>
        <v/>
      </c>
      <c r="CU118" s="275" t="str">
        <f ca="true">+IF(OFFSET('Sanitation Data'!$F$28,0,10*ROW('Sanitation Data'!F112))="","",OFFSET('Sanitation Data'!$F$28,0,10*ROW('Sanitation Data'!F112)))</f>
        <v/>
      </c>
      <c r="CV118" s="275" t="str">
        <f ca="true">+IF(OFFSET('Sanitation Data'!$F$29,0,10*ROW('Sanitation Data'!F112))="","",OFFSET('Sanitation Data'!$F$29,0,10*ROW('Sanitation Data'!F112)))</f>
        <v/>
      </c>
      <c r="CW118" s="275" t="str">
        <f ca="true">+IF(OFFSET('Sanitation Data'!$F$30,0,10*ROW('Sanitation Data'!F112))="","",OFFSET('Sanitation Data'!$F$30,0,10*ROW('Sanitation Data'!F112)))</f>
        <v/>
      </c>
      <c r="CX118" s="275" t="str">
        <f ca="true">+IF(OFFSET('Sanitation Data'!$F$31,0,10*ROW('Sanitation Data'!F112))="","",OFFSET('Sanitation Data'!$F$31,0,10*ROW('Sanitation Data'!F112)))</f>
        <v/>
      </c>
      <c r="CY118" s="275" t="str">
        <f ca="true">+IF(OFFSET('Sanitation Data'!$F$32,0,10*ROW('Sanitation Data'!F112))="","",OFFSET('Sanitation Data'!$F$32,0,10*ROW('Sanitation Data'!F112)))</f>
        <v/>
      </c>
      <c r="CZ118" s="275" t="str">
        <f ca="true">+IF(OFFSET('Sanitation Data'!$G$28,0,10*ROW('Sanitation Data'!G112))="","",OFFSET('Sanitation Data'!$G$28,0,10*ROW('Sanitation Data'!G112)))</f>
        <v/>
      </c>
      <c r="DA118" s="275" t="str">
        <f ca="true">+IF(OFFSET('Sanitation Data'!$G$29,0,10*ROW('Sanitation Data'!G112))="","",OFFSET('Sanitation Data'!$G$29,0,10*ROW('Sanitation Data'!G112)))</f>
        <v/>
      </c>
      <c r="DB118" s="275" t="str">
        <f ca="true">+IF(OFFSET('Sanitation Data'!$G$30,0,10*ROW('Sanitation Data'!G112))="","",OFFSET('Sanitation Data'!$G$30,0,10*ROW('Sanitation Data'!G112)))</f>
        <v/>
      </c>
      <c r="DC118" s="275" t="str">
        <f ca="true">+IF(OFFSET('Sanitation Data'!$G$31,0,10*ROW('Sanitation Data'!G112))="","",OFFSET('Sanitation Data'!$G$31,0,10*ROW('Sanitation Data'!G112)))</f>
        <v/>
      </c>
      <c r="DD118" s="275" t="str">
        <f ca="true">+IF(OFFSET('Sanitation Data'!$G$32,0,10*ROW('Sanitation Data'!G112))="","",OFFSET('Sanitation Data'!$G$32,0,10*ROW('Sanitation Data'!G112)))</f>
        <v/>
      </c>
      <c r="DE118" s="275" t="str">
        <f ca="true">+IF(OFFSET('Sanitation Data'!$H$28,0,10*ROW('Sanitation Data'!H112))="","",OFFSET('Sanitation Data'!$H$28,0,10*ROW('Sanitation Data'!H112)))</f>
        <v/>
      </c>
      <c r="DF118" s="275" t="str">
        <f ca="true">+IF(OFFSET('Sanitation Data'!$H$29,0,10*ROW('Sanitation Data'!H112))="","",OFFSET('Sanitation Data'!$H$29,0,10*ROW('Sanitation Data'!H112)))</f>
        <v/>
      </c>
      <c r="DG118" s="275" t="str">
        <f ca="true">+IF(OFFSET('Sanitation Data'!$H$30,0,10*ROW('Sanitation Data'!H112))="","",OFFSET('Sanitation Data'!$H$30,0,10*ROW('Sanitation Data'!H112)))</f>
        <v/>
      </c>
      <c r="DH118" s="275" t="str">
        <f ca="true">+IF(OFFSET('Sanitation Data'!$H$31,0,10*ROW('Sanitation Data'!H112))="","",OFFSET('Sanitation Data'!$H$31,0,10*ROW('Sanitation Data'!H112)))</f>
        <v/>
      </c>
      <c r="DI118" s="275" t="str">
        <f ca="true">+IF(OFFSET('Sanitation Data'!$H$32,0,10*ROW('Sanitation Data'!H112))="","",OFFSET('Sanitation Data'!$H$32,0,10*ROW('Sanitation Data'!H112)))</f>
        <v/>
      </c>
      <c r="DJ118" s="275" t="str">
        <f ca="true">+IF(OFFSET('Sanitation Data'!$I$28,0,10*ROW('Sanitation Data'!I112))="","",OFFSET('Sanitation Data'!$I$28,0,10*ROW('Sanitation Data'!I112)))</f>
        <v/>
      </c>
      <c r="DK118" s="275" t="str">
        <f ca="true">+IF(OFFSET('Sanitation Data'!$I$29,0,10*ROW('Sanitation Data'!I112))="","",OFFSET('Sanitation Data'!$I$29,0,10*ROW('Sanitation Data'!I112)))</f>
        <v/>
      </c>
      <c r="DL118" s="275" t="str">
        <f ca="true">+IF(OFFSET('Sanitation Data'!$I$30,0,10*ROW('Sanitation Data'!I112))="","",OFFSET('Sanitation Data'!$I$30,0,10*ROW('Sanitation Data'!I112)))</f>
        <v/>
      </c>
      <c r="DM118" s="275" t="str">
        <f ca="true">+IF(OFFSET('Sanitation Data'!$I$31,0,10*ROW('Sanitation Data'!I112))="","",OFFSET('Sanitation Data'!$I$31,0,10*ROW('Sanitation Data'!I112)))</f>
        <v/>
      </c>
      <c r="DN118" s="275" t="str">
        <f ca="true">+IF(OFFSET('Sanitation Data'!$I$32,0,10*ROW('Sanitation Data'!I112))="","",OFFSET('Sanitation Data'!$I$32,0,10*ROW('Sanitation Data'!I112)))</f>
        <v/>
      </c>
      <c r="DO118" s="275" t="str">
        <f ca="true">+IF(OFFSET('Hygiene Data'!$D$11,0,10*ROW('Hygiene Data'!D112))="","",OFFSET('Hygiene Data'!$D$11,0,10*ROW('Hygiene Data'!D112)))</f>
        <v/>
      </c>
      <c r="DP118" s="275" t="str">
        <f ca="true">+IF(OFFSET('Hygiene Data'!$D$12,0,10*ROW('Hygiene Data'!D112))="","",OFFSET('Hygiene Data'!$D$12,0,10*ROW('Hygiene Data'!D112)))</f>
        <v/>
      </c>
      <c r="DQ118" s="275" t="str">
        <f ca="true">+IF(OFFSET('Hygiene Data'!$D$13,0,10*ROW('Hygiene Data'!D112))="","",OFFSET('Hygiene Data'!$D$13,0,10*ROW('Hygiene Data'!D112)))</f>
        <v/>
      </c>
      <c r="DR118" s="275" t="str">
        <f ca="true">+IF(OFFSET('Hygiene Data'!$E$11,0,10*ROW('Hygiene Data'!E112))="","",OFFSET('Hygiene Data'!$E$11,0,10*ROW('Hygiene Data'!E112)))</f>
        <v/>
      </c>
      <c r="DS118" s="275" t="str">
        <f ca="true">+IF(OFFSET('Hygiene Data'!$E$12,0,10*ROW('Hygiene Data'!E112))="","",OFFSET('Hygiene Data'!$E$12,0,10*ROW('Hygiene Data'!E112)))</f>
        <v/>
      </c>
      <c r="DT118" s="275" t="str">
        <f ca="true">+IF(OFFSET('Hygiene Data'!$E$13,0,10*ROW('Hygiene Data'!E112))="","",OFFSET('Hygiene Data'!$E$13,0,10*ROW('Hygiene Data'!E112)))</f>
        <v/>
      </c>
      <c r="DU118" s="275" t="str">
        <f ca="true">+IF(OFFSET('Hygiene Data'!$F$11,0,10*ROW('Hygiene Data'!F112))="","",OFFSET('Hygiene Data'!$F$11,0,10*ROW('Hygiene Data'!F112)))</f>
        <v/>
      </c>
      <c r="DV118" s="275" t="str">
        <f ca="true">+IF(OFFSET('Hygiene Data'!$F$12,0,10*ROW('Hygiene Data'!F112))="","",OFFSET('Hygiene Data'!$F$12,0,10*ROW('Hygiene Data'!F112)))</f>
        <v/>
      </c>
      <c r="DW118" s="275" t="str">
        <f ca="true">+IF(OFFSET('Hygiene Data'!$F$13,0,10*ROW('Hygiene Data'!F112))="","",OFFSET('Hygiene Data'!$F$13,0,10*ROW('Hygiene Data'!F112)))</f>
        <v/>
      </c>
      <c r="DX118" s="275" t="str">
        <f ca="true">+IF(OFFSET('Hygiene Data'!$G$11,0,10*ROW('Hygiene Data'!G112))="","",OFFSET('Hygiene Data'!$G$11,0,10*ROW('Hygiene Data'!G112)))</f>
        <v/>
      </c>
      <c r="DY118" s="275" t="str">
        <f ca="true">+IF(OFFSET('Hygiene Data'!$G$12,0,10*ROW('Hygiene Data'!G112))="","",OFFSET('Hygiene Data'!$G$12,0,10*ROW('Hygiene Data'!G112)))</f>
        <v/>
      </c>
      <c r="DZ118" s="275" t="str">
        <f ca="true">+IF(OFFSET('Hygiene Data'!$G$13,0,10*ROW('Hygiene Data'!G112))="","",OFFSET('Hygiene Data'!$G$13,0,10*ROW('Hygiene Data'!G112)))</f>
        <v/>
      </c>
      <c r="EA118" s="275" t="str">
        <f ca="true">+IF(OFFSET('Hygiene Data'!$H$11,0,10*ROW('Hygiene Data'!H112))="","",OFFSET('Hygiene Data'!$H$11,0,10*ROW('Hygiene Data'!H112)))</f>
        <v/>
      </c>
      <c r="EB118" s="275" t="str">
        <f ca="true">+IF(OFFSET('Hygiene Data'!$H$12,0,10*ROW('Hygiene Data'!H112))="","",OFFSET('Hygiene Data'!$H$12,0,10*ROW('Hygiene Data'!H112)))</f>
        <v/>
      </c>
      <c r="EC118" s="275" t="str">
        <f ca="true">+IF(OFFSET('Hygiene Data'!$H$13,0,10*ROW('Hygiene Data'!H112))="","",OFFSET('Hygiene Data'!$H$13,0,10*ROW('Hygiene Data'!H112)))</f>
        <v/>
      </c>
      <c r="ED118" s="275" t="str">
        <f ca="true">+IF(OFFSET('Hygiene Data'!$I$11,0,10*ROW('Hygiene Data'!I112))="","",OFFSET('Hygiene Data'!$I$11,0,10*ROW('Hygiene Data'!I112)))</f>
        <v/>
      </c>
      <c r="EE118" s="275" t="str">
        <f ca="true">+IF(OFFSET('Hygiene Data'!$I$12,0,10*ROW('Hygiene Data'!I112))="","",OFFSET('Hygiene Data'!$I$12,0,10*ROW('Hygiene Data'!I112)))</f>
        <v/>
      </c>
      <c r="EF118" s="275" t="str">
        <f ca="true">+IF(OFFSET('Hygiene Data'!$I$13,0,10*ROW('Hygiene Data'!I112))="","",OFFSET('Hygiene Data'!$I$13,0,10*ROW('Hygiene Data'!I112)))</f>
        <v/>
      </c>
    </row>
    <row xmlns:x14ac="http://schemas.microsoft.com/office/spreadsheetml/2009/9/ac" r="119" x14ac:dyDescent="0.2">
      <c r="A119" s="38" t="str">
        <f ca="true">+IF(OFFSET('Water Data'!$B$2,0,10*ROW('Water Data'!E113))="","",OFFSET('Water Data'!$B$2,0,10*ROW('Water Data'!E113)))</f>
        <v/>
      </c>
      <c r="B119" s="38" t="str">
        <f ca="true">+IF(OFFSET('Water Data'!$C$2,0,10*ROW('Water Data'!F113))="","",OFFSET('Water Data'!$C$2,0,10*ROW('Water Data'!F113)))</f>
        <v/>
      </c>
      <c r="C119" s="331" t="str">
        <f t="shared" ca="true" si="1"/>
        <v/>
      </c>
      <c r="D119" s="97"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7"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7"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7"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7"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7"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7"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7"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7"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7"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7"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7"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7"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7"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7"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7"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7"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7"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8"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8"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8"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8"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8"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8"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8"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8"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8"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8"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8"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8"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8"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8"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8"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8"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8"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8"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8"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8"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8"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8"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8"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8"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8"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8"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8"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8"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8"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8"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9"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9"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9"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9"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9"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9"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9"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9"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9"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9"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9"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9"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9"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9"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9"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9"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9"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9"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5"/>
      <c r="BS119" s="275" t="str">
        <f ca="true">+IF(OFFSET('Water Data'!$D$27,0,10*ROW('Water Data'!D113))="","",OFFSET('Water Data'!$D$27,0,10*ROW('Water Data'!D113)))</f>
        <v/>
      </c>
      <c r="BT119" s="275" t="str">
        <f ca="true">+IF(OFFSET('Water Data'!$D$28,0,10*ROW('Water Data'!D113))="","",OFFSET('Water Data'!$D$28,0,10*ROW('Water Data'!D113)))</f>
        <v/>
      </c>
      <c r="BU119" s="275" t="str">
        <f ca="true">+IF(OFFSET('Water Data'!$D$29,0,10*ROW('Water Data'!D113))="","",OFFSET('Water Data'!$D$29,0,10*ROW('Water Data'!D113)))</f>
        <v/>
      </c>
      <c r="BV119" s="275" t="str">
        <f ca="true">+IF(OFFSET('Water Data'!$E$27,0,10*ROW('Water Data'!E113))="","",OFFSET('Water Data'!$E$27,0,10*ROW('Water Data'!E113)))</f>
        <v/>
      </c>
      <c r="BW119" s="275" t="str">
        <f ca="true">+IF(OFFSET('Water Data'!$E$28,0,10*ROW('Water Data'!E113))="","",OFFSET('Water Data'!$E$28,0,10*ROW('Water Data'!E113)))</f>
        <v/>
      </c>
      <c r="BX119" s="275" t="str">
        <f ca="true">+IF(OFFSET('Water Data'!$E$29,0,10*ROW('Water Data'!E113))="","",OFFSET('Water Data'!$E$29,0,10*ROW('Water Data'!E113)))</f>
        <v/>
      </c>
      <c r="BY119" s="275" t="str">
        <f ca="true">+IF(OFFSET('Water Data'!$F$27,0,10*ROW('Water Data'!F113))="","",OFFSET('Water Data'!$F$27,0,10*ROW('Water Data'!F113)))</f>
        <v/>
      </c>
      <c r="BZ119" s="275" t="str">
        <f ca="true">+IF(OFFSET('Water Data'!$F$28,0,10*ROW('Water Data'!F113))="","",OFFSET('Water Data'!$F$28,0,10*ROW('Water Data'!F113)))</f>
        <v/>
      </c>
      <c r="CA119" s="275" t="str">
        <f ca="true">+IF(OFFSET('Water Data'!$F$29,0,10*ROW('Water Data'!F113))="","",OFFSET('Water Data'!$F$29,0,10*ROW('Water Data'!F113)))</f>
        <v/>
      </c>
      <c r="CB119" s="275" t="str">
        <f ca="true">+IF(OFFSET('Water Data'!$G$27,0,10*ROW('Water Data'!G113))="","",OFFSET('Water Data'!$G$27,0,10*ROW('Water Data'!G113)))</f>
        <v/>
      </c>
      <c r="CC119" s="275" t="str">
        <f ca="true">+IF(OFFSET('Water Data'!$G$28,0,10*ROW('Water Data'!G113))="","",OFFSET('Water Data'!$G$28,0,10*ROW('Water Data'!G113)))</f>
        <v/>
      </c>
      <c r="CD119" s="275" t="str">
        <f ca="true">+IF(OFFSET('Water Data'!$G$29,0,10*ROW('Water Data'!G113))="","",OFFSET('Water Data'!$G$29,0,10*ROW('Water Data'!G113)))</f>
        <v/>
      </c>
      <c r="CE119" s="275" t="str">
        <f ca="true">+IF(OFFSET('Water Data'!$H$27,0,10*ROW('Water Data'!H113))="","",OFFSET('Water Data'!$H$27,0,10*ROW('Water Data'!H113)))</f>
        <v/>
      </c>
      <c r="CF119" s="275" t="str">
        <f ca="true">+IF(OFFSET('Water Data'!$H$28,0,10*ROW('Water Data'!H113))="","",OFFSET('Water Data'!$H$28,0,10*ROW('Water Data'!H113)))</f>
        <v/>
      </c>
      <c r="CG119" s="275" t="str">
        <f ca="true">+IF(OFFSET('Water Data'!$H$29,0,10*ROW('Water Data'!H113))="","",OFFSET('Water Data'!$H$29,0,10*ROW('Water Data'!H113)))</f>
        <v/>
      </c>
      <c r="CH119" s="275" t="str">
        <f ca="true">+IF(OFFSET('Water Data'!$I$27,0,10*ROW('Water Data'!I113))="","",OFFSET('Water Data'!$I$27,0,10*ROW('Water Data'!I113)))</f>
        <v/>
      </c>
      <c r="CI119" s="275" t="str">
        <f ca="true">+IF(OFFSET('Water Data'!$I$28,0,10*ROW('Water Data'!I113))="","",OFFSET('Water Data'!$I$28,0,10*ROW('Water Data'!I113)))</f>
        <v/>
      </c>
      <c r="CJ119" s="275" t="str">
        <f ca="true">+IF(OFFSET('Water Data'!$I$29,0,10*ROW('Water Data'!I113))="","",OFFSET('Water Data'!$I$29,0,10*ROW('Water Data'!I113)))</f>
        <v/>
      </c>
      <c r="CK119" s="275" t="str">
        <f ca="true">+IF(OFFSET('Sanitation Data'!$D$28,0,10*ROW('Sanitation Data'!D113))="","",OFFSET('Sanitation Data'!$D$28,0,10*ROW('Sanitation Data'!D113)))</f>
        <v/>
      </c>
      <c r="CL119" s="275" t="str">
        <f ca="true">+IF(OFFSET('Sanitation Data'!$D$29,0,10*ROW('Sanitation Data'!D113))="","",OFFSET('Sanitation Data'!$D$29,0,10*ROW('Sanitation Data'!D113)))</f>
        <v/>
      </c>
      <c r="CM119" s="275" t="str">
        <f ca="true">+IF(OFFSET('Sanitation Data'!$D$30,0,10*ROW('Sanitation Data'!D113))="","",OFFSET('Sanitation Data'!$D$30,0,10*ROW('Sanitation Data'!D113)))</f>
        <v/>
      </c>
      <c r="CN119" s="275" t="str">
        <f ca="true">+IF(OFFSET('Sanitation Data'!$D$31,0,10*ROW('Sanitation Data'!D113))="","",OFFSET('Sanitation Data'!$D$31,0,10*ROW('Sanitation Data'!D113)))</f>
        <v/>
      </c>
      <c r="CO119" s="275" t="str">
        <f ca="true">+IF(OFFSET('Sanitation Data'!$D$32,0,10*ROW('Sanitation Data'!D113))="","",OFFSET('Sanitation Data'!$D$32,0,10*ROW('Sanitation Data'!D113)))</f>
        <v/>
      </c>
      <c r="CP119" s="275" t="str">
        <f ca="true">+IF(OFFSET('Sanitation Data'!$E$28,0,10*ROW('Sanitation Data'!E113))="","",OFFSET('Sanitation Data'!$E$28,0,10*ROW('Sanitation Data'!E113)))</f>
        <v/>
      </c>
      <c r="CQ119" s="275" t="str">
        <f ca="true">+IF(OFFSET('Sanitation Data'!$E$29,0,10*ROW('Sanitation Data'!E113))="","",OFFSET('Sanitation Data'!$E$29,0,10*ROW('Sanitation Data'!E113)))</f>
        <v/>
      </c>
      <c r="CR119" s="275" t="str">
        <f ca="true">+IF(OFFSET('Sanitation Data'!$E$30,0,10*ROW('Sanitation Data'!E113))="","",OFFSET('Sanitation Data'!$E$30,0,10*ROW('Sanitation Data'!E113)))</f>
        <v/>
      </c>
      <c r="CS119" s="275" t="str">
        <f ca="true">+IF(OFFSET('Sanitation Data'!$E$31,0,10*ROW('Sanitation Data'!E113))="","",OFFSET('Sanitation Data'!$E$31,0,10*ROW('Sanitation Data'!E113)))</f>
        <v/>
      </c>
      <c r="CT119" s="275" t="str">
        <f ca="true">+IF(OFFSET('Sanitation Data'!$E$32,0,10*ROW('Sanitation Data'!E113))="","",OFFSET('Sanitation Data'!$E$32,0,10*ROW('Sanitation Data'!E113)))</f>
        <v/>
      </c>
      <c r="CU119" s="275" t="str">
        <f ca="true">+IF(OFFSET('Sanitation Data'!$F$28,0,10*ROW('Sanitation Data'!F113))="","",OFFSET('Sanitation Data'!$F$28,0,10*ROW('Sanitation Data'!F113)))</f>
        <v/>
      </c>
      <c r="CV119" s="275" t="str">
        <f ca="true">+IF(OFFSET('Sanitation Data'!$F$29,0,10*ROW('Sanitation Data'!F113))="","",OFFSET('Sanitation Data'!$F$29,0,10*ROW('Sanitation Data'!F113)))</f>
        <v/>
      </c>
      <c r="CW119" s="275" t="str">
        <f ca="true">+IF(OFFSET('Sanitation Data'!$F$30,0,10*ROW('Sanitation Data'!F113))="","",OFFSET('Sanitation Data'!$F$30,0,10*ROW('Sanitation Data'!F113)))</f>
        <v/>
      </c>
      <c r="CX119" s="275" t="str">
        <f ca="true">+IF(OFFSET('Sanitation Data'!$F$31,0,10*ROW('Sanitation Data'!F113))="","",OFFSET('Sanitation Data'!$F$31,0,10*ROW('Sanitation Data'!F113)))</f>
        <v/>
      </c>
      <c r="CY119" s="275" t="str">
        <f ca="true">+IF(OFFSET('Sanitation Data'!$F$32,0,10*ROW('Sanitation Data'!F113))="","",OFFSET('Sanitation Data'!$F$32,0,10*ROW('Sanitation Data'!F113)))</f>
        <v/>
      </c>
      <c r="CZ119" s="275" t="str">
        <f ca="true">+IF(OFFSET('Sanitation Data'!$G$28,0,10*ROW('Sanitation Data'!G113))="","",OFFSET('Sanitation Data'!$G$28,0,10*ROW('Sanitation Data'!G113)))</f>
        <v/>
      </c>
      <c r="DA119" s="275" t="str">
        <f ca="true">+IF(OFFSET('Sanitation Data'!$G$29,0,10*ROW('Sanitation Data'!G113))="","",OFFSET('Sanitation Data'!$G$29,0,10*ROW('Sanitation Data'!G113)))</f>
        <v/>
      </c>
      <c r="DB119" s="275" t="str">
        <f ca="true">+IF(OFFSET('Sanitation Data'!$G$30,0,10*ROW('Sanitation Data'!G113))="","",OFFSET('Sanitation Data'!$G$30,0,10*ROW('Sanitation Data'!G113)))</f>
        <v/>
      </c>
      <c r="DC119" s="275" t="str">
        <f ca="true">+IF(OFFSET('Sanitation Data'!$G$31,0,10*ROW('Sanitation Data'!G113))="","",OFFSET('Sanitation Data'!$G$31,0,10*ROW('Sanitation Data'!G113)))</f>
        <v/>
      </c>
      <c r="DD119" s="275" t="str">
        <f ca="true">+IF(OFFSET('Sanitation Data'!$G$32,0,10*ROW('Sanitation Data'!G113))="","",OFFSET('Sanitation Data'!$G$32,0,10*ROW('Sanitation Data'!G113)))</f>
        <v/>
      </c>
      <c r="DE119" s="275" t="str">
        <f ca="true">+IF(OFFSET('Sanitation Data'!$H$28,0,10*ROW('Sanitation Data'!H113))="","",OFFSET('Sanitation Data'!$H$28,0,10*ROW('Sanitation Data'!H113)))</f>
        <v/>
      </c>
      <c r="DF119" s="275" t="str">
        <f ca="true">+IF(OFFSET('Sanitation Data'!$H$29,0,10*ROW('Sanitation Data'!H113))="","",OFFSET('Sanitation Data'!$H$29,0,10*ROW('Sanitation Data'!H113)))</f>
        <v/>
      </c>
      <c r="DG119" s="275" t="str">
        <f ca="true">+IF(OFFSET('Sanitation Data'!$H$30,0,10*ROW('Sanitation Data'!H113))="","",OFFSET('Sanitation Data'!$H$30,0,10*ROW('Sanitation Data'!H113)))</f>
        <v/>
      </c>
      <c r="DH119" s="275" t="str">
        <f ca="true">+IF(OFFSET('Sanitation Data'!$H$31,0,10*ROW('Sanitation Data'!H113))="","",OFFSET('Sanitation Data'!$H$31,0,10*ROW('Sanitation Data'!H113)))</f>
        <v/>
      </c>
      <c r="DI119" s="275" t="str">
        <f ca="true">+IF(OFFSET('Sanitation Data'!$H$32,0,10*ROW('Sanitation Data'!H113))="","",OFFSET('Sanitation Data'!$H$32,0,10*ROW('Sanitation Data'!H113)))</f>
        <v/>
      </c>
      <c r="DJ119" s="275" t="str">
        <f ca="true">+IF(OFFSET('Sanitation Data'!$I$28,0,10*ROW('Sanitation Data'!I113))="","",OFFSET('Sanitation Data'!$I$28,0,10*ROW('Sanitation Data'!I113)))</f>
        <v/>
      </c>
      <c r="DK119" s="275" t="str">
        <f ca="true">+IF(OFFSET('Sanitation Data'!$I$29,0,10*ROW('Sanitation Data'!I113))="","",OFFSET('Sanitation Data'!$I$29,0,10*ROW('Sanitation Data'!I113)))</f>
        <v/>
      </c>
      <c r="DL119" s="275" t="str">
        <f ca="true">+IF(OFFSET('Sanitation Data'!$I$30,0,10*ROW('Sanitation Data'!I113))="","",OFFSET('Sanitation Data'!$I$30,0,10*ROW('Sanitation Data'!I113)))</f>
        <v/>
      </c>
      <c r="DM119" s="275" t="str">
        <f ca="true">+IF(OFFSET('Sanitation Data'!$I$31,0,10*ROW('Sanitation Data'!I113))="","",OFFSET('Sanitation Data'!$I$31,0,10*ROW('Sanitation Data'!I113)))</f>
        <v/>
      </c>
      <c r="DN119" s="275" t="str">
        <f ca="true">+IF(OFFSET('Sanitation Data'!$I$32,0,10*ROW('Sanitation Data'!I113))="","",OFFSET('Sanitation Data'!$I$32,0,10*ROW('Sanitation Data'!I113)))</f>
        <v/>
      </c>
      <c r="DO119" s="275" t="str">
        <f ca="true">+IF(OFFSET('Hygiene Data'!$D$11,0,10*ROW('Hygiene Data'!D113))="","",OFFSET('Hygiene Data'!$D$11,0,10*ROW('Hygiene Data'!D113)))</f>
        <v/>
      </c>
      <c r="DP119" s="275" t="str">
        <f ca="true">+IF(OFFSET('Hygiene Data'!$D$12,0,10*ROW('Hygiene Data'!D113))="","",OFFSET('Hygiene Data'!$D$12,0,10*ROW('Hygiene Data'!D113)))</f>
        <v/>
      </c>
      <c r="DQ119" s="275" t="str">
        <f ca="true">+IF(OFFSET('Hygiene Data'!$D$13,0,10*ROW('Hygiene Data'!D113))="","",OFFSET('Hygiene Data'!$D$13,0,10*ROW('Hygiene Data'!D113)))</f>
        <v/>
      </c>
      <c r="DR119" s="275" t="str">
        <f ca="true">+IF(OFFSET('Hygiene Data'!$E$11,0,10*ROW('Hygiene Data'!E113))="","",OFFSET('Hygiene Data'!$E$11,0,10*ROW('Hygiene Data'!E113)))</f>
        <v/>
      </c>
      <c r="DS119" s="275" t="str">
        <f ca="true">+IF(OFFSET('Hygiene Data'!$E$12,0,10*ROW('Hygiene Data'!E113))="","",OFFSET('Hygiene Data'!$E$12,0,10*ROW('Hygiene Data'!E113)))</f>
        <v/>
      </c>
      <c r="DT119" s="275" t="str">
        <f ca="true">+IF(OFFSET('Hygiene Data'!$E$13,0,10*ROW('Hygiene Data'!E113))="","",OFFSET('Hygiene Data'!$E$13,0,10*ROW('Hygiene Data'!E113)))</f>
        <v/>
      </c>
      <c r="DU119" s="275" t="str">
        <f ca="true">+IF(OFFSET('Hygiene Data'!$F$11,0,10*ROW('Hygiene Data'!F113))="","",OFFSET('Hygiene Data'!$F$11,0,10*ROW('Hygiene Data'!F113)))</f>
        <v/>
      </c>
      <c r="DV119" s="275" t="str">
        <f ca="true">+IF(OFFSET('Hygiene Data'!$F$12,0,10*ROW('Hygiene Data'!F113))="","",OFFSET('Hygiene Data'!$F$12,0,10*ROW('Hygiene Data'!F113)))</f>
        <v/>
      </c>
      <c r="DW119" s="275" t="str">
        <f ca="true">+IF(OFFSET('Hygiene Data'!$F$13,0,10*ROW('Hygiene Data'!F113))="","",OFFSET('Hygiene Data'!$F$13,0,10*ROW('Hygiene Data'!F113)))</f>
        <v/>
      </c>
      <c r="DX119" s="275" t="str">
        <f ca="true">+IF(OFFSET('Hygiene Data'!$G$11,0,10*ROW('Hygiene Data'!G113))="","",OFFSET('Hygiene Data'!$G$11,0,10*ROW('Hygiene Data'!G113)))</f>
        <v/>
      </c>
      <c r="DY119" s="275" t="str">
        <f ca="true">+IF(OFFSET('Hygiene Data'!$G$12,0,10*ROW('Hygiene Data'!G113))="","",OFFSET('Hygiene Data'!$G$12,0,10*ROW('Hygiene Data'!G113)))</f>
        <v/>
      </c>
      <c r="DZ119" s="275" t="str">
        <f ca="true">+IF(OFFSET('Hygiene Data'!$G$13,0,10*ROW('Hygiene Data'!G113))="","",OFFSET('Hygiene Data'!$G$13,0,10*ROW('Hygiene Data'!G113)))</f>
        <v/>
      </c>
      <c r="EA119" s="275" t="str">
        <f ca="true">+IF(OFFSET('Hygiene Data'!$H$11,0,10*ROW('Hygiene Data'!H113))="","",OFFSET('Hygiene Data'!$H$11,0,10*ROW('Hygiene Data'!H113)))</f>
        <v/>
      </c>
      <c r="EB119" s="275" t="str">
        <f ca="true">+IF(OFFSET('Hygiene Data'!$H$12,0,10*ROW('Hygiene Data'!H113))="","",OFFSET('Hygiene Data'!$H$12,0,10*ROW('Hygiene Data'!H113)))</f>
        <v/>
      </c>
      <c r="EC119" s="275" t="str">
        <f ca="true">+IF(OFFSET('Hygiene Data'!$H$13,0,10*ROW('Hygiene Data'!H113))="","",OFFSET('Hygiene Data'!$H$13,0,10*ROW('Hygiene Data'!H113)))</f>
        <v/>
      </c>
      <c r="ED119" s="275" t="str">
        <f ca="true">+IF(OFFSET('Hygiene Data'!$I$11,0,10*ROW('Hygiene Data'!I113))="","",OFFSET('Hygiene Data'!$I$11,0,10*ROW('Hygiene Data'!I113)))</f>
        <v/>
      </c>
      <c r="EE119" s="275" t="str">
        <f ca="true">+IF(OFFSET('Hygiene Data'!$I$12,0,10*ROW('Hygiene Data'!I113))="","",OFFSET('Hygiene Data'!$I$12,0,10*ROW('Hygiene Data'!I113)))</f>
        <v/>
      </c>
      <c r="EF119" s="275" t="str">
        <f ca="true">+IF(OFFSET('Hygiene Data'!$I$13,0,10*ROW('Hygiene Data'!I113))="","",OFFSET('Hygiene Data'!$I$13,0,10*ROW('Hygiene Data'!I113)))</f>
        <v/>
      </c>
    </row>
    <row xmlns:x14ac="http://schemas.microsoft.com/office/spreadsheetml/2009/9/ac" r="120" x14ac:dyDescent="0.2">
      <c r="A120" s="38" t="str">
        <f ca="true">+IF(OFFSET('Water Data'!$B$2,0,10*ROW('Water Data'!E114))="","",OFFSET('Water Data'!$B$2,0,10*ROW('Water Data'!E114)))</f>
        <v/>
      </c>
      <c r="B120" s="38" t="str">
        <f ca="true">+IF(OFFSET('Water Data'!$C$2,0,10*ROW('Water Data'!F114))="","",OFFSET('Water Data'!$C$2,0,10*ROW('Water Data'!F114)))</f>
        <v/>
      </c>
      <c r="C120" s="331" t="str">
        <f t="shared" ca="true" si="1"/>
        <v/>
      </c>
      <c r="D120" s="97"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7"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7"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7"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7"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7"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7"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7"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7"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7"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7"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7"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7"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7"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7"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7"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7"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7"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8"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8"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8"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8"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8"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8"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8"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8"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8"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8"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8"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8"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8"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8"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8"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8"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8"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8"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8"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8"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8"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8"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8"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8"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8"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8"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8"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8"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8"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8"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9"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9"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9"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9"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9"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9"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9"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9"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9"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9"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9"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9"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9"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9"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9"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9"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9"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9"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5"/>
      <c r="BS120" s="275" t="str">
        <f ca="true">+IF(OFFSET('Water Data'!$D$27,0,10*ROW('Water Data'!D114))="","",OFFSET('Water Data'!$D$27,0,10*ROW('Water Data'!D114)))</f>
        <v/>
      </c>
      <c r="BT120" s="275" t="str">
        <f ca="true">+IF(OFFSET('Water Data'!$D$28,0,10*ROW('Water Data'!D114))="","",OFFSET('Water Data'!$D$28,0,10*ROW('Water Data'!D114)))</f>
        <v/>
      </c>
      <c r="BU120" s="275" t="str">
        <f ca="true">+IF(OFFSET('Water Data'!$D$29,0,10*ROW('Water Data'!D114))="","",OFFSET('Water Data'!$D$29,0,10*ROW('Water Data'!D114)))</f>
        <v/>
      </c>
      <c r="BV120" s="275" t="str">
        <f ca="true">+IF(OFFSET('Water Data'!$E$27,0,10*ROW('Water Data'!E114))="","",OFFSET('Water Data'!$E$27,0,10*ROW('Water Data'!E114)))</f>
        <v/>
      </c>
      <c r="BW120" s="275" t="str">
        <f ca="true">+IF(OFFSET('Water Data'!$E$28,0,10*ROW('Water Data'!E114))="","",OFFSET('Water Data'!$E$28,0,10*ROW('Water Data'!E114)))</f>
        <v/>
      </c>
      <c r="BX120" s="275" t="str">
        <f ca="true">+IF(OFFSET('Water Data'!$E$29,0,10*ROW('Water Data'!E114))="","",OFFSET('Water Data'!$E$29,0,10*ROW('Water Data'!E114)))</f>
        <v/>
      </c>
      <c r="BY120" s="275" t="str">
        <f ca="true">+IF(OFFSET('Water Data'!$F$27,0,10*ROW('Water Data'!F114))="","",OFFSET('Water Data'!$F$27,0,10*ROW('Water Data'!F114)))</f>
        <v/>
      </c>
      <c r="BZ120" s="275" t="str">
        <f ca="true">+IF(OFFSET('Water Data'!$F$28,0,10*ROW('Water Data'!F114))="","",OFFSET('Water Data'!$F$28,0,10*ROW('Water Data'!F114)))</f>
        <v/>
      </c>
      <c r="CA120" s="275" t="str">
        <f ca="true">+IF(OFFSET('Water Data'!$F$29,0,10*ROW('Water Data'!F114))="","",OFFSET('Water Data'!$F$29,0,10*ROW('Water Data'!F114)))</f>
        <v/>
      </c>
      <c r="CB120" s="275" t="str">
        <f ca="true">+IF(OFFSET('Water Data'!$G$27,0,10*ROW('Water Data'!G114))="","",OFFSET('Water Data'!$G$27,0,10*ROW('Water Data'!G114)))</f>
        <v/>
      </c>
      <c r="CC120" s="275" t="str">
        <f ca="true">+IF(OFFSET('Water Data'!$G$28,0,10*ROW('Water Data'!G114))="","",OFFSET('Water Data'!$G$28,0,10*ROW('Water Data'!G114)))</f>
        <v/>
      </c>
      <c r="CD120" s="275" t="str">
        <f ca="true">+IF(OFFSET('Water Data'!$G$29,0,10*ROW('Water Data'!G114))="","",OFFSET('Water Data'!$G$29,0,10*ROW('Water Data'!G114)))</f>
        <v/>
      </c>
      <c r="CE120" s="275" t="str">
        <f ca="true">+IF(OFFSET('Water Data'!$H$27,0,10*ROW('Water Data'!H114))="","",OFFSET('Water Data'!$H$27,0,10*ROW('Water Data'!H114)))</f>
        <v/>
      </c>
      <c r="CF120" s="275" t="str">
        <f ca="true">+IF(OFFSET('Water Data'!$H$28,0,10*ROW('Water Data'!H114))="","",OFFSET('Water Data'!$H$28,0,10*ROW('Water Data'!H114)))</f>
        <v/>
      </c>
      <c r="CG120" s="275" t="str">
        <f ca="true">+IF(OFFSET('Water Data'!$H$29,0,10*ROW('Water Data'!H114))="","",OFFSET('Water Data'!$H$29,0,10*ROW('Water Data'!H114)))</f>
        <v/>
      </c>
      <c r="CH120" s="275" t="str">
        <f ca="true">+IF(OFFSET('Water Data'!$I$27,0,10*ROW('Water Data'!I114))="","",OFFSET('Water Data'!$I$27,0,10*ROW('Water Data'!I114)))</f>
        <v/>
      </c>
      <c r="CI120" s="275" t="str">
        <f ca="true">+IF(OFFSET('Water Data'!$I$28,0,10*ROW('Water Data'!I114))="","",OFFSET('Water Data'!$I$28,0,10*ROW('Water Data'!I114)))</f>
        <v/>
      </c>
      <c r="CJ120" s="275" t="str">
        <f ca="true">+IF(OFFSET('Water Data'!$I$29,0,10*ROW('Water Data'!I114))="","",OFFSET('Water Data'!$I$29,0,10*ROW('Water Data'!I114)))</f>
        <v/>
      </c>
      <c r="CK120" s="275" t="str">
        <f ca="true">+IF(OFFSET('Sanitation Data'!$D$28,0,10*ROW('Sanitation Data'!D114))="","",OFFSET('Sanitation Data'!$D$28,0,10*ROW('Sanitation Data'!D114)))</f>
        <v/>
      </c>
      <c r="CL120" s="275" t="str">
        <f ca="true">+IF(OFFSET('Sanitation Data'!$D$29,0,10*ROW('Sanitation Data'!D114))="","",OFFSET('Sanitation Data'!$D$29,0,10*ROW('Sanitation Data'!D114)))</f>
        <v/>
      </c>
      <c r="CM120" s="275" t="str">
        <f ca="true">+IF(OFFSET('Sanitation Data'!$D$30,0,10*ROW('Sanitation Data'!D114))="","",OFFSET('Sanitation Data'!$D$30,0,10*ROW('Sanitation Data'!D114)))</f>
        <v/>
      </c>
      <c r="CN120" s="275" t="str">
        <f ca="true">+IF(OFFSET('Sanitation Data'!$D$31,0,10*ROW('Sanitation Data'!D114))="","",OFFSET('Sanitation Data'!$D$31,0,10*ROW('Sanitation Data'!D114)))</f>
        <v/>
      </c>
      <c r="CO120" s="275" t="str">
        <f ca="true">+IF(OFFSET('Sanitation Data'!$D$32,0,10*ROW('Sanitation Data'!D114))="","",OFFSET('Sanitation Data'!$D$32,0,10*ROW('Sanitation Data'!D114)))</f>
        <v/>
      </c>
      <c r="CP120" s="275" t="str">
        <f ca="true">+IF(OFFSET('Sanitation Data'!$E$28,0,10*ROW('Sanitation Data'!E114))="","",OFFSET('Sanitation Data'!$E$28,0,10*ROW('Sanitation Data'!E114)))</f>
        <v/>
      </c>
      <c r="CQ120" s="275" t="str">
        <f ca="true">+IF(OFFSET('Sanitation Data'!$E$29,0,10*ROW('Sanitation Data'!E114))="","",OFFSET('Sanitation Data'!$E$29,0,10*ROW('Sanitation Data'!E114)))</f>
        <v/>
      </c>
      <c r="CR120" s="275" t="str">
        <f ca="true">+IF(OFFSET('Sanitation Data'!$E$30,0,10*ROW('Sanitation Data'!E114))="","",OFFSET('Sanitation Data'!$E$30,0,10*ROW('Sanitation Data'!E114)))</f>
        <v/>
      </c>
      <c r="CS120" s="275" t="str">
        <f ca="true">+IF(OFFSET('Sanitation Data'!$E$31,0,10*ROW('Sanitation Data'!E114))="","",OFFSET('Sanitation Data'!$E$31,0,10*ROW('Sanitation Data'!E114)))</f>
        <v/>
      </c>
      <c r="CT120" s="275" t="str">
        <f ca="true">+IF(OFFSET('Sanitation Data'!$E$32,0,10*ROW('Sanitation Data'!E114))="","",OFFSET('Sanitation Data'!$E$32,0,10*ROW('Sanitation Data'!E114)))</f>
        <v/>
      </c>
      <c r="CU120" s="275" t="str">
        <f ca="true">+IF(OFFSET('Sanitation Data'!$F$28,0,10*ROW('Sanitation Data'!F114))="","",OFFSET('Sanitation Data'!$F$28,0,10*ROW('Sanitation Data'!F114)))</f>
        <v/>
      </c>
      <c r="CV120" s="275" t="str">
        <f ca="true">+IF(OFFSET('Sanitation Data'!$F$29,0,10*ROW('Sanitation Data'!F114))="","",OFFSET('Sanitation Data'!$F$29,0,10*ROW('Sanitation Data'!F114)))</f>
        <v/>
      </c>
      <c r="CW120" s="275" t="str">
        <f ca="true">+IF(OFFSET('Sanitation Data'!$F$30,0,10*ROW('Sanitation Data'!F114))="","",OFFSET('Sanitation Data'!$F$30,0,10*ROW('Sanitation Data'!F114)))</f>
        <v/>
      </c>
      <c r="CX120" s="275" t="str">
        <f ca="true">+IF(OFFSET('Sanitation Data'!$F$31,0,10*ROW('Sanitation Data'!F114))="","",OFFSET('Sanitation Data'!$F$31,0,10*ROW('Sanitation Data'!F114)))</f>
        <v/>
      </c>
      <c r="CY120" s="275" t="str">
        <f ca="true">+IF(OFFSET('Sanitation Data'!$F$32,0,10*ROW('Sanitation Data'!F114))="","",OFFSET('Sanitation Data'!$F$32,0,10*ROW('Sanitation Data'!F114)))</f>
        <v/>
      </c>
      <c r="CZ120" s="275" t="str">
        <f ca="true">+IF(OFFSET('Sanitation Data'!$G$28,0,10*ROW('Sanitation Data'!G114))="","",OFFSET('Sanitation Data'!$G$28,0,10*ROW('Sanitation Data'!G114)))</f>
        <v/>
      </c>
      <c r="DA120" s="275" t="str">
        <f ca="true">+IF(OFFSET('Sanitation Data'!$G$29,0,10*ROW('Sanitation Data'!G114))="","",OFFSET('Sanitation Data'!$G$29,0,10*ROW('Sanitation Data'!G114)))</f>
        <v/>
      </c>
      <c r="DB120" s="275" t="str">
        <f ca="true">+IF(OFFSET('Sanitation Data'!$G$30,0,10*ROW('Sanitation Data'!G114))="","",OFFSET('Sanitation Data'!$G$30,0,10*ROW('Sanitation Data'!G114)))</f>
        <v/>
      </c>
      <c r="DC120" s="275" t="str">
        <f ca="true">+IF(OFFSET('Sanitation Data'!$G$31,0,10*ROW('Sanitation Data'!G114))="","",OFFSET('Sanitation Data'!$G$31,0,10*ROW('Sanitation Data'!G114)))</f>
        <v/>
      </c>
      <c r="DD120" s="275" t="str">
        <f ca="true">+IF(OFFSET('Sanitation Data'!$G$32,0,10*ROW('Sanitation Data'!G114))="","",OFFSET('Sanitation Data'!$G$32,0,10*ROW('Sanitation Data'!G114)))</f>
        <v/>
      </c>
      <c r="DE120" s="275" t="str">
        <f ca="true">+IF(OFFSET('Sanitation Data'!$H$28,0,10*ROW('Sanitation Data'!H114))="","",OFFSET('Sanitation Data'!$H$28,0,10*ROW('Sanitation Data'!H114)))</f>
        <v/>
      </c>
      <c r="DF120" s="275" t="str">
        <f ca="true">+IF(OFFSET('Sanitation Data'!$H$29,0,10*ROW('Sanitation Data'!H114))="","",OFFSET('Sanitation Data'!$H$29,0,10*ROW('Sanitation Data'!H114)))</f>
        <v/>
      </c>
      <c r="DG120" s="275" t="str">
        <f ca="true">+IF(OFFSET('Sanitation Data'!$H$30,0,10*ROW('Sanitation Data'!H114))="","",OFFSET('Sanitation Data'!$H$30,0,10*ROW('Sanitation Data'!H114)))</f>
        <v/>
      </c>
      <c r="DH120" s="275" t="str">
        <f ca="true">+IF(OFFSET('Sanitation Data'!$H$31,0,10*ROW('Sanitation Data'!H114))="","",OFFSET('Sanitation Data'!$H$31,0,10*ROW('Sanitation Data'!H114)))</f>
        <v/>
      </c>
      <c r="DI120" s="275" t="str">
        <f ca="true">+IF(OFFSET('Sanitation Data'!$H$32,0,10*ROW('Sanitation Data'!H114))="","",OFFSET('Sanitation Data'!$H$32,0,10*ROW('Sanitation Data'!H114)))</f>
        <v/>
      </c>
      <c r="DJ120" s="275" t="str">
        <f ca="true">+IF(OFFSET('Sanitation Data'!$I$28,0,10*ROW('Sanitation Data'!I114))="","",OFFSET('Sanitation Data'!$I$28,0,10*ROW('Sanitation Data'!I114)))</f>
        <v/>
      </c>
      <c r="DK120" s="275" t="str">
        <f ca="true">+IF(OFFSET('Sanitation Data'!$I$29,0,10*ROW('Sanitation Data'!I114))="","",OFFSET('Sanitation Data'!$I$29,0,10*ROW('Sanitation Data'!I114)))</f>
        <v/>
      </c>
      <c r="DL120" s="275" t="str">
        <f ca="true">+IF(OFFSET('Sanitation Data'!$I$30,0,10*ROW('Sanitation Data'!I114))="","",OFFSET('Sanitation Data'!$I$30,0,10*ROW('Sanitation Data'!I114)))</f>
        <v/>
      </c>
      <c r="DM120" s="275" t="str">
        <f ca="true">+IF(OFFSET('Sanitation Data'!$I$31,0,10*ROW('Sanitation Data'!I114))="","",OFFSET('Sanitation Data'!$I$31,0,10*ROW('Sanitation Data'!I114)))</f>
        <v/>
      </c>
      <c r="DN120" s="275" t="str">
        <f ca="true">+IF(OFFSET('Sanitation Data'!$I$32,0,10*ROW('Sanitation Data'!I114))="","",OFFSET('Sanitation Data'!$I$32,0,10*ROW('Sanitation Data'!I114)))</f>
        <v/>
      </c>
      <c r="DO120" s="275" t="str">
        <f ca="true">+IF(OFFSET('Hygiene Data'!$D$11,0,10*ROW('Hygiene Data'!D114))="","",OFFSET('Hygiene Data'!$D$11,0,10*ROW('Hygiene Data'!D114)))</f>
        <v/>
      </c>
      <c r="DP120" s="275" t="str">
        <f ca="true">+IF(OFFSET('Hygiene Data'!$D$12,0,10*ROW('Hygiene Data'!D114))="","",OFFSET('Hygiene Data'!$D$12,0,10*ROW('Hygiene Data'!D114)))</f>
        <v/>
      </c>
      <c r="DQ120" s="275" t="str">
        <f ca="true">+IF(OFFSET('Hygiene Data'!$D$13,0,10*ROW('Hygiene Data'!D114))="","",OFFSET('Hygiene Data'!$D$13,0,10*ROW('Hygiene Data'!D114)))</f>
        <v/>
      </c>
      <c r="DR120" s="275" t="str">
        <f ca="true">+IF(OFFSET('Hygiene Data'!$E$11,0,10*ROW('Hygiene Data'!E114))="","",OFFSET('Hygiene Data'!$E$11,0,10*ROW('Hygiene Data'!E114)))</f>
        <v/>
      </c>
      <c r="DS120" s="275" t="str">
        <f ca="true">+IF(OFFSET('Hygiene Data'!$E$12,0,10*ROW('Hygiene Data'!E114))="","",OFFSET('Hygiene Data'!$E$12,0,10*ROW('Hygiene Data'!E114)))</f>
        <v/>
      </c>
      <c r="DT120" s="275" t="str">
        <f ca="true">+IF(OFFSET('Hygiene Data'!$E$13,0,10*ROW('Hygiene Data'!E114))="","",OFFSET('Hygiene Data'!$E$13,0,10*ROW('Hygiene Data'!E114)))</f>
        <v/>
      </c>
      <c r="DU120" s="275" t="str">
        <f ca="true">+IF(OFFSET('Hygiene Data'!$F$11,0,10*ROW('Hygiene Data'!F114))="","",OFFSET('Hygiene Data'!$F$11,0,10*ROW('Hygiene Data'!F114)))</f>
        <v/>
      </c>
      <c r="DV120" s="275" t="str">
        <f ca="true">+IF(OFFSET('Hygiene Data'!$F$12,0,10*ROW('Hygiene Data'!F114))="","",OFFSET('Hygiene Data'!$F$12,0,10*ROW('Hygiene Data'!F114)))</f>
        <v/>
      </c>
      <c r="DW120" s="275" t="str">
        <f ca="true">+IF(OFFSET('Hygiene Data'!$F$13,0,10*ROW('Hygiene Data'!F114))="","",OFFSET('Hygiene Data'!$F$13,0,10*ROW('Hygiene Data'!F114)))</f>
        <v/>
      </c>
      <c r="DX120" s="275" t="str">
        <f ca="true">+IF(OFFSET('Hygiene Data'!$G$11,0,10*ROW('Hygiene Data'!G114))="","",OFFSET('Hygiene Data'!$G$11,0,10*ROW('Hygiene Data'!G114)))</f>
        <v/>
      </c>
      <c r="DY120" s="275" t="str">
        <f ca="true">+IF(OFFSET('Hygiene Data'!$G$12,0,10*ROW('Hygiene Data'!G114))="","",OFFSET('Hygiene Data'!$G$12,0,10*ROW('Hygiene Data'!G114)))</f>
        <v/>
      </c>
      <c r="DZ120" s="275" t="str">
        <f ca="true">+IF(OFFSET('Hygiene Data'!$G$13,0,10*ROW('Hygiene Data'!G114))="","",OFFSET('Hygiene Data'!$G$13,0,10*ROW('Hygiene Data'!G114)))</f>
        <v/>
      </c>
      <c r="EA120" s="275" t="str">
        <f ca="true">+IF(OFFSET('Hygiene Data'!$H$11,0,10*ROW('Hygiene Data'!H114))="","",OFFSET('Hygiene Data'!$H$11,0,10*ROW('Hygiene Data'!H114)))</f>
        <v/>
      </c>
      <c r="EB120" s="275" t="str">
        <f ca="true">+IF(OFFSET('Hygiene Data'!$H$12,0,10*ROW('Hygiene Data'!H114))="","",OFFSET('Hygiene Data'!$H$12,0,10*ROW('Hygiene Data'!H114)))</f>
        <v/>
      </c>
      <c r="EC120" s="275" t="str">
        <f ca="true">+IF(OFFSET('Hygiene Data'!$H$13,0,10*ROW('Hygiene Data'!H114))="","",OFFSET('Hygiene Data'!$H$13,0,10*ROW('Hygiene Data'!H114)))</f>
        <v/>
      </c>
      <c r="ED120" s="275" t="str">
        <f ca="true">+IF(OFFSET('Hygiene Data'!$I$11,0,10*ROW('Hygiene Data'!I114))="","",OFFSET('Hygiene Data'!$I$11,0,10*ROW('Hygiene Data'!I114)))</f>
        <v/>
      </c>
      <c r="EE120" s="275" t="str">
        <f ca="true">+IF(OFFSET('Hygiene Data'!$I$12,0,10*ROW('Hygiene Data'!I114))="","",OFFSET('Hygiene Data'!$I$12,0,10*ROW('Hygiene Data'!I114)))</f>
        <v/>
      </c>
      <c r="EF120" s="275" t="str">
        <f ca="true">+IF(OFFSET('Hygiene Data'!$I$13,0,10*ROW('Hygiene Data'!I114))="","",OFFSET('Hygiene Data'!$I$13,0,10*ROW('Hygiene Data'!I114)))</f>
        <v/>
      </c>
    </row>
    <row xmlns:x14ac="http://schemas.microsoft.com/office/spreadsheetml/2009/9/ac" r="121" x14ac:dyDescent="0.2">
      <c r="A121" s="38" t="str">
        <f ca="true">+IF(OFFSET('Water Data'!$B$2,0,10*ROW('Water Data'!E115))="","",OFFSET('Water Data'!$B$2,0,10*ROW('Water Data'!E115)))</f>
        <v/>
      </c>
      <c r="B121" s="38" t="str">
        <f ca="true">+IF(OFFSET('Water Data'!$C$2,0,10*ROW('Water Data'!F115))="","",OFFSET('Water Data'!$C$2,0,10*ROW('Water Data'!F115)))</f>
        <v/>
      </c>
      <c r="C121" s="331" t="str">
        <f t="shared" ca="true" si="1"/>
        <v/>
      </c>
      <c r="D121" s="97"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7"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7"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7"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7"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7"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7"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7"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7"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7"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7"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7"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7"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7"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7"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7"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7"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7"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8"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8"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8"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8"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8"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8"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8"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8"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8"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8"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8"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8"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8"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8"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8"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8"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8"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8"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8"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8"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8"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8"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8"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8"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8"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8"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8"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8"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8"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8"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9"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9"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9"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9"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9"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9"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9"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9"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9"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9"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9"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9"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9"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9"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9"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9"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9"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9"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5"/>
      <c r="BS121" s="275" t="str">
        <f ca="true">+IF(OFFSET('Water Data'!$D$27,0,10*ROW('Water Data'!D115))="","",OFFSET('Water Data'!$D$27,0,10*ROW('Water Data'!D115)))</f>
        <v/>
      </c>
      <c r="BT121" s="275" t="str">
        <f ca="true">+IF(OFFSET('Water Data'!$D$28,0,10*ROW('Water Data'!D115))="","",OFFSET('Water Data'!$D$28,0,10*ROW('Water Data'!D115)))</f>
        <v/>
      </c>
      <c r="BU121" s="275" t="str">
        <f ca="true">+IF(OFFSET('Water Data'!$D$29,0,10*ROW('Water Data'!D115))="","",OFFSET('Water Data'!$D$29,0,10*ROW('Water Data'!D115)))</f>
        <v/>
      </c>
      <c r="BV121" s="275" t="str">
        <f ca="true">+IF(OFFSET('Water Data'!$E$27,0,10*ROW('Water Data'!E115))="","",OFFSET('Water Data'!$E$27,0,10*ROW('Water Data'!E115)))</f>
        <v/>
      </c>
      <c r="BW121" s="275" t="str">
        <f ca="true">+IF(OFFSET('Water Data'!$E$28,0,10*ROW('Water Data'!E115))="","",OFFSET('Water Data'!$E$28,0,10*ROW('Water Data'!E115)))</f>
        <v/>
      </c>
      <c r="BX121" s="275" t="str">
        <f ca="true">+IF(OFFSET('Water Data'!$E$29,0,10*ROW('Water Data'!E115))="","",OFFSET('Water Data'!$E$29,0,10*ROW('Water Data'!E115)))</f>
        <v/>
      </c>
      <c r="BY121" s="275" t="str">
        <f ca="true">+IF(OFFSET('Water Data'!$F$27,0,10*ROW('Water Data'!F115))="","",OFFSET('Water Data'!$F$27,0,10*ROW('Water Data'!F115)))</f>
        <v/>
      </c>
      <c r="BZ121" s="275" t="str">
        <f ca="true">+IF(OFFSET('Water Data'!$F$28,0,10*ROW('Water Data'!F115))="","",OFFSET('Water Data'!$F$28,0,10*ROW('Water Data'!F115)))</f>
        <v/>
      </c>
      <c r="CA121" s="275" t="str">
        <f ca="true">+IF(OFFSET('Water Data'!$F$29,0,10*ROW('Water Data'!F115))="","",OFFSET('Water Data'!$F$29,0,10*ROW('Water Data'!F115)))</f>
        <v/>
      </c>
      <c r="CB121" s="275" t="str">
        <f ca="true">+IF(OFFSET('Water Data'!$G$27,0,10*ROW('Water Data'!G115))="","",OFFSET('Water Data'!$G$27,0,10*ROW('Water Data'!G115)))</f>
        <v/>
      </c>
      <c r="CC121" s="275" t="str">
        <f ca="true">+IF(OFFSET('Water Data'!$G$28,0,10*ROW('Water Data'!G115))="","",OFFSET('Water Data'!$G$28,0,10*ROW('Water Data'!G115)))</f>
        <v/>
      </c>
      <c r="CD121" s="275" t="str">
        <f ca="true">+IF(OFFSET('Water Data'!$G$29,0,10*ROW('Water Data'!G115))="","",OFFSET('Water Data'!$G$29,0,10*ROW('Water Data'!G115)))</f>
        <v/>
      </c>
      <c r="CE121" s="275" t="str">
        <f ca="true">+IF(OFFSET('Water Data'!$H$27,0,10*ROW('Water Data'!H115))="","",OFFSET('Water Data'!$H$27,0,10*ROW('Water Data'!H115)))</f>
        <v/>
      </c>
      <c r="CF121" s="275" t="str">
        <f ca="true">+IF(OFFSET('Water Data'!$H$28,0,10*ROW('Water Data'!H115))="","",OFFSET('Water Data'!$H$28,0,10*ROW('Water Data'!H115)))</f>
        <v/>
      </c>
      <c r="CG121" s="275" t="str">
        <f ca="true">+IF(OFFSET('Water Data'!$H$29,0,10*ROW('Water Data'!H115))="","",OFFSET('Water Data'!$H$29,0,10*ROW('Water Data'!H115)))</f>
        <v/>
      </c>
      <c r="CH121" s="275" t="str">
        <f ca="true">+IF(OFFSET('Water Data'!$I$27,0,10*ROW('Water Data'!I115))="","",OFFSET('Water Data'!$I$27,0,10*ROW('Water Data'!I115)))</f>
        <v/>
      </c>
      <c r="CI121" s="275" t="str">
        <f ca="true">+IF(OFFSET('Water Data'!$I$28,0,10*ROW('Water Data'!I115))="","",OFFSET('Water Data'!$I$28,0,10*ROW('Water Data'!I115)))</f>
        <v/>
      </c>
      <c r="CJ121" s="275" t="str">
        <f ca="true">+IF(OFFSET('Water Data'!$I$29,0,10*ROW('Water Data'!I115))="","",OFFSET('Water Data'!$I$29,0,10*ROW('Water Data'!I115)))</f>
        <v/>
      </c>
      <c r="CK121" s="275" t="str">
        <f ca="true">+IF(OFFSET('Sanitation Data'!$D$28,0,10*ROW('Sanitation Data'!D115))="","",OFFSET('Sanitation Data'!$D$28,0,10*ROW('Sanitation Data'!D115)))</f>
        <v/>
      </c>
      <c r="CL121" s="275" t="str">
        <f ca="true">+IF(OFFSET('Sanitation Data'!$D$29,0,10*ROW('Sanitation Data'!D115))="","",OFFSET('Sanitation Data'!$D$29,0,10*ROW('Sanitation Data'!D115)))</f>
        <v/>
      </c>
      <c r="CM121" s="275" t="str">
        <f ca="true">+IF(OFFSET('Sanitation Data'!$D$30,0,10*ROW('Sanitation Data'!D115))="","",OFFSET('Sanitation Data'!$D$30,0,10*ROW('Sanitation Data'!D115)))</f>
        <v/>
      </c>
      <c r="CN121" s="275" t="str">
        <f ca="true">+IF(OFFSET('Sanitation Data'!$D$31,0,10*ROW('Sanitation Data'!D115))="","",OFFSET('Sanitation Data'!$D$31,0,10*ROW('Sanitation Data'!D115)))</f>
        <v/>
      </c>
      <c r="CO121" s="275" t="str">
        <f ca="true">+IF(OFFSET('Sanitation Data'!$D$32,0,10*ROW('Sanitation Data'!D115))="","",OFFSET('Sanitation Data'!$D$32,0,10*ROW('Sanitation Data'!D115)))</f>
        <v/>
      </c>
      <c r="CP121" s="275" t="str">
        <f ca="true">+IF(OFFSET('Sanitation Data'!$E$28,0,10*ROW('Sanitation Data'!E115))="","",OFFSET('Sanitation Data'!$E$28,0,10*ROW('Sanitation Data'!E115)))</f>
        <v/>
      </c>
      <c r="CQ121" s="275" t="str">
        <f ca="true">+IF(OFFSET('Sanitation Data'!$E$29,0,10*ROW('Sanitation Data'!E115))="","",OFFSET('Sanitation Data'!$E$29,0,10*ROW('Sanitation Data'!E115)))</f>
        <v/>
      </c>
      <c r="CR121" s="275" t="str">
        <f ca="true">+IF(OFFSET('Sanitation Data'!$E$30,0,10*ROW('Sanitation Data'!E115))="","",OFFSET('Sanitation Data'!$E$30,0,10*ROW('Sanitation Data'!E115)))</f>
        <v/>
      </c>
      <c r="CS121" s="275" t="str">
        <f ca="true">+IF(OFFSET('Sanitation Data'!$E$31,0,10*ROW('Sanitation Data'!E115))="","",OFFSET('Sanitation Data'!$E$31,0,10*ROW('Sanitation Data'!E115)))</f>
        <v/>
      </c>
      <c r="CT121" s="275" t="str">
        <f ca="true">+IF(OFFSET('Sanitation Data'!$E$32,0,10*ROW('Sanitation Data'!E115))="","",OFFSET('Sanitation Data'!$E$32,0,10*ROW('Sanitation Data'!E115)))</f>
        <v/>
      </c>
      <c r="CU121" s="275" t="str">
        <f ca="true">+IF(OFFSET('Sanitation Data'!$F$28,0,10*ROW('Sanitation Data'!F115))="","",OFFSET('Sanitation Data'!$F$28,0,10*ROW('Sanitation Data'!F115)))</f>
        <v/>
      </c>
      <c r="CV121" s="275" t="str">
        <f ca="true">+IF(OFFSET('Sanitation Data'!$F$29,0,10*ROW('Sanitation Data'!F115))="","",OFFSET('Sanitation Data'!$F$29,0,10*ROW('Sanitation Data'!F115)))</f>
        <v/>
      </c>
      <c r="CW121" s="275" t="str">
        <f ca="true">+IF(OFFSET('Sanitation Data'!$F$30,0,10*ROW('Sanitation Data'!F115))="","",OFFSET('Sanitation Data'!$F$30,0,10*ROW('Sanitation Data'!F115)))</f>
        <v/>
      </c>
      <c r="CX121" s="275" t="str">
        <f ca="true">+IF(OFFSET('Sanitation Data'!$F$31,0,10*ROW('Sanitation Data'!F115))="","",OFFSET('Sanitation Data'!$F$31,0,10*ROW('Sanitation Data'!F115)))</f>
        <v/>
      </c>
      <c r="CY121" s="275" t="str">
        <f ca="true">+IF(OFFSET('Sanitation Data'!$F$32,0,10*ROW('Sanitation Data'!F115))="","",OFFSET('Sanitation Data'!$F$32,0,10*ROW('Sanitation Data'!F115)))</f>
        <v/>
      </c>
      <c r="CZ121" s="275" t="str">
        <f ca="true">+IF(OFFSET('Sanitation Data'!$G$28,0,10*ROW('Sanitation Data'!G115))="","",OFFSET('Sanitation Data'!$G$28,0,10*ROW('Sanitation Data'!G115)))</f>
        <v/>
      </c>
      <c r="DA121" s="275" t="str">
        <f ca="true">+IF(OFFSET('Sanitation Data'!$G$29,0,10*ROW('Sanitation Data'!G115))="","",OFFSET('Sanitation Data'!$G$29,0,10*ROW('Sanitation Data'!G115)))</f>
        <v/>
      </c>
      <c r="DB121" s="275" t="str">
        <f ca="true">+IF(OFFSET('Sanitation Data'!$G$30,0,10*ROW('Sanitation Data'!G115))="","",OFFSET('Sanitation Data'!$G$30,0,10*ROW('Sanitation Data'!G115)))</f>
        <v/>
      </c>
      <c r="DC121" s="275" t="str">
        <f ca="true">+IF(OFFSET('Sanitation Data'!$G$31,0,10*ROW('Sanitation Data'!G115))="","",OFFSET('Sanitation Data'!$G$31,0,10*ROW('Sanitation Data'!G115)))</f>
        <v/>
      </c>
      <c r="DD121" s="275" t="str">
        <f ca="true">+IF(OFFSET('Sanitation Data'!$G$32,0,10*ROW('Sanitation Data'!G115))="","",OFFSET('Sanitation Data'!$G$32,0,10*ROW('Sanitation Data'!G115)))</f>
        <v/>
      </c>
      <c r="DE121" s="275" t="str">
        <f ca="true">+IF(OFFSET('Sanitation Data'!$H$28,0,10*ROW('Sanitation Data'!H115))="","",OFFSET('Sanitation Data'!$H$28,0,10*ROW('Sanitation Data'!H115)))</f>
        <v/>
      </c>
      <c r="DF121" s="275" t="str">
        <f ca="true">+IF(OFFSET('Sanitation Data'!$H$29,0,10*ROW('Sanitation Data'!H115))="","",OFFSET('Sanitation Data'!$H$29,0,10*ROW('Sanitation Data'!H115)))</f>
        <v/>
      </c>
      <c r="DG121" s="275" t="str">
        <f ca="true">+IF(OFFSET('Sanitation Data'!$H$30,0,10*ROW('Sanitation Data'!H115))="","",OFFSET('Sanitation Data'!$H$30,0,10*ROW('Sanitation Data'!H115)))</f>
        <v/>
      </c>
      <c r="DH121" s="275" t="str">
        <f ca="true">+IF(OFFSET('Sanitation Data'!$H$31,0,10*ROW('Sanitation Data'!H115))="","",OFFSET('Sanitation Data'!$H$31,0,10*ROW('Sanitation Data'!H115)))</f>
        <v/>
      </c>
      <c r="DI121" s="275" t="str">
        <f ca="true">+IF(OFFSET('Sanitation Data'!$H$32,0,10*ROW('Sanitation Data'!H115))="","",OFFSET('Sanitation Data'!$H$32,0,10*ROW('Sanitation Data'!H115)))</f>
        <v/>
      </c>
      <c r="DJ121" s="275" t="str">
        <f ca="true">+IF(OFFSET('Sanitation Data'!$I$28,0,10*ROW('Sanitation Data'!I115))="","",OFFSET('Sanitation Data'!$I$28,0,10*ROW('Sanitation Data'!I115)))</f>
        <v/>
      </c>
      <c r="DK121" s="275" t="str">
        <f ca="true">+IF(OFFSET('Sanitation Data'!$I$29,0,10*ROW('Sanitation Data'!I115))="","",OFFSET('Sanitation Data'!$I$29,0,10*ROW('Sanitation Data'!I115)))</f>
        <v/>
      </c>
      <c r="DL121" s="275" t="str">
        <f ca="true">+IF(OFFSET('Sanitation Data'!$I$30,0,10*ROW('Sanitation Data'!I115))="","",OFFSET('Sanitation Data'!$I$30,0,10*ROW('Sanitation Data'!I115)))</f>
        <v/>
      </c>
      <c r="DM121" s="275" t="str">
        <f ca="true">+IF(OFFSET('Sanitation Data'!$I$31,0,10*ROW('Sanitation Data'!I115))="","",OFFSET('Sanitation Data'!$I$31,0,10*ROW('Sanitation Data'!I115)))</f>
        <v/>
      </c>
      <c r="DN121" s="275" t="str">
        <f ca="true">+IF(OFFSET('Sanitation Data'!$I$32,0,10*ROW('Sanitation Data'!I115))="","",OFFSET('Sanitation Data'!$I$32,0,10*ROW('Sanitation Data'!I115)))</f>
        <v/>
      </c>
      <c r="DO121" s="275" t="str">
        <f ca="true">+IF(OFFSET('Hygiene Data'!$D$11,0,10*ROW('Hygiene Data'!D115))="","",OFFSET('Hygiene Data'!$D$11,0,10*ROW('Hygiene Data'!D115)))</f>
        <v/>
      </c>
      <c r="DP121" s="275" t="str">
        <f ca="true">+IF(OFFSET('Hygiene Data'!$D$12,0,10*ROW('Hygiene Data'!D115))="","",OFFSET('Hygiene Data'!$D$12,0,10*ROW('Hygiene Data'!D115)))</f>
        <v/>
      </c>
      <c r="DQ121" s="275" t="str">
        <f ca="true">+IF(OFFSET('Hygiene Data'!$D$13,0,10*ROW('Hygiene Data'!D115))="","",OFFSET('Hygiene Data'!$D$13,0,10*ROW('Hygiene Data'!D115)))</f>
        <v/>
      </c>
      <c r="DR121" s="275" t="str">
        <f ca="true">+IF(OFFSET('Hygiene Data'!$E$11,0,10*ROW('Hygiene Data'!E115))="","",OFFSET('Hygiene Data'!$E$11,0,10*ROW('Hygiene Data'!E115)))</f>
        <v/>
      </c>
      <c r="DS121" s="275" t="str">
        <f ca="true">+IF(OFFSET('Hygiene Data'!$E$12,0,10*ROW('Hygiene Data'!E115))="","",OFFSET('Hygiene Data'!$E$12,0,10*ROW('Hygiene Data'!E115)))</f>
        <v/>
      </c>
      <c r="DT121" s="275" t="str">
        <f ca="true">+IF(OFFSET('Hygiene Data'!$E$13,0,10*ROW('Hygiene Data'!E115))="","",OFFSET('Hygiene Data'!$E$13,0,10*ROW('Hygiene Data'!E115)))</f>
        <v/>
      </c>
      <c r="DU121" s="275" t="str">
        <f ca="true">+IF(OFFSET('Hygiene Data'!$F$11,0,10*ROW('Hygiene Data'!F115))="","",OFFSET('Hygiene Data'!$F$11,0,10*ROW('Hygiene Data'!F115)))</f>
        <v/>
      </c>
      <c r="DV121" s="275" t="str">
        <f ca="true">+IF(OFFSET('Hygiene Data'!$F$12,0,10*ROW('Hygiene Data'!F115))="","",OFFSET('Hygiene Data'!$F$12,0,10*ROW('Hygiene Data'!F115)))</f>
        <v/>
      </c>
      <c r="DW121" s="275" t="str">
        <f ca="true">+IF(OFFSET('Hygiene Data'!$F$13,0,10*ROW('Hygiene Data'!F115))="","",OFFSET('Hygiene Data'!$F$13,0,10*ROW('Hygiene Data'!F115)))</f>
        <v/>
      </c>
      <c r="DX121" s="275" t="str">
        <f ca="true">+IF(OFFSET('Hygiene Data'!$G$11,0,10*ROW('Hygiene Data'!G115))="","",OFFSET('Hygiene Data'!$G$11,0,10*ROW('Hygiene Data'!G115)))</f>
        <v/>
      </c>
      <c r="DY121" s="275" t="str">
        <f ca="true">+IF(OFFSET('Hygiene Data'!$G$12,0,10*ROW('Hygiene Data'!G115))="","",OFFSET('Hygiene Data'!$G$12,0,10*ROW('Hygiene Data'!G115)))</f>
        <v/>
      </c>
      <c r="DZ121" s="275" t="str">
        <f ca="true">+IF(OFFSET('Hygiene Data'!$G$13,0,10*ROW('Hygiene Data'!G115))="","",OFFSET('Hygiene Data'!$G$13,0,10*ROW('Hygiene Data'!G115)))</f>
        <v/>
      </c>
      <c r="EA121" s="275" t="str">
        <f ca="true">+IF(OFFSET('Hygiene Data'!$H$11,0,10*ROW('Hygiene Data'!H115))="","",OFFSET('Hygiene Data'!$H$11,0,10*ROW('Hygiene Data'!H115)))</f>
        <v/>
      </c>
      <c r="EB121" s="275" t="str">
        <f ca="true">+IF(OFFSET('Hygiene Data'!$H$12,0,10*ROW('Hygiene Data'!H115))="","",OFFSET('Hygiene Data'!$H$12,0,10*ROW('Hygiene Data'!H115)))</f>
        <v/>
      </c>
      <c r="EC121" s="275" t="str">
        <f ca="true">+IF(OFFSET('Hygiene Data'!$H$13,0,10*ROW('Hygiene Data'!H115))="","",OFFSET('Hygiene Data'!$H$13,0,10*ROW('Hygiene Data'!H115)))</f>
        <v/>
      </c>
      <c r="ED121" s="275" t="str">
        <f ca="true">+IF(OFFSET('Hygiene Data'!$I$11,0,10*ROW('Hygiene Data'!I115))="","",OFFSET('Hygiene Data'!$I$11,0,10*ROW('Hygiene Data'!I115)))</f>
        <v/>
      </c>
      <c r="EE121" s="275" t="str">
        <f ca="true">+IF(OFFSET('Hygiene Data'!$I$12,0,10*ROW('Hygiene Data'!I115))="","",OFFSET('Hygiene Data'!$I$12,0,10*ROW('Hygiene Data'!I115)))</f>
        <v/>
      </c>
      <c r="EF121" s="275" t="str">
        <f ca="true">+IF(OFFSET('Hygiene Data'!$I$13,0,10*ROW('Hygiene Data'!I115))="","",OFFSET('Hygiene Data'!$I$13,0,10*ROW('Hygiene Data'!I115)))</f>
        <v/>
      </c>
    </row>
    <row xmlns:x14ac="http://schemas.microsoft.com/office/spreadsheetml/2009/9/ac" r="122" x14ac:dyDescent="0.2">
      <c r="A122" s="38" t="str">
        <f ca="true">+IF(OFFSET('Water Data'!$B$2,0,10*ROW('Water Data'!E116))="","",OFFSET('Water Data'!$B$2,0,10*ROW('Water Data'!E116)))</f>
        <v/>
      </c>
      <c r="B122" s="38" t="str">
        <f ca="true">+IF(OFFSET('Water Data'!$C$2,0,10*ROW('Water Data'!F116))="","",OFFSET('Water Data'!$C$2,0,10*ROW('Water Data'!F116)))</f>
        <v/>
      </c>
      <c r="C122" s="331" t="str">
        <f t="shared" ca="true" si="1"/>
        <v/>
      </c>
      <c r="D122" s="97"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7"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7"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7"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7"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7"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7"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7"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7"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7"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7"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7"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7"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7"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7"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7"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7"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7"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8"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8"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8"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8"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8"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8"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8"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8"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8"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8"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8"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8"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8"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8"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8"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8"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8"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8"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8"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8"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8"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8"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8"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8"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8"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8"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8"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8"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8"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8"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9"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9"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9"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9"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9"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9"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9"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9"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9"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9"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9"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9"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9"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9"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9"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9"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9"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9"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5"/>
      <c r="BS122" s="275" t="str">
        <f ca="true">+IF(OFFSET('Water Data'!$D$27,0,10*ROW('Water Data'!D116))="","",OFFSET('Water Data'!$D$27,0,10*ROW('Water Data'!D116)))</f>
        <v/>
      </c>
      <c r="BT122" s="275" t="str">
        <f ca="true">+IF(OFFSET('Water Data'!$D$28,0,10*ROW('Water Data'!D116))="","",OFFSET('Water Data'!$D$28,0,10*ROW('Water Data'!D116)))</f>
        <v/>
      </c>
      <c r="BU122" s="275" t="str">
        <f ca="true">+IF(OFFSET('Water Data'!$D$29,0,10*ROW('Water Data'!D116))="","",OFFSET('Water Data'!$D$29,0,10*ROW('Water Data'!D116)))</f>
        <v/>
      </c>
      <c r="BV122" s="275" t="str">
        <f ca="true">+IF(OFFSET('Water Data'!$E$27,0,10*ROW('Water Data'!E116))="","",OFFSET('Water Data'!$E$27,0,10*ROW('Water Data'!E116)))</f>
        <v/>
      </c>
      <c r="BW122" s="275" t="str">
        <f ca="true">+IF(OFFSET('Water Data'!$E$28,0,10*ROW('Water Data'!E116))="","",OFFSET('Water Data'!$E$28,0,10*ROW('Water Data'!E116)))</f>
        <v/>
      </c>
      <c r="BX122" s="275" t="str">
        <f ca="true">+IF(OFFSET('Water Data'!$E$29,0,10*ROW('Water Data'!E116))="","",OFFSET('Water Data'!$E$29,0,10*ROW('Water Data'!E116)))</f>
        <v/>
      </c>
      <c r="BY122" s="275" t="str">
        <f ca="true">+IF(OFFSET('Water Data'!$F$27,0,10*ROW('Water Data'!F116))="","",OFFSET('Water Data'!$F$27,0,10*ROW('Water Data'!F116)))</f>
        <v/>
      </c>
      <c r="BZ122" s="275" t="str">
        <f ca="true">+IF(OFFSET('Water Data'!$F$28,0,10*ROW('Water Data'!F116))="","",OFFSET('Water Data'!$F$28,0,10*ROW('Water Data'!F116)))</f>
        <v/>
      </c>
      <c r="CA122" s="275" t="str">
        <f ca="true">+IF(OFFSET('Water Data'!$F$29,0,10*ROW('Water Data'!F116))="","",OFFSET('Water Data'!$F$29,0,10*ROW('Water Data'!F116)))</f>
        <v/>
      </c>
      <c r="CB122" s="275" t="str">
        <f ca="true">+IF(OFFSET('Water Data'!$G$27,0,10*ROW('Water Data'!G116))="","",OFFSET('Water Data'!$G$27,0,10*ROW('Water Data'!G116)))</f>
        <v/>
      </c>
      <c r="CC122" s="275" t="str">
        <f ca="true">+IF(OFFSET('Water Data'!$G$28,0,10*ROW('Water Data'!G116))="","",OFFSET('Water Data'!$G$28,0,10*ROW('Water Data'!G116)))</f>
        <v/>
      </c>
      <c r="CD122" s="275" t="str">
        <f ca="true">+IF(OFFSET('Water Data'!$G$29,0,10*ROW('Water Data'!G116))="","",OFFSET('Water Data'!$G$29,0,10*ROW('Water Data'!G116)))</f>
        <v/>
      </c>
      <c r="CE122" s="275" t="str">
        <f ca="true">+IF(OFFSET('Water Data'!$H$27,0,10*ROW('Water Data'!H116))="","",OFFSET('Water Data'!$H$27,0,10*ROW('Water Data'!H116)))</f>
        <v/>
      </c>
      <c r="CF122" s="275" t="str">
        <f ca="true">+IF(OFFSET('Water Data'!$H$28,0,10*ROW('Water Data'!H116))="","",OFFSET('Water Data'!$H$28,0,10*ROW('Water Data'!H116)))</f>
        <v/>
      </c>
      <c r="CG122" s="275" t="str">
        <f ca="true">+IF(OFFSET('Water Data'!$H$29,0,10*ROW('Water Data'!H116))="","",OFFSET('Water Data'!$H$29,0,10*ROW('Water Data'!H116)))</f>
        <v/>
      </c>
      <c r="CH122" s="275" t="str">
        <f ca="true">+IF(OFFSET('Water Data'!$I$27,0,10*ROW('Water Data'!I116))="","",OFFSET('Water Data'!$I$27,0,10*ROW('Water Data'!I116)))</f>
        <v/>
      </c>
      <c r="CI122" s="275" t="str">
        <f ca="true">+IF(OFFSET('Water Data'!$I$28,0,10*ROW('Water Data'!I116))="","",OFFSET('Water Data'!$I$28,0,10*ROW('Water Data'!I116)))</f>
        <v/>
      </c>
      <c r="CJ122" s="275" t="str">
        <f ca="true">+IF(OFFSET('Water Data'!$I$29,0,10*ROW('Water Data'!I116))="","",OFFSET('Water Data'!$I$29,0,10*ROW('Water Data'!I116)))</f>
        <v/>
      </c>
      <c r="CK122" s="275" t="str">
        <f ca="true">+IF(OFFSET('Sanitation Data'!$D$28,0,10*ROW('Sanitation Data'!D116))="","",OFFSET('Sanitation Data'!$D$28,0,10*ROW('Sanitation Data'!D116)))</f>
        <v/>
      </c>
      <c r="CL122" s="275" t="str">
        <f ca="true">+IF(OFFSET('Sanitation Data'!$D$29,0,10*ROW('Sanitation Data'!D116))="","",OFFSET('Sanitation Data'!$D$29,0,10*ROW('Sanitation Data'!D116)))</f>
        <v/>
      </c>
      <c r="CM122" s="275" t="str">
        <f ca="true">+IF(OFFSET('Sanitation Data'!$D$30,0,10*ROW('Sanitation Data'!D116))="","",OFFSET('Sanitation Data'!$D$30,0,10*ROW('Sanitation Data'!D116)))</f>
        <v/>
      </c>
      <c r="CN122" s="275" t="str">
        <f ca="true">+IF(OFFSET('Sanitation Data'!$D$31,0,10*ROW('Sanitation Data'!D116))="","",OFFSET('Sanitation Data'!$D$31,0,10*ROW('Sanitation Data'!D116)))</f>
        <v/>
      </c>
      <c r="CO122" s="275" t="str">
        <f ca="true">+IF(OFFSET('Sanitation Data'!$D$32,0,10*ROW('Sanitation Data'!D116))="","",OFFSET('Sanitation Data'!$D$32,0,10*ROW('Sanitation Data'!D116)))</f>
        <v/>
      </c>
      <c r="CP122" s="275" t="str">
        <f ca="true">+IF(OFFSET('Sanitation Data'!$E$28,0,10*ROW('Sanitation Data'!E116))="","",OFFSET('Sanitation Data'!$E$28,0,10*ROW('Sanitation Data'!E116)))</f>
        <v/>
      </c>
      <c r="CQ122" s="275" t="str">
        <f ca="true">+IF(OFFSET('Sanitation Data'!$E$29,0,10*ROW('Sanitation Data'!E116))="","",OFFSET('Sanitation Data'!$E$29,0,10*ROW('Sanitation Data'!E116)))</f>
        <v/>
      </c>
      <c r="CR122" s="275" t="str">
        <f ca="true">+IF(OFFSET('Sanitation Data'!$E$30,0,10*ROW('Sanitation Data'!E116))="","",OFFSET('Sanitation Data'!$E$30,0,10*ROW('Sanitation Data'!E116)))</f>
        <v/>
      </c>
      <c r="CS122" s="275" t="str">
        <f ca="true">+IF(OFFSET('Sanitation Data'!$E$31,0,10*ROW('Sanitation Data'!E116))="","",OFFSET('Sanitation Data'!$E$31,0,10*ROW('Sanitation Data'!E116)))</f>
        <v/>
      </c>
      <c r="CT122" s="275" t="str">
        <f ca="true">+IF(OFFSET('Sanitation Data'!$E$32,0,10*ROW('Sanitation Data'!E116))="","",OFFSET('Sanitation Data'!$E$32,0,10*ROW('Sanitation Data'!E116)))</f>
        <v/>
      </c>
      <c r="CU122" s="275" t="str">
        <f ca="true">+IF(OFFSET('Sanitation Data'!$F$28,0,10*ROW('Sanitation Data'!F116))="","",OFFSET('Sanitation Data'!$F$28,0,10*ROW('Sanitation Data'!F116)))</f>
        <v/>
      </c>
      <c r="CV122" s="275" t="str">
        <f ca="true">+IF(OFFSET('Sanitation Data'!$F$29,0,10*ROW('Sanitation Data'!F116))="","",OFFSET('Sanitation Data'!$F$29,0,10*ROW('Sanitation Data'!F116)))</f>
        <v/>
      </c>
      <c r="CW122" s="275" t="str">
        <f ca="true">+IF(OFFSET('Sanitation Data'!$F$30,0,10*ROW('Sanitation Data'!F116))="","",OFFSET('Sanitation Data'!$F$30,0,10*ROW('Sanitation Data'!F116)))</f>
        <v/>
      </c>
      <c r="CX122" s="275" t="str">
        <f ca="true">+IF(OFFSET('Sanitation Data'!$F$31,0,10*ROW('Sanitation Data'!F116))="","",OFFSET('Sanitation Data'!$F$31,0,10*ROW('Sanitation Data'!F116)))</f>
        <v/>
      </c>
      <c r="CY122" s="275" t="str">
        <f ca="true">+IF(OFFSET('Sanitation Data'!$F$32,0,10*ROW('Sanitation Data'!F116))="","",OFFSET('Sanitation Data'!$F$32,0,10*ROW('Sanitation Data'!F116)))</f>
        <v/>
      </c>
      <c r="CZ122" s="275" t="str">
        <f ca="true">+IF(OFFSET('Sanitation Data'!$G$28,0,10*ROW('Sanitation Data'!G116))="","",OFFSET('Sanitation Data'!$G$28,0,10*ROW('Sanitation Data'!G116)))</f>
        <v/>
      </c>
      <c r="DA122" s="275" t="str">
        <f ca="true">+IF(OFFSET('Sanitation Data'!$G$29,0,10*ROW('Sanitation Data'!G116))="","",OFFSET('Sanitation Data'!$G$29,0,10*ROW('Sanitation Data'!G116)))</f>
        <v/>
      </c>
      <c r="DB122" s="275" t="str">
        <f ca="true">+IF(OFFSET('Sanitation Data'!$G$30,0,10*ROW('Sanitation Data'!G116))="","",OFFSET('Sanitation Data'!$G$30,0,10*ROW('Sanitation Data'!G116)))</f>
        <v/>
      </c>
      <c r="DC122" s="275" t="str">
        <f ca="true">+IF(OFFSET('Sanitation Data'!$G$31,0,10*ROW('Sanitation Data'!G116))="","",OFFSET('Sanitation Data'!$G$31,0,10*ROW('Sanitation Data'!G116)))</f>
        <v/>
      </c>
      <c r="DD122" s="275" t="str">
        <f ca="true">+IF(OFFSET('Sanitation Data'!$G$32,0,10*ROW('Sanitation Data'!G116))="","",OFFSET('Sanitation Data'!$G$32,0,10*ROW('Sanitation Data'!G116)))</f>
        <v/>
      </c>
      <c r="DE122" s="275" t="str">
        <f ca="true">+IF(OFFSET('Sanitation Data'!$H$28,0,10*ROW('Sanitation Data'!H116))="","",OFFSET('Sanitation Data'!$H$28,0,10*ROW('Sanitation Data'!H116)))</f>
        <v/>
      </c>
      <c r="DF122" s="275" t="str">
        <f ca="true">+IF(OFFSET('Sanitation Data'!$H$29,0,10*ROW('Sanitation Data'!H116))="","",OFFSET('Sanitation Data'!$H$29,0,10*ROW('Sanitation Data'!H116)))</f>
        <v/>
      </c>
      <c r="DG122" s="275" t="str">
        <f ca="true">+IF(OFFSET('Sanitation Data'!$H$30,0,10*ROW('Sanitation Data'!H116))="","",OFFSET('Sanitation Data'!$H$30,0,10*ROW('Sanitation Data'!H116)))</f>
        <v/>
      </c>
      <c r="DH122" s="275" t="str">
        <f ca="true">+IF(OFFSET('Sanitation Data'!$H$31,0,10*ROW('Sanitation Data'!H116))="","",OFFSET('Sanitation Data'!$H$31,0,10*ROW('Sanitation Data'!H116)))</f>
        <v/>
      </c>
      <c r="DI122" s="275" t="str">
        <f ca="true">+IF(OFFSET('Sanitation Data'!$H$32,0,10*ROW('Sanitation Data'!H116))="","",OFFSET('Sanitation Data'!$H$32,0,10*ROW('Sanitation Data'!H116)))</f>
        <v/>
      </c>
      <c r="DJ122" s="275" t="str">
        <f ca="true">+IF(OFFSET('Sanitation Data'!$I$28,0,10*ROW('Sanitation Data'!I116))="","",OFFSET('Sanitation Data'!$I$28,0,10*ROW('Sanitation Data'!I116)))</f>
        <v/>
      </c>
      <c r="DK122" s="275" t="str">
        <f ca="true">+IF(OFFSET('Sanitation Data'!$I$29,0,10*ROW('Sanitation Data'!I116))="","",OFFSET('Sanitation Data'!$I$29,0,10*ROW('Sanitation Data'!I116)))</f>
        <v/>
      </c>
      <c r="DL122" s="275" t="str">
        <f ca="true">+IF(OFFSET('Sanitation Data'!$I$30,0,10*ROW('Sanitation Data'!I116))="","",OFFSET('Sanitation Data'!$I$30,0,10*ROW('Sanitation Data'!I116)))</f>
        <v/>
      </c>
      <c r="DM122" s="275" t="str">
        <f ca="true">+IF(OFFSET('Sanitation Data'!$I$31,0,10*ROW('Sanitation Data'!I116))="","",OFFSET('Sanitation Data'!$I$31,0,10*ROW('Sanitation Data'!I116)))</f>
        <v/>
      </c>
      <c r="DN122" s="275" t="str">
        <f ca="true">+IF(OFFSET('Sanitation Data'!$I$32,0,10*ROW('Sanitation Data'!I116))="","",OFFSET('Sanitation Data'!$I$32,0,10*ROW('Sanitation Data'!I116)))</f>
        <v/>
      </c>
      <c r="DO122" s="275" t="str">
        <f ca="true">+IF(OFFSET('Hygiene Data'!$D$11,0,10*ROW('Hygiene Data'!D116))="","",OFFSET('Hygiene Data'!$D$11,0,10*ROW('Hygiene Data'!D116)))</f>
        <v/>
      </c>
      <c r="DP122" s="275" t="str">
        <f ca="true">+IF(OFFSET('Hygiene Data'!$D$12,0,10*ROW('Hygiene Data'!D116))="","",OFFSET('Hygiene Data'!$D$12,0,10*ROW('Hygiene Data'!D116)))</f>
        <v/>
      </c>
      <c r="DQ122" s="275" t="str">
        <f ca="true">+IF(OFFSET('Hygiene Data'!$D$13,0,10*ROW('Hygiene Data'!D116))="","",OFFSET('Hygiene Data'!$D$13,0,10*ROW('Hygiene Data'!D116)))</f>
        <v/>
      </c>
      <c r="DR122" s="275" t="str">
        <f ca="true">+IF(OFFSET('Hygiene Data'!$E$11,0,10*ROW('Hygiene Data'!E116))="","",OFFSET('Hygiene Data'!$E$11,0,10*ROW('Hygiene Data'!E116)))</f>
        <v/>
      </c>
      <c r="DS122" s="275" t="str">
        <f ca="true">+IF(OFFSET('Hygiene Data'!$E$12,0,10*ROW('Hygiene Data'!E116))="","",OFFSET('Hygiene Data'!$E$12,0,10*ROW('Hygiene Data'!E116)))</f>
        <v/>
      </c>
      <c r="DT122" s="275" t="str">
        <f ca="true">+IF(OFFSET('Hygiene Data'!$E$13,0,10*ROW('Hygiene Data'!E116))="","",OFFSET('Hygiene Data'!$E$13,0,10*ROW('Hygiene Data'!E116)))</f>
        <v/>
      </c>
      <c r="DU122" s="275" t="str">
        <f ca="true">+IF(OFFSET('Hygiene Data'!$F$11,0,10*ROW('Hygiene Data'!F116))="","",OFFSET('Hygiene Data'!$F$11,0,10*ROW('Hygiene Data'!F116)))</f>
        <v/>
      </c>
      <c r="DV122" s="275" t="str">
        <f ca="true">+IF(OFFSET('Hygiene Data'!$F$12,0,10*ROW('Hygiene Data'!F116))="","",OFFSET('Hygiene Data'!$F$12,0,10*ROW('Hygiene Data'!F116)))</f>
        <v/>
      </c>
      <c r="DW122" s="275" t="str">
        <f ca="true">+IF(OFFSET('Hygiene Data'!$F$13,0,10*ROW('Hygiene Data'!F116))="","",OFFSET('Hygiene Data'!$F$13,0,10*ROW('Hygiene Data'!F116)))</f>
        <v/>
      </c>
      <c r="DX122" s="275" t="str">
        <f ca="true">+IF(OFFSET('Hygiene Data'!$G$11,0,10*ROW('Hygiene Data'!G116))="","",OFFSET('Hygiene Data'!$G$11,0,10*ROW('Hygiene Data'!G116)))</f>
        <v/>
      </c>
      <c r="DY122" s="275" t="str">
        <f ca="true">+IF(OFFSET('Hygiene Data'!$G$12,0,10*ROW('Hygiene Data'!G116))="","",OFFSET('Hygiene Data'!$G$12,0,10*ROW('Hygiene Data'!G116)))</f>
        <v/>
      </c>
      <c r="DZ122" s="275" t="str">
        <f ca="true">+IF(OFFSET('Hygiene Data'!$G$13,0,10*ROW('Hygiene Data'!G116))="","",OFFSET('Hygiene Data'!$G$13,0,10*ROW('Hygiene Data'!G116)))</f>
        <v/>
      </c>
      <c r="EA122" s="275" t="str">
        <f ca="true">+IF(OFFSET('Hygiene Data'!$H$11,0,10*ROW('Hygiene Data'!H116))="","",OFFSET('Hygiene Data'!$H$11,0,10*ROW('Hygiene Data'!H116)))</f>
        <v/>
      </c>
      <c r="EB122" s="275" t="str">
        <f ca="true">+IF(OFFSET('Hygiene Data'!$H$12,0,10*ROW('Hygiene Data'!H116))="","",OFFSET('Hygiene Data'!$H$12,0,10*ROW('Hygiene Data'!H116)))</f>
        <v/>
      </c>
      <c r="EC122" s="275" t="str">
        <f ca="true">+IF(OFFSET('Hygiene Data'!$H$13,0,10*ROW('Hygiene Data'!H116))="","",OFFSET('Hygiene Data'!$H$13,0,10*ROW('Hygiene Data'!H116)))</f>
        <v/>
      </c>
      <c r="ED122" s="275" t="str">
        <f ca="true">+IF(OFFSET('Hygiene Data'!$I$11,0,10*ROW('Hygiene Data'!I116))="","",OFFSET('Hygiene Data'!$I$11,0,10*ROW('Hygiene Data'!I116)))</f>
        <v/>
      </c>
      <c r="EE122" s="275" t="str">
        <f ca="true">+IF(OFFSET('Hygiene Data'!$I$12,0,10*ROW('Hygiene Data'!I116))="","",OFFSET('Hygiene Data'!$I$12,0,10*ROW('Hygiene Data'!I116)))</f>
        <v/>
      </c>
      <c r="EF122" s="275" t="str">
        <f ca="true">+IF(OFFSET('Hygiene Data'!$I$13,0,10*ROW('Hygiene Data'!I116))="","",OFFSET('Hygiene Data'!$I$13,0,10*ROW('Hygiene Data'!I116)))</f>
        <v/>
      </c>
    </row>
    <row xmlns:x14ac="http://schemas.microsoft.com/office/spreadsheetml/2009/9/ac" r="123" x14ac:dyDescent="0.2">
      <c r="A123" s="38" t="str">
        <f ca="true">+IF(OFFSET('Water Data'!$B$2,0,10*ROW('Water Data'!E117))="","",OFFSET('Water Data'!$B$2,0,10*ROW('Water Data'!E117)))</f>
        <v/>
      </c>
      <c r="B123" s="38" t="str">
        <f ca="true">+IF(OFFSET('Water Data'!$C$2,0,10*ROW('Water Data'!F117))="","",OFFSET('Water Data'!$C$2,0,10*ROW('Water Data'!F117)))</f>
        <v/>
      </c>
      <c r="C123" s="331" t="str">
        <f t="shared" ca="true" si="1"/>
        <v/>
      </c>
      <c r="D123" s="97"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7"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7"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7"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7"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7"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7"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7"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7"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7"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7"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7"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7"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7"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7"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7"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7"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7"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8"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8"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8"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8"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8"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8"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8"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8"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8"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8"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8"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8"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8"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8"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8"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8"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8"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8"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8"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8"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8"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8"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8"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8"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8"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8"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8"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8"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8"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8"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9"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9"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9"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9"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9"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9"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9"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9"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9"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9"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9"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9"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9"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9"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9"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9"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9"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9"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5"/>
      <c r="BS123" s="275" t="str">
        <f ca="true">+IF(OFFSET('Water Data'!$D$27,0,10*ROW('Water Data'!D117))="","",OFFSET('Water Data'!$D$27,0,10*ROW('Water Data'!D117)))</f>
        <v/>
      </c>
      <c r="BT123" s="275" t="str">
        <f ca="true">+IF(OFFSET('Water Data'!$D$28,0,10*ROW('Water Data'!D117))="","",OFFSET('Water Data'!$D$28,0,10*ROW('Water Data'!D117)))</f>
        <v/>
      </c>
      <c r="BU123" s="275" t="str">
        <f ca="true">+IF(OFFSET('Water Data'!$D$29,0,10*ROW('Water Data'!D117))="","",OFFSET('Water Data'!$D$29,0,10*ROW('Water Data'!D117)))</f>
        <v/>
      </c>
      <c r="BV123" s="275" t="str">
        <f ca="true">+IF(OFFSET('Water Data'!$E$27,0,10*ROW('Water Data'!E117))="","",OFFSET('Water Data'!$E$27,0,10*ROW('Water Data'!E117)))</f>
        <v/>
      </c>
      <c r="BW123" s="275" t="str">
        <f ca="true">+IF(OFFSET('Water Data'!$E$28,0,10*ROW('Water Data'!E117))="","",OFFSET('Water Data'!$E$28,0,10*ROW('Water Data'!E117)))</f>
        <v/>
      </c>
      <c r="BX123" s="275" t="str">
        <f ca="true">+IF(OFFSET('Water Data'!$E$29,0,10*ROW('Water Data'!E117))="","",OFFSET('Water Data'!$E$29,0,10*ROW('Water Data'!E117)))</f>
        <v/>
      </c>
      <c r="BY123" s="275" t="str">
        <f ca="true">+IF(OFFSET('Water Data'!$F$27,0,10*ROW('Water Data'!F117))="","",OFFSET('Water Data'!$F$27,0,10*ROW('Water Data'!F117)))</f>
        <v/>
      </c>
      <c r="BZ123" s="275" t="str">
        <f ca="true">+IF(OFFSET('Water Data'!$F$28,0,10*ROW('Water Data'!F117))="","",OFFSET('Water Data'!$F$28,0,10*ROW('Water Data'!F117)))</f>
        <v/>
      </c>
      <c r="CA123" s="275" t="str">
        <f ca="true">+IF(OFFSET('Water Data'!$F$29,0,10*ROW('Water Data'!F117))="","",OFFSET('Water Data'!$F$29,0,10*ROW('Water Data'!F117)))</f>
        <v/>
      </c>
      <c r="CB123" s="275" t="str">
        <f ca="true">+IF(OFFSET('Water Data'!$G$27,0,10*ROW('Water Data'!G117))="","",OFFSET('Water Data'!$G$27,0,10*ROW('Water Data'!G117)))</f>
        <v/>
      </c>
      <c r="CC123" s="275" t="str">
        <f ca="true">+IF(OFFSET('Water Data'!$G$28,0,10*ROW('Water Data'!G117))="","",OFFSET('Water Data'!$G$28,0,10*ROW('Water Data'!G117)))</f>
        <v/>
      </c>
      <c r="CD123" s="275" t="str">
        <f ca="true">+IF(OFFSET('Water Data'!$G$29,0,10*ROW('Water Data'!G117))="","",OFFSET('Water Data'!$G$29,0,10*ROW('Water Data'!G117)))</f>
        <v/>
      </c>
      <c r="CE123" s="275" t="str">
        <f ca="true">+IF(OFFSET('Water Data'!$H$27,0,10*ROW('Water Data'!H117))="","",OFFSET('Water Data'!$H$27,0,10*ROW('Water Data'!H117)))</f>
        <v/>
      </c>
      <c r="CF123" s="275" t="str">
        <f ca="true">+IF(OFFSET('Water Data'!$H$28,0,10*ROW('Water Data'!H117))="","",OFFSET('Water Data'!$H$28,0,10*ROW('Water Data'!H117)))</f>
        <v/>
      </c>
      <c r="CG123" s="275" t="str">
        <f ca="true">+IF(OFFSET('Water Data'!$H$29,0,10*ROW('Water Data'!H117))="","",OFFSET('Water Data'!$H$29,0,10*ROW('Water Data'!H117)))</f>
        <v/>
      </c>
      <c r="CH123" s="275" t="str">
        <f ca="true">+IF(OFFSET('Water Data'!$I$27,0,10*ROW('Water Data'!I117))="","",OFFSET('Water Data'!$I$27,0,10*ROW('Water Data'!I117)))</f>
        <v/>
      </c>
      <c r="CI123" s="275" t="str">
        <f ca="true">+IF(OFFSET('Water Data'!$I$28,0,10*ROW('Water Data'!I117))="","",OFFSET('Water Data'!$I$28,0,10*ROW('Water Data'!I117)))</f>
        <v/>
      </c>
      <c r="CJ123" s="275" t="str">
        <f ca="true">+IF(OFFSET('Water Data'!$I$29,0,10*ROW('Water Data'!I117))="","",OFFSET('Water Data'!$I$29,0,10*ROW('Water Data'!I117)))</f>
        <v/>
      </c>
      <c r="CK123" s="275" t="str">
        <f ca="true">+IF(OFFSET('Sanitation Data'!$D$28,0,10*ROW('Sanitation Data'!D117))="","",OFFSET('Sanitation Data'!$D$28,0,10*ROW('Sanitation Data'!D117)))</f>
        <v/>
      </c>
      <c r="CL123" s="275" t="str">
        <f ca="true">+IF(OFFSET('Sanitation Data'!$D$29,0,10*ROW('Sanitation Data'!D117))="","",OFFSET('Sanitation Data'!$D$29,0,10*ROW('Sanitation Data'!D117)))</f>
        <v/>
      </c>
      <c r="CM123" s="275" t="str">
        <f ca="true">+IF(OFFSET('Sanitation Data'!$D$30,0,10*ROW('Sanitation Data'!D117))="","",OFFSET('Sanitation Data'!$D$30,0,10*ROW('Sanitation Data'!D117)))</f>
        <v/>
      </c>
      <c r="CN123" s="275" t="str">
        <f ca="true">+IF(OFFSET('Sanitation Data'!$D$31,0,10*ROW('Sanitation Data'!D117))="","",OFFSET('Sanitation Data'!$D$31,0,10*ROW('Sanitation Data'!D117)))</f>
        <v/>
      </c>
      <c r="CO123" s="275" t="str">
        <f ca="true">+IF(OFFSET('Sanitation Data'!$D$32,0,10*ROW('Sanitation Data'!D117))="","",OFFSET('Sanitation Data'!$D$32,0,10*ROW('Sanitation Data'!D117)))</f>
        <v/>
      </c>
      <c r="CP123" s="275" t="str">
        <f ca="true">+IF(OFFSET('Sanitation Data'!$E$28,0,10*ROW('Sanitation Data'!E117))="","",OFFSET('Sanitation Data'!$E$28,0,10*ROW('Sanitation Data'!E117)))</f>
        <v/>
      </c>
      <c r="CQ123" s="275" t="str">
        <f ca="true">+IF(OFFSET('Sanitation Data'!$E$29,0,10*ROW('Sanitation Data'!E117))="","",OFFSET('Sanitation Data'!$E$29,0,10*ROW('Sanitation Data'!E117)))</f>
        <v/>
      </c>
      <c r="CR123" s="275" t="str">
        <f ca="true">+IF(OFFSET('Sanitation Data'!$E$30,0,10*ROW('Sanitation Data'!E117))="","",OFFSET('Sanitation Data'!$E$30,0,10*ROW('Sanitation Data'!E117)))</f>
        <v/>
      </c>
      <c r="CS123" s="275" t="str">
        <f ca="true">+IF(OFFSET('Sanitation Data'!$E$31,0,10*ROW('Sanitation Data'!E117))="","",OFFSET('Sanitation Data'!$E$31,0,10*ROW('Sanitation Data'!E117)))</f>
        <v/>
      </c>
      <c r="CT123" s="275" t="str">
        <f ca="true">+IF(OFFSET('Sanitation Data'!$E$32,0,10*ROW('Sanitation Data'!E117))="","",OFFSET('Sanitation Data'!$E$32,0,10*ROW('Sanitation Data'!E117)))</f>
        <v/>
      </c>
      <c r="CU123" s="275" t="str">
        <f ca="true">+IF(OFFSET('Sanitation Data'!$F$28,0,10*ROW('Sanitation Data'!F117))="","",OFFSET('Sanitation Data'!$F$28,0,10*ROW('Sanitation Data'!F117)))</f>
        <v/>
      </c>
      <c r="CV123" s="275" t="str">
        <f ca="true">+IF(OFFSET('Sanitation Data'!$F$29,0,10*ROW('Sanitation Data'!F117))="","",OFFSET('Sanitation Data'!$F$29,0,10*ROW('Sanitation Data'!F117)))</f>
        <v/>
      </c>
      <c r="CW123" s="275" t="str">
        <f ca="true">+IF(OFFSET('Sanitation Data'!$F$30,0,10*ROW('Sanitation Data'!F117))="","",OFFSET('Sanitation Data'!$F$30,0,10*ROW('Sanitation Data'!F117)))</f>
        <v/>
      </c>
      <c r="CX123" s="275" t="str">
        <f ca="true">+IF(OFFSET('Sanitation Data'!$F$31,0,10*ROW('Sanitation Data'!F117))="","",OFFSET('Sanitation Data'!$F$31,0,10*ROW('Sanitation Data'!F117)))</f>
        <v/>
      </c>
      <c r="CY123" s="275" t="str">
        <f ca="true">+IF(OFFSET('Sanitation Data'!$F$32,0,10*ROW('Sanitation Data'!F117))="","",OFFSET('Sanitation Data'!$F$32,0,10*ROW('Sanitation Data'!F117)))</f>
        <v/>
      </c>
      <c r="CZ123" s="275" t="str">
        <f ca="true">+IF(OFFSET('Sanitation Data'!$G$28,0,10*ROW('Sanitation Data'!G117))="","",OFFSET('Sanitation Data'!$G$28,0,10*ROW('Sanitation Data'!G117)))</f>
        <v/>
      </c>
      <c r="DA123" s="275" t="str">
        <f ca="true">+IF(OFFSET('Sanitation Data'!$G$29,0,10*ROW('Sanitation Data'!G117))="","",OFFSET('Sanitation Data'!$G$29,0,10*ROW('Sanitation Data'!G117)))</f>
        <v/>
      </c>
      <c r="DB123" s="275" t="str">
        <f ca="true">+IF(OFFSET('Sanitation Data'!$G$30,0,10*ROW('Sanitation Data'!G117))="","",OFFSET('Sanitation Data'!$G$30,0,10*ROW('Sanitation Data'!G117)))</f>
        <v/>
      </c>
      <c r="DC123" s="275" t="str">
        <f ca="true">+IF(OFFSET('Sanitation Data'!$G$31,0,10*ROW('Sanitation Data'!G117))="","",OFFSET('Sanitation Data'!$G$31,0,10*ROW('Sanitation Data'!G117)))</f>
        <v/>
      </c>
      <c r="DD123" s="275" t="str">
        <f ca="true">+IF(OFFSET('Sanitation Data'!$G$32,0,10*ROW('Sanitation Data'!G117))="","",OFFSET('Sanitation Data'!$G$32,0,10*ROW('Sanitation Data'!G117)))</f>
        <v/>
      </c>
      <c r="DE123" s="275" t="str">
        <f ca="true">+IF(OFFSET('Sanitation Data'!$H$28,0,10*ROW('Sanitation Data'!H117))="","",OFFSET('Sanitation Data'!$H$28,0,10*ROW('Sanitation Data'!H117)))</f>
        <v/>
      </c>
      <c r="DF123" s="275" t="str">
        <f ca="true">+IF(OFFSET('Sanitation Data'!$H$29,0,10*ROW('Sanitation Data'!H117))="","",OFFSET('Sanitation Data'!$H$29,0,10*ROW('Sanitation Data'!H117)))</f>
        <v/>
      </c>
      <c r="DG123" s="275" t="str">
        <f ca="true">+IF(OFFSET('Sanitation Data'!$H$30,0,10*ROW('Sanitation Data'!H117))="","",OFFSET('Sanitation Data'!$H$30,0,10*ROW('Sanitation Data'!H117)))</f>
        <v/>
      </c>
      <c r="DH123" s="275" t="str">
        <f ca="true">+IF(OFFSET('Sanitation Data'!$H$31,0,10*ROW('Sanitation Data'!H117))="","",OFFSET('Sanitation Data'!$H$31,0,10*ROW('Sanitation Data'!H117)))</f>
        <v/>
      </c>
      <c r="DI123" s="275" t="str">
        <f ca="true">+IF(OFFSET('Sanitation Data'!$H$32,0,10*ROW('Sanitation Data'!H117))="","",OFFSET('Sanitation Data'!$H$32,0,10*ROW('Sanitation Data'!H117)))</f>
        <v/>
      </c>
      <c r="DJ123" s="275" t="str">
        <f ca="true">+IF(OFFSET('Sanitation Data'!$I$28,0,10*ROW('Sanitation Data'!I117))="","",OFFSET('Sanitation Data'!$I$28,0,10*ROW('Sanitation Data'!I117)))</f>
        <v/>
      </c>
      <c r="DK123" s="275" t="str">
        <f ca="true">+IF(OFFSET('Sanitation Data'!$I$29,0,10*ROW('Sanitation Data'!I117))="","",OFFSET('Sanitation Data'!$I$29,0,10*ROW('Sanitation Data'!I117)))</f>
        <v/>
      </c>
      <c r="DL123" s="275" t="str">
        <f ca="true">+IF(OFFSET('Sanitation Data'!$I$30,0,10*ROW('Sanitation Data'!I117))="","",OFFSET('Sanitation Data'!$I$30,0,10*ROW('Sanitation Data'!I117)))</f>
        <v/>
      </c>
      <c r="DM123" s="275" t="str">
        <f ca="true">+IF(OFFSET('Sanitation Data'!$I$31,0,10*ROW('Sanitation Data'!I117))="","",OFFSET('Sanitation Data'!$I$31,0,10*ROW('Sanitation Data'!I117)))</f>
        <v/>
      </c>
      <c r="DN123" s="275" t="str">
        <f ca="true">+IF(OFFSET('Sanitation Data'!$I$32,0,10*ROW('Sanitation Data'!I117))="","",OFFSET('Sanitation Data'!$I$32,0,10*ROW('Sanitation Data'!I117)))</f>
        <v/>
      </c>
      <c r="DO123" s="275" t="str">
        <f ca="true">+IF(OFFSET('Hygiene Data'!$D$11,0,10*ROW('Hygiene Data'!D117))="","",OFFSET('Hygiene Data'!$D$11,0,10*ROW('Hygiene Data'!D117)))</f>
        <v/>
      </c>
      <c r="DP123" s="275" t="str">
        <f ca="true">+IF(OFFSET('Hygiene Data'!$D$12,0,10*ROW('Hygiene Data'!D117))="","",OFFSET('Hygiene Data'!$D$12,0,10*ROW('Hygiene Data'!D117)))</f>
        <v/>
      </c>
      <c r="DQ123" s="275" t="str">
        <f ca="true">+IF(OFFSET('Hygiene Data'!$D$13,0,10*ROW('Hygiene Data'!D117))="","",OFFSET('Hygiene Data'!$D$13,0,10*ROW('Hygiene Data'!D117)))</f>
        <v/>
      </c>
      <c r="DR123" s="275" t="str">
        <f ca="true">+IF(OFFSET('Hygiene Data'!$E$11,0,10*ROW('Hygiene Data'!E117))="","",OFFSET('Hygiene Data'!$E$11,0,10*ROW('Hygiene Data'!E117)))</f>
        <v/>
      </c>
      <c r="DS123" s="275" t="str">
        <f ca="true">+IF(OFFSET('Hygiene Data'!$E$12,0,10*ROW('Hygiene Data'!E117))="","",OFFSET('Hygiene Data'!$E$12,0,10*ROW('Hygiene Data'!E117)))</f>
        <v/>
      </c>
      <c r="DT123" s="275" t="str">
        <f ca="true">+IF(OFFSET('Hygiene Data'!$E$13,0,10*ROW('Hygiene Data'!E117))="","",OFFSET('Hygiene Data'!$E$13,0,10*ROW('Hygiene Data'!E117)))</f>
        <v/>
      </c>
      <c r="DU123" s="275" t="str">
        <f ca="true">+IF(OFFSET('Hygiene Data'!$F$11,0,10*ROW('Hygiene Data'!F117))="","",OFFSET('Hygiene Data'!$F$11,0,10*ROW('Hygiene Data'!F117)))</f>
        <v/>
      </c>
      <c r="DV123" s="275" t="str">
        <f ca="true">+IF(OFFSET('Hygiene Data'!$F$12,0,10*ROW('Hygiene Data'!F117))="","",OFFSET('Hygiene Data'!$F$12,0,10*ROW('Hygiene Data'!F117)))</f>
        <v/>
      </c>
      <c r="DW123" s="275" t="str">
        <f ca="true">+IF(OFFSET('Hygiene Data'!$F$13,0,10*ROW('Hygiene Data'!F117))="","",OFFSET('Hygiene Data'!$F$13,0,10*ROW('Hygiene Data'!F117)))</f>
        <v/>
      </c>
      <c r="DX123" s="275" t="str">
        <f ca="true">+IF(OFFSET('Hygiene Data'!$G$11,0,10*ROW('Hygiene Data'!G117))="","",OFFSET('Hygiene Data'!$G$11,0,10*ROW('Hygiene Data'!G117)))</f>
        <v/>
      </c>
      <c r="DY123" s="275" t="str">
        <f ca="true">+IF(OFFSET('Hygiene Data'!$G$12,0,10*ROW('Hygiene Data'!G117))="","",OFFSET('Hygiene Data'!$G$12,0,10*ROW('Hygiene Data'!G117)))</f>
        <v/>
      </c>
      <c r="DZ123" s="275" t="str">
        <f ca="true">+IF(OFFSET('Hygiene Data'!$G$13,0,10*ROW('Hygiene Data'!G117))="","",OFFSET('Hygiene Data'!$G$13,0,10*ROW('Hygiene Data'!G117)))</f>
        <v/>
      </c>
      <c r="EA123" s="275" t="str">
        <f ca="true">+IF(OFFSET('Hygiene Data'!$H$11,0,10*ROW('Hygiene Data'!H117))="","",OFFSET('Hygiene Data'!$H$11,0,10*ROW('Hygiene Data'!H117)))</f>
        <v/>
      </c>
      <c r="EB123" s="275" t="str">
        <f ca="true">+IF(OFFSET('Hygiene Data'!$H$12,0,10*ROW('Hygiene Data'!H117))="","",OFFSET('Hygiene Data'!$H$12,0,10*ROW('Hygiene Data'!H117)))</f>
        <v/>
      </c>
      <c r="EC123" s="275" t="str">
        <f ca="true">+IF(OFFSET('Hygiene Data'!$H$13,0,10*ROW('Hygiene Data'!H117))="","",OFFSET('Hygiene Data'!$H$13,0,10*ROW('Hygiene Data'!H117)))</f>
        <v/>
      </c>
      <c r="ED123" s="275" t="str">
        <f ca="true">+IF(OFFSET('Hygiene Data'!$I$11,0,10*ROW('Hygiene Data'!I117))="","",OFFSET('Hygiene Data'!$I$11,0,10*ROW('Hygiene Data'!I117)))</f>
        <v/>
      </c>
      <c r="EE123" s="275" t="str">
        <f ca="true">+IF(OFFSET('Hygiene Data'!$I$12,0,10*ROW('Hygiene Data'!I117))="","",OFFSET('Hygiene Data'!$I$12,0,10*ROW('Hygiene Data'!I117)))</f>
        <v/>
      </c>
      <c r="EF123" s="275" t="str">
        <f ca="true">+IF(OFFSET('Hygiene Data'!$I$13,0,10*ROW('Hygiene Data'!I117))="","",OFFSET('Hygiene Data'!$I$13,0,10*ROW('Hygiene Data'!I117)))</f>
        <v/>
      </c>
    </row>
    <row xmlns:x14ac="http://schemas.microsoft.com/office/spreadsheetml/2009/9/ac" r="124" x14ac:dyDescent="0.2">
      <c r="A124" s="38" t="str">
        <f ca="true">+IF(OFFSET('Water Data'!$B$2,0,10*ROW('Water Data'!E118))="","",OFFSET('Water Data'!$B$2,0,10*ROW('Water Data'!E118)))</f>
        <v/>
      </c>
      <c r="B124" s="38" t="str">
        <f ca="true">+IF(OFFSET('Water Data'!$C$2,0,10*ROW('Water Data'!F118))="","",OFFSET('Water Data'!$C$2,0,10*ROW('Water Data'!F118)))</f>
        <v/>
      </c>
      <c r="C124" s="331" t="str">
        <f t="shared" ca="true" si="1"/>
        <v/>
      </c>
      <c r="D124" s="97"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7"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7"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7"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7"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7"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7"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7"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7"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7"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7"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7"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7"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7"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7"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7"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7"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7"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8"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8"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8"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8"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8"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8"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8"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8"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8"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8"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8"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8"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8"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8"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8"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8"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8"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8"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8"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8"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8"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8"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8"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8"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8"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8"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8"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8"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8"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8"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9"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9"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9"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9"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9"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9"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9"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9"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9"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9"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9"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9"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9"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9"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9"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9"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9"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9"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5"/>
      <c r="BS124" s="275" t="str">
        <f ca="true">+IF(OFFSET('Water Data'!$D$27,0,10*ROW('Water Data'!D118))="","",OFFSET('Water Data'!$D$27,0,10*ROW('Water Data'!D118)))</f>
        <v/>
      </c>
      <c r="BT124" s="275" t="str">
        <f ca="true">+IF(OFFSET('Water Data'!$D$28,0,10*ROW('Water Data'!D118))="","",OFFSET('Water Data'!$D$28,0,10*ROW('Water Data'!D118)))</f>
        <v/>
      </c>
      <c r="BU124" s="275" t="str">
        <f ca="true">+IF(OFFSET('Water Data'!$D$29,0,10*ROW('Water Data'!D118))="","",OFFSET('Water Data'!$D$29,0,10*ROW('Water Data'!D118)))</f>
        <v/>
      </c>
      <c r="BV124" s="275" t="str">
        <f ca="true">+IF(OFFSET('Water Data'!$E$27,0,10*ROW('Water Data'!E118))="","",OFFSET('Water Data'!$E$27,0,10*ROW('Water Data'!E118)))</f>
        <v/>
      </c>
      <c r="BW124" s="275" t="str">
        <f ca="true">+IF(OFFSET('Water Data'!$E$28,0,10*ROW('Water Data'!E118))="","",OFFSET('Water Data'!$E$28,0,10*ROW('Water Data'!E118)))</f>
        <v/>
      </c>
      <c r="BX124" s="275" t="str">
        <f ca="true">+IF(OFFSET('Water Data'!$E$29,0,10*ROW('Water Data'!E118))="","",OFFSET('Water Data'!$E$29,0,10*ROW('Water Data'!E118)))</f>
        <v/>
      </c>
      <c r="BY124" s="275" t="str">
        <f ca="true">+IF(OFFSET('Water Data'!$F$27,0,10*ROW('Water Data'!F118))="","",OFFSET('Water Data'!$F$27,0,10*ROW('Water Data'!F118)))</f>
        <v/>
      </c>
      <c r="BZ124" s="275" t="str">
        <f ca="true">+IF(OFFSET('Water Data'!$F$28,0,10*ROW('Water Data'!F118))="","",OFFSET('Water Data'!$F$28,0,10*ROW('Water Data'!F118)))</f>
        <v/>
      </c>
      <c r="CA124" s="275" t="str">
        <f ca="true">+IF(OFFSET('Water Data'!$F$29,0,10*ROW('Water Data'!F118))="","",OFFSET('Water Data'!$F$29,0,10*ROW('Water Data'!F118)))</f>
        <v/>
      </c>
      <c r="CB124" s="275" t="str">
        <f ca="true">+IF(OFFSET('Water Data'!$G$27,0,10*ROW('Water Data'!G118))="","",OFFSET('Water Data'!$G$27,0,10*ROW('Water Data'!G118)))</f>
        <v/>
      </c>
      <c r="CC124" s="275" t="str">
        <f ca="true">+IF(OFFSET('Water Data'!$G$28,0,10*ROW('Water Data'!G118))="","",OFFSET('Water Data'!$G$28,0,10*ROW('Water Data'!G118)))</f>
        <v/>
      </c>
      <c r="CD124" s="275" t="str">
        <f ca="true">+IF(OFFSET('Water Data'!$G$29,0,10*ROW('Water Data'!G118))="","",OFFSET('Water Data'!$G$29,0,10*ROW('Water Data'!G118)))</f>
        <v/>
      </c>
      <c r="CE124" s="275" t="str">
        <f ca="true">+IF(OFFSET('Water Data'!$H$27,0,10*ROW('Water Data'!H118))="","",OFFSET('Water Data'!$H$27,0,10*ROW('Water Data'!H118)))</f>
        <v/>
      </c>
      <c r="CF124" s="275" t="str">
        <f ca="true">+IF(OFFSET('Water Data'!$H$28,0,10*ROW('Water Data'!H118))="","",OFFSET('Water Data'!$H$28,0,10*ROW('Water Data'!H118)))</f>
        <v/>
      </c>
      <c r="CG124" s="275" t="str">
        <f ca="true">+IF(OFFSET('Water Data'!$H$29,0,10*ROW('Water Data'!H118))="","",OFFSET('Water Data'!$H$29,0,10*ROW('Water Data'!H118)))</f>
        <v/>
      </c>
      <c r="CH124" s="275" t="str">
        <f ca="true">+IF(OFFSET('Water Data'!$I$27,0,10*ROW('Water Data'!I118))="","",OFFSET('Water Data'!$I$27,0,10*ROW('Water Data'!I118)))</f>
        <v/>
      </c>
      <c r="CI124" s="275" t="str">
        <f ca="true">+IF(OFFSET('Water Data'!$I$28,0,10*ROW('Water Data'!I118))="","",OFFSET('Water Data'!$I$28,0,10*ROW('Water Data'!I118)))</f>
        <v/>
      </c>
      <c r="CJ124" s="275" t="str">
        <f ca="true">+IF(OFFSET('Water Data'!$I$29,0,10*ROW('Water Data'!I118))="","",OFFSET('Water Data'!$I$29,0,10*ROW('Water Data'!I118)))</f>
        <v/>
      </c>
      <c r="CK124" s="275" t="str">
        <f ca="true">+IF(OFFSET('Sanitation Data'!$D$28,0,10*ROW('Sanitation Data'!D118))="","",OFFSET('Sanitation Data'!$D$28,0,10*ROW('Sanitation Data'!D118)))</f>
        <v/>
      </c>
      <c r="CL124" s="275" t="str">
        <f ca="true">+IF(OFFSET('Sanitation Data'!$D$29,0,10*ROW('Sanitation Data'!D118))="","",OFFSET('Sanitation Data'!$D$29,0,10*ROW('Sanitation Data'!D118)))</f>
        <v/>
      </c>
      <c r="CM124" s="275" t="str">
        <f ca="true">+IF(OFFSET('Sanitation Data'!$D$30,0,10*ROW('Sanitation Data'!D118))="","",OFFSET('Sanitation Data'!$D$30,0,10*ROW('Sanitation Data'!D118)))</f>
        <v/>
      </c>
      <c r="CN124" s="275" t="str">
        <f ca="true">+IF(OFFSET('Sanitation Data'!$D$31,0,10*ROW('Sanitation Data'!D118))="","",OFFSET('Sanitation Data'!$D$31,0,10*ROW('Sanitation Data'!D118)))</f>
        <v/>
      </c>
      <c r="CO124" s="275" t="str">
        <f ca="true">+IF(OFFSET('Sanitation Data'!$D$32,0,10*ROW('Sanitation Data'!D118))="","",OFFSET('Sanitation Data'!$D$32,0,10*ROW('Sanitation Data'!D118)))</f>
        <v/>
      </c>
      <c r="CP124" s="275" t="str">
        <f ca="true">+IF(OFFSET('Sanitation Data'!$E$28,0,10*ROW('Sanitation Data'!E118))="","",OFFSET('Sanitation Data'!$E$28,0,10*ROW('Sanitation Data'!E118)))</f>
        <v/>
      </c>
      <c r="CQ124" s="275" t="str">
        <f ca="true">+IF(OFFSET('Sanitation Data'!$E$29,0,10*ROW('Sanitation Data'!E118))="","",OFFSET('Sanitation Data'!$E$29,0,10*ROW('Sanitation Data'!E118)))</f>
        <v/>
      </c>
      <c r="CR124" s="275" t="str">
        <f ca="true">+IF(OFFSET('Sanitation Data'!$E$30,0,10*ROW('Sanitation Data'!E118))="","",OFFSET('Sanitation Data'!$E$30,0,10*ROW('Sanitation Data'!E118)))</f>
        <v/>
      </c>
      <c r="CS124" s="275" t="str">
        <f ca="true">+IF(OFFSET('Sanitation Data'!$E$31,0,10*ROW('Sanitation Data'!E118))="","",OFFSET('Sanitation Data'!$E$31,0,10*ROW('Sanitation Data'!E118)))</f>
        <v/>
      </c>
      <c r="CT124" s="275" t="str">
        <f ca="true">+IF(OFFSET('Sanitation Data'!$E$32,0,10*ROW('Sanitation Data'!E118))="","",OFFSET('Sanitation Data'!$E$32,0,10*ROW('Sanitation Data'!E118)))</f>
        <v/>
      </c>
      <c r="CU124" s="275" t="str">
        <f ca="true">+IF(OFFSET('Sanitation Data'!$F$28,0,10*ROW('Sanitation Data'!F118))="","",OFFSET('Sanitation Data'!$F$28,0,10*ROW('Sanitation Data'!F118)))</f>
        <v/>
      </c>
      <c r="CV124" s="275" t="str">
        <f ca="true">+IF(OFFSET('Sanitation Data'!$F$29,0,10*ROW('Sanitation Data'!F118))="","",OFFSET('Sanitation Data'!$F$29,0,10*ROW('Sanitation Data'!F118)))</f>
        <v/>
      </c>
      <c r="CW124" s="275" t="str">
        <f ca="true">+IF(OFFSET('Sanitation Data'!$F$30,0,10*ROW('Sanitation Data'!F118))="","",OFFSET('Sanitation Data'!$F$30,0,10*ROW('Sanitation Data'!F118)))</f>
        <v/>
      </c>
      <c r="CX124" s="275" t="str">
        <f ca="true">+IF(OFFSET('Sanitation Data'!$F$31,0,10*ROW('Sanitation Data'!F118))="","",OFFSET('Sanitation Data'!$F$31,0,10*ROW('Sanitation Data'!F118)))</f>
        <v/>
      </c>
      <c r="CY124" s="275" t="str">
        <f ca="true">+IF(OFFSET('Sanitation Data'!$F$32,0,10*ROW('Sanitation Data'!F118))="","",OFFSET('Sanitation Data'!$F$32,0,10*ROW('Sanitation Data'!F118)))</f>
        <v/>
      </c>
      <c r="CZ124" s="275" t="str">
        <f ca="true">+IF(OFFSET('Sanitation Data'!$G$28,0,10*ROW('Sanitation Data'!G118))="","",OFFSET('Sanitation Data'!$G$28,0,10*ROW('Sanitation Data'!G118)))</f>
        <v/>
      </c>
      <c r="DA124" s="275" t="str">
        <f ca="true">+IF(OFFSET('Sanitation Data'!$G$29,0,10*ROW('Sanitation Data'!G118))="","",OFFSET('Sanitation Data'!$G$29,0,10*ROW('Sanitation Data'!G118)))</f>
        <v/>
      </c>
      <c r="DB124" s="275" t="str">
        <f ca="true">+IF(OFFSET('Sanitation Data'!$G$30,0,10*ROW('Sanitation Data'!G118))="","",OFFSET('Sanitation Data'!$G$30,0,10*ROW('Sanitation Data'!G118)))</f>
        <v/>
      </c>
      <c r="DC124" s="275" t="str">
        <f ca="true">+IF(OFFSET('Sanitation Data'!$G$31,0,10*ROW('Sanitation Data'!G118))="","",OFFSET('Sanitation Data'!$G$31,0,10*ROW('Sanitation Data'!G118)))</f>
        <v/>
      </c>
      <c r="DD124" s="275" t="str">
        <f ca="true">+IF(OFFSET('Sanitation Data'!$G$32,0,10*ROW('Sanitation Data'!G118))="","",OFFSET('Sanitation Data'!$G$32,0,10*ROW('Sanitation Data'!G118)))</f>
        <v/>
      </c>
      <c r="DE124" s="275" t="str">
        <f ca="true">+IF(OFFSET('Sanitation Data'!$H$28,0,10*ROW('Sanitation Data'!H118))="","",OFFSET('Sanitation Data'!$H$28,0,10*ROW('Sanitation Data'!H118)))</f>
        <v/>
      </c>
      <c r="DF124" s="275" t="str">
        <f ca="true">+IF(OFFSET('Sanitation Data'!$H$29,0,10*ROW('Sanitation Data'!H118))="","",OFFSET('Sanitation Data'!$H$29,0,10*ROW('Sanitation Data'!H118)))</f>
        <v/>
      </c>
      <c r="DG124" s="275" t="str">
        <f ca="true">+IF(OFFSET('Sanitation Data'!$H$30,0,10*ROW('Sanitation Data'!H118))="","",OFFSET('Sanitation Data'!$H$30,0,10*ROW('Sanitation Data'!H118)))</f>
        <v/>
      </c>
      <c r="DH124" s="275" t="str">
        <f ca="true">+IF(OFFSET('Sanitation Data'!$H$31,0,10*ROW('Sanitation Data'!H118))="","",OFFSET('Sanitation Data'!$H$31,0,10*ROW('Sanitation Data'!H118)))</f>
        <v/>
      </c>
      <c r="DI124" s="275" t="str">
        <f ca="true">+IF(OFFSET('Sanitation Data'!$H$32,0,10*ROW('Sanitation Data'!H118))="","",OFFSET('Sanitation Data'!$H$32,0,10*ROW('Sanitation Data'!H118)))</f>
        <v/>
      </c>
      <c r="DJ124" s="275" t="str">
        <f ca="true">+IF(OFFSET('Sanitation Data'!$I$28,0,10*ROW('Sanitation Data'!I118))="","",OFFSET('Sanitation Data'!$I$28,0,10*ROW('Sanitation Data'!I118)))</f>
        <v/>
      </c>
      <c r="DK124" s="275" t="str">
        <f ca="true">+IF(OFFSET('Sanitation Data'!$I$29,0,10*ROW('Sanitation Data'!I118))="","",OFFSET('Sanitation Data'!$I$29,0,10*ROW('Sanitation Data'!I118)))</f>
        <v/>
      </c>
      <c r="DL124" s="275" t="str">
        <f ca="true">+IF(OFFSET('Sanitation Data'!$I$30,0,10*ROW('Sanitation Data'!I118))="","",OFFSET('Sanitation Data'!$I$30,0,10*ROW('Sanitation Data'!I118)))</f>
        <v/>
      </c>
      <c r="DM124" s="275" t="str">
        <f ca="true">+IF(OFFSET('Sanitation Data'!$I$31,0,10*ROW('Sanitation Data'!I118))="","",OFFSET('Sanitation Data'!$I$31,0,10*ROW('Sanitation Data'!I118)))</f>
        <v/>
      </c>
      <c r="DN124" s="275" t="str">
        <f ca="true">+IF(OFFSET('Sanitation Data'!$I$32,0,10*ROW('Sanitation Data'!I118))="","",OFFSET('Sanitation Data'!$I$32,0,10*ROW('Sanitation Data'!I118)))</f>
        <v/>
      </c>
      <c r="DO124" s="275" t="str">
        <f ca="true">+IF(OFFSET('Hygiene Data'!$D$11,0,10*ROW('Hygiene Data'!D118))="","",OFFSET('Hygiene Data'!$D$11,0,10*ROW('Hygiene Data'!D118)))</f>
        <v/>
      </c>
      <c r="DP124" s="275" t="str">
        <f ca="true">+IF(OFFSET('Hygiene Data'!$D$12,0,10*ROW('Hygiene Data'!D118))="","",OFFSET('Hygiene Data'!$D$12,0,10*ROW('Hygiene Data'!D118)))</f>
        <v/>
      </c>
      <c r="DQ124" s="275" t="str">
        <f ca="true">+IF(OFFSET('Hygiene Data'!$D$13,0,10*ROW('Hygiene Data'!D118))="","",OFFSET('Hygiene Data'!$D$13,0,10*ROW('Hygiene Data'!D118)))</f>
        <v/>
      </c>
      <c r="DR124" s="275" t="str">
        <f ca="true">+IF(OFFSET('Hygiene Data'!$E$11,0,10*ROW('Hygiene Data'!E118))="","",OFFSET('Hygiene Data'!$E$11,0,10*ROW('Hygiene Data'!E118)))</f>
        <v/>
      </c>
      <c r="DS124" s="275" t="str">
        <f ca="true">+IF(OFFSET('Hygiene Data'!$E$12,0,10*ROW('Hygiene Data'!E118))="","",OFFSET('Hygiene Data'!$E$12,0,10*ROW('Hygiene Data'!E118)))</f>
        <v/>
      </c>
      <c r="DT124" s="275" t="str">
        <f ca="true">+IF(OFFSET('Hygiene Data'!$E$13,0,10*ROW('Hygiene Data'!E118))="","",OFFSET('Hygiene Data'!$E$13,0,10*ROW('Hygiene Data'!E118)))</f>
        <v/>
      </c>
      <c r="DU124" s="275" t="str">
        <f ca="true">+IF(OFFSET('Hygiene Data'!$F$11,0,10*ROW('Hygiene Data'!F118))="","",OFFSET('Hygiene Data'!$F$11,0,10*ROW('Hygiene Data'!F118)))</f>
        <v/>
      </c>
      <c r="DV124" s="275" t="str">
        <f ca="true">+IF(OFFSET('Hygiene Data'!$F$12,0,10*ROW('Hygiene Data'!F118))="","",OFFSET('Hygiene Data'!$F$12,0,10*ROW('Hygiene Data'!F118)))</f>
        <v/>
      </c>
      <c r="DW124" s="275" t="str">
        <f ca="true">+IF(OFFSET('Hygiene Data'!$F$13,0,10*ROW('Hygiene Data'!F118))="","",OFFSET('Hygiene Data'!$F$13,0,10*ROW('Hygiene Data'!F118)))</f>
        <v/>
      </c>
      <c r="DX124" s="275" t="str">
        <f ca="true">+IF(OFFSET('Hygiene Data'!$G$11,0,10*ROW('Hygiene Data'!G118))="","",OFFSET('Hygiene Data'!$G$11,0,10*ROW('Hygiene Data'!G118)))</f>
        <v/>
      </c>
      <c r="DY124" s="275" t="str">
        <f ca="true">+IF(OFFSET('Hygiene Data'!$G$12,0,10*ROW('Hygiene Data'!G118))="","",OFFSET('Hygiene Data'!$G$12,0,10*ROW('Hygiene Data'!G118)))</f>
        <v/>
      </c>
      <c r="DZ124" s="275" t="str">
        <f ca="true">+IF(OFFSET('Hygiene Data'!$G$13,0,10*ROW('Hygiene Data'!G118))="","",OFFSET('Hygiene Data'!$G$13,0,10*ROW('Hygiene Data'!G118)))</f>
        <v/>
      </c>
      <c r="EA124" s="275" t="str">
        <f ca="true">+IF(OFFSET('Hygiene Data'!$H$11,0,10*ROW('Hygiene Data'!H118))="","",OFFSET('Hygiene Data'!$H$11,0,10*ROW('Hygiene Data'!H118)))</f>
        <v/>
      </c>
      <c r="EB124" s="275" t="str">
        <f ca="true">+IF(OFFSET('Hygiene Data'!$H$12,0,10*ROW('Hygiene Data'!H118))="","",OFFSET('Hygiene Data'!$H$12,0,10*ROW('Hygiene Data'!H118)))</f>
        <v/>
      </c>
      <c r="EC124" s="275" t="str">
        <f ca="true">+IF(OFFSET('Hygiene Data'!$H$13,0,10*ROW('Hygiene Data'!H118))="","",OFFSET('Hygiene Data'!$H$13,0,10*ROW('Hygiene Data'!H118)))</f>
        <v/>
      </c>
      <c r="ED124" s="275" t="str">
        <f ca="true">+IF(OFFSET('Hygiene Data'!$I$11,0,10*ROW('Hygiene Data'!I118))="","",OFFSET('Hygiene Data'!$I$11,0,10*ROW('Hygiene Data'!I118)))</f>
        <v/>
      </c>
      <c r="EE124" s="275" t="str">
        <f ca="true">+IF(OFFSET('Hygiene Data'!$I$12,0,10*ROW('Hygiene Data'!I118))="","",OFFSET('Hygiene Data'!$I$12,0,10*ROW('Hygiene Data'!I118)))</f>
        <v/>
      </c>
      <c r="EF124" s="275" t="str">
        <f ca="true">+IF(OFFSET('Hygiene Data'!$I$13,0,10*ROW('Hygiene Data'!I118))="","",OFFSET('Hygiene Data'!$I$13,0,10*ROW('Hygiene Data'!I118)))</f>
        <v/>
      </c>
    </row>
    <row xmlns:x14ac="http://schemas.microsoft.com/office/spreadsheetml/2009/9/ac" r="125" x14ac:dyDescent="0.2">
      <c r="A125" s="38" t="str">
        <f ca="true">+IF(OFFSET('Water Data'!$B$2,0,10*ROW('Water Data'!E119))="","",OFFSET('Water Data'!$B$2,0,10*ROW('Water Data'!E119)))</f>
        <v/>
      </c>
      <c r="B125" s="38" t="str">
        <f ca="true">+IF(OFFSET('Water Data'!$C$2,0,10*ROW('Water Data'!F119))="","",OFFSET('Water Data'!$C$2,0,10*ROW('Water Data'!F119)))</f>
        <v/>
      </c>
      <c r="C125" s="331" t="str">
        <f t="shared" ca="true" si="1"/>
        <v/>
      </c>
      <c r="D125" s="97"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7"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7"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7"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7"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7"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7"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7"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7"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7"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7"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7"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7"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7"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7"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7"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7"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7"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8"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8"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8"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8"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8"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8"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8"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8"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8"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8"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8"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8"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8"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8"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8"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8"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8"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8"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8"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8"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8"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8"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8"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8"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8"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8"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8"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8"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8"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8"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9"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9"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9"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9"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9"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9"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9"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9"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9"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9"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9"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9"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9"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9"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9"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9"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9"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9"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5"/>
      <c r="BS125" s="275" t="str">
        <f ca="true">+IF(OFFSET('Water Data'!$D$27,0,10*ROW('Water Data'!D119))="","",OFFSET('Water Data'!$D$27,0,10*ROW('Water Data'!D119)))</f>
        <v/>
      </c>
      <c r="BT125" s="275" t="str">
        <f ca="true">+IF(OFFSET('Water Data'!$D$28,0,10*ROW('Water Data'!D119))="","",OFFSET('Water Data'!$D$28,0,10*ROW('Water Data'!D119)))</f>
        <v/>
      </c>
      <c r="BU125" s="275" t="str">
        <f ca="true">+IF(OFFSET('Water Data'!$D$29,0,10*ROW('Water Data'!D119))="","",OFFSET('Water Data'!$D$29,0,10*ROW('Water Data'!D119)))</f>
        <v/>
      </c>
      <c r="BV125" s="275" t="str">
        <f ca="true">+IF(OFFSET('Water Data'!$E$27,0,10*ROW('Water Data'!E119))="","",OFFSET('Water Data'!$E$27,0,10*ROW('Water Data'!E119)))</f>
        <v/>
      </c>
      <c r="BW125" s="275" t="str">
        <f ca="true">+IF(OFFSET('Water Data'!$E$28,0,10*ROW('Water Data'!E119))="","",OFFSET('Water Data'!$E$28,0,10*ROW('Water Data'!E119)))</f>
        <v/>
      </c>
      <c r="BX125" s="275" t="str">
        <f ca="true">+IF(OFFSET('Water Data'!$E$29,0,10*ROW('Water Data'!E119))="","",OFFSET('Water Data'!$E$29,0,10*ROW('Water Data'!E119)))</f>
        <v/>
      </c>
      <c r="BY125" s="275" t="str">
        <f ca="true">+IF(OFFSET('Water Data'!$F$27,0,10*ROW('Water Data'!F119))="","",OFFSET('Water Data'!$F$27,0,10*ROW('Water Data'!F119)))</f>
        <v/>
      </c>
      <c r="BZ125" s="275" t="str">
        <f ca="true">+IF(OFFSET('Water Data'!$F$28,0,10*ROW('Water Data'!F119))="","",OFFSET('Water Data'!$F$28,0,10*ROW('Water Data'!F119)))</f>
        <v/>
      </c>
      <c r="CA125" s="275" t="str">
        <f ca="true">+IF(OFFSET('Water Data'!$F$29,0,10*ROW('Water Data'!F119))="","",OFFSET('Water Data'!$F$29,0,10*ROW('Water Data'!F119)))</f>
        <v/>
      </c>
      <c r="CB125" s="275" t="str">
        <f ca="true">+IF(OFFSET('Water Data'!$G$27,0,10*ROW('Water Data'!G119))="","",OFFSET('Water Data'!$G$27,0,10*ROW('Water Data'!G119)))</f>
        <v/>
      </c>
      <c r="CC125" s="275" t="str">
        <f ca="true">+IF(OFFSET('Water Data'!$G$28,0,10*ROW('Water Data'!G119))="","",OFFSET('Water Data'!$G$28,0,10*ROW('Water Data'!G119)))</f>
        <v/>
      </c>
      <c r="CD125" s="275" t="str">
        <f ca="true">+IF(OFFSET('Water Data'!$G$29,0,10*ROW('Water Data'!G119))="","",OFFSET('Water Data'!$G$29,0,10*ROW('Water Data'!G119)))</f>
        <v/>
      </c>
      <c r="CE125" s="275" t="str">
        <f ca="true">+IF(OFFSET('Water Data'!$H$27,0,10*ROW('Water Data'!H119))="","",OFFSET('Water Data'!$H$27,0,10*ROW('Water Data'!H119)))</f>
        <v/>
      </c>
      <c r="CF125" s="275" t="str">
        <f ca="true">+IF(OFFSET('Water Data'!$H$28,0,10*ROW('Water Data'!H119))="","",OFFSET('Water Data'!$H$28,0,10*ROW('Water Data'!H119)))</f>
        <v/>
      </c>
      <c r="CG125" s="275" t="str">
        <f ca="true">+IF(OFFSET('Water Data'!$H$29,0,10*ROW('Water Data'!H119))="","",OFFSET('Water Data'!$H$29,0,10*ROW('Water Data'!H119)))</f>
        <v/>
      </c>
      <c r="CH125" s="275" t="str">
        <f ca="true">+IF(OFFSET('Water Data'!$I$27,0,10*ROW('Water Data'!I119))="","",OFFSET('Water Data'!$I$27,0,10*ROW('Water Data'!I119)))</f>
        <v/>
      </c>
      <c r="CI125" s="275" t="str">
        <f ca="true">+IF(OFFSET('Water Data'!$I$28,0,10*ROW('Water Data'!I119))="","",OFFSET('Water Data'!$I$28,0,10*ROW('Water Data'!I119)))</f>
        <v/>
      </c>
      <c r="CJ125" s="275" t="str">
        <f ca="true">+IF(OFFSET('Water Data'!$I$29,0,10*ROW('Water Data'!I119))="","",OFFSET('Water Data'!$I$29,0,10*ROW('Water Data'!I119)))</f>
        <v/>
      </c>
      <c r="CK125" s="275" t="str">
        <f ca="true">+IF(OFFSET('Sanitation Data'!$D$28,0,10*ROW('Sanitation Data'!D119))="","",OFFSET('Sanitation Data'!$D$28,0,10*ROW('Sanitation Data'!D119)))</f>
        <v/>
      </c>
      <c r="CL125" s="275" t="str">
        <f ca="true">+IF(OFFSET('Sanitation Data'!$D$29,0,10*ROW('Sanitation Data'!D119))="","",OFFSET('Sanitation Data'!$D$29,0,10*ROW('Sanitation Data'!D119)))</f>
        <v/>
      </c>
      <c r="CM125" s="275" t="str">
        <f ca="true">+IF(OFFSET('Sanitation Data'!$D$30,0,10*ROW('Sanitation Data'!D119))="","",OFFSET('Sanitation Data'!$D$30,0,10*ROW('Sanitation Data'!D119)))</f>
        <v/>
      </c>
      <c r="CN125" s="275" t="str">
        <f ca="true">+IF(OFFSET('Sanitation Data'!$D$31,0,10*ROW('Sanitation Data'!D119))="","",OFFSET('Sanitation Data'!$D$31,0,10*ROW('Sanitation Data'!D119)))</f>
        <v/>
      </c>
      <c r="CO125" s="275" t="str">
        <f ca="true">+IF(OFFSET('Sanitation Data'!$D$32,0,10*ROW('Sanitation Data'!D119))="","",OFFSET('Sanitation Data'!$D$32,0,10*ROW('Sanitation Data'!D119)))</f>
        <v/>
      </c>
      <c r="CP125" s="275" t="str">
        <f ca="true">+IF(OFFSET('Sanitation Data'!$E$28,0,10*ROW('Sanitation Data'!E119))="","",OFFSET('Sanitation Data'!$E$28,0,10*ROW('Sanitation Data'!E119)))</f>
        <v/>
      </c>
      <c r="CQ125" s="275" t="str">
        <f ca="true">+IF(OFFSET('Sanitation Data'!$E$29,0,10*ROW('Sanitation Data'!E119))="","",OFFSET('Sanitation Data'!$E$29,0,10*ROW('Sanitation Data'!E119)))</f>
        <v/>
      </c>
      <c r="CR125" s="275" t="str">
        <f ca="true">+IF(OFFSET('Sanitation Data'!$E$30,0,10*ROW('Sanitation Data'!E119))="","",OFFSET('Sanitation Data'!$E$30,0,10*ROW('Sanitation Data'!E119)))</f>
        <v/>
      </c>
      <c r="CS125" s="275" t="str">
        <f ca="true">+IF(OFFSET('Sanitation Data'!$E$31,0,10*ROW('Sanitation Data'!E119))="","",OFFSET('Sanitation Data'!$E$31,0,10*ROW('Sanitation Data'!E119)))</f>
        <v/>
      </c>
      <c r="CT125" s="275" t="str">
        <f ca="true">+IF(OFFSET('Sanitation Data'!$E$32,0,10*ROW('Sanitation Data'!E119))="","",OFFSET('Sanitation Data'!$E$32,0,10*ROW('Sanitation Data'!E119)))</f>
        <v/>
      </c>
      <c r="CU125" s="275" t="str">
        <f ca="true">+IF(OFFSET('Sanitation Data'!$F$28,0,10*ROW('Sanitation Data'!F119))="","",OFFSET('Sanitation Data'!$F$28,0,10*ROW('Sanitation Data'!F119)))</f>
        <v/>
      </c>
      <c r="CV125" s="275" t="str">
        <f ca="true">+IF(OFFSET('Sanitation Data'!$F$29,0,10*ROW('Sanitation Data'!F119))="","",OFFSET('Sanitation Data'!$F$29,0,10*ROW('Sanitation Data'!F119)))</f>
        <v/>
      </c>
      <c r="CW125" s="275" t="str">
        <f ca="true">+IF(OFFSET('Sanitation Data'!$F$30,0,10*ROW('Sanitation Data'!F119))="","",OFFSET('Sanitation Data'!$F$30,0,10*ROW('Sanitation Data'!F119)))</f>
        <v/>
      </c>
      <c r="CX125" s="275" t="str">
        <f ca="true">+IF(OFFSET('Sanitation Data'!$F$31,0,10*ROW('Sanitation Data'!F119))="","",OFFSET('Sanitation Data'!$F$31,0,10*ROW('Sanitation Data'!F119)))</f>
        <v/>
      </c>
      <c r="CY125" s="275" t="str">
        <f ca="true">+IF(OFFSET('Sanitation Data'!$F$32,0,10*ROW('Sanitation Data'!F119))="","",OFFSET('Sanitation Data'!$F$32,0,10*ROW('Sanitation Data'!F119)))</f>
        <v/>
      </c>
      <c r="CZ125" s="275" t="str">
        <f ca="true">+IF(OFFSET('Sanitation Data'!$G$28,0,10*ROW('Sanitation Data'!G119))="","",OFFSET('Sanitation Data'!$G$28,0,10*ROW('Sanitation Data'!G119)))</f>
        <v/>
      </c>
      <c r="DA125" s="275" t="str">
        <f ca="true">+IF(OFFSET('Sanitation Data'!$G$29,0,10*ROW('Sanitation Data'!G119))="","",OFFSET('Sanitation Data'!$G$29,0,10*ROW('Sanitation Data'!G119)))</f>
        <v/>
      </c>
      <c r="DB125" s="275" t="str">
        <f ca="true">+IF(OFFSET('Sanitation Data'!$G$30,0,10*ROW('Sanitation Data'!G119))="","",OFFSET('Sanitation Data'!$G$30,0,10*ROW('Sanitation Data'!G119)))</f>
        <v/>
      </c>
      <c r="DC125" s="275" t="str">
        <f ca="true">+IF(OFFSET('Sanitation Data'!$G$31,0,10*ROW('Sanitation Data'!G119))="","",OFFSET('Sanitation Data'!$G$31,0,10*ROW('Sanitation Data'!G119)))</f>
        <v/>
      </c>
      <c r="DD125" s="275" t="str">
        <f ca="true">+IF(OFFSET('Sanitation Data'!$G$32,0,10*ROW('Sanitation Data'!G119))="","",OFFSET('Sanitation Data'!$G$32,0,10*ROW('Sanitation Data'!G119)))</f>
        <v/>
      </c>
      <c r="DE125" s="275" t="str">
        <f ca="true">+IF(OFFSET('Sanitation Data'!$H$28,0,10*ROW('Sanitation Data'!H119))="","",OFFSET('Sanitation Data'!$H$28,0,10*ROW('Sanitation Data'!H119)))</f>
        <v/>
      </c>
      <c r="DF125" s="275" t="str">
        <f ca="true">+IF(OFFSET('Sanitation Data'!$H$29,0,10*ROW('Sanitation Data'!H119))="","",OFFSET('Sanitation Data'!$H$29,0,10*ROW('Sanitation Data'!H119)))</f>
        <v/>
      </c>
      <c r="DG125" s="275" t="str">
        <f ca="true">+IF(OFFSET('Sanitation Data'!$H$30,0,10*ROW('Sanitation Data'!H119))="","",OFFSET('Sanitation Data'!$H$30,0,10*ROW('Sanitation Data'!H119)))</f>
        <v/>
      </c>
      <c r="DH125" s="275" t="str">
        <f ca="true">+IF(OFFSET('Sanitation Data'!$H$31,0,10*ROW('Sanitation Data'!H119))="","",OFFSET('Sanitation Data'!$H$31,0,10*ROW('Sanitation Data'!H119)))</f>
        <v/>
      </c>
      <c r="DI125" s="275" t="str">
        <f ca="true">+IF(OFFSET('Sanitation Data'!$H$32,0,10*ROW('Sanitation Data'!H119))="","",OFFSET('Sanitation Data'!$H$32,0,10*ROW('Sanitation Data'!H119)))</f>
        <v/>
      </c>
      <c r="DJ125" s="275" t="str">
        <f ca="true">+IF(OFFSET('Sanitation Data'!$I$28,0,10*ROW('Sanitation Data'!I119))="","",OFFSET('Sanitation Data'!$I$28,0,10*ROW('Sanitation Data'!I119)))</f>
        <v/>
      </c>
      <c r="DK125" s="275" t="str">
        <f ca="true">+IF(OFFSET('Sanitation Data'!$I$29,0,10*ROW('Sanitation Data'!I119))="","",OFFSET('Sanitation Data'!$I$29,0,10*ROW('Sanitation Data'!I119)))</f>
        <v/>
      </c>
      <c r="DL125" s="275" t="str">
        <f ca="true">+IF(OFFSET('Sanitation Data'!$I$30,0,10*ROW('Sanitation Data'!I119))="","",OFFSET('Sanitation Data'!$I$30,0,10*ROW('Sanitation Data'!I119)))</f>
        <v/>
      </c>
      <c r="DM125" s="275" t="str">
        <f ca="true">+IF(OFFSET('Sanitation Data'!$I$31,0,10*ROW('Sanitation Data'!I119))="","",OFFSET('Sanitation Data'!$I$31,0,10*ROW('Sanitation Data'!I119)))</f>
        <v/>
      </c>
      <c r="DN125" s="275" t="str">
        <f ca="true">+IF(OFFSET('Sanitation Data'!$I$32,0,10*ROW('Sanitation Data'!I119))="","",OFFSET('Sanitation Data'!$I$32,0,10*ROW('Sanitation Data'!I119)))</f>
        <v/>
      </c>
      <c r="DO125" s="275" t="str">
        <f ca="true">+IF(OFFSET('Hygiene Data'!$D$11,0,10*ROW('Hygiene Data'!D119))="","",OFFSET('Hygiene Data'!$D$11,0,10*ROW('Hygiene Data'!D119)))</f>
        <v/>
      </c>
      <c r="DP125" s="275" t="str">
        <f ca="true">+IF(OFFSET('Hygiene Data'!$D$12,0,10*ROW('Hygiene Data'!D119))="","",OFFSET('Hygiene Data'!$D$12,0,10*ROW('Hygiene Data'!D119)))</f>
        <v/>
      </c>
      <c r="DQ125" s="275" t="str">
        <f ca="true">+IF(OFFSET('Hygiene Data'!$D$13,0,10*ROW('Hygiene Data'!D119))="","",OFFSET('Hygiene Data'!$D$13,0,10*ROW('Hygiene Data'!D119)))</f>
        <v/>
      </c>
      <c r="DR125" s="275" t="str">
        <f ca="true">+IF(OFFSET('Hygiene Data'!$E$11,0,10*ROW('Hygiene Data'!E119))="","",OFFSET('Hygiene Data'!$E$11,0,10*ROW('Hygiene Data'!E119)))</f>
        <v/>
      </c>
      <c r="DS125" s="275" t="str">
        <f ca="true">+IF(OFFSET('Hygiene Data'!$E$12,0,10*ROW('Hygiene Data'!E119))="","",OFFSET('Hygiene Data'!$E$12,0,10*ROW('Hygiene Data'!E119)))</f>
        <v/>
      </c>
      <c r="DT125" s="275" t="str">
        <f ca="true">+IF(OFFSET('Hygiene Data'!$E$13,0,10*ROW('Hygiene Data'!E119))="","",OFFSET('Hygiene Data'!$E$13,0,10*ROW('Hygiene Data'!E119)))</f>
        <v/>
      </c>
      <c r="DU125" s="275" t="str">
        <f ca="true">+IF(OFFSET('Hygiene Data'!$F$11,0,10*ROW('Hygiene Data'!F119))="","",OFFSET('Hygiene Data'!$F$11,0,10*ROW('Hygiene Data'!F119)))</f>
        <v/>
      </c>
      <c r="DV125" s="275" t="str">
        <f ca="true">+IF(OFFSET('Hygiene Data'!$F$12,0,10*ROW('Hygiene Data'!F119))="","",OFFSET('Hygiene Data'!$F$12,0,10*ROW('Hygiene Data'!F119)))</f>
        <v/>
      </c>
      <c r="DW125" s="275" t="str">
        <f ca="true">+IF(OFFSET('Hygiene Data'!$F$13,0,10*ROW('Hygiene Data'!F119))="","",OFFSET('Hygiene Data'!$F$13,0,10*ROW('Hygiene Data'!F119)))</f>
        <v/>
      </c>
      <c r="DX125" s="275" t="str">
        <f ca="true">+IF(OFFSET('Hygiene Data'!$G$11,0,10*ROW('Hygiene Data'!G119))="","",OFFSET('Hygiene Data'!$G$11,0,10*ROW('Hygiene Data'!G119)))</f>
        <v/>
      </c>
      <c r="DY125" s="275" t="str">
        <f ca="true">+IF(OFFSET('Hygiene Data'!$G$12,0,10*ROW('Hygiene Data'!G119))="","",OFFSET('Hygiene Data'!$G$12,0,10*ROW('Hygiene Data'!G119)))</f>
        <v/>
      </c>
      <c r="DZ125" s="275" t="str">
        <f ca="true">+IF(OFFSET('Hygiene Data'!$G$13,0,10*ROW('Hygiene Data'!G119))="","",OFFSET('Hygiene Data'!$G$13,0,10*ROW('Hygiene Data'!G119)))</f>
        <v/>
      </c>
      <c r="EA125" s="275" t="str">
        <f ca="true">+IF(OFFSET('Hygiene Data'!$H$11,0,10*ROW('Hygiene Data'!H119))="","",OFFSET('Hygiene Data'!$H$11,0,10*ROW('Hygiene Data'!H119)))</f>
        <v/>
      </c>
      <c r="EB125" s="275" t="str">
        <f ca="true">+IF(OFFSET('Hygiene Data'!$H$12,0,10*ROW('Hygiene Data'!H119))="","",OFFSET('Hygiene Data'!$H$12,0,10*ROW('Hygiene Data'!H119)))</f>
        <v/>
      </c>
      <c r="EC125" s="275" t="str">
        <f ca="true">+IF(OFFSET('Hygiene Data'!$H$13,0,10*ROW('Hygiene Data'!H119))="","",OFFSET('Hygiene Data'!$H$13,0,10*ROW('Hygiene Data'!H119)))</f>
        <v/>
      </c>
      <c r="ED125" s="275" t="str">
        <f ca="true">+IF(OFFSET('Hygiene Data'!$I$11,0,10*ROW('Hygiene Data'!I119))="","",OFFSET('Hygiene Data'!$I$11,0,10*ROW('Hygiene Data'!I119)))</f>
        <v/>
      </c>
      <c r="EE125" s="275" t="str">
        <f ca="true">+IF(OFFSET('Hygiene Data'!$I$12,0,10*ROW('Hygiene Data'!I119))="","",OFFSET('Hygiene Data'!$I$12,0,10*ROW('Hygiene Data'!I119)))</f>
        <v/>
      </c>
      <c r="EF125" s="275" t="str">
        <f ca="true">+IF(OFFSET('Hygiene Data'!$I$13,0,10*ROW('Hygiene Data'!I119))="","",OFFSET('Hygiene Data'!$I$13,0,10*ROW('Hygiene Data'!I119)))</f>
        <v/>
      </c>
    </row>
    <row xmlns:x14ac="http://schemas.microsoft.com/office/spreadsheetml/2009/9/ac" r="126" x14ac:dyDescent="0.2">
      <c r="A126" s="38" t="str">
        <f ca="true">+IF(OFFSET('Water Data'!$B$2,0,10*ROW('Water Data'!E120))="","",OFFSET('Water Data'!$B$2,0,10*ROW('Water Data'!E120)))</f>
        <v/>
      </c>
      <c r="B126" s="38" t="str">
        <f ca="true">+IF(OFFSET('Water Data'!$C$2,0,10*ROW('Water Data'!F120))="","",OFFSET('Water Data'!$C$2,0,10*ROW('Water Data'!F120)))</f>
        <v/>
      </c>
      <c r="C126" s="331" t="str">
        <f t="shared" ca="true" si="1"/>
        <v/>
      </c>
      <c r="D126" s="97"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7"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7"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7"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7"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7"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7"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7"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7"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7"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7"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7"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7"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7"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7"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7"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7"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7"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8"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8"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8"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8"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8"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8"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8"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8"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8"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8"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8"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8"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8"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8"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8"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8"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8"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8"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8"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8"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8"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8"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8"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8"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8"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8"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8"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8"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8"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8"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9"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9"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9"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9"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9"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9"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9"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9"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9"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9"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9"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9"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9"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9"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9"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9"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9"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9"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5"/>
      <c r="BS126" s="275" t="str">
        <f ca="true">+IF(OFFSET('Water Data'!$D$27,0,10*ROW('Water Data'!D120))="","",OFFSET('Water Data'!$D$27,0,10*ROW('Water Data'!D120)))</f>
        <v/>
      </c>
      <c r="BT126" s="275" t="str">
        <f ca="true">+IF(OFFSET('Water Data'!$D$28,0,10*ROW('Water Data'!D120))="","",OFFSET('Water Data'!$D$28,0,10*ROW('Water Data'!D120)))</f>
        <v/>
      </c>
      <c r="BU126" s="275" t="str">
        <f ca="true">+IF(OFFSET('Water Data'!$D$29,0,10*ROW('Water Data'!D120))="","",OFFSET('Water Data'!$D$29,0,10*ROW('Water Data'!D120)))</f>
        <v/>
      </c>
      <c r="BV126" s="275" t="str">
        <f ca="true">+IF(OFFSET('Water Data'!$E$27,0,10*ROW('Water Data'!E120))="","",OFFSET('Water Data'!$E$27,0,10*ROW('Water Data'!E120)))</f>
        <v/>
      </c>
      <c r="BW126" s="275" t="str">
        <f ca="true">+IF(OFFSET('Water Data'!$E$28,0,10*ROW('Water Data'!E120))="","",OFFSET('Water Data'!$E$28,0,10*ROW('Water Data'!E120)))</f>
        <v/>
      </c>
      <c r="BX126" s="275" t="str">
        <f ca="true">+IF(OFFSET('Water Data'!$E$29,0,10*ROW('Water Data'!E120))="","",OFFSET('Water Data'!$E$29,0,10*ROW('Water Data'!E120)))</f>
        <v/>
      </c>
      <c r="BY126" s="275" t="str">
        <f ca="true">+IF(OFFSET('Water Data'!$F$27,0,10*ROW('Water Data'!F120))="","",OFFSET('Water Data'!$F$27,0,10*ROW('Water Data'!F120)))</f>
        <v/>
      </c>
      <c r="BZ126" s="275" t="str">
        <f ca="true">+IF(OFFSET('Water Data'!$F$28,0,10*ROW('Water Data'!F120))="","",OFFSET('Water Data'!$F$28,0,10*ROW('Water Data'!F120)))</f>
        <v/>
      </c>
      <c r="CA126" s="275" t="str">
        <f ca="true">+IF(OFFSET('Water Data'!$F$29,0,10*ROW('Water Data'!F120))="","",OFFSET('Water Data'!$F$29,0,10*ROW('Water Data'!F120)))</f>
        <v/>
      </c>
      <c r="CB126" s="275" t="str">
        <f ca="true">+IF(OFFSET('Water Data'!$G$27,0,10*ROW('Water Data'!G120))="","",OFFSET('Water Data'!$G$27,0,10*ROW('Water Data'!G120)))</f>
        <v/>
      </c>
      <c r="CC126" s="275" t="str">
        <f ca="true">+IF(OFFSET('Water Data'!$G$28,0,10*ROW('Water Data'!G120))="","",OFFSET('Water Data'!$G$28,0,10*ROW('Water Data'!G120)))</f>
        <v/>
      </c>
      <c r="CD126" s="275" t="str">
        <f ca="true">+IF(OFFSET('Water Data'!$G$29,0,10*ROW('Water Data'!G120))="","",OFFSET('Water Data'!$G$29,0,10*ROW('Water Data'!G120)))</f>
        <v/>
      </c>
      <c r="CE126" s="275" t="str">
        <f ca="true">+IF(OFFSET('Water Data'!$H$27,0,10*ROW('Water Data'!H120))="","",OFFSET('Water Data'!$H$27,0,10*ROW('Water Data'!H120)))</f>
        <v/>
      </c>
      <c r="CF126" s="275" t="str">
        <f ca="true">+IF(OFFSET('Water Data'!$H$28,0,10*ROW('Water Data'!H120))="","",OFFSET('Water Data'!$H$28,0,10*ROW('Water Data'!H120)))</f>
        <v/>
      </c>
      <c r="CG126" s="275" t="str">
        <f ca="true">+IF(OFFSET('Water Data'!$H$29,0,10*ROW('Water Data'!H120))="","",OFFSET('Water Data'!$H$29,0,10*ROW('Water Data'!H120)))</f>
        <v/>
      </c>
      <c r="CH126" s="275" t="str">
        <f ca="true">+IF(OFFSET('Water Data'!$I$27,0,10*ROW('Water Data'!I120))="","",OFFSET('Water Data'!$I$27,0,10*ROW('Water Data'!I120)))</f>
        <v/>
      </c>
      <c r="CI126" s="275" t="str">
        <f ca="true">+IF(OFFSET('Water Data'!$I$28,0,10*ROW('Water Data'!I120))="","",OFFSET('Water Data'!$I$28,0,10*ROW('Water Data'!I120)))</f>
        <v/>
      </c>
      <c r="CJ126" s="275" t="str">
        <f ca="true">+IF(OFFSET('Water Data'!$I$29,0,10*ROW('Water Data'!I120))="","",OFFSET('Water Data'!$I$29,0,10*ROW('Water Data'!I120)))</f>
        <v/>
      </c>
      <c r="CK126" s="275" t="str">
        <f ca="true">+IF(OFFSET('Sanitation Data'!$D$28,0,10*ROW('Sanitation Data'!D120))="","",OFFSET('Sanitation Data'!$D$28,0,10*ROW('Sanitation Data'!D120)))</f>
        <v/>
      </c>
      <c r="CL126" s="275" t="str">
        <f ca="true">+IF(OFFSET('Sanitation Data'!$D$29,0,10*ROW('Sanitation Data'!D120))="","",OFFSET('Sanitation Data'!$D$29,0,10*ROW('Sanitation Data'!D120)))</f>
        <v/>
      </c>
      <c r="CM126" s="275" t="str">
        <f ca="true">+IF(OFFSET('Sanitation Data'!$D$30,0,10*ROW('Sanitation Data'!D120))="","",OFFSET('Sanitation Data'!$D$30,0,10*ROW('Sanitation Data'!D120)))</f>
        <v/>
      </c>
      <c r="CN126" s="275" t="str">
        <f ca="true">+IF(OFFSET('Sanitation Data'!$D$31,0,10*ROW('Sanitation Data'!D120))="","",OFFSET('Sanitation Data'!$D$31,0,10*ROW('Sanitation Data'!D120)))</f>
        <v/>
      </c>
      <c r="CO126" s="275" t="str">
        <f ca="true">+IF(OFFSET('Sanitation Data'!$D$32,0,10*ROW('Sanitation Data'!D120))="","",OFFSET('Sanitation Data'!$D$32,0,10*ROW('Sanitation Data'!D120)))</f>
        <v/>
      </c>
      <c r="CP126" s="275" t="str">
        <f ca="true">+IF(OFFSET('Sanitation Data'!$E$28,0,10*ROW('Sanitation Data'!E120))="","",OFFSET('Sanitation Data'!$E$28,0,10*ROW('Sanitation Data'!E120)))</f>
        <v/>
      </c>
      <c r="CQ126" s="275" t="str">
        <f ca="true">+IF(OFFSET('Sanitation Data'!$E$29,0,10*ROW('Sanitation Data'!E120))="","",OFFSET('Sanitation Data'!$E$29,0,10*ROW('Sanitation Data'!E120)))</f>
        <v/>
      </c>
      <c r="CR126" s="275" t="str">
        <f ca="true">+IF(OFFSET('Sanitation Data'!$E$30,0,10*ROW('Sanitation Data'!E120))="","",OFFSET('Sanitation Data'!$E$30,0,10*ROW('Sanitation Data'!E120)))</f>
        <v/>
      </c>
      <c r="CS126" s="275" t="str">
        <f ca="true">+IF(OFFSET('Sanitation Data'!$E$31,0,10*ROW('Sanitation Data'!E120))="","",OFFSET('Sanitation Data'!$E$31,0,10*ROW('Sanitation Data'!E120)))</f>
        <v/>
      </c>
      <c r="CT126" s="275" t="str">
        <f ca="true">+IF(OFFSET('Sanitation Data'!$E$32,0,10*ROW('Sanitation Data'!E120))="","",OFFSET('Sanitation Data'!$E$32,0,10*ROW('Sanitation Data'!E120)))</f>
        <v/>
      </c>
      <c r="CU126" s="275" t="str">
        <f ca="true">+IF(OFFSET('Sanitation Data'!$F$28,0,10*ROW('Sanitation Data'!F120))="","",OFFSET('Sanitation Data'!$F$28,0,10*ROW('Sanitation Data'!F120)))</f>
        <v/>
      </c>
      <c r="CV126" s="275" t="str">
        <f ca="true">+IF(OFFSET('Sanitation Data'!$F$29,0,10*ROW('Sanitation Data'!F120))="","",OFFSET('Sanitation Data'!$F$29,0,10*ROW('Sanitation Data'!F120)))</f>
        <v/>
      </c>
      <c r="CW126" s="275" t="str">
        <f ca="true">+IF(OFFSET('Sanitation Data'!$F$30,0,10*ROW('Sanitation Data'!F120))="","",OFFSET('Sanitation Data'!$F$30,0,10*ROW('Sanitation Data'!F120)))</f>
        <v/>
      </c>
      <c r="CX126" s="275" t="str">
        <f ca="true">+IF(OFFSET('Sanitation Data'!$F$31,0,10*ROW('Sanitation Data'!F120))="","",OFFSET('Sanitation Data'!$F$31,0,10*ROW('Sanitation Data'!F120)))</f>
        <v/>
      </c>
      <c r="CY126" s="275" t="str">
        <f ca="true">+IF(OFFSET('Sanitation Data'!$F$32,0,10*ROW('Sanitation Data'!F120))="","",OFFSET('Sanitation Data'!$F$32,0,10*ROW('Sanitation Data'!F120)))</f>
        <v/>
      </c>
      <c r="CZ126" s="275" t="str">
        <f ca="true">+IF(OFFSET('Sanitation Data'!$G$28,0,10*ROW('Sanitation Data'!G120))="","",OFFSET('Sanitation Data'!$G$28,0,10*ROW('Sanitation Data'!G120)))</f>
        <v/>
      </c>
      <c r="DA126" s="275" t="str">
        <f ca="true">+IF(OFFSET('Sanitation Data'!$G$29,0,10*ROW('Sanitation Data'!G120))="","",OFFSET('Sanitation Data'!$G$29,0,10*ROW('Sanitation Data'!G120)))</f>
        <v/>
      </c>
      <c r="DB126" s="275" t="str">
        <f ca="true">+IF(OFFSET('Sanitation Data'!$G$30,0,10*ROW('Sanitation Data'!G120))="","",OFFSET('Sanitation Data'!$G$30,0,10*ROW('Sanitation Data'!G120)))</f>
        <v/>
      </c>
      <c r="DC126" s="275" t="str">
        <f ca="true">+IF(OFFSET('Sanitation Data'!$G$31,0,10*ROW('Sanitation Data'!G120))="","",OFFSET('Sanitation Data'!$G$31,0,10*ROW('Sanitation Data'!G120)))</f>
        <v/>
      </c>
      <c r="DD126" s="275" t="str">
        <f ca="true">+IF(OFFSET('Sanitation Data'!$G$32,0,10*ROW('Sanitation Data'!G120))="","",OFFSET('Sanitation Data'!$G$32,0,10*ROW('Sanitation Data'!G120)))</f>
        <v/>
      </c>
      <c r="DE126" s="275" t="str">
        <f ca="true">+IF(OFFSET('Sanitation Data'!$H$28,0,10*ROW('Sanitation Data'!H120))="","",OFFSET('Sanitation Data'!$H$28,0,10*ROW('Sanitation Data'!H120)))</f>
        <v/>
      </c>
      <c r="DF126" s="275" t="str">
        <f ca="true">+IF(OFFSET('Sanitation Data'!$H$29,0,10*ROW('Sanitation Data'!H120))="","",OFFSET('Sanitation Data'!$H$29,0,10*ROW('Sanitation Data'!H120)))</f>
        <v/>
      </c>
      <c r="DG126" s="275" t="str">
        <f ca="true">+IF(OFFSET('Sanitation Data'!$H$30,0,10*ROW('Sanitation Data'!H120))="","",OFFSET('Sanitation Data'!$H$30,0,10*ROW('Sanitation Data'!H120)))</f>
        <v/>
      </c>
      <c r="DH126" s="275" t="str">
        <f ca="true">+IF(OFFSET('Sanitation Data'!$H$31,0,10*ROW('Sanitation Data'!H120))="","",OFFSET('Sanitation Data'!$H$31,0,10*ROW('Sanitation Data'!H120)))</f>
        <v/>
      </c>
      <c r="DI126" s="275" t="str">
        <f ca="true">+IF(OFFSET('Sanitation Data'!$H$32,0,10*ROW('Sanitation Data'!H120))="","",OFFSET('Sanitation Data'!$H$32,0,10*ROW('Sanitation Data'!H120)))</f>
        <v/>
      </c>
      <c r="DJ126" s="275" t="str">
        <f ca="true">+IF(OFFSET('Sanitation Data'!$I$28,0,10*ROW('Sanitation Data'!I120))="","",OFFSET('Sanitation Data'!$I$28,0,10*ROW('Sanitation Data'!I120)))</f>
        <v/>
      </c>
      <c r="DK126" s="275" t="str">
        <f ca="true">+IF(OFFSET('Sanitation Data'!$I$29,0,10*ROW('Sanitation Data'!I120))="","",OFFSET('Sanitation Data'!$I$29,0,10*ROW('Sanitation Data'!I120)))</f>
        <v/>
      </c>
      <c r="DL126" s="275" t="str">
        <f ca="true">+IF(OFFSET('Sanitation Data'!$I$30,0,10*ROW('Sanitation Data'!I120))="","",OFFSET('Sanitation Data'!$I$30,0,10*ROW('Sanitation Data'!I120)))</f>
        <v/>
      </c>
      <c r="DM126" s="275" t="str">
        <f ca="true">+IF(OFFSET('Sanitation Data'!$I$31,0,10*ROW('Sanitation Data'!I120))="","",OFFSET('Sanitation Data'!$I$31,0,10*ROW('Sanitation Data'!I120)))</f>
        <v/>
      </c>
      <c r="DN126" s="275" t="str">
        <f ca="true">+IF(OFFSET('Sanitation Data'!$I$32,0,10*ROW('Sanitation Data'!I120))="","",OFFSET('Sanitation Data'!$I$32,0,10*ROW('Sanitation Data'!I120)))</f>
        <v/>
      </c>
      <c r="DO126" s="275" t="str">
        <f ca="true">+IF(OFFSET('Hygiene Data'!$D$11,0,10*ROW('Hygiene Data'!D120))="","",OFFSET('Hygiene Data'!$D$11,0,10*ROW('Hygiene Data'!D120)))</f>
        <v/>
      </c>
      <c r="DP126" s="275" t="str">
        <f ca="true">+IF(OFFSET('Hygiene Data'!$D$12,0,10*ROW('Hygiene Data'!D120))="","",OFFSET('Hygiene Data'!$D$12,0,10*ROW('Hygiene Data'!D120)))</f>
        <v/>
      </c>
      <c r="DQ126" s="275" t="str">
        <f ca="true">+IF(OFFSET('Hygiene Data'!$D$13,0,10*ROW('Hygiene Data'!D120))="","",OFFSET('Hygiene Data'!$D$13,0,10*ROW('Hygiene Data'!D120)))</f>
        <v/>
      </c>
      <c r="DR126" s="275" t="str">
        <f ca="true">+IF(OFFSET('Hygiene Data'!$E$11,0,10*ROW('Hygiene Data'!E120))="","",OFFSET('Hygiene Data'!$E$11,0,10*ROW('Hygiene Data'!E120)))</f>
        <v/>
      </c>
      <c r="DS126" s="275" t="str">
        <f ca="true">+IF(OFFSET('Hygiene Data'!$E$12,0,10*ROW('Hygiene Data'!E120))="","",OFFSET('Hygiene Data'!$E$12,0,10*ROW('Hygiene Data'!E120)))</f>
        <v/>
      </c>
      <c r="DT126" s="275" t="str">
        <f ca="true">+IF(OFFSET('Hygiene Data'!$E$13,0,10*ROW('Hygiene Data'!E120))="","",OFFSET('Hygiene Data'!$E$13,0,10*ROW('Hygiene Data'!E120)))</f>
        <v/>
      </c>
      <c r="DU126" s="275" t="str">
        <f ca="true">+IF(OFFSET('Hygiene Data'!$F$11,0,10*ROW('Hygiene Data'!F120))="","",OFFSET('Hygiene Data'!$F$11,0,10*ROW('Hygiene Data'!F120)))</f>
        <v/>
      </c>
      <c r="DV126" s="275" t="str">
        <f ca="true">+IF(OFFSET('Hygiene Data'!$F$12,0,10*ROW('Hygiene Data'!F120))="","",OFFSET('Hygiene Data'!$F$12,0,10*ROW('Hygiene Data'!F120)))</f>
        <v/>
      </c>
      <c r="DW126" s="275" t="str">
        <f ca="true">+IF(OFFSET('Hygiene Data'!$F$13,0,10*ROW('Hygiene Data'!F120))="","",OFFSET('Hygiene Data'!$F$13,0,10*ROW('Hygiene Data'!F120)))</f>
        <v/>
      </c>
      <c r="DX126" s="275" t="str">
        <f ca="true">+IF(OFFSET('Hygiene Data'!$G$11,0,10*ROW('Hygiene Data'!G120))="","",OFFSET('Hygiene Data'!$G$11,0,10*ROW('Hygiene Data'!G120)))</f>
        <v/>
      </c>
      <c r="DY126" s="275" t="str">
        <f ca="true">+IF(OFFSET('Hygiene Data'!$G$12,0,10*ROW('Hygiene Data'!G120))="","",OFFSET('Hygiene Data'!$G$12,0,10*ROW('Hygiene Data'!G120)))</f>
        <v/>
      </c>
      <c r="DZ126" s="275" t="str">
        <f ca="true">+IF(OFFSET('Hygiene Data'!$G$13,0,10*ROW('Hygiene Data'!G120))="","",OFFSET('Hygiene Data'!$G$13,0,10*ROW('Hygiene Data'!G120)))</f>
        <v/>
      </c>
      <c r="EA126" s="275" t="str">
        <f ca="true">+IF(OFFSET('Hygiene Data'!$H$11,0,10*ROW('Hygiene Data'!H120))="","",OFFSET('Hygiene Data'!$H$11,0,10*ROW('Hygiene Data'!H120)))</f>
        <v/>
      </c>
      <c r="EB126" s="275" t="str">
        <f ca="true">+IF(OFFSET('Hygiene Data'!$H$12,0,10*ROW('Hygiene Data'!H120))="","",OFFSET('Hygiene Data'!$H$12,0,10*ROW('Hygiene Data'!H120)))</f>
        <v/>
      </c>
      <c r="EC126" s="275" t="str">
        <f ca="true">+IF(OFFSET('Hygiene Data'!$H$13,0,10*ROW('Hygiene Data'!H120))="","",OFFSET('Hygiene Data'!$H$13,0,10*ROW('Hygiene Data'!H120)))</f>
        <v/>
      </c>
      <c r="ED126" s="275" t="str">
        <f ca="true">+IF(OFFSET('Hygiene Data'!$I$11,0,10*ROW('Hygiene Data'!I120))="","",OFFSET('Hygiene Data'!$I$11,0,10*ROW('Hygiene Data'!I120)))</f>
        <v/>
      </c>
      <c r="EE126" s="275" t="str">
        <f ca="true">+IF(OFFSET('Hygiene Data'!$I$12,0,10*ROW('Hygiene Data'!I120))="","",OFFSET('Hygiene Data'!$I$12,0,10*ROW('Hygiene Data'!I120)))</f>
        <v/>
      </c>
      <c r="EF126" s="275" t="str">
        <f ca="true">+IF(OFFSET('Hygiene Data'!$I$13,0,10*ROW('Hygiene Data'!I120))="","",OFFSET('Hygiene Data'!$I$13,0,10*ROW('Hygiene Data'!I120)))</f>
        <v/>
      </c>
    </row>
    <row xmlns:x14ac="http://schemas.microsoft.com/office/spreadsheetml/2009/9/ac" r="127" x14ac:dyDescent="0.2">
      <c r="A127" s="38" t="str">
        <f ca="true">+IF(OFFSET('Water Data'!$B$2,0,10*ROW('Water Data'!E121))="","",OFFSET('Water Data'!$B$2,0,10*ROW('Water Data'!E121)))</f>
        <v/>
      </c>
      <c r="B127" s="38" t="str">
        <f ca="true">+IF(OFFSET('Water Data'!$C$2,0,10*ROW('Water Data'!F121))="","",OFFSET('Water Data'!$C$2,0,10*ROW('Water Data'!F121)))</f>
        <v/>
      </c>
      <c r="C127" s="331" t="str">
        <f t="shared" ca="true" si="1"/>
        <v/>
      </c>
      <c r="D127" s="97"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7"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7"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7"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7"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7"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7"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7"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7"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7"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7"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7"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7"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7"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7"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7"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7"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7"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8"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8"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8"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8"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8"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8"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8"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8"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8"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8"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8"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8"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8"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8"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8"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8"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8"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8"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8"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8"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8"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8"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8"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8"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8"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8"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8"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8"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8"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8"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9"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9"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9"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9"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9"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9"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9"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9"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9"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9"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9"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9"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9"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9"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9"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9"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9"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9"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5"/>
      <c r="BS127" s="275" t="str">
        <f ca="true">+IF(OFFSET('Water Data'!$D$27,0,10*ROW('Water Data'!D121))="","",OFFSET('Water Data'!$D$27,0,10*ROW('Water Data'!D121)))</f>
        <v/>
      </c>
      <c r="BT127" s="275" t="str">
        <f ca="true">+IF(OFFSET('Water Data'!$D$28,0,10*ROW('Water Data'!D121))="","",OFFSET('Water Data'!$D$28,0,10*ROW('Water Data'!D121)))</f>
        <v/>
      </c>
      <c r="BU127" s="275" t="str">
        <f ca="true">+IF(OFFSET('Water Data'!$D$29,0,10*ROW('Water Data'!D121))="","",OFFSET('Water Data'!$D$29,0,10*ROW('Water Data'!D121)))</f>
        <v/>
      </c>
      <c r="BV127" s="275" t="str">
        <f ca="true">+IF(OFFSET('Water Data'!$E$27,0,10*ROW('Water Data'!E121))="","",OFFSET('Water Data'!$E$27,0,10*ROW('Water Data'!E121)))</f>
        <v/>
      </c>
      <c r="BW127" s="275" t="str">
        <f ca="true">+IF(OFFSET('Water Data'!$E$28,0,10*ROW('Water Data'!E121))="","",OFFSET('Water Data'!$E$28,0,10*ROW('Water Data'!E121)))</f>
        <v/>
      </c>
      <c r="BX127" s="275" t="str">
        <f ca="true">+IF(OFFSET('Water Data'!$E$29,0,10*ROW('Water Data'!E121))="","",OFFSET('Water Data'!$E$29,0,10*ROW('Water Data'!E121)))</f>
        <v/>
      </c>
      <c r="BY127" s="275" t="str">
        <f ca="true">+IF(OFFSET('Water Data'!$F$27,0,10*ROW('Water Data'!F121))="","",OFFSET('Water Data'!$F$27,0,10*ROW('Water Data'!F121)))</f>
        <v/>
      </c>
      <c r="BZ127" s="275" t="str">
        <f ca="true">+IF(OFFSET('Water Data'!$F$28,0,10*ROW('Water Data'!F121))="","",OFFSET('Water Data'!$F$28,0,10*ROW('Water Data'!F121)))</f>
        <v/>
      </c>
      <c r="CA127" s="275" t="str">
        <f ca="true">+IF(OFFSET('Water Data'!$F$29,0,10*ROW('Water Data'!F121))="","",OFFSET('Water Data'!$F$29,0,10*ROW('Water Data'!F121)))</f>
        <v/>
      </c>
      <c r="CB127" s="275" t="str">
        <f ca="true">+IF(OFFSET('Water Data'!$G$27,0,10*ROW('Water Data'!G121))="","",OFFSET('Water Data'!$G$27,0,10*ROW('Water Data'!G121)))</f>
        <v/>
      </c>
      <c r="CC127" s="275" t="str">
        <f ca="true">+IF(OFFSET('Water Data'!$G$28,0,10*ROW('Water Data'!G121))="","",OFFSET('Water Data'!$G$28,0,10*ROW('Water Data'!G121)))</f>
        <v/>
      </c>
      <c r="CD127" s="275" t="str">
        <f ca="true">+IF(OFFSET('Water Data'!$G$29,0,10*ROW('Water Data'!G121))="","",OFFSET('Water Data'!$G$29,0,10*ROW('Water Data'!G121)))</f>
        <v/>
      </c>
      <c r="CE127" s="275" t="str">
        <f ca="true">+IF(OFFSET('Water Data'!$H$27,0,10*ROW('Water Data'!H121))="","",OFFSET('Water Data'!$H$27,0,10*ROW('Water Data'!H121)))</f>
        <v/>
      </c>
      <c r="CF127" s="275" t="str">
        <f ca="true">+IF(OFFSET('Water Data'!$H$28,0,10*ROW('Water Data'!H121))="","",OFFSET('Water Data'!$H$28,0,10*ROW('Water Data'!H121)))</f>
        <v/>
      </c>
      <c r="CG127" s="275" t="str">
        <f ca="true">+IF(OFFSET('Water Data'!$H$29,0,10*ROW('Water Data'!H121))="","",OFFSET('Water Data'!$H$29,0,10*ROW('Water Data'!H121)))</f>
        <v/>
      </c>
      <c r="CH127" s="275" t="str">
        <f ca="true">+IF(OFFSET('Water Data'!$I$27,0,10*ROW('Water Data'!I121))="","",OFFSET('Water Data'!$I$27,0,10*ROW('Water Data'!I121)))</f>
        <v/>
      </c>
      <c r="CI127" s="275" t="str">
        <f ca="true">+IF(OFFSET('Water Data'!$I$28,0,10*ROW('Water Data'!I121))="","",OFFSET('Water Data'!$I$28,0,10*ROW('Water Data'!I121)))</f>
        <v/>
      </c>
      <c r="CJ127" s="275" t="str">
        <f ca="true">+IF(OFFSET('Water Data'!$I$29,0,10*ROW('Water Data'!I121))="","",OFFSET('Water Data'!$I$29,0,10*ROW('Water Data'!I121)))</f>
        <v/>
      </c>
      <c r="CK127" s="275" t="str">
        <f ca="true">+IF(OFFSET('Sanitation Data'!$D$28,0,10*ROW('Sanitation Data'!D121))="","",OFFSET('Sanitation Data'!$D$28,0,10*ROW('Sanitation Data'!D121)))</f>
        <v/>
      </c>
      <c r="CL127" s="275" t="str">
        <f ca="true">+IF(OFFSET('Sanitation Data'!$D$29,0,10*ROW('Sanitation Data'!D121))="","",OFFSET('Sanitation Data'!$D$29,0,10*ROW('Sanitation Data'!D121)))</f>
        <v/>
      </c>
      <c r="CM127" s="275" t="str">
        <f ca="true">+IF(OFFSET('Sanitation Data'!$D$30,0,10*ROW('Sanitation Data'!D121))="","",OFFSET('Sanitation Data'!$D$30,0,10*ROW('Sanitation Data'!D121)))</f>
        <v/>
      </c>
      <c r="CN127" s="275" t="str">
        <f ca="true">+IF(OFFSET('Sanitation Data'!$D$31,0,10*ROW('Sanitation Data'!D121))="","",OFFSET('Sanitation Data'!$D$31,0,10*ROW('Sanitation Data'!D121)))</f>
        <v/>
      </c>
      <c r="CO127" s="275" t="str">
        <f ca="true">+IF(OFFSET('Sanitation Data'!$D$32,0,10*ROW('Sanitation Data'!D121))="","",OFFSET('Sanitation Data'!$D$32,0,10*ROW('Sanitation Data'!D121)))</f>
        <v/>
      </c>
      <c r="CP127" s="275" t="str">
        <f ca="true">+IF(OFFSET('Sanitation Data'!$E$28,0,10*ROW('Sanitation Data'!E121))="","",OFFSET('Sanitation Data'!$E$28,0,10*ROW('Sanitation Data'!E121)))</f>
        <v/>
      </c>
      <c r="CQ127" s="275" t="str">
        <f ca="true">+IF(OFFSET('Sanitation Data'!$E$29,0,10*ROW('Sanitation Data'!E121))="","",OFFSET('Sanitation Data'!$E$29,0,10*ROW('Sanitation Data'!E121)))</f>
        <v/>
      </c>
      <c r="CR127" s="275" t="str">
        <f ca="true">+IF(OFFSET('Sanitation Data'!$E$30,0,10*ROW('Sanitation Data'!E121))="","",OFFSET('Sanitation Data'!$E$30,0,10*ROW('Sanitation Data'!E121)))</f>
        <v/>
      </c>
      <c r="CS127" s="275" t="str">
        <f ca="true">+IF(OFFSET('Sanitation Data'!$E$31,0,10*ROW('Sanitation Data'!E121))="","",OFFSET('Sanitation Data'!$E$31,0,10*ROW('Sanitation Data'!E121)))</f>
        <v/>
      </c>
      <c r="CT127" s="275" t="str">
        <f ca="true">+IF(OFFSET('Sanitation Data'!$E$32,0,10*ROW('Sanitation Data'!E121))="","",OFFSET('Sanitation Data'!$E$32,0,10*ROW('Sanitation Data'!E121)))</f>
        <v/>
      </c>
      <c r="CU127" s="275" t="str">
        <f ca="true">+IF(OFFSET('Sanitation Data'!$F$28,0,10*ROW('Sanitation Data'!F121))="","",OFFSET('Sanitation Data'!$F$28,0,10*ROW('Sanitation Data'!F121)))</f>
        <v/>
      </c>
      <c r="CV127" s="275" t="str">
        <f ca="true">+IF(OFFSET('Sanitation Data'!$F$29,0,10*ROW('Sanitation Data'!F121))="","",OFFSET('Sanitation Data'!$F$29,0,10*ROW('Sanitation Data'!F121)))</f>
        <v/>
      </c>
      <c r="CW127" s="275" t="str">
        <f ca="true">+IF(OFFSET('Sanitation Data'!$F$30,0,10*ROW('Sanitation Data'!F121))="","",OFFSET('Sanitation Data'!$F$30,0,10*ROW('Sanitation Data'!F121)))</f>
        <v/>
      </c>
      <c r="CX127" s="275" t="str">
        <f ca="true">+IF(OFFSET('Sanitation Data'!$F$31,0,10*ROW('Sanitation Data'!F121))="","",OFFSET('Sanitation Data'!$F$31,0,10*ROW('Sanitation Data'!F121)))</f>
        <v/>
      </c>
      <c r="CY127" s="275" t="str">
        <f ca="true">+IF(OFFSET('Sanitation Data'!$F$32,0,10*ROW('Sanitation Data'!F121))="","",OFFSET('Sanitation Data'!$F$32,0,10*ROW('Sanitation Data'!F121)))</f>
        <v/>
      </c>
      <c r="CZ127" s="275" t="str">
        <f ca="true">+IF(OFFSET('Sanitation Data'!$G$28,0,10*ROW('Sanitation Data'!G121))="","",OFFSET('Sanitation Data'!$G$28,0,10*ROW('Sanitation Data'!G121)))</f>
        <v/>
      </c>
      <c r="DA127" s="275" t="str">
        <f ca="true">+IF(OFFSET('Sanitation Data'!$G$29,0,10*ROW('Sanitation Data'!G121))="","",OFFSET('Sanitation Data'!$G$29,0,10*ROW('Sanitation Data'!G121)))</f>
        <v/>
      </c>
      <c r="DB127" s="275" t="str">
        <f ca="true">+IF(OFFSET('Sanitation Data'!$G$30,0,10*ROW('Sanitation Data'!G121))="","",OFFSET('Sanitation Data'!$G$30,0,10*ROW('Sanitation Data'!G121)))</f>
        <v/>
      </c>
      <c r="DC127" s="275" t="str">
        <f ca="true">+IF(OFFSET('Sanitation Data'!$G$31,0,10*ROW('Sanitation Data'!G121))="","",OFFSET('Sanitation Data'!$G$31,0,10*ROW('Sanitation Data'!G121)))</f>
        <v/>
      </c>
      <c r="DD127" s="275" t="str">
        <f ca="true">+IF(OFFSET('Sanitation Data'!$G$32,0,10*ROW('Sanitation Data'!G121))="","",OFFSET('Sanitation Data'!$G$32,0,10*ROW('Sanitation Data'!G121)))</f>
        <v/>
      </c>
      <c r="DE127" s="275" t="str">
        <f ca="true">+IF(OFFSET('Sanitation Data'!$H$28,0,10*ROW('Sanitation Data'!H121))="","",OFFSET('Sanitation Data'!$H$28,0,10*ROW('Sanitation Data'!H121)))</f>
        <v/>
      </c>
      <c r="DF127" s="275" t="str">
        <f ca="true">+IF(OFFSET('Sanitation Data'!$H$29,0,10*ROW('Sanitation Data'!H121))="","",OFFSET('Sanitation Data'!$H$29,0,10*ROW('Sanitation Data'!H121)))</f>
        <v/>
      </c>
      <c r="DG127" s="275" t="str">
        <f ca="true">+IF(OFFSET('Sanitation Data'!$H$30,0,10*ROW('Sanitation Data'!H121))="","",OFFSET('Sanitation Data'!$H$30,0,10*ROW('Sanitation Data'!H121)))</f>
        <v/>
      </c>
      <c r="DH127" s="275" t="str">
        <f ca="true">+IF(OFFSET('Sanitation Data'!$H$31,0,10*ROW('Sanitation Data'!H121))="","",OFFSET('Sanitation Data'!$H$31,0,10*ROW('Sanitation Data'!H121)))</f>
        <v/>
      </c>
      <c r="DI127" s="275" t="str">
        <f ca="true">+IF(OFFSET('Sanitation Data'!$H$32,0,10*ROW('Sanitation Data'!H121))="","",OFFSET('Sanitation Data'!$H$32,0,10*ROW('Sanitation Data'!H121)))</f>
        <v/>
      </c>
      <c r="DJ127" s="275" t="str">
        <f ca="true">+IF(OFFSET('Sanitation Data'!$I$28,0,10*ROW('Sanitation Data'!I121))="","",OFFSET('Sanitation Data'!$I$28,0,10*ROW('Sanitation Data'!I121)))</f>
        <v/>
      </c>
      <c r="DK127" s="275" t="str">
        <f ca="true">+IF(OFFSET('Sanitation Data'!$I$29,0,10*ROW('Sanitation Data'!I121))="","",OFFSET('Sanitation Data'!$I$29,0,10*ROW('Sanitation Data'!I121)))</f>
        <v/>
      </c>
      <c r="DL127" s="275" t="str">
        <f ca="true">+IF(OFFSET('Sanitation Data'!$I$30,0,10*ROW('Sanitation Data'!I121))="","",OFFSET('Sanitation Data'!$I$30,0,10*ROW('Sanitation Data'!I121)))</f>
        <v/>
      </c>
      <c r="DM127" s="275" t="str">
        <f ca="true">+IF(OFFSET('Sanitation Data'!$I$31,0,10*ROW('Sanitation Data'!I121))="","",OFFSET('Sanitation Data'!$I$31,0,10*ROW('Sanitation Data'!I121)))</f>
        <v/>
      </c>
      <c r="DN127" s="275" t="str">
        <f ca="true">+IF(OFFSET('Sanitation Data'!$I$32,0,10*ROW('Sanitation Data'!I121))="","",OFFSET('Sanitation Data'!$I$32,0,10*ROW('Sanitation Data'!I121)))</f>
        <v/>
      </c>
      <c r="DO127" s="275" t="str">
        <f ca="true">+IF(OFFSET('Hygiene Data'!$D$11,0,10*ROW('Hygiene Data'!D121))="","",OFFSET('Hygiene Data'!$D$11,0,10*ROW('Hygiene Data'!D121)))</f>
        <v/>
      </c>
      <c r="DP127" s="275" t="str">
        <f ca="true">+IF(OFFSET('Hygiene Data'!$D$12,0,10*ROW('Hygiene Data'!D121))="","",OFFSET('Hygiene Data'!$D$12,0,10*ROW('Hygiene Data'!D121)))</f>
        <v/>
      </c>
      <c r="DQ127" s="275" t="str">
        <f ca="true">+IF(OFFSET('Hygiene Data'!$D$13,0,10*ROW('Hygiene Data'!D121))="","",OFFSET('Hygiene Data'!$D$13,0,10*ROW('Hygiene Data'!D121)))</f>
        <v/>
      </c>
      <c r="DR127" s="275" t="str">
        <f ca="true">+IF(OFFSET('Hygiene Data'!$E$11,0,10*ROW('Hygiene Data'!E121))="","",OFFSET('Hygiene Data'!$E$11,0,10*ROW('Hygiene Data'!E121)))</f>
        <v/>
      </c>
      <c r="DS127" s="275" t="str">
        <f ca="true">+IF(OFFSET('Hygiene Data'!$E$12,0,10*ROW('Hygiene Data'!E121))="","",OFFSET('Hygiene Data'!$E$12,0,10*ROW('Hygiene Data'!E121)))</f>
        <v/>
      </c>
      <c r="DT127" s="275" t="str">
        <f ca="true">+IF(OFFSET('Hygiene Data'!$E$13,0,10*ROW('Hygiene Data'!E121))="","",OFFSET('Hygiene Data'!$E$13,0,10*ROW('Hygiene Data'!E121)))</f>
        <v/>
      </c>
      <c r="DU127" s="275" t="str">
        <f ca="true">+IF(OFFSET('Hygiene Data'!$F$11,0,10*ROW('Hygiene Data'!F121))="","",OFFSET('Hygiene Data'!$F$11,0,10*ROW('Hygiene Data'!F121)))</f>
        <v/>
      </c>
      <c r="DV127" s="275" t="str">
        <f ca="true">+IF(OFFSET('Hygiene Data'!$F$12,0,10*ROW('Hygiene Data'!F121))="","",OFFSET('Hygiene Data'!$F$12,0,10*ROW('Hygiene Data'!F121)))</f>
        <v/>
      </c>
      <c r="DW127" s="275" t="str">
        <f ca="true">+IF(OFFSET('Hygiene Data'!$F$13,0,10*ROW('Hygiene Data'!F121))="","",OFFSET('Hygiene Data'!$F$13,0,10*ROW('Hygiene Data'!F121)))</f>
        <v/>
      </c>
      <c r="DX127" s="275" t="str">
        <f ca="true">+IF(OFFSET('Hygiene Data'!$G$11,0,10*ROW('Hygiene Data'!G121))="","",OFFSET('Hygiene Data'!$G$11,0,10*ROW('Hygiene Data'!G121)))</f>
        <v/>
      </c>
      <c r="DY127" s="275" t="str">
        <f ca="true">+IF(OFFSET('Hygiene Data'!$G$12,0,10*ROW('Hygiene Data'!G121))="","",OFFSET('Hygiene Data'!$G$12,0,10*ROW('Hygiene Data'!G121)))</f>
        <v/>
      </c>
      <c r="DZ127" s="275" t="str">
        <f ca="true">+IF(OFFSET('Hygiene Data'!$G$13,0,10*ROW('Hygiene Data'!G121))="","",OFFSET('Hygiene Data'!$G$13,0,10*ROW('Hygiene Data'!G121)))</f>
        <v/>
      </c>
      <c r="EA127" s="275" t="str">
        <f ca="true">+IF(OFFSET('Hygiene Data'!$H$11,0,10*ROW('Hygiene Data'!H121))="","",OFFSET('Hygiene Data'!$H$11,0,10*ROW('Hygiene Data'!H121)))</f>
        <v/>
      </c>
      <c r="EB127" s="275" t="str">
        <f ca="true">+IF(OFFSET('Hygiene Data'!$H$12,0,10*ROW('Hygiene Data'!H121))="","",OFFSET('Hygiene Data'!$H$12,0,10*ROW('Hygiene Data'!H121)))</f>
        <v/>
      </c>
      <c r="EC127" s="275" t="str">
        <f ca="true">+IF(OFFSET('Hygiene Data'!$H$13,0,10*ROW('Hygiene Data'!H121))="","",OFFSET('Hygiene Data'!$H$13,0,10*ROW('Hygiene Data'!H121)))</f>
        <v/>
      </c>
      <c r="ED127" s="275" t="str">
        <f ca="true">+IF(OFFSET('Hygiene Data'!$I$11,0,10*ROW('Hygiene Data'!I121))="","",OFFSET('Hygiene Data'!$I$11,0,10*ROW('Hygiene Data'!I121)))</f>
        <v/>
      </c>
      <c r="EE127" s="275" t="str">
        <f ca="true">+IF(OFFSET('Hygiene Data'!$I$12,0,10*ROW('Hygiene Data'!I121))="","",OFFSET('Hygiene Data'!$I$12,0,10*ROW('Hygiene Data'!I121)))</f>
        <v/>
      </c>
      <c r="EF127" s="275" t="str">
        <f ca="true">+IF(OFFSET('Hygiene Data'!$I$13,0,10*ROW('Hygiene Data'!I121))="","",OFFSET('Hygiene Data'!$I$13,0,10*ROW('Hygiene Data'!I121)))</f>
        <v/>
      </c>
    </row>
    <row xmlns:x14ac="http://schemas.microsoft.com/office/spreadsheetml/2009/9/ac" r="128" x14ac:dyDescent="0.2">
      <c r="A128" s="38" t="str">
        <f ca="true">+IF(OFFSET('Water Data'!$B$2,0,10*ROW('Water Data'!E122))="","",OFFSET('Water Data'!$B$2,0,10*ROW('Water Data'!E122)))</f>
        <v/>
      </c>
      <c r="B128" s="38" t="str">
        <f ca="true">+IF(OFFSET('Water Data'!$C$2,0,10*ROW('Water Data'!F122))="","",OFFSET('Water Data'!$C$2,0,10*ROW('Water Data'!F122)))</f>
        <v/>
      </c>
      <c r="C128" s="331" t="str">
        <f t="shared" ca="true" si="1"/>
        <v/>
      </c>
      <c r="D128" s="97"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7"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7"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7"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7"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7"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7"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7"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7"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7"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7"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7"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7"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7"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7"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7"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7"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7"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8"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8"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8"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8"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8"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8"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8"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8"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8"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8"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8"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8"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8"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8"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8"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8"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8"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8"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8"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8"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8"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8"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8"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8"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8"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8"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8"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8"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8"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8"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9"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9"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9"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9"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9"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9"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9"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9"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9"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9"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9"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9"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9"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9"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9"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9"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9"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9"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5"/>
      <c r="BS128" s="275" t="str">
        <f ca="true">+IF(OFFSET('Water Data'!$D$27,0,10*ROW('Water Data'!D122))="","",OFFSET('Water Data'!$D$27,0,10*ROW('Water Data'!D122)))</f>
        <v/>
      </c>
      <c r="BT128" s="275" t="str">
        <f ca="true">+IF(OFFSET('Water Data'!$D$28,0,10*ROW('Water Data'!D122))="","",OFFSET('Water Data'!$D$28,0,10*ROW('Water Data'!D122)))</f>
        <v/>
      </c>
      <c r="BU128" s="275" t="str">
        <f ca="true">+IF(OFFSET('Water Data'!$D$29,0,10*ROW('Water Data'!D122))="","",OFFSET('Water Data'!$D$29,0,10*ROW('Water Data'!D122)))</f>
        <v/>
      </c>
      <c r="BV128" s="275" t="str">
        <f ca="true">+IF(OFFSET('Water Data'!$E$27,0,10*ROW('Water Data'!E122))="","",OFFSET('Water Data'!$E$27,0,10*ROW('Water Data'!E122)))</f>
        <v/>
      </c>
      <c r="BW128" s="275" t="str">
        <f ca="true">+IF(OFFSET('Water Data'!$E$28,0,10*ROW('Water Data'!E122))="","",OFFSET('Water Data'!$E$28,0,10*ROW('Water Data'!E122)))</f>
        <v/>
      </c>
      <c r="BX128" s="275" t="str">
        <f ca="true">+IF(OFFSET('Water Data'!$E$29,0,10*ROW('Water Data'!E122))="","",OFFSET('Water Data'!$E$29,0,10*ROW('Water Data'!E122)))</f>
        <v/>
      </c>
      <c r="BY128" s="275" t="str">
        <f ca="true">+IF(OFFSET('Water Data'!$F$27,0,10*ROW('Water Data'!F122))="","",OFFSET('Water Data'!$F$27,0,10*ROW('Water Data'!F122)))</f>
        <v/>
      </c>
      <c r="BZ128" s="275" t="str">
        <f ca="true">+IF(OFFSET('Water Data'!$F$28,0,10*ROW('Water Data'!F122))="","",OFFSET('Water Data'!$F$28,0,10*ROW('Water Data'!F122)))</f>
        <v/>
      </c>
      <c r="CA128" s="275" t="str">
        <f ca="true">+IF(OFFSET('Water Data'!$F$29,0,10*ROW('Water Data'!F122))="","",OFFSET('Water Data'!$F$29,0,10*ROW('Water Data'!F122)))</f>
        <v/>
      </c>
      <c r="CB128" s="275" t="str">
        <f ca="true">+IF(OFFSET('Water Data'!$G$27,0,10*ROW('Water Data'!G122))="","",OFFSET('Water Data'!$G$27,0,10*ROW('Water Data'!G122)))</f>
        <v/>
      </c>
      <c r="CC128" s="275" t="str">
        <f ca="true">+IF(OFFSET('Water Data'!$G$28,0,10*ROW('Water Data'!G122))="","",OFFSET('Water Data'!$G$28,0,10*ROW('Water Data'!G122)))</f>
        <v/>
      </c>
      <c r="CD128" s="275" t="str">
        <f ca="true">+IF(OFFSET('Water Data'!$G$29,0,10*ROW('Water Data'!G122))="","",OFFSET('Water Data'!$G$29,0,10*ROW('Water Data'!G122)))</f>
        <v/>
      </c>
      <c r="CE128" s="275" t="str">
        <f ca="true">+IF(OFFSET('Water Data'!$H$27,0,10*ROW('Water Data'!H122))="","",OFFSET('Water Data'!$H$27,0,10*ROW('Water Data'!H122)))</f>
        <v/>
      </c>
      <c r="CF128" s="275" t="str">
        <f ca="true">+IF(OFFSET('Water Data'!$H$28,0,10*ROW('Water Data'!H122))="","",OFFSET('Water Data'!$H$28,0,10*ROW('Water Data'!H122)))</f>
        <v/>
      </c>
      <c r="CG128" s="275" t="str">
        <f ca="true">+IF(OFFSET('Water Data'!$H$29,0,10*ROW('Water Data'!H122))="","",OFFSET('Water Data'!$H$29,0,10*ROW('Water Data'!H122)))</f>
        <v/>
      </c>
      <c r="CH128" s="275" t="str">
        <f ca="true">+IF(OFFSET('Water Data'!$I$27,0,10*ROW('Water Data'!I122))="","",OFFSET('Water Data'!$I$27,0,10*ROW('Water Data'!I122)))</f>
        <v/>
      </c>
      <c r="CI128" s="275" t="str">
        <f ca="true">+IF(OFFSET('Water Data'!$I$28,0,10*ROW('Water Data'!I122))="","",OFFSET('Water Data'!$I$28,0,10*ROW('Water Data'!I122)))</f>
        <v/>
      </c>
      <c r="CJ128" s="275" t="str">
        <f ca="true">+IF(OFFSET('Water Data'!$I$29,0,10*ROW('Water Data'!I122))="","",OFFSET('Water Data'!$I$29,0,10*ROW('Water Data'!I122)))</f>
        <v/>
      </c>
      <c r="CK128" s="275" t="str">
        <f ca="true">+IF(OFFSET('Sanitation Data'!$D$28,0,10*ROW('Sanitation Data'!D122))="","",OFFSET('Sanitation Data'!$D$28,0,10*ROW('Sanitation Data'!D122)))</f>
        <v/>
      </c>
      <c r="CL128" s="275" t="str">
        <f ca="true">+IF(OFFSET('Sanitation Data'!$D$29,0,10*ROW('Sanitation Data'!D122))="","",OFFSET('Sanitation Data'!$D$29,0,10*ROW('Sanitation Data'!D122)))</f>
        <v/>
      </c>
      <c r="CM128" s="275" t="str">
        <f ca="true">+IF(OFFSET('Sanitation Data'!$D$30,0,10*ROW('Sanitation Data'!D122))="","",OFFSET('Sanitation Data'!$D$30,0,10*ROW('Sanitation Data'!D122)))</f>
        <v/>
      </c>
      <c r="CN128" s="275" t="str">
        <f ca="true">+IF(OFFSET('Sanitation Data'!$D$31,0,10*ROW('Sanitation Data'!D122))="","",OFFSET('Sanitation Data'!$D$31,0,10*ROW('Sanitation Data'!D122)))</f>
        <v/>
      </c>
      <c r="CO128" s="275" t="str">
        <f ca="true">+IF(OFFSET('Sanitation Data'!$D$32,0,10*ROW('Sanitation Data'!D122))="","",OFFSET('Sanitation Data'!$D$32,0,10*ROW('Sanitation Data'!D122)))</f>
        <v/>
      </c>
      <c r="CP128" s="275" t="str">
        <f ca="true">+IF(OFFSET('Sanitation Data'!$E$28,0,10*ROW('Sanitation Data'!E122))="","",OFFSET('Sanitation Data'!$E$28,0,10*ROW('Sanitation Data'!E122)))</f>
        <v/>
      </c>
      <c r="CQ128" s="275" t="str">
        <f ca="true">+IF(OFFSET('Sanitation Data'!$E$29,0,10*ROW('Sanitation Data'!E122))="","",OFFSET('Sanitation Data'!$E$29,0,10*ROW('Sanitation Data'!E122)))</f>
        <v/>
      </c>
      <c r="CR128" s="275" t="str">
        <f ca="true">+IF(OFFSET('Sanitation Data'!$E$30,0,10*ROW('Sanitation Data'!E122))="","",OFFSET('Sanitation Data'!$E$30,0,10*ROW('Sanitation Data'!E122)))</f>
        <v/>
      </c>
      <c r="CS128" s="275" t="str">
        <f ca="true">+IF(OFFSET('Sanitation Data'!$E$31,0,10*ROW('Sanitation Data'!E122))="","",OFFSET('Sanitation Data'!$E$31,0,10*ROW('Sanitation Data'!E122)))</f>
        <v/>
      </c>
      <c r="CT128" s="275" t="str">
        <f ca="true">+IF(OFFSET('Sanitation Data'!$E$32,0,10*ROW('Sanitation Data'!E122))="","",OFFSET('Sanitation Data'!$E$32,0,10*ROW('Sanitation Data'!E122)))</f>
        <v/>
      </c>
      <c r="CU128" s="275" t="str">
        <f ca="true">+IF(OFFSET('Sanitation Data'!$F$28,0,10*ROW('Sanitation Data'!F122))="","",OFFSET('Sanitation Data'!$F$28,0,10*ROW('Sanitation Data'!F122)))</f>
        <v/>
      </c>
      <c r="CV128" s="275" t="str">
        <f ca="true">+IF(OFFSET('Sanitation Data'!$F$29,0,10*ROW('Sanitation Data'!F122))="","",OFFSET('Sanitation Data'!$F$29,0,10*ROW('Sanitation Data'!F122)))</f>
        <v/>
      </c>
      <c r="CW128" s="275" t="str">
        <f ca="true">+IF(OFFSET('Sanitation Data'!$F$30,0,10*ROW('Sanitation Data'!F122))="","",OFFSET('Sanitation Data'!$F$30,0,10*ROW('Sanitation Data'!F122)))</f>
        <v/>
      </c>
      <c r="CX128" s="275" t="str">
        <f ca="true">+IF(OFFSET('Sanitation Data'!$F$31,0,10*ROW('Sanitation Data'!F122))="","",OFFSET('Sanitation Data'!$F$31,0,10*ROW('Sanitation Data'!F122)))</f>
        <v/>
      </c>
      <c r="CY128" s="275" t="str">
        <f ca="true">+IF(OFFSET('Sanitation Data'!$F$32,0,10*ROW('Sanitation Data'!F122))="","",OFFSET('Sanitation Data'!$F$32,0,10*ROW('Sanitation Data'!F122)))</f>
        <v/>
      </c>
      <c r="CZ128" s="275" t="str">
        <f ca="true">+IF(OFFSET('Sanitation Data'!$G$28,0,10*ROW('Sanitation Data'!G122))="","",OFFSET('Sanitation Data'!$G$28,0,10*ROW('Sanitation Data'!G122)))</f>
        <v/>
      </c>
      <c r="DA128" s="275" t="str">
        <f ca="true">+IF(OFFSET('Sanitation Data'!$G$29,0,10*ROW('Sanitation Data'!G122))="","",OFFSET('Sanitation Data'!$G$29,0,10*ROW('Sanitation Data'!G122)))</f>
        <v/>
      </c>
      <c r="DB128" s="275" t="str">
        <f ca="true">+IF(OFFSET('Sanitation Data'!$G$30,0,10*ROW('Sanitation Data'!G122))="","",OFFSET('Sanitation Data'!$G$30,0,10*ROW('Sanitation Data'!G122)))</f>
        <v/>
      </c>
      <c r="DC128" s="275" t="str">
        <f ca="true">+IF(OFFSET('Sanitation Data'!$G$31,0,10*ROW('Sanitation Data'!G122))="","",OFFSET('Sanitation Data'!$G$31,0,10*ROW('Sanitation Data'!G122)))</f>
        <v/>
      </c>
      <c r="DD128" s="275" t="str">
        <f ca="true">+IF(OFFSET('Sanitation Data'!$G$32,0,10*ROW('Sanitation Data'!G122))="","",OFFSET('Sanitation Data'!$G$32,0,10*ROW('Sanitation Data'!G122)))</f>
        <v/>
      </c>
      <c r="DE128" s="275" t="str">
        <f ca="true">+IF(OFFSET('Sanitation Data'!$H$28,0,10*ROW('Sanitation Data'!H122))="","",OFFSET('Sanitation Data'!$H$28,0,10*ROW('Sanitation Data'!H122)))</f>
        <v/>
      </c>
      <c r="DF128" s="275" t="str">
        <f ca="true">+IF(OFFSET('Sanitation Data'!$H$29,0,10*ROW('Sanitation Data'!H122))="","",OFFSET('Sanitation Data'!$H$29,0,10*ROW('Sanitation Data'!H122)))</f>
        <v/>
      </c>
      <c r="DG128" s="275" t="str">
        <f ca="true">+IF(OFFSET('Sanitation Data'!$H$30,0,10*ROW('Sanitation Data'!H122))="","",OFFSET('Sanitation Data'!$H$30,0,10*ROW('Sanitation Data'!H122)))</f>
        <v/>
      </c>
      <c r="DH128" s="275" t="str">
        <f ca="true">+IF(OFFSET('Sanitation Data'!$H$31,0,10*ROW('Sanitation Data'!H122))="","",OFFSET('Sanitation Data'!$H$31,0,10*ROW('Sanitation Data'!H122)))</f>
        <v/>
      </c>
      <c r="DI128" s="275" t="str">
        <f ca="true">+IF(OFFSET('Sanitation Data'!$H$32,0,10*ROW('Sanitation Data'!H122))="","",OFFSET('Sanitation Data'!$H$32,0,10*ROW('Sanitation Data'!H122)))</f>
        <v/>
      </c>
      <c r="DJ128" s="275" t="str">
        <f ca="true">+IF(OFFSET('Sanitation Data'!$I$28,0,10*ROW('Sanitation Data'!I122))="","",OFFSET('Sanitation Data'!$I$28,0,10*ROW('Sanitation Data'!I122)))</f>
        <v/>
      </c>
      <c r="DK128" s="275" t="str">
        <f ca="true">+IF(OFFSET('Sanitation Data'!$I$29,0,10*ROW('Sanitation Data'!I122))="","",OFFSET('Sanitation Data'!$I$29,0,10*ROW('Sanitation Data'!I122)))</f>
        <v/>
      </c>
      <c r="DL128" s="275" t="str">
        <f ca="true">+IF(OFFSET('Sanitation Data'!$I$30,0,10*ROW('Sanitation Data'!I122))="","",OFFSET('Sanitation Data'!$I$30,0,10*ROW('Sanitation Data'!I122)))</f>
        <v/>
      </c>
      <c r="DM128" s="275" t="str">
        <f ca="true">+IF(OFFSET('Sanitation Data'!$I$31,0,10*ROW('Sanitation Data'!I122))="","",OFFSET('Sanitation Data'!$I$31,0,10*ROW('Sanitation Data'!I122)))</f>
        <v/>
      </c>
      <c r="DN128" s="275" t="str">
        <f ca="true">+IF(OFFSET('Sanitation Data'!$I$32,0,10*ROW('Sanitation Data'!I122))="","",OFFSET('Sanitation Data'!$I$32,0,10*ROW('Sanitation Data'!I122)))</f>
        <v/>
      </c>
      <c r="DO128" s="275" t="str">
        <f ca="true">+IF(OFFSET('Hygiene Data'!$D$11,0,10*ROW('Hygiene Data'!D122))="","",OFFSET('Hygiene Data'!$D$11,0,10*ROW('Hygiene Data'!D122)))</f>
        <v/>
      </c>
      <c r="DP128" s="275" t="str">
        <f ca="true">+IF(OFFSET('Hygiene Data'!$D$12,0,10*ROW('Hygiene Data'!D122))="","",OFFSET('Hygiene Data'!$D$12,0,10*ROW('Hygiene Data'!D122)))</f>
        <v/>
      </c>
      <c r="DQ128" s="275" t="str">
        <f ca="true">+IF(OFFSET('Hygiene Data'!$D$13,0,10*ROW('Hygiene Data'!D122))="","",OFFSET('Hygiene Data'!$D$13,0,10*ROW('Hygiene Data'!D122)))</f>
        <v/>
      </c>
      <c r="DR128" s="275" t="str">
        <f ca="true">+IF(OFFSET('Hygiene Data'!$E$11,0,10*ROW('Hygiene Data'!E122))="","",OFFSET('Hygiene Data'!$E$11,0,10*ROW('Hygiene Data'!E122)))</f>
        <v/>
      </c>
      <c r="DS128" s="275" t="str">
        <f ca="true">+IF(OFFSET('Hygiene Data'!$E$12,0,10*ROW('Hygiene Data'!E122))="","",OFFSET('Hygiene Data'!$E$12,0,10*ROW('Hygiene Data'!E122)))</f>
        <v/>
      </c>
      <c r="DT128" s="275" t="str">
        <f ca="true">+IF(OFFSET('Hygiene Data'!$E$13,0,10*ROW('Hygiene Data'!E122))="","",OFFSET('Hygiene Data'!$E$13,0,10*ROW('Hygiene Data'!E122)))</f>
        <v/>
      </c>
      <c r="DU128" s="275" t="str">
        <f ca="true">+IF(OFFSET('Hygiene Data'!$F$11,0,10*ROW('Hygiene Data'!F122))="","",OFFSET('Hygiene Data'!$F$11,0,10*ROW('Hygiene Data'!F122)))</f>
        <v/>
      </c>
      <c r="DV128" s="275" t="str">
        <f ca="true">+IF(OFFSET('Hygiene Data'!$F$12,0,10*ROW('Hygiene Data'!F122))="","",OFFSET('Hygiene Data'!$F$12,0,10*ROW('Hygiene Data'!F122)))</f>
        <v/>
      </c>
      <c r="DW128" s="275" t="str">
        <f ca="true">+IF(OFFSET('Hygiene Data'!$F$13,0,10*ROW('Hygiene Data'!F122))="","",OFFSET('Hygiene Data'!$F$13,0,10*ROW('Hygiene Data'!F122)))</f>
        <v/>
      </c>
      <c r="DX128" s="275" t="str">
        <f ca="true">+IF(OFFSET('Hygiene Data'!$G$11,0,10*ROW('Hygiene Data'!G122))="","",OFFSET('Hygiene Data'!$G$11,0,10*ROW('Hygiene Data'!G122)))</f>
        <v/>
      </c>
      <c r="DY128" s="275" t="str">
        <f ca="true">+IF(OFFSET('Hygiene Data'!$G$12,0,10*ROW('Hygiene Data'!G122))="","",OFFSET('Hygiene Data'!$G$12,0,10*ROW('Hygiene Data'!G122)))</f>
        <v/>
      </c>
      <c r="DZ128" s="275" t="str">
        <f ca="true">+IF(OFFSET('Hygiene Data'!$G$13,0,10*ROW('Hygiene Data'!G122))="","",OFFSET('Hygiene Data'!$G$13,0,10*ROW('Hygiene Data'!G122)))</f>
        <v/>
      </c>
      <c r="EA128" s="275" t="str">
        <f ca="true">+IF(OFFSET('Hygiene Data'!$H$11,0,10*ROW('Hygiene Data'!H122))="","",OFFSET('Hygiene Data'!$H$11,0,10*ROW('Hygiene Data'!H122)))</f>
        <v/>
      </c>
      <c r="EB128" s="275" t="str">
        <f ca="true">+IF(OFFSET('Hygiene Data'!$H$12,0,10*ROW('Hygiene Data'!H122))="","",OFFSET('Hygiene Data'!$H$12,0,10*ROW('Hygiene Data'!H122)))</f>
        <v/>
      </c>
      <c r="EC128" s="275" t="str">
        <f ca="true">+IF(OFFSET('Hygiene Data'!$H$13,0,10*ROW('Hygiene Data'!H122))="","",OFFSET('Hygiene Data'!$H$13,0,10*ROW('Hygiene Data'!H122)))</f>
        <v/>
      </c>
      <c r="ED128" s="275" t="str">
        <f ca="true">+IF(OFFSET('Hygiene Data'!$I$11,0,10*ROW('Hygiene Data'!I122))="","",OFFSET('Hygiene Data'!$I$11,0,10*ROW('Hygiene Data'!I122)))</f>
        <v/>
      </c>
      <c r="EE128" s="275" t="str">
        <f ca="true">+IF(OFFSET('Hygiene Data'!$I$12,0,10*ROW('Hygiene Data'!I122))="","",OFFSET('Hygiene Data'!$I$12,0,10*ROW('Hygiene Data'!I122)))</f>
        <v/>
      </c>
      <c r="EF128" s="275" t="str">
        <f ca="true">+IF(OFFSET('Hygiene Data'!$I$13,0,10*ROW('Hygiene Data'!I122))="","",OFFSET('Hygiene Data'!$I$13,0,10*ROW('Hygiene Data'!I122)))</f>
        <v/>
      </c>
    </row>
    <row xmlns:x14ac="http://schemas.microsoft.com/office/spreadsheetml/2009/9/ac" r="129" x14ac:dyDescent="0.2">
      <c r="A129" s="38" t="str">
        <f ca="true">+IF(OFFSET('Water Data'!$B$2,0,10*ROW('Water Data'!E123))="","",OFFSET('Water Data'!$B$2,0,10*ROW('Water Data'!E123)))</f>
        <v/>
      </c>
      <c r="B129" s="38" t="str">
        <f ca="true">+IF(OFFSET('Water Data'!$C$2,0,10*ROW('Water Data'!F123))="","",OFFSET('Water Data'!$C$2,0,10*ROW('Water Data'!F123)))</f>
        <v/>
      </c>
      <c r="C129" s="331" t="str">
        <f t="shared" ca="true" si="1"/>
        <v/>
      </c>
      <c r="D129" s="97"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7"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7"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7"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7"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7"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7"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7"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7"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7"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7"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7"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7"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7"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7"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7"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7"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7"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8"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8"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8"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8"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8"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8"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8"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8"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8"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8"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8"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8"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8"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8"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8"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8"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8"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8"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8"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8"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8"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8"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8"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8"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8"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8"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8"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8"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8"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8"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9"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9"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9"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9"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9"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9"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9"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9"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9"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9"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9"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9"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9"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9"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9"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9"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9"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9"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5"/>
      <c r="BS129" s="275" t="str">
        <f ca="true">+IF(OFFSET('Water Data'!$D$27,0,10*ROW('Water Data'!D123))="","",OFFSET('Water Data'!$D$27,0,10*ROW('Water Data'!D123)))</f>
        <v/>
      </c>
      <c r="BT129" s="275" t="str">
        <f ca="true">+IF(OFFSET('Water Data'!$D$28,0,10*ROW('Water Data'!D123))="","",OFFSET('Water Data'!$D$28,0,10*ROW('Water Data'!D123)))</f>
        <v/>
      </c>
      <c r="BU129" s="275" t="str">
        <f ca="true">+IF(OFFSET('Water Data'!$D$29,0,10*ROW('Water Data'!D123))="","",OFFSET('Water Data'!$D$29,0,10*ROW('Water Data'!D123)))</f>
        <v/>
      </c>
      <c r="BV129" s="275" t="str">
        <f ca="true">+IF(OFFSET('Water Data'!$E$27,0,10*ROW('Water Data'!E123))="","",OFFSET('Water Data'!$E$27,0,10*ROW('Water Data'!E123)))</f>
        <v/>
      </c>
      <c r="BW129" s="275" t="str">
        <f ca="true">+IF(OFFSET('Water Data'!$E$28,0,10*ROW('Water Data'!E123))="","",OFFSET('Water Data'!$E$28,0,10*ROW('Water Data'!E123)))</f>
        <v/>
      </c>
      <c r="BX129" s="275" t="str">
        <f ca="true">+IF(OFFSET('Water Data'!$E$29,0,10*ROW('Water Data'!E123))="","",OFFSET('Water Data'!$E$29,0,10*ROW('Water Data'!E123)))</f>
        <v/>
      </c>
      <c r="BY129" s="275" t="str">
        <f ca="true">+IF(OFFSET('Water Data'!$F$27,0,10*ROW('Water Data'!F123))="","",OFFSET('Water Data'!$F$27,0,10*ROW('Water Data'!F123)))</f>
        <v/>
      </c>
      <c r="BZ129" s="275" t="str">
        <f ca="true">+IF(OFFSET('Water Data'!$F$28,0,10*ROW('Water Data'!F123))="","",OFFSET('Water Data'!$F$28,0,10*ROW('Water Data'!F123)))</f>
        <v/>
      </c>
      <c r="CA129" s="275" t="str">
        <f ca="true">+IF(OFFSET('Water Data'!$F$29,0,10*ROW('Water Data'!F123))="","",OFFSET('Water Data'!$F$29,0,10*ROW('Water Data'!F123)))</f>
        <v/>
      </c>
      <c r="CB129" s="275" t="str">
        <f ca="true">+IF(OFFSET('Water Data'!$G$27,0,10*ROW('Water Data'!G123))="","",OFFSET('Water Data'!$G$27,0,10*ROW('Water Data'!G123)))</f>
        <v/>
      </c>
      <c r="CC129" s="275" t="str">
        <f ca="true">+IF(OFFSET('Water Data'!$G$28,0,10*ROW('Water Data'!G123))="","",OFFSET('Water Data'!$G$28,0,10*ROW('Water Data'!G123)))</f>
        <v/>
      </c>
      <c r="CD129" s="275" t="str">
        <f ca="true">+IF(OFFSET('Water Data'!$G$29,0,10*ROW('Water Data'!G123))="","",OFFSET('Water Data'!$G$29,0,10*ROW('Water Data'!G123)))</f>
        <v/>
      </c>
      <c r="CE129" s="275" t="str">
        <f ca="true">+IF(OFFSET('Water Data'!$H$27,0,10*ROW('Water Data'!H123))="","",OFFSET('Water Data'!$H$27,0,10*ROW('Water Data'!H123)))</f>
        <v/>
      </c>
      <c r="CF129" s="275" t="str">
        <f ca="true">+IF(OFFSET('Water Data'!$H$28,0,10*ROW('Water Data'!H123))="","",OFFSET('Water Data'!$H$28,0,10*ROW('Water Data'!H123)))</f>
        <v/>
      </c>
      <c r="CG129" s="275" t="str">
        <f ca="true">+IF(OFFSET('Water Data'!$H$29,0,10*ROW('Water Data'!H123))="","",OFFSET('Water Data'!$H$29,0,10*ROW('Water Data'!H123)))</f>
        <v/>
      </c>
      <c r="CH129" s="275" t="str">
        <f ca="true">+IF(OFFSET('Water Data'!$I$27,0,10*ROW('Water Data'!I123))="","",OFFSET('Water Data'!$I$27,0,10*ROW('Water Data'!I123)))</f>
        <v/>
      </c>
      <c r="CI129" s="275" t="str">
        <f ca="true">+IF(OFFSET('Water Data'!$I$28,0,10*ROW('Water Data'!I123))="","",OFFSET('Water Data'!$I$28,0,10*ROW('Water Data'!I123)))</f>
        <v/>
      </c>
      <c r="CJ129" s="275" t="str">
        <f ca="true">+IF(OFFSET('Water Data'!$I$29,0,10*ROW('Water Data'!I123))="","",OFFSET('Water Data'!$I$29,0,10*ROW('Water Data'!I123)))</f>
        <v/>
      </c>
      <c r="CK129" s="275" t="str">
        <f ca="true">+IF(OFFSET('Sanitation Data'!$D$28,0,10*ROW('Sanitation Data'!D123))="","",OFFSET('Sanitation Data'!$D$28,0,10*ROW('Sanitation Data'!D123)))</f>
        <v/>
      </c>
      <c r="CL129" s="275" t="str">
        <f ca="true">+IF(OFFSET('Sanitation Data'!$D$29,0,10*ROW('Sanitation Data'!D123))="","",OFFSET('Sanitation Data'!$D$29,0,10*ROW('Sanitation Data'!D123)))</f>
        <v/>
      </c>
      <c r="CM129" s="275" t="str">
        <f ca="true">+IF(OFFSET('Sanitation Data'!$D$30,0,10*ROW('Sanitation Data'!D123))="","",OFFSET('Sanitation Data'!$D$30,0,10*ROW('Sanitation Data'!D123)))</f>
        <v/>
      </c>
      <c r="CN129" s="275" t="str">
        <f ca="true">+IF(OFFSET('Sanitation Data'!$D$31,0,10*ROW('Sanitation Data'!D123))="","",OFFSET('Sanitation Data'!$D$31,0,10*ROW('Sanitation Data'!D123)))</f>
        <v/>
      </c>
      <c r="CO129" s="275" t="str">
        <f ca="true">+IF(OFFSET('Sanitation Data'!$D$32,0,10*ROW('Sanitation Data'!D123))="","",OFFSET('Sanitation Data'!$D$32,0,10*ROW('Sanitation Data'!D123)))</f>
        <v/>
      </c>
      <c r="CP129" s="275" t="str">
        <f ca="true">+IF(OFFSET('Sanitation Data'!$E$28,0,10*ROW('Sanitation Data'!E123))="","",OFFSET('Sanitation Data'!$E$28,0,10*ROW('Sanitation Data'!E123)))</f>
        <v/>
      </c>
      <c r="CQ129" s="275" t="str">
        <f ca="true">+IF(OFFSET('Sanitation Data'!$E$29,0,10*ROW('Sanitation Data'!E123))="","",OFFSET('Sanitation Data'!$E$29,0,10*ROW('Sanitation Data'!E123)))</f>
        <v/>
      </c>
      <c r="CR129" s="275" t="str">
        <f ca="true">+IF(OFFSET('Sanitation Data'!$E$30,0,10*ROW('Sanitation Data'!E123))="","",OFFSET('Sanitation Data'!$E$30,0,10*ROW('Sanitation Data'!E123)))</f>
        <v/>
      </c>
      <c r="CS129" s="275" t="str">
        <f ca="true">+IF(OFFSET('Sanitation Data'!$E$31,0,10*ROW('Sanitation Data'!E123))="","",OFFSET('Sanitation Data'!$E$31,0,10*ROW('Sanitation Data'!E123)))</f>
        <v/>
      </c>
      <c r="CT129" s="275" t="str">
        <f ca="true">+IF(OFFSET('Sanitation Data'!$E$32,0,10*ROW('Sanitation Data'!E123))="","",OFFSET('Sanitation Data'!$E$32,0,10*ROW('Sanitation Data'!E123)))</f>
        <v/>
      </c>
      <c r="CU129" s="275" t="str">
        <f ca="true">+IF(OFFSET('Sanitation Data'!$F$28,0,10*ROW('Sanitation Data'!F123))="","",OFFSET('Sanitation Data'!$F$28,0,10*ROW('Sanitation Data'!F123)))</f>
        <v/>
      </c>
      <c r="CV129" s="275" t="str">
        <f ca="true">+IF(OFFSET('Sanitation Data'!$F$29,0,10*ROW('Sanitation Data'!F123))="","",OFFSET('Sanitation Data'!$F$29,0,10*ROW('Sanitation Data'!F123)))</f>
        <v/>
      </c>
      <c r="CW129" s="275" t="str">
        <f ca="true">+IF(OFFSET('Sanitation Data'!$F$30,0,10*ROW('Sanitation Data'!F123))="","",OFFSET('Sanitation Data'!$F$30,0,10*ROW('Sanitation Data'!F123)))</f>
        <v/>
      </c>
      <c r="CX129" s="275" t="str">
        <f ca="true">+IF(OFFSET('Sanitation Data'!$F$31,0,10*ROW('Sanitation Data'!F123))="","",OFFSET('Sanitation Data'!$F$31,0,10*ROW('Sanitation Data'!F123)))</f>
        <v/>
      </c>
      <c r="CY129" s="275" t="str">
        <f ca="true">+IF(OFFSET('Sanitation Data'!$F$32,0,10*ROW('Sanitation Data'!F123))="","",OFFSET('Sanitation Data'!$F$32,0,10*ROW('Sanitation Data'!F123)))</f>
        <v/>
      </c>
      <c r="CZ129" s="275" t="str">
        <f ca="true">+IF(OFFSET('Sanitation Data'!$G$28,0,10*ROW('Sanitation Data'!G123))="","",OFFSET('Sanitation Data'!$G$28,0,10*ROW('Sanitation Data'!G123)))</f>
        <v/>
      </c>
      <c r="DA129" s="275" t="str">
        <f ca="true">+IF(OFFSET('Sanitation Data'!$G$29,0,10*ROW('Sanitation Data'!G123))="","",OFFSET('Sanitation Data'!$G$29,0,10*ROW('Sanitation Data'!G123)))</f>
        <v/>
      </c>
      <c r="DB129" s="275" t="str">
        <f ca="true">+IF(OFFSET('Sanitation Data'!$G$30,0,10*ROW('Sanitation Data'!G123))="","",OFFSET('Sanitation Data'!$G$30,0,10*ROW('Sanitation Data'!G123)))</f>
        <v/>
      </c>
      <c r="DC129" s="275" t="str">
        <f ca="true">+IF(OFFSET('Sanitation Data'!$G$31,0,10*ROW('Sanitation Data'!G123))="","",OFFSET('Sanitation Data'!$G$31,0,10*ROW('Sanitation Data'!G123)))</f>
        <v/>
      </c>
      <c r="DD129" s="275" t="str">
        <f ca="true">+IF(OFFSET('Sanitation Data'!$G$32,0,10*ROW('Sanitation Data'!G123))="","",OFFSET('Sanitation Data'!$G$32,0,10*ROW('Sanitation Data'!G123)))</f>
        <v/>
      </c>
      <c r="DE129" s="275" t="str">
        <f ca="true">+IF(OFFSET('Sanitation Data'!$H$28,0,10*ROW('Sanitation Data'!H123))="","",OFFSET('Sanitation Data'!$H$28,0,10*ROW('Sanitation Data'!H123)))</f>
        <v/>
      </c>
      <c r="DF129" s="275" t="str">
        <f ca="true">+IF(OFFSET('Sanitation Data'!$H$29,0,10*ROW('Sanitation Data'!H123))="","",OFFSET('Sanitation Data'!$H$29,0,10*ROW('Sanitation Data'!H123)))</f>
        <v/>
      </c>
      <c r="DG129" s="275" t="str">
        <f ca="true">+IF(OFFSET('Sanitation Data'!$H$30,0,10*ROW('Sanitation Data'!H123))="","",OFFSET('Sanitation Data'!$H$30,0,10*ROW('Sanitation Data'!H123)))</f>
        <v/>
      </c>
      <c r="DH129" s="275" t="str">
        <f ca="true">+IF(OFFSET('Sanitation Data'!$H$31,0,10*ROW('Sanitation Data'!H123))="","",OFFSET('Sanitation Data'!$H$31,0,10*ROW('Sanitation Data'!H123)))</f>
        <v/>
      </c>
      <c r="DI129" s="275" t="str">
        <f ca="true">+IF(OFFSET('Sanitation Data'!$H$32,0,10*ROW('Sanitation Data'!H123))="","",OFFSET('Sanitation Data'!$H$32,0,10*ROW('Sanitation Data'!H123)))</f>
        <v/>
      </c>
      <c r="DJ129" s="275" t="str">
        <f ca="true">+IF(OFFSET('Sanitation Data'!$I$28,0,10*ROW('Sanitation Data'!I123))="","",OFFSET('Sanitation Data'!$I$28,0,10*ROW('Sanitation Data'!I123)))</f>
        <v/>
      </c>
      <c r="DK129" s="275" t="str">
        <f ca="true">+IF(OFFSET('Sanitation Data'!$I$29,0,10*ROW('Sanitation Data'!I123))="","",OFFSET('Sanitation Data'!$I$29,0,10*ROW('Sanitation Data'!I123)))</f>
        <v/>
      </c>
      <c r="DL129" s="275" t="str">
        <f ca="true">+IF(OFFSET('Sanitation Data'!$I$30,0,10*ROW('Sanitation Data'!I123))="","",OFFSET('Sanitation Data'!$I$30,0,10*ROW('Sanitation Data'!I123)))</f>
        <v/>
      </c>
      <c r="DM129" s="275" t="str">
        <f ca="true">+IF(OFFSET('Sanitation Data'!$I$31,0,10*ROW('Sanitation Data'!I123))="","",OFFSET('Sanitation Data'!$I$31,0,10*ROW('Sanitation Data'!I123)))</f>
        <v/>
      </c>
      <c r="DN129" s="275" t="str">
        <f ca="true">+IF(OFFSET('Sanitation Data'!$I$32,0,10*ROW('Sanitation Data'!I123))="","",OFFSET('Sanitation Data'!$I$32,0,10*ROW('Sanitation Data'!I123)))</f>
        <v/>
      </c>
      <c r="DO129" s="275" t="str">
        <f ca="true">+IF(OFFSET('Hygiene Data'!$D$11,0,10*ROW('Hygiene Data'!D123))="","",OFFSET('Hygiene Data'!$D$11,0,10*ROW('Hygiene Data'!D123)))</f>
        <v/>
      </c>
      <c r="DP129" s="275" t="str">
        <f ca="true">+IF(OFFSET('Hygiene Data'!$D$12,0,10*ROW('Hygiene Data'!D123))="","",OFFSET('Hygiene Data'!$D$12,0,10*ROW('Hygiene Data'!D123)))</f>
        <v/>
      </c>
      <c r="DQ129" s="275" t="str">
        <f ca="true">+IF(OFFSET('Hygiene Data'!$D$13,0,10*ROW('Hygiene Data'!D123))="","",OFFSET('Hygiene Data'!$D$13,0,10*ROW('Hygiene Data'!D123)))</f>
        <v/>
      </c>
      <c r="DR129" s="275" t="str">
        <f ca="true">+IF(OFFSET('Hygiene Data'!$E$11,0,10*ROW('Hygiene Data'!E123))="","",OFFSET('Hygiene Data'!$E$11,0,10*ROW('Hygiene Data'!E123)))</f>
        <v/>
      </c>
      <c r="DS129" s="275" t="str">
        <f ca="true">+IF(OFFSET('Hygiene Data'!$E$12,0,10*ROW('Hygiene Data'!E123))="","",OFFSET('Hygiene Data'!$E$12,0,10*ROW('Hygiene Data'!E123)))</f>
        <v/>
      </c>
      <c r="DT129" s="275" t="str">
        <f ca="true">+IF(OFFSET('Hygiene Data'!$E$13,0,10*ROW('Hygiene Data'!E123))="","",OFFSET('Hygiene Data'!$E$13,0,10*ROW('Hygiene Data'!E123)))</f>
        <v/>
      </c>
      <c r="DU129" s="275" t="str">
        <f ca="true">+IF(OFFSET('Hygiene Data'!$F$11,0,10*ROW('Hygiene Data'!F123))="","",OFFSET('Hygiene Data'!$F$11,0,10*ROW('Hygiene Data'!F123)))</f>
        <v/>
      </c>
      <c r="DV129" s="275" t="str">
        <f ca="true">+IF(OFFSET('Hygiene Data'!$F$12,0,10*ROW('Hygiene Data'!F123))="","",OFFSET('Hygiene Data'!$F$12,0,10*ROW('Hygiene Data'!F123)))</f>
        <v/>
      </c>
      <c r="DW129" s="275" t="str">
        <f ca="true">+IF(OFFSET('Hygiene Data'!$F$13,0,10*ROW('Hygiene Data'!F123))="","",OFFSET('Hygiene Data'!$F$13,0,10*ROW('Hygiene Data'!F123)))</f>
        <v/>
      </c>
      <c r="DX129" s="275" t="str">
        <f ca="true">+IF(OFFSET('Hygiene Data'!$G$11,0,10*ROW('Hygiene Data'!G123))="","",OFFSET('Hygiene Data'!$G$11,0,10*ROW('Hygiene Data'!G123)))</f>
        <v/>
      </c>
      <c r="DY129" s="275" t="str">
        <f ca="true">+IF(OFFSET('Hygiene Data'!$G$12,0,10*ROW('Hygiene Data'!G123))="","",OFFSET('Hygiene Data'!$G$12,0,10*ROW('Hygiene Data'!G123)))</f>
        <v/>
      </c>
      <c r="DZ129" s="275" t="str">
        <f ca="true">+IF(OFFSET('Hygiene Data'!$G$13,0,10*ROW('Hygiene Data'!G123))="","",OFFSET('Hygiene Data'!$G$13,0,10*ROW('Hygiene Data'!G123)))</f>
        <v/>
      </c>
      <c r="EA129" s="275" t="str">
        <f ca="true">+IF(OFFSET('Hygiene Data'!$H$11,0,10*ROW('Hygiene Data'!H123))="","",OFFSET('Hygiene Data'!$H$11,0,10*ROW('Hygiene Data'!H123)))</f>
        <v/>
      </c>
      <c r="EB129" s="275" t="str">
        <f ca="true">+IF(OFFSET('Hygiene Data'!$H$12,0,10*ROW('Hygiene Data'!H123))="","",OFFSET('Hygiene Data'!$H$12,0,10*ROW('Hygiene Data'!H123)))</f>
        <v/>
      </c>
      <c r="EC129" s="275" t="str">
        <f ca="true">+IF(OFFSET('Hygiene Data'!$H$13,0,10*ROW('Hygiene Data'!H123))="","",OFFSET('Hygiene Data'!$H$13,0,10*ROW('Hygiene Data'!H123)))</f>
        <v/>
      </c>
      <c r="ED129" s="275" t="str">
        <f ca="true">+IF(OFFSET('Hygiene Data'!$I$11,0,10*ROW('Hygiene Data'!I123))="","",OFFSET('Hygiene Data'!$I$11,0,10*ROW('Hygiene Data'!I123)))</f>
        <v/>
      </c>
      <c r="EE129" s="275" t="str">
        <f ca="true">+IF(OFFSET('Hygiene Data'!$I$12,0,10*ROW('Hygiene Data'!I123))="","",OFFSET('Hygiene Data'!$I$12,0,10*ROW('Hygiene Data'!I123)))</f>
        <v/>
      </c>
      <c r="EF129" s="275" t="str">
        <f ca="true">+IF(OFFSET('Hygiene Data'!$I$13,0,10*ROW('Hygiene Data'!I123))="","",OFFSET('Hygiene Data'!$I$13,0,10*ROW('Hygiene Data'!I123)))</f>
        <v/>
      </c>
    </row>
    <row xmlns:x14ac="http://schemas.microsoft.com/office/spreadsheetml/2009/9/ac" r="130" x14ac:dyDescent="0.2">
      <c r="A130" s="38" t="str">
        <f ca="true">+IF(OFFSET('Water Data'!$B$2,0,10*ROW('Water Data'!E124))="","",OFFSET('Water Data'!$B$2,0,10*ROW('Water Data'!E124)))</f>
        <v/>
      </c>
      <c r="B130" s="38" t="str">
        <f ca="true">+IF(OFFSET('Water Data'!$C$2,0,10*ROW('Water Data'!F124))="","",OFFSET('Water Data'!$C$2,0,10*ROW('Water Data'!F124)))</f>
        <v/>
      </c>
      <c r="C130" s="331" t="str">
        <f t="shared" ca="true" si="1"/>
        <v/>
      </c>
      <c r="D130" s="97"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7"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7"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7"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7"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7"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7"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7"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7"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7"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7"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7"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7"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7"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7"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7"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7"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7"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8"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8"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8"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8"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8"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8"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8"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8"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8"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8"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8"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8"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8"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8"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8"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8"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8"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8"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8"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8"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8"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8"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8"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8"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8"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8"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8"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8"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8"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8"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9"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9"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9"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9"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9"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9"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9"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9"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9"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9"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9"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9"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9"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9"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9"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9"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9"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9"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5"/>
      <c r="BS130" s="275" t="str">
        <f ca="true">+IF(OFFSET('Water Data'!$D$27,0,10*ROW('Water Data'!D124))="","",OFFSET('Water Data'!$D$27,0,10*ROW('Water Data'!D124)))</f>
        <v/>
      </c>
      <c r="BT130" s="275" t="str">
        <f ca="true">+IF(OFFSET('Water Data'!$D$28,0,10*ROW('Water Data'!D124))="","",OFFSET('Water Data'!$D$28,0,10*ROW('Water Data'!D124)))</f>
        <v/>
      </c>
      <c r="BU130" s="275" t="str">
        <f ca="true">+IF(OFFSET('Water Data'!$D$29,0,10*ROW('Water Data'!D124))="","",OFFSET('Water Data'!$D$29,0,10*ROW('Water Data'!D124)))</f>
        <v/>
      </c>
      <c r="BV130" s="275" t="str">
        <f ca="true">+IF(OFFSET('Water Data'!$E$27,0,10*ROW('Water Data'!E124))="","",OFFSET('Water Data'!$E$27,0,10*ROW('Water Data'!E124)))</f>
        <v/>
      </c>
      <c r="BW130" s="275" t="str">
        <f ca="true">+IF(OFFSET('Water Data'!$E$28,0,10*ROW('Water Data'!E124))="","",OFFSET('Water Data'!$E$28,0,10*ROW('Water Data'!E124)))</f>
        <v/>
      </c>
      <c r="BX130" s="275" t="str">
        <f ca="true">+IF(OFFSET('Water Data'!$E$29,0,10*ROW('Water Data'!E124))="","",OFFSET('Water Data'!$E$29,0,10*ROW('Water Data'!E124)))</f>
        <v/>
      </c>
      <c r="BY130" s="275" t="str">
        <f ca="true">+IF(OFFSET('Water Data'!$F$27,0,10*ROW('Water Data'!F124))="","",OFFSET('Water Data'!$F$27,0,10*ROW('Water Data'!F124)))</f>
        <v/>
      </c>
      <c r="BZ130" s="275" t="str">
        <f ca="true">+IF(OFFSET('Water Data'!$F$28,0,10*ROW('Water Data'!F124))="","",OFFSET('Water Data'!$F$28,0,10*ROW('Water Data'!F124)))</f>
        <v/>
      </c>
      <c r="CA130" s="275" t="str">
        <f ca="true">+IF(OFFSET('Water Data'!$F$29,0,10*ROW('Water Data'!F124))="","",OFFSET('Water Data'!$F$29,0,10*ROW('Water Data'!F124)))</f>
        <v/>
      </c>
      <c r="CB130" s="275" t="str">
        <f ca="true">+IF(OFFSET('Water Data'!$G$27,0,10*ROW('Water Data'!G124))="","",OFFSET('Water Data'!$G$27,0,10*ROW('Water Data'!G124)))</f>
        <v/>
      </c>
      <c r="CC130" s="275" t="str">
        <f ca="true">+IF(OFFSET('Water Data'!$G$28,0,10*ROW('Water Data'!G124))="","",OFFSET('Water Data'!$G$28,0,10*ROW('Water Data'!G124)))</f>
        <v/>
      </c>
      <c r="CD130" s="275" t="str">
        <f ca="true">+IF(OFFSET('Water Data'!$G$29,0,10*ROW('Water Data'!G124))="","",OFFSET('Water Data'!$G$29,0,10*ROW('Water Data'!G124)))</f>
        <v/>
      </c>
      <c r="CE130" s="275" t="str">
        <f ca="true">+IF(OFFSET('Water Data'!$H$27,0,10*ROW('Water Data'!H124))="","",OFFSET('Water Data'!$H$27,0,10*ROW('Water Data'!H124)))</f>
        <v/>
      </c>
      <c r="CF130" s="275" t="str">
        <f ca="true">+IF(OFFSET('Water Data'!$H$28,0,10*ROW('Water Data'!H124))="","",OFFSET('Water Data'!$H$28,0,10*ROW('Water Data'!H124)))</f>
        <v/>
      </c>
      <c r="CG130" s="275" t="str">
        <f ca="true">+IF(OFFSET('Water Data'!$H$29,0,10*ROW('Water Data'!H124))="","",OFFSET('Water Data'!$H$29,0,10*ROW('Water Data'!H124)))</f>
        <v/>
      </c>
      <c r="CH130" s="275" t="str">
        <f ca="true">+IF(OFFSET('Water Data'!$I$27,0,10*ROW('Water Data'!I124))="","",OFFSET('Water Data'!$I$27,0,10*ROW('Water Data'!I124)))</f>
        <v/>
      </c>
      <c r="CI130" s="275" t="str">
        <f ca="true">+IF(OFFSET('Water Data'!$I$28,0,10*ROW('Water Data'!I124))="","",OFFSET('Water Data'!$I$28,0,10*ROW('Water Data'!I124)))</f>
        <v/>
      </c>
      <c r="CJ130" s="275" t="str">
        <f ca="true">+IF(OFFSET('Water Data'!$I$29,0,10*ROW('Water Data'!I124))="","",OFFSET('Water Data'!$I$29,0,10*ROW('Water Data'!I124)))</f>
        <v/>
      </c>
      <c r="CK130" s="275" t="str">
        <f ca="true">+IF(OFFSET('Sanitation Data'!$D$28,0,10*ROW('Sanitation Data'!D124))="","",OFFSET('Sanitation Data'!$D$28,0,10*ROW('Sanitation Data'!D124)))</f>
        <v/>
      </c>
      <c r="CL130" s="275" t="str">
        <f ca="true">+IF(OFFSET('Sanitation Data'!$D$29,0,10*ROW('Sanitation Data'!D124))="","",OFFSET('Sanitation Data'!$D$29,0,10*ROW('Sanitation Data'!D124)))</f>
        <v/>
      </c>
      <c r="CM130" s="275" t="str">
        <f ca="true">+IF(OFFSET('Sanitation Data'!$D$30,0,10*ROW('Sanitation Data'!D124))="","",OFFSET('Sanitation Data'!$D$30,0,10*ROW('Sanitation Data'!D124)))</f>
        <v/>
      </c>
      <c r="CN130" s="275" t="str">
        <f ca="true">+IF(OFFSET('Sanitation Data'!$D$31,0,10*ROW('Sanitation Data'!D124))="","",OFFSET('Sanitation Data'!$D$31,0,10*ROW('Sanitation Data'!D124)))</f>
        <v/>
      </c>
      <c r="CO130" s="275" t="str">
        <f ca="true">+IF(OFFSET('Sanitation Data'!$D$32,0,10*ROW('Sanitation Data'!D124))="","",OFFSET('Sanitation Data'!$D$32,0,10*ROW('Sanitation Data'!D124)))</f>
        <v/>
      </c>
      <c r="CP130" s="275" t="str">
        <f ca="true">+IF(OFFSET('Sanitation Data'!$E$28,0,10*ROW('Sanitation Data'!E124))="","",OFFSET('Sanitation Data'!$E$28,0,10*ROW('Sanitation Data'!E124)))</f>
        <v/>
      </c>
      <c r="CQ130" s="275" t="str">
        <f ca="true">+IF(OFFSET('Sanitation Data'!$E$29,0,10*ROW('Sanitation Data'!E124))="","",OFFSET('Sanitation Data'!$E$29,0,10*ROW('Sanitation Data'!E124)))</f>
        <v/>
      </c>
      <c r="CR130" s="275" t="str">
        <f ca="true">+IF(OFFSET('Sanitation Data'!$E$30,0,10*ROW('Sanitation Data'!E124))="","",OFFSET('Sanitation Data'!$E$30,0,10*ROW('Sanitation Data'!E124)))</f>
        <v/>
      </c>
      <c r="CS130" s="275" t="str">
        <f ca="true">+IF(OFFSET('Sanitation Data'!$E$31,0,10*ROW('Sanitation Data'!E124))="","",OFFSET('Sanitation Data'!$E$31,0,10*ROW('Sanitation Data'!E124)))</f>
        <v/>
      </c>
      <c r="CT130" s="275" t="str">
        <f ca="true">+IF(OFFSET('Sanitation Data'!$E$32,0,10*ROW('Sanitation Data'!E124))="","",OFFSET('Sanitation Data'!$E$32,0,10*ROW('Sanitation Data'!E124)))</f>
        <v/>
      </c>
      <c r="CU130" s="275" t="str">
        <f ca="true">+IF(OFFSET('Sanitation Data'!$F$28,0,10*ROW('Sanitation Data'!F124))="","",OFFSET('Sanitation Data'!$F$28,0,10*ROW('Sanitation Data'!F124)))</f>
        <v/>
      </c>
      <c r="CV130" s="275" t="str">
        <f ca="true">+IF(OFFSET('Sanitation Data'!$F$29,0,10*ROW('Sanitation Data'!F124))="","",OFFSET('Sanitation Data'!$F$29,0,10*ROW('Sanitation Data'!F124)))</f>
        <v/>
      </c>
      <c r="CW130" s="275" t="str">
        <f ca="true">+IF(OFFSET('Sanitation Data'!$F$30,0,10*ROW('Sanitation Data'!F124))="","",OFFSET('Sanitation Data'!$F$30,0,10*ROW('Sanitation Data'!F124)))</f>
        <v/>
      </c>
      <c r="CX130" s="275" t="str">
        <f ca="true">+IF(OFFSET('Sanitation Data'!$F$31,0,10*ROW('Sanitation Data'!F124))="","",OFFSET('Sanitation Data'!$F$31,0,10*ROW('Sanitation Data'!F124)))</f>
        <v/>
      </c>
      <c r="CY130" s="275" t="str">
        <f ca="true">+IF(OFFSET('Sanitation Data'!$F$32,0,10*ROW('Sanitation Data'!F124))="","",OFFSET('Sanitation Data'!$F$32,0,10*ROW('Sanitation Data'!F124)))</f>
        <v/>
      </c>
      <c r="CZ130" s="275" t="str">
        <f ca="true">+IF(OFFSET('Sanitation Data'!$G$28,0,10*ROW('Sanitation Data'!G124))="","",OFFSET('Sanitation Data'!$G$28,0,10*ROW('Sanitation Data'!G124)))</f>
        <v/>
      </c>
      <c r="DA130" s="275" t="str">
        <f ca="true">+IF(OFFSET('Sanitation Data'!$G$29,0,10*ROW('Sanitation Data'!G124))="","",OFFSET('Sanitation Data'!$G$29,0,10*ROW('Sanitation Data'!G124)))</f>
        <v/>
      </c>
      <c r="DB130" s="275" t="str">
        <f ca="true">+IF(OFFSET('Sanitation Data'!$G$30,0,10*ROW('Sanitation Data'!G124))="","",OFFSET('Sanitation Data'!$G$30,0,10*ROW('Sanitation Data'!G124)))</f>
        <v/>
      </c>
      <c r="DC130" s="275" t="str">
        <f ca="true">+IF(OFFSET('Sanitation Data'!$G$31,0,10*ROW('Sanitation Data'!G124))="","",OFFSET('Sanitation Data'!$G$31,0,10*ROW('Sanitation Data'!G124)))</f>
        <v/>
      </c>
      <c r="DD130" s="275" t="str">
        <f ca="true">+IF(OFFSET('Sanitation Data'!$G$32,0,10*ROW('Sanitation Data'!G124))="","",OFFSET('Sanitation Data'!$G$32,0,10*ROW('Sanitation Data'!G124)))</f>
        <v/>
      </c>
      <c r="DE130" s="275" t="str">
        <f ca="true">+IF(OFFSET('Sanitation Data'!$H$28,0,10*ROW('Sanitation Data'!H124))="","",OFFSET('Sanitation Data'!$H$28,0,10*ROW('Sanitation Data'!H124)))</f>
        <v/>
      </c>
      <c r="DF130" s="275" t="str">
        <f ca="true">+IF(OFFSET('Sanitation Data'!$H$29,0,10*ROW('Sanitation Data'!H124))="","",OFFSET('Sanitation Data'!$H$29,0,10*ROW('Sanitation Data'!H124)))</f>
        <v/>
      </c>
      <c r="DG130" s="275" t="str">
        <f ca="true">+IF(OFFSET('Sanitation Data'!$H$30,0,10*ROW('Sanitation Data'!H124))="","",OFFSET('Sanitation Data'!$H$30,0,10*ROW('Sanitation Data'!H124)))</f>
        <v/>
      </c>
      <c r="DH130" s="275" t="str">
        <f ca="true">+IF(OFFSET('Sanitation Data'!$H$31,0,10*ROW('Sanitation Data'!H124))="","",OFFSET('Sanitation Data'!$H$31,0,10*ROW('Sanitation Data'!H124)))</f>
        <v/>
      </c>
      <c r="DI130" s="275" t="str">
        <f ca="true">+IF(OFFSET('Sanitation Data'!$H$32,0,10*ROW('Sanitation Data'!H124))="","",OFFSET('Sanitation Data'!$H$32,0,10*ROW('Sanitation Data'!H124)))</f>
        <v/>
      </c>
      <c r="DJ130" s="275" t="str">
        <f ca="true">+IF(OFFSET('Sanitation Data'!$I$28,0,10*ROW('Sanitation Data'!I124))="","",OFFSET('Sanitation Data'!$I$28,0,10*ROW('Sanitation Data'!I124)))</f>
        <v/>
      </c>
      <c r="DK130" s="275" t="str">
        <f ca="true">+IF(OFFSET('Sanitation Data'!$I$29,0,10*ROW('Sanitation Data'!I124))="","",OFFSET('Sanitation Data'!$I$29,0,10*ROW('Sanitation Data'!I124)))</f>
        <v/>
      </c>
      <c r="DL130" s="275" t="str">
        <f ca="true">+IF(OFFSET('Sanitation Data'!$I$30,0,10*ROW('Sanitation Data'!I124))="","",OFFSET('Sanitation Data'!$I$30,0,10*ROW('Sanitation Data'!I124)))</f>
        <v/>
      </c>
      <c r="DM130" s="275" t="str">
        <f ca="true">+IF(OFFSET('Sanitation Data'!$I$31,0,10*ROW('Sanitation Data'!I124))="","",OFFSET('Sanitation Data'!$I$31,0,10*ROW('Sanitation Data'!I124)))</f>
        <v/>
      </c>
      <c r="DN130" s="275" t="str">
        <f ca="true">+IF(OFFSET('Sanitation Data'!$I$32,0,10*ROW('Sanitation Data'!I124))="","",OFFSET('Sanitation Data'!$I$32,0,10*ROW('Sanitation Data'!I124)))</f>
        <v/>
      </c>
      <c r="DO130" s="275" t="str">
        <f ca="true">+IF(OFFSET('Hygiene Data'!$D$11,0,10*ROW('Hygiene Data'!D124))="","",OFFSET('Hygiene Data'!$D$11,0,10*ROW('Hygiene Data'!D124)))</f>
        <v/>
      </c>
      <c r="DP130" s="275" t="str">
        <f ca="true">+IF(OFFSET('Hygiene Data'!$D$12,0,10*ROW('Hygiene Data'!D124))="","",OFFSET('Hygiene Data'!$D$12,0,10*ROW('Hygiene Data'!D124)))</f>
        <v/>
      </c>
      <c r="DQ130" s="275" t="str">
        <f ca="true">+IF(OFFSET('Hygiene Data'!$D$13,0,10*ROW('Hygiene Data'!D124))="","",OFFSET('Hygiene Data'!$D$13,0,10*ROW('Hygiene Data'!D124)))</f>
        <v/>
      </c>
      <c r="DR130" s="275" t="str">
        <f ca="true">+IF(OFFSET('Hygiene Data'!$E$11,0,10*ROW('Hygiene Data'!E124))="","",OFFSET('Hygiene Data'!$E$11,0,10*ROW('Hygiene Data'!E124)))</f>
        <v/>
      </c>
      <c r="DS130" s="275" t="str">
        <f ca="true">+IF(OFFSET('Hygiene Data'!$E$12,0,10*ROW('Hygiene Data'!E124))="","",OFFSET('Hygiene Data'!$E$12,0,10*ROW('Hygiene Data'!E124)))</f>
        <v/>
      </c>
      <c r="DT130" s="275" t="str">
        <f ca="true">+IF(OFFSET('Hygiene Data'!$E$13,0,10*ROW('Hygiene Data'!E124))="","",OFFSET('Hygiene Data'!$E$13,0,10*ROW('Hygiene Data'!E124)))</f>
        <v/>
      </c>
      <c r="DU130" s="275" t="str">
        <f ca="true">+IF(OFFSET('Hygiene Data'!$F$11,0,10*ROW('Hygiene Data'!F124))="","",OFFSET('Hygiene Data'!$F$11,0,10*ROW('Hygiene Data'!F124)))</f>
        <v/>
      </c>
      <c r="DV130" s="275" t="str">
        <f ca="true">+IF(OFFSET('Hygiene Data'!$F$12,0,10*ROW('Hygiene Data'!F124))="","",OFFSET('Hygiene Data'!$F$12,0,10*ROW('Hygiene Data'!F124)))</f>
        <v/>
      </c>
      <c r="DW130" s="275" t="str">
        <f ca="true">+IF(OFFSET('Hygiene Data'!$F$13,0,10*ROW('Hygiene Data'!F124))="","",OFFSET('Hygiene Data'!$F$13,0,10*ROW('Hygiene Data'!F124)))</f>
        <v/>
      </c>
      <c r="DX130" s="275" t="str">
        <f ca="true">+IF(OFFSET('Hygiene Data'!$G$11,0,10*ROW('Hygiene Data'!G124))="","",OFFSET('Hygiene Data'!$G$11,0,10*ROW('Hygiene Data'!G124)))</f>
        <v/>
      </c>
      <c r="DY130" s="275" t="str">
        <f ca="true">+IF(OFFSET('Hygiene Data'!$G$12,0,10*ROW('Hygiene Data'!G124))="","",OFFSET('Hygiene Data'!$G$12,0,10*ROW('Hygiene Data'!G124)))</f>
        <v/>
      </c>
      <c r="DZ130" s="275" t="str">
        <f ca="true">+IF(OFFSET('Hygiene Data'!$G$13,0,10*ROW('Hygiene Data'!G124))="","",OFFSET('Hygiene Data'!$G$13,0,10*ROW('Hygiene Data'!G124)))</f>
        <v/>
      </c>
      <c r="EA130" s="275" t="str">
        <f ca="true">+IF(OFFSET('Hygiene Data'!$H$11,0,10*ROW('Hygiene Data'!H124))="","",OFFSET('Hygiene Data'!$H$11,0,10*ROW('Hygiene Data'!H124)))</f>
        <v/>
      </c>
      <c r="EB130" s="275" t="str">
        <f ca="true">+IF(OFFSET('Hygiene Data'!$H$12,0,10*ROW('Hygiene Data'!H124))="","",OFFSET('Hygiene Data'!$H$12,0,10*ROW('Hygiene Data'!H124)))</f>
        <v/>
      </c>
      <c r="EC130" s="275" t="str">
        <f ca="true">+IF(OFFSET('Hygiene Data'!$H$13,0,10*ROW('Hygiene Data'!H124))="","",OFFSET('Hygiene Data'!$H$13,0,10*ROW('Hygiene Data'!H124)))</f>
        <v/>
      </c>
      <c r="ED130" s="275" t="str">
        <f ca="true">+IF(OFFSET('Hygiene Data'!$I$11,0,10*ROW('Hygiene Data'!I124))="","",OFFSET('Hygiene Data'!$I$11,0,10*ROW('Hygiene Data'!I124)))</f>
        <v/>
      </c>
      <c r="EE130" s="275" t="str">
        <f ca="true">+IF(OFFSET('Hygiene Data'!$I$12,0,10*ROW('Hygiene Data'!I124))="","",OFFSET('Hygiene Data'!$I$12,0,10*ROW('Hygiene Data'!I124)))</f>
        <v/>
      </c>
      <c r="EF130" s="275" t="str">
        <f ca="true">+IF(OFFSET('Hygiene Data'!$I$13,0,10*ROW('Hygiene Data'!I124))="","",OFFSET('Hygiene Data'!$I$13,0,10*ROW('Hygiene Data'!I124)))</f>
        <v/>
      </c>
    </row>
    <row xmlns:x14ac="http://schemas.microsoft.com/office/spreadsheetml/2009/9/ac" r="131" x14ac:dyDescent="0.2">
      <c r="A131" s="38" t="str">
        <f ca="true">+IF(OFFSET('Water Data'!$B$2,0,10*ROW('Water Data'!E125))="","",OFFSET('Water Data'!$B$2,0,10*ROW('Water Data'!E125)))</f>
        <v/>
      </c>
      <c r="B131" s="38" t="str">
        <f ca="true">+IF(OFFSET('Water Data'!$C$2,0,10*ROW('Water Data'!F125))="","",OFFSET('Water Data'!$C$2,0,10*ROW('Water Data'!F125)))</f>
        <v/>
      </c>
      <c r="C131" s="331" t="str">
        <f t="shared" ca="true" si="1"/>
        <v/>
      </c>
      <c r="D131" s="97"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7"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7"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7"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7"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7"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7"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7"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7"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7"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7"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7"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7"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7"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7"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7"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7"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7"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8"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8"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8"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8"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8"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8"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8"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8"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8"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8"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8"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8"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8"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8"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8"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8"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8"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8"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8"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8"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8"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8"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8"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8"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8"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8"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8"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8"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8"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8"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9"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9"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9"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9"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9"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9"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9"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9"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9"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9"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9"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9"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9"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9"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9"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9"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9"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9"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5"/>
      <c r="BS131" s="275" t="str">
        <f ca="true">+IF(OFFSET('Water Data'!$D$27,0,10*ROW('Water Data'!D125))="","",OFFSET('Water Data'!$D$27,0,10*ROW('Water Data'!D125)))</f>
        <v/>
      </c>
      <c r="BT131" s="275" t="str">
        <f ca="true">+IF(OFFSET('Water Data'!$D$28,0,10*ROW('Water Data'!D125))="","",OFFSET('Water Data'!$D$28,0,10*ROW('Water Data'!D125)))</f>
        <v/>
      </c>
      <c r="BU131" s="275" t="str">
        <f ca="true">+IF(OFFSET('Water Data'!$D$29,0,10*ROW('Water Data'!D125))="","",OFFSET('Water Data'!$D$29,0,10*ROW('Water Data'!D125)))</f>
        <v/>
      </c>
      <c r="BV131" s="275" t="str">
        <f ca="true">+IF(OFFSET('Water Data'!$E$27,0,10*ROW('Water Data'!E125))="","",OFFSET('Water Data'!$E$27,0,10*ROW('Water Data'!E125)))</f>
        <v/>
      </c>
      <c r="BW131" s="275" t="str">
        <f ca="true">+IF(OFFSET('Water Data'!$E$28,0,10*ROW('Water Data'!E125))="","",OFFSET('Water Data'!$E$28,0,10*ROW('Water Data'!E125)))</f>
        <v/>
      </c>
      <c r="BX131" s="275" t="str">
        <f ca="true">+IF(OFFSET('Water Data'!$E$29,0,10*ROW('Water Data'!E125))="","",OFFSET('Water Data'!$E$29,0,10*ROW('Water Data'!E125)))</f>
        <v/>
      </c>
      <c r="BY131" s="275" t="str">
        <f ca="true">+IF(OFFSET('Water Data'!$F$27,0,10*ROW('Water Data'!F125))="","",OFFSET('Water Data'!$F$27,0,10*ROW('Water Data'!F125)))</f>
        <v/>
      </c>
      <c r="BZ131" s="275" t="str">
        <f ca="true">+IF(OFFSET('Water Data'!$F$28,0,10*ROW('Water Data'!F125))="","",OFFSET('Water Data'!$F$28,0,10*ROW('Water Data'!F125)))</f>
        <v/>
      </c>
      <c r="CA131" s="275" t="str">
        <f ca="true">+IF(OFFSET('Water Data'!$F$29,0,10*ROW('Water Data'!F125))="","",OFFSET('Water Data'!$F$29,0,10*ROW('Water Data'!F125)))</f>
        <v/>
      </c>
      <c r="CB131" s="275" t="str">
        <f ca="true">+IF(OFFSET('Water Data'!$G$27,0,10*ROW('Water Data'!G125))="","",OFFSET('Water Data'!$G$27,0,10*ROW('Water Data'!G125)))</f>
        <v/>
      </c>
      <c r="CC131" s="275" t="str">
        <f ca="true">+IF(OFFSET('Water Data'!$G$28,0,10*ROW('Water Data'!G125))="","",OFFSET('Water Data'!$G$28,0,10*ROW('Water Data'!G125)))</f>
        <v/>
      </c>
      <c r="CD131" s="275" t="str">
        <f ca="true">+IF(OFFSET('Water Data'!$G$29,0,10*ROW('Water Data'!G125))="","",OFFSET('Water Data'!$G$29,0,10*ROW('Water Data'!G125)))</f>
        <v/>
      </c>
      <c r="CE131" s="275" t="str">
        <f ca="true">+IF(OFFSET('Water Data'!$H$27,0,10*ROW('Water Data'!H125))="","",OFFSET('Water Data'!$H$27,0,10*ROW('Water Data'!H125)))</f>
        <v/>
      </c>
      <c r="CF131" s="275" t="str">
        <f ca="true">+IF(OFFSET('Water Data'!$H$28,0,10*ROW('Water Data'!H125))="","",OFFSET('Water Data'!$H$28,0,10*ROW('Water Data'!H125)))</f>
        <v/>
      </c>
      <c r="CG131" s="275" t="str">
        <f ca="true">+IF(OFFSET('Water Data'!$H$29,0,10*ROW('Water Data'!H125))="","",OFFSET('Water Data'!$H$29,0,10*ROW('Water Data'!H125)))</f>
        <v/>
      </c>
      <c r="CH131" s="275" t="str">
        <f ca="true">+IF(OFFSET('Water Data'!$I$27,0,10*ROW('Water Data'!I125))="","",OFFSET('Water Data'!$I$27,0,10*ROW('Water Data'!I125)))</f>
        <v/>
      </c>
      <c r="CI131" s="275" t="str">
        <f ca="true">+IF(OFFSET('Water Data'!$I$28,0,10*ROW('Water Data'!I125))="","",OFFSET('Water Data'!$I$28,0,10*ROW('Water Data'!I125)))</f>
        <v/>
      </c>
      <c r="CJ131" s="275" t="str">
        <f ca="true">+IF(OFFSET('Water Data'!$I$29,0,10*ROW('Water Data'!I125))="","",OFFSET('Water Data'!$I$29,0,10*ROW('Water Data'!I125)))</f>
        <v/>
      </c>
      <c r="CK131" s="275" t="str">
        <f ca="true">+IF(OFFSET('Sanitation Data'!$D$28,0,10*ROW('Sanitation Data'!D125))="","",OFFSET('Sanitation Data'!$D$28,0,10*ROW('Sanitation Data'!D125)))</f>
        <v/>
      </c>
      <c r="CL131" s="275" t="str">
        <f ca="true">+IF(OFFSET('Sanitation Data'!$D$29,0,10*ROW('Sanitation Data'!D125))="","",OFFSET('Sanitation Data'!$D$29,0,10*ROW('Sanitation Data'!D125)))</f>
        <v/>
      </c>
      <c r="CM131" s="275" t="str">
        <f ca="true">+IF(OFFSET('Sanitation Data'!$D$30,0,10*ROW('Sanitation Data'!D125))="","",OFFSET('Sanitation Data'!$D$30,0,10*ROW('Sanitation Data'!D125)))</f>
        <v/>
      </c>
      <c r="CN131" s="275" t="str">
        <f ca="true">+IF(OFFSET('Sanitation Data'!$D$31,0,10*ROW('Sanitation Data'!D125))="","",OFFSET('Sanitation Data'!$D$31,0,10*ROW('Sanitation Data'!D125)))</f>
        <v/>
      </c>
      <c r="CO131" s="275" t="str">
        <f ca="true">+IF(OFFSET('Sanitation Data'!$D$32,0,10*ROW('Sanitation Data'!D125))="","",OFFSET('Sanitation Data'!$D$32,0,10*ROW('Sanitation Data'!D125)))</f>
        <v/>
      </c>
      <c r="CP131" s="275" t="str">
        <f ca="true">+IF(OFFSET('Sanitation Data'!$E$28,0,10*ROW('Sanitation Data'!E125))="","",OFFSET('Sanitation Data'!$E$28,0,10*ROW('Sanitation Data'!E125)))</f>
        <v/>
      </c>
      <c r="CQ131" s="275" t="str">
        <f ca="true">+IF(OFFSET('Sanitation Data'!$E$29,0,10*ROW('Sanitation Data'!E125))="","",OFFSET('Sanitation Data'!$E$29,0,10*ROW('Sanitation Data'!E125)))</f>
        <v/>
      </c>
      <c r="CR131" s="275" t="str">
        <f ca="true">+IF(OFFSET('Sanitation Data'!$E$30,0,10*ROW('Sanitation Data'!E125))="","",OFFSET('Sanitation Data'!$E$30,0,10*ROW('Sanitation Data'!E125)))</f>
        <v/>
      </c>
      <c r="CS131" s="275" t="str">
        <f ca="true">+IF(OFFSET('Sanitation Data'!$E$31,0,10*ROW('Sanitation Data'!E125))="","",OFFSET('Sanitation Data'!$E$31,0,10*ROW('Sanitation Data'!E125)))</f>
        <v/>
      </c>
      <c r="CT131" s="275" t="str">
        <f ca="true">+IF(OFFSET('Sanitation Data'!$E$32,0,10*ROW('Sanitation Data'!E125))="","",OFFSET('Sanitation Data'!$E$32,0,10*ROW('Sanitation Data'!E125)))</f>
        <v/>
      </c>
      <c r="CU131" s="275" t="str">
        <f ca="true">+IF(OFFSET('Sanitation Data'!$F$28,0,10*ROW('Sanitation Data'!F125))="","",OFFSET('Sanitation Data'!$F$28,0,10*ROW('Sanitation Data'!F125)))</f>
        <v/>
      </c>
      <c r="CV131" s="275" t="str">
        <f ca="true">+IF(OFFSET('Sanitation Data'!$F$29,0,10*ROW('Sanitation Data'!F125))="","",OFFSET('Sanitation Data'!$F$29,0,10*ROW('Sanitation Data'!F125)))</f>
        <v/>
      </c>
      <c r="CW131" s="275" t="str">
        <f ca="true">+IF(OFFSET('Sanitation Data'!$F$30,0,10*ROW('Sanitation Data'!F125))="","",OFFSET('Sanitation Data'!$F$30,0,10*ROW('Sanitation Data'!F125)))</f>
        <v/>
      </c>
      <c r="CX131" s="275" t="str">
        <f ca="true">+IF(OFFSET('Sanitation Data'!$F$31,0,10*ROW('Sanitation Data'!F125))="","",OFFSET('Sanitation Data'!$F$31,0,10*ROW('Sanitation Data'!F125)))</f>
        <v/>
      </c>
      <c r="CY131" s="275" t="str">
        <f ca="true">+IF(OFFSET('Sanitation Data'!$F$32,0,10*ROW('Sanitation Data'!F125))="","",OFFSET('Sanitation Data'!$F$32,0,10*ROW('Sanitation Data'!F125)))</f>
        <v/>
      </c>
      <c r="CZ131" s="275" t="str">
        <f ca="true">+IF(OFFSET('Sanitation Data'!$G$28,0,10*ROW('Sanitation Data'!G125))="","",OFFSET('Sanitation Data'!$G$28,0,10*ROW('Sanitation Data'!G125)))</f>
        <v/>
      </c>
      <c r="DA131" s="275" t="str">
        <f ca="true">+IF(OFFSET('Sanitation Data'!$G$29,0,10*ROW('Sanitation Data'!G125))="","",OFFSET('Sanitation Data'!$G$29,0,10*ROW('Sanitation Data'!G125)))</f>
        <v/>
      </c>
      <c r="DB131" s="275" t="str">
        <f ca="true">+IF(OFFSET('Sanitation Data'!$G$30,0,10*ROW('Sanitation Data'!G125))="","",OFFSET('Sanitation Data'!$G$30,0,10*ROW('Sanitation Data'!G125)))</f>
        <v/>
      </c>
      <c r="DC131" s="275" t="str">
        <f ca="true">+IF(OFFSET('Sanitation Data'!$G$31,0,10*ROW('Sanitation Data'!G125))="","",OFFSET('Sanitation Data'!$G$31,0,10*ROW('Sanitation Data'!G125)))</f>
        <v/>
      </c>
      <c r="DD131" s="275" t="str">
        <f ca="true">+IF(OFFSET('Sanitation Data'!$G$32,0,10*ROW('Sanitation Data'!G125))="","",OFFSET('Sanitation Data'!$G$32,0,10*ROW('Sanitation Data'!G125)))</f>
        <v/>
      </c>
      <c r="DE131" s="275" t="str">
        <f ca="true">+IF(OFFSET('Sanitation Data'!$H$28,0,10*ROW('Sanitation Data'!H125))="","",OFFSET('Sanitation Data'!$H$28,0,10*ROW('Sanitation Data'!H125)))</f>
        <v/>
      </c>
      <c r="DF131" s="275" t="str">
        <f ca="true">+IF(OFFSET('Sanitation Data'!$H$29,0,10*ROW('Sanitation Data'!H125))="","",OFFSET('Sanitation Data'!$H$29,0,10*ROW('Sanitation Data'!H125)))</f>
        <v/>
      </c>
      <c r="DG131" s="275" t="str">
        <f ca="true">+IF(OFFSET('Sanitation Data'!$H$30,0,10*ROW('Sanitation Data'!H125))="","",OFFSET('Sanitation Data'!$H$30,0,10*ROW('Sanitation Data'!H125)))</f>
        <v/>
      </c>
      <c r="DH131" s="275" t="str">
        <f ca="true">+IF(OFFSET('Sanitation Data'!$H$31,0,10*ROW('Sanitation Data'!H125))="","",OFFSET('Sanitation Data'!$H$31,0,10*ROW('Sanitation Data'!H125)))</f>
        <v/>
      </c>
      <c r="DI131" s="275" t="str">
        <f ca="true">+IF(OFFSET('Sanitation Data'!$H$32,0,10*ROW('Sanitation Data'!H125))="","",OFFSET('Sanitation Data'!$H$32,0,10*ROW('Sanitation Data'!H125)))</f>
        <v/>
      </c>
      <c r="DJ131" s="275" t="str">
        <f ca="true">+IF(OFFSET('Sanitation Data'!$I$28,0,10*ROW('Sanitation Data'!I125))="","",OFFSET('Sanitation Data'!$I$28,0,10*ROW('Sanitation Data'!I125)))</f>
        <v/>
      </c>
      <c r="DK131" s="275" t="str">
        <f ca="true">+IF(OFFSET('Sanitation Data'!$I$29,0,10*ROW('Sanitation Data'!I125))="","",OFFSET('Sanitation Data'!$I$29,0,10*ROW('Sanitation Data'!I125)))</f>
        <v/>
      </c>
      <c r="DL131" s="275" t="str">
        <f ca="true">+IF(OFFSET('Sanitation Data'!$I$30,0,10*ROW('Sanitation Data'!I125))="","",OFFSET('Sanitation Data'!$I$30,0,10*ROW('Sanitation Data'!I125)))</f>
        <v/>
      </c>
      <c r="DM131" s="275" t="str">
        <f ca="true">+IF(OFFSET('Sanitation Data'!$I$31,0,10*ROW('Sanitation Data'!I125))="","",OFFSET('Sanitation Data'!$I$31,0,10*ROW('Sanitation Data'!I125)))</f>
        <v/>
      </c>
      <c r="DN131" s="275" t="str">
        <f ca="true">+IF(OFFSET('Sanitation Data'!$I$32,0,10*ROW('Sanitation Data'!I125))="","",OFFSET('Sanitation Data'!$I$32,0,10*ROW('Sanitation Data'!I125)))</f>
        <v/>
      </c>
      <c r="DO131" s="275" t="str">
        <f ca="true">+IF(OFFSET('Hygiene Data'!$D$11,0,10*ROW('Hygiene Data'!D125))="","",OFFSET('Hygiene Data'!$D$11,0,10*ROW('Hygiene Data'!D125)))</f>
        <v/>
      </c>
      <c r="DP131" s="275" t="str">
        <f ca="true">+IF(OFFSET('Hygiene Data'!$D$12,0,10*ROW('Hygiene Data'!D125))="","",OFFSET('Hygiene Data'!$D$12,0,10*ROW('Hygiene Data'!D125)))</f>
        <v/>
      </c>
      <c r="DQ131" s="275" t="str">
        <f ca="true">+IF(OFFSET('Hygiene Data'!$D$13,0,10*ROW('Hygiene Data'!D125))="","",OFFSET('Hygiene Data'!$D$13,0,10*ROW('Hygiene Data'!D125)))</f>
        <v/>
      </c>
      <c r="DR131" s="275" t="str">
        <f ca="true">+IF(OFFSET('Hygiene Data'!$E$11,0,10*ROW('Hygiene Data'!E125))="","",OFFSET('Hygiene Data'!$E$11,0,10*ROW('Hygiene Data'!E125)))</f>
        <v/>
      </c>
      <c r="DS131" s="275" t="str">
        <f ca="true">+IF(OFFSET('Hygiene Data'!$E$12,0,10*ROW('Hygiene Data'!E125))="","",OFFSET('Hygiene Data'!$E$12,0,10*ROW('Hygiene Data'!E125)))</f>
        <v/>
      </c>
      <c r="DT131" s="275" t="str">
        <f ca="true">+IF(OFFSET('Hygiene Data'!$E$13,0,10*ROW('Hygiene Data'!E125))="","",OFFSET('Hygiene Data'!$E$13,0,10*ROW('Hygiene Data'!E125)))</f>
        <v/>
      </c>
      <c r="DU131" s="275" t="str">
        <f ca="true">+IF(OFFSET('Hygiene Data'!$F$11,0,10*ROW('Hygiene Data'!F125))="","",OFFSET('Hygiene Data'!$F$11,0,10*ROW('Hygiene Data'!F125)))</f>
        <v/>
      </c>
      <c r="DV131" s="275" t="str">
        <f ca="true">+IF(OFFSET('Hygiene Data'!$F$12,0,10*ROW('Hygiene Data'!F125))="","",OFFSET('Hygiene Data'!$F$12,0,10*ROW('Hygiene Data'!F125)))</f>
        <v/>
      </c>
      <c r="DW131" s="275" t="str">
        <f ca="true">+IF(OFFSET('Hygiene Data'!$F$13,0,10*ROW('Hygiene Data'!F125))="","",OFFSET('Hygiene Data'!$F$13,0,10*ROW('Hygiene Data'!F125)))</f>
        <v/>
      </c>
      <c r="DX131" s="275" t="str">
        <f ca="true">+IF(OFFSET('Hygiene Data'!$G$11,0,10*ROW('Hygiene Data'!G125))="","",OFFSET('Hygiene Data'!$G$11,0,10*ROW('Hygiene Data'!G125)))</f>
        <v/>
      </c>
      <c r="DY131" s="275" t="str">
        <f ca="true">+IF(OFFSET('Hygiene Data'!$G$12,0,10*ROW('Hygiene Data'!G125))="","",OFFSET('Hygiene Data'!$G$12,0,10*ROW('Hygiene Data'!G125)))</f>
        <v/>
      </c>
      <c r="DZ131" s="275" t="str">
        <f ca="true">+IF(OFFSET('Hygiene Data'!$G$13,0,10*ROW('Hygiene Data'!G125))="","",OFFSET('Hygiene Data'!$G$13,0,10*ROW('Hygiene Data'!G125)))</f>
        <v/>
      </c>
      <c r="EA131" s="275" t="str">
        <f ca="true">+IF(OFFSET('Hygiene Data'!$H$11,0,10*ROW('Hygiene Data'!H125))="","",OFFSET('Hygiene Data'!$H$11,0,10*ROW('Hygiene Data'!H125)))</f>
        <v/>
      </c>
      <c r="EB131" s="275" t="str">
        <f ca="true">+IF(OFFSET('Hygiene Data'!$H$12,0,10*ROW('Hygiene Data'!H125))="","",OFFSET('Hygiene Data'!$H$12,0,10*ROW('Hygiene Data'!H125)))</f>
        <v/>
      </c>
      <c r="EC131" s="275" t="str">
        <f ca="true">+IF(OFFSET('Hygiene Data'!$H$13,0,10*ROW('Hygiene Data'!H125))="","",OFFSET('Hygiene Data'!$H$13,0,10*ROW('Hygiene Data'!H125)))</f>
        <v/>
      </c>
      <c r="ED131" s="275" t="str">
        <f ca="true">+IF(OFFSET('Hygiene Data'!$I$11,0,10*ROW('Hygiene Data'!I125))="","",OFFSET('Hygiene Data'!$I$11,0,10*ROW('Hygiene Data'!I125)))</f>
        <v/>
      </c>
      <c r="EE131" s="275" t="str">
        <f ca="true">+IF(OFFSET('Hygiene Data'!$I$12,0,10*ROW('Hygiene Data'!I125))="","",OFFSET('Hygiene Data'!$I$12,0,10*ROW('Hygiene Data'!I125)))</f>
        <v/>
      </c>
      <c r="EF131" s="275" t="str">
        <f ca="true">+IF(OFFSET('Hygiene Data'!$I$13,0,10*ROW('Hygiene Data'!I125))="","",OFFSET('Hygiene Data'!$I$13,0,10*ROW('Hygiene Data'!I125)))</f>
        <v/>
      </c>
    </row>
    <row xmlns:x14ac="http://schemas.microsoft.com/office/spreadsheetml/2009/9/ac" r="132" x14ac:dyDescent="0.2">
      <c r="A132" s="38" t="str">
        <f ca="true">+IF(OFFSET('Water Data'!$B$2,0,10*ROW('Water Data'!E126))="","",OFFSET('Water Data'!$B$2,0,10*ROW('Water Data'!E126)))</f>
        <v/>
      </c>
      <c r="B132" s="38" t="str">
        <f ca="true">+IF(OFFSET('Water Data'!$C$2,0,10*ROW('Water Data'!F126))="","",OFFSET('Water Data'!$C$2,0,10*ROW('Water Data'!F126)))</f>
        <v/>
      </c>
      <c r="C132" s="331" t="str">
        <f t="shared" ca="true" si="1"/>
        <v/>
      </c>
      <c r="D132" s="97"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7"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7"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7"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7"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7"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7"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7"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7"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7"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7"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7"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7"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7"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7"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7"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7"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7"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8"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8"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8"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8"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8"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8"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8"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8"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8"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8"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8"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8"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8"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8"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8"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8"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8"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8"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8"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8"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8"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8"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8"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8"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8"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8"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8"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8"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8"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8"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9"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9"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9"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9"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9"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9"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9"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9"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9"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9"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9"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9"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9"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9"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9"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9"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9"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9"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5"/>
      <c r="BS132" s="275" t="str">
        <f ca="true">+IF(OFFSET('Water Data'!$D$27,0,10*ROW('Water Data'!D126))="","",OFFSET('Water Data'!$D$27,0,10*ROW('Water Data'!D126)))</f>
        <v/>
      </c>
      <c r="BT132" s="275" t="str">
        <f ca="true">+IF(OFFSET('Water Data'!$D$28,0,10*ROW('Water Data'!D126))="","",OFFSET('Water Data'!$D$28,0,10*ROW('Water Data'!D126)))</f>
        <v/>
      </c>
      <c r="BU132" s="275" t="str">
        <f ca="true">+IF(OFFSET('Water Data'!$D$29,0,10*ROW('Water Data'!D126))="","",OFFSET('Water Data'!$D$29,0,10*ROW('Water Data'!D126)))</f>
        <v/>
      </c>
      <c r="BV132" s="275" t="str">
        <f ca="true">+IF(OFFSET('Water Data'!$E$27,0,10*ROW('Water Data'!E126))="","",OFFSET('Water Data'!$E$27,0,10*ROW('Water Data'!E126)))</f>
        <v/>
      </c>
      <c r="BW132" s="275" t="str">
        <f ca="true">+IF(OFFSET('Water Data'!$E$28,0,10*ROW('Water Data'!E126))="","",OFFSET('Water Data'!$E$28,0,10*ROW('Water Data'!E126)))</f>
        <v/>
      </c>
      <c r="BX132" s="275" t="str">
        <f ca="true">+IF(OFFSET('Water Data'!$E$29,0,10*ROW('Water Data'!E126))="","",OFFSET('Water Data'!$E$29,0,10*ROW('Water Data'!E126)))</f>
        <v/>
      </c>
      <c r="BY132" s="275" t="str">
        <f ca="true">+IF(OFFSET('Water Data'!$F$27,0,10*ROW('Water Data'!F126))="","",OFFSET('Water Data'!$F$27,0,10*ROW('Water Data'!F126)))</f>
        <v/>
      </c>
      <c r="BZ132" s="275" t="str">
        <f ca="true">+IF(OFFSET('Water Data'!$F$28,0,10*ROW('Water Data'!F126))="","",OFFSET('Water Data'!$F$28,0,10*ROW('Water Data'!F126)))</f>
        <v/>
      </c>
      <c r="CA132" s="275" t="str">
        <f ca="true">+IF(OFFSET('Water Data'!$F$29,0,10*ROW('Water Data'!F126))="","",OFFSET('Water Data'!$F$29,0,10*ROW('Water Data'!F126)))</f>
        <v/>
      </c>
      <c r="CB132" s="275" t="str">
        <f ca="true">+IF(OFFSET('Water Data'!$G$27,0,10*ROW('Water Data'!G126))="","",OFFSET('Water Data'!$G$27,0,10*ROW('Water Data'!G126)))</f>
        <v/>
      </c>
      <c r="CC132" s="275" t="str">
        <f ca="true">+IF(OFFSET('Water Data'!$G$28,0,10*ROW('Water Data'!G126))="","",OFFSET('Water Data'!$G$28,0,10*ROW('Water Data'!G126)))</f>
        <v/>
      </c>
      <c r="CD132" s="275" t="str">
        <f ca="true">+IF(OFFSET('Water Data'!$G$29,0,10*ROW('Water Data'!G126))="","",OFFSET('Water Data'!$G$29,0,10*ROW('Water Data'!G126)))</f>
        <v/>
      </c>
      <c r="CE132" s="275" t="str">
        <f ca="true">+IF(OFFSET('Water Data'!$H$27,0,10*ROW('Water Data'!H126))="","",OFFSET('Water Data'!$H$27,0,10*ROW('Water Data'!H126)))</f>
        <v/>
      </c>
      <c r="CF132" s="275" t="str">
        <f ca="true">+IF(OFFSET('Water Data'!$H$28,0,10*ROW('Water Data'!H126))="","",OFFSET('Water Data'!$H$28,0,10*ROW('Water Data'!H126)))</f>
        <v/>
      </c>
      <c r="CG132" s="275" t="str">
        <f ca="true">+IF(OFFSET('Water Data'!$H$29,0,10*ROW('Water Data'!H126))="","",OFFSET('Water Data'!$H$29,0,10*ROW('Water Data'!H126)))</f>
        <v/>
      </c>
      <c r="CH132" s="275" t="str">
        <f ca="true">+IF(OFFSET('Water Data'!$I$27,0,10*ROW('Water Data'!I126))="","",OFFSET('Water Data'!$I$27,0,10*ROW('Water Data'!I126)))</f>
        <v/>
      </c>
      <c r="CI132" s="275" t="str">
        <f ca="true">+IF(OFFSET('Water Data'!$I$28,0,10*ROW('Water Data'!I126))="","",OFFSET('Water Data'!$I$28,0,10*ROW('Water Data'!I126)))</f>
        <v/>
      </c>
      <c r="CJ132" s="275" t="str">
        <f ca="true">+IF(OFFSET('Water Data'!$I$29,0,10*ROW('Water Data'!I126))="","",OFFSET('Water Data'!$I$29,0,10*ROW('Water Data'!I126)))</f>
        <v/>
      </c>
      <c r="CK132" s="275" t="str">
        <f ca="true">+IF(OFFSET('Sanitation Data'!$D$28,0,10*ROW('Sanitation Data'!D126))="","",OFFSET('Sanitation Data'!$D$28,0,10*ROW('Sanitation Data'!D126)))</f>
        <v/>
      </c>
      <c r="CL132" s="275" t="str">
        <f ca="true">+IF(OFFSET('Sanitation Data'!$D$29,0,10*ROW('Sanitation Data'!D126))="","",OFFSET('Sanitation Data'!$D$29,0,10*ROW('Sanitation Data'!D126)))</f>
        <v/>
      </c>
      <c r="CM132" s="275" t="str">
        <f ca="true">+IF(OFFSET('Sanitation Data'!$D$30,0,10*ROW('Sanitation Data'!D126))="","",OFFSET('Sanitation Data'!$D$30,0,10*ROW('Sanitation Data'!D126)))</f>
        <v/>
      </c>
      <c r="CN132" s="275" t="str">
        <f ca="true">+IF(OFFSET('Sanitation Data'!$D$31,0,10*ROW('Sanitation Data'!D126))="","",OFFSET('Sanitation Data'!$D$31,0,10*ROW('Sanitation Data'!D126)))</f>
        <v/>
      </c>
      <c r="CO132" s="275" t="str">
        <f ca="true">+IF(OFFSET('Sanitation Data'!$D$32,0,10*ROW('Sanitation Data'!D126))="","",OFFSET('Sanitation Data'!$D$32,0,10*ROW('Sanitation Data'!D126)))</f>
        <v/>
      </c>
      <c r="CP132" s="275" t="str">
        <f ca="true">+IF(OFFSET('Sanitation Data'!$E$28,0,10*ROW('Sanitation Data'!E126))="","",OFFSET('Sanitation Data'!$E$28,0,10*ROW('Sanitation Data'!E126)))</f>
        <v/>
      </c>
      <c r="CQ132" s="275" t="str">
        <f ca="true">+IF(OFFSET('Sanitation Data'!$E$29,0,10*ROW('Sanitation Data'!E126))="","",OFFSET('Sanitation Data'!$E$29,0,10*ROW('Sanitation Data'!E126)))</f>
        <v/>
      </c>
      <c r="CR132" s="275" t="str">
        <f ca="true">+IF(OFFSET('Sanitation Data'!$E$30,0,10*ROW('Sanitation Data'!E126))="","",OFFSET('Sanitation Data'!$E$30,0,10*ROW('Sanitation Data'!E126)))</f>
        <v/>
      </c>
      <c r="CS132" s="275" t="str">
        <f ca="true">+IF(OFFSET('Sanitation Data'!$E$31,0,10*ROW('Sanitation Data'!E126))="","",OFFSET('Sanitation Data'!$E$31,0,10*ROW('Sanitation Data'!E126)))</f>
        <v/>
      </c>
      <c r="CT132" s="275" t="str">
        <f ca="true">+IF(OFFSET('Sanitation Data'!$E$32,0,10*ROW('Sanitation Data'!E126))="","",OFFSET('Sanitation Data'!$E$32,0,10*ROW('Sanitation Data'!E126)))</f>
        <v/>
      </c>
      <c r="CU132" s="275" t="str">
        <f ca="true">+IF(OFFSET('Sanitation Data'!$F$28,0,10*ROW('Sanitation Data'!F126))="","",OFFSET('Sanitation Data'!$F$28,0,10*ROW('Sanitation Data'!F126)))</f>
        <v/>
      </c>
      <c r="CV132" s="275" t="str">
        <f ca="true">+IF(OFFSET('Sanitation Data'!$F$29,0,10*ROW('Sanitation Data'!F126))="","",OFFSET('Sanitation Data'!$F$29,0,10*ROW('Sanitation Data'!F126)))</f>
        <v/>
      </c>
      <c r="CW132" s="275" t="str">
        <f ca="true">+IF(OFFSET('Sanitation Data'!$F$30,0,10*ROW('Sanitation Data'!F126))="","",OFFSET('Sanitation Data'!$F$30,0,10*ROW('Sanitation Data'!F126)))</f>
        <v/>
      </c>
      <c r="CX132" s="275" t="str">
        <f ca="true">+IF(OFFSET('Sanitation Data'!$F$31,0,10*ROW('Sanitation Data'!F126))="","",OFFSET('Sanitation Data'!$F$31,0,10*ROW('Sanitation Data'!F126)))</f>
        <v/>
      </c>
      <c r="CY132" s="275" t="str">
        <f ca="true">+IF(OFFSET('Sanitation Data'!$F$32,0,10*ROW('Sanitation Data'!F126))="","",OFFSET('Sanitation Data'!$F$32,0,10*ROW('Sanitation Data'!F126)))</f>
        <v/>
      </c>
      <c r="CZ132" s="275" t="str">
        <f ca="true">+IF(OFFSET('Sanitation Data'!$G$28,0,10*ROW('Sanitation Data'!G126))="","",OFFSET('Sanitation Data'!$G$28,0,10*ROW('Sanitation Data'!G126)))</f>
        <v/>
      </c>
      <c r="DA132" s="275" t="str">
        <f ca="true">+IF(OFFSET('Sanitation Data'!$G$29,0,10*ROW('Sanitation Data'!G126))="","",OFFSET('Sanitation Data'!$G$29,0,10*ROW('Sanitation Data'!G126)))</f>
        <v/>
      </c>
      <c r="DB132" s="275" t="str">
        <f ca="true">+IF(OFFSET('Sanitation Data'!$G$30,0,10*ROW('Sanitation Data'!G126))="","",OFFSET('Sanitation Data'!$G$30,0,10*ROW('Sanitation Data'!G126)))</f>
        <v/>
      </c>
      <c r="DC132" s="275" t="str">
        <f ca="true">+IF(OFFSET('Sanitation Data'!$G$31,0,10*ROW('Sanitation Data'!G126))="","",OFFSET('Sanitation Data'!$G$31,0,10*ROW('Sanitation Data'!G126)))</f>
        <v/>
      </c>
      <c r="DD132" s="275" t="str">
        <f ca="true">+IF(OFFSET('Sanitation Data'!$G$32,0,10*ROW('Sanitation Data'!G126))="","",OFFSET('Sanitation Data'!$G$32,0,10*ROW('Sanitation Data'!G126)))</f>
        <v/>
      </c>
      <c r="DE132" s="275" t="str">
        <f ca="true">+IF(OFFSET('Sanitation Data'!$H$28,0,10*ROW('Sanitation Data'!H126))="","",OFFSET('Sanitation Data'!$H$28,0,10*ROW('Sanitation Data'!H126)))</f>
        <v/>
      </c>
      <c r="DF132" s="275" t="str">
        <f ca="true">+IF(OFFSET('Sanitation Data'!$H$29,0,10*ROW('Sanitation Data'!H126))="","",OFFSET('Sanitation Data'!$H$29,0,10*ROW('Sanitation Data'!H126)))</f>
        <v/>
      </c>
      <c r="DG132" s="275" t="str">
        <f ca="true">+IF(OFFSET('Sanitation Data'!$H$30,0,10*ROW('Sanitation Data'!H126))="","",OFFSET('Sanitation Data'!$H$30,0,10*ROW('Sanitation Data'!H126)))</f>
        <v/>
      </c>
      <c r="DH132" s="275" t="str">
        <f ca="true">+IF(OFFSET('Sanitation Data'!$H$31,0,10*ROW('Sanitation Data'!H126))="","",OFFSET('Sanitation Data'!$H$31,0,10*ROW('Sanitation Data'!H126)))</f>
        <v/>
      </c>
      <c r="DI132" s="275" t="str">
        <f ca="true">+IF(OFFSET('Sanitation Data'!$H$32,0,10*ROW('Sanitation Data'!H126))="","",OFFSET('Sanitation Data'!$H$32,0,10*ROW('Sanitation Data'!H126)))</f>
        <v/>
      </c>
      <c r="DJ132" s="275" t="str">
        <f ca="true">+IF(OFFSET('Sanitation Data'!$I$28,0,10*ROW('Sanitation Data'!I126))="","",OFFSET('Sanitation Data'!$I$28,0,10*ROW('Sanitation Data'!I126)))</f>
        <v/>
      </c>
      <c r="DK132" s="275" t="str">
        <f ca="true">+IF(OFFSET('Sanitation Data'!$I$29,0,10*ROW('Sanitation Data'!I126))="","",OFFSET('Sanitation Data'!$I$29,0,10*ROW('Sanitation Data'!I126)))</f>
        <v/>
      </c>
      <c r="DL132" s="275" t="str">
        <f ca="true">+IF(OFFSET('Sanitation Data'!$I$30,0,10*ROW('Sanitation Data'!I126))="","",OFFSET('Sanitation Data'!$I$30,0,10*ROW('Sanitation Data'!I126)))</f>
        <v/>
      </c>
      <c r="DM132" s="275" t="str">
        <f ca="true">+IF(OFFSET('Sanitation Data'!$I$31,0,10*ROW('Sanitation Data'!I126))="","",OFFSET('Sanitation Data'!$I$31,0,10*ROW('Sanitation Data'!I126)))</f>
        <v/>
      </c>
      <c r="DN132" s="275" t="str">
        <f ca="true">+IF(OFFSET('Sanitation Data'!$I$32,0,10*ROW('Sanitation Data'!I126))="","",OFFSET('Sanitation Data'!$I$32,0,10*ROW('Sanitation Data'!I126)))</f>
        <v/>
      </c>
      <c r="DO132" s="275" t="str">
        <f ca="true">+IF(OFFSET('Hygiene Data'!$D$11,0,10*ROW('Hygiene Data'!D126))="","",OFFSET('Hygiene Data'!$D$11,0,10*ROW('Hygiene Data'!D126)))</f>
        <v/>
      </c>
      <c r="DP132" s="275" t="str">
        <f ca="true">+IF(OFFSET('Hygiene Data'!$D$12,0,10*ROW('Hygiene Data'!D126))="","",OFFSET('Hygiene Data'!$D$12,0,10*ROW('Hygiene Data'!D126)))</f>
        <v/>
      </c>
      <c r="DQ132" s="275" t="str">
        <f ca="true">+IF(OFFSET('Hygiene Data'!$D$13,0,10*ROW('Hygiene Data'!D126))="","",OFFSET('Hygiene Data'!$D$13,0,10*ROW('Hygiene Data'!D126)))</f>
        <v/>
      </c>
      <c r="DR132" s="275" t="str">
        <f ca="true">+IF(OFFSET('Hygiene Data'!$E$11,0,10*ROW('Hygiene Data'!E126))="","",OFFSET('Hygiene Data'!$E$11,0,10*ROW('Hygiene Data'!E126)))</f>
        <v/>
      </c>
      <c r="DS132" s="275" t="str">
        <f ca="true">+IF(OFFSET('Hygiene Data'!$E$12,0,10*ROW('Hygiene Data'!E126))="","",OFFSET('Hygiene Data'!$E$12,0,10*ROW('Hygiene Data'!E126)))</f>
        <v/>
      </c>
      <c r="DT132" s="275" t="str">
        <f ca="true">+IF(OFFSET('Hygiene Data'!$E$13,0,10*ROW('Hygiene Data'!E126))="","",OFFSET('Hygiene Data'!$E$13,0,10*ROW('Hygiene Data'!E126)))</f>
        <v/>
      </c>
      <c r="DU132" s="275" t="str">
        <f ca="true">+IF(OFFSET('Hygiene Data'!$F$11,0,10*ROW('Hygiene Data'!F126))="","",OFFSET('Hygiene Data'!$F$11,0,10*ROW('Hygiene Data'!F126)))</f>
        <v/>
      </c>
      <c r="DV132" s="275" t="str">
        <f ca="true">+IF(OFFSET('Hygiene Data'!$F$12,0,10*ROW('Hygiene Data'!F126))="","",OFFSET('Hygiene Data'!$F$12,0,10*ROW('Hygiene Data'!F126)))</f>
        <v/>
      </c>
      <c r="DW132" s="275" t="str">
        <f ca="true">+IF(OFFSET('Hygiene Data'!$F$13,0,10*ROW('Hygiene Data'!F126))="","",OFFSET('Hygiene Data'!$F$13,0,10*ROW('Hygiene Data'!F126)))</f>
        <v/>
      </c>
      <c r="DX132" s="275" t="str">
        <f ca="true">+IF(OFFSET('Hygiene Data'!$G$11,0,10*ROW('Hygiene Data'!G126))="","",OFFSET('Hygiene Data'!$G$11,0,10*ROW('Hygiene Data'!G126)))</f>
        <v/>
      </c>
      <c r="DY132" s="275" t="str">
        <f ca="true">+IF(OFFSET('Hygiene Data'!$G$12,0,10*ROW('Hygiene Data'!G126))="","",OFFSET('Hygiene Data'!$G$12,0,10*ROW('Hygiene Data'!G126)))</f>
        <v/>
      </c>
      <c r="DZ132" s="275" t="str">
        <f ca="true">+IF(OFFSET('Hygiene Data'!$G$13,0,10*ROW('Hygiene Data'!G126))="","",OFFSET('Hygiene Data'!$G$13,0,10*ROW('Hygiene Data'!G126)))</f>
        <v/>
      </c>
      <c r="EA132" s="275" t="str">
        <f ca="true">+IF(OFFSET('Hygiene Data'!$H$11,0,10*ROW('Hygiene Data'!H126))="","",OFFSET('Hygiene Data'!$H$11,0,10*ROW('Hygiene Data'!H126)))</f>
        <v/>
      </c>
      <c r="EB132" s="275" t="str">
        <f ca="true">+IF(OFFSET('Hygiene Data'!$H$12,0,10*ROW('Hygiene Data'!H126))="","",OFFSET('Hygiene Data'!$H$12,0,10*ROW('Hygiene Data'!H126)))</f>
        <v/>
      </c>
      <c r="EC132" s="275" t="str">
        <f ca="true">+IF(OFFSET('Hygiene Data'!$H$13,0,10*ROW('Hygiene Data'!H126))="","",OFFSET('Hygiene Data'!$H$13,0,10*ROW('Hygiene Data'!H126)))</f>
        <v/>
      </c>
      <c r="ED132" s="275" t="str">
        <f ca="true">+IF(OFFSET('Hygiene Data'!$I$11,0,10*ROW('Hygiene Data'!I126))="","",OFFSET('Hygiene Data'!$I$11,0,10*ROW('Hygiene Data'!I126)))</f>
        <v/>
      </c>
      <c r="EE132" s="275" t="str">
        <f ca="true">+IF(OFFSET('Hygiene Data'!$I$12,0,10*ROW('Hygiene Data'!I126))="","",OFFSET('Hygiene Data'!$I$12,0,10*ROW('Hygiene Data'!I126)))</f>
        <v/>
      </c>
      <c r="EF132" s="275" t="str">
        <f ca="true">+IF(OFFSET('Hygiene Data'!$I$13,0,10*ROW('Hygiene Data'!I126))="","",OFFSET('Hygiene Data'!$I$13,0,10*ROW('Hygiene Data'!I126)))</f>
        <v/>
      </c>
    </row>
    <row xmlns:x14ac="http://schemas.microsoft.com/office/spreadsheetml/2009/9/ac" r="133" x14ac:dyDescent="0.2">
      <c r="A133" s="38" t="str">
        <f ca="true">+IF(OFFSET('Water Data'!$B$2,0,10*ROW('Water Data'!E127))="","",OFFSET('Water Data'!$B$2,0,10*ROW('Water Data'!E127)))</f>
        <v/>
      </c>
      <c r="B133" s="38" t="str">
        <f ca="true">+IF(OFFSET('Water Data'!$C$2,0,10*ROW('Water Data'!F127))="","",OFFSET('Water Data'!$C$2,0,10*ROW('Water Data'!F127)))</f>
        <v/>
      </c>
      <c r="C133" s="331" t="str">
        <f t="shared" ca="true" si="1"/>
        <v/>
      </c>
      <c r="D133" s="97"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7"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7"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7"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7"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7"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7"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7"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7"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7"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7"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7"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7"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7"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7"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7"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7"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7"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8"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8"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8"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8"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8"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8"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8"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8"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8"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8"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8"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8"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8"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8"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8"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8"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8"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8"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8"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8"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8"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8"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8"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8"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8"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8"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8"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8"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8"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8"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9"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9"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9"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9"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9"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9"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9"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9"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9"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9"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9"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9"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9"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9"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9"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9"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9"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9"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5"/>
      <c r="BS133" s="275" t="str">
        <f ca="true">+IF(OFFSET('Water Data'!$D$27,0,10*ROW('Water Data'!D127))="","",OFFSET('Water Data'!$D$27,0,10*ROW('Water Data'!D127)))</f>
        <v/>
      </c>
      <c r="BT133" s="275" t="str">
        <f ca="true">+IF(OFFSET('Water Data'!$D$28,0,10*ROW('Water Data'!D127))="","",OFFSET('Water Data'!$D$28,0,10*ROW('Water Data'!D127)))</f>
        <v/>
      </c>
      <c r="BU133" s="275" t="str">
        <f ca="true">+IF(OFFSET('Water Data'!$D$29,0,10*ROW('Water Data'!D127))="","",OFFSET('Water Data'!$D$29,0,10*ROW('Water Data'!D127)))</f>
        <v/>
      </c>
      <c r="BV133" s="275" t="str">
        <f ca="true">+IF(OFFSET('Water Data'!$E$27,0,10*ROW('Water Data'!E127))="","",OFFSET('Water Data'!$E$27,0,10*ROW('Water Data'!E127)))</f>
        <v/>
      </c>
      <c r="BW133" s="275" t="str">
        <f ca="true">+IF(OFFSET('Water Data'!$E$28,0,10*ROW('Water Data'!E127))="","",OFFSET('Water Data'!$E$28,0,10*ROW('Water Data'!E127)))</f>
        <v/>
      </c>
      <c r="BX133" s="275" t="str">
        <f ca="true">+IF(OFFSET('Water Data'!$E$29,0,10*ROW('Water Data'!E127))="","",OFFSET('Water Data'!$E$29,0,10*ROW('Water Data'!E127)))</f>
        <v/>
      </c>
      <c r="BY133" s="275" t="str">
        <f ca="true">+IF(OFFSET('Water Data'!$F$27,0,10*ROW('Water Data'!F127))="","",OFFSET('Water Data'!$F$27,0,10*ROW('Water Data'!F127)))</f>
        <v/>
      </c>
      <c r="BZ133" s="275" t="str">
        <f ca="true">+IF(OFFSET('Water Data'!$F$28,0,10*ROW('Water Data'!F127))="","",OFFSET('Water Data'!$F$28,0,10*ROW('Water Data'!F127)))</f>
        <v/>
      </c>
      <c r="CA133" s="275" t="str">
        <f ca="true">+IF(OFFSET('Water Data'!$F$29,0,10*ROW('Water Data'!F127))="","",OFFSET('Water Data'!$F$29,0,10*ROW('Water Data'!F127)))</f>
        <v/>
      </c>
      <c r="CB133" s="275" t="str">
        <f ca="true">+IF(OFFSET('Water Data'!$G$27,0,10*ROW('Water Data'!G127))="","",OFFSET('Water Data'!$G$27,0,10*ROW('Water Data'!G127)))</f>
        <v/>
      </c>
      <c r="CC133" s="275" t="str">
        <f ca="true">+IF(OFFSET('Water Data'!$G$28,0,10*ROW('Water Data'!G127))="","",OFFSET('Water Data'!$G$28,0,10*ROW('Water Data'!G127)))</f>
        <v/>
      </c>
      <c r="CD133" s="275" t="str">
        <f ca="true">+IF(OFFSET('Water Data'!$G$29,0,10*ROW('Water Data'!G127))="","",OFFSET('Water Data'!$G$29,0,10*ROW('Water Data'!G127)))</f>
        <v/>
      </c>
      <c r="CE133" s="275" t="str">
        <f ca="true">+IF(OFFSET('Water Data'!$H$27,0,10*ROW('Water Data'!H127))="","",OFFSET('Water Data'!$H$27,0,10*ROW('Water Data'!H127)))</f>
        <v/>
      </c>
      <c r="CF133" s="275" t="str">
        <f ca="true">+IF(OFFSET('Water Data'!$H$28,0,10*ROW('Water Data'!H127))="","",OFFSET('Water Data'!$H$28,0,10*ROW('Water Data'!H127)))</f>
        <v/>
      </c>
      <c r="CG133" s="275" t="str">
        <f ca="true">+IF(OFFSET('Water Data'!$H$29,0,10*ROW('Water Data'!H127))="","",OFFSET('Water Data'!$H$29,0,10*ROW('Water Data'!H127)))</f>
        <v/>
      </c>
      <c r="CH133" s="275" t="str">
        <f ca="true">+IF(OFFSET('Water Data'!$I$27,0,10*ROW('Water Data'!I127))="","",OFFSET('Water Data'!$I$27,0,10*ROW('Water Data'!I127)))</f>
        <v/>
      </c>
      <c r="CI133" s="275" t="str">
        <f ca="true">+IF(OFFSET('Water Data'!$I$28,0,10*ROW('Water Data'!I127))="","",OFFSET('Water Data'!$I$28,0,10*ROW('Water Data'!I127)))</f>
        <v/>
      </c>
      <c r="CJ133" s="275" t="str">
        <f ca="true">+IF(OFFSET('Water Data'!$I$29,0,10*ROW('Water Data'!I127))="","",OFFSET('Water Data'!$I$29,0,10*ROW('Water Data'!I127)))</f>
        <v/>
      </c>
      <c r="CK133" s="275" t="str">
        <f ca="true">+IF(OFFSET('Sanitation Data'!$D$28,0,10*ROW('Sanitation Data'!D127))="","",OFFSET('Sanitation Data'!$D$28,0,10*ROW('Sanitation Data'!D127)))</f>
        <v/>
      </c>
      <c r="CL133" s="275" t="str">
        <f ca="true">+IF(OFFSET('Sanitation Data'!$D$29,0,10*ROW('Sanitation Data'!D127))="","",OFFSET('Sanitation Data'!$D$29,0,10*ROW('Sanitation Data'!D127)))</f>
        <v/>
      </c>
      <c r="CM133" s="275" t="str">
        <f ca="true">+IF(OFFSET('Sanitation Data'!$D$30,0,10*ROW('Sanitation Data'!D127))="","",OFFSET('Sanitation Data'!$D$30,0,10*ROW('Sanitation Data'!D127)))</f>
        <v/>
      </c>
      <c r="CN133" s="275" t="str">
        <f ca="true">+IF(OFFSET('Sanitation Data'!$D$31,0,10*ROW('Sanitation Data'!D127))="","",OFFSET('Sanitation Data'!$D$31,0,10*ROW('Sanitation Data'!D127)))</f>
        <v/>
      </c>
      <c r="CO133" s="275" t="str">
        <f ca="true">+IF(OFFSET('Sanitation Data'!$D$32,0,10*ROW('Sanitation Data'!D127))="","",OFFSET('Sanitation Data'!$D$32,0,10*ROW('Sanitation Data'!D127)))</f>
        <v/>
      </c>
      <c r="CP133" s="275" t="str">
        <f ca="true">+IF(OFFSET('Sanitation Data'!$E$28,0,10*ROW('Sanitation Data'!E127))="","",OFFSET('Sanitation Data'!$E$28,0,10*ROW('Sanitation Data'!E127)))</f>
        <v/>
      </c>
      <c r="CQ133" s="275" t="str">
        <f ca="true">+IF(OFFSET('Sanitation Data'!$E$29,0,10*ROW('Sanitation Data'!E127))="","",OFFSET('Sanitation Data'!$E$29,0,10*ROW('Sanitation Data'!E127)))</f>
        <v/>
      </c>
      <c r="CR133" s="275" t="str">
        <f ca="true">+IF(OFFSET('Sanitation Data'!$E$30,0,10*ROW('Sanitation Data'!E127))="","",OFFSET('Sanitation Data'!$E$30,0,10*ROW('Sanitation Data'!E127)))</f>
        <v/>
      </c>
      <c r="CS133" s="275" t="str">
        <f ca="true">+IF(OFFSET('Sanitation Data'!$E$31,0,10*ROW('Sanitation Data'!E127))="","",OFFSET('Sanitation Data'!$E$31,0,10*ROW('Sanitation Data'!E127)))</f>
        <v/>
      </c>
      <c r="CT133" s="275" t="str">
        <f ca="true">+IF(OFFSET('Sanitation Data'!$E$32,0,10*ROW('Sanitation Data'!E127))="","",OFFSET('Sanitation Data'!$E$32,0,10*ROW('Sanitation Data'!E127)))</f>
        <v/>
      </c>
      <c r="CU133" s="275" t="str">
        <f ca="true">+IF(OFFSET('Sanitation Data'!$F$28,0,10*ROW('Sanitation Data'!F127))="","",OFFSET('Sanitation Data'!$F$28,0,10*ROW('Sanitation Data'!F127)))</f>
        <v/>
      </c>
      <c r="CV133" s="275" t="str">
        <f ca="true">+IF(OFFSET('Sanitation Data'!$F$29,0,10*ROW('Sanitation Data'!F127))="","",OFFSET('Sanitation Data'!$F$29,0,10*ROW('Sanitation Data'!F127)))</f>
        <v/>
      </c>
      <c r="CW133" s="275" t="str">
        <f ca="true">+IF(OFFSET('Sanitation Data'!$F$30,0,10*ROW('Sanitation Data'!F127))="","",OFFSET('Sanitation Data'!$F$30,0,10*ROW('Sanitation Data'!F127)))</f>
        <v/>
      </c>
      <c r="CX133" s="275" t="str">
        <f ca="true">+IF(OFFSET('Sanitation Data'!$F$31,0,10*ROW('Sanitation Data'!F127))="","",OFFSET('Sanitation Data'!$F$31,0,10*ROW('Sanitation Data'!F127)))</f>
        <v/>
      </c>
      <c r="CY133" s="275" t="str">
        <f ca="true">+IF(OFFSET('Sanitation Data'!$F$32,0,10*ROW('Sanitation Data'!F127))="","",OFFSET('Sanitation Data'!$F$32,0,10*ROW('Sanitation Data'!F127)))</f>
        <v/>
      </c>
      <c r="CZ133" s="275" t="str">
        <f ca="true">+IF(OFFSET('Sanitation Data'!$G$28,0,10*ROW('Sanitation Data'!G127))="","",OFFSET('Sanitation Data'!$G$28,0,10*ROW('Sanitation Data'!G127)))</f>
        <v/>
      </c>
      <c r="DA133" s="275" t="str">
        <f ca="true">+IF(OFFSET('Sanitation Data'!$G$29,0,10*ROW('Sanitation Data'!G127))="","",OFFSET('Sanitation Data'!$G$29,0,10*ROW('Sanitation Data'!G127)))</f>
        <v/>
      </c>
      <c r="DB133" s="275" t="str">
        <f ca="true">+IF(OFFSET('Sanitation Data'!$G$30,0,10*ROW('Sanitation Data'!G127))="","",OFFSET('Sanitation Data'!$G$30,0,10*ROW('Sanitation Data'!G127)))</f>
        <v/>
      </c>
      <c r="DC133" s="275" t="str">
        <f ca="true">+IF(OFFSET('Sanitation Data'!$G$31,0,10*ROW('Sanitation Data'!G127))="","",OFFSET('Sanitation Data'!$G$31,0,10*ROW('Sanitation Data'!G127)))</f>
        <v/>
      </c>
      <c r="DD133" s="275" t="str">
        <f ca="true">+IF(OFFSET('Sanitation Data'!$G$32,0,10*ROW('Sanitation Data'!G127))="","",OFFSET('Sanitation Data'!$G$32,0,10*ROW('Sanitation Data'!G127)))</f>
        <v/>
      </c>
      <c r="DE133" s="275" t="str">
        <f ca="true">+IF(OFFSET('Sanitation Data'!$H$28,0,10*ROW('Sanitation Data'!H127))="","",OFFSET('Sanitation Data'!$H$28,0,10*ROW('Sanitation Data'!H127)))</f>
        <v/>
      </c>
      <c r="DF133" s="275" t="str">
        <f ca="true">+IF(OFFSET('Sanitation Data'!$H$29,0,10*ROW('Sanitation Data'!H127))="","",OFFSET('Sanitation Data'!$H$29,0,10*ROW('Sanitation Data'!H127)))</f>
        <v/>
      </c>
      <c r="DG133" s="275" t="str">
        <f ca="true">+IF(OFFSET('Sanitation Data'!$H$30,0,10*ROW('Sanitation Data'!H127))="","",OFFSET('Sanitation Data'!$H$30,0,10*ROW('Sanitation Data'!H127)))</f>
        <v/>
      </c>
      <c r="DH133" s="275" t="str">
        <f ca="true">+IF(OFFSET('Sanitation Data'!$H$31,0,10*ROW('Sanitation Data'!H127))="","",OFFSET('Sanitation Data'!$H$31,0,10*ROW('Sanitation Data'!H127)))</f>
        <v/>
      </c>
      <c r="DI133" s="275" t="str">
        <f ca="true">+IF(OFFSET('Sanitation Data'!$H$32,0,10*ROW('Sanitation Data'!H127))="","",OFFSET('Sanitation Data'!$H$32,0,10*ROW('Sanitation Data'!H127)))</f>
        <v/>
      </c>
      <c r="DJ133" s="275" t="str">
        <f ca="true">+IF(OFFSET('Sanitation Data'!$I$28,0,10*ROW('Sanitation Data'!I127))="","",OFFSET('Sanitation Data'!$I$28,0,10*ROW('Sanitation Data'!I127)))</f>
        <v/>
      </c>
      <c r="DK133" s="275" t="str">
        <f ca="true">+IF(OFFSET('Sanitation Data'!$I$29,0,10*ROW('Sanitation Data'!I127))="","",OFFSET('Sanitation Data'!$I$29,0,10*ROW('Sanitation Data'!I127)))</f>
        <v/>
      </c>
      <c r="DL133" s="275" t="str">
        <f ca="true">+IF(OFFSET('Sanitation Data'!$I$30,0,10*ROW('Sanitation Data'!I127))="","",OFFSET('Sanitation Data'!$I$30,0,10*ROW('Sanitation Data'!I127)))</f>
        <v/>
      </c>
      <c r="DM133" s="275" t="str">
        <f ca="true">+IF(OFFSET('Sanitation Data'!$I$31,0,10*ROW('Sanitation Data'!I127))="","",OFFSET('Sanitation Data'!$I$31,0,10*ROW('Sanitation Data'!I127)))</f>
        <v/>
      </c>
      <c r="DN133" s="275" t="str">
        <f ca="true">+IF(OFFSET('Sanitation Data'!$I$32,0,10*ROW('Sanitation Data'!I127))="","",OFFSET('Sanitation Data'!$I$32,0,10*ROW('Sanitation Data'!I127)))</f>
        <v/>
      </c>
      <c r="DO133" s="275" t="str">
        <f ca="true">+IF(OFFSET('Hygiene Data'!$D$11,0,10*ROW('Hygiene Data'!D127))="","",OFFSET('Hygiene Data'!$D$11,0,10*ROW('Hygiene Data'!D127)))</f>
        <v/>
      </c>
      <c r="DP133" s="275" t="str">
        <f ca="true">+IF(OFFSET('Hygiene Data'!$D$12,0,10*ROW('Hygiene Data'!D127))="","",OFFSET('Hygiene Data'!$D$12,0,10*ROW('Hygiene Data'!D127)))</f>
        <v/>
      </c>
      <c r="DQ133" s="275" t="str">
        <f ca="true">+IF(OFFSET('Hygiene Data'!$D$13,0,10*ROW('Hygiene Data'!D127))="","",OFFSET('Hygiene Data'!$D$13,0,10*ROW('Hygiene Data'!D127)))</f>
        <v/>
      </c>
      <c r="DR133" s="275" t="str">
        <f ca="true">+IF(OFFSET('Hygiene Data'!$E$11,0,10*ROW('Hygiene Data'!E127))="","",OFFSET('Hygiene Data'!$E$11,0,10*ROW('Hygiene Data'!E127)))</f>
        <v/>
      </c>
      <c r="DS133" s="275" t="str">
        <f ca="true">+IF(OFFSET('Hygiene Data'!$E$12,0,10*ROW('Hygiene Data'!E127))="","",OFFSET('Hygiene Data'!$E$12,0,10*ROW('Hygiene Data'!E127)))</f>
        <v/>
      </c>
      <c r="DT133" s="275" t="str">
        <f ca="true">+IF(OFFSET('Hygiene Data'!$E$13,0,10*ROW('Hygiene Data'!E127))="","",OFFSET('Hygiene Data'!$E$13,0,10*ROW('Hygiene Data'!E127)))</f>
        <v/>
      </c>
      <c r="DU133" s="275" t="str">
        <f ca="true">+IF(OFFSET('Hygiene Data'!$F$11,0,10*ROW('Hygiene Data'!F127))="","",OFFSET('Hygiene Data'!$F$11,0,10*ROW('Hygiene Data'!F127)))</f>
        <v/>
      </c>
      <c r="DV133" s="275" t="str">
        <f ca="true">+IF(OFFSET('Hygiene Data'!$F$12,0,10*ROW('Hygiene Data'!F127))="","",OFFSET('Hygiene Data'!$F$12,0,10*ROW('Hygiene Data'!F127)))</f>
        <v/>
      </c>
      <c r="DW133" s="275" t="str">
        <f ca="true">+IF(OFFSET('Hygiene Data'!$F$13,0,10*ROW('Hygiene Data'!F127))="","",OFFSET('Hygiene Data'!$F$13,0,10*ROW('Hygiene Data'!F127)))</f>
        <v/>
      </c>
      <c r="DX133" s="275" t="str">
        <f ca="true">+IF(OFFSET('Hygiene Data'!$G$11,0,10*ROW('Hygiene Data'!G127))="","",OFFSET('Hygiene Data'!$G$11,0,10*ROW('Hygiene Data'!G127)))</f>
        <v/>
      </c>
      <c r="DY133" s="275" t="str">
        <f ca="true">+IF(OFFSET('Hygiene Data'!$G$12,0,10*ROW('Hygiene Data'!G127))="","",OFFSET('Hygiene Data'!$G$12,0,10*ROW('Hygiene Data'!G127)))</f>
        <v/>
      </c>
      <c r="DZ133" s="275" t="str">
        <f ca="true">+IF(OFFSET('Hygiene Data'!$G$13,0,10*ROW('Hygiene Data'!G127))="","",OFFSET('Hygiene Data'!$G$13,0,10*ROW('Hygiene Data'!G127)))</f>
        <v/>
      </c>
      <c r="EA133" s="275" t="str">
        <f ca="true">+IF(OFFSET('Hygiene Data'!$H$11,0,10*ROW('Hygiene Data'!H127))="","",OFFSET('Hygiene Data'!$H$11,0,10*ROW('Hygiene Data'!H127)))</f>
        <v/>
      </c>
      <c r="EB133" s="275" t="str">
        <f ca="true">+IF(OFFSET('Hygiene Data'!$H$12,0,10*ROW('Hygiene Data'!H127))="","",OFFSET('Hygiene Data'!$H$12,0,10*ROW('Hygiene Data'!H127)))</f>
        <v/>
      </c>
      <c r="EC133" s="275" t="str">
        <f ca="true">+IF(OFFSET('Hygiene Data'!$H$13,0,10*ROW('Hygiene Data'!H127))="","",OFFSET('Hygiene Data'!$H$13,0,10*ROW('Hygiene Data'!H127)))</f>
        <v/>
      </c>
      <c r="ED133" s="275" t="str">
        <f ca="true">+IF(OFFSET('Hygiene Data'!$I$11,0,10*ROW('Hygiene Data'!I127))="","",OFFSET('Hygiene Data'!$I$11,0,10*ROW('Hygiene Data'!I127)))</f>
        <v/>
      </c>
      <c r="EE133" s="275" t="str">
        <f ca="true">+IF(OFFSET('Hygiene Data'!$I$12,0,10*ROW('Hygiene Data'!I127))="","",OFFSET('Hygiene Data'!$I$12,0,10*ROW('Hygiene Data'!I127)))</f>
        <v/>
      </c>
      <c r="EF133" s="275" t="str">
        <f ca="true">+IF(OFFSET('Hygiene Data'!$I$13,0,10*ROW('Hygiene Data'!I127))="","",OFFSET('Hygiene Data'!$I$13,0,10*ROW('Hygiene Data'!I127)))</f>
        <v/>
      </c>
    </row>
    <row xmlns:x14ac="http://schemas.microsoft.com/office/spreadsheetml/2009/9/ac" r="134" x14ac:dyDescent="0.2">
      <c r="A134" s="38" t="str">
        <f ca="true">+IF(OFFSET('Water Data'!$B$2,0,10*ROW('Water Data'!E128))="","",OFFSET('Water Data'!$B$2,0,10*ROW('Water Data'!E128)))</f>
        <v/>
      </c>
      <c r="B134" s="38" t="str">
        <f ca="true">+IF(OFFSET('Water Data'!$C$2,0,10*ROW('Water Data'!F128))="","",OFFSET('Water Data'!$C$2,0,10*ROW('Water Data'!F128)))</f>
        <v/>
      </c>
      <c r="C134" s="331" t="str">
        <f t="shared" ca="true" si="1"/>
        <v/>
      </c>
      <c r="D134" s="97"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7"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7"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7"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7"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7"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7"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7"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7"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7"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7"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7"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7"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7"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7"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7"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7"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7"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8"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8"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8"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8"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8"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8"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8"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8"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8"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8"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8"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8"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8"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8"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8"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8"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8"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8"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8"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8"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8"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8"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8"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8"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8"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8"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8"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8"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8"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8"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9"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9"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9"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9"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9"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9"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9"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9"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9"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9"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9"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9"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9"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9"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9"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9"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9"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9"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5"/>
      <c r="BS134" s="275" t="str">
        <f ca="true">+IF(OFFSET('Water Data'!$D$27,0,10*ROW('Water Data'!D128))="","",OFFSET('Water Data'!$D$27,0,10*ROW('Water Data'!D128)))</f>
        <v/>
      </c>
      <c r="BT134" s="275" t="str">
        <f ca="true">+IF(OFFSET('Water Data'!$D$28,0,10*ROW('Water Data'!D128))="","",OFFSET('Water Data'!$D$28,0,10*ROW('Water Data'!D128)))</f>
        <v/>
      </c>
      <c r="BU134" s="275" t="str">
        <f ca="true">+IF(OFFSET('Water Data'!$D$29,0,10*ROW('Water Data'!D128))="","",OFFSET('Water Data'!$D$29,0,10*ROW('Water Data'!D128)))</f>
        <v/>
      </c>
      <c r="BV134" s="275" t="str">
        <f ca="true">+IF(OFFSET('Water Data'!$E$27,0,10*ROW('Water Data'!E128))="","",OFFSET('Water Data'!$E$27,0,10*ROW('Water Data'!E128)))</f>
        <v/>
      </c>
      <c r="BW134" s="275" t="str">
        <f ca="true">+IF(OFFSET('Water Data'!$E$28,0,10*ROW('Water Data'!E128))="","",OFFSET('Water Data'!$E$28,0,10*ROW('Water Data'!E128)))</f>
        <v/>
      </c>
      <c r="BX134" s="275" t="str">
        <f ca="true">+IF(OFFSET('Water Data'!$E$29,0,10*ROW('Water Data'!E128))="","",OFFSET('Water Data'!$E$29,0,10*ROW('Water Data'!E128)))</f>
        <v/>
      </c>
      <c r="BY134" s="275" t="str">
        <f ca="true">+IF(OFFSET('Water Data'!$F$27,0,10*ROW('Water Data'!F128))="","",OFFSET('Water Data'!$F$27,0,10*ROW('Water Data'!F128)))</f>
        <v/>
      </c>
      <c r="BZ134" s="275" t="str">
        <f ca="true">+IF(OFFSET('Water Data'!$F$28,0,10*ROW('Water Data'!F128))="","",OFFSET('Water Data'!$F$28,0,10*ROW('Water Data'!F128)))</f>
        <v/>
      </c>
      <c r="CA134" s="275" t="str">
        <f ca="true">+IF(OFFSET('Water Data'!$F$29,0,10*ROW('Water Data'!F128))="","",OFFSET('Water Data'!$F$29,0,10*ROW('Water Data'!F128)))</f>
        <v/>
      </c>
      <c r="CB134" s="275" t="str">
        <f ca="true">+IF(OFFSET('Water Data'!$G$27,0,10*ROW('Water Data'!G128))="","",OFFSET('Water Data'!$G$27,0,10*ROW('Water Data'!G128)))</f>
        <v/>
      </c>
      <c r="CC134" s="275" t="str">
        <f ca="true">+IF(OFFSET('Water Data'!$G$28,0,10*ROW('Water Data'!G128))="","",OFFSET('Water Data'!$G$28,0,10*ROW('Water Data'!G128)))</f>
        <v/>
      </c>
      <c r="CD134" s="275" t="str">
        <f ca="true">+IF(OFFSET('Water Data'!$G$29,0,10*ROW('Water Data'!G128))="","",OFFSET('Water Data'!$G$29,0,10*ROW('Water Data'!G128)))</f>
        <v/>
      </c>
      <c r="CE134" s="275" t="str">
        <f ca="true">+IF(OFFSET('Water Data'!$H$27,0,10*ROW('Water Data'!H128))="","",OFFSET('Water Data'!$H$27,0,10*ROW('Water Data'!H128)))</f>
        <v/>
      </c>
      <c r="CF134" s="275" t="str">
        <f ca="true">+IF(OFFSET('Water Data'!$H$28,0,10*ROW('Water Data'!H128))="","",OFFSET('Water Data'!$H$28,0,10*ROW('Water Data'!H128)))</f>
        <v/>
      </c>
      <c r="CG134" s="275" t="str">
        <f ca="true">+IF(OFFSET('Water Data'!$H$29,0,10*ROW('Water Data'!H128))="","",OFFSET('Water Data'!$H$29,0,10*ROW('Water Data'!H128)))</f>
        <v/>
      </c>
      <c r="CH134" s="275" t="str">
        <f ca="true">+IF(OFFSET('Water Data'!$I$27,0,10*ROW('Water Data'!I128))="","",OFFSET('Water Data'!$I$27,0,10*ROW('Water Data'!I128)))</f>
        <v/>
      </c>
      <c r="CI134" s="275" t="str">
        <f ca="true">+IF(OFFSET('Water Data'!$I$28,0,10*ROW('Water Data'!I128))="","",OFFSET('Water Data'!$I$28,0,10*ROW('Water Data'!I128)))</f>
        <v/>
      </c>
      <c r="CJ134" s="275" t="str">
        <f ca="true">+IF(OFFSET('Water Data'!$I$29,0,10*ROW('Water Data'!I128))="","",OFFSET('Water Data'!$I$29,0,10*ROW('Water Data'!I128)))</f>
        <v/>
      </c>
      <c r="CK134" s="275" t="str">
        <f ca="true">+IF(OFFSET('Sanitation Data'!$D$28,0,10*ROW('Sanitation Data'!D128))="","",OFFSET('Sanitation Data'!$D$28,0,10*ROW('Sanitation Data'!D128)))</f>
        <v/>
      </c>
      <c r="CL134" s="275" t="str">
        <f ca="true">+IF(OFFSET('Sanitation Data'!$D$29,0,10*ROW('Sanitation Data'!D128))="","",OFFSET('Sanitation Data'!$D$29,0,10*ROW('Sanitation Data'!D128)))</f>
        <v/>
      </c>
      <c r="CM134" s="275" t="str">
        <f ca="true">+IF(OFFSET('Sanitation Data'!$D$30,0,10*ROW('Sanitation Data'!D128))="","",OFFSET('Sanitation Data'!$D$30,0,10*ROW('Sanitation Data'!D128)))</f>
        <v/>
      </c>
      <c r="CN134" s="275" t="str">
        <f ca="true">+IF(OFFSET('Sanitation Data'!$D$31,0,10*ROW('Sanitation Data'!D128))="","",OFFSET('Sanitation Data'!$D$31,0,10*ROW('Sanitation Data'!D128)))</f>
        <v/>
      </c>
      <c r="CO134" s="275" t="str">
        <f ca="true">+IF(OFFSET('Sanitation Data'!$D$32,0,10*ROW('Sanitation Data'!D128))="","",OFFSET('Sanitation Data'!$D$32,0,10*ROW('Sanitation Data'!D128)))</f>
        <v/>
      </c>
      <c r="CP134" s="275" t="str">
        <f ca="true">+IF(OFFSET('Sanitation Data'!$E$28,0,10*ROW('Sanitation Data'!E128))="","",OFFSET('Sanitation Data'!$E$28,0,10*ROW('Sanitation Data'!E128)))</f>
        <v/>
      </c>
      <c r="CQ134" s="275" t="str">
        <f ca="true">+IF(OFFSET('Sanitation Data'!$E$29,0,10*ROW('Sanitation Data'!E128))="","",OFFSET('Sanitation Data'!$E$29,0,10*ROW('Sanitation Data'!E128)))</f>
        <v/>
      </c>
      <c r="CR134" s="275" t="str">
        <f ca="true">+IF(OFFSET('Sanitation Data'!$E$30,0,10*ROW('Sanitation Data'!E128))="","",OFFSET('Sanitation Data'!$E$30,0,10*ROW('Sanitation Data'!E128)))</f>
        <v/>
      </c>
      <c r="CS134" s="275" t="str">
        <f ca="true">+IF(OFFSET('Sanitation Data'!$E$31,0,10*ROW('Sanitation Data'!E128))="","",OFFSET('Sanitation Data'!$E$31,0,10*ROW('Sanitation Data'!E128)))</f>
        <v/>
      </c>
      <c r="CT134" s="275" t="str">
        <f ca="true">+IF(OFFSET('Sanitation Data'!$E$32,0,10*ROW('Sanitation Data'!E128))="","",OFFSET('Sanitation Data'!$E$32,0,10*ROW('Sanitation Data'!E128)))</f>
        <v/>
      </c>
      <c r="CU134" s="275" t="str">
        <f ca="true">+IF(OFFSET('Sanitation Data'!$F$28,0,10*ROW('Sanitation Data'!F128))="","",OFFSET('Sanitation Data'!$F$28,0,10*ROW('Sanitation Data'!F128)))</f>
        <v/>
      </c>
      <c r="CV134" s="275" t="str">
        <f ca="true">+IF(OFFSET('Sanitation Data'!$F$29,0,10*ROW('Sanitation Data'!F128))="","",OFFSET('Sanitation Data'!$F$29,0,10*ROW('Sanitation Data'!F128)))</f>
        <v/>
      </c>
      <c r="CW134" s="275" t="str">
        <f ca="true">+IF(OFFSET('Sanitation Data'!$F$30,0,10*ROW('Sanitation Data'!F128))="","",OFFSET('Sanitation Data'!$F$30,0,10*ROW('Sanitation Data'!F128)))</f>
        <v/>
      </c>
      <c r="CX134" s="275" t="str">
        <f ca="true">+IF(OFFSET('Sanitation Data'!$F$31,0,10*ROW('Sanitation Data'!F128))="","",OFFSET('Sanitation Data'!$F$31,0,10*ROW('Sanitation Data'!F128)))</f>
        <v/>
      </c>
      <c r="CY134" s="275" t="str">
        <f ca="true">+IF(OFFSET('Sanitation Data'!$F$32,0,10*ROW('Sanitation Data'!F128))="","",OFFSET('Sanitation Data'!$F$32,0,10*ROW('Sanitation Data'!F128)))</f>
        <v/>
      </c>
      <c r="CZ134" s="275" t="str">
        <f ca="true">+IF(OFFSET('Sanitation Data'!$G$28,0,10*ROW('Sanitation Data'!G128))="","",OFFSET('Sanitation Data'!$G$28,0,10*ROW('Sanitation Data'!G128)))</f>
        <v/>
      </c>
      <c r="DA134" s="275" t="str">
        <f ca="true">+IF(OFFSET('Sanitation Data'!$G$29,0,10*ROW('Sanitation Data'!G128))="","",OFFSET('Sanitation Data'!$G$29,0,10*ROW('Sanitation Data'!G128)))</f>
        <v/>
      </c>
      <c r="DB134" s="275" t="str">
        <f ca="true">+IF(OFFSET('Sanitation Data'!$G$30,0,10*ROW('Sanitation Data'!G128))="","",OFFSET('Sanitation Data'!$G$30,0,10*ROW('Sanitation Data'!G128)))</f>
        <v/>
      </c>
      <c r="DC134" s="275" t="str">
        <f ca="true">+IF(OFFSET('Sanitation Data'!$G$31,0,10*ROW('Sanitation Data'!G128))="","",OFFSET('Sanitation Data'!$G$31,0,10*ROW('Sanitation Data'!G128)))</f>
        <v/>
      </c>
      <c r="DD134" s="275" t="str">
        <f ca="true">+IF(OFFSET('Sanitation Data'!$G$32,0,10*ROW('Sanitation Data'!G128))="","",OFFSET('Sanitation Data'!$G$32,0,10*ROW('Sanitation Data'!G128)))</f>
        <v/>
      </c>
      <c r="DE134" s="275" t="str">
        <f ca="true">+IF(OFFSET('Sanitation Data'!$H$28,0,10*ROW('Sanitation Data'!H128))="","",OFFSET('Sanitation Data'!$H$28,0,10*ROW('Sanitation Data'!H128)))</f>
        <v/>
      </c>
      <c r="DF134" s="275" t="str">
        <f ca="true">+IF(OFFSET('Sanitation Data'!$H$29,0,10*ROW('Sanitation Data'!H128))="","",OFFSET('Sanitation Data'!$H$29,0,10*ROW('Sanitation Data'!H128)))</f>
        <v/>
      </c>
      <c r="DG134" s="275" t="str">
        <f ca="true">+IF(OFFSET('Sanitation Data'!$H$30,0,10*ROW('Sanitation Data'!H128))="","",OFFSET('Sanitation Data'!$H$30,0,10*ROW('Sanitation Data'!H128)))</f>
        <v/>
      </c>
      <c r="DH134" s="275" t="str">
        <f ca="true">+IF(OFFSET('Sanitation Data'!$H$31,0,10*ROW('Sanitation Data'!H128))="","",OFFSET('Sanitation Data'!$H$31,0,10*ROW('Sanitation Data'!H128)))</f>
        <v/>
      </c>
      <c r="DI134" s="275" t="str">
        <f ca="true">+IF(OFFSET('Sanitation Data'!$H$32,0,10*ROW('Sanitation Data'!H128))="","",OFFSET('Sanitation Data'!$H$32,0,10*ROW('Sanitation Data'!H128)))</f>
        <v/>
      </c>
      <c r="DJ134" s="275" t="str">
        <f ca="true">+IF(OFFSET('Sanitation Data'!$I$28,0,10*ROW('Sanitation Data'!I128))="","",OFFSET('Sanitation Data'!$I$28,0,10*ROW('Sanitation Data'!I128)))</f>
        <v/>
      </c>
      <c r="DK134" s="275" t="str">
        <f ca="true">+IF(OFFSET('Sanitation Data'!$I$29,0,10*ROW('Sanitation Data'!I128))="","",OFFSET('Sanitation Data'!$I$29,0,10*ROW('Sanitation Data'!I128)))</f>
        <v/>
      </c>
      <c r="DL134" s="275" t="str">
        <f ca="true">+IF(OFFSET('Sanitation Data'!$I$30,0,10*ROW('Sanitation Data'!I128))="","",OFFSET('Sanitation Data'!$I$30,0,10*ROW('Sanitation Data'!I128)))</f>
        <v/>
      </c>
      <c r="DM134" s="275" t="str">
        <f ca="true">+IF(OFFSET('Sanitation Data'!$I$31,0,10*ROW('Sanitation Data'!I128))="","",OFFSET('Sanitation Data'!$I$31,0,10*ROW('Sanitation Data'!I128)))</f>
        <v/>
      </c>
      <c r="DN134" s="275" t="str">
        <f ca="true">+IF(OFFSET('Sanitation Data'!$I$32,0,10*ROW('Sanitation Data'!I128))="","",OFFSET('Sanitation Data'!$I$32,0,10*ROW('Sanitation Data'!I128)))</f>
        <v/>
      </c>
      <c r="DO134" s="275" t="str">
        <f ca="true">+IF(OFFSET('Hygiene Data'!$D$11,0,10*ROW('Hygiene Data'!D128))="","",OFFSET('Hygiene Data'!$D$11,0,10*ROW('Hygiene Data'!D128)))</f>
        <v/>
      </c>
      <c r="DP134" s="275" t="str">
        <f ca="true">+IF(OFFSET('Hygiene Data'!$D$12,0,10*ROW('Hygiene Data'!D128))="","",OFFSET('Hygiene Data'!$D$12,0,10*ROW('Hygiene Data'!D128)))</f>
        <v/>
      </c>
      <c r="DQ134" s="275" t="str">
        <f ca="true">+IF(OFFSET('Hygiene Data'!$D$13,0,10*ROW('Hygiene Data'!D128))="","",OFFSET('Hygiene Data'!$D$13,0,10*ROW('Hygiene Data'!D128)))</f>
        <v/>
      </c>
      <c r="DR134" s="275" t="str">
        <f ca="true">+IF(OFFSET('Hygiene Data'!$E$11,0,10*ROW('Hygiene Data'!E128))="","",OFFSET('Hygiene Data'!$E$11,0,10*ROW('Hygiene Data'!E128)))</f>
        <v/>
      </c>
      <c r="DS134" s="275" t="str">
        <f ca="true">+IF(OFFSET('Hygiene Data'!$E$12,0,10*ROW('Hygiene Data'!E128))="","",OFFSET('Hygiene Data'!$E$12,0,10*ROW('Hygiene Data'!E128)))</f>
        <v/>
      </c>
      <c r="DT134" s="275" t="str">
        <f ca="true">+IF(OFFSET('Hygiene Data'!$E$13,0,10*ROW('Hygiene Data'!E128))="","",OFFSET('Hygiene Data'!$E$13,0,10*ROW('Hygiene Data'!E128)))</f>
        <v/>
      </c>
      <c r="DU134" s="275" t="str">
        <f ca="true">+IF(OFFSET('Hygiene Data'!$F$11,0,10*ROW('Hygiene Data'!F128))="","",OFFSET('Hygiene Data'!$F$11,0,10*ROW('Hygiene Data'!F128)))</f>
        <v/>
      </c>
      <c r="DV134" s="275" t="str">
        <f ca="true">+IF(OFFSET('Hygiene Data'!$F$12,0,10*ROW('Hygiene Data'!F128))="","",OFFSET('Hygiene Data'!$F$12,0,10*ROW('Hygiene Data'!F128)))</f>
        <v/>
      </c>
      <c r="DW134" s="275" t="str">
        <f ca="true">+IF(OFFSET('Hygiene Data'!$F$13,0,10*ROW('Hygiene Data'!F128))="","",OFFSET('Hygiene Data'!$F$13,0,10*ROW('Hygiene Data'!F128)))</f>
        <v/>
      </c>
      <c r="DX134" s="275" t="str">
        <f ca="true">+IF(OFFSET('Hygiene Data'!$G$11,0,10*ROW('Hygiene Data'!G128))="","",OFFSET('Hygiene Data'!$G$11,0,10*ROW('Hygiene Data'!G128)))</f>
        <v/>
      </c>
      <c r="DY134" s="275" t="str">
        <f ca="true">+IF(OFFSET('Hygiene Data'!$G$12,0,10*ROW('Hygiene Data'!G128))="","",OFFSET('Hygiene Data'!$G$12,0,10*ROW('Hygiene Data'!G128)))</f>
        <v/>
      </c>
      <c r="DZ134" s="275" t="str">
        <f ca="true">+IF(OFFSET('Hygiene Data'!$G$13,0,10*ROW('Hygiene Data'!G128))="","",OFFSET('Hygiene Data'!$G$13,0,10*ROW('Hygiene Data'!G128)))</f>
        <v/>
      </c>
      <c r="EA134" s="275" t="str">
        <f ca="true">+IF(OFFSET('Hygiene Data'!$H$11,0,10*ROW('Hygiene Data'!H128))="","",OFFSET('Hygiene Data'!$H$11,0,10*ROW('Hygiene Data'!H128)))</f>
        <v/>
      </c>
      <c r="EB134" s="275" t="str">
        <f ca="true">+IF(OFFSET('Hygiene Data'!$H$12,0,10*ROW('Hygiene Data'!H128))="","",OFFSET('Hygiene Data'!$H$12,0,10*ROW('Hygiene Data'!H128)))</f>
        <v/>
      </c>
      <c r="EC134" s="275" t="str">
        <f ca="true">+IF(OFFSET('Hygiene Data'!$H$13,0,10*ROW('Hygiene Data'!H128))="","",OFFSET('Hygiene Data'!$H$13,0,10*ROW('Hygiene Data'!H128)))</f>
        <v/>
      </c>
      <c r="ED134" s="275" t="str">
        <f ca="true">+IF(OFFSET('Hygiene Data'!$I$11,0,10*ROW('Hygiene Data'!I128))="","",OFFSET('Hygiene Data'!$I$11,0,10*ROW('Hygiene Data'!I128)))</f>
        <v/>
      </c>
      <c r="EE134" s="275" t="str">
        <f ca="true">+IF(OFFSET('Hygiene Data'!$I$12,0,10*ROW('Hygiene Data'!I128))="","",OFFSET('Hygiene Data'!$I$12,0,10*ROW('Hygiene Data'!I128)))</f>
        <v/>
      </c>
      <c r="EF134" s="275" t="str">
        <f ca="true">+IF(OFFSET('Hygiene Data'!$I$13,0,10*ROW('Hygiene Data'!I128))="","",OFFSET('Hygiene Data'!$I$13,0,10*ROW('Hygiene Data'!I128)))</f>
        <v/>
      </c>
    </row>
    <row xmlns:x14ac="http://schemas.microsoft.com/office/spreadsheetml/2009/9/ac" r="135" x14ac:dyDescent="0.2">
      <c r="A135" s="38" t="str">
        <f ca="true">+IF(OFFSET('Water Data'!$B$2,0,10*ROW('Water Data'!E129))="","",OFFSET('Water Data'!$B$2,0,10*ROW('Water Data'!E129)))</f>
        <v/>
      </c>
      <c r="B135" s="38" t="str">
        <f ca="true">+IF(OFFSET('Water Data'!$C$2,0,10*ROW('Water Data'!F129))="","",OFFSET('Water Data'!$C$2,0,10*ROW('Water Data'!F129)))</f>
        <v/>
      </c>
      <c r="C135" s="331" t="str">
        <f t="shared" ref="C135:C198" ca="true" si="2">+IF(ISNUMBER(VALUE(MID(A135,5,4))), VALUE(MID(A135, 5,4)),"")</f>
        <v/>
      </c>
      <c r="D135" s="97"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7"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7"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7"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7"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7"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7"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7"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7"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7"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7"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7"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7"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7"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7"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7"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7"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7"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8"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8"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8"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8"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8"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8"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8"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8"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8"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8"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8"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8"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8"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8"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8"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8"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8"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8"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8"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8"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8"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8"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8"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8"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8"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8"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8"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8"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8"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8"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9"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9"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9"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9"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9"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9"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9"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9"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9"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9"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9"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9"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9"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9"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9"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9"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9"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9"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5"/>
      <c r="BS135" s="275" t="str">
        <f ca="true">+IF(OFFSET('Water Data'!$D$27,0,10*ROW('Water Data'!D129))="","",OFFSET('Water Data'!$D$27,0,10*ROW('Water Data'!D129)))</f>
        <v/>
      </c>
      <c r="BT135" s="275" t="str">
        <f ca="true">+IF(OFFSET('Water Data'!$D$28,0,10*ROW('Water Data'!D129))="","",OFFSET('Water Data'!$D$28,0,10*ROW('Water Data'!D129)))</f>
        <v/>
      </c>
      <c r="BU135" s="275" t="str">
        <f ca="true">+IF(OFFSET('Water Data'!$D$29,0,10*ROW('Water Data'!D129))="","",OFFSET('Water Data'!$D$29,0,10*ROW('Water Data'!D129)))</f>
        <v/>
      </c>
      <c r="BV135" s="275" t="str">
        <f ca="true">+IF(OFFSET('Water Data'!$E$27,0,10*ROW('Water Data'!E129))="","",OFFSET('Water Data'!$E$27,0,10*ROW('Water Data'!E129)))</f>
        <v/>
      </c>
      <c r="BW135" s="275" t="str">
        <f ca="true">+IF(OFFSET('Water Data'!$E$28,0,10*ROW('Water Data'!E129))="","",OFFSET('Water Data'!$E$28,0,10*ROW('Water Data'!E129)))</f>
        <v/>
      </c>
      <c r="BX135" s="275" t="str">
        <f ca="true">+IF(OFFSET('Water Data'!$E$29,0,10*ROW('Water Data'!E129))="","",OFFSET('Water Data'!$E$29,0,10*ROW('Water Data'!E129)))</f>
        <v/>
      </c>
      <c r="BY135" s="275" t="str">
        <f ca="true">+IF(OFFSET('Water Data'!$F$27,0,10*ROW('Water Data'!F129))="","",OFFSET('Water Data'!$F$27,0,10*ROW('Water Data'!F129)))</f>
        <v/>
      </c>
      <c r="BZ135" s="275" t="str">
        <f ca="true">+IF(OFFSET('Water Data'!$F$28,0,10*ROW('Water Data'!F129))="","",OFFSET('Water Data'!$F$28,0,10*ROW('Water Data'!F129)))</f>
        <v/>
      </c>
      <c r="CA135" s="275" t="str">
        <f ca="true">+IF(OFFSET('Water Data'!$F$29,0,10*ROW('Water Data'!F129))="","",OFFSET('Water Data'!$F$29,0,10*ROW('Water Data'!F129)))</f>
        <v/>
      </c>
      <c r="CB135" s="275" t="str">
        <f ca="true">+IF(OFFSET('Water Data'!$G$27,0,10*ROW('Water Data'!G129))="","",OFFSET('Water Data'!$G$27,0,10*ROW('Water Data'!G129)))</f>
        <v/>
      </c>
      <c r="CC135" s="275" t="str">
        <f ca="true">+IF(OFFSET('Water Data'!$G$28,0,10*ROW('Water Data'!G129))="","",OFFSET('Water Data'!$G$28,0,10*ROW('Water Data'!G129)))</f>
        <v/>
      </c>
      <c r="CD135" s="275" t="str">
        <f ca="true">+IF(OFFSET('Water Data'!$G$29,0,10*ROW('Water Data'!G129))="","",OFFSET('Water Data'!$G$29,0,10*ROW('Water Data'!G129)))</f>
        <v/>
      </c>
      <c r="CE135" s="275" t="str">
        <f ca="true">+IF(OFFSET('Water Data'!$H$27,0,10*ROW('Water Data'!H129))="","",OFFSET('Water Data'!$H$27,0,10*ROW('Water Data'!H129)))</f>
        <v/>
      </c>
      <c r="CF135" s="275" t="str">
        <f ca="true">+IF(OFFSET('Water Data'!$H$28,0,10*ROW('Water Data'!H129))="","",OFFSET('Water Data'!$H$28,0,10*ROW('Water Data'!H129)))</f>
        <v/>
      </c>
      <c r="CG135" s="275" t="str">
        <f ca="true">+IF(OFFSET('Water Data'!$H$29,0,10*ROW('Water Data'!H129))="","",OFFSET('Water Data'!$H$29,0,10*ROW('Water Data'!H129)))</f>
        <v/>
      </c>
      <c r="CH135" s="275" t="str">
        <f ca="true">+IF(OFFSET('Water Data'!$I$27,0,10*ROW('Water Data'!I129))="","",OFFSET('Water Data'!$I$27,0,10*ROW('Water Data'!I129)))</f>
        <v/>
      </c>
      <c r="CI135" s="275" t="str">
        <f ca="true">+IF(OFFSET('Water Data'!$I$28,0,10*ROW('Water Data'!I129))="","",OFFSET('Water Data'!$I$28,0,10*ROW('Water Data'!I129)))</f>
        <v/>
      </c>
      <c r="CJ135" s="275" t="str">
        <f ca="true">+IF(OFFSET('Water Data'!$I$29,0,10*ROW('Water Data'!I129))="","",OFFSET('Water Data'!$I$29,0,10*ROW('Water Data'!I129)))</f>
        <v/>
      </c>
      <c r="CK135" s="275" t="str">
        <f ca="true">+IF(OFFSET('Sanitation Data'!$D$28,0,10*ROW('Sanitation Data'!D129))="","",OFFSET('Sanitation Data'!$D$28,0,10*ROW('Sanitation Data'!D129)))</f>
        <v/>
      </c>
      <c r="CL135" s="275" t="str">
        <f ca="true">+IF(OFFSET('Sanitation Data'!$D$29,0,10*ROW('Sanitation Data'!D129))="","",OFFSET('Sanitation Data'!$D$29,0,10*ROW('Sanitation Data'!D129)))</f>
        <v/>
      </c>
      <c r="CM135" s="275" t="str">
        <f ca="true">+IF(OFFSET('Sanitation Data'!$D$30,0,10*ROW('Sanitation Data'!D129))="","",OFFSET('Sanitation Data'!$D$30,0,10*ROW('Sanitation Data'!D129)))</f>
        <v/>
      </c>
      <c r="CN135" s="275" t="str">
        <f ca="true">+IF(OFFSET('Sanitation Data'!$D$31,0,10*ROW('Sanitation Data'!D129))="","",OFFSET('Sanitation Data'!$D$31,0,10*ROW('Sanitation Data'!D129)))</f>
        <v/>
      </c>
      <c r="CO135" s="275" t="str">
        <f ca="true">+IF(OFFSET('Sanitation Data'!$D$32,0,10*ROW('Sanitation Data'!D129))="","",OFFSET('Sanitation Data'!$D$32,0,10*ROW('Sanitation Data'!D129)))</f>
        <v/>
      </c>
      <c r="CP135" s="275" t="str">
        <f ca="true">+IF(OFFSET('Sanitation Data'!$E$28,0,10*ROW('Sanitation Data'!E129))="","",OFFSET('Sanitation Data'!$E$28,0,10*ROW('Sanitation Data'!E129)))</f>
        <v/>
      </c>
      <c r="CQ135" s="275" t="str">
        <f ca="true">+IF(OFFSET('Sanitation Data'!$E$29,0,10*ROW('Sanitation Data'!E129))="","",OFFSET('Sanitation Data'!$E$29,0,10*ROW('Sanitation Data'!E129)))</f>
        <v/>
      </c>
      <c r="CR135" s="275" t="str">
        <f ca="true">+IF(OFFSET('Sanitation Data'!$E$30,0,10*ROW('Sanitation Data'!E129))="","",OFFSET('Sanitation Data'!$E$30,0,10*ROW('Sanitation Data'!E129)))</f>
        <v/>
      </c>
      <c r="CS135" s="275" t="str">
        <f ca="true">+IF(OFFSET('Sanitation Data'!$E$31,0,10*ROW('Sanitation Data'!E129))="","",OFFSET('Sanitation Data'!$E$31,0,10*ROW('Sanitation Data'!E129)))</f>
        <v/>
      </c>
      <c r="CT135" s="275" t="str">
        <f ca="true">+IF(OFFSET('Sanitation Data'!$E$32,0,10*ROW('Sanitation Data'!E129))="","",OFFSET('Sanitation Data'!$E$32,0,10*ROW('Sanitation Data'!E129)))</f>
        <v/>
      </c>
      <c r="CU135" s="275" t="str">
        <f ca="true">+IF(OFFSET('Sanitation Data'!$F$28,0,10*ROW('Sanitation Data'!F129))="","",OFFSET('Sanitation Data'!$F$28,0,10*ROW('Sanitation Data'!F129)))</f>
        <v/>
      </c>
      <c r="CV135" s="275" t="str">
        <f ca="true">+IF(OFFSET('Sanitation Data'!$F$29,0,10*ROW('Sanitation Data'!F129))="","",OFFSET('Sanitation Data'!$F$29,0,10*ROW('Sanitation Data'!F129)))</f>
        <v/>
      </c>
      <c r="CW135" s="275" t="str">
        <f ca="true">+IF(OFFSET('Sanitation Data'!$F$30,0,10*ROW('Sanitation Data'!F129))="","",OFFSET('Sanitation Data'!$F$30,0,10*ROW('Sanitation Data'!F129)))</f>
        <v/>
      </c>
      <c r="CX135" s="275" t="str">
        <f ca="true">+IF(OFFSET('Sanitation Data'!$F$31,0,10*ROW('Sanitation Data'!F129))="","",OFFSET('Sanitation Data'!$F$31,0,10*ROW('Sanitation Data'!F129)))</f>
        <v/>
      </c>
      <c r="CY135" s="275" t="str">
        <f ca="true">+IF(OFFSET('Sanitation Data'!$F$32,0,10*ROW('Sanitation Data'!F129))="","",OFFSET('Sanitation Data'!$F$32,0,10*ROW('Sanitation Data'!F129)))</f>
        <v/>
      </c>
      <c r="CZ135" s="275" t="str">
        <f ca="true">+IF(OFFSET('Sanitation Data'!$G$28,0,10*ROW('Sanitation Data'!G129))="","",OFFSET('Sanitation Data'!$G$28,0,10*ROW('Sanitation Data'!G129)))</f>
        <v/>
      </c>
      <c r="DA135" s="275" t="str">
        <f ca="true">+IF(OFFSET('Sanitation Data'!$G$29,0,10*ROW('Sanitation Data'!G129))="","",OFFSET('Sanitation Data'!$G$29,0,10*ROW('Sanitation Data'!G129)))</f>
        <v/>
      </c>
      <c r="DB135" s="275" t="str">
        <f ca="true">+IF(OFFSET('Sanitation Data'!$G$30,0,10*ROW('Sanitation Data'!G129))="","",OFFSET('Sanitation Data'!$G$30,0,10*ROW('Sanitation Data'!G129)))</f>
        <v/>
      </c>
      <c r="DC135" s="275" t="str">
        <f ca="true">+IF(OFFSET('Sanitation Data'!$G$31,0,10*ROW('Sanitation Data'!G129))="","",OFFSET('Sanitation Data'!$G$31,0,10*ROW('Sanitation Data'!G129)))</f>
        <v/>
      </c>
      <c r="DD135" s="275" t="str">
        <f ca="true">+IF(OFFSET('Sanitation Data'!$G$32,0,10*ROW('Sanitation Data'!G129))="","",OFFSET('Sanitation Data'!$G$32,0,10*ROW('Sanitation Data'!G129)))</f>
        <v/>
      </c>
      <c r="DE135" s="275" t="str">
        <f ca="true">+IF(OFFSET('Sanitation Data'!$H$28,0,10*ROW('Sanitation Data'!H129))="","",OFFSET('Sanitation Data'!$H$28,0,10*ROW('Sanitation Data'!H129)))</f>
        <v/>
      </c>
      <c r="DF135" s="275" t="str">
        <f ca="true">+IF(OFFSET('Sanitation Data'!$H$29,0,10*ROW('Sanitation Data'!H129))="","",OFFSET('Sanitation Data'!$H$29,0,10*ROW('Sanitation Data'!H129)))</f>
        <v/>
      </c>
      <c r="DG135" s="275" t="str">
        <f ca="true">+IF(OFFSET('Sanitation Data'!$H$30,0,10*ROW('Sanitation Data'!H129))="","",OFFSET('Sanitation Data'!$H$30,0,10*ROW('Sanitation Data'!H129)))</f>
        <v/>
      </c>
      <c r="DH135" s="275" t="str">
        <f ca="true">+IF(OFFSET('Sanitation Data'!$H$31,0,10*ROW('Sanitation Data'!H129))="","",OFFSET('Sanitation Data'!$H$31,0,10*ROW('Sanitation Data'!H129)))</f>
        <v/>
      </c>
      <c r="DI135" s="275" t="str">
        <f ca="true">+IF(OFFSET('Sanitation Data'!$H$32,0,10*ROW('Sanitation Data'!H129))="","",OFFSET('Sanitation Data'!$H$32,0,10*ROW('Sanitation Data'!H129)))</f>
        <v/>
      </c>
      <c r="DJ135" s="275" t="str">
        <f ca="true">+IF(OFFSET('Sanitation Data'!$I$28,0,10*ROW('Sanitation Data'!I129))="","",OFFSET('Sanitation Data'!$I$28,0,10*ROW('Sanitation Data'!I129)))</f>
        <v/>
      </c>
      <c r="DK135" s="275" t="str">
        <f ca="true">+IF(OFFSET('Sanitation Data'!$I$29,0,10*ROW('Sanitation Data'!I129))="","",OFFSET('Sanitation Data'!$I$29,0,10*ROW('Sanitation Data'!I129)))</f>
        <v/>
      </c>
      <c r="DL135" s="275" t="str">
        <f ca="true">+IF(OFFSET('Sanitation Data'!$I$30,0,10*ROW('Sanitation Data'!I129))="","",OFFSET('Sanitation Data'!$I$30,0,10*ROW('Sanitation Data'!I129)))</f>
        <v/>
      </c>
      <c r="DM135" s="275" t="str">
        <f ca="true">+IF(OFFSET('Sanitation Data'!$I$31,0,10*ROW('Sanitation Data'!I129))="","",OFFSET('Sanitation Data'!$I$31,0,10*ROW('Sanitation Data'!I129)))</f>
        <v/>
      </c>
      <c r="DN135" s="275" t="str">
        <f ca="true">+IF(OFFSET('Sanitation Data'!$I$32,0,10*ROW('Sanitation Data'!I129))="","",OFFSET('Sanitation Data'!$I$32,0,10*ROW('Sanitation Data'!I129)))</f>
        <v/>
      </c>
      <c r="DO135" s="275" t="str">
        <f ca="true">+IF(OFFSET('Hygiene Data'!$D$11,0,10*ROW('Hygiene Data'!D129))="","",OFFSET('Hygiene Data'!$D$11,0,10*ROW('Hygiene Data'!D129)))</f>
        <v/>
      </c>
      <c r="DP135" s="275" t="str">
        <f ca="true">+IF(OFFSET('Hygiene Data'!$D$12,0,10*ROW('Hygiene Data'!D129))="","",OFFSET('Hygiene Data'!$D$12,0,10*ROW('Hygiene Data'!D129)))</f>
        <v/>
      </c>
      <c r="DQ135" s="275" t="str">
        <f ca="true">+IF(OFFSET('Hygiene Data'!$D$13,0,10*ROW('Hygiene Data'!D129))="","",OFFSET('Hygiene Data'!$D$13,0,10*ROW('Hygiene Data'!D129)))</f>
        <v/>
      </c>
      <c r="DR135" s="275" t="str">
        <f ca="true">+IF(OFFSET('Hygiene Data'!$E$11,0,10*ROW('Hygiene Data'!E129))="","",OFFSET('Hygiene Data'!$E$11,0,10*ROW('Hygiene Data'!E129)))</f>
        <v/>
      </c>
      <c r="DS135" s="275" t="str">
        <f ca="true">+IF(OFFSET('Hygiene Data'!$E$12,0,10*ROW('Hygiene Data'!E129))="","",OFFSET('Hygiene Data'!$E$12,0,10*ROW('Hygiene Data'!E129)))</f>
        <v/>
      </c>
      <c r="DT135" s="275" t="str">
        <f ca="true">+IF(OFFSET('Hygiene Data'!$E$13,0,10*ROW('Hygiene Data'!E129))="","",OFFSET('Hygiene Data'!$E$13,0,10*ROW('Hygiene Data'!E129)))</f>
        <v/>
      </c>
      <c r="DU135" s="275" t="str">
        <f ca="true">+IF(OFFSET('Hygiene Data'!$F$11,0,10*ROW('Hygiene Data'!F129))="","",OFFSET('Hygiene Data'!$F$11,0,10*ROW('Hygiene Data'!F129)))</f>
        <v/>
      </c>
      <c r="DV135" s="275" t="str">
        <f ca="true">+IF(OFFSET('Hygiene Data'!$F$12,0,10*ROW('Hygiene Data'!F129))="","",OFFSET('Hygiene Data'!$F$12,0,10*ROW('Hygiene Data'!F129)))</f>
        <v/>
      </c>
      <c r="DW135" s="275" t="str">
        <f ca="true">+IF(OFFSET('Hygiene Data'!$F$13,0,10*ROW('Hygiene Data'!F129))="","",OFFSET('Hygiene Data'!$F$13,0,10*ROW('Hygiene Data'!F129)))</f>
        <v/>
      </c>
      <c r="DX135" s="275" t="str">
        <f ca="true">+IF(OFFSET('Hygiene Data'!$G$11,0,10*ROW('Hygiene Data'!G129))="","",OFFSET('Hygiene Data'!$G$11,0,10*ROW('Hygiene Data'!G129)))</f>
        <v/>
      </c>
      <c r="DY135" s="275" t="str">
        <f ca="true">+IF(OFFSET('Hygiene Data'!$G$12,0,10*ROW('Hygiene Data'!G129))="","",OFFSET('Hygiene Data'!$G$12,0,10*ROW('Hygiene Data'!G129)))</f>
        <v/>
      </c>
      <c r="DZ135" s="275" t="str">
        <f ca="true">+IF(OFFSET('Hygiene Data'!$G$13,0,10*ROW('Hygiene Data'!G129))="","",OFFSET('Hygiene Data'!$G$13,0,10*ROW('Hygiene Data'!G129)))</f>
        <v/>
      </c>
      <c r="EA135" s="275" t="str">
        <f ca="true">+IF(OFFSET('Hygiene Data'!$H$11,0,10*ROW('Hygiene Data'!H129))="","",OFFSET('Hygiene Data'!$H$11,0,10*ROW('Hygiene Data'!H129)))</f>
        <v/>
      </c>
      <c r="EB135" s="275" t="str">
        <f ca="true">+IF(OFFSET('Hygiene Data'!$H$12,0,10*ROW('Hygiene Data'!H129))="","",OFFSET('Hygiene Data'!$H$12,0,10*ROW('Hygiene Data'!H129)))</f>
        <v/>
      </c>
      <c r="EC135" s="275" t="str">
        <f ca="true">+IF(OFFSET('Hygiene Data'!$H$13,0,10*ROW('Hygiene Data'!H129))="","",OFFSET('Hygiene Data'!$H$13,0,10*ROW('Hygiene Data'!H129)))</f>
        <v/>
      </c>
      <c r="ED135" s="275" t="str">
        <f ca="true">+IF(OFFSET('Hygiene Data'!$I$11,0,10*ROW('Hygiene Data'!I129))="","",OFFSET('Hygiene Data'!$I$11,0,10*ROW('Hygiene Data'!I129)))</f>
        <v/>
      </c>
      <c r="EE135" s="275" t="str">
        <f ca="true">+IF(OFFSET('Hygiene Data'!$I$12,0,10*ROW('Hygiene Data'!I129))="","",OFFSET('Hygiene Data'!$I$12,0,10*ROW('Hygiene Data'!I129)))</f>
        <v/>
      </c>
      <c r="EF135" s="275" t="str">
        <f ca="true">+IF(OFFSET('Hygiene Data'!$I$13,0,10*ROW('Hygiene Data'!I129))="","",OFFSET('Hygiene Data'!$I$13,0,10*ROW('Hygiene Data'!I129)))</f>
        <v/>
      </c>
    </row>
    <row xmlns:x14ac="http://schemas.microsoft.com/office/spreadsheetml/2009/9/ac" r="136" x14ac:dyDescent="0.2">
      <c r="A136" s="38" t="str">
        <f ca="true">+IF(OFFSET('Water Data'!$B$2,0,10*ROW('Water Data'!E130))="","",OFFSET('Water Data'!$B$2,0,10*ROW('Water Data'!E130)))</f>
        <v/>
      </c>
      <c r="B136" s="38" t="str">
        <f ca="true">+IF(OFFSET('Water Data'!$C$2,0,10*ROW('Water Data'!F130))="","",OFFSET('Water Data'!$C$2,0,10*ROW('Water Data'!F130)))</f>
        <v/>
      </c>
      <c r="C136" s="331" t="str">
        <f t="shared" ca="true" si="2"/>
        <v/>
      </c>
      <c r="D136" s="97"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7"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7"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7"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7"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7"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7"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7"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7"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7"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7"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7"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7"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7"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7"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7"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7"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7"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8"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8"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8"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8"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8"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8"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8"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8"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8"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8"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8"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8"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8"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8"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8"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8"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8"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8"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8"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8"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8"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8"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8"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8"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8"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8"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8"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8"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8"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8"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9"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9"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9"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9"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9"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9"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9"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9"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9"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9"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9"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9"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9"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9"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9"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9"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9"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9"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5"/>
      <c r="BS136" s="275" t="str">
        <f ca="true">+IF(OFFSET('Water Data'!$D$27,0,10*ROW('Water Data'!D130))="","",OFFSET('Water Data'!$D$27,0,10*ROW('Water Data'!D130)))</f>
        <v/>
      </c>
      <c r="BT136" s="275" t="str">
        <f ca="true">+IF(OFFSET('Water Data'!$D$28,0,10*ROW('Water Data'!D130))="","",OFFSET('Water Data'!$D$28,0,10*ROW('Water Data'!D130)))</f>
        <v/>
      </c>
      <c r="BU136" s="275" t="str">
        <f ca="true">+IF(OFFSET('Water Data'!$D$29,0,10*ROW('Water Data'!D130))="","",OFFSET('Water Data'!$D$29,0,10*ROW('Water Data'!D130)))</f>
        <v/>
      </c>
      <c r="BV136" s="275" t="str">
        <f ca="true">+IF(OFFSET('Water Data'!$E$27,0,10*ROW('Water Data'!E130))="","",OFFSET('Water Data'!$E$27,0,10*ROW('Water Data'!E130)))</f>
        <v/>
      </c>
      <c r="BW136" s="275" t="str">
        <f ca="true">+IF(OFFSET('Water Data'!$E$28,0,10*ROW('Water Data'!E130))="","",OFFSET('Water Data'!$E$28,0,10*ROW('Water Data'!E130)))</f>
        <v/>
      </c>
      <c r="BX136" s="275" t="str">
        <f ca="true">+IF(OFFSET('Water Data'!$E$29,0,10*ROW('Water Data'!E130))="","",OFFSET('Water Data'!$E$29,0,10*ROW('Water Data'!E130)))</f>
        <v/>
      </c>
      <c r="BY136" s="275" t="str">
        <f ca="true">+IF(OFFSET('Water Data'!$F$27,0,10*ROW('Water Data'!F130))="","",OFFSET('Water Data'!$F$27,0,10*ROW('Water Data'!F130)))</f>
        <v/>
      </c>
      <c r="BZ136" s="275" t="str">
        <f ca="true">+IF(OFFSET('Water Data'!$F$28,0,10*ROW('Water Data'!F130))="","",OFFSET('Water Data'!$F$28,0,10*ROW('Water Data'!F130)))</f>
        <v/>
      </c>
      <c r="CA136" s="275" t="str">
        <f ca="true">+IF(OFFSET('Water Data'!$F$29,0,10*ROW('Water Data'!F130))="","",OFFSET('Water Data'!$F$29,0,10*ROW('Water Data'!F130)))</f>
        <v/>
      </c>
      <c r="CB136" s="275" t="str">
        <f ca="true">+IF(OFFSET('Water Data'!$G$27,0,10*ROW('Water Data'!G130))="","",OFFSET('Water Data'!$G$27,0,10*ROW('Water Data'!G130)))</f>
        <v/>
      </c>
      <c r="CC136" s="275" t="str">
        <f ca="true">+IF(OFFSET('Water Data'!$G$28,0,10*ROW('Water Data'!G130))="","",OFFSET('Water Data'!$G$28,0,10*ROW('Water Data'!G130)))</f>
        <v/>
      </c>
      <c r="CD136" s="275" t="str">
        <f ca="true">+IF(OFFSET('Water Data'!$G$29,0,10*ROW('Water Data'!G130))="","",OFFSET('Water Data'!$G$29,0,10*ROW('Water Data'!G130)))</f>
        <v/>
      </c>
      <c r="CE136" s="275" t="str">
        <f ca="true">+IF(OFFSET('Water Data'!$H$27,0,10*ROW('Water Data'!H130))="","",OFFSET('Water Data'!$H$27,0,10*ROW('Water Data'!H130)))</f>
        <v/>
      </c>
      <c r="CF136" s="275" t="str">
        <f ca="true">+IF(OFFSET('Water Data'!$H$28,0,10*ROW('Water Data'!H130))="","",OFFSET('Water Data'!$H$28,0,10*ROW('Water Data'!H130)))</f>
        <v/>
      </c>
      <c r="CG136" s="275" t="str">
        <f ca="true">+IF(OFFSET('Water Data'!$H$29,0,10*ROW('Water Data'!H130))="","",OFFSET('Water Data'!$H$29,0,10*ROW('Water Data'!H130)))</f>
        <v/>
      </c>
      <c r="CH136" s="275" t="str">
        <f ca="true">+IF(OFFSET('Water Data'!$I$27,0,10*ROW('Water Data'!I130))="","",OFFSET('Water Data'!$I$27,0,10*ROW('Water Data'!I130)))</f>
        <v/>
      </c>
      <c r="CI136" s="275" t="str">
        <f ca="true">+IF(OFFSET('Water Data'!$I$28,0,10*ROW('Water Data'!I130))="","",OFFSET('Water Data'!$I$28,0,10*ROW('Water Data'!I130)))</f>
        <v/>
      </c>
      <c r="CJ136" s="275" t="str">
        <f ca="true">+IF(OFFSET('Water Data'!$I$29,0,10*ROW('Water Data'!I130))="","",OFFSET('Water Data'!$I$29,0,10*ROW('Water Data'!I130)))</f>
        <v/>
      </c>
      <c r="CK136" s="275" t="str">
        <f ca="true">+IF(OFFSET('Sanitation Data'!$D$28,0,10*ROW('Sanitation Data'!D130))="","",OFFSET('Sanitation Data'!$D$28,0,10*ROW('Sanitation Data'!D130)))</f>
        <v/>
      </c>
      <c r="CL136" s="275" t="str">
        <f ca="true">+IF(OFFSET('Sanitation Data'!$D$29,0,10*ROW('Sanitation Data'!D130))="","",OFFSET('Sanitation Data'!$D$29,0,10*ROW('Sanitation Data'!D130)))</f>
        <v/>
      </c>
      <c r="CM136" s="275" t="str">
        <f ca="true">+IF(OFFSET('Sanitation Data'!$D$30,0,10*ROW('Sanitation Data'!D130))="","",OFFSET('Sanitation Data'!$D$30,0,10*ROW('Sanitation Data'!D130)))</f>
        <v/>
      </c>
      <c r="CN136" s="275" t="str">
        <f ca="true">+IF(OFFSET('Sanitation Data'!$D$31,0,10*ROW('Sanitation Data'!D130))="","",OFFSET('Sanitation Data'!$D$31,0,10*ROW('Sanitation Data'!D130)))</f>
        <v/>
      </c>
      <c r="CO136" s="275" t="str">
        <f ca="true">+IF(OFFSET('Sanitation Data'!$D$32,0,10*ROW('Sanitation Data'!D130))="","",OFFSET('Sanitation Data'!$D$32,0,10*ROW('Sanitation Data'!D130)))</f>
        <v/>
      </c>
      <c r="CP136" s="275" t="str">
        <f ca="true">+IF(OFFSET('Sanitation Data'!$E$28,0,10*ROW('Sanitation Data'!E130))="","",OFFSET('Sanitation Data'!$E$28,0,10*ROW('Sanitation Data'!E130)))</f>
        <v/>
      </c>
      <c r="CQ136" s="275" t="str">
        <f ca="true">+IF(OFFSET('Sanitation Data'!$E$29,0,10*ROW('Sanitation Data'!E130))="","",OFFSET('Sanitation Data'!$E$29,0,10*ROW('Sanitation Data'!E130)))</f>
        <v/>
      </c>
      <c r="CR136" s="275" t="str">
        <f ca="true">+IF(OFFSET('Sanitation Data'!$E$30,0,10*ROW('Sanitation Data'!E130))="","",OFFSET('Sanitation Data'!$E$30,0,10*ROW('Sanitation Data'!E130)))</f>
        <v/>
      </c>
      <c r="CS136" s="275" t="str">
        <f ca="true">+IF(OFFSET('Sanitation Data'!$E$31,0,10*ROW('Sanitation Data'!E130))="","",OFFSET('Sanitation Data'!$E$31,0,10*ROW('Sanitation Data'!E130)))</f>
        <v/>
      </c>
      <c r="CT136" s="275" t="str">
        <f ca="true">+IF(OFFSET('Sanitation Data'!$E$32,0,10*ROW('Sanitation Data'!E130))="","",OFFSET('Sanitation Data'!$E$32,0,10*ROW('Sanitation Data'!E130)))</f>
        <v/>
      </c>
      <c r="CU136" s="275" t="str">
        <f ca="true">+IF(OFFSET('Sanitation Data'!$F$28,0,10*ROW('Sanitation Data'!F130))="","",OFFSET('Sanitation Data'!$F$28,0,10*ROW('Sanitation Data'!F130)))</f>
        <v/>
      </c>
      <c r="CV136" s="275" t="str">
        <f ca="true">+IF(OFFSET('Sanitation Data'!$F$29,0,10*ROW('Sanitation Data'!F130))="","",OFFSET('Sanitation Data'!$F$29,0,10*ROW('Sanitation Data'!F130)))</f>
        <v/>
      </c>
      <c r="CW136" s="275" t="str">
        <f ca="true">+IF(OFFSET('Sanitation Data'!$F$30,0,10*ROW('Sanitation Data'!F130))="","",OFFSET('Sanitation Data'!$F$30,0,10*ROW('Sanitation Data'!F130)))</f>
        <v/>
      </c>
      <c r="CX136" s="275" t="str">
        <f ca="true">+IF(OFFSET('Sanitation Data'!$F$31,0,10*ROW('Sanitation Data'!F130))="","",OFFSET('Sanitation Data'!$F$31,0,10*ROW('Sanitation Data'!F130)))</f>
        <v/>
      </c>
      <c r="CY136" s="275" t="str">
        <f ca="true">+IF(OFFSET('Sanitation Data'!$F$32,0,10*ROW('Sanitation Data'!F130))="","",OFFSET('Sanitation Data'!$F$32,0,10*ROW('Sanitation Data'!F130)))</f>
        <v/>
      </c>
      <c r="CZ136" s="275" t="str">
        <f ca="true">+IF(OFFSET('Sanitation Data'!$G$28,0,10*ROW('Sanitation Data'!G130))="","",OFFSET('Sanitation Data'!$G$28,0,10*ROW('Sanitation Data'!G130)))</f>
        <v/>
      </c>
      <c r="DA136" s="275" t="str">
        <f ca="true">+IF(OFFSET('Sanitation Data'!$G$29,0,10*ROW('Sanitation Data'!G130))="","",OFFSET('Sanitation Data'!$G$29,0,10*ROW('Sanitation Data'!G130)))</f>
        <v/>
      </c>
      <c r="DB136" s="275" t="str">
        <f ca="true">+IF(OFFSET('Sanitation Data'!$G$30,0,10*ROW('Sanitation Data'!G130))="","",OFFSET('Sanitation Data'!$G$30,0,10*ROW('Sanitation Data'!G130)))</f>
        <v/>
      </c>
      <c r="DC136" s="275" t="str">
        <f ca="true">+IF(OFFSET('Sanitation Data'!$G$31,0,10*ROW('Sanitation Data'!G130))="","",OFFSET('Sanitation Data'!$G$31,0,10*ROW('Sanitation Data'!G130)))</f>
        <v/>
      </c>
      <c r="DD136" s="275" t="str">
        <f ca="true">+IF(OFFSET('Sanitation Data'!$G$32,0,10*ROW('Sanitation Data'!G130))="","",OFFSET('Sanitation Data'!$G$32,0,10*ROW('Sanitation Data'!G130)))</f>
        <v/>
      </c>
      <c r="DE136" s="275" t="str">
        <f ca="true">+IF(OFFSET('Sanitation Data'!$H$28,0,10*ROW('Sanitation Data'!H130))="","",OFFSET('Sanitation Data'!$H$28,0,10*ROW('Sanitation Data'!H130)))</f>
        <v/>
      </c>
      <c r="DF136" s="275" t="str">
        <f ca="true">+IF(OFFSET('Sanitation Data'!$H$29,0,10*ROW('Sanitation Data'!H130))="","",OFFSET('Sanitation Data'!$H$29,0,10*ROW('Sanitation Data'!H130)))</f>
        <v/>
      </c>
      <c r="DG136" s="275" t="str">
        <f ca="true">+IF(OFFSET('Sanitation Data'!$H$30,0,10*ROW('Sanitation Data'!H130))="","",OFFSET('Sanitation Data'!$H$30,0,10*ROW('Sanitation Data'!H130)))</f>
        <v/>
      </c>
      <c r="DH136" s="275" t="str">
        <f ca="true">+IF(OFFSET('Sanitation Data'!$H$31,0,10*ROW('Sanitation Data'!H130))="","",OFFSET('Sanitation Data'!$H$31,0,10*ROW('Sanitation Data'!H130)))</f>
        <v/>
      </c>
      <c r="DI136" s="275" t="str">
        <f ca="true">+IF(OFFSET('Sanitation Data'!$H$32,0,10*ROW('Sanitation Data'!H130))="","",OFFSET('Sanitation Data'!$H$32,0,10*ROW('Sanitation Data'!H130)))</f>
        <v/>
      </c>
      <c r="DJ136" s="275" t="str">
        <f ca="true">+IF(OFFSET('Sanitation Data'!$I$28,0,10*ROW('Sanitation Data'!I130))="","",OFFSET('Sanitation Data'!$I$28,0,10*ROW('Sanitation Data'!I130)))</f>
        <v/>
      </c>
      <c r="DK136" s="275" t="str">
        <f ca="true">+IF(OFFSET('Sanitation Data'!$I$29,0,10*ROW('Sanitation Data'!I130))="","",OFFSET('Sanitation Data'!$I$29,0,10*ROW('Sanitation Data'!I130)))</f>
        <v/>
      </c>
      <c r="DL136" s="275" t="str">
        <f ca="true">+IF(OFFSET('Sanitation Data'!$I$30,0,10*ROW('Sanitation Data'!I130))="","",OFFSET('Sanitation Data'!$I$30,0,10*ROW('Sanitation Data'!I130)))</f>
        <v/>
      </c>
      <c r="DM136" s="275" t="str">
        <f ca="true">+IF(OFFSET('Sanitation Data'!$I$31,0,10*ROW('Sanitation Data'!I130))="","",OFFSET('Sanitation Data'!$I$31,0,10*ROW('Sanitation Data'!I130)))</f>
        <v/>
      </c>
      <c r="DN136" s="275" t="str">
        <f ca="true">+IF(OFFSET('Sanitation Data'!$I$32,0,10*ROW('Sanitation Data'!I130))="","",OFFSET('Sanitation Data'!$I$32,0,10*ROW('Sanitation Data'!I130)))</f>
        <v/>
      </c>
      <c r="DO136" s="275" t="str">
        <f ca="true">+IF(OFFSET('Hygiene Data'!$D$11,0,10*ROW('Hygiene Data'!D130))="","",OFFSET('Hygiene Data'!$D$11,0,10*ROW('Hygiene Data'!D130)))</f>
        <v/>
      </c>
      <c r="DP136" s="275" t="str">
        <f ca="true">+IF(OFFSET('Hygiene Data'!$D$12,0,10*ROW('Hygiene Data'!D130))="","",OFFSET('Hygiene Data'!$D$12,0,10*ROW('Hygiene Data'!D130)))</f>
        <v/>
      </c>
      <c r="DQ136" s="275" t="str">
        <f ca="true">+IF(OFFSET('Hygiene Data'!$D$13,0,10*ROW('Hygiene Data'!D130))="","",OFFSET('Hygiene Data'!$D$13,0,10*ROW('Hygiene Data'!D130)))</f>
        <v/>
      </c>
      <c r="DR136" s="275" t="str">
        <f ca="true">+IF(OFFSET('Hygiene Data'!$E$11,0,10*ROW('Hygiene Data'!E130))="","",OFFSET('Hygiene Data'!$E$11,0,10*ROW('Hygiene Data'!E130)))</f>
        <v/>
      </c>
      <c r="DS136" s="275" t="str">
        <f ca="true">+IF(OFFSET('Hygiene Data'!$E$12,0,10*ROW('Hygiene Data'!E130))="","",OFFSET('Hygiene Data'!$E$12,0,10*ROW('Hygiene Data'!E130)))</f>
        <v/>
      </c>
      <c r="DT136" s="275" t="str">
        <f ca="true">+IF(OFFSET('Hygiene Data'!$E$13,0,10*ROW('Hygiene Data'!E130))="","",OFFSET('Hygiene Data'!$E$13,0,10*ROW('Hygiene Data'!E130)))</f>
        <v/>
      </c>
      <c r="DU136" s="275" t="str">
        <f ca="true">+IF(OFFSET('Hygiene Data'!$F$11,0,10*ROW('Hygiene Data'!F130))="","",OFFSET('Hygiene Data'!$F$11,0,10*ROW('Hygiene Data'!F130)))</f>
        <v/>
      </c>
      <c r="DV136" s="275" t="str">
        <f ca="true">+IF(OFFSET('Hygiene Data'!$F$12,0,10*ROW('Hygiene Data'!F130))="","",OFFSET('Hygiene Data'!$F$12,0,10*ROW('Hygiene Data'!F130)))</f>
        <v/>
      </c>
      <c r="DW136" s="275" t="str">
        <f ca="true">+IF(OFFSET('Hygiene Data'!$F$13,0,10*ROW('Hygiene Data'!F130))="","",OFFSET('Hygiene Data'!$F$13,0,10*ROW('Hygiene Data'!F130)))</f>
        <v/>
      </c>
      <c r="DX136" s="275" t="str">
        <f ca="true">+IF(OFFSET('Hygiene Data'!$G$11,0,10*ROW('Hygiene Data'!G130))="","",OFFSET('Hygiene Data'!$G$11,0,10*ROW('Hygiene Data'!G130)))</f>
        <v/>
      </c>
      <c r="DY136" s="275" t="str">
        <f ca="true">+IF(OFFSET('Hygiene Data'!$G$12,0,10*ROW('Hygiene Data'!G130))="","",OFFSET('Hygiene Data'!$G$12,0,10*ROW('Hygiene Data'!G130)))</f>
        <v/>
      </c>
      <c r="DZ136" s="275" t="str">
        <f ca="true">+IF(OFFSET('Hygiene Data'!$G$13,0,10*ROW('Hygiene Data'!G130))="","",OFFSET('Hygiene Data'!$G$13,0,10*ROW('Hygiene Data'!G130)))</f>
        <v/>
      </c>
      <c r="EA136" s="275" t="str">
        <f ca="true">+IF(OFFSET('Hygiene Data'!$H$11,0,10*ROW('Hygiene Data'!H130))="","",OFFSET('Hygiene Data'!$H$11,0,10*ROW('Hygiene Data'!H130)))</f>
        <v/>
      </c>
      <c r="EB136" s="275" t="str">
        <f ca="true">+IF(OFFSET('Hygiene Data'!$H$12,0,10*ROW('Hygiene Data'!H130))="","",OFFSET('Hygiene Data'!$H$12,0,10*ROW('Hygiene Data'!H130)))</f>
        <v/>
      </c>
      <c r="EC136" s="275" t="str">
        <f ca="true">+IF(OFFSET('Hygiene Data'!$H$13,0,10*ROW('Hygiene Data'!H130))="","",OFFSET('Hygiene Data'!$H$13,0,10*ROW('Hygiene Data'!H130)))</f>
        <v/>
      </c>
      <c r="ED136" s="275" t="str">
        <f ca="true">+IF(OFFSET('Hygiene Data'!$I$11,0,10*ROW('Hygiene Data'!I130))="","",OFFSET('Hygiene Data'!$I$11,0,10*ROW('Hygiene Data'!I130)))</f>
        <v/>
      </c>
      <c r="EE136" s="275" t="str">
        <f ca="true">+IF(OFFSET('Hygiene Data'!$I$12,0,10*ROW('Hygiene Data'!I130))="","",OFFSET('Hygiene Data'!$I$12,0,10*ROW('Hygiene Data'!I130)))</f>
        <v/>
      </c>
      <c r="EF136" s="275" t="str">
        <f ca="true">+IF(OFFSET('Hygiene Data'!$I$13,0,10*ROW('Hygiene Data'!I130))="","",OFFSET('Hygiene Data'!$I$13,0,10*ROW('Hygiene Data'!I130)))</f>
        <v/>
      </c>
    </row>
    <row xmlns:x14ac="http://schemas.microsoft.com/office/spreadsheetml/2009/9/ac" r="137" x14ac:dyDescent="0.2">
      <c r="A137" s="38" t="str">
        <f ca="true">+IF(OFFSET('Water Data'!$B$2,0,10*ROW('Water Data'!E131))="","",OFFSET('Water Data'!$B$2,0,10*ROW('Water Data'!E131)))</f>
        <v/>
      </c>
      <c r="B137" s="38" t="str">
        <f ca="true">+IF(OFFSET('Water Data'!$C$2,0,10*ROW('Water Data'!F131))="","",OFFSET('Water Data'!$C$2,0,10*ROW('Water Data'!F131)))</f>
        <v/>
      </c>
      <c r="C137" s="331" t="str">
        <f t="shared" ca="true" si="2"/>
        <v/>
      </c>
      <c r="D137" s="97"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7"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7"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7"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7"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7"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7"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7"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7"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7"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7"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7"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7"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7"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7"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7"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7"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7"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8"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8"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8"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8"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8"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8"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8"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8"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8"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8"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8"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8"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8"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8"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8"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8"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8"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8"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8"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8"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8"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8"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8"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8"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8"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8"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8"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8"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8"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8"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9"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9"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9"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9"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9"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9"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9"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9"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9"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9"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9"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9"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9"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9"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9"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9"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9"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9"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5"/>
      <c r="BS137" s="275" t="str">
        <f ca="true">+IF(OFFSET('Water Data'!$D$27,0,10*ROW('Water Data'!D131))="","",OFFSET('Water Data'!$D$27,0,10*ROW('Water Data'!D131)))</f>
        <v/>
      </c>
      <c r="BT137" s="275" t="str">
        <f ca="true">+IF(OFFSET('Water Data'!$D$28,0,10*ROW('Water Data'!D131))="","",OFFSET('Water Data'!$D$28,0,10*ROW('Water Data'!D131)))</f>
        <v/>
      </c>
      <c r="BU137" s="275" t="str">
        <f ca="true">+IF(OFFSET('Water Data'!$D$29,0,10*ROW('Water Data'!D131))="","",OFFSET('Water Data'!$D$29,0,10*ROW('Water Data'!D131)))</f>
        <v/>
      </c>
      <c r="BV137" s="275" t="str">
        <f ca="true">+IF(OFFSET('Water Data'!$E$27,0,10*ROW('Water Data'!E131))="","",OFFSET('Water Data'!$E$27,0,10*ROW('Water Data'!E131)))</f>
        <v/>
      </c>
      <c r="BW137" s="275" t="str">
        <f ca="true">+IF(OFFSET('Water Data'!$E$28,0,10*ROW('Water Data'!E131))="","",OFFSET('Water Data'!$E$28,0,10*ROW('Water Data'!E131)))</f>
        <v/>
      </c>
      <c r="BX137" s="275" t="str">
        <f ca="true">+IF(OFFSET('Water Data'!$E$29,0,10*ROW('Water Data'!E131))="","",OFFSET('Water Data'!$E$29,0,10*ROW('Water Data'!E131)))</f>
        <v/>
      </c>
      <c r="BY137" s="275" t="str">
        <f ca="true">+IF(OFFSET('Water Data'!$F$27,0,10*ROW('Water Data'!F131))="","",OFFSET('Water Data'!$F$27,0,10*ROW('Water Data'!F131)))</f>
        <v/>
      </c>
      <c r="BZ137" s="275" t="str">
        <f ca="true">+IF(OFFSET('Water Data'!$F$28,0,10*ROW('Water Data'!F131))="","",OFFSET('Water Data'!$F$28,0,10*ROW('Water Data'!F131)))</f>
        <v/>
      </c>
      <c r="CA137" s="275" t="str">
        <f ca="true">+IF(OFFSET('Water Data'!$F$29,0,10*ROW('Water Data'!F131))="","",OFFSET('Water Data'!$F$29,0,10*ROW('Water Data'!F131)))</f>
        <v/>
      </c>
      <c r="CB137" s="275" t="str">
        <f ca="true">+IF(OFFSET('Water Data'!$G$27,0,10*ROW('Water Data'!G131))="","",OFFSET('Water Data'!$G$27,0,10*ROW('Water Data'!G131)))</f>
        <v/>
      </c>
      <c r="CC137" s="275" t="str">
        <f ca="true">+IF(OFFSET('Water Data'!$G$28,0,10*ROW('Water Data'!G131))="","",OFFSET('Water Data'!$G$28,0,10*ROW('Water Data'!G131)))</f>
        <v/>
      </c>
      <c r="CD137" s="275" t="str">
        <f ca="true">+IF(OFFSET('Water Data'!$G$29,0,10*ROW('Water Data'!G131))="","",OFFSET('Water Data'!$G$29,0,10*ROW('Water Data'!G131)))</f>
        <v/>
      </c>
      <c r="CE137" s="275" t="str">
        <f ca="true">+IF(OFFSET('Water Data'!$H$27,0,10*ROW('Water Data'!H131))="","",OFFSET('Water Data'!$H$27,0,10*ROW('Water Data'!H131)))</f>
        <v/>
      </c>
      <c r="CF137" s="275" t="str">
        <f ca="true">+IF(OFFSET('Water Data'!$H$28,0,10*ROW('Water Data'!H131))="","",OFFSET('Water Data'!$H$28,0,10*ROW('Water Data'!H131)))</f>
        <v/>
      </c>
      <c r="CG137" s="275" t="str">
        <f ca="true">+IF(OFFSET('Water Data'!$H$29,0,10*ROW('Water Data'!H131))="","",OFFSET('Water Data'!$H$29,0,10*ROW('Water Data'!H131)))</f>
        <v/>
      </c>
      <c r="CH137" s="275" t="str">
        <f ca="true">+IF(OFFSET('Water Data'!$I$27,0,10*ROW('Water Data'!I131))="","",OFFSET('Water Data'!$I$27,0,10*ROW('Water Data'!I131)))</f>
        <v/>
      </c>
      <c r="CI137" s="275" t="str">
        <f ca="true">+IF(OFFSET('Water Data'!$I$28,0,10*ROW('Water Data'!I131))="","",OFFSET('Water Data'!$I$28,0,10*ROW('Water Data'!I131)))</f>
        <v/>
      </c>
      <c r="CJ137" s="275" t="str">
        <f ca="true">+IF(OFFSET('Water Data'!$I$29,0,10*ROW('Water Data'!I131))="","",OFFSET('Water Data'!$I$29,0,10*ROW('Water Data'!I131)))</f>
        <v/>
      </c>
      <c r="CK137" s="275" t="str">
        <f ca="true">+IF(OFFSET('Sanitation Data'!$D$28,0,10*ROW('Sanitation Data'!D131))="","",OFFSET('Sanitation Data'!$D$28,0,10*ROW('Sanitation Data'!D131)))</f>
        <v/>
      </c>
      <c r="CL137" s="275" t="str">
        <f ca="true">+IF(OFFSET('Sanitation Data'!$D$29,0,10*ROW('Sanitation Data'!D131))="","",OFFSET('Sanitation Data'!$D$29,0,10*ROW('Sanitation Data'!D131)))</f>
        <v/>
      </c>
      <c r="CM137" s="275" t="str">
        <f ca="true">+IF(OFFSET('Sanitation Data'!$D$30,0,10*ROW('Sanitation Data'!D131))="","",OFFSET('Sanitation Data'!$D$30,0,10*ROW('Sanitation Data'!D131)))</f>
        <v/>
      </c>
      <c r="CN137" s="275" t="str">
        <f ca="true">+IF(OFFSET('Sanitation Data'!$D$31,0,10*ROW('Sanitation Data'!D131))="","",OFFSET('Sanitation Data'!$D$31,0,10*ROW('Sanitation Data'!D131)))</f>
        <v/>
      </c>
      <c r="CO137" s="275" t="str">
        <f ca="true">+IF(OFFSET('Sanitation Data'!$D$32,0,10*ROW('Sanitation Data'!D131))="","",OFFSET('Sanitation Data'!$D$32,0,10*ROW('Sanitation Data'!D131)))</f>
        <v/>
      </c>
      <c r="CP137" s="275" t="str">
        <f ca="true">+IF(OFFSET('Sanitation Data'!$E$28,0,10*ROW('Sanitation Data'!E131))="","",OFFSET('Sanitation Data'!$E$28,0,10*ROW('Sanitation Data'!E131)))</f>
        <v/>
      </c>
      <c r="CQ137" s="275" t="str">
        <f ca="true">+IF(OFFSET('Sanitation Data'!$E$29,0,10*ROW('Sanitation Data'!E131))="","",OFFSET('Sanitation Data'!$E$29,0,10*ROW('Sanitation Data'!E131)))</f>
        <v/>
      </c>
      <c r="CR137" s="275" t="str">
        <f ca="true">+IF(OFFSET('Sanitation Data'!$E$30,0,10*ROW('Sanitation Data'!E131))="","",OFFSET('Sanitation Data'!$E$30,0,10*ROW('Sanitation Data'!E131)))</f>
        <v/>
      </c>
      <c r="CS137" s="275" t="str">
        <f ca="true">+IF(OFFSET('Sanitation Data'!$E$31,0,10*ROW('Sanitation Data'!E131))="","",OFFSET('Sanitation Data'!$E$31,0,10*ROW('Sanitation Data'!E131)))</f>
        <v/>
      </c>
      <c r="CT137" s="275" t="str">
        <f ca="true">+IF(OFFSET('Sanitation Data'!$E$32,0,10*ROW('Sanitation Data'!E131))="","",OFFSET('Sanitation Data'!$E$32,0,10*ROW('Sanitation Data'!E131)))</f>
        <v/>
      </c>
      <c r="CU137" s="275" t="str">
        <f ca="true">+IF(OFFSET('Sanitation Data'!$F$28,0,10*ROW('Sanitation Data'!F131))="","",OFFSET('Sanitation Data'!$F$28,0,10*ROW('Sanitation Data'!F131)))</f>
        <v/>
      </c>
      <c r="CV137" s="275" t="str">
        <f ca="true">+IF(OFFSET('Sanitation Data'!$F$29,0,10*ROW('Sanitation Data'!F131))="","",OFFSET('Sanitation Data'!$F$29,0,10*ROW('Sanitation Data'!F131)))</f>
        <v/>
      </c>
      <c r="CW137" s="275" t="str">
        <f ca="true">+IF(OFFSET('Sanitation Data'!$F$30,0,10*ROW('Sanitation Data'!F131))="","",OFFSET('Sanitation Data'!$F$30,0,10*ROW('Sanitation Data'!F131)))</f>
        <v/>
      </c>
      <c r="CX137" s="275" t="str">
        <f ca="true">+IF(OFFSET('Sanitation Data'!$F$31,0,10*ROW('Sanitation Data'!F131))="","",OFFSET('Sanitation Data'!$F$31,0,10*ROW('Sanitation Data'!F131)))</f>
        <v/>
      </c>
      <c r="CY137" s="275" t="str">
        <f ca="true">+IF(OFFSET('Sanitation Data'!$F$32,0,10*ROW('Sanitation Data'!F131))="","",OFFSET('Sanitation Data'!$F$32,0,10*ROW('Sanitation Data'!F131)))</f>
        <v/>
      </c>
      <c r="CZ137" s="275" t="str">
        <f ca="true">+IF(OFFSET('Sanitation Data'!$G$28,0,10*ROW('Sanitation Data'!G131))="","",OFFSET('Sanitation Data'!$G$28,0,10*ROW('Sanitation Data'!G131)))</f>
        <v/>
      </c>
      <c r="DA137" s="275" t="str">
        <f ca="true">+IF(OFFSET('Sanitation Data'!$G$29,0,10*ROW('Sanitation Data'!G131))="","",OFFSET('Sanitation Data'!$G$29,0,10*ROW('Sanitation Data'!G131)))</f>
        <v/>
      </c>
      <c r="DB137" s="275" t="str">
        <f ca="true">+IF(OFFSET('Sanitation Data'!$G$30,0,10*ROW('Sanitation Data'!G131))="","",OFFSET('Sanitation Data'!$G$30,0,10*ROW('Sanitation Data'!G131)))</f>
        <v/>
      </c>
      <c r="DC137" s="275" t="str">
        <f ca="true">+IF(OFFSET('Sanitation Data'!$G$31,0,10*ROW('Sanitation Data'!G131))="","",OFFSET('Sanitation Data'!$G$31,0,10*ROW('Sanitation Data'!G131)))</f>
        <v/>
      </c>
      <c r="DD137" s="275" t="str">
        <f ca="true">+IF(OFFSET('Sanitation Data'!$G$32,0,10*ROW('Sanitation Data'!G131))="","",OFFSET('Sanitation Data'!$G$32,0,10*ROW('Sanitation Data'!G131)))</f>
        <v/>
      </c>
      <c r="DE137" s="275" t="str">
        <f ca="true">+IF(OFFSET('Sanitation Data'!$H$28,0,10*ROW('Sanitation Data'!H131))="","",OFFSET('Sanitation Data'!$H$28,0,10*ROW('Sanitation Data'!H131)))</f>
        <v/>
      </c>
      <c r="DF137" s="275" t="str">
        <f ca="true">+IF(OFFSET('Sanitation Data'!$H$29,0,10*ROW('Sanitation Data'!H131))="","",OFFSET('Sanitation Data'!$H$29,0,10*ROW('Sanitation Data'!H131)))</f>
        <v/>
      </c>
      <c r="DG137" s="275" t="str">
        <f ca="true">+IF(OFFSET('Sanitation Data'!$H$30,0,10*ROW('Sanitation Data'!H131))="","",OFFSET('Sanitation Data'!$H$30,0,10*ROW('Sanitation Data'!H131)))</f>
        <v/>
      </c>
      <c r="DH137" s="275" t="str">
        <f ca="true">+IF(OFFSET('Sanitation Data'!$H$31,0,10*ROW('Sanitation Data'!H131))="","",OFFSET('Sanitation Data'!$H$31,0,10*ROW('Sanitation Data'!H131)))</f>
        <v/>
      </c>
      <c r="DI137" s="275" t="str">
        <f ca="true">+IF(OFFSET('Sanitation Data'!$H$32,0,10*ROW('Sanitation Data'!H131))="","",OFFSET('Sanitation Data'!$H$32,0,10*ROW('Sanitation Data'!H131)))</f>
        <v/>
      </c>
      <c r="DJ137" s="275" t="str">
        <f ca="true">+IF(OFFSET('Sanitation Data'!$I$28,0,10*ROW('Sanitation Data'!I131))="","",OFFSET('Sanitation Data'!$I$28,0,10*ROW('Sanitation Data'!I131)))</f>
        <v/>
      </c>
      <c r="DK137" s="275" t="str">
        <f ca="true">+IF(OFFSET('Sanitation Data'!$I$29,0,10*ROW('Sanitation Data'!I131))="","",OFFSET('Sanitation Data'!$I$29,0,10*ROW('Sanitation Data'!I131)))</f>
        <v/>
      </c>
      <c r="DL137" s="275" t="str">
        <f ca="true">+IF(OFFSET('Sanitation Data'!$I$30,0,10*ROW('Sanitation Data'!I131))="","",OFFSET('Sanitation Data'!$I$30,0,10*ROW('Sanitation Data'!I131)))</f>
        <v/>
      </c>
      <c r="DM137" s="275" t="str">
        <f ca="true">+IF(OFFSET('Sanitation Data'!$I$31,0,10*ROW('Sanitation Data'!I131))="","",OFFSET('Sanitation Data'!$I$31,0,10*ROW('Sanitation Data'!I131)))</f>
        <v/>
      </c>
      <c r="DN137" s="275" t="str">
        <f ca="true">+IF(OFFSET('Sanitation Data'!$I$32,0,10*ROW('Sanitation Data'!I131))="","",OFFSET('Sanitation Data'!$I$32,0,10*ROW('Sanitation Data'!I131)))</f>
        <v/>
      </c>
      <c r="DO137" s="275" t="str">
        <f ca="true">+IF(OFFSET('Hygiene Data'!$D$11,0,10*ROW('Hygiene Data'!D131))="","",OFFSET('Hygiene Data'!$D$11,0,10*ROW('Hygiene Data'!D131)))</f>
        <v/>
      </c>
      <c r="DP137" s="275" t="str">
        <f ca="true">+IF(OFFSET('Hygiene Data'!$D$12,0,10*ROW('Hygiene Data'!D131))="","",OFFSET('Hygiene Data'!$D$12,0,10*ROW('Hygiene Data'!D131)))</f>
        <v/>
      </c>
      <c r="DQ137" s="275" t="str">
        <f ca="true">+IF(OFFSET('Hygiene Data'!$D$13,0,10*ROW('Hygiene Data'!D131))="","",OFFSET('Hygiene Data'!$D$13,0,10*ROW('Hygiene Data'!D131)))</f>
        <v/>
      </c>
      <c r="DR137" s="275" t="str">
        <f ca="true">+IF(OFFSET('Hygiene Data'!$E$11,0,10*ROW('Hygiene Data'!E131))="","",OFFSET('Hygiene Data'!$E$11,0,10*ROW('Hygiene Data'!E131)))</f>
        <v/>
      </c>
      <c r="DS137" s="275" t="str">
        <f ca="true">+IF(OFFSET('Hygiene Data'!$E$12,0,10*ROW('Hygiene Data'!E131))="","",OFFSET('Hygiene Data'!$E$12,0,10*ROW('Hygiene Data'!E131)))</f>
        <v/>
      </c>
      <c r="DT137" s="275" t="str">
        <f ca="true">+IF(OFFSET('Hygiene Data'!$E$13,0,10*ROW('Hygiene Data'!E131))="","",OFFSET('Hygiene Data'!$E$13,0,10*ROW('Hygiene Data'!E131)))</f>
        <v/>
      </c>
      <c r="DU137" s="275" t="str">
        <f ca="true">+IF(OFFSET('Hygiene Data'!$F$11,0,10*ROW('Hygiene Data'!F131))="","",OFFSET('Hygiene Data'!$F$11,0,10*ROW('Hygiene Data'!F131)))</f>
        <v/>
      </c>
      <c r="DV137" s="275" t="str">
        <f ca="true">+IF(OFFSET('Hygiene Data'!$F$12,0,10*ROW('Hygiene Data'!F131))="","",OFFSET('Hygiene Data'!$F$12,0,10*ROW('Hygiene Data'!F131)))</f>
        <v/>
      </c>
      <c r="DW137" s="275" t="str">
        <f ca="true">+IF(OFFSET('Hygiene Data'!$F$13,0,10*ROW('Hygiene Data'!F131))="","",OFFSET('Hygiene Data'!$F$13,0,10*ROW('Hygiene Data'!F131)))</f>
        <v/>
      </c>
      <c r="DX137" s="275" t="str">
        <f ca="true">+IF(OFFSET('Hygiene Data'!$G$11,0,10*ROW('Hygiene Data'!G131))="","",OFFSET('Hygiene Data'!$G$11,0,10*ROW('Hygiene Data'!G131)))</f>
        <v/>
      </c>
      <c r="DY137" s="275" t="str">
        <f ca="true">+IF(OFFSET('Hygiene Data'!$G$12,0,10*ROW('Hygiene Data'!G131))="","",OFFSET('Hygiene Data'!$G$12,0,10*ROW('Hygiene Data'!G131)))</f>
        <v/>
      </c>
      <c r="DZ137" s="275" t="str">
        <f ca="true">+IF(OFFSET('Hygiene Data'!$G$13,0,10*ROW('Hygiene Data'!G131))="","",OFFSET('Hygiene Data'!$G$13,0,10*ROW('Hygiene Data'!G131)))</f>
        <v/>
      </c>
      <c r="EA137" s="275" t="str">
        <f ca="true">+IF(OFFSET('Hygiene Data'!$H$11,0,10*ROW('Hygiene Data'!H131))="","",OFFSET('Hygiene Data'!$H$11,0,10*ROW('Hygiene Data'!H131)))</f>
        <v/>
      </c>
      <c r="EB137" s="275" t="str">
        <f ca="true">+IF(OFFSET('Hygiene Data'!$H$12,0,10*ROW('Hygiene Data'!H131))="","",OFFSET('Hygiene Data'!$H$12,0,10*ROW('Hygiene Data'!H131)))</f>
        <v/>
      </c>
      <c r="EC137" s="275" t="str">
        <f ca="true">+IF(OFFSET('Hygiene Data'!$H$13,0,10*ROW('Hygiene Data'!H131))="","",OFFSET('Hygiene Data'!$H$13,0,10*ROW('Hygiene Data'!H131)))</f>
        <v/>
      </c>
      <c r="ED137" s="275" t="str">
        <f ca="true">+IF(OFFSET('Hygiene Data'!$I$11,0,10*ROW('Hygiene Data'!I131))="","",OFFSET('Hygiene Data'!$I$11,0,10*ROW('Hygiene Data'!I131)))</f>
        <v/>
      </c>
      <c r="EE137" s="275" t="str">
        <f ca="true">+IF(OFFSET('Hygiene Data'!$I$12,0,10*ROW('Hygiene Data'!I131))="","",OFFSET('Hygiene Data'!$I$12,0,10*ROW('Hygiene Data'!I131)))</f>
        <v/>
      </c>
      <c r="EF137" s="275" t="str">
        <f ca="true">+IF(OFFSET('Hygiene Data'!$I$13,0,10*ROW('Hygiene Data'!I131))="","",OFFSET('Hygiene Data'!$I$13,0,10*ROW('Hygiene Data'!I131)))</f>
        <v/>
      </c>
    </row>
    <row xmlns:x14ac="http://schemas.microsoft.com/office/spreadsheetml/2009/9/ac" r="138" x14ac:dyDescent="0.2">
      <c r="A138" s="38" t="str">
        <f ca="true">+IF(OFFSET('Water Data'!$B$2,0,10*ROW('Water Data'!E132))="","",OFFSET('Water Data'!$B$2,0,10*ROW('Water Data'!E132)))</f>
        <v/>
      </c>
      <c r="B138" s="38" t="str">
        <f ca="true">+IF(OFFSET('Water Data'!$C$2,0,10*ROW('Water Data'!F132))="","",OFFSET('Water Data'!$C$2,0,10*ROW('Water Data'!F132)))</f>
        <v/>
      </c>
      <c r="C138" s="331" t="str">
        <f t="shared" ca="true" si="2"/>
        <v/>
      </c>
      <c r="D138" s="97"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7"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7"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7"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7"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7"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7"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7"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7"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7"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7"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7"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7"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7"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7"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7"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7"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7"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8"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8"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8"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8"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8"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8"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8"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8"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8"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8"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8"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8"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8"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8"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8"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8"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8"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8"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8"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8"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8"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8"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8"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8"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8"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8"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8"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8"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8"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8"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9"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9"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9"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9"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9"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9"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9"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9"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9"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9"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9"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9"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9"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9"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9"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9"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9"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9"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5"/>
      <c r="BS138" s="275" t="str">
        <f ca="true">+IF(OFFSET('Water Data'!$D$27,0,10*ROW('Water Data'!D132))="","",OFFSET('Water Data'!$D$27,0,10*ROW('Water Data'!D132)))</f>
        <v/>
      </c>
      <c r="BT138" s="275" t="str">
        <f ca="true">+IF(OFFSET('Water Data'!$D$28,0,10*ROW('Water Data'!D132))="","",OFFSET('Water Data'!$D$28,0,10*ROW('Water Data'!D132)))</f>
        <v/>
      </c>
      <c r="BU138" s="275" t="str">
        <f ca="true">+IF(OFFSET('Water Data'!$D$29,0,10*ROW('Water Data'!D132))="","",OFFSET('Water Data'!$D$29,0,10*ROW('Water Data'!D132)))</f>
        <v/>
      </c>
      <c r="BV138" s="275" t="str">
        <f ca="true">+IF(OFFSET('Water Data'!$E$27,0,10*ROW('Water Data'!E132))="","",OFFSET('Water Data'!$E$27,0,10*ROW('Water Data'!E132)))</f>
        <v/>
      </c>
      <c r="BW138" s="275" t="str">
        <f ca="true">+IF(OFFSET('Water Data'!$E$28,0,10*ROW('Water Data'!E132))="","",OFFSET('Water Data'!$E$28,0,10*ROW('Water Data'!E132)))</f>
        <v/>
      </c>
      <c r="BX138" s="275" t="str">
        <f ca="true">+IF(OFFSET('Water Data'!$E$29,0,10*ROW('Water Data'!E132))="","",OFFSET('Water Data'!$E$29,0,10*ROW('Water Data'!E132)))</f>
        <v/>
      </c>
      <c r="BY138" s="275" t="str">
        <f ca="true">+IF(OFFSET('Water Data'!$F$27,0,10*ROW('Water Data'!F132))="","",OFFSET('Water Data'!$F$27,0,10*ROW('Water Data'!F132)))</f>
        <v/>
      </c>
      <c r="BZ138" s="275" t="str">
        <f ca="true">+IF(OFFSET('Water Data'!$F$28,0,10*ROW('Water Data'!F132))="","",OFFSET('Water Data'!$F$28,0,10*ROW('Water Data'!F132)))</f>
        <v/>
      </c>
      <c r="CA138" s="275" t="str">
        <f ca="true">+IF(OFFSET('Water Data'!$F$29,0,10*ROW('Water Data'!F132))="","",OFFSET('Water Data'!$F$29,0,10*ROW('Water Data'!F132)))</f>
        <v/>
      </c>
      <c r="CB138" s="275" t="str">
        <f ca="true">+IF(OFFSET('Water Data'!$G$27,0,10*ROW('Water Data'!G132))="","",OFFSET('Water Data'!$G$27,0,10*ROW('Water Data'!G132)))</f>
        <v/>
      </c>
      <c r="CC138" s="275" t="str">
        <f ca="true">+IF(OFFSET('Water Data'!$G$28,0,10*ROW('Water Data'!G132))="","",OFFSET('Water Data'!$G$28,0,10*ROW('Water Data'!G132)))</f>
        <v/>
      </c>
      <c r="CD138" s="275" t="str">
        <f ca="true">+IF(OFFSET('Water Data'!$G$29,0,10*ROW('Water Data'!G132))="","",OFFSET('Water Data'!$G$29,0,10*ROW('Water Data'!G132)))</f>
        <v/>
      </c>
      <c r="CE138" s="275" t="str">
        <f ca="true">+IF(OFFSET('Water Data'!$H$27,0,10*ROW('Water Data'!H132))="","",OFFSET('Water Data'!$H$27,0,10*ROW('Water Data'!H132)))</f>
        <v/>
      </c>
      <c r="CF138" s="275" t="str">
        <f ca="true">+IF(OFFSET('Water Data'!$H$28,0,10*ROW('Water Data'!H132))="","",OFFSET('Water Data'!$H$28,0,10*ROW('Water Data'!H132)))</f>
        <v/>
      </c>
      <c r="CG138" s="275" t="str">
        <f ca="true">+IF(OFFSET('Water Data'!$H$29,0,10*ROW('Water Data'!H132))="","",OFFSET('Water Data'!$H$29,0,10*ROW('Water Data'!H132)))</f>
        <v/>
      </c>
      <c r="CH138" s="275" t="str">
        <f ca="true">+IF(OFFSET('Water Data'!$I$27,0,10*ROW('Water Data'!I132))="","",OFFSET('Water Data'!$I$27,0,10*ROW('Water Data'!I132)))</f>
        <v/>
      </c>
      <c r="CI138" s="275" t="str">
        <f ca="true">+IF(OFFSET('Water Data'!$I$28,0,10*ROW('Water Data'!I132))="","",OFFSET('Water Data'!$I$28,0,10*ROW('Water Data'!I132)))</f>
        <v/>
      </c>
      <c r="CJ138" s="275" t="str">
        <f ca="true">+IF(OFFSET('Water Data'!$I$29,0,10*ROW('Water Data'!I132))="","",OFFSET('Water Data'!$I$29,0,10*ROW('Water Data'!I132)))</f>
        <v/>
      </c>
      <c r="CK138" s="275" t="str">
        <f ca="true">+IF(OFFSET('Sanitation Data'!$D$28,0,10*ROW('Sanitation Data'!D132))="","",OFFSET('Sanitation Data'!$D$28,0,10*ROW('Sanitation Data'!D132)))</f>
        <v/>
      </c>
      <c r="CL138" s="275" t="str">
        <f ca="true">+IF(OFFSET('Sanitation Data'!$D$29,0,10*ROW('Sanitation Data'!D132))="","",OFFSET('Sanitation Data'!$D$29,0,10*ROW('Sanitation Data'!D132)))</f>
        <v/>
      </c>
      <c r="CM138" s="275" t="str">
        <f ca="true">+IF(OFFSET('Sanitation Data'!$D$30,0,10*ROW('Sanitation Data'!D132))="","",OFFSET('Sanitation Data'!$D$30,0,10*ROW('Sanitation Data'!D132)))</f>
        <v/>
      </c>
      <c r="CN138" s="275" t="str">
        <f ca="true">+IF(OFFSET('Sanitation Data'!$D$31,0,10*ROW('Sanitation Data'!D132))="","",OFFSET('Sanitation Data'!$D$31,0,10*ROW('Sanitation Data'!D132)))</f>
        <v/>
      </c>
      <c r="CO138" s="275" t="str">
        <f ca="true">+IF(OFFSET('Sanitation Data'!$D$32,0,10*ROW('Sanitation Data'!D132))="","",OFFSET('Sanitation Data'!$D$32,0,10*ROW('Sanitation Data'!D132)))</f>
        <v/>
      </c>
      <c r="CP138" s="275" t="str">
        <f ca="true">+IF(OFFSET('Sanitation Data'!$E$28,0,10*ROW('Sanitation Data'!E132))="","",OFFSET('Sanitation Data'!$E$28,0,10*ROW('Sanitation Data'!E132)))</f>
        <v/>
      </c>
      <c r="CQ138" s="275" t="str">
        <f ca="true">+IF(OFFSET('Sanitation Data'!$E$29,0,10*ROW('Sanitation Data'!E132))="","",OFFSET('Sanitation Data'!$E$29,0,10*ROW('Sanitation Data'!E132)))</f>
        <v/>
      </c>
      <c r="CR138" s="275" t="str">
        <f ca="true">+IF(OFFSET('Sanitation Data'!$E$30,0,10*ROW('Sanitation Data'!E132))="","",OFFSET('Sanitation Data'!$E$30,0,10*ROW('Sanitation Data'!E132)))</f>
        <v/>
      </c>
      <c r="CS138" s="275" t="str">
        <f ca="true">+IF(OFFSET('Sanitation Data'!$E$31,0,10*ROW('Sanitation Data'!E132))="","",OFFSET('Sanitation Data'!$E$31,0,10*ROW('Sanitation Data'!E132)))</f>
        <v/>
      </c>
      <c r="CT138" s="275" t="str">
        <f ca="true">+IF(OFFSET('Sanitation Data'!$E$32,0,10*ROW('Sanitation Data'!E132))="","",OFFSET('Sanitation Data'!$E$32,0,10*ROW('Sanitation Data'!E132)))</f>
        <v/>
      </c>
      <c r="CU138" s="275" t="str">
        <f ca="true">+IF(OFFSET('Sanitation Data'!$F$28,0,10*ROW('Sanitation Data'!F132))="","",OFFSET('Sanitation Data'!$F$28,0,10*ROW('Sanitation Data'!F132)))</f>
        <v/>
      </c>
      <c r="CV138" s="275" t="str">
        <f ca="true">+IF(OFFSET('Sanitation Data'!$F$29,0,10*ROW('Sanitation Data'!F132))="","",OFFSET('Sanitation Data'!$F$29,0,10*ROW('Sanitation Data'!F132)))</f>
        <v/>
      </c>
      <c r="CW138" s="275" t="str">
        <f ca="true">+IF(OFFSET('Sanitation Data'!$F$30,0,10*ROW('Sanitation Data'!F132))="","",OFFSET('Sanitation Data'!$F$30,0,10*ROW('Sanitation Data'!F132)))</f>
        <v/>
      </c>
      <c r="CX138" s="275" t="str">
        <f ca="true">+IF(OFFSET('Sanitation Data'!$F$31,0,10*ROW('Sanitation Data'!F132))="","",OFFSET('Sanitation Data'!$F$31,0,10*ROW('Sanitation Data'!F132)))</f>
        <v/>
      </c>
      <c r="CY138" s="275" t="str">
        <f ca="true">+IF(OFFSET('Sanitation Data'!$F$32,0,10*ROW('Sanitation Data'!F132))="","",OFFSET('Sanitation Data'!$F$32,0,10*ROW('Sanitation Data'!F132)))</f>
        <v/>
      </c>
      <c r="CZ138" s="275" t="str">
        <f ca="true">+IF(OFFSET('Sanitation Data'!$G$28,0,10*ROW('Sanitation Data'!G132))="","",OFFSET('Sanitation Data'!$G$28,0,10*ROW('Sanitation Data'!G132)))</f>
        <v/>
      </c>
      <c r="DA138" s="275" t="str">
        <f ca="true">+IF(OFFSET('Sanitation Data'!$G$29,0,10*ROW('Sanitation Data'!G132))="","",OFFSET('Sanitation Data'!$G$29,0,10*ROW('Sanitation Data'!G132)))</f>
        <v/>
      </c>
      <c r="DB138" s="275" t="str">
        <f ca="true">+IF(OFFSET('Sanitation Data'!$G$30,0,10*ROW('Sanitation Data'!G132))="","",OFFSET('Sanitation Data'!$G$30,0,10*ROW('Sanitation Data'!G132)))</f>
        <v/>
      </c>
      <c r="DC138" s="275" t="str">
        <f ca="true">+IF(OFFSET('Sanitation Data'!$G$31,0,10*ROW('Sanitation Data'!G132))="","",OFFSET('Sanitation Data'!$G$31,0,10*ROW('Sanitation Data'!G132)))</f>
        <v/>
      </c>
      <c r="DD138" s="275" t="str">
        <f ca="true">+IF(OFFSET('Sanitation Data'!$G$32,0,10*ROW('Sanitation Data'!G132))="","",OFFSET('Sanitation Data'!$G$32,0,10*ROW('Sanitation Data'!G132)))</f>
        <v/>
      </c>
      <c r="DE138" s="275" t="str">
        <f ca="true">+IF(OFFSET('Sanitation Data'!$H$28,0,10*ROW('Sanitation Data'!H132))="","",OFFSET('Sanitation Data'!$H$28,0,10*ROW('Sanitation Data'!H132)))</f>
        <v/>
      </c>
      <c r="DF138" s="275" t="str">
        <f ca="true">+IF(OFFSET('Sanitation Data'!$H$29,0,10*ROW('Sanitation Data'!H132))="","",OFFSET('Sanitation Data'!$H$29,0,10*ROW('Sanitation Data'!H132)))</f>
        <v/>
      </c>
      <c r="DG138" s="275" t="str">
        <f ca="true">+IF(OFFSET('Sanitation Data'!$H$30,0,10*ROW('Sanitation Data'!H132))="","",OFFSET('Sanitation Data'!$H$30,0,10*ROW('Sanitation Data'!H132)))</f>
        <v/>
      </c>
      <c r="DH138" s="275" t="str">
        <f ca="true">+IF(OFFSET('Sanitation Data'!$H$31,0,10*ROW('Sanitation Data'!H132))="","",OFFSET('Sanitation Data'!$H$31,0,10*ROW('Sanitation Data'!H132)))</f>
        <v/>
      </c>
      <c r="DI138" s="275" t="str">
        <f ca="true">+IF(OFFSET('Sanitation Data'!$H$32,0,10*ROW('Sanitation Data'!H132))="","",OFFSET('Sanitation Data'!$H$32,0,10*ROW('Sanitation Data'!H132)))</f>
        <v/>
      </c>
      <c r="DJ138" s="275" t="str">
        <f ca="true">+IF(OFFSET('Sanitation Data'!$I$28,0,10*ROW('Sanitation Data'!I132))="","",OFFSET('Sanitation Data'!$I$28,0,10*ROW('Sanitation Data'!I132)))</f>
        <v/>
      </c>
      <c r="DK138" s="275" t="str">
        <f ca="true">+IF(OFFSET('Sanitation Data'!$I$29,0,10*ROW('Sanitation Data'!I132))="","",OFFSET('Sanitation Data'!$I$29,0,10*ROW('Sanitation Data'!I132)))</f>
        <v/>
      </c>
      <c r="DL138" s="275" t="str">
        <f ca="true">+IF(OFFSET('Sanitation Data'!$I$30,0,10*ROW('Sanitation Data'!I132))="","",OFFSET('Sanitation Data'!$I$30,0,10*ROW('Sanitation Data'!I132)))</f>
        <v/>
      </c>
      <c r="DM138" s="275" t="str">
        <f ca="true">+IF(OFFSET('Sanitation Data'!$I$31,0,10*ROW('Sanitation Data'!I132))="","",OFFSET('Sanitation Data'!$I$31,0,10*ROW('Sanitation Data'!I132)))</f>
        <v/>
      </c>
      <c r="DN138" s="275" t="str">
        <f ca="true">+IF(OFFSET('Sanitation Data'!$I$32,0,10*ROW('Sanitation Data'!I132))="","",OFFSET('Sanitation Data'!$I$32,0,10*ROW('Sanitation Data'!I132)))</f>
        <v/>
      </c>
      <c r="DO138" s="275" t="str">
        <f ca="true">+IF(OFFSET('Hygiene Data'!$D$11,0,10*ROW('Hygiene Data'!D132))="","",OFFSET('Hygiene Data'!$D$11,0,10*ROW('Hygiene Data'!D132)))</f>
        <v/>
      </c>
      <c r="DP138" s="275" t="str">
        <f ca="true">+IF(OFFSET('Hygiene Data'!$D$12,0,10*ROW('Hygiene Data'!D132))="","",OFFSET('Hygiene Data'!$D$12,0,10*ROW('Hygiene Data'!D132)))</f>
        <v/>
      </c>
      <c r="DQ138" s="275" t="str">
        <f ca="true">+IF(OFFSET('Hygiene Data'!$D$13,0,10*ROW('Hygiene Data'!D132))="","",OFFSET('Hygiene Data'!$D$13,0,10*ROW('Hygiene Data'!D132)))</f>
        <v/>
      </c>
      <c r="DR138" s="275" t="str">
        <f ca="true">+IF(OFFSET('Hygiene Data'!$E$11,0,10*ROW('Hygiene Data'!E132))="","",OFFSET('Hygiene Data'!$E$11,0,10*ROW('Hygiene Data'!E132)))</f>
        <v/>
      </c>
      <c r="DS138" s="275" t="str">
        <f ca="true">+IF(OFFSET('Hygiene Data'!$E$12,0,10*ROW('Hygiene Data'!E132))="","",OFFSET('Hygiene Data'!$E$12,0,10*ROW('Hygiene Data'!E132)))</f>
        <v/>
      </c>
      <c r="DT138" s="275" t="str">
        <f ca="true">+IF(OFFSET('Hygiene Data'!$E$13,0,10*ROW('Hygiene Data'!E132))="","",OFFSET('Hygiene Data'!$E$13,0,10*ROW('Hygiene Data'!E132)))</f>
        <v/>
      </c>
      <c r="DU138" s="275" t="str">
        <f ca="true">+IF(OFFSET('Hygiene Data'!$F$11,0,10*ROW('Hygiene Data'!F132))="","",OFFSET('Hygiene Data'!$F$11,0,10*ROW('Hygiene Data'!F132)))</f>
        <v/>
      </c>
      <c r="DV138" s="275" t="str">
        <f ca="true">+IF(OFFSET('Hygiene Data'!$F$12,0,10*ROW('Hygiene Data'!F132))="","",OFFSET('Hygiene Data'!$F$12,0,10*ROW('Hygiene Data'!F132)))</f>
        <v/>
      </c>
      <c r="DW138" s="275" t="str">
        <f ca="true">+IF(OFFSET('Hygiene Data'!$F$13,0,10*ROW('Hygiene Data'!F132))="","",OFFSET('Hygiene Data'!$F$13,0,10*ROW('Hygiene Data'!F132)))</f>
        <v/>
      </c>
      <c r="DX138" s="275" t="str">
        <f ca="true">+IF(OFFSET('Hygiene Data'!$G$11,0,10*ROW('Hygiene Data'!G132))="","",OFFSET('Hygiene Data'!$G$11,0,10*ROW('Hygiene Data'!G132)))</f>
        <v/>
      </c>
      <c r="DY138" s="275" t="str">
        <f ca="true">+IF(OFFSET('Hygiene Data'!$G$12,0,10*ROW('Hygiene Data'!G132))="","",OFFSET('Hygiene Data'!$G$12,0,10*ROW('Hygiene Data'!G132)))</f>
        <v/>
      </c>
      <c r="DZ138" s="275" t="str">
        <f ca="true">+IF(OFFSET('Hygiene Data'!$G$13,0,10*ROW('Hygiene Data'!G132))="","",OFFSET('Hygiene Data'!$G$13,0,10*ROW('Hygiene Data'!G132)))</f>
        <v/>
      </c>
      <c r="EA138" s="275" t="str">
        <f ca="true">+IF(OFFSET('Hygiene Data'!$H$11,0,10*ROW('Hygiene Data'!H132))="","",OFFSET('Hygiene Data'!$H$11,0,10*ROW('Hygiene Data'!H132)))</f>
        <v/>
      </c>
      <c r="EB138" s="275" t="str">
        <f ca="true">+IF(OFFSET('Hygiene Data'!$H$12,0,10*ROW('Hygiene Data'!H132))="","",OFFSET('Hygiene Data'!$H$12,0,10*ROW('Hygiene Data'!H132)))</f>
        <v/>
      </c>
      <c r="EC138" s="275" t="str">
        <f ca="true">+IF(OFFSET('Hygiene Data'!$H$13,0,10*ROW('Hygiene Data'!H132))="","",OFFSET('Hygiene Data'!$H$13,0,10*ROW('Hygiene Data'!H132)))</f>
        <v/>
      </c>
      <c r="ED138" s="275" t="str">
        <f ca="true">+IF(OFFSET('Hygiene Data'!$I$11,0,10*ROW('Hygiene Data'!I132))="","",OFFSET('Hygiene Data'!$I$11,0,10*ROW('Hygiene Data'!I132)))</f>
        <v/>
      </c>
      <c r="EE138" s="275" t="str">
        <f ca="true">+IF(OFFSET('Hygiene Data'!$I$12,0,10*ROW('Hygiene Data'!I132))="","",OFFSET('Hygiene Data'!$I$12,0,10*ROW('Hygiene Data'!I132)))</f>
        <v/>
      </c>
      <c r="EF138" s="275" t="str">
        <f ca="true">+IF(OFFSET('Hygiene Data'!$I$13,0,10*ROW('Hygiene Data'!I132))="","",OFFSET('Hygiene Data'!$I$13,0,10*ROW('Hygiene Data'!I132)))</f>
        <v/>
      </c>
    </row>
    <row xmlns:x14ac="http://schemas.microsoft.com/office/spreadsheetml/2009/9/ac" r="139" x14ac:dyDescent="0.2">
      <c r="A139" s="38" t="str">
        <f ca="true">+IF(OFFSET('Water Data'!$B$2,0,10*ROW('Water Data'!E133))="","",OFFSET('Water Data'!$B$2,0,10*ROW('Water Data'!E133)))</f>
        <v/>
      </c>
      <c r="B139" s="38" t="str">
        <f ca="true">+IF(OFFSET('Water Data'!$C$2,0,10*ROW('Water Data'!F133))="","",OFFSET('Water Data'!$C$2,0,10*ROW('Water Data'!F133)))</f>
        <v/>
      </c>
      <c r="C139" s="331" t="str">
        <f t="shared" ca="true" si="2"/>
        <v/>
      </c>
      <c r="D139" s="97"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7"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7"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7"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7"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7"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7"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7"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7"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7"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7"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7"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7"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7"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7"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7"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7"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7"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8"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8"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8"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8"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8"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8"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8"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8"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8"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8"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8"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8"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8"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8"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8"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8"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8"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8"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8"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8"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8"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8"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8"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8"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8"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8"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8"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8"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8"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8"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9"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9"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9"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9"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9"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9"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9"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9"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9"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9"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9"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9"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9"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9"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9"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9"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9"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9"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5"/>
      <c r="BS139" s="275" t="str">
        <f ca="true">+IF(OFFSET('Water Data'!$D$27,0,10*ROW('Water Data'!D133))="","",OFFSET('Water Data'!$D$27,0,10*ROW('Water Data'!D133)))</f>
        <v/>
      </c>
      <c r="BT139" s="275" t="str">
        <f ca="true">+IF(OFFSET('Water Data'!$D$28,0,10*ROW('Water Data'!D133))="","",OFFSET('Water Data'!$D$28,0,10*ROW('Water Data'!D133)))</f>
        <v/>
      </c>
      <c r="BU139" s="275" t="str">
        <f ca="true">+IF(OFFSET('Water Data'!$D$29,0,10*ROW('Water Data'!D133))="","",OFFSET('Water Data'!$D$29,0,10*ROW('Water Data'!D133)))</f>
        <v/>
      </c>
      <c r="BV139" s="275" t="str">
        <f ca="true">+IF(OFFSET('Water Data'!$E$27,0,10*ROW('Water Data'!E133))="","",OFFSET('Water Data'!$E$27,0,10*ROW('Water Data'!E133)))</f>
        <v/>
      </c>
      <c r="BW139" s="275" t="str">
        <f ca="true">+IF(OFFSET('Water Data'!$E$28,0,10*ROW('Water Data'!E133))="","",OFFSET('Water Data'!$E$28,0,10*ROW('Water Data'!E133)))</f>
        <v/>
      </c>
      <c r="BX139" s="275" t="str">
        <f ca="true">+IF(OFFSET('Water Data'!$E$29,0,10*ROW('Water Data'!E133))="","",OFFSET('Water Data'!$E$29,0,10*ROW('Water Data'!E133)))</f>
        <v/>
      </c>
      <c r="BY139" s="275" t="str">
        <f ca="true">+IF(OFFSET('Water Data'!$F$27,0,10*ROW('Water Data'!F133))="","",OFFSET('Water Data'!$F$27,0,10*ROW('Water Data'!F133)))</f>
        <v/>
      </c>
      <c r="BZ139" s="275" t="str">
        <f ca="true">+IF(OFFSET('Water Data'!$F$28,0,10*ROW('Water Data'!F133))="","",OFFSET('Water Data'!$F$28,0,10*ROW('Water Data'!F133)))</f>
        <v/>
      </c>
      <c r="CA139" s="275" t="str">
        <f ca="true">+IF(OFFSET('Water Data'!$F$29,0,10*ROW('Water Data'!F133))="","",OFFSET('Water Data'!$F$29,0,10*ROW('Water Data'!F133)))</f>
        <v/>
      </c>
      <c r="CB139" s="275" t="str">
        <f ca="true">+IF(OFFSET('Water Data'!$G$27,0,10*ROW('Water Data'!G133))="","",OFFSET('Water Data'!$G$27,0,10*ROW('Water Data'!G133)))</f>
        <v/>
      </c>
      <c r="CC139" s="275" t="str">
        <f ca="true">+IF(OFFSET('Water Data'!$G$28,0,10*ROW('Water Data'!G133))="","",OFFSET('Water Data'!$G$28,0,10*ROW('Water Data'!G133)))</f>
        <v/>
      </c>
      <c r="CD139" s="275" t="str">
        <f ca="true">+IF(OFFSET('Water Data'!$G$29,0,10*ROW('Water Data'!G133))="","",OFFSET('Water Data'!$G$29,0,10*ROW('Water Data'!G133)))</f>
        <v/>
      </c>
      <c r="CE139" s="275" t="str">
        <f ca="true">+IF(OFFSET('Water Data'!$H$27,0,10*ROW('Water Data'!H133))="","",OFFSET('Water Data'!$H$27,0,10*ROW('Water Data'!H133)))</f>
        <v/>
      </c>
      <c r="CF139" s="275" t="str">
        <f ca="true">+IF(OFFSET('Water Data'!$H$28,0,10*ROW('Water Data'!H133))="","",OFFSET('Water Data'!$H$28,0,10*ROW('Water Data'!H133)))</f>
        <v/>
      </c>
      <c r="CG139" s="275" t="str">
        <f ca="true">+IF(OFFSET('Water Data'!$H$29,0,10*ROW('Water Data'!H133))="","",OFFSET('Water Data'!$H$29,0,10*ROW('Water Data'!H133)))</f>
        <v/>
      </c>
      <c r="CH139" s="275" t="str">
        <f ca="true">+IF(OFFSET('Water Data'!$I$27,0,10*ROW('Water Data'!I133))="","",OFFSET('Water Data'!$I$27,0,10*ROW('Water Data'!I133)))</f>
        <v/>
      </c>
      <c r="CI139" s="275" t="str">
        <f ca="true">+IF(OFFSET('Water Data'!$I$28,0,10*ROW('Water Data'!I133))="","",OFFSET('Water Data'!$I$28,0,10*ROW('Water Data'!I133)))</f>
        <v/>
      </c>
      <c r="CJ139" s="275" t="str">
        <f ca="true">+IF(OFFSET('Water Data'!$I$29,0,10*ROW('Water Data'!I133))="","",OFFSET('Water Data'!$I$29,0,10*ROW('Water Data'!I133)))</f>
        <v/>
      </c>
      <c r="CK139" s="275" t="str">
        <f ca="true">+IF(OFFSET('Sanitation Data'!$D$28,0,10*ROW('Sanitation Data'!D133))="","",OFFSET('Sanitation Data'!$D$28,0,10*ROW('Sanitation Data'!D133)))</f>
        <v/>
      </c>
      <c r="CL139" s="275" t="str">
        <f ca="true">+IF(OFFSET('Sanitation Data'!$D$29,0,10*ROW('Sanitation Data'!D133))="","",OFFSET('Sanitation Data'!$D$29,0,10*ROW('Sanitation Data'!D133)))</f>
        <v/>
      </c>
      <c r="CM139" s="275" t="str">
        <f ca="true">+IF(OFFSET('Sanitation Data'!$D$30,0,10*ROW('Sanitation Data'!D133))="","",OFFSET('Sanitation Data'!$D$30,0,10*ROW('Sanitation Data'!D133)))</f>
        <v/>
      </c>
      <c r="CN139" s="275" t="str">
        <f ca="true">+IF(OFFSET('Sanitation Data'!$D$31,0,10*ROW('Sanitation Data'!D133))="","",OFFSET('Sanitation Data'!$D$31,0,10*ROW('Sanitation Data'!D133)))</f>
        <v/>
      </c>
      <c r="CO139" s="275" t="str">
        <f ca="true">+IF(OFFSET('Sanitation Data'!$D$32,0,10*ROW('Sanitation Data'!D133))="","",OFFSET('Sanitation Data'!$D$32,0,10*ROW('Sanitation Data'!D133)))</f>
        <v/>
      </c>
      <c r="CP139" s="275" t="str">
        <f ca="true">+IF(OFFSET('Sanitation Data'!$E$28,0,10*ROW('Sanitation Data'!E133))="","",OFFSET('Sanitation Data'!$E$28,0,10*ROW('Sanitation Data'!E133)))</f>
        <v/>
      </c>
      <c r="CQ139" s="275" t="str">
        <f ca="true">+IF(OFFSET('Sanitation Data'!$E$29,0,10*ROW('Sanitation Data'!E133))="","",OFFSET('Sanitation Data'!$E$29,0,10*ROW('Sanitation Data'!E133)))</f>
        <v/>
      </c>
      <c r="CR139" s="275" t="str">
        <f ca="true">+IF(OFFSET('Sanitation Data'!$E$30,0,10*ROW('Sanitation Data'!E133))="","",OFFSET('Sanitation Data'!$E$30,0,10*ROW('Sanitation Data'!E133)))</f>
        <v/>
      </c>
      <c r="CS139" s="275" t="str">
        <f ca="true">+IF(OFFSET('Sanitation Data'!$E$31,0,10*ROW('Sanitation Data'!E133))="","",OFFSET('Sanitation Data'!$E$31,0,10*ROW('Sanitation Data'!E133)))</f>
        <v/>
      </c>
      <c r="CT139" s="275" t="str">
        <f ca="true">+IF(OFFSET('Sanitation Data'!$E$32,0,10*ROW('Sanitation Data'!E133))="","",OFFSET('Sanitation Data'!$E$32,0,10*ROW('Sanitation Data'!E133)))</f>
        <v/>
      </c>
      <c r="CU139" s="275" t="str">
        <f ca="true">+IF(OFFSET('Sanitation Data'!$F$28,0,10*ROW('Sanitation Data'!F133))="","",OFFSET('Sanitation Data'!$F$28,0,10*ROW('Sanitation Data'!F133)))</f>
        <v/>
      </c>
      <c r="CV139" s="275" t="str">
        <f ca="true">+IF(OFFSET('Sanitation Data'!$F$29,0,10*ROW('Sanitation Data'!F133))="","",OFFSET('Sanitation Data'!$F$29,0,10*ROW('Sanitation Data'!F133)))</f>
        <v/>
      </c>
      <c r="CW139" s="275" t="str">
        <f ca="true">+IF(OFFSET('Sanitation Data'!$F$30,0,10*ROW('Sanitation Data'!F133))="","",OFFSET('Sanitation Data'!$F$30,0,10*ROW('Sanitation Data'!F133)))</f>
        <v/>
      </c>
      <c r="CX139" s="275" t="str">
        <f ca="true">+IF(OFFSET('Sanitation Data'!$F$31,0,10*ROW('Sanitation Data'!F133))="","",OFFSET('Sanitation Data'!$F$31,0,10*ROW('Sanitation Data'!F133)))</f>
        <v/>
      </c>
      <c r="CY139" s="275" t="str">
        <f ca="true">+IF(OFFSET('Sanitation Data'!$F$32,0,10*ROW('Sanitation Data'!F133))="","",OFFSET('Sanitation Data'!$F$32,0,10*ROW('Sanitation Data'!F133)))</f>
        <v/>
      </c>
      <c r="CZ139" s="275" t="str">
        <f ca="true">+IF(OFFSET('Sanitation Data'!$G$28,0,10*ROW('Sanitation Data'!G133))="","",OFFSET('Sanitation Data'!$G$28,0,10*ROW('Sanitation Data'!G133)))</f>
        <v/>
      </c>
      <c r="DA139" s="275" t="str">
        <f ca="true">+IF(OFFSET('Sanitation Data'!$G$29,0,10*ROW('Sanitation Data'!G133))="","",OFFSET('Sanitation Data'!$G$29,0,10*ROW('Sanitation Data'!G133)))</f>
        <v/>
      </c>
      <c r="DB139" s="275" t="str">
        <f ca="true">+IF(OFFSET('Sanitation Data'!$G$30,0,10*ROW('Sanitation Data'!G133))="","",OFFSET('Sanitation Data'!$G$30,0,10*ROW('Sanitation Data'!G133)))</f>
        <v/>
      </c>
      <c r="DC139" s="275" t="str">
        <f ca="true">+IF(OFFSET('Sanitation Data'!$G$31,0,10*ROW('Sanitation Data'!G133))="","",OFFSET('Sanitation Data'!$G$31,0,10*ROW('Sanitation Data'!G133)))</f>
        <v/>
      </c>
      <c r="DD139" s="275" t="str">
        <f ca="true">+IF(OFFSET('Sanitation Data'!$G$32,0,10*ROW('Sanitation Data'!G133))="","",OFFSET('Sanitation Data'!$G$32,0,10*ROW('Sanitation Data'!G133)))</f>
        <v/>
      </c>
      <c r="DE139" s="275" t="str">
        <f ca="true">+IF(OFFSET('Sanitation Data'!$H$28,0,10*ROW('Sanitation Data'!H133))="","",OFFSET('Sanitation Data'!$H$28,0,10*ROW('Sanitation Data'!H133)))</f>
        <v/>
      </c>
      <c r="DF139" s="275" t="str">
        <f ca="true">+IF(OFFSET('Sanitation Data'!$H$29,0,10*ROW('Sanitation Data'!H133))="","",OFFSET('Sanitation Data'!$H$29,0,10*ROW('Sanitation Data'!H133)))</f>
        <v/>
      </c>
      <c r="DG139" s="275" t="str">
        <f ca="true">+IF(OFFSET('Sanitation Data'!$H$30,0,10*ROW('Sanitation Data'!H133))="","",OFFSET('Sanitation Data'!$H$30,0,10*ROW('Sanitation Data'!H133)))</f>
        <v/>
      </c>
      <c r="DH139" s="275" t="str">
        <f ca="true">+IF(OFFSET('Sanitation Data'!$H$31,0,10*ROW('Sanitation Data'!H133))="","",OFFSET('Sanitation Data'!$H$31,0,10*ROW('Sanitation Data'!H133)))</f>
        <v/>
      </c>
      <c r="DI139" s="275" t="str">
        <f ca="true">+IF(OFFSET('Sanitation Data'!$H$32,0,10*ROW('Sanitation Data'!H133))="","",OFFSET('Sanitation Data'!$H$32,0,10*ROW('Sanitation Data'!H133)))</f>
        <v/>
      </c>
      <c r="DJ139" s="275" t="str">
        <f ca="true">+IF(OFFSET('Sanitation Data'!$I$28,0,10*ROW('Sanitation Data'!I133))="","",OFFSET('Sanitation Data'!$I$28,0,10*ROW('Sanitation Data'!I133)))</f>
        <v/>
      </c>
      <c r="DK139" s="275" t="str">
        <f ca="true">+IF(OFFSET('Sanitation Data'!$I$29,0,10*ROW('Sanitation Data'!I133))="","",OFFSET('Sanitation Data'!$I$29,0,10*ROW('Sanitation Data'!I133)))</f>
        <v/>
      </c>
      <c r="DL139" s="275" t="str">
        <f ca="true">+IF(OFFSET('Sanitation Data'!$I$30,0,10*ROW('Sanitation Data'!I133))="","",OFFSET('Sanitation Data'!$I$30,0,10*ROW('Sanitation Data'!I133)))</f>
        <v/>
      </c>
      <c r="DM139" s="275" t="str">
        <f ca="true">+IF(OFFSET('Sanitation Data'!$I$31,0,10*ROW('Sanitation Data'!I133))="","",OFFSET('Sanitation Data'!$I$31,0,10*ROW('Sanitation Data'!I133)))</f>
        <v/>
      </c>
      <c r="DN139" s="275" t="str">
        <f ca="true">+IF(OFFSET('Sanitation Data'!$I$32,0,10*ROW('Sanitation Data'!I133))="","",OFFSET('Sanitation Data'!$I$32,0,10*ROW('Sanitation Data'!I133)))</f>
        <v/>
      </c>
      <c r="DO139" s="275" t="str">
        <f ca="true">+IF(OFFSET('Hygiene Data'!$D$11,0,10*ROW('Hygiene Data'!D133))="","",OFFSET('Hygiene Data'!$D$11,0,10*ROW('Hygiene Data'!D133)))</f>
        <v/>
      </c>
      <c r="DP139" s="275" t="str">
        <f ca="true">+IF(OFFSET('Hygiene Data'!$D$12,0,10*ROW('Hygiene Data'!D133))="","",OFFSET('Hygiene Data'!$D$12,0,10*ROW('Hygiene Data'!D133)))</f>
        <v/>
      </c>
      <c r="DQ139" s="275" t="str">
        <f ca="true">+IF(OFFSET('Hygiene Data'!$D$13,0,10*ROW('Hygiene Data'!D133))="","",OFFSET('Hygiene Data'!$D$13,0,10*ROW('Hygiene Data'!D133)))</f>
        <v/>
      </c>
      <c r="DR139" s="275" t="str">
        <f ca="true">+IF(OFFSET('Hygiene Data'!$E$11,0,10*ROW('Hygiene Data'!E133))="","",OFFSET('Hygiene Data'!$E$11,0,10*ROW('Hygiene Data'!E133)))</f>
        <v/>
      </c>
      <c r="DS139" s="275" t="str">
        <f ca="true">+IF(OFFSET('Hygiene Data'!$E$12,0,10*ROW('Hygiene Data'!E133))="","",OFFSET('Hygiene Data'!$E$12,0,10*ROW('Hygiene Data'!E133)))</f>
        <v/>
      </c>
      <c r="DT139" s="275" t="str">
        <f ca="true">+IF(OFFSET('Hygiene Data'!$E$13,0,10*ROW('Hygiene Data'!E133))="","",OFFSET('Hygiene Data'!$E$13,0,10*ROW('Hygiene Data'!E133)))</f>
        <v/>
      </c>
      <c r="DU139" s="275" t="str">
        <f ca="true">+IF(OFFSET('Hygiene Data'!$F$11,0,10*ROW('Hygiene Data'!F133))="","",OFFSET('Hygiene Data'!$F$11,0,10*ROW('Hygiene Data'!F133)))</f>
        <v/>
      </c>
      <c r="DV139" s="275" t="str">
        <f ca="true">+IF(OFFSET('Hygiene Data'!$F$12,0,10*ROW('Hygiene Data'!F133))="","",OFFSET('Hygiene Data'!$F$12,0,10*ROW('Hygiene Data'!F133)))</f>
        <v/>
      </c>
      <c r="DW139" s="275" t="str">
        <f ca="true">+IF(OFFSET('Hygiene Data'!$F$13,0,10*ROW('Hygiene Data'!F133))="","",OFFSET('Hygiene Data'!$F$13,0,10*ROW('Hygiene Data'!F133)))</f>
        <v/>
      </c>
      <c r="DX139" s="275" t="str">
        <f ca="true">+IF(OFFSET('Hygiene Data'!$G$11,0,10*ROW('Hygiene Data'!G133))="","",OFFSET('Hygiene Data'!$G$11,0,10*ROW('Hygiene Data'!G133)))</f>
        <v/>
      </c>
      <c r="DY139" s="275" t="str">
        <f ca="true">+IF(OFFSET('Hygiene Data'!$G$12,0,10*ROW('Hygiene Data'!G133))="","",OFFSET('Hygiene Data'!$G$12,0,10*ROW('Hygiene Data'!G133)))</f>
        <v/>
      </c>
      <c r="DZ139" s="275" t="str">
        <f ca="true">+IF(OFFSET('Hygiene Data'!$G$13,0,10*ROW('Hygiene Data'!G133))="","",OFFSET('Hygiene Data'!$G$13,0,10*ROW('Hygiene Data'!G133)))</f>
        <v/>
      </c>
      <c r="EA139" s="275" t="str">
        <f ca="true">+IF(OFFSET('Hygiene Data'!$H$11,0,10*ROW('Hygiene Data'!H133))="","",OFFSET('Hygiene Data'!$H$11,0,10*ROW('Hygiene Data'!H133)))</f>
        <v/>
      </c>
      <c r="EB139" s="275" t="str">
        <f ca="true">+IF(OFFSET('Hygiene Data'!$H$12,0,10*ROW('Hygiene Data'!H133))="","",OFFSET('Hygiene Data'!$H$12,0,10*ROW('Hygiene Data'!H133)))</f>
        <v/>
      </c>
      <c r="EC139" s="275" t="str">
        <f ca="true">+IF(OFFSET('Hygiene Data'!$H$13,0,10*ROW('Hygiene Data'!H133))="","",OFFSET('Hygiene Data'!$H$13,0,10*ROW('Hygiene Data'!H133)))</f>
        <v/>
      </c>
      <c r="ED139" s="275" t="str">
        <f ca="true">+IF(OFFSET('Hygiene Data'!$I$11,0,10*ROW('Hygiene Data'!I133))="","",OFFSET('Hygiene Data'!$I$11,0,10*ROW('Hygiene Data'!I133)))</f>
        <v/>
      </c>
      <c r="EE139" s="275" t="str">
        <f ca="true">+IF(OFFSET('Hygiene Data'!$I$12,0,10*ROW('Hygiene Data'!I133))="","",OFFSET('Hygiene Data'!$I$12,0,10*ROW('Hygiene Data'!I133)))</f>
        <v/>
      </c>
      <c r="EF139" s="275" t="str">
        <f ca="true">+IF(OFFSET('Hygiene Data'!$I$13,0,10*ROW('Hygiene Data'!I133))="","",OFFSET('Hygiene Data'!$I$13,0,10*ROW('Hygiene Data'!I133)))</f>
        <v/>
      </c>
    </row>
    <row xmlns:x14ac="http://schemas.microsoft.com/office/spreadsheetml/2009/9/ac" r="140" x14ac:dyDescent="0.2">
      <c r="A140" s="38" t="str">
        <f ca="true">+IF(OFFSET('Water Data'!$B$2,0,10*ROW('Water Data'!E134))="","",OFFSET('Water Data'!$B$2,0,10*ROW('Water Data'!E134)))</f>
        <v/>
      </c>
      <c r="B140" s="38" t="str">
        <f ca="true">+IF(OFFSET('Water Data'!$C$2,0,10*ROW('Water Data'!F134))="","",OFFSET('Water Data'!$C$2,0,10*ROW('Water Data'!F134)))</f>
        <v/>
      </c>
      <c r="C140" s="331" t="str">
        <f t="shared" ca="true" si="2"/>
        <v/>
      </c>
      <c r="D140" s="97"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7"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7"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7"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7"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7"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7"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7"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7"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7"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7"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7"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7"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7"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7"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7"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7"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7"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8"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8"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8"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8"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8"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8"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8"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8"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8"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8"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8"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8"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8"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8"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8"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8"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8"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8"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8"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8"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8"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8"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8"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8"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8"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8"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8"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8"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8"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8"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9"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9"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9"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9"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9"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9"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9"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9"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9"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9"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9"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9"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9"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9"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9"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9"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9"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9"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5"/>
      <c r="BS140" s="275" t="str">
        <f ca="true">+IF(OFFSET('Water Data'!$D$27,0,10*ROW('Water Data'!D134))="","",OFFSET('Water Data'!$D$27,0,10*ROW('Water Data'!D134)))</f>
        <v/>
      </c>
      <c r="BT140" s="275" t="str">
        <f ca="true">+IF(OFFSET('Water Data'!$D$28,0,10*ROW('Water Data'!D134))="","",OFFSET('Water Data'!$D$28,0,10*ROW('Water Data'!D134)))</f>
        <v/>
      </c>
      <c r="BU140" s="275" t="str">
        <f ca="true">+IF(OFFSET('Water Data'!$D$29,0,10*ROW('Water Data'!D134))="","",OFFSET('Water Data'!$D$29,0,10*ROW('Water Data'!D134)))</f>
        <v/>
      </c>
      <c r="BV140" s="275" t="str">
        <f ca="true">+IF(OFFSET('Water Data'!$E$27,0,10*ROW('Water Data'!E134))="","",OFFSET('Water Data'!$E$27,0,10*ROW('Water Data'!E134)))</f>
        <v/>
      </c>
      <c r="BW140" s="275" t="str">
        <f ca="true">+IF(OFFSET('Water Data'!$E$28,0,10*ROW('Water Data'!E134))="","",OFFSET('Water Data'!$E$28,0,10*ROW('Water Data'!E134)))</f>
        <v/>
      </c>
      <c r="BX140" s="275" t="str">
        <f ca="true">+IF(OFFSET('Water Data'!$E$29,0,10*ROW('Water Data'!E134))="","",OFFSET('Water Data'!$E$29,0,10*ROW('Water Data'!E134)))</f>
        <v/>
      </c>
      <c r="BY140" s="275" t="str">
        <f ca="true">+IF(OFFSET('Water Data'!$F$27,0,10*ROW('Water Data'!F134))="","",OFFSET('Water Data'!$F$27,0,10*ROW('Water Data'!F134)))</f>
        <v/>
      </c>
      <c r="BZ140" s="275" t="str">
        <f ca="true">+IF(OFFSET('Water Data'!$F$28,0,10*ROW('Water Data'!F134))="","",OFFSET('Water Data'!$F$28,0,10*ROW('Water Data'!F134)))</f>
        <v/>
      </c>
      <c r="CA140" s="275" t="str">
        <f ca="true">+IF(OFFSET('Water Data'!$F$29,0,10*ROW('Water Data'!F134))="","",OFFSET('Water Data'!$F$29,0,10*ROW('Water Data'!F134)))</f>
        <v/>
      </c>
      <c r="CB140" s="275" t="str">
        <f ca="true">+IF(OFFSET('Water Data'!$G$27,0,10*ROW('Water Data'!G134))="","",OFFSET('Water Data'!$G$27,0,10*ROW('Water Data'!G134)))</f>
        <v/>
      </c>
      <c r="CC140" s="275" t="str">
        <f ca="true">+IF(OFFSET('Water Data'!$G$28,0,10*ROW('Water Data'!G134))="","",OFFSET('Water Data'!$G$28,0,10*ROW('Water Data'!G134)))</f>
        <v/>
      </c>
      <c r="CD140" s="275" t="str">
        <f ca="true">+IF(OFFSET('Water Data'!$G$29,0,10*ROW('Water Data'!G134))="","",OFFSET('Water Data'!$G$29,0,10*ROW('Water Data'!G134)))</f>
        <v/>
      </c>
      <c r="CE140" s="275" t="str">
        <f ca="true">+IF(OFFSET('Water Data'!$H$27,0,10*ROW('Water Data'!H134))="","",OFFSET('Water Data'!$H$27,0,10*ROW('Water Data'!H134)))</f>
        <v/>
      </c>
      <c r="CF140" s="275" t="str">
        <f ca="true">+IF(OFFSET('Water Data'!$H$28,0,10*ROW('Water Data'!H134))="","",OFFSET('Water Data'!$H$28,0,10*ROW('Water Data'!H134)))</f>
        <v/>
      </c>
      <c r="CG140" s="275" t="str">
        <f ca="true">+IF(OFFSET('Water Data'!$H$29,0,10*ROW('Water Data'!H134))="","",OFFSET('Water Data'!$H$29,0,10*ROW('Water Data'!H134)))</f>
        <v/>
      </c>
      <c r="CH140" s="275" t="str">
        <f ca="true">+IF(OFFSET('Water Data'!$I$27,0,10*ROW('Water Data'!I134))="","",OFFSET('Water Data'!$I$27,0,10*ROW('Water Data'!I134)))</f>
        <v/>
      </c>
      <c r="CI140" s="275" t="str">
        <f ca="true">+IF(OFFSET('Water Data'!$I$28,0,10*ROW('Water Data'!I134))="","",OFFSET('Water Data'!$I$28,0,10*ROW('Water Data'!I134)))</f>
        <v/>
      </c>
      <c r="CJ140" s="275" t="str">
        <f ca="true">+IF(OFFSET('Water Data'!$I$29,0,10*ROW('Water Data'!I134))="","",OFFSET('Water Data'!$I$29,0,10*ROW('Water Data'!I134)))</f>
        <v/>
      </c>
      <c r="CK140" s="275" t="str">
        <f ca="true">+IF(OFFSET('Sanitation Data'!$D$28,0,10*ROW('Sanitation Data'!D134))="","",OFFSET('Sanitation Data'!$D$28,0,10*ROW('Sanitation Data'!D134)))</f>
        <v/>
      </c>
      <c r="CL140" s="275" t="str">
        <f ca="true">+IF(OFFSET('Sanitation Data'!$D$29,0,10*ROW('Sanitation Data'!D134))="","",OFFSET('Sanitation Data'!$D$29,0,10*ROW('Sanitation Data'!D134)))</f>
        <v/>
      </c>
      <c r="CM140" s="275" t="str">
        <f ca="true">+IF(OFFSET('Sanitation Data'!$D$30,0,10*ROW('Sanitation Data'!D134))="","",OFFSET('Sanitation Data'!$D$30,0,10*ROW('Sanitation Data'!D134)))</f>
        <v/>
      </c>
      <c r="CN140" s="275" t="str">
        <f ca="true">+IF(OFFSET('Sanitation Data'!$D$31,0,10*ROW('Sanitation Data'!D134))="","",OFFSET('Sanitation Data'!$D$31,0,10*ROW('Sanitation Data'!D134)))</f>
        <v/>
      </c>
      <c r="CO140" s="275" t="str">
        <f ca="true">+IF(OFFSET('Sanitation Data'!$D$32,0,10*ROW('Sanitation Data'!D134))="","",OFFSET('Sanitation Data'!$D$32,0,10*ROW('Sanitation Data'!D134)))</f>
        <v/>
      </c>
      <c r="CP140" s="275" t="str">
        <f ca="true">+IF(OFFSET('Sanitation Data'!$E$28,0,10*ROW('Sanitation Data'!E134))="","",OFFSET('Sanitation Data'!$E$28,0,10*ROW('Sanitation Data'!E134)))</f>
        <v/>
      </c>
      <c r="CQ140" s="275" t="str">
        <f ca="true">+IF(OFFSET('Sanitation Data'!$E$29,0,10*ROW('Sanitation Data'!E134))="","",OFFSET('Sanitation Data'!$E$29,0,10*ROW('Sanitation Data'!E134)))</f>
        <v/>
      </c>
      <c r="CR140" s="275" t="str">
        <f ca="true">+IF(OFFSET('Sanitation Data'!$E$30,0,10*ROW('Sanitation Data'!E134))="","",OFFSET('Sanitation Data'!$E$30,0,10*ROW('Sanitation Data'!E134)))</f>
        <v/>
      </c>
      <c r="CS140" s="275" t="str">
        <f ca="true">+IF(OFFSET('Sanitation Data'!$E$31,0,10*ROW('Sanitation Data'!E134))="","",OFFSET('Sanitation Data'!$E$31,0,10*ROW('Sanitation Data'!E134)))</f>
        <v/>
      </c>
      <c r="CT140" s="275" t="str">
        <f ca="true">+IF(OFFSET('Sanitation Data'!$E$32,0,10*ROW('Sanitation Data'!E134))="","",OFFSET('Sanitation Data'!$E$32,0,10*ROW('Sanitation Data'!E134)))</f>
        <v/>
      </c>
      <c r="CU140" s="275" t="str">
        <f ca="true">+IF(OFFSET('Sanitation Data'!$F$28,0,10*ROW('Sanitation Data'!F134))="","",OFFSET('Sanitation Data'!$F$28,0,10*ROW('Sanitation Data'!F134)))</f>
        <v/>
      </c>
      <c r="CV140" s="275" t="str">
        <f ca="true">+IF(OFFSET('Sanitation Data'!$F$29,0,10*ROW('Sanitation Data'!F134))="","",OFFSET('Sanitation Data'!$F$29,0,10*ROW('Sanitation Data'!F134)))</f>
        <v/>
      </c>
      <c r="CW140" s="275" t="str">
        <f ca="true">+IF(OFFSET('Sanitation Data'!$F$30,0,10*ROW('Sanitation Data'!F134))="","",OFFSET('Sanitation Data'!$F$30,0,10*ROW('Sanitation Data'!F134)))</f>
        <v/>
      </c>
      <c r="CX140" s="275" t="str">
        <f ca="true">+IF(OFFSET('Sanitation Data'!$F$31,0,10*ROW('Sanitation Data'!F134))="","",OFFSET('Sanitation Data'!$F$31,0,10*ROW('Sanitation Data'!F134)))</f>
        <v/>
      </c>
      <c r="CY140" s="275" t="str">
        <f ca="true">+IF(OFFSET('Sanitation Data'!$F$32,0,10*ROW('Sanitation Data'!F134))="","",OFFSET('Sanitation Data'!$F$32,0,10*ROW('Sanitation Data'!F134)))</f>
        <v/>
      </c>
      <c r="CZ140" s="275" t="str">
        <f ca="true">+IF(OFFSET('Sanitation Data'!$G$28,0,10*ROW('Sanitation Data'!G134))="","",OFFSET('Sanitation Data'!$G$28,0,10*ROW('Sanitation Data'!G134)))</f>
        <v/>
      </c>
      <c r="DA140" s="275" t="str">
        <f ca="true">+IF(OFFSET('Sanitation Data'!$G$29,0,10*ROW('Sanitation Data'!G134))="","",OFFSET('Sanitation Data'!$G$29,0,10*ROW('Sanitation Data'!G134)))</f>
        <v/>
      </c>
      <c r="DB140" s="275" t="str">
        <f ca="true">+IF(OFFSET('Sanitation Data'!$G$30,0,10*ROW('Sanitation Data'!G134))="","",OFFSET('Sanitation Data'!$G$30,0,10*ROW('Sanitation Data'!G134)))</f>
        <v/>
      </c>
      <c r="DC140" s="275" t="str">
        <f ca="true">+IF(OFFSET('Sanitation Data'!$G$31,0,10*ROW('Sanitation Data'!G134))="","",OFFSET('Sanitation Data'!$G$31,0,10*ROW('Sanitation Data'!G134)))</f>
        <v/>
      </c>
      <c r="DD140" s="275" t="str">
        <f ca="true">+IF(OFFSET('Sanitation Data'!$G$32,0,10*ROW('Sanitation Data'!G134))="","",OFFSET('Sanitation Data'!$G$32,0,10*ROW('Sanitation Data'!G134)))</f>
        <v/>
      </c>
      <c r="DE140" s="275" t="str">
        <f ca="true">+IF(OFFSET('Sanitation Data'!$H$28,0,10*ROW('Sanitation Data'!H134))="","",OFFSET('Sanitation Data'!$H$28,0,10*ROW('Sanitation Data'!H134)))</f>
        <v/>
      </c>
      <c r="DF140" s="275" t="str">
        <f ca="true">+IF(OFFSET('Sanitation Data'!$H$29,0,10*ROW('Sanitation Data'!H134))="","",OFFSET('Sanitation Data'!$H$29,0,10*ROW('Sanitation Data'!H134)))</f>
        <v/>
      </c>
      <c r="DG140" s="275" t="str">
        <f ca="true">+IF(OFFSET('Sanitation Data'!$H$30,0,10*ROW('Sanitation Data'!H134))="","",OFFSET('Sanitation Data'!$H$30,0,10*ROW('Sanitation Data'!H134)))</f>
        <v/>
      </c>
      <c r="DH140" s="275" t="str">
        <f ca="true">+IF(OFFSET('Sanitation Data'!$H$31,0,10*ROW('Sanitation Data'!H134))="","",OFFSET('Sanitation Data'!$H$31,0,10*ROW('Sanitation Data'!H134)))</f>
        <v/>
      </c>
      <c r="DI140" s="275" t="str">
        <f ca="true">+IF(OFFSET('Sanitation Data'!$H$32,0,10*ROW('Sanitation Data'!H134))="","",OFFSET('Sanitation Data'!$H$32,0,10*ROW('Sanitation Data'!H134)))</f>
        <v/>
      </c>
      <c r="DJ140" s="275" t="str">
        <f ca="true">+IF(OFFSET('Sanitation Data'!$I$28,0,10*ROW('Sanitation Data'!I134))="","",OFFSET('Sanitation Data'!$I$28,0,10*ROW('Sanitation Data'!I134)))</f>
        <v/>
      </c>
      <c r="DK140" s="275" t="str">
        <f ca="true">+IF(OFFSET('Sanitation Data'!$I$29,0,10*ROW('Sanitation Data'!I134))="","",OFFSET('Sanitation Data'!$I$29,0,10*ROW('Sanitation Data'!I134)))</f>
        <v/>
      </c>
      <c r="DL140" s="275" t="str">
        <f ca="true">+IF(OFFSET('Sanitation Data'!$I$30,0,10*ROW('Sanitation Data'!I134))="","",OFFSET('Sanitation Data'!$I$30,0,10*ROW('Sanitation Data'!I134)))</f>
        <v/>
      </c>
      <c r="DM140" s="275" t="str">
        <f ca="true">+IF(OFFSET('Sanitation Data'!$I$31,0,10*ROW('Sanitation Data'!I134))="","",OFFSET('Sanitation Data'!$I$31,0,10*ROW('Sanitation Data'!I134)))</f>
        <v/>
      </c>
      <c r="DN140" s="275" t="str">
        <f ca="true">+IF(OFFSET('Sanitation Data'!$I$32,0,10*ROW('Sanitation Data'!I134))="","",OFFSET('Sanitation Data'!$I$32,0,10*ROW('Sanitation Data'!I134)))</f>
        <v/>
      </c>
      <c r="DO140" s="275" t="str">
        <f ca="true">+IF(OFFSET('Hygiene Data'!$D$11,0,10*ROW('Hygiene Data'!D134))="","",OFFSET('Hygiene Data'!$D$11,0,10*ROW('Hygiene Data'!D134)))</f>
        <v/>
      </c>
      <c r="DP140" s="275" t="str">
        <f ca="true">+IF(OFFSET('Hygiene Data'!$D$12,0,10*ROW('Hygiene Data'!D134))="","",OFFSET('Hygiene Data'!$D$12,0,10*ROW('Hygiene Data'!D134)))</f>
        <v/>
      </c>
      <c r="DQ140" s="275" t="str">
        <f ca="true">+IF(OFFSET('Hygiene Data'!$D$13,0,10*ROW('Hygiene Data'!D134))="","",OFFSET('Hygiene Data'!$D$13,0,10*ROW('Hygiene Data'!D134)))</f>
        <v/>
      </c>
      <c r="DR140" s="275" t="str">
        <f ca="true">+IF(OFFSET('Hygiene Data'!$E$11,0,10*ROW('Hygiene Data'!E134))="","",OFFSET('Hygiene Data'!$E$11,0,10*ROW('Hygiene Data'!E134)))</f>
        <v/>
      </c>
      <c r="DS140" s="275" t="str">
        <f ca="true">+IF(OFFSET('Hygiene Data'!$E$12,0,10*ROW('Hygiene Data'!E134))="","",OFFSET('Hygiene Data'!$E$12,0,10*ROW('Hygiene Data'!E134)))</f>
        <v/>
      </c>
      <c r="DT140" s="275" t="str">
        <f ca="true">+IF(OFFSET('Hygiene Data'!$E$13,0,10*ROW('Hygiene Data'!E134))="","",OFFSET('Hygiene Data'!$E$13,0,10*ROW('Hygiene Data'!E134)))</f>
        <v/>
      </c>
      <c r="DU140" s="275" t="str">
        <f ca="true">+IF(OFFSET('Hygiene Data'!$F$11,0,10*ROW('Hygiene Data'!F134))="","",OFFSET('Hygiene Data'!$F$11,0,10*ROW('Hygiene Data'!F134)))</f>
        <v/>
      </c>
      <c r="DV140" s="275" t="str">
        <f ca="true">+IF(OFFSET('Hygiene Data'!$F$12,0,10*ROW('Hygiene Data'!F134))="","",OFFSET('Hygiene Data'!$F$12,0,10*ROW('Hygiene Data'!F134)))</f>
        <v/>
      </c>
      <c r="DW140" s="275" t="str">
        <f ca="true">+IF(OFFSET('Hygiene Data'!$F$13,0,10*ROW('Hygiene Data'!F134))="","",OFFSET('Hygiene Data'!$F$13,0,10*ROW('Hygiene Data'!F134)))</f>
        <v/>
      </c>
      <c r="DX140" s="275" t="str">
        <f ca="true">+IF(OFFSET('Hygiene Data'!$G$11,0,10*ROW('Hygiene Data'!G134))="","",OFFSET('Hygiene Data'!$G$11,0,10*ROW('Hygiene Data'!G134)))</f>
        <v/>
      </c>
      <c r="DY140" s="275" t="str">
        <f ca="true">+IF(OFFSET('Hygiene Data'!$G$12,0,10*ROW('Hygiene Data'!G134))="","",OFFSET('Hygiene Data'!$G$12,0,10*ROW('Hygiene Data'!G134)))</f>
        <v/>
      </c>
      <c r="DZ140" s="275" t="str">
        <f ca="true">+IF(OFFSET('Hygiene Data'!$G$13,0,10*ROW('Hygiene Data'!G134))="","",OFFSET('Hygiene Data'!$G$13,0,10*ROW('Hygiene Data'!G134)))</f>
        <v/>
      </c>
      <c r="EA140" s="275" t="str">
        <f ca="true">+IF(OFFSET('Hygiene Data'!$H$11,0,10*ROW('Hygiene Data'!H134))="","",OFFSET('Hygiene Data'!$H$11,0,10*ROW('Hygiene Data'!H134)))</f>
        <v/>
      </c>
      <c r="EB140" s="275" t="str">
        <f ca="true">+IF(OFFSET('Hygiene Data'!$H$12,0,10*ROW('Hygiene Data'!H134))="","",OFFSET('Hygiene Data'!$H$12,0,10*ROW('Hygiene Data'!H134)))</f>
        <v/>
      </c>
      <c r="EC140" s="275" t="str">
        <f ca="true">+IF(OFFSET('Hygiene Data'!$H$13,0,10*ROW('Hygiene Data'!H134))="","",OFFSET('Hygiene Data'!$H$13,0,10*ROW('Hygiene Data'!H134)))</f>
        <v/>
      </c>
      <c r="ED140" s="275" t="str">
        <f ca="true">+IF(OFFSET('Hygiene Data'!$I$11,0,10*ROW('Hygiene Data'!I134))="","",OFFSET('Hygiene Data'!$I$11,0,10*ROW('Hygiene Data'!I134)))</f>
        <v/>
      </c>
      <c r="EE140" s="275" t="str">
        <f ca="true">+IF(OFFSET('Hygiene Data'!$I$12,0,10*ROW('Hygiene Data'!I134))="","",OFFSET('Hygiene Data'!$I$12,0,10*ROW('Hygiene Data'!I134)))</f>
        <v/>
      </c>
      <c r="EF140" s="275" t="str">
        <f ca="true">+IF(OFFSET('Hygiene Data'!$I$13,0,10*ROW('Hygiene Data'!I134))="","",OFFSET('Hygiene Data'!$I$13,0,10*ROW('Hygiene Data'!I134)))</f>
        <v/>
      </c>
    </row>
    <row xmlns:x14ac="http://schemas.microsoft.com/office/spreadsheetml/2009/9/ac" r="141" x14ac:dyDescent="0.2">
      <c r="A141" s="38" t="str">
        <f ca="true">+IF(OFFSET('Water Data'!$B$2,0,10*ROW('Water Data'!E135))="","",OFFSET('Water Data'!$B$2,0,10*ROW('Water Data'!E135)))</f>
        <v/>
      </c>
      <c r="B141" s="38" t="str">
        <f ca="true">+IF(OFFSET('Water Data'!$C$2,0,10*ROW('Water Data'!F135))="","",OFFSET('Water Data'!$C$2,0,10*ROW('Water Data'!F135)))</f>
        <v/>
      </c>
      <c r="C141" s="331" t="str">
        <f t="shared" ca="true" si="2"/>
        <v/>
      </c>
      <c r="D141" s="97"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7"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7"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7"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7"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7"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7"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7"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7"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7"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7"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7"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7"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7"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7"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7"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7"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7"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8"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8"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8"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8"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8"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8"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8"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8"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8"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8"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8"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8"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8"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8"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8"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8"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8"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8"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8"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8"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8"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8"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8"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8"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8"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8"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8"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8"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8"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8"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9"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9"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9"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9"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9"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9"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9"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9"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9"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9"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9"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9"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9"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9"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9"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9"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9"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9"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5"/>
      <c r="BS141" s="275" t="str">
        <f ca="true">+IF(OFFSET('Water Data'!$D$27,0,10*ROW('Water Data'!D135))="","",OFFSET('Water Data'!$D$27,0,10*ROW('Water Data'!D135)))</f>
        <v/>
      </c>
      <c r="BT141" s="275" t="str">
        <f ca="true">+IF(OFFSET('Water Data'!$D$28,0,10*ROW('Water Data'!D135))="","",OFFSET('Water Data'!$D$28,0,10*ROW('Water Data'!D135)))</f>
        <v/>
      </c>
      <c r="BU141" s="275" t="str">
        <f ca="true">+IF(OFFSET('Water Data'!$D$29,0,10*ROW('Water Data'!D135))="","",OFFSET('Water Data'!$D$29,0,10*ROW('Water Data'!D135)))</f>
        <v/>
      </c>
      <c r="BV141" s="275" t="str">
        <f ca="true">+IF(OFFSET('Water Data'!$E$27,0,10*ROW('Water Data'!E135))="","",OFFSET('Water Data'!$E$27,0,10*ROW('Water Data'!E135)))</f>
        <v/>
      </c>
      <c r="BW141" s="275" t="str">
        <f ca="true">+IF(OFFSET('Water Data'!$E$28,0,10*ROW('Water Data'!E135))="","",OFFSET('Water Data'!$E$28,0,10*ROW('Water Data'!E135)))</f>
        <v/>
      </c>
      <c r="BX141" s="275" t="str">
        <f ca="true">+IF(OFFSET('Water Data'!$E$29,0,10*ROW('Water Data'!E135))="","",OFFSET('Water Data'!$E$29,0,10*ROW('Water Data'!E135)))</f>
        <v/>
      </c>
      <c r="BY141" s="275" t="str">
        <f ca="true">+IF(OFFSET('Water Data'!$F$27,0,10*ROW('Water Data'!F135))="","",OFFSET('Water Data'!$F$27,0,10*ROW('Water Data'!F135)))</f>
        <v/>
      </c>
      <c r="BZ141" s="275" t="str">
        <f ca="true">+IF(OFFSET('Water Data'!$F$28,0,10*ROW('Water Data'!F135))="","",OFFSET('Water Data'!$F$28,0,10*ROW('Water Data'!F135)))</f>
        <v/>
      </c>
      <c r="CA141" s="275" t="str">
        <f ca="true">+IF(OFFSET('Water Data'!$F$29,0,10*ROW('Water Data'!F135))="","",OFFSET('Water Data'!$F$29,0,10*ROW('Water Data'!F135)))</f>
        <v/>
      </c>
      <c r="CB141" s="275" t="str">
        <f ca="true">+IF(OFFSET('Water Data'!$G$27,0,10*ROW('Water Data'!G135))="","",OFFSET('Water Data'!$G$27,0,10*ROW('Water Data'!G135)))</f>
        <v/>
      </c>
      <c r="CC141" s="275" t="str">
        <f ca="true">+IF(OFFSET('Water Data'!$G$28,0,10*ROW('Water Data'!G135))="","",OFFSET('Water Data'!$G$28,0,10*ROW('Water Data'!G135)))</f>
        <v/>
      </c>
      <c r="CD141" s="275" t="str">
        <f ca="true">+IF(OFFSET('Water Data'!$G$29,0,10*ROW('Water Data'!G135))="","",OFFSET('Water Data'!$G$29,0,10*ROW('Water Data'!G135)))</f>
        <v/>
      </c>
      <c r="CE141" s="275" t="str">
        <f ca="true">+IF(OFFSET('Water Data'!$H$27,0,10*ROW('Water Data'!H135))="","",OFFSET('Water Data'!$H$27,0,10*ROW('Water Data'!H135)))</f>
        <v/>
      </c>
      <c r="CF141" s="275" t="str">
        <f ca="true">+IF(OFFSET('Water Data'!$H$28,0,10*ROW('Water Data'!H135))="","",OFFSET('Water Data'!$H$28,0,10*ROW('Water Data'!H135)))</f>
        <v/>
      </c>
      <c r="CG141" s="275" t="str">
        <f ca="true">+IF(OFFSET('Water Data'!$H$29,0,10*ROW('Water Data'!H135))="","",OFFSET('Water Data'!$H$29,0,10*ROW('Water Data'!H135)))</f>
        <v/>
      </c>
      <c r="CH141" s="275" t="str">
        <f ca="true">+IF(OFFSET('Water Data'!$I$27,0,10*ROW('Water Data'!I135))="","",OFFSET('Water Data'!$I$27,0,10*ROW('Water Data'!I135)))</f>
        <v/>
      </c>
      <c r="CI141" s="275" t="str">
        <f ca="true">+IF(OFFSET('Water Data'!$I$28,0,10*ROW('Water Data'!I135))="","",OFFSET('Water Data'!$I$28,0,10*ROW('Water Data'!I135)))</f>
        <v/>
      </c>
      <c r="CJ141" s="275" t="str">
        <f ca="true">+IF(OFFSET('Water Data'!$I$29,0,10*ROW('Water Data'!I135))="","",OFFSET('Water Data'!$I$29,0,10*ROW('Water Data'!I135)))</f>
        <v/>
      </c>
      <c r="CK141" s="275" t="str">
        <f ca="true">+IF(OFFSET('Sanitation Data'!$D$28,0,10*ROW('Sanitation Data'!D135))="","",OFFSET('Sanitation Data'!$D$28,0,10*ROW('Sanitation Data'!D135)))</f>
        <v/>
      </c>
      <c r="CL141" s="275" t="str">
        <f ca="true">+IF(OFFSET('Sanitation Data'!$D$29,0,10*ROW('Sanitation Data'!D135))="","",OFFSET('Sanitation Data'!$D$29,0,10*ROW('Sanitation Data'!D135)))</f>
        <v/>
      </c>
      <c r="CM141" s="275" t="str">
        <f ca="true">+IF(OFFSET('Sanitation Data'!$D$30,0,10*ROW('Sanitation Data'!D135))="","",OFFSET('Sanitation Data'!$D$30,0,10*ROW('Sanitation Data'!D135)))</f>
        <v/>
      </c>
      <c r="CN141" s="275" t="str">
        <f ca="true">+IF(OFFSET('Sanitation Data'!$D$31,0,10*ROW('Sanitation Data'!D135))="","",OFFSET('Sanitation Data'!$D$31,0,10*ROW('Sanitation Data'!D135)))</f>
        <v/>
      </c>
      <c r="CO141" s="275" t="str">
        <f ca="true">+IF(OFFSET('Sanitation Data'!$D$32,0,10*ROW('Sanitation Data'!D135))="","",OFFSET('Sanitation Data'!$D$32,0,10*ROW('Sanitation Data'!D135)))</f>
        <v/>
      </c>
      <c r="CP141" s="275" t="str">
        <f ca="true">+IF(OFFSET('Sanitation Data'!$E$28,0,10*ROW('Sanitation Data'!E135))="","",OFFSET('Sanitation Data'!$E$28,0,10*ROW('Sanitation Data'!E135)))</f>
        <v/>
      </c>
      <c r="CQ141" s="275" t="str">
        <f ca="true">+IF(OFFSET('Sanitation Data'!$E$29,0,10*ROW('Sanitation Data'!E135))="","",OFFSET('Sanitation Data'!$E$29,0,10*ROW('Sanitation Data'!E135)))</f>
        <v/>
      </c>
      <c r="CR141" s="275" t="str">
        <f ca="true">+IF(OFFSET('Sanitation Data'!$E$30,0,10*ROW('Sanitation Data'!E135))="","",OFFSET('Sanitation Data'!$E$30,0,10*ROW('Sanitation Data'!E135)))</f>
        <v/>
      </c>
      <c r="CS141" s="275" t="str">
        <f ca="true">+IF(OFFSET('Sanitation Data'!$E$31,0,10*ROW('Sanitation Data'!E135))="","",OFFSET('Sanitation Data'!$E$31,0,10*ROW('Sanitation Data'!E135)))</f>
        <v/>
      </c>
      <c r="CT141" s="275" t="str">
        <f ca="true">+IF(OFFSET('Sanitation Data'!$E$32,0,10*ROW('Sanitation Data'!E135))="","",OFFSET('Sanitation Data'!$E$32,0,10*ROW('Sanitation Data'!E135)))</f>
        <v/>
      </c>
      <c r="CU141" s="275" t="str">
        <f ca="true">+IF(OFFSET('Sanitation Data'!$F$28,0,10*ROW('Sanitation Data'!F135))="","",OFFSET('Sanitation Data'!$F$28,0,10*ROW('Sanitation Data'!F135)))</f>
        <v/>
      </c>
      <c r="CV141" s="275" t="str">
        <f ca="true">+IF(OFFSET('Sanitation Data'!$F$29,0,10*ROW('Sanitation Data'!F135))="","",OFFSET('Sanitation Data'!$F$29,0,10*ROW('Sanitation Data'!F135)))</f>
        <v/>
      </c>
      <c r="CW141" s="275" t="str">
        <f ca="true">+IF(OFFSET('Sanitation Data'!$F$30,0,10*ROW('Sanitation Data'!F135))="","",OFFSET('Sanitation Data'!$F$30,0,10*ROW('Sanitation Data'!F135)))</f>
        <v/>
      </c>
      <c r="CX141" s="275" t="str">
        <f ca="true">+IF(OFFSET('Sanitation Data'!$F$31,0,10*ROW('Sanitation Data'!F135))="","",OFFSET('Sanitation Data'!$F$31,0,10*ROW('Sanitation Data'!F135)))</f>
        <v/>
      </c>
      <c r="CY141" s="275" t="str">
        <f ca="true">+IF(OFFSET('Sanitation Data'!$F$32,0,10*ROW('Sanitation Data'!F135))="","",OFFSET('Sanitation Data'!$F$32,0,10*ROW('Sanitation Data'!F135)))</f>
        <v/>
      </c>
      <c r="CZ141" s="275" t="str">
        <f ca="true">+IF(OFFSET('Sanitation Data'!$G$28,0,10*ROW('Sanitation Data'!G135))="","",OFFSET('Sanitation Data'!$G$28,0,10*ROW('Sanitation Data'!G135)))</f>
        <v/>
      </c>
      <c r="DA141" s="275" t="str">
        <f ca="true">+IF(OFFSET('Sanitation Data'!$G$29,0,10*ROW('Sanitation Data'!G135))="","",OFFSET('Sanitation Data'!$G$29,0,10*ROW('Sanitation Data'!G135)))</f>
        <v/>
      </c>
      <c r="DB141" s="275" t="str">
        <f ca="true">+IF(OFFSET('Sanitation Data'!$G$30,0,10*ROW('Sanitation Data'!G135))="","",OFFSET('Sanitation Data'!$G$30,0,10*ROW('Sanitation Data'!G135)))</f>
        <v/>
      </c>
      <c r="DC141" s="275" t="str">
        <f ca="true">+IF(OFFSET('Sanitation Data'!$G$31,0,10*ROW('Sanitation Data'!G135))="","",OFFSET('Sanitation Data'!$G$31,0,10*ROW('Sanitation Data'!G135)))</f>
        <v/>
      </c>
      <c r="DD141" s="275" t="str">
        <f ca="true">+IF(OFFSET('Sanitation Data'!$G$32,0,10*ROW('Sanitation Data'!G135))="","",OFFSET('Sanitation Data'!$G$32,0,10*ROW('Sanitation Data'!G135)))</f>
        <v/>
      </c>
      <c r="DE141" s="275" t="str">
        <f ca="true">+IF(OFFSET('Sanitation Data'!$H$28,0,10*ROW('Sanitation Data'!H135))="","",OFFSET('Sanitation Data'!$H$28,0,10*ROW('Sanitation Data'!H135)))</f>
        <v/>
      </c>
      <c r="DF141" s="275" t="str">
        <f ca="true">+IF(OFFSET('Sanitation Data'!$H$29,0,10*ROW('Sanitation Data'!H135))="","",OFFSET('Sanitation Data'!$H$29,0,10*ROW('Sanitation Data'!H135)))</f>
        <v/>
      </c>
      <c r="DG141" s="275" t="str">
        <f ca="true">+IF(OFFSET('Sanitation Data'!$H$30,0,10*ROW('Sanitation Data'!H135))="","",OFFSET('Sanitation Data'!$H$30,0,10*ROW('Sanitation Data'!H135)))</f>
        <v/>
      </c>
      <c r="DH141" s="275" t="str">
        <f ca="true">+IF(OFFSET('Sanitation Data'!$H$31,0,10*ROW('Sanitation Data'!H135))="","",OFFSET('Sanitation Data'!$H$31,0,10*ROW('Sanitation Data'!H135)))</f>
        <v/>
      </c>
      <c r="DI141" s="275" t="str">
        <f ca="true">+IF(OFFSET('Sanitation Data'!$H$32,0,10*ROW('Sanitation Data'!H135))="","",OFFSET('Sanitation Data'!$H$32,0,10*ROW('Sanitation Data'!H135)))</f>
        <v/>
      </c>
      <c r="DJ141" s="275" t="str">
        <f ca="true">+IF(OFFSET('Sanitation Data'!$I$28,0,10*ROW('Sanitation Data'!I135))="","",OFFSET('Sanitation Data'!$I$28,0,10*ROW('Sanitation Data'!I135)))</f>
        <v/>
      </c>
      <c r="DK141" s="275" t="str">
        <f ca="true">+IF(OFFSET('Sanitation Data'!$I$29,0,10*ROW('Sanitation Data'!I135))="","",OFFSET('Sanitation Data'!$I$29,0,10*ROW('Sanitation Data'!I135)))</f>
        <v/>
      </c>
      <c r="DL141" s="275" t="str">
        <f ca="true">+IF(OFFSET('Sanitation Data'!$I$30,0,10*ROW('Sanitation Data'!I135))="","",OFFSET('Sanitation Data'!$I$30,0,10*ROW('Sanitation Data'!I135)))</f>
        <v/>
      </c>
      <c r="DM141" s="275" t="str">
        <f ca="true">+IF(OFFSET('Sanitation Data'!$I$31,0,10*ROW('Sanitation Data'!I135))="","",OFFSET('Sanitation Data'!$I$31,0,10*ROW('Sanitation Data'!I135)))</f>
        <v/>
      </c>
      <c r="DN141" s="275" t="str">
        <f ca="true">+IF(OFFSET('Sanitation Data'!$I$32,0,10*ROW('Sanitation Data'!I135))="","",OFFSET('Sanitation Data'!$I$32,0,10*ROW('Sanitation Data'!I135)))</f>
        <v/>
      </c>
      <c r="DO141" s="275" t="str">
        <f ca="true">+IF(OFFSET('Hygiene Data'!$D$11,0,10*ROW('Hygiene Data'!D135))="","",OFFSET('Hygiene Data'!$D$11,0,10*ROW('Hygiene Data'!D135)))</f>
        <v/>
      </c>
      <c r="DP141" s="275" t="str">
        <f ca="true">+IF(OFFSET('Hygiene Data'!$D$12,0,10*ROW('Hygiene Data'!D135))="","",OFFSET('Hygiene Data'!$D$12,0,10*ROW('Hygiene Data'!D135)))</f>
        <v/>
      </c>
      <c r="DQ141" s="275" t="str">
        <f ca="true">+IF(OFFSET('Hygiene Data'!$D$13,0,10*ROW('Hygiene Data'!D135))="","",OFFSET('Hygiene Data'!$D$13,0,10*ROW('Hygiene Data'!D135)))</f>
        <v/>
      </c>
      <c r="DR141" s="275" t="str">
        <f ca="true">+IF(OFFSET('Hygiene Data'!$E$11,0,10*ROW('Hygiene Data'!E135))="","",OFFSET('Hygiene Data'!$E$11,0,10*ROW('Hygiene Data'!E135)))</f>
        <v/>
      </c>
      <c r="DS141" s="275" t="str">
        <f ca="true">+IF(OFFSET('Hygiene Data'!$E$12,0,10*ROW('Hygiene Data'!E135))="","",OFFSET('Hygiene Data'!$E$12,0,10*ROW('Hygiene Data'!E135)))</f>
        <v/>
      </c>
      <c r="DT141" s="275" t="str">
        <f ca="true">+IF(OFFSET('Hygiene Data'!$E$13,0,10*ROW('Hygiene Data'!E135))="","",OFFSET('Hygiene Data'!$E$13,0,10*ROW('Hygiene Data'!E135)))</f>
        <v/>
      </c>
      <c r="DU141" s="275" t="str">
        <f ca="true">+IF(OFFSET('Hygiene Data'!$F$11,0,10*ROW('Hygiene Data'!F135))="","",OFFSET('Hygiene Data'!$F$11,0,10*ROW('Hygiene Data'!F135)))</f>
        <v/>
      </c>
      <c r="DV141" s="275" t="str">
        <f ca="true">+IF(OFFSET('Hygiene Data'!$F$12,0,10*ROW('Hygiene Data'!F135))="","",OFFSET('Hygiene Data'!$F$12,0,10*ROW('Hygiene Data'!F135)))</f>
        <v/>
      </c>
      <c r="DW141" s="275" t="str">
        <f ca="true">+IF(OFFSET('Hygiene Data'!$F$13,0,10*ROW('Hygiene Data'!F135))="","",OFFSET('Hygiene Data'!$F$13,0,10*ROW('Hygiene Data'!F135)))</f>
        <v/>
      </c>
      <c r="DX141" s="275" t="str">
        <f ca="true">+IF(OFFSET('Hygiene Data'!$G$11,0,10*ROW('Hygiene Data'!G135))="","",OFFSET('Hygiene Data'!$G$11,0,10*ROW('Hygiene Data'!G135)))</f>
        <v/>
      </c>
      <c r="DY141" s="275" t="str">
        <f ca="true">+IF(OFFSET('Hygiene Data'!$G$12,0,10*ROW('Hygiene Data'!G135))="","",OFFSET('Hygiene Data'!$G$12,0,10*ROW('Hygiene Data'!G135)))</f>
        <v/>
      </c>
      <c r="DZ141" s="275" t="str">
        <f ca="true">+IF(OFFSET('Hygiene Data'!$G$13,0,10*ROW('Hygiene Data'!G135))="","",OFFSET('Hygiene Data'!$G$13,0,10*ROW('Hygiene Data'!G135)))</f>
        <v/>
      </c>
      <c r="EA141" s="275" t="str">
        <f ca="true">+IF(OFFSET('Hygiene Data'!$H$11,0,10*ROW('Hygiene Data'!H135))="","",OFFSET('Hygiene Data'!$H$11,0,10*ROW('Hygiene Data'!H135)))</f>
        <v/>
      </c>
      <c r="EB141" s="275" t="str">
        <f ca="true">+IF(OFFSET('Hygiene Data'!$H$12,0,10*ROW('Hygiene Data'!H135))="","",OFFSET('Hygiene Data'!$H$12,0,10*ROW('Hygiene Data'!H135)))</f>
        <v/>
      </c>
      <c r="EC141" s="275" t="str">
        <f ca="true">+IF(OFFSET('Hygiene Data'!$H$13,0,10*ROW('Hygiene Data'!H135))="","",OFFSET('Hygiene Data'!$H$13,0,10*ROW('Hygiene Data'!H135)))</f>
        <v/>
      </c>
      <c r="ED141" s="275" t="str">
        <f ca="true">+IF(OFFSET('Hygiene Data'!$I$11,0,10*ROW('Hygiene Data'!I135))="","",OFFSET('Hygiene Data'!$I$11,0,10*ROW('Hygiene Data'!I135)))</f>
        <v/>
      </c>
      <c r="EE141" s="275" t="str">
        <f ca="true">+IF(OFFSET('Hygiene Data'!$I$12,0,10*ROW('Hygiene Data'!I135))="","",OFFSET('Hygiene Data'!$I$12,0,10*ROW('Hygiene Data'!I135)))</f>
        <v/>
      </c>
      <c r="EF141" s="275" t="str">
        <f ca="true">+IF(OFFSET('Hygiene Data'!$I$13,0,10*ROW('Hygiene Data'!I135))="","",OFFSET('Hygiene Data'!$I$13,0,10*ROW('Hygiene Data'!I135)))</f>
        <v/>
      </c>
    </row>
    <row xmlns:x14ac="http://schemas.microsoft.com/office/spreadsheetml/2009/9/ac" r="142" x14ac:dyDescent="0.2">
      <c r="A142" s="38" t="str">
        <f ca="true">+IF(OFFSET('Water Data'!$B$2,0,10*ROW('Water Data'!E136))="","",OFFSET('Water Data'!$B$2,0,10*ROW('Water Data'!E136)))</f>
        <v/>
      </c>
      <c r="B142" s="38" t="str">
        <f ca="true">+IF(OFFSET('Water Data'!$C$2,0,10*ROW('Water Data'!F136))="","",OFFSET('Water Data'!$C$2,0,10*ROW('Water Data'!F136)))</f>
        <v/>
      </c>
      <c r="C142" s="331" t="str">
        <f t="shared" ca="true" si="2"/>
        <v/>
      </c>
      <c r="D142" s="97"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7"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7"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7"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7"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7"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7"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7"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7"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7"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7"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7"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7"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7"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7"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7"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7"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7"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8"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8"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8"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8"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8"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8"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8"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8"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8"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8"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8"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8"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8"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8"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8"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8"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8"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8"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8"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8"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8"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8"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8"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8"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8"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8"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8"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8"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8"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8"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9"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9"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9"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9"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9"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9"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9"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9"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9"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9"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9"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9"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9"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9"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9"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9"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9"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9"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5"/>
      <c r="BS142" s="275" t="str">
        <f ca="true">+IF(OFFSET('Water Data'!$D$27,0,10*ROW('Water Data'!D136))="","",OFFSET('Water Data'!$D$27,0,10*ROW('Water Data'!D136)))</f>
        <v/>
      </c>
      <c r="BT142" s="275" t="str">
        <f ca="true">+IF(OFFSET('Water Data'!$D$28,0,10*ROW('Water Data'!D136))="","",OFFSET('Water Data'!$D$28,0,10*ROW('Water Data'!D136)))</f>
        <v/>
      </c>
      <c r="BU142" s="275" t="str">
        <f ca="true">+IF(OFFSET('Water Data'!$D$29,0,10*ROW('Water Data'!D136))="","",OFFSET('Water Data'!$D$29,0,10*ROW('Water Data'!D136)))</f>
        <v/>
      </c>
      <c r="BV142" s="275" t="str">
        <f ca="true">+IF(OFFSET('Water Data'!$E$27,0,10*ROW('Water Data'!E136))="","",OFFSET('Water Data'!$E$27,0,10*ROW('Water Data'!E136)))</f>
        <v/>
      </c>
      <c r="BW142" s="275" t="str">
        <f ca="true">+IF(OFFSET('Water Data'!$E$28,0,10*ROW('Water Data'!E136))="","",OFFSET('Water Data'!$E$28,0,10*ROW('Water Data'!E136)))</f>
        <v/>
      </c>
      <c r="BX142" s="275" t="str">
        <f ca="true">+IF(OFFSET('Water Data'!$E$29,0,10*ROW('Water Data'!E136))="","",OFFSET('Water Data'!$E$29,0,10*ROW('Water Data'!E136)))</f>
        <v/>
      </c>
      <c r="BY142" s="275" t="str">
        <f ca="true">+IF(OFFSET('Water Data'!$F$27,0,10*ROW('Water Data'!F136))="","",OFFSET('Water Data'!$F$27,0,10*ROW('Water Data'!F136)))</f>
        <v/>
      </c>
      <c r="BZ142" s="275" t="str">
        <f ca="true">+IF(OFFSET('Water Data'!$F$28,0,10*ROW('Water Data'!F136))="","",OFFSET('Water Data'!$F$28,0,10*ROW('Water Data'!F136)))</f>
        <v/>
      </c>
      <c r="CA142" s="275" t="str">
        <f ca="true">+IF(OFFSET('Water Data'!$F$29,0,10*ROW('Water Data'!F136))="","",OFFSET('Water Data'!$F$29,0,10*ROW('Water Data'!F136)))</f>
        <v/>
      </c>
      <c r="CB142" s="275" t="str">
        <f ca="true">+IF(OFFSET('Water Data'!$G$27,0,10*ROW('Water Data'!G136))="","",OFFSET('Water Data'!$G$27,0,10*ROW('Water Data'!G136)))</f>
        <v/>
      </c>
      <c r="CC142" s="275" t="str">
        <f ca="true">+IF(OFFSET('Water Data'!$G$28,0,10*ROW('Water Data'!G136))="","",OFFSET('Water Data'!$G$28,0,10*ROW('Water Data'!G136)))</f>
        <v/>
      </c>
      <c r="CD142" s="275" t="str">
        <f ca="true">+IF(OFFSET('Water Data'!$G$29,0,10*ROW('Water Data'!G136))="","",OFFSET('Water Data'!$G$29,0,10*ROW('Water Data'!G136)))</f>
        <v/>
      </c>
      <c r="CE142" s="275" t="str">
        <f ca="true">+IF(OFFSET('Water Data'!$H$27,0,10*ROW('Water Data'!H136))="","",OFFSET('Water Data'!$H$27,0,10*ROW('Water Data'!H136)))</f>
        <v/>
      </c>
      <c r="CF142" s="275" t="str">
        <f ca="true">+IF(OFFSET('Water Data'!$H$28,0,10*ROW('Water Data'!H136))="","",OFFSET('Water Data'!$H$28,0,10*ROW('Water Data'!H136)))</f>
        <v/>
      </c>
      <c r="CG142" s="275" t="str">
        <f ca="true">+IF(OFFSET('Water Data'!$H$29,0,10*ROW('Water Data'!H136))="","",OFFSET('Water Data'!$H$29,0,10*ROW('Water Data'!H136)))</f>
        <v/>
      </c>
      <c r="CH142" s="275" t="str">
        <f ca="true">+IF(OFFSET('Water Data'!$I$27,0,10*ROW('Water Data'!I136))="","",OFFSET('Water Data'!$I$27,0,10*ROW('Water Data'!I136)))</f>
        <v/>
      </c>
      <c r="CI142" s="275" t="str">
        <f ca="true">+IF(OFFSET('Water Data'!$I$28,0,10*ROW('Water Data'!I136))="","",OFFSET('Water Data'!$I$28,0,10*ROW('Water Data'!I136)))</f>
        <v/>
      </c>
      <c r="CJ142" s="275" t="str">
        <f ca="true">+IF(OFFSET('Water Data'!$I$29,0,10*ROW('Water Data'!I136))="","",OFFSET('Water Data'!$I$29,0,10*ROW('Water Data'!I136)))</f>
        <v/>
      </c>
      <c r="CK142" s="275" t="str">
        <f ca="true">+IF(OFFSET('Sanitation Data'!$D$28,0,10*ROW('Sanitation Data'!D136))="","",OFFSET('Sanitation Data'!$D$28,0,10*ROW('Sanitation Data'!D136)))</f>
        <v/>
      </c>
      <c r="CL142" s="275" t="str">
        <f ca="true">+IF(OFFSET('Sanitation Data'!$D$29,0,10*ROW('Sanitation Data'!D136))="","",OFFSET('Sanitation Data'!$D$29,0,10*ROW('Sanitation Data'!D136)))</f>
        <v/>
      </c>
      <c r="CM142" s="275" t="str">
        <f ca="true">+IF(OFFSET('Sanitation Data'!$D$30,0,10*ROW('Sanitation Data'!D136))="","",OFFSET('Sanitation Data'!$D$30,0,10*ROW('Sanitation Data'!D136)))</f>
        <v/>
      </c>
      <c r="CN142" s="275" t="str">
        <f ca="true">+IF(OFFSET('Sanitation Data'!$D$31,0,10*ROW('Sanitation Data'!D136))="","",OFFSET('Sanitation Data'!$D$31,0,10*ROW('Sanitation Data'!D136)))</f>
        <v/>
      </c>
      <c r="CO142" s="275" t="str">
        <f ca="true">+IF(OFFSET('Sanitation Data'!$D$32,0,10*ROW('Sanitation Data'!D136))="","",OFFSET('Sanitation Data'!$D$32,0,10*ROW('Sanitation Data'!D136)))</f>
        <v/>
      </c>
      <c r="CP142" s="275" t="str">
        <f ca="true">+IF(OFFSET('Sanitation Data'!$E$28,0,10*ROW('Sanitation Data'!E136))="","",OFFSET('Sanitation Data'!$E$28,0,10*ROW('Sanitation Data'!E136)))</f>
        <v/>
      </c>
      <c r="CQ142" s="275" t="str">
        <f ca="true">+IF(OFFSET('Sanitation Data'!$E$29,0,10*ROW('Sanitation Data'!E136))="","",OFFSET('Sanitation Data'!$E$29,0,10*ROW('Sanitation Data'!E136)))</f>
        <v/>
      </c>
      <c r="CR142" s="275" t="str">
        <f ca="true">+IF(OFFSET('Sanitation Data'!$E$30,0,10*ROW('Sanitation Data'!E136))="","",OFFSET('Sanitation Data'!$E$30,0,10*ROW('Sanitation Data'!E136)))</f>
        <v/>
      </c>
      <c r="CS142" s="275" t="str">
        <f ca="true">+IF(OFFSET('Sanitation Data'!$E$31,0,10*ROW('Sanitation Data'!E136))="","",OFFSET('Sanitation Data'!$E$31,0,10*ROW('Sanitation Data'!E136)))</f>
        <v/>
      </c>
      <c r="CT142" s="275" t="str">
        <f ca="true">+IF(OFFSET('Sanitation Data'!$E$32,0,10*ROW('Sanitation Data'!E136))="","",OFFSET('Sanitation Data'!$E$32,0,10*ROW('Sanitation Data'!E136)))</f>
        <v/>
      </c>
      <c r="CU142" s="275" t="str">
        <f ca="true">+IF(OFFSET('Sanitation Data'!$F$28,0,10*ROW('Sanitation Data'!F136))="","",OFFSET('Sanitation Data'!$F$28,0,10*ROW('Sanitation Data'!F136)))</f>
        <v/>
      </c>
      <c r="CV142" s="275" t="str">
        <f ca="true">+IF(OFFSET('Sanitation Data'!$F$29,0,10*ROW('Sanitation Data'!F136))="","",OFFSET('Sanitation Data'!$F$29,0,10*ROW('Sanitation Data'!F136)))</f>
        <v/>
      </c>
      <c r="CW142" s="275" t="str">
        <f ca="true">+IF(OFFSET('Sanitation Data'!$F$30,0,10*ROW('Sanitation Data'!F136))="","",OFFSET('Sanitation Data'!$F$30,0,10*ROW('Sanitation Data'!F136)))</f>
        <v/>
      </c>
      <c r="CX142" s="275" t="str">
        <f ca="true">+IF(OFFSET('Sanitation Data'!$F$31,0,10*ROW('Sanitation Data'!F136))="","",OFFSET('Sanitation Data'!$F$31,0,10*ROW('Sanitation Data'!F136)))</f>
        <v/>
      </c>
      <c r="CY142" s="275" t="str">
        <f ca="true">+IF(OFFSET('Sanitation Data'!$F$32,0,10*ROW('Sanitation Data'!F136))="","",OFFSET('Sanitation Data'!$F$32,0,10*ROW('Sanitation Data'!F136)))</f>
        <v/>
      </c>
      <c r="CZ142" s="275" t="str">
        <f ca="true">+IF(OFFSET('Sanitation Data'!$G$28,0,10*ROW('Sanitation Data'!G136))="","",OFFSET('Sanitation Data'!$G$28,0,10*ROW('Sanitation Data'!G136)))</f>
        <v/>
      </c>
      <c r="DA142" s="275" t="str">
        <f ca="true">+IF(OFFSET('Sanitation Data'!$G$29,0,10*ROW('Sanitation Data'!G136))="","",OFFSET('Sanitation Data'!$G$29,0,10*ROW('Sanitation Data'!G136)))</f>
        <v/>
      </c>
      <c r="DB142" s="275" t="str">
        <f ca="true">+IF(OFFSET('Sanitation Data'!$G$30,0,10*ROW('Sanitation Data'!G136))="","",OFFSET('Sanitation Data'!$G$30,0,10*ROW('Sanitation Data'!G136)))</f>
        <v/>
      </c>
      <c r="DC142" s="275" t="str">
        <f ca="true">+IF(OFFSET('Sanitation Data'!$G$31,0,10*ROW('Sanitation Data'!G136))="","",OFFSET('Sanitation Data'!$G$31,0,10*ROW('Sanitation Data'!G136)))</f>
        <v/>
      </c>
      <c r="DD142" s="275" t="str">
        <f ca="true">+IF(OFFSET('Sanitation Data'!$G$32,0,10*ROW('Sanitation Data'!G136))="","",OFFSET('Sanitation Data'!$G$32,0,10*ROW('Sanitation Data'!G136)))</f>
        <v/>
      </c>
      <c r="DE142" s="275" t="str">
        <f ca="true">+IF(OFFSET('Sanitation Data'!$H$28,0,10*ROW('Sanitation Data'!H136))="","",OFFSET('Sanitation Data'!$H$28,0,10*ROW('Sanitation Data'!H136)))</f>
        <v/>
      </c>
      <c r="DF142" s="275" t="str">
        <f ca="true">+IF(OFFSET('Sanitation Data'!$H$29,0,10*ROW('Sanitation Data'!H136))="","",OFFSET('Sanitation Data'!$H$29,0,10*ROW('Sanitation Data'!H136)))</f>
        <v/>
      </c>
      <c r="DG142" s="275" t="str">
        <f ca="true">+IF(OFFSET('Sanitation Data'!$H$30,0,10*ROW('Sanitation Data'!H136))="","",OFFSET('Sanitation Data'!$H$30,0,10*ROW('Sanitation Data'!H136)))</f>
        <v/>
      </c>
      <c r="DH142" s="275" t="str">
        <f ca="true">+IF(OFFSET('Sanitation Data'!$H$31,0,10*ROW('Sanitation Data'!H136))="","",OFFSET('Sanitation Data'!$H$31,0,10*ROW('Sanitation Data'!H136)))</f>
        <v/>
      </c>
      <c r="DI142" s="275" t="str">
        <f ca="true">+IF(OFFSET('Sanitation Data'!$H$32,0,10*ROW('Sanitation Data'!H136))="","",OFFSET('Sanitation Data'!$H$32,0,10*ROW('Sanitation Data'!H136)))</f>
        <v/>
      </c>
      <c r="DJ142" s="275" t="str">
        <f ca="true">+IF(OFFSET('Sanitation Data'!$I$28,0,10*ROW('Sanitation Data'!I136))="","",OFFSET('Sanitation Data'!$I$28,0,10*ROW('Sanitation Data'!I136)))</f>
        <v/>
      </c>
      <c r="DK142" s="275" t="str">
        <f ca="true">+IF(OFFSET('Sanitation Data'!$I$29,0,10*ROW('Sanitation Data'!I136))="","",OFFSET('Sanitation Data'!$I$29,0,10*ROW('Sanitation Data'!I136)))</f>
        <v/>
      </c>
      <c r="DL142" s="275" t="str">
        <f ca="true">+IF(OFFSET('Sanitation Data'!$I$30,0,10*ROW('Sanitation Data'!I136))="","",OFFSET('Sanitation Data'!$I$30,0,10*ROW('Sanitation Data'!I136)))</f>
        <v/>
      </c>
      <c r="DM142" s="275" t="str">
        <f ca="true">+IF(OFFSET('Sanitation Data'!$I$31,0,10*ROW('Sanitation Data'!I136))="","",OFFSET('Sanitation Data'!$I$31,0,10*ROW('Sanitation Data'!I136)))</f>
        <v/>
      </c>
      <c r="DN142" s="275" t="str">
        <f ca="true">+IF(OFFSET('Sanitation Data'!$I$32,0,10*ROW('Sanitation Data'!I136))="","",OFFSET('Sanitation Data'!$I$32,0,10*ROW('Sanitation Data'!I136)))</f>
        <v/>
      </c>
      <c r="DO142" s="275" t="str">
        <f ca="true">+IF(OFFSET('Hygiene Data'!$D$11,0,10*ROW('Hygiene Data'!D136))="","",OFFSET('Hygiene Data'!$D$11,0,10*ROW('Hygiene Data'!D136)))</f>
        <v/>
      </c>
      <c r="DP142" s="275" t="str">
        <f ca="true">+IF(OFFSET('Hygiene Data'!$D$12,0,10*ROW('Hygiene Data'!D136))="","",OFFSET('Hygiene Data'!$D$12,0,10*ROW('Hygiene Data'!D136)))</f>
        <v/>
      </c>
      <c r="DQ142" s="275" t="str">
        <f ca="true">+IF(OFFSET('Hygiene Data'!$D$13,0,10*ROW('Hygiene Data'!D136))="","",OFFSET('Hygiene Data'!$D$13,0,10*ROW('Hygiene Data'!D136)))</f>
        <v/>
      </c>
      <c r="DR142" s="275" t="str">
        <f ca="true">+IF(OFFSET('Hygiene Data'!$E$11,0,10*ROW('Hygiene Data'!E136))="","",OFFSET('Hygiene Data'!$E$11,0,10*ROW('Hygiene Data'!E136)))</f>
        <v/>
      </c>
      <c r="DS142" s="275" t="str">
        <f ca="true">+IF(OFFSET('Hygiene Data'!$E$12,0,10*ROW('Hygiene Data'!E136))="","",OFFSET('Hygiene Data'!$E$12,0,10*ROW('Hygiene Data'!E136)))</f>
        <v/>
      </c>
      <c r="DT142" s="275" t="str">
        <f ca="true">+IF(OFFSET('Hygiene Data'!$E$13,0,10*ROW('Hygiene Data'!E136))="","",OFFSET('Hygiene Data'!$E$13,0,10*ROW('Hygiene Data'!E136)))</f>
        <v/>
      </c>
      <c r="DU142" s="275" t="str">
        <f ca="true">+IF(OFFSET('Hygiene Data'!$F$11,0,10*ROW('Hygiene Data'!F136))="","",OFFSET('Hygiene Data'!$F$11,0,10*ROW('Hygiene Data'!F136)))</f>
        <v/>
      </c>
      <c r="DV142" s="275" t="str">
        <f ca="true">+IF(OFFSET('Hygiene Data'!$F$12,0,10*ROW('Hygiene Data'!F136))="","",OFFSET('Hygiene Data'!$F$12,0,10*ROW('Hygiene Data'!F136)))</f>
        <v/>
      </c>
      <c r="DW142" s="275" t="str">
        <f ca="true">+IF(OFFSET('Hygiene Data'!$F$13,0,10*ROW('Hygiene Data'!F136))="","",OFFSET('Hygiene Data'!$F$13,0,10*ROW('Hygiene Data'!F136)))</f>
        <v/>
      </c>
      <c r="DX142" s="275" t="str">
        <f ca="true">+IF(OFFSET('Hygiene Data'!$G$11,0,10*ROW('Hygiene Data'!G136))="","",OFFSET('Hygiene Data'!$G$11,0,10*ROW('Hygiene Data'!G136)))</f>
        <v/>
      </c>
      <c r="DY142" s="275" t="str">
        <f ca="true">+IF(OFFSET('Hygiene Data'!$G$12,0,10*ROW('Hygiene Data'!G136))="","",OFFSET('Hygiene Data'!$G$12,0,10*ROW('Hygiene Data'!G136)))</f>
        <v/>
      </c>
      <c r="DZ142" s="275" t="str">
        <f ca="true">+IF(OFFSET('Hygiene Data'!$G$13,0,10*ROW('Hygiene Data'!G136))="","",OFFSET('Hygiene Data'!$G$13,0,10*ROW('Hygiene Data'!G136)))</f>
        <v/>
      </c>
      <c r="EA142" s="275" t="str">
        <f ca="true">+IF(OFFSET('Hygiene Data'!$H$11,0,10*ROW('Hygiene Data'!H136))="","",OFFSET('Hygiene Data'!$H$11,0,10*ROW('Hygiene Data'!H136)))</f>
        <v/>
      </c>
      <c r="EB142" s="275" t="str">
        <f ca="true">+IF(OFFSET('Hygiene Data'!$H$12,0,10*ROW('Hygiene Data'!H136))="","",OFFSET('Hygiene Data'!$H$12,0,10*ROW('Hygiene Data'!H136)))</f>
        <v/>
      </c>
      <c r="EC142" s="275" t="str">
        <f ca="true">+IF(OFFSET('Hygiene Data'!$H$13,0,10*ROW('Hygiene Data'!H136))="","",OFFSET('Hygiene Data'!$H$13,0,10*ROW('Hygiene Data'!H136)))</f>
        <v/>
      </c>
      <c r="ED142" s="275" t="str">
        <f ca="true">+IF(OFFSET('Hygiene Data'!$I$11,0,10*ROW('Hygiene Data'!I136))="","",OFFSET('Hygiene Data'!$I$11,0,10*ROW('Hygiene Data'!I136)))</f>
        <v/>
      </c>
      <c r="EE142" s="275" t="str">
        <f ca="true">+IF(OFFSET('Hygiene Data'!$I$12,0,10*ROW('Hygiene Data'!I136))="","",OFFSET('Hygiene Data'!$I$12,0,10*ROW('Hygiene Data'!I136)))</f>
        <v/>
      </c>
      <c r="EF142" s="275" t="str">
        <f ca="true">+IF(OFFSET('Hygiene Data'!$I$13,0,10*ROW('Hygiene Data'!I136))="","",OFFSET('Hygiene Data'!$I$13,0,10*ROW('Hygiene Data'!I136)))</f>
        <v/>
      </c>
    </row>
    <row xmlns:x14ac="http://schemas.microsoft.com/office/spreadsheetml/2009/9/ac" r="143" x14ac:dyDescent="0.2">
      <c r="A143" s="38" t="str">
        <f ca="true">+IF(OFFSET('Water Data'!$B$2,0,10*ROW('Water Data'!E137))="","",OFFSET('Water Data'!$B$2,0,10*ROW('Water Data'!E137)))</f>
        <v/>
      </c>
      <c r="B143" s="38" t="str">
        <f ca="true">+IF(OFFSET('Water Data'!$C$2,0,10*ROW('Water Data'!F137))="","",OFFSET('Water Data'!$C$2,0,10*ROW('Water Data'!F137)))</f>
        <v/>
      </c>
      <c r="C143" s="331" t="str">
        <f t="shared" ca="true" si="2"/>
        <v/>
      </c>
      <c r="D143" s="97"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7"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7"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7"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7"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7"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7"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7"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7"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7"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7"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7"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7"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7"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7"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7"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7"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7"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8"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8"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8"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8"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8"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8"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8"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8"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8"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8"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8"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8"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8"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8"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8"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8"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8"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8"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8"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8"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8"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8"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8"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8"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8"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8"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8"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8"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8"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8"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9"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9"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9"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9"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9"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9"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9"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9"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9"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9"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9"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9"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9"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9"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9"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9"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9"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9"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5"/>
      <c r="BS143" s="275" t="str">
        <f ca="true">+IF(OFFSET('Water Data'!$D$27,0,10*ROW('Water Data'!D137))="","",OFFSET('Water Data'!$D$27,0,10*ROW('Water Data'!D137)))</f>
        <v/>
      </c>
      <c r="BT143" s="275" t="str">
        <f ca="true">+IF(OFFSET('Water Data'!$D$28,0,10*ROW('Water Data'!D137))="","",OFFSET('Water Data'!$D$28,0,10*ROW('Water Data'!D137)))</f>
        <v/>
      </c>
      <c r="BU143" s="275" t="str">
        <f ca="true">+IF(OFFSET('Water Data'!$D$29,0,10*ROW('Water Data'!D137))="","",OFFSET('Water Data'!$D$29,0,10*ROW('Water Data'!D137)))</f>
        <v/>
      </c>
      <c r="BV143" s="275" t="str">
        <f ca="true">+IF(OFFSET('Water Data'!$E$27,0,10*ROW('Water Data'!E137))="","",OFFSET('Water Data'!$E$27,0,10*ROW('Water Data'!E137)))</f>
        <v/>
      </c>
      <c r="BW143" s="275" t="str">
        <f ca="true">+IF(OFFSET('Water Data'!$E$28,0,10*ROW('Water Data'!E137))="","",OFFSET('Water Data'!$E$28,0,10*ROW('Water Data'!E137)))</f>
        <v/>
      </c>
      <c r="BX143" s="275" t="str">
        <f ca="true">+IF(OFFSET('Water Data'!$E$29,0,10*ROW('Water Data'!E137))="","",OFFSET('Water Data'!$E$29,0,10*ROW('Water Data'!E137)))</f>
        <v/>
      </c>
      <c r="BY143" s="275" t="str">
        <f ca="true">+IF(OFFSET('Water Data'!$F$27,0,10*ROW('Water Data'!F137))="","",OFFSET('Water Data'!$F$27,0,10*ROW('Water Data'!F137)))</f>
        <v/>
      </c>
      <c r="BZ143" s="275" t="str">
        <f ca="true">+IF(OFFSET('Water Data'!$F$28,0,10*ROW('Water Data'!F137))="","",OFFSET('Water Data'!$F$28,0,10*ROW('Water Data'!F137)))</f>
        <v/>
      </c>
      <c r="CA143" s="275" t="str">
        <f ca="true">+IF(OFFSET('Water Data'!$F$29,0,10*ROW('Water Data'!F137))="","",OFFSET('Water Data'!$F$29,0,10*ROW('Water Data'!F137)))</f>
        <v/>
      </c>
      <c r="CB143" s="275" t="str">
        <f ca="true">+IF(OFFSET('Water Data'!$G$27,0,10*ROW('Water Data'!G137))="","",OFFSET('Water Data'!$G$27,0,10*ROW('Water Data'!G137)))</f>
        <v/>
      </c>
      <c r="CC143" s="275" t="str">
        <f ca="true">+IF(OFFSET('Water Data'!$G$28,0,10*ROW('Water Data'!G137))="","",OFFSET('Water Data'!$G$28,0,10*ROW('Water Data'!G137)))</f>
        <v/>
      </c>
      <c r="CD143" s="275" t="str">
        <f ca="true">+IF(OFFSET('Water Data'!$G$29,0,10*ROW('Water Data'!G137))="","",OFFSET('Water Data'!$G$29,0,10*ROW('Water Data'!G137)))</f>
        <v/>
      </c>
      <c r="CE143" s="275" t="str">
        <f ca="true">+IF(OFFSET('Water Data'!$H$27,0,10*ROW('Water Data'!H137))="","",OFFSET('Water Data'!$H$27,0,10*ROW('Water Data'!H137)))</f>
        <v/>
      </c>
      <c r="CF143" s="275" t="str">
        <f ca="true">+IF(OFFSET('Water Data'!$H$28,0,10*ROW('Water Data'!H137))="","",OFFSET('Water Data'!$H$28,0,10*ROW('Water Data'!H137)))</f>
        <v/>
      </c>
      <c r="CG143" s="275" t="str">
        <f ca="true">+IF(OFFSET('Water Data'!$H$29,0,10*ROW('Water Data'!H137))="","",OFFSET('Water Data'!$H$29,0,10*ROW('Water Data'!H137)))</f>
        <v/>
      </c>
      <c r="CH143" s="275" t="str">
        <f ca="true">+IF(OFFSET('Water Data'!$I$27,0,10*ROW('Water Data'!I137))="","",OFFSET('Water Data'!$I$27,0,10*ROW('Water Data'!I137)))</f>
        <v/>
      </c>
      <c r="CI143" s="275" t="str">
        <f ca="true">+IF(OFFSET('Water Data'!$I$28,0,10*ROW('Water Data'!I137))="","",OFFSET('Water Data'!$I$28,0,10*ROW('Water Data'!I137)))</f>
        <v/>
      </c>
      <c r="CJ143" s="275" t="str">
        <f ca="true">+IF(OFFSET('Water Data'!$I$29,0,10*ROW('Water Data'!I137))="","",OFFSET('Water Data'!$I$29,0,10*ROW('Water Data'!I137)))</f>
        <v/>
      </c>
      <c r="CK143" s="275" t="str">
        <f ca="true">+IF(OFFSET('Sanitation Data'!$D$28,0,10*ROW('Sanitation Data'!D137))="","",OFFSET('Sanitation Data'!$D$28,0,10*ROW('Sanitation Data'!D137)))</f>
        <v/>
      </c>
      <c r="CL143" s="275" t="str">
        <f ca="true">+IF(OFFSET('Sanitation Data'!$D$29,0,10*ROW('Sanitation Data'!D137))="","",OFFSET('Sanitation Data'!$D$29,0,10*ROW('Sanitation Data'!D137)))</f>
        <v/>
      </c>
      <c r="CM143" s="275" t="str">
        <f ca="true">+IF(OFFSET('Sanitation Data'!$D$30,0,10*ROW('Sanitation Data'!D137))="","",OFFSET('Sanitation Data'!$D$30,0,10*ROW('Sanitation Data'!D137)))</f>
        <v/>
      </c>
      <c r="CN143" s="275" t="str">
        <f ca="true">+IF(OFFSET('Sanitation Data'!$D$31,0,10*ROW('Sanitation Data'!D137))="","",OFFSET('Sanitation Data'!$D$31,0,10*ROW('Sanitation Data'!D137)))</f>
        <v/>
      </c>
      <c r="CO143" s="275" t="str">
        <f ca="true">+IF(OFFSET('Sanitation Data'!$D$32,0,10*ROW('Sanitation Data'!D137))="","",OFFSET('Sanitation Data'!$D$32,0,10*ROW('Sanitation Data'!D137)))</f>
        <v/>
      </c>
      <c r="CP143" s="275" t="str">
        <f ca="true">+IF(OFFSET('Sanitation Data'!$E$28,0,10*ROW('Sanitation Data'!E137))="","",OFFSET('Sanitation Data'!$E$28,0,10*ROW('Sanitation Data'!E137)))</f>
        <v/>
      </c>
      <c r="CQ143" s="275" t="str">
        <f ca="true">+IF(OFFSET('Sanitation Data'!$E$29,0,10*ROW('Sanitation Data'!E137))="","",OFFSET('Sanitation Data'!$E$29,0,10*ROW('Sanitation Data'!E137)))</f>
        <v/>
      </c>
      <c r="CR143" s="275" t="str">
        <f ca="true">+IF(OFFSET('Sanitation Data'!$E$30,0,10*ROW('Sanitation Data'!E137))="","",OFFSET('Sanitation Data'!$E$30,0,10*ROW('Sanitation Data'!E137)))</f>
        <v/>
      </c>
      <c r="CS143" s="275" t="str">
        <f ca="true">+IF(OFFSET('Sanitation Data'!$E$31,0,10*ROW('Sanitation Data'!E137))="","",OFFSET('Sanitation Data'!$E$31,0,10*ROW('Sanitation Data'!E137)))</f>
        <v/>
      </c>
      <c r="CT143" s="275" t="str">
        <f ca="true">+IF(OFFSET('Sanitation Data'!$E$32,0,10*ROW('Sanitation Data'!E137))="","",OFFSET('Sanitation Data'!$E$32,0,10*ROW('Sanitation Data'!E137)))</f>
        <v/>
      </c>
      <c r="CU143" s="275" t="str">
        <f ca="true">+IF(OFFSET('Sanitation Data'!$F$28,0,10*ROW('Sanitation Data'!F137))="","",OFFSET('Sanitation Data'!$F$28,0,10*ROW('Sanitation Data'!F137)))</f>
        <v/>
      </c>
      <c r="CV143" s="275" t="str">
        <f ca="true">+IF(OFFSET('Sanitation Data'!$F$29,0,10*ROW('Sanitation Data'!F137))="","",OFFSET('Sanitation Data'!$F$29,0,10*ROW('Sanitation Data'!F137)))</f>
        <v/>
      </c>
      <c r="CW143" s="275" t="str">
        <f ca="true">+IF(OFFSET('Sanitation Data'!$F$30,0,10*ROW('Sanitation Data'!F137))="","",OFFSET('Sanitation Data'!$F$30,0,10*ROW('Sanitation Data'!F137)))</f>
        <v/>
      </c>
      <c r="CX143" s="275" t="str">
        <f ca="true">+IF(OFFSET('Sanitation Data'!$F$31,0,10*ROW('Sanitation Data'!F137))="","",OFFSET('Sanitation Data'!$F$31,0,10*ROW('Sanitation Data'!F137)))</f>
        <v/>
      </c>
      <c r="CY143" s="275" t="str">
        <f ca="true">+IF(OFFSET('Sanitation Data'!$F$32,0,10*ROW('Sanitation Data'!F137))="","",OFFSET('Sanitation Data'!$F$32,0,10*ROW('Sanitation Data'!F137)))</f>
        <v/>
      </c>
      <c r="CZ143" s="275" t="str">
        <f ca="true">+IF(OFFSET('Sanitation Data'!$G$28,0,10*ROW('Sanitation Data'!G137))="","",OFFSET('Sanitation Data'!$G$28,0,10*ROW('Sanitation Data'!G137)))</f>
        <v/>
      </c>
      <c r="DA143" s="275" t="str">
        <f ca="true">+IF(OFFSET('Sanitation Data'!$G$29,0,10*ROW('Sanitation Data'!G137))="","",OFFSET('Sanitation Data'!$G$29,0,10*ROW('Sanitation Data'!G137)))</f>
        <v/>
      </c>
      <c r="DB143" s="275" t="str">
        <f ca="true">+IF(OFFSET('Sanitation Data'!$G$30,0,10*ROW('Sanitation Data'!G137))="","",OFFSET('Sanitation Data'!$G$30,0,10*ROW('Sanitation Data'!G137)))</f>
        <v/>
      </c>
      <c r="DC143" s="275" t="str">
        <f ca="true">+IF(OFFSET('Sanitation Data'!$G$31,0,10*ROW('Sanitation Data'!G137))="","",OFFSET('Sanitation Data'!$G$31,0,10*ROW('Sanitation Data'!G137)))</f>
        <v/>
      </c>
      <c r="DD143" s="275" t="str">
        <f ca="true">+IF(OFFSET('Sanitation Data'!$G$32,0,10*ROW('Sanitation Data'!G137))="","",OFFSET('Sanitation Data'!$G$32,0,10*ROW('Sanitation Data'!G137)))</f>
        <v/>
      </c>
      <c r="DE143" s="275" t="str">
        <f ca="true">+IF(OFFSET('Sanitation Data'!$H$28,0,10*ROW('Sanitation Data'!H137))="","",OFFSET('Sanitation Data'!$H$28,0,10*ROW('Sanitation Data'!H137)))</f>
        <v/>
      </c>
      <c r="DF143" s="275" t="str">
        <f ca="true">+IF(OFFSET('Sanitation Data'!$H$29,0,10*ROW('Sanitation Data'!H137))="","",OFFSET('Sanitation Data'!$H$29,0,10*ROW('Sanitation Data'!H137)))</f>
        <v/>
      </c>
      <c r="DG143" s="275" t="str">
        <f ca="true">+IF(OFFSET('Sanitation Data'!$H$30,0,10*ROW('Sanitation Data'!H137))="","",OFFSET('Sanitation Data'!$H$30,0,10*ROW('Sanitation Data'!H137)))</f>
        <v/>
      </c>
      <c r="DH143" s="275" t="str">
        <f ca="true">+IF(OFFSET('Sanitation Data'!$H$31,0,10*ROW('Sanitation Data'!H137))="","",OFFSET('Sanitation Data'!$H$31,0,10*ROW('Sanitation Data'!H137)))</f>
        <v/>
      </c>
      <c r="DI143" s="275" t="str">
        <f ca="true">+IF(OFFSET('Sanitation Data'!$H$32,0,10*ROW('Sanitation Data'!H137))="","",OFFSET('Sanitation Data'!$H$32,0,10*ROW('Sanitation Data'!H137)))</f>
        <v/>
      </c>
      <c r="DJ143" s="275" t="str">
        <f ca="true">+IF(OFFSET('Sanitation Data'!$I$28,0,10*ROW('Sanitation Data'!I137))="","",OFFSET('Sanitation Data'!$I$28,0,10*ROW('Sanitation Data'!I137)))</f>
        <v/>
      </c>
      <c r="DK143" s="275" t="str">
        <f ca="true">+IF(OFFSET('Sanitation Data'!$I$29,0,10*ROW('Sanitation Data'!I137))="","",OFFSET('Sanitation Data'!$I$29,0,10*ROW('Sanitation Data'!I137)))</f>
        <v/>
      </c>
      <c r="DL143" s="275" t="str">
        <f ca="true">+IF(OFFSET('Sanitation Data'!$I$30,0,10*ROW('Sanitation Data'!I137))="","",OFFSET('Sanitation Data'!$I$30,0,10*ROW('Sanitation Data'!I137)))</f>
        <v/>
      </c>
      <c r="DM143" s="275" t="str">
        <f ca="true">+IF(OFFSET('Sanitation Data'!$I$31,0,10*ROW('Sanitation Data'!I137))="","",OFFSET('Sanitation Data'!$I$31,0,10*ROW('Sanitation Data'!I137)))</f>
        <v/>
      </c>
      <c r="DN143" s="275" t="str">
        <f ca="true">+IF(OFFSET('Sanitation Data'!$I$32,0,10*ROW('Sanitation Data'!I137))="","",OFFSET('Sanitation Data'!$I$32,0,10*ROW('Sanitation Data'!I137)))</f>
        <v/>
      </c>
      <c r="DO143" s="275" t="str">
        <f ca="true">+IF(OFFSET('Hygiene Data'!$D$11,0,10*ROW('Hygiene Data'!D137))="","",OFFSET('Hygiene Data'!$D$11,0,10*ROW('Hygiene Data'!D137)))</f>
        <v/>
      </c>
      <c r="DP143" s="275" t="str">
        <f ca="true">+IF(OFFSET('Hygiene Data'!$D$12,0,10*ROW('Hygiene Data'!D137))="","",OFFSET('Hygiene Data'!$D$12,0,10*ROW('Hygiene Data'!D137)))</f>
        <v/>
      </c>
      <c r="DQ143" s="275" t="str">
        <f ca="true">+IF(OFFSET('Hygiene Data'!$D$13,0,10*ROW('Hygiene Data'!D137))="","",OFFSET('Hygiene Data'!$D$13,0,10*ROW('Hygiene Data'!D137)))</f>
        <v/>
      </c>
      <c r="DR143" s="275" t="str">
        <f ca="true">+IF(OFFSET('Hygiene Data'!$E$11,0,10*ROW('Hygiene Data'!E137))="","",OFFSET('Hygiene Data'!$E$11,0,10*ROW('Hygiene Data'!E137)))</f>
        <v/>
      </c>
      <c r="DS143" s="275" t="str">
        <f ca="true">+IF(OFFSET('Hygiene Data'!$E$12,0,10*ROW('Hygiene Data'!E137))="","",OFFSET('Hygiene Data'!$E$12,0,10*ROW('Hygiene Data'!E137)))</f>
        <v/>
      </c>
      <c r="DT143" s="275" t="str">
        <f ca="true">+IF(OFFSET('Hygiene Data'!$E$13,0,10*ROW('Hygiene Data'!E137))="","",OFFSET('Hygiene Data'!$E$13,0,10*ROW('Hygiene Data'!E137)))</f>
        <v/>
      </c>
      <c r="DU143" s="275" t="str">
        <f ca="true">+IF(OFFSET('Hygiene Data'!$F$11,0,10*ROW('Hygiene Data'!F137))="","",OFFSET('Hygiene Data'!$F$11,0,10*ROW('Hygiene Data'!F137)))</f>
        <v/>
      </c>
      <c r="DV143" s="275" t="str">
        <f ca="true">+IF(OFFSET('Hygiene Data'!$F$12,0,10*ROW('Hygiene Data'!F137))="","",OFFSET('Hygiene Data'!$F$12,0,10*ROW('Hygiene Data'!F137)))</f>
        <v/>
      </c>
      <c r="DW143" s="275" t="str">
        <f ca="true">+IF(OFFSET('Hygiene Data'!$F$13,0,10*ROW('Hygiene Data'!F137))="","",OFFSET('Hygiene Data'!$F$13,0,10*ROW('Hygiene Data'!F137)))</f>
        <v/>
      </c>
      <c r="DX143" s="275" t="str">
        <f ca="true">+IF(OFFSET('Hygiene Data'!$G$11,0,10*ROW('Hygiene Data'!G137))="","",OFFSET('Hygiene Data'!$G$11,0,10*ROW('Hygiene Data'!G137)))</f>
        <v/>
      </c>
      <c r="DY143" s="275" t="str">
        <f ca="true">+IF(OFFSET('Hygiene Data'!$G$12,0,10*ROW('Hygiene Data'!G137))="","",OFFSET('Hygiene Data'!$G$12,0,10*ROW('Hygiene Data'!G137)))</f>
        <v/>
      </c>
      <c r="DZ143" s="275" t="str">
        <f ca="true">+IF(OFFSET('Hygiene Data'!$G$13,0,10*ROW('Hygiene Data'!G137))="","",OFFSET('Hygiene Data'!$G$13,0,10*ROW('Hygiene Data'!G137)))</f>
        <v/>
      </c>
      <c r="EA143" s="275" t="str">
        <f ca="true">+IF(OFFSET('Hygiene Data'!$H$11,0,10*ROW('Hygiene Data'!H137))="","",OFFSET('Hygiene Data'!$H$11,0,10*ROW('Hygiene Data'!H137)))</f>
        <v/>
      </c>
      <c r="EB143" s="275" t="str">
        <f ca="true">+IF(OFFSET('Hygiene Data'!$H$12,0,10*ROW('Hygiene Data'!H137))="","",OFFSET('Hygiene Data'!$H$12,0,10*ROW('Hygiene Data'!H137)))</f>
        <v/>
      </c>
      <c r="EC143" s="275" t="str">
        <f ca="true">+IF(OFFSET('Hygiene Data'!$H$13,0,10*ROW('Hygiene Data'!H137))="","",OFFSET('Hygiene Data'!$H$13,0,10*ROW('Hygiene Data'!H137)))</f>
        <v/>
      </c>
      <c r="ED143" s="275" t="str">
        <f ca="true">+IF(OFFSET('Hygiene Data'!$I$11,0,10*ROW('Hygiene Data'!I137))="","",OFFSET('Hygiene Data'!$I$11,0,10*ROW('Hygiene Data'!I137)))</f>
        <v/>
      </c>
      <c r="EE143" s="275" t="str">
        <f ca="true">+IF(OFFSET('Hygiene Data'!$I$12,0,10*ROW('Hygiene Data'!I137))="","",OFFSET('Hygiene Data'!$I$12,0,10*ROW('Hygiene Data'!I137)))</f>
        <v/>
      </c>
      <c r="EF143" s="275" t="str">
        <f ca="true">+IF(OFFSET('Hygiene Data'!$I$13,0,10*ROW('Hygiene Data'!I137))="","",OFFSET('Hygiene Data'!$I$13,0,10*ROW('Hygiene Data'!I137)))</f>
        <v/>
      </c>
    </row>
    <row xmlns:x14ac="http://schemas.microsoft.com/office/spreadsheetml/2009/9/ac" r="144" x14ac:dyDescent="0.2">
      <c r="A144" s="38" t="str">
        <f ca="true">+IF(OFFSET('Water Data'!$B$2,0,10*ROW('Water Data'!E138))="","",OFFSET('Water Data'!$B$2,0,10*ROW('Water Data'!E138)))</f>
        <v/>
      </c>
      <c r="B144" s="38" t="str">
        <f ca="true">+IF(OFFSET('Water Data'!$C$2,0,10*ROW('Water Data'!F138))="","",OFFSET('Water Data'!$C$2,0,10*ROW('Water Data'!F138)))</f>
        <v/>
      </c>
      <c r="C144" s="331" t="str">
        <f t="shared" ca="true" si="2"/>
        <v/>
      </c>
      <c r="D144" s="97"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7"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7"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7"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7"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7"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7"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7"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7"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7"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7"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7"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7"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7"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7"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7"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7"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7"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8"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8"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8"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8"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8"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8"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8"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8"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8"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8"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8"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8"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8"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8"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8"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8"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8"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8"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8"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8"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8"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8"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8"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8"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8"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8"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8"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8"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8"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8"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9"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9"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9"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9"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9"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9"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9"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9"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9"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9"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9"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9"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9"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9"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9"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9"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9"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9"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5"/>
      <c r="BS144" s="275" t="str">
        <f ca="true">+IF(OFFSET('Water Data'!$D$27,0,10*ROW('Water Data'!D138))="","",OFFSET('Water Data'!$D$27,0,10*ROW('Water Data'!D138)))</f>
        <v/>
      </c>
      <c r="BT144" s="275" t="str">
        <f ca="true">+IF(OFFSET('Water Data'!$D$28,0,10*ROW('Water Data'!D138))="","",OFFSET('Water Data'!$D$28,0,10*ROW('Water Data'!D138)))</f>
        <v/>
      </c>
      <c r="BU144" s="275" t="str">
        <f ca="true">+IF(OFFSET('Water Data'!$D$29,0,10*ROW('Water Data'!D138))="","",OFFSET('Water Data'!$D$29,0,10*ROW('Water Data'!D138)))</f>
        <v/>
      </c>
      <c r="BV144" s="275" t="str">
        <f ca="true">+IF(OFFSET('Water Data'!$E$27,0,10*ROW('Water Data'!E138))="","",OFFSET('Water Data'!$E$27,0,10*ROW('Water Data'!E138)))</f>
        <v/>
      </c>
      <c r="BW144" s="275" t="str">
        <f ca="true">+IF(OFFSET('Water Data'!$E$28,0,10*ROW('Water Data'!E138))="","",OFFSET('Water Data'!$E$28,0,10*ROW('Water Data'!E138)))</f>
        <v/>
      </c>
      <c r="BX144" s="275" t="str">
        <f ca="true">+IF(OFFSET('Water Data'!$E$29,0,10*ROW('Water Data'!E138))="","",OFFSET('Water Data'!$E$29,0,10*ROW('Water Data'!E138)))</f>
        <v/>
      </c>
      <c r="BY144" s="275" t="str">
        <f ca="true">+IF(OFFSET('Water Data'!$F$27,0,10*ROW('Water Data'!F138))="","",OFFSET('Water Data'!$F$27,0,10*ROW('Water Data'!F138)))</f>
        <v/>
      </c>
      <c r="BZ144" s="275" t="str">
        <f ca="true">+IF(OFFSET('Water Data'!$F$28,0,10*ROW('Water Data'!F138))="","",OFFSET('Water Data'!$F$28,0,10*ROW('Water Data'!F138)))</f>
        <v/>
      </c>
      <c r="CA144" s="275" t="str">
        <f ca="true">+IF(OFFSET('Water Data'!$F$29,0,10*ROW('Water Data'!F138))="","",OFFSET('Water Data'!$F$29,0,10*ROW('Water Data'!F138)))</f>
        <v/>
      </c>
      <c r="CB144" s="275" t="str">
        <f ca="true">+IF(OFFSET('Water Data'!$G$27,0,10*ROW('Water Data'!G138))="","",OFFSET('Water Data'!$G$27,0,10*ROW('Water Data'!G138)))</f>
        <v/>
      </c>
      <c r="CC144" s="275" t="str">
        <f ca="true">+IF(OFFSET('Water Data'!$G$28,0,10*ROW('Water Data'!G138))="","",OFFSET('Water Data'!$G$28,0,10*ROW('Water Data'!G138)))</f>
        <v/>
      </c>
      <c r="CD144" s="275" t="str">
        <f ca="true">+IF(OFFSET('Water Data'!$G$29,0,10*ROW('Water Data'!G138))="","",OFFSET('Water Data'!$G$29,0,10*ROW('Water Data'!G138)))</f>
        <v/>
      </c>
      <c r="CE144" s="275" t="str">
        <f ca="true">+IF(OFFSET('Water Data'!$H$27,0,10*ROW('Water Data'!H138))="","",OFFSET('Water Data'!$H$27,0,10*ROW('Water Data'!H138)))</f>
        <v/>
      </c>
      <c r="CF144" s="275" t="str">
        <f ca="true">+IF(OFFSET('Water Data'!$H$28,0,10*ROW('Water Data'!H138))="","",OFFSET('Water Data'!$H$28,0,10*ROW('Water Data'!H138)))</f>
        <v/>
      </c>
      <c r="CG144" s="275" t="str">
        <f ca="true">+IF(OFFSET('Water Data'!$H$29,0,10*ROW('Water Data'!H138))="","",OFFSET('Water Data'!$H$29,0,10*ROW('Water Data'!H138)))</f>
        <v/>
      </c>
      <c r="CH144" s="275" t="str">
        <f ca="true">+IF(OFFSET('Water Data'!$I$27,0,10*ROW('Water Data'!I138))="","",OFFSET('Water Data'!$I$27,0,10*ROW('Water Data'!I138)))</f>
        <v/>
      </c>
      <c r="CI144" s="275" t="str">
        <f ca="true">+IF(OFFSET('Water Data'!$I$28,0,10*ROW('Water Data'!I138))="","",OFFSET('Water Data'!$I$28,0,10*ROW('Water Data'!I138)))</f>
        <v/>
      </c>
      <c r="CJ144" s="275" t="str">
        <f ca="true">+IF(OFFSET('Water Data'!$I$29,0,10*ROW('Water Data'!I138))="","",OFFSET('Water Data'!$I$29,0,10*ROW('Water Data'!I138)))</f>
        <v/>
      </c>
      <c r="CK144" s="275" t="str">
        <f ca="true">+IF(OFFSET('Sanitation Data'!$D$28,0,10*ROW('Sanitation Data'!D138))="","",OFFSET('Sanitation Data'!$D$28,0,10*ROW('Sanitation Data'!D138)))</f>
        <v/>
      </c>
      <c r="CL144" s="275" t="str">
        <f ca="true">+IF(OFFSET('Sanitation Data'!$D$29,0,10*ROW('Sanitation Data'!D138))="","",OFFSET('Sanitation Data'!$D$29,0,10*ROW('Sanitation Data'!D138)))</f>
        <v/>
      </c>
      <c r="CM144" s="275" t="str">
        <f ca="true">+IF(OFFSET('Sanitation Data'!$D$30,0,10*ROW('Sanitation Data'!D138))="","",OFFSET('Sanitation Data'!$D$30,0,10*ROW('Sanitation Data'!D138)))</f>
        <v/>
      </c>
      <c r="CN144" s="275" t="str">
        <f ca="true">+IF(OFFSET('Sanitation Data'!$D$31,0,10*ROW('Sanitation Data'!D138))="","",OFFSET('Sanitation Data'!$D$31,0,10*ROW('Sanitation Data'!D138)))</f>
        <v/>
      </c>
      <c r="CO144" s="275" t="str">
        <f ca="true">+IF(OFFSET('Sanitation Data'!$D$32,0,10*ROW('Sanitation Data'!D138))="","",OFFSET('Sanitation Data'!$D$32,0,10*ROW('Sanitation Data'!D138)))</f>
        <v/>
      </c>
      <c r="CP144" s="275" t="str">
        <f ca="true">+IF(OFFSET('Sanitation Data'!$E$28,0,10*ROW('Sanitation Data'!E138))="","",OFFSET('Sanitation Data'!$E$28,0,10*ROW('Sanitation Data'!E138)))</f>
        <v/>
      </c>
      <c r="CQ144" s="275" t="str">
        <f ca="true">+IF(OFFSET('Sanitation Data'!$E$29,0,10*ROW('Sanitation Data'!E138))="","",OFFSET('Sanitation Data'!$E$29,0,10*ROW('Sanitation Data'!E138)))</f>
        <v/>
      </c>
      <c r="CR144" s="275" t="str">
        <f ca="true">+IF(OFFSET('Sanitation Data'!$E$30,0,10*ROW('Sanitation Data'!E138))="","",OFFSET('Sanitation Data'!$E$30,0,10*ROW('Sanitation Data'!E138)))</f>
        <v/>
      </c>
      <c r="CS144" s="275" t="str">
        <f ca="true">+IF(OFFSET('Sanitation Data'!$E$31,0,10*ROW('Sanitation Data'!E138))="","",OFFSET('Sanitation Data'!$E$31,0,10*ROW('Sanitation Data'!E138)))</f>
        <v/>
      </c>
      <c r="CT144" s="275" t="str">
        <f ca="true">+IF(OFFSET('Sanitation Data'!$E$32,0,10*ROW('Sanitation Data'!E138))="","",OFFSET('Sanitation Data'!$E$32,0,10*ROW('Sanitation Data'!E138)))</f>
        <v/>
      </c>
      <c r="CU144" s="275" t="str">
        <f ca="true">+IF(OFFSET('Sanitation Data'!$F$28,0,10*ROW('Sanitation Data'!F138))="","",OFFSET('Sanitation Data'!$F$28,0,10*ROW('Sanitation Data'!F138)))</f>
        <v/>
      </c>
      <c r="CV144" s="275" t="str">
        <f ca="true">+IF(OFFSET('Sanitation Data'!$F$29,0,10*ROW('Sanitation Data'!F138))="","",OFFSET('Sanitation Data'!$F$29,0,10*ROW('Sanitation Data'!F138)))</f>
        <v/>
      </c>
      <c r="CW144" s="275" t="str">
        <f ca="true">+IF(OFFSET('Sanitation Data'!$F$30,0,10*ROW('Sanitation Data'!F138))="","",OFFSET('Sanitation Data'!$F$30,0,10*ROW('Sanitation Data'!F138)))</f>
        <v/>
      </c>
      <c r="CX144" s="275" t="str">
        <f ca="true">+IF(OFFSET('Sanitation Data'!$F$31,0,10*ROW('Sanitation Data'!F138))="","",OFFSET('Sanitation Data'!$F$31,0,10*ROW('Sanitation Data'!F138)))</f>
        <v/>
      </c>
      <c r="CY144" s="275" t="str">
        <f ca="true">+IF(OFFSET('Sanitation Data'!$F$32,0,10*ROW('Sanitation Data'!F138))="","",OFFSET('Sanitation Data'!$F$32,0,10*ROW('Sanitation Data'!F138)))</f>
        <v/>
      </c>
      <c r="CZ144" s="275" t="str">
        <f ca="true">+IF(OFFSET('Sanitation Data'!$G$28,0,10*ROW('Sanitation Data'!G138))="","",OFFSET('Sanitation Data'!$G$28,0,10*ROW('Sanitation Data'!G138)))</f>
        <v/>
      </c>
      <c r="DA144" s="275" t="str">
        <f ca="true">+IF(OFFSET('Sanitation Data'!$G$29,0,10*ROW('Sanitation Data'!G138))="","",OFFSET('Sanitation Data'!$G$29,0,10*ROW('Sanitation Data'!G138)))</f>
        <v/>
      </c>
      <c r="DB144" s="275" t="str">
        <f ca="true">+IF(OFFSET('Sanitation Data'!$G$30,0,10*ROW('Sanitation Data'!G138))="","",OFFSET('Sanitation Data'!$G$30,0,10*ROW('Sanitation Data'!G138)))</f>
        <v/>
      </c>
      <c r="DC144" s="275" t="str">
        <f ca="true">+IF(OFFSET('Sanitation Data'!$G$31,0,10*ROW('Sanitation Data'!G138))="","",OFFSET('Sanitation Data'!$G$31,0,10*ROW('Sanitation Data'!G138)))</f>
        <v/>
      </c>
      <c r="DD144" s="275" t="str">
        <f ca="true">+IF(OFFSET('Sanitation Data'!$G$32,0,10*ROW('Sanitation Data'!G138))="","",OFFSET('Sanitation Data'!$G$32,0,10*ROW('Sanitation Data'!G138)))</f>
        <v/>
      </c>
      <c r="DE144" s="275" t="str">
        <f ca="true">+IF(OFFSET('Sanitation Data'!$H$28,0,10*ROW('Sanitation Data'!H138))="","",OFFSET('Sanitation Data'!$H$28,0,10*ROW('Sanitation Data'!H138)))</f>
        <v/>
      </c>
      <c r="DF144" s="275" t="str">
        <f ca="true">+IF(OFFSET('Sanitation Data'!$H$29,0,10*ROW('Sanitation Data'!H138))="","",OFFSET('Sanitation Data'!$H$29,0,10*ROW('Sanitation Data'!H138)))</f>
        <v/>
      </c>
      <c r="DG144" s="275" t="str">
        <f ca="true">+IF(OFFSET('Sanitation Data'!$H$30,0,10*ROW('Sanitation Data'!H138))="","",OFFSET('Sanitation Data'!$H$30,0,10*ROW('Sanitation Data'!H138)))</f>
        <v/>
      </c>
      <c r="DH144" s="275" t="str">
        <f ca="true">+IF(OFFSET('Sanitation Data'!$H$31,0,10*ROW('Sanitation Data'!H138))="","",OFFSET('Sanitation Data'!$H$31,0,10*ROW('Sanitation Data'!H138)))</f>
        <v/>
      </c>
      <c r="DI144" s="275" t="str">
        <f ca="true">+IF(OFFSET('Sanitation Data'!$H$32,0,10*ROW('Sanitation Data'!H138))="","",OFFSET('Sanitation Data'!$H$32,0,10*ROW('Sanitation Data'!H138)))</f>
        <v/>
      </c>
      <c r="DJ144" s="275" t="str">
        <f ca="true">+IF(OFFSET('Sanitation Data'!$I$28,0,10*ROW('Sanitation Data'!I138))="","",OFFSET('Sanitation Data'!$I$28,0,10*ROW('Sanitation Data'!I138)))</f>
        <v/>
      </c>
      <c r="DK144" s="275" t="str">
        <f ca="true">+IF(OFFSET('Sanitation Data'!$I$29,0,10*ROW('Sanitation Data'!I138))="","",OFFSET('Sanitation Data'!$I$29,0,10*ROW('Sanitation Data'!I138)))</f>
        <v/>
      </c>
      <c r="DL144" s="275" t="str">
        <f ca="true">+IF(OFFSET('Sanitation Data'!$I$30,0,10*ROW('Sanitation Data'!I138))="","",OFFSET('Sanitation Data'!$I$30,0,10*ROW('Sanitation Data'!I138)))</f>
        <v/>
      </c>
      <c r="DM144" s="275" t="str">
        <f ca="true">+IF(OFFSET('Sanitation Data'!$I$31,0,10*ROW('Sanitation Data'!I138))="","",OFFSET('Sanitation Data'!$I$31,0,10*ROW('Sanitation Data'!I138)))</f>
        <v/>
      </c>
      <c r="DN144" s="275" t="str">
        <f ca="true">+IF(OFFSET('Sanitation Data'!$I$32,0,10*ROW('Sanitation Data'!I138))="","",OFFSET('Sanitation Data'!$I$32,0,10*ROW('Sanitation Data'!I138)))</f>
        <v/>
      </c>
      <c r="DO144" s="275" t="str">
        <f ca="true">+IF(OFFSET('Hygiene Data'!$D$11,0,10*ROW('Hygiene Data'!D138))="","",OFFSET('Hygiene Data'!$D$11,0,10*ROW('Hygiene Data'!D138)))</f>
        <v/>
      </c>
      <c r="DP144" s="275" t="str">
        <f ca="true">+IF(OFFSET('Hygiene Data'!$D$12,0,10*ROW('Hygiene Data'!D138))="","",OFFSET('Hygiene Data'!$D$12,0,10*ROW('Hygiene Data'!D138)))</f>
        <v/>
      </c>
      <c r="DQ144" s="275" t="str">
        <f ca="true">+IF(OFFSET('Hygiene Data'!$D$13,0,10*ROW('Hygiene Data'!D138))="","",OFFSET('Hygiene Data'!$D$13,0,10*ROW('Hygiene Data'!D138)))</f>
        <v/>
      </c>
      <c r="DR144" s="275" t="str">
        <f ca="true">+IF(OFFSET('Hygiene Data'!$E$11,0,10*ROW('Hygiene Data'!E138))="","",OFFSET('Hygiene Data'!$E$11,0,10*ROW('Hygiene Data'!E138)))</f>
        <v/>
      </c>
      <c r="DS144" s="275" t="str">
        <f ca="true">+IF(OFFSET('Hygiene Data'!$E$12,0,10*ROW('Hygiene Data'!E138))="","",OFFSET('Hygiene Data'!$E$12,0,10*ROW('Hygiene Data'!E138)))</f>
        <v/>
      </c>
      <c r="DT144" s="275" t="str">
        <f ca="true">+IF(OFFSET('Hygiene Data'!$E$13,0,10*ROW('Hygiene Data'!E138))="","",OFFSET('Hygiene Data'!$E$13,0,10*ROW('Hygiene Data'!E138)))</f>
        <v/>
      </c>
      <c r="DU144" s="275" t="str">
        <f ca="true">+IF(OFFSET('Hygiene Data'!$F$11,0,10*ROW('Hygiene Data'!F138))="","",OFFSET('Hygiene Data'!$F$11,0,10*ROW('Hygiene Data'!F138)))</f>
        <v/>
      </c>
      <c r="DV144" s="275" t="str">
        <f ca="true">+IF(OFFSET('Hygiene Data'!$F$12,0,10*ROW('Hygiene Data'!F138))="","",OFFSET('Hygiene Data'!$F$12,0,10*ROW('Hygiene Data'!F138)))</f>
        <v/>
      </c>
      <c r="DW144" s="275" t="str">
        <f ca="true">+IF(OFFSET('Hygiene Data'!$F$13,0,10*ROW('Hygiene Data'!F138))="","",OFFSET('Hygiene Data'!$F$13,0,10*ROW('Hygiene Data'!F138)))</f>
        <v/>
      </c>
      <c r="DX144" s="275" t="str">
        <f ca="true">+IF(OFFSET('Hygiene Data'!$G$11,0,10*ROW('Hygiene Data'!G138))="","",OFFSET('Hygiene Data'!$G$11,0,10*ROW('Hygiene Data'!G138)))</f>
        <v/>
      </c>
      <c r="DY144" s="275" t="str">
        <f ca="true">+IF(OFFSET('Hygiene Data'!$G$12,0,10*ROW('Hygiene Data'!G138))="","",OFFSET('Hygiene Data'!$G$12,0,10*ROW('Hygiene Data'!G138)))</f>
        <v/>
      </c>
      <c r="DZ144" s="275" t="str">
        <f ca="true">+IF(OFFSET('Hygiene Data'!$G$13,0,10*ROW('Hygiene Data'!G138))="","",OFFSET('Hygiene Data'!$G$13,0,10*ROW('Hygiene Data'!G138)))</f>
        <v/>
      </c>
      <c r="EA144" s="275" t="str">
        <f ca="true">+IF(OFFSET('Hygiene Data'!$H$11,0,10*ROW('Hygiene Data'!H138))="","",OFFSET('Hygiene Data'!$H$11,0,10*ROW('Hygiene Data'!H138)))</f>
        <v/>
      </c>
      <c r="EB144" s="275" t="str">
        <f ca="true">+IF(OFFSET('Hygiene Data'!$H$12,0,10*ROW('Hygiene Data'!H138))="","",OFFSET('Hygiene Data'!$H$12,0,10*ROW('Hygiene Data'!H138)))</f>
        <v/>
      </c>
      <c r="EC144" s="275" t="str">
        <f ca="true">+IF(OFFSET('Hygiene Data'!$H$13,0,10*ROW('Hygiene Data'!H138))="","",OFFSET('Hygiene Data'!$H$13,0,10*ROW('Hygiene Data'!H138)))</f>
        <v/>
      </c>
      <c r="ED144" s="275" t="str">
        <f ca="true">+IF(OFFSET('Hygiene Data'!$I$11,0,10*ROW('Hygiene Data'!I138))="","",OFFSET('Hygiene Data'!$I$11,0,10*ROW('Hygiene Data'!I138)))</f>
        <v/>
      </c>
      <c r="EE144" s="275" t="str">
        <f ca="true">+IF(OFFSET('Hygiene Data'!$I$12,0,10*ROW('Hygiene Data'!I138))="","",OFFSET('Hygiene Data'!$I$12,0,10*ROW('Hygiene Data'!I138)))</f>
        <v/>
      </c>
      <c r="EF144" s="275" t="str">
        <f ca="true">+IF(OFFSET('Hygiene Data'!$I$13,0,10*ROW('Hygiene Data'!I138))="","",OFFSET('Hygiene Data'!$I$13,0,10*ROW('Hygiene Data'!I138)))</f>
        <v/>
      </c>
    </row>
    <row xmlns:x14ac="http://schemas.microsoft.com/office/spreadsheetml/2009/9/ac" r="145" x14ac:dyDescent="0.2">
      <c r="A145" s="38" t="str">
        <f ca="true">+IF(OFFSET('Water Data'!$B$2,0,10*ROW('Water Data'!E139))="","",OFFSET('Water Data'!$B$2,0,10*ROW('Water Data'!E139)))</f>
        <v/>
      </c>
      <c r="B145" s="38" t="str">
        <f ca="true">+IF(OFFSET('Water Data'!$C$2,0,10*ROW('Water Data'!F139))="","",OFFSET('Water Data'!$C$2,0,10*ROW('Water Data'!F139)))</f>
        <v/>
      </c>
      <c r="C145" s="331" t="str">
        <f t="shared" ca="true" si="2"/>
        <v/>
      </c>
      <c r="D145" s="97"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7"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7"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7"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7"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7"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7"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7"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7"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7"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7"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7"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7"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7"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7"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7"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7"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7"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8"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8"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8"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8"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8"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8"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8"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8"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8"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8"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8"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8"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8"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8"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8"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8"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8"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8"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8"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8"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8"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8"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8"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8"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8"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8"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8"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8"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8"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8"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9"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9"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9"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9"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9"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9"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9"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9"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9"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9"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9"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9"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9"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9"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9"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9"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9"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9"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5"/>
      <c r="BS145" s="275" t="str">
        <f ca="true">+IF(OFFSET('Water Data'!$D$27,0,10*ROW('Water Data'!D139))="","",OFFSET('Water Data'!$D$27,0,10*ROW('Water Data'!D139)))</f>
        <v/>
      </c>
      <c r="BT145" s="275" t="str">
        <f ca="true">+IF(OFFSET('Water Data'!$D$28,0,10*ROW('Water Data'!D139))="","",OFFSET('Water Data'!$D$28,0,10*ROW('Water Data'!D139)))</f>
        <v/>
      </c>
      <c r="BU145" s="275" t="str">
        <f ca="true">+IF(OFFSET('Water Data'!$D$29,0,10*ROW('Water Data'!D139))="","",OFFSET('Water Data'!$D$29,0,10*ROW('Water Data'!D139)))</f>
        <v/>
      </c>
      <c r="BV145" s="275" t="str">
        <f ca="true">+IF(OFFSET('Water Data'!$E$27,0,10*ROW('Water Data'!E139))="","",OFFSET('Water Data'!$E$27,0,10*ROW('Water Data'!E139)))</f>
        <v/>
      </c>
      <c r="BW145" s="275" t="str">
        <f ca="true">+IF(OFFSET('Water Data'!$E$28,0,10*ROW('Water Data'!E139))="","",OFFSET('Water Data'!$E$28,0,10*ROW('Water Data'!E139)))</f>
        <v/>
      </c>
      <c r="BX145" s="275" t="str">
        <f ca="true">+IF(OFFSET('Water Data'!$E$29,0,10*ROW('Water Data'!E139))="","",OFFSET('Water Data'!$E$29,0,10*ROW('Water Data'!E139)))</f>
        <v/>
      </c>
      <c r="BY145" s="275" t="str">
        <f ca="true">+IF(OFFSET('Water Data'!$F$27,0,10*ROW('Water Data'!F139))="","",OFFSET('Water Data'!$F$27,0,10*ROW('Water Data'!F139)))</f>
        <v/>
      </c>
      <c r="BZ145" s="275" t="str">
        <f ca="true">+IF(OFFSET('Water Data'!$F$28,0,10*ROW('Water Data'!F139))="","",OFFSET('Water Data'!$F$28,0,10*ROW('Water Data'!F139)))</f>
        <v/>
      </c>
      <c r="CA145" s="275" t="str">
        <f ca="true">+IF(OFFSET('Water Data'!$F$29,0,10*ROW('Water Data'!F139))="","",OFFSET('Water Data'!$F$29,0,10*ROW('Water Data'!F139)))</f>
        <v/>
      </c>
      <c r="CB145" s="275" t="str">
        <f ca="true">+IF(OFFSET('Water Data'!$G$27,0,10*ROW('Water Data'!G139))="","",OFFSET('Water Data'!$G$27,0,10*ROW('Water Data'!G139)))</f>
        <v/>
      </c>
      <c r="CC145" s="275" t="str">
        <f ca="true">+IF(OFFSET('Water Data'!$G$28,0,10*ROW('Water Data'!G139))="","",OFFSET('Water Data'!$G$28,0,10*ROW('Water Data'!G139)))</f>
        <v/>
      </c>
      <c r="CD145" s="275" t="str">
        <f ca="true">+IF(OFFSET('Water Data'!$G$29,0,10*ROW('Water Data'!G139))="","",OFFSET('Water Data'!$G$29,0,10*ROW('Water Data'!G139)))</f>
        <v/>
      </c>
      <c r="CE145" s="275" t="str">
        <f ca="true">+IF(OFFSET('Water Data'!$H$27,0,10*ROW('Water Data'!H139))="","",OFFSET('Water Data'!$H$27,0,10*ROW('Water Data'!H139)))</f>
        <v/>
      </c>
      <c r="CF145" s="275" t="str">
        <f ca="true">+IF(OFFSET('Water Data'!$H$28,0,10*ROW('Water Data'!H139))="","",OFFSET('Water Data'!$H$28,0,10*ROW('Water Data'!H139)))</f>
        <v/>
      </c>
      <c r="CG145" s="275" t="str">
        <f ca="true">+IF(OFFSET('Water Data'!$H$29,0,10*ROW('Water Data'!H139))="","",OFFSET('Water Data'!$H$29,0,10*ROW('Water Data'!H139)))</f>
        <v/>
      </c>
      <c r="CH145" s="275" t="str">
        <f ca="true">+IF(OFFSET('Water Data'!$I$27,0,10*ROW('Water Data'!I139))="","",OFFSET('Water Data'!$I$27,0,10*ROW('Water Data'!I139)))</f>
        <v/>
      </c>
      <c r="CI145" s="275" t="str">
        <f ca="true">+IF(OFFSET('Water Data'!$I$28,0,10*ROW('Water Data'!I139))="","",OFFSET('Water Data'!$I$28,0,10*ROW('Water Data'!I139)))</f>
        <v/>
      </c>
      <c r="CJ145" s="275" t="str">
        <f ca="true">+IF(OFFSET('Water Data'!$I$29,0,10*ROW('Water Data'!I139))="","",OFFSET('Water Data'!$I$29,0,10*ROW('Water Data'!I139)))</f>
        <v/>
      </c>
      <c r="CK145" s="275" t="str">
        <f ca="true">+IF(OFFSET('Sanitation Data'!$D$28,0,10*ROW('Sanitation Data'!D139))="","",OFFSET('Sanitation Data'!$D$28,0,10*ROW('Sanitation Data'!D139)))</f>
        <v/>
      </c>
      <c r="CL145" s="275" t="str">
        <f ca="true">+IF(OFFSET('Sanitation Data'!$D$29,0,10*ROW('Sanitation Data'!D139))="","",OFFSET('Sanitation Data'!$D$29,0,10*ROW('Sanitation Data'!D139)))</f>
        <v/>
      </c>
      <c r="CM145" s="275" t="str">
        <f ca="true">+IF(OFFSET('Sanitation Data'!$D$30,0,10*ROW('Sanitation Data'!D139))="","",OFFSET('Sanitation Data'!$D$30,0,10*ROW('Sanitation Data'!D139)))</f>
        <v/>
      </c>
      <c r="CN145" s="275" t="str">
        <f ca="true">+IF(OFFSET('Sanitation Data'!$D$31,0,10*ROW('Sanitation Data'!D139))="","",OFFSET('Sanitation Data'!$D$31,0,10*ROW('Sanitation Data'!D139)))</f>
        <v/>
      </c>
      <c r="CO145" s="275" t="str">
        <f ca="true">+IF(OFFSET('Sanitation Data'!$D$32,0,10*ROW('Sanitation Data'!D139))="","",OFFSET('Sanitation Data'!$D$32,0,10*ROW('Sanitation Data'!D139)))</f>
        <v/>
      </c>
      <c r="CP145" s="275" t="str">
        <f ca="true">+IF(OFFSET('Sanitation Data'!$E$28,0,10*ROW('Sanitation Data'!E139))="","",OFFSET('Sanitation Data'!$E$28,0,10*ROW('Sanitation Data'!E139)))</f>
        <v/>
      </c>
      <c r="CQ145" s="275" t="str">
        <f ca="true">+IF(OFFSET('Sanitation Data'!$E$29,0,10*ROW('Sanitation Data'!E139))="","",OFFSET('Sanitation Data'!$E$29,0,10*ROW('Sanitation Data'!E139)))</f>
        <v/>
      </c>
      <c r="CR145" s="275" t="str">
        <f ca="true">+IF(OFFSET('Sanitation Data'!$E$30,0,10*ROW('Sanitation Data'!E139))="","",OFFSET('Sanitation Data'!$E$30,0,10*ROW('Sanitation Data'!E139)))</f>
        <v/>
      </c>
      <c r="CS145" s="275" t="str">
        <f ca="true">+IF(OFFSET('Sanitation Data'!$E$31,0,10*ROW('Sanitation Data'!E139))="","",OFFSET('Sanitation Data'!$E$31,0,10*ROW('Sanitation Data'!E139)))</f>
        <v/>
      </c>
      <c r="CT145" s="275" t="str">
        <f ca="true">+IF(OFFSET('Sanitation Data'!$E$32,0,10*ROW('Sanitation Data'!E139))="","",OFFSET('Sanitation Data'!$E$32,0,10*ROW('Sanitation Data'!E139)))</f>
        <v/>
      </c>
      <c r="CU145" s="275" t="str">
        <f ca="true">+IF(OFFSET('Sanitation Data'!$F$28,0,10*ROW('Sanitation Data'!F139))="","",OFFSET('Sanitation Data'!$F$28,0,10*ROW('Sanitation Data'!F139)))</f>
        <v/>
      </c>
      <c r="CV145" s="275" t="str">
        <f ca="true">+IF(OFFSET('Sanitation Data'!$F$29,0,10*ROW('Sanitation Data'!F139))="","",OFFSET('Sanitation Data'!$F$29,0,10*ROW('Sanitation Data'!F139)))</f>
        <v/>
      </c>
      <c r="CW145" s="275" t="str">
        <f ca="true">+IF(OFFSET('Sanitation Data'!$F$30,0,10*ROW('Sanitation Data'!F139))="","",OFFSET('Sanitation Data'!$F$30,0,10*ROW('Sanitation Data'!F139)))</f>
        <v/>
      </c>
      <c r="CX145" s="275" t="str">
        <f ca="true">+IF(OFFSET('Sanitation Data'!$F$31,0,10*ROW('Sanitation Data'!F139))="","",OFFSET('Sanitation Data'!$F$31,0,10*ROW('Sanitation Data'!F139)))</f>
        <v/>
      </c>
      <c r="CY145" s="275" t="str">
        <f ca="true">+IF(OFFSET('Sanitation Data'!$F$32,0,10*ROW('Sanitation Data'!F139))="","",OFFSET('Sanitation Data'!$F$32,0,10*ROW('Sanitation Data'!F139)))</f>
        <v/>
      </c>
      <c r="CZ145" s="275" t="str">
        <f ca="true">+IF(OFFSET('Sanitation Data'!$G$28,0,10*ROW('Sanitation Data'!G139))="","",OFFSET('Sanitation Data'!$G$28,0,10*ROW('Sanitation Data'!G139)))</f>
        <v/>
      </c>
      <c r="DA145" s="275" t="str">
        <f ca="true">+IF(OFFSET('Sanitation Data'!$G$29,0,10*ROW('Sanitation Data'!G139))="","",OFFSET('Sanitation Data'!$G$29,0,10*ROW('Sanitation Data'!G139)))</f>
        <v/>
      </c>
      <c r="DB145" s="275" t="str">
        <f ca="true">+IF(OFFSET('Sanitation Data'!$G$30,0,10*ROW('Sanitation Data'!G139))="","",OFFSET('Sanitation Data'!$G$30,0,10*ROW('Sanitation Data'!G139)))</f>
        <v/>
      </c>
      <c r="DC145" s="275" t="str">
        <f ca="true">+IF(OFFSET('Sanitation Data'!$G$31,0,10*ROW('Sanitation Data'!G139))="","",OFFSET('Sanitation Data'!$G$31,0,10*ROW('Sanitation Data'!G139)))</f>
        <v/>
      </c>
      <c r="DD145" s="275" t="str">
        <f ca="true">+IF(OFFSET('Sanitation Data'!$G$32,0,10*ROW('Sanitation Data'!G139))="","",OFFSET('Sanitation Data'!$G$32,0,10*ROW('Sanitation Data'!G139)))</f>
        <v/>
      </c>
      <c r="DE145" s="275" t="str">
        <f ca="true">+IF(OFFSET('Sanitation Data'!$H$28,0,10*ROW('Sanitation Data'!H139))="","",OFFSET('Sanitation Data'!$H$28,0,10*ROW('Sanitation Data'!H139)))</f>
        <v/>
      </c>
      <c r="DF145" s="275" t="str">
        <f ca="true">+IF(OFFSET('Sanitation Data'!$H$29,0,10*ROW('Sanitation Data'!H139))="","",OFFSET('Sanitation Data'!$H$29,0,10*ROW('Sanitation Data'!H139)))</f>
        <v/>
      </c>
      <c r="DG145" s="275" t="str">
        <f ca="true">+IF(OFFSET('Sanitation Data'!$H$30,0,10*ROW('Sanitation Data'!H139))="","",OFFSET('Sanitation Data'!$H$30,0,10*ROW('Sanitation Data'!H139)))</f>
        <v/>
      </c>
      <c r="DH145" s="275" t="str">
        <f ca="true">+IF(OFFSET('Sanitation Data'!$H$31,0,10*ROW('Sanitation Data'!H139))="","",OFFSET('Sanitation Data'!$H$31,0,10*ROW('Sanitation Data'!H139)))</f>
        <v/>
      </c>
      <c r="DI145" s="275" t="str">
        <f ca="true">+IF(OFFSET('Sanitation Data'!$H$32,0,10*ROW('Sanitation Data'!H139))="","",OFFSET('Sanitation Data'!$H$32,0,10*ROW('Sanitation Data'!H139)))</f>
        <v/>
      </c>
      <c r="DJ145" s="275" t="str">
        <f ca="true">+IF(OFFSET('Sanitation Data'!$I$28,0,10*ROW('Sanitation Data'!I139))="","",OFFSET('Sanitation Data'!$I$28,0,10*ROW('Sanitation Data'!I139)))</f>
        <v/>
      </c>
      <c r="DK145" s="275" t="str">
        <f ca="true">+IF(OFFSET('Sanitation Data'!$I$29,0,10*ROW('Sanitation Data'!I139))="","",OFFSET('Sanitation Data'!$I$29,0,10*ROW('Sanitation Data'!I139)))</f>
        <v/>
      </c>
      <c r="DL145" s="275" t="str">
        <f ca="true">+IF(OFFSET('Sanitation Data'!$I$30,0,10*ROW('Sanitation Data'!I139))="","",OFFSET('Sanitation Data'!$I$30,0,10*ROW('Sanitation Data'!I139)))</f>
        <v/>
      </c>
      <c r="DM145" s="275" t="str">
        <f ca="true">+IF(OFFSET('Sanitation Data'!$I$31,0,10*ROW('Sanitation Data'!I139))="","",OFFSET('Sanitation Data'!$I$31,0,10*ROW('Sanitation Data'!I139)))</f>
        <v/>
      </c>
      <c r="DN145" s="275" t="str">
        <f ca="true">+IF(OFFSET('Sanitation Data'!$I$32,0,10*ROW('Sanitation Data'!I139))="","",OFFSET('Sanitation Data'!$I$32,0,10*ROW('Sanitation Data'!I139)))</f>
        <v/>
      </c>
      <c r="DO145" s="275" t="str">
        <f ca="true">+IF(OFFSET('Hygiene Data'!$D$11,0,10*ROW('Hygiene Data'!D139))="","",OFFSET('Hygiene Data'!$D$11,0,10*ROW('Hygiene Data'!D139)))</f>
        <v/>
      </c>
      <c r="DP145" s="275" t="str">
        <f ca="true">+IF(OFFSET('Hygiene Data'!$D$12,0,10*ROW('Hygiene Data'!D139))="","",OFFSET('Hygiene Data'!$D$12,0,10*ROW('Hygiene Data'!D139)))</f>
        <v/>
      </c>
      <c r="DQ145" s="275" t="str">
        <f ca="true">+IF(OFFSET('Hygiene Data'!$D$13,0,10*ROW('Hygiene Data'!D139))="","",OFFSET('Hygiene Data'!$D$13,0,10*ROW('Hygiene Data'!D139)))</f>
        <v/>
      </c>
      <c r="DR145" s="275" t="str">
        <f ca="true">+IF(OFFSET('Hygiene Data'!$E$11,0,10*ROW('Hygiene Data'!E139))="","",OFFSET('Hygiene Data'!$E$11,0,10*ROW('Hygiene Data'!E139)))</f>
        <v/>
      </c>
      <c r="DS145" s="275" t="str">
        <f ca="true">+IF(OFFSET('Hygiene Data'!$E$12,0,10*ROW('Hygiene Data'!E139))="","",OFFSET('Hygiene Data'!$E$12,0,10*ROW('Hygiene Data'!E139)))</f>
        <v/>
      </c>
      <c r="DT145" s="275" t="str">
        <f ca="true">+IF(OFFSET('Hygiene Data'!$E$13,0,10*ROW('Hygiene Data'!E139))="","",OFFSET('Hygiene Data'!$E$13,0,10*ROW('Hygiene Data'!E139)))</f>
        <v/>
      </c>
      <c r="DU145" s="275" t="str">
        <f ca="true">+IF(OFFSET('Hygiene Data'!$F$11,0,10*ROW('Hygiene Data'!F139))="","",OFFSET('Hygiene Data'!$F$11,0,10*ROW('Hygiene Data'!F139)))</f>
        <v/>
      </c>
      <c r="DV145" s="275" t="str">
        <f ca="true">+IF(OFFSET('Hygiene Data'!$F$12,0,10*ROW('Hygiene Data'!F139))="","",OFFSET('Hygiene Data'!$F$12,0,10*ROW('Hygiene Data'!F139)))</f>
        <v/>
      </c>
      <c r="DW145" s="275" t="str">
        <f ca="true">+IF(OFFSET('Hygiene Data'!$F$13,0,10*ROW('Hygiene Data'!F139))="","",OFFSET('Hygiene Data'!$F$13,0,10*ROW('Hygiene Data'!F139)))</f>
        <v/>
      </c>
      <c r="DX145" s="275" t="str">
        <f ca="true">+IF(OFFSET('Hygiene Data'!$G$11,0,10*ROW('Hygiene Data'!G139))="","",OFFSET('Hygiene Data'!$G$11,0,10*ROW('Hygiene Data'!G139)))</f>
        <v/>
      </c>
      <c r="DY145" s="275" t="str">
        <f ca="true">+IF(OFFSET('Hygiene Data'!$G$12,0,10*ROW('Hygiene Data'!G139))="","",OFFSET('Hygiene Data'!$G$12,0,10*ROW('Hygiene Data'!G139)))</f>
        <v/>
      </c>
      <c r="DZ145" s="275" t="str">
        <f ca="true">+IF(OFFSET('Hygiene Data'!$G$13,0,10*ROW('Hygiene Data'!G139))="","",OFFSET('Hygiene Data'!$G$13,0,10*ROW('Hygiene Data'!G139)))</f>
        <v/>
      </c>
      <c r="EA145" s="275" t="str">
        <f ca="true">+IF(OFFSET('Hygiene Data'!$H$11,0,10*ROW('Hygiene Data'!H139))="","",OFFSET('Hygiene Data'!$H$11,0,10*ROW('Hygiene Data'!H139)))</f>
        <v/>
      </c>
      <c r="EB145" s="275" t="str">
        <f ca="true">+IF(OFFSET('Hygiene Data'!$H$12,0,10*ROW('Hygiene Data'!H139))="","",OFFSET('Hygiene Data'!$H$12,0,10*ROW('Hygiene Data'!H139)))</f>
        <v/>
      </c>
      <c r="EC145" s="275" t="str">
        <f ca="true">+IF(OFFSET('Hygiene Data'!$H$13,0,10*ROW('Hygiene Data'!H139))="","",OFFSET('Hygiene Data'!$H$13,0,10*ROW('Hygiene Data'!H139)))</f>
        <v/>
      </c>
      <c r="ED145" s="275" t="str">
        <f ca="true">+IF(OFFSET('Hygiene Data'!$I$11,0,10*ROW('Hygiene Data'!I139))="","",OFFSET('Hygiene Data'!$I$11,0,10*ROW('Hygiene Data'!I139)))</f>
        <v/>
      </c>
      <c r="EE145" s="275" t="str">
        <f ca="true">+IF(OFFSET('Hygiene Data'!$I$12,0,10*ROW('Hygiene Data'!I139))="","",OFFSET('Hygiene Data'!$I$12,0,10*ROW('Hygiene Data'!I139)))</f>
        <v/>
      </c>
      <c r="EF145" s="275" t="str">
        <f ca="true">+IF(OFFSET('Hygiene Data'!$I$13,0,10*ROW('Hygiene Data'!I139))="","",OFFSET('Hygiene Data'!$I$13,0,10*ROW('Hygiene Data'!I139)))</f>
        <v/>
      </c>
    </row>
    <row xmlns:x14ac="http://schemas.microsoft.com/office/spreadsheetml/2009/9/ac" r="146" x14ac:dyDescent="0.2">
      <c r="A146" s="38" t="str">
        <f ca="true">+IF(OFFSET('Water Data'!$B$2,0,10*ROW('Water Data'!E140))="","",OFFSET('Water Data'!$B$2,0,10*ROW('Water Data'!E140)))</f>
        <v/>
      </c>
      <c r="B146" s="38" t="str">
        <f ca="true">+IF(OFFSET('Water Data'!$C$2,0,10*ROW('Water Data'!F140))="","",OFFSET('Water Data'!$C$2,0,10*ROW('Water Data'!F140)))</f>
        <v/>
      </c>
      <c r="C146" s="331" t="str">
        <f t="shared" ca="true" si="2"/>
        <v/>
      </c>
      <c r="D146" s="97"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7"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7"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7"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7"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7"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7"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7"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7"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7"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7"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7"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7"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7"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7"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7"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7"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7"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8"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8"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8"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8"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8"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8"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8"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8"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8"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8"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8"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8"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8"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8"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8"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8"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8"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8"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8"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8"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8"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8"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8"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8"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8"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8"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8"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8"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8"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8"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9"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9"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9"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9"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9"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9"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9"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9"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9"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9"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9"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9"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9"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9"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9"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9"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9"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9"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5"/>
      <c r="BS146" s="275" t="str">
        <f ca="true">+IF(OFFSET('Water Data'!$D$27,0,10*ROW('Water Data'!D140))="","",OFFSET('Water Data'!$D$27,0,10*ROW('Water Data'!D140)))</f>
        <v/>
      </c>
      <c r="BT146" s="275" t="str">
        <f ca="true">+IF(OFFSET('Water Data'!$D$28,0,10*ROW('Water Data'!D140))="","",OFFSET('Water Data'!$D$28,0,10*ROW('Water Data'!D140)))</f>
        <v/>
      </c>
      <c r="BU146" s="275" t="str">
        <f ca="true">+IF(OFFSET('Water Data'!$D$29,0,10*ROW('Water Data'!D140))="","",OFFSET('Water Data'!$D$29,0,10*ROW('Water Data'!D140)))</f>
        <v/>
      </c>
      <c r="BV146" s="275" t="str">
        <f ca="true">+IF(OFFSET('Water Data'!$E$27,0,10*ROW('Water Data'!E140))="","",OFFSET('Water Data'!$E$27,0,10*ROW('Water Data'!E140)))</f>
        <v/>
      </c>
      <c r="BW146" s="275" t="str">
        <f ca="true">+IF(OFFSET('Water Data'!$E$28,0,10*ROW('Water Data'!E140))="","",OFFSET('Water Data'!$E$28,0,10*ROW('Water Data'!E140)))</f>
        <v/>
      </c>
      <c r="BX146" s="275" t="str">
        <f ca="true">+IF(OFFSET('Water Data'!$E$29,0,10*ROW('Water Data'!E140))="","",OFFSET('Water Data'!$E$29,0,10*ROW('Water Data'!E140)))</f>
        <v/>
      </c>
      <c r="BY146" s="275" t="str">
        <f ca="true">+IF(OFFSET('Water Data'!$F$27,0,10*ROW('Water Data'!F140))="","",OFFSET('Water Data'!$F$27,0,10*ROW('Water Data'!F140)))</f>
        <v/>
      </c>
      <c r="BZ146" s="275" t="str">
        <f ca="true">+IF(OFFSET('Water Data'!$F$28,0,10*ROW('Water Data'!F140))="","",OFFSET('Water Data'!$F$28,0,10*ROW('Water Data'!F140)))</f>
        <v/>
      </c>
      <c r="CA146" s="275" t="str">
        <f ca="true">+IF(OFFSET('Water Data'!$F$29,0,10*ROW('Water Data'!F140))="","",OFFSET('Water Data'!$F$29,0,10*ROW('Water Data'!F140)))</f>
        <v/>
      </c>
      <c r="CB146" s="275" t="str">
        <f ca="true">+IF(OFFSET('Water Data'!$G$27,0,10*ROW('Water Data'!G140))="","",OFFSET('Water Data'!$G$27,0,10*ROW('Water Data'!G140)))</f>
        <v/>
      </c>
      <c r="CC146" s="275" t="str">
        <f ca="true">+IF(OFFSET('Water Data'!$G$28,0,10*ROW('Water Data'!G140))="","",OFFSET('Water Data'!$G$28,0,10*ROW('Water Data'!G140)))</f>
        <v/>
      </c>
      <c r="CD146" s="275" t="str">
        <f ca="true">+IF(OFFSET('Water Data'!$G$29,0,10*ROW('Water Data'!G140))="","",OFFSET('Water Data'!$G$29,0,10*ROW('Water Data'!G140)))</f>
        <v/>
      </c>
      <c r="CE146" s="275" t="str">
        <f ca="true">+IF(OFFSET('Water Data'!$H$27,0,10*ROW('Water Data'!H140))="","",OFFSET('Water Data'!$H$27,0,10*ROW('Water Data'!H140)))</f>
        <v/>
      </c>
      <c r="CF146" s="275" t="str">
        <f ca="true">+IF(OFFSET('Water Data'!$H$28,0,10*ROW('Water Data'!H140))="","",OFFSET('Water Data'!$H$28,0,10*ROW('Water Data'!H140)))</f>
        <v/>
      </c>
      <c r="CG146" s="275" t="str">
        <f ca="true">+IF(OFFSET('Water Data'!$H$29,0,10*ROW('Water Data'!H140))="","",OFFSET('Water Data'!$H$29,0,10*ROW('Water Data'!H140)))</f>
        <v/>
      </c>
      <c r="CH146" s="275" t="str">
        <f ca="true">+IF(OFFSET('Water Data'!$I$27,0,10*ROW('Water Data'!I140))="","",OFFSET('Water Data'!$I$27,0,10*ROW('Water Data'!I140)))</f>
        <v/>
      </c>
      <c r="CI146" s="275" t="str">
        <f ca="true">+IF(OFFSET('Water Data'!$I$28,0,10*ROW('Water Data'!I140))="","",OFFSET('Water Data'!$I$28,0,10*ROW('Water Data'!I140)))</f>
        <v/>
      </c>
      <c r="CJ146" s="275" t="str">
        <f ca="true">+IF(OFFSET('Water Data'!$I$29,0,10*ROW('Water Data'!I140))="","",OFFSET('Water Data'!$I$29,0,10*ROW('Water Data'!I140)))</f>
        <v/>
      </c>
      <c r="CK146" s="275" t="str">
        <f ca="true">+IF(OFFSET('Sanitation Data'!$D$28,0,10*ROW('Sanitation Data'!D140))="","",OFFSET('Sanitation Data'!$D$28,0,10*ROW('Sanitation Data'!D140)))</f>
        <v/>
      </c>
      <c r="CL146" s="275" t="str">
        <f ca="true">+IF(OFFSET('Sanitation Data'!$D$29,0,10*ROW('Sanitation Data'!D140))="","",OFFSET('Sanitation Data'!$D$29,0,10*ROW('Sanitation Data'!D140)))</f>
        <v/>
      </c>
      <c r="CM146" s="275" t="str">
        <f ca="true">+IF(OFFSET('Sanitation Data'!$D$30,0,10*ROW('Sanitation Data'!D140))="","",OFFSET('Sanitation Data'!$D$30,0,10*ROW('Sanitation Data'!D140)))</f>
        <v/>
      </c>
      <c r="CN146" s="275" t="str">
        <f ca="true">+IF(OFFSET('Sanitation Data'!$D$31,0,10*ROW('Sanitation Data'!D140))="","",OFFSET('Sanitation Data'!$D$31,0,10*ROW('Sanitation Data'!D140)))</f>
        <v/>
      </c>
      <c r="CO146" s="275" t="str">
        <f ca="true">+IF(OFFSET('Sanitation Data'!$D$32,0,10*ROW('Sanitation Data'!D140))="","",OFFSET('Sanitation Data'!$D$32,0,10*ROW('Sanitation Data'!D140)))</f>
        <v/>
      </c>
      <c r="CP146" s="275" t="str">
        <f ca="true">+IF(OFFSET('Sanitation Data'!$E$28,0,10*ROW('Sanitation Data'!E140))="","",OFFSET('Sanitation Data'!$E$28,0,10*ROW('Sanitation Data'!E140)))</f>
        <v/>
      </c>
      <c r="CQ146" s="275" t="str">
        <f ca="true">+IF(OFFSET('Sanitation Data'!$E$29,0,10*ROW('Sanitation Data'!E140))="","",OFFSET('Sanitation Data'!$E$29,0,10*ROW('Sanitation Data'!E140)))</f>
        <v/>
      </c>
      <c r="CR146" s="275" t="str">
        <f ca="true">+IF(OFFSET('Sanitation Data'!$E$30,0,10*ROW('Sanitation Data'!E140))="","",OFFSET('Sanitation Data'!$E$30,0,10*ROW('Sanitation Data'!E140)))</f>
        <v/>
      </c>
      <c r="CS146" s="275" t="str">
        <f ca="true">+IF(OFFSET('Sanitation Data'!$E$31,0,10*ROW('Sanitation Data'!E140))="","",OFFSET('Sanitation Data'!$E$31,0,10*ROW('Sanitation Data'!E140)))</f>
        <v/>
      </c>
      <c r="CT146" s="275" t="str">
        <f ca="true">+IF(OFFSET('Sanitation Data'!$E$32,0,10*ROW('Sanitation Data'!E140))="","",OFFSET('Sanitation Data'!$E$32,0,10*ROW('Sanitation Data'!E140)))</f>
        <v/>
      </c>
      <c r="CU146" s="275" t="str">
        <f ca="true">+IF(OFFSET('Sanitation Data'!$F$28,0,10*ROW('Sanitation Data'!F140))="","",OFFSET('Sanitation Data'!$F$28,0,10*ROW('Sanitation Data'!F140)))</f>
        <v/>
      </c>
      <c r="CV146" s="275" t="str">
        <f ca="true">+IF(OFFSET('Sanitation Data'!$F$29,0,10*ROW('Sanitation Data'!F140))="","",OFFSET('Sanitation Data'!$F$29,0,10*ROW('Sanitation Data'!F140)))</f>
        <v/>
      </c>
      <c r="CW146" s="275" t="str">
        <f ca="true">+IF(OFFSET('Sanitation Data'!$F$30,0,10*ROW('Sanitation Data'!F140))="","",OFFSET('Sanitation Data'!$F$30,0,10*ROW('Sanitation Data'!F140)))</f>
        <v/>
      </c>
      <c r="CX146" s="275" t="str">
        <f ca="true">+IF(OFFSET('Sanitation Data'!$F$31,0,10*ROW('Sanitation Data'!F140))="","",OFFSET('Sanitation Data'!$F$31,0,10*ROW('Sanitation Data'!F140)))</f>
        <v/>
      </c>
      <c r="CY146" s="275" t="str">
        <f ca="true">+IF(OFFSET('Sanitation Data'!$F$32,0,10*ROW('Sanitation Data'!F140))="","",OFFSET('Sanitation Data'!$F$32,0,10*ROW('Sanitation Data'!F140)))</f>
        <v/>
      </c>
      <c r="CZ146" s="275" t="str">
        <f ca="true">+IF(OFFSET('Sanitation Data'!$G$28,0,10*ROW('Sanitation Data'!G140))="","",OFFSET('Sanitation Data'!$G$28,0,10*ROW('Sanitation Data'!G140)))</f>
        <v/>
      </c>
      <c r="DA146" s="275" t="str">
        <f ca="true">+IF(OFFSET('Sanitation Data'!$G$29,0,10*ROW('Sanitation Data'!G140))="","",OFFSET('Sanitation Data'!$G$29,0,10*ROW('Sanitation Data'!G140)))</f>
        <v/>
      </c>
      <c r="DB146" s="275" t="str">
        <f ca="true">+IF(OFFSET('Sanitation Data'!$G$30,0,10*ROW('Sanitation Data'!G140))="","",OFFSET('Sanitation Data'!$G$30,0,10*ROW('Sanitation Data'!G140)))</f>
        <v/>
      </c>
      <c r="DC146" s="275" t="str">
        <f ca="true">+IF(OFFSET('Sanitation Data'!$G$31,0,10*ROW('Sanitation Data'!G140))="","",OFFSET('Sanitation Data'!$G$31,0,10*ROW('Sanitation Data'!G140)))</f>
        <v/>
      </c>
      <c r="DD146" s="275" t="str">
        <f ca="true">+IF(OFFSET('Sanitation Data'!$G$32,0,10*ROW('Sanitation Data'!G140))="","",OFFSET('Sanitation Data'!$G$32,0,10*ROW('Sanitation Data'!G140)))</f>
        <v/>
      </c>
      <c r="DE146" s="275" t="str">
        <f ca="true">+IF(OFFSET('Sanitation Data'!$H$28,0,10*ROW('Sanitation Data'!H140))="","",OFFSET('Sanitation Data'!$H$28,0,10*ROW('Sanitation Data'!H140)))</f>
        <v/>
      </c>
      <c r="DF146" s="275" t="str">
        <f ca="true">+IF(OFFSET('Sanitation Data'!$H$29,0,10*ROW('Sanitation Data'!H140))="","",OFFSET('Sanitation Data'!$H$29,0,10*ROW('Sanitation Data'!H140)))</f>
        <v/>
      </c>
      <c r="DG146" s="275" t="str">
        <f ca="true">+IF(OFFSET('Sanitation Data'!$H$30,0,10*ROW('Sanitation Data'!H140))="","",OFFSET('Sanitation Data'!$H$30,0,10*ROW('Sanitation Data'!H140)))</f>
        <v/>
      </c>
      <c r="DH146" s="275" t="str">
        <f ca="true">+IF(OFFSET('Sanitation Data'!$H$31,0,10*ROW('Sanitation Data'!H140))="","",OFFSET('Sanitation Data'!$H$31,0,10*ROW('Sanitation Data'!H140)))</f>
        <v/>
      </c>
      <c r="DI146" s="275" t="str">
        <f ca="true">+IF(OFFSET('Sanitation Data'!$H$32,0,10*ROW('Sanitation Data'!H140))="","",OFFSET('Sanitation Data'!$H$32,0,10*ROW('Sanitation Data'!H140)))</f>
        <v/>
      </c>
      <c r="DJ146" s="275" t="str">
        <f ca="true">+IF(OFFSET('Sanitation Data'!$I$28,0,10*ROW('Sanitation Data'!I140))="","",OFFSET('Sanitation Data'!$I$28,0,10*ROW('Sanitation Data'!I140)))</f>
        <v/>
      </c>
      <c r="DK146" s="275" t="str">
        <f ca="true">+IF(OFFSET('Sanitation Data'!$I$29,0,10*ROW('Sanitation Data'!I140))="","",OFFSET('Sanitation Data'!$I$29,0,10*ROW('Sanitation Data'!I140)))</f>
        <v/>
      </c>
      <c r="DL146" s="275" t="str">
        <f ca="true">+IF(OFFSET('Sanitation Data'!$I$30,0,10*ROW('Sanitation Data'!I140))="","",OFFSET('Sanitation Data'!$I$30,0,10*ROW('Sanitation Data'!I140)))</f>
        <v/>
      </c>
      <c r="DM146" s="275" t="str">
        <f ca="true">+IF(OFFSET('Sanitation Data'!$I$31,0,10*ROW('Sanitation Data'!I140))="","",OFFSET('Sanitation Data'!$I$31,0,10*ROW('Sanitation Data'!I140)))</f>
        <v/>
      </c>
      <c r="DN146" s="275" t="str">
        <f ca="true">+IF(OFFSET('Sanitation Data'!$I$32,0,10*ROW('Sanitation Data'!I140))="","",OFFSET('Sanitation Data'!$I$32,0,10*ROW('Sanitation Data'!I140)))</f>
        <v/>
      </c>
      <c r="DO146" s="275" t="str">
        <f ca="true">+IF(OFFSET('Hygiene Data'!$D$11,0,10*ROW('Hygiene Data'!D140))="","",OFFSET('Hygiene Data'!$D$11,0,10*ROW('Hygiene Data'!D140)))</f>
        <v/>
      </c>
      <c r="DP146" s="275" t="str">
        <f ca="true">+IF(OFFSET('Hygiene Data'!$D$12,0,10*ROW('Hygiene Data'!D140))="","",OFFSET('Hygiene Data'!$D$12,0,10*ROW('Hygiene Data'!D140)))</f>
        <v/>
      </c>
      <c r="DQ146" s="275" t="str">
        <f ca="true">+IF(OFFSET('Hygiene Data'!$D$13,0,10*ROW('Hygiene Data'!D140))="","",OFFSET('Hygiene Data'!$D$13,0,10*ROW('Hygiene Data'!D140)))</f>
        <v/>
      </c>
      <c r="DR146" s="275" t="str">
        <f ca="true">+IF(OFFSET('Hygiene Data'!$E$11,0,10*ROW('Hygiene Data'!E140))="","",OFFSET('Hygiene Data'!$E$11,0,10*ROW('Hygiene Data'!E140)))</f>
        <v/>
      </c>
      <c r="DS146" s="275" t="str">
        <f ca="true">+IF(OFFSET('Hygiene Data'!$E$12,0,10*ROW('Hygiene Data'!E140))="","",OFFSET('Hygiene Data'!$E$12,0,10*ROW('Hygiene Data'!E140)))</f>
        <v/>
      </c>
      <c r="DT146" s="275" t="str">
        <f ca="true">+IF(OFFSET('Hygiene Data'!$E$13,0,10*ROW('Hygiene Data'!E140))="","",OFFSET('Hygiene Data'!$E$13,0,10*ROW('Hygiene Data'!E140)))</f>
        <v/>
      </c>
      <c r="DU146" s="275" t="str">
        <f ca="true">+IF(OFFSET('Hygiene Data'!$F$11,0,10*ROW('Hygiene Data'!F140))="","",OFFSET('Hygiene Data'!$F$11,0,10*ROW('Hygiene Data'!F140)))</f>
        <v/>
      </c>
      <c r="DV146" s="275" t="str">
        <f ca="true">+IF(OFFSET('Hygiene Data'!$F$12,0,10*ROW('Hygiene Data'!F140))="","",OFFSET('Hygiene Data'!$F$12,0,10*ROW('Hygiene Data'!F140)))</f>
        <v/>
      </c>
      <c r="DW146" s="275" t="str">
        <f ca="true">+IF(OFFSET('Hygiene Data'!$F$13,0,10*ROW('Hygiene Data'!F140))="","",OFFSET('Hygiene Data'!$F$13,0,10*ROW('Hygiene Data'!F140)))</f>
        <v/>
      </c>
      <c r="DX146" s="275" t="str">
        <f ca="true">+IF(OFFSET('Hygiene Data'!$G$11,0,10*ROW('Hygiene Data'!G140))="","",OFFSET('Hygiene Data'!$G$11,0,10*ROW('Hygiene Data'!G140)))</f>
        <v/>
      </c>
      <c r="DY146" s="275" t="str">
        <f ca="true">+IF(OFFSET('Hygiene Data'!$G$12,0,10*ROW('Hygiene Data'!G140))="","",OFFSET('Hygiene Data'!$G$12,0,10*ROW('Hygiene Data'!G140)))</f>
        <v/>
      </c>
      <c r="DZ146" s="275" t="str">
        <f ca="true">+IF(OFFSET('Hygiene Data'!$G$13,0,10*ROW('Hygiene Data'!G140))="","",OFFSET('Hygiene Data'!$G$13,0,10*ROW('Hygiene Data'!G140)))</f>
        <v/>
      </c>
      <c r="EA146" s="275" t="str">
        <f ca="true">+IF(OFFSET('Hygiene Data'!$H$11,0,10*ROW('Hygiene Data'!H140))="","",OFFSET('Hygiene Data'!$H$11,0,10*ROW('Hygiene Data'!H140)))</f>
        <v/>
      </c>
      <c r="EB146" s="275" t="str">
        <f ca="true">+IF(OFFSET('Hygiene Data'!$H$12,0,10*ROW('Hygiene Data'!H140))="","",OFFSET('Hygiene Data'!$H$12,0,10*ROW('Hygiene Data'!H140)))</f>
        <v/>
      </c>
      <c r="EC146" s="275" t="str">
        <f ca="true">+IF(OFFSET('Hygiene Data'!$H$13,0,10*ROW('Hygiene Data'!H140))="","",OFFSET('Hygiene Data'!$H$13,0,10*ROW('Hygiene Data'!H140)))</f>
        <v/>
      </c>
      <c r="ED146" s="275" t="str">
        <f ca="true">+IF(OFFSET('Hygiene Data'!$I$11,0,10*ROW('Hygiene Data'!I140))="","",OFFSET('Hygiene Data'!$I$11,0,10*ROW('Hygiene Data'!I140)))</f>
        <v/>
      </c>
      <c r="EE146" s="275" t="str">
        <f ca="true">+IF(OFFSET('Hygiene Data'!$I$12,0,10*ROW('Hygiene Data'!I140))="","",OFFSET('Hygiene Data'!$I$12,0,10*ROW('Hygiene Data'!I140)))</f>
        <v/>
      </c>
      <c r="EF146" s="275" t="str">
        <f ca="true">+IF(OFFSET('Hygiene Data'!$I$13,0,10*ROW('Hygiene Data'!I140))="","",OFFSET('Hygiene Data'!$I$13,0,10*ROW('Hygiene Data'!I140)))</f>
        <v/>
      </c>
    </row>
    <row xmlns:x14ac="http://schemas.microsoft.com/office/spreadsheetml/2009/9/ac" r="147" x14ac:dyDescent="0.2">
      <c r="A147" s="38" t="str">
        <f ca="true">+IF(OFFSET('Water Data'!$B$2,0,10*ROW('Water Data'!E141))="","",OFFSET('Water Data'!$B$2,0,10*ROW('Water Data'!E141)))</f>
        <v/>
      </c>
      <c r="B147" s="38" t="str">
        <f ca="true">+IF(OFFSET('Water Data'!$C$2,0,10*ROW('Water Data'!F141))="","",OFFSET('Water Data'!$C$2,0,10*ROW('Water Data'!F141)))</f>
        <v/>
      </c>
      <c r="C147" s="331" t="str">
        <f t="shared" ca="true" si="2"/>
        <v/>
      </c>
      <c r="D147" s="97"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7"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7"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7"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7"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7"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7"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7"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7"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7"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7"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7"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7"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7"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7"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7"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7"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7"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8"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8"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8"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8"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8"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8"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8"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8"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8"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8"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8"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8"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8"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8"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8"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8"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8"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8"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8"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8"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8"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8"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8"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8"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8"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8"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8"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8"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8"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8"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9"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9"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9"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9"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9"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9"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9"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9"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9"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9"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9"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9"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9"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9"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9"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9"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9"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9"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5"/>
      <c r="BS147" s="275" t="str">
        <f ca="true">+IF(OFFSET('Water Data'!$D$27,0,10*ROW('Water Data'!D141))="","",OFFSET('Water Data'!$D$27,0,10*ROW('Water Data'!D141)))</f>
        <v/>
      </c>
      <c r="BT147" s="275" t="str">
        <f ca="true">+IF(OFFSET('Water Data'!$D$28,0,10*ROW('Water Data'!D141))="","",OFFSET('Water Data'!$D$28,0,10*ROW('Water Data'!D141)))</f>
        <v/>
      </c>
      <c r="BU147" s="275" t="str">
        <f ca="true">+IF(OFFSET('Water Data'!$D$29,0,10*ROW('Water Data'!D141))="","",OFFSET('Water Data'!$D$29,0,10*ROW('Water Data'!D141)))</f>
        <v/>
      </c>
      <c r="BV147" s="275" t="str">
        <f ca="true">+IF(OFFSET('Water Data'!$E$27,0,10*ROW('Water Data'!E141))="","",OFFSET('Water Data'!$E$27,0,10*ROW('Water Data'!E141)))</f>
        <v/>
      </c>
      <c r="BW147" s="275" t="str">
        <f ca="true">+IF(OFFSET('Water Data'!$E$28,0,10*ROW('Water Data'!E141))="","",OFFSET('Water Data'!$E$28,0,10*ROW('Water Data'!E141)))</f>
        <v/>
      </c>
      <c r="BX147" s="275" t="str">
        <f ca="true">+IF(OFFSET('Water Data'!$E$29,0,10*ROW('Water Data'!E141))="","",OFFSET('Water Data'!$E$29,0,10*ROW('Water Data'!E141)))</f>
        <v/>
      </c>
      <c r="BY147" s="275" t="str">
        <f ca="true">+IF(OFFSET('Water Data'!$F$27,0,10*ROW('Water Data'!F141))="","",OFFSET('Water Data'!$F$27,0,10*ROW('Water Data'!F141)))</f>
        <v/>
      </c>
      <c r="BZ147" s="275" t="str">
        <f ca="true">+IF(OFFSET('Water Data'!$F$28,0,10*ROW('Water Data'!F141))="","",OFFSET('Water Data'!$F$28,0,10*ROW('Water Data'!F141)))</f>
        <v/>
      </c>
      <c r="CA147" s="275" t="str">
        <f ca="true">+IF(OFFSET('Water Data'!$F$29,0,10*ROW('Water Data'!F141))="","",OFFSET('Water Data'!$F$29,0,10*ROW('Water Data'!F141)))</f>
        <v/>
      </c>
      <c r="CB147" s="275" t="str">
        <f ca="true">+IF(OFFSET('Water Data'!$G$27,0,10*ROW('Water Data'!G141))="","",OFFSET('Water Data'!$G$27,0,10*ROW('Water Data'!G141)))</f>
        <v/>
      </c>
      <c r="CC147" s="275" t="str">
        <f ca="true">+IF(OFFSET('Water Data'!$G$28,0,10*ROW('Water Data'!G141))="","",OFFSET('Water Data'!$G$28,0,10*ROW('Water Data'!G141)))</f>
        <v/>
      </c>
      <c r="CD147" s="275" t="str">
        <f ca="true">+IF(OFFSET('Water Data'!$G$29,0,10*ROW('Water Data'!G141))="","",OFFSET('Water Data'!$G$29,0,10*ROW('Water Data'!G141)))</f>
        <v/>
      </c>
      <c r="CE147" s="275" t="str">
        <f ca="true">+IF(OFFSET('Water Data'!$H$27,0,10*ROW('Water Data'!H141))="","",OFFSET('Water Data'!$H$27,0,10*ROW('Water Data'!H141)))</f>
        <v/>
      </c>
      <c r="CF147" s="275" t="str">
        <f ca="true">+IF(OFFSET('Water Data'!$H$28,0,10*ROW('Water Data'!H141))="","",OFFSET('Water Data'!$H$28,0,10*ROW('Water Data'!H141)))</f>
        <v/>
      </c>
      <c r="CG147" s="275" t="str">
        <f ca="true">+IF(OFFSET('Water Data'!$H$29,0,10*ROW('Water Data'!H141))="","",OFFSET('Water Data'!$H$29,0,10*ROW('Water Data'!H141)))</f>
        <v/>
      </c>
      <c r="CH147" s="275" t="str">
        <f ca="true">+IF(OFFSET('Water Data'!$I$27,0,10*ROW('Water Data'!I141))="","",OFFSET('Water Data'!$I$27,0,10*ROW('Water Data'!I141)))</f>
        <v/>
      </c>
      <c r="CI147" s="275" t="str">
        <f ca="true">+IF(OFFSET('Water Data'!$I$28,0,10*ROW('Water Data'!I141))="","",OFFSET('Water Data'!$I$28,0,10*ROW('Water Data'!I141)))</f>
        <v/>
      </c>
      <c r="CJ147" s="275" t="str">
        <f ca="true">+IF(OFFSET('Water Data'!$I$29,0,10*ROW('Water Data'!I141))="","",OFFSET('Water Data'!$I$29,0,10*ROW('Water Data'!I141)))</f>
        <v/>
      </c>
      <c r="CK147" s="275" t="str">
        <f ca="true">+IF(OFFSET('Sanitation Data'!$D$28,0,10*ROW('Sanitation Data'!D141))="","",OFFSET('Sanitation Data'!$D$28,0,10*ROW('Sanitation Data'!D141)))</f>
        <v/>
      </c>
      <c r="CL147" s="275" t="str">
        <f ca="true">+IF(OFFSET('Sanitation Data'!$D$29,0,10*ROW('Sanitation Data'!D141))="","",OFFSET('Sanitation Data'!$D$29,0,10*ROW('Sanitation Data'!D141)))</f>
        <v/>
      </c>
      <c r="CM147" s="275" t="str">
        <f ca="true">+IF(OFFSET('Sanitation Data'!$D$30,0,10*ROW('Sanitation Data'!D141))="","",OFFSET('Sanitation Data'!$D$30,0,10*ROW('Sanitation Data'!D141)))</f>
        <v/>
      </c>
      <c r="CN147" s="275" t="str">
        <f ca="true">+IF(OFFSET('Sanitation Data'!$D$31,0,10*ROW('Sanitation Data'!D141))="","",OFFSET('Sanitation Data'!$D$31,0,10*ROW('Sanitation Data'!D141)))</f>
        <v/>
      </c>
      <c r="CO147" s="275" t="str">
        <f ca="true">+IF(OFFSET('Sanitation Data'!$D$32,0,10*ROW('Sanitation Data'!D141))="","",OFFSET('Sanitation Data'!$D$32,0,10*ROW('Sanitation Data'!D141)))</f>
        <v/>
      </c>
      <c r="CP147" s="275" t="str">
        <f ca="true">+IF(OFFSET('Sanitation Data'!$E$28,0,10*ROW('Sanitation Data'!E141))="","",OFFSET('Sanitation Data'!$E$28,0,10*ROW('Sanitation Data'!E141)))</f>
        <v/>
      </c>
      <c r="CQ147" s="275" t="str">
        <f ca="true">+IF(OFFSET('Sanitation Data'!$E$29,0,10*ROW('Sanitation Data'!E141))="","",OFFSET('Sanitation Data'!$E$29,0,10*ROW('Sanitation Data'!E141)))</f>
        <v/>
      </c>
      <c r="CR147" s="275" t="str">
        <f ca="true">+IF(OFFSET('Sanitation Data'!$E$30,0,10*ROW('Sanitation Data'!E141))="","",OFFSET('Sanitation Data'!$E$30,0,10*ROW('Sanitation Data'!E141)))</f>
        <v/>
      </c>
      <c r="CS147" s="275" t="str">
        <f ca="true">+IF(OFFSET('Sanitation Data'!$E$31,0,10*ROW('Sanitation Data'!E141))="","",OFFSET('Sanitation Data'!$E$31,0,10*ROW('Sanitation Data'!E141)))</f>
        <v/>
      </c>
      <c r="CT147" s="275" t="str">
        <f ca="true">+IF(OFFSET('Sanitation Data'!$E$32,0,10*ROW('Sanitation Data'!E141))="","",OFFSET('Sanitation Data'!$E$32,0,10*ROW('Sanitation Data'!E141)))</f>
        <v/>
      </c>
      <c r="CU147" s="275" t="str">
        <f ca="true">+IF(OFFSET('Sanitation Data'!$F$28,0,10*ROW('Sanitation Data'!F141))="","",OFFSET('Sanitation Data'!$F$28,0,10*ROW('Sanitation Data'!F141)))</f>
        <v/>
      </c>
      <c r="CV147" s="275" t="str">
        <f ca="true">+IF(OFFSET('Sanitation Data'!$F$29,0,10*ROW('Sanitation Data'!F141))="","",OFFSET('Sanitation Data'!$F$29,0,10*ROW('Sanitation Data'!F141)))</f>
        <v/>
      </c>
      <c r="CW147" s="275" t="str">
        <f ca="true">+IF(OFFSET('Sanitation Data'!$F$30,0,10*ROW('Sanitation Data'!F141))="","",OFFSET('Sanitation Data'!$F$30,0,10*ROW('Sanitation Data'!F141)))</f>
        <v/>
      </c>
      <c r="CX147" s="275" t="str">
        <f ca="true">+IF(OFFSET('Sanitation Data'!$F$31,0,10*ROW('Sanitation Data'!F141))="","",OFFSET('Sanitation Data'!$F$31,0,10*ROW('Sanitation Data'!F141)))</f>
        <v/>
      </c>
      <c r="CY147" s="275" t="str">
        <f ca="true">+IF(OFFSET('Sanitation Data'!$F$32,0,10*ROW('Sanitation Data'!F141))="","",OFFSET('Sanitation Data'!$F$32,0,10*ROW('Sanitation Data'!F141)))</f>
        <v/>
      </c>
      <c r="CZ147" s="275" t="str">
        <f ca="true">+IF(OFFSET('Sanitation Data'!$G$28,0,10*ROW('Sanitation Data'!G141))="","",OFFSET('Sanitation Data'!$G$28,0,10*ROW('Sanitation Data'!G141)))</f>
        <v/>
      </c>
      <c r="DA147" s="275" t="str">
        <f ca="true">+IF(OFFSET('Sanitation Data'!$G$29,0,10*ROW('Sanitation Data'!G141))="","",OFFSET('Sanitation Data'!$G$29,0,10*ROW('Sanitation Data'!G141)))</f>
        <v/>
      </c>
      <c r="DB147" s="275" t="str">
        <f ca="true">+IF(OFFSET('Sanitation Data'!$G$30,0,10*ROW('Sanitation Data'!G141))="","",OFFSET('Sanitation Data'!$G$30,0,10*ROW('Sanitation Data'!G141)))</f>
        <v/>
      </c>
      <c r="DC147" s="275" t="str">
        <f ca="true">+IF(OFFSET('Sanitation Data'!$G$31,0,10*ROW('Sanitation Data'!G141))="","",OFFSET('Sanitation Data'!$G$31,0,10*ROW('Sanitation Data'!G141)))</f>
        <v/>
      </c>
      <c r="DD147" s="275" t="str">
        <f ca="true">+IF(OFFSET('Sanitation Data'!$G$32,0,10*ROW('Sanitation Data'!G141))="","",OFFSET('Sanitation Data'!$G$32,0,10*ROW('Sanitation Data'!G141)))</f>
        <v/>
      </c>
      <c r="DE147" s="275" t="str">
        <f ca="true">+IF(OFFSET('Sanitation Data'!$H$28,0,10*ROW('Sanitation Data'!H141))="","",OFFSET('Sanitation Data'!$H$28,0,10*ROW('Sanitation Data'!H141)))</f>
        <v/>
      </c>
      <c r="DF147" s="275" t="str">
        <f ca="true">+IF(OFFSET('Sanitation Data'!$H$29,0,10*ROW('Sanitation Data'!H141))="","",OFFSET('Sanitation Data'!$H$29,0,10*ROW('Sanitation Data'!H141)))</f>
        <v/>
      </c>
      <c r="DG147" s="275" t="str">
        <f ca="true">+IF(OFFSET('Sanitation Data'!$H$30,0,10*ROW('Sanitation Data'!H141))="","",OFFSET('Sanitation Data'!$H$30,0,10*ROW('Sanitation Data'!H141)))</f>
        <v/>
      </c>
      <c r="DH147" s="275" t="str">
        <f ca="true">+IF(OFFSET('Sanitation Data'!$H$31,0,10*ROW('Sanitation Data'!H141))="","",OFFSET('Sanitation Data'!$H$31,0,10*ROW('Sanitation Data'!H141)))</f>
        <v/>
      </c>
      <c r="DI147" s="275" t="str">
        <f ca="true">+IF(OFFSET('Sanitation Data'!$H$32,0,10*ROW('Sanitation Data'!H141))="","",OFFSET('Sanitation Data'!$H$32,0,10*ROW('Sanitation Data'!H141)))</f>
        <v/>
      </c>
      <c r="DJ147" s="275" t="str">
        <f ca="true">+IF(OFFSET('Sanitation Data'!$I$28,0,10*ROW('Sanitation Data'!I141))="","",OFFSET('Sanitation Data'!$I$28,0,10*ROW('Sanitation Data'!I141)))</f>
        <v/>
      </c>
      <c r="DK147" s="275" t="str">
        <f ca="true">+IF(OFFSET('Sanitation Data'!$I$29,0,10*ROW('Sanitation Data'!I141))="","",OFFSET('Sanitation Data'!$I$29,0,10*ROW('Sanitation Data'!I141)))</f>
        <v/>
      </c>
      <c r="DL147" s="275" t="str">
        <f ca="true">+IF(OFFSET('Sanitation Data'!$I$30,0,10*ROW('Sanitation Data'!I141))="","",OFFSET('Sanitation Data'!$I$30,0,10*ROW('Sanitation Data'!I141)))</f>
        <v/>
      </c>
      <c r="DM147" s="275" t="str">
        <f ca="true">+IF(OFFSET('Sanitation Data'!$I$31,0,10*ROW('Sanitation Data'!I141))="","",OFFSET('Sanitation Data'!$I$31,0,10*ROW('Sanitation Data'!I141)))</f>
        <v/>
      </c>
      <c r="DN147" s="275" t="str">
        <f ca="true">+IF(OFFSET('Sanitation Data'!$I$32,0,10*ROW('Sanitation Data'!I141))="","",OFFSET('Sanitation Data'!$I$32,0,10*ROW('Sanitation Data'!I141)))</f>
        <v/>
      </c>
      <c r="DO147" s="275" t="str">
        <f ca="true">+IF(OFFSET('Hygiene Data'!$D$11,0,10*ROW('Hygiene Data'!D141))="","",OFFSET('Hygiene Data'!$D$11,0,10*ROW('Hygiene Data'!D141)))</f>
        <v/>
      </c>
      <c r="DP147" s="275" t="str">
        <f ca="true">+IF(OFFSET('Hygiene Data'!$D$12,0,10*ROW('Hygiene Data'!D141))="","",OFFSET('Hygiene Data'!$D$12,0,10*ROW('Hygiene Data'!D141)))</f>
        <v/>
      </c>
      <c r="DQ147" s="275" t="str">
        <f ca="true">+IF(OFFSET('Hygiene Data'!$D$13,0,10*ROW('Hygiene Data'!D141))="","",OFFSET('Hygiene Data'!$D$13,0,10*ROW('Hygiene Data'!D141)))</f>
        <v/>
      </c>
      <c r="DR147" s="275" t="str">
        <f ca="true">+IF(OFFSET('Hygiene Data'!$E$11,0,10*ROW('Hygiene Data'!E141))="","",OFFSET('Hygiene Data'!$E$11,0,10*ROW('Hygiene Data'!E141)))</f>
        <v/>
      </c>
      <c r="DS147" s="275" t="str">
        <f ca="true">+IF(OFFSET('Hygiene Data'!$E$12,0,10*ROW('Hygiene Data'!E141))="","",OFFSET('Hygiene Data'!$E$12,0,10*ROW('Hygiene Data'!E141)))</f>
        <v/>
      </c>
      <c r="DT147" s="275" t="str">
        <f ca="true">+IF(OFFSET('Hygiene Data'!$E$13,0,10*ROW('Hygiene Data'!E141))="","",OFFSET('Hygiene Data'!$E$13,0,10*ROW('Hygiene Data'!E141)))</f>
        <v/>
      </c>
      <c r="DU147" s="275" t="str">
        <f ca="true">+IF(OFFSET('Hygiene Data'!$F$11,0,10*ROW('Hygiene Data'!F141))="","",OFFSET('Hygiene Data'!$F$11,0,10*ROW('Hygiene Data'!F141)))</f>
        <v/>
      </c>
      <c r="DV147" s="275" t="str">
        <f ca="true">+IF(OFFSET('Hygiene Data'!$F$12,0,10*ROW('Hygiene Data'!F141))="","",OFFSET('Hygiene Data'!$F$12,0,10*ROW('Hygiene Data'!F141)))</f>
        <v/>
      </c>
      <c r="DW147" s="275" t="str">
        <f ca="true">+IF(OFFSET('Hygiene Data'!$F$13,0,10*ROW('Hygiene Data'!F141))="","",OFFSET('Hygiene Data'!$F$13,0,10*ROW('Hygiene Data'!F141)))</f>
        <v/>
      </c>
      <c r="DX147" s="275" t="str">
        <f ca="true">+IF(OFFSET('Hygiene Data'!$G$11,0,10*ROW('Hygiene Data'!G141))="","",OFFSET('Hygiene Data'!$G$11,0,10*ROW('Hygiene Data'!G141)))</f>
        <v/>
      </c>
      <c r="DY147" s="275" t="str">
        <f ca="true">+IF(OFFSET('Hygiene Data'!$G$12,0,10*ROW('Hygiene Data'!G141))="","",OFFSET('Hygiene Data'!$G$12,0,10*ROW('Hygiene Data'!G141)))</f>
        <v/>
      </c>
      <c r="DZ147" s="275" t="str">
        <f ca="true">+IF(OFFSET('Hygiene Data'!$G$13,0,10*ROW('Hygiene Data'!G141))="","",OFFSET('Hygiene Data'!$G$13,0,10*ROW('Hygiene Data'!G141)))</f>
        <v/>
      </c>
      <c r="EA147" s="275" t="str">
        <f ca="true">+IF(OFFSET('Hygiene Data'!$H$11,0,10*ROW('Hygiene Data'!H141))="","",OFFSET('Hygiene Data'!$H$11,0,10*ROW('Hygiene Data'!H141)))</f>
        <v/>
      </c>
      <c r="EB147" s="275" t="str">
        <f ca="true">+IF(OFFSET('Hygiene Data'!$H$12,0,10*ROW('Hygiene Data'!H141))="","",OFFSET('Hygiene Data'!$H$12,0,10*ROW('Hygiene Data'!H141)))</f>
        <v/>
      </c>
      <c r="EC147" s="275" t="str">
        <f ca="true">+IF(OFFSET('Hygiene Data'!$H$13,0,10*ROW('Hygiene Data'!H141))="","",OFFSET('Hygiene Data'!$H$13,0,10*ROW('Hygiene Data'!H141)))</f>
        <v/>
      </c>
      <c r="ED147" s="275" t="str">
        <f ca="true">+IF(OFFSET('Hygiene Data'!$I$11,0,10*ROW('Hygiene Data'!I141))="","",OFFSET('Hygiene Data'!$I$11,0,10*ROW('Hygiene Data'!I141)))</f>
        <v/>
      </c>
      <c r="EE147" s="275" t="str">
        <f ca="true">+IF(OFFSET('Hygiene Data'!$I$12,0,10*ROW('Hygiene Data'!I141))="","",OFFSET('Hygiene Data'!$I$12,0,10*ROW('Hygiene Data'!I141)))</f>
        <v/>
      </c>
      <c r="EF147" s="275" t="str">
        <f ca="true">+IF(OFFSET('Hygiene Data'!$I$13,0,10*ROW('Hygiene Data'!I141))="","",OFFSET('Hygiene Data'!$I$13,0,10*ROW('Hygiene Data'!I141)))</f>
        <v/>
      </c>
    </row>
    <row xmlns:x14ac="http://schemas.microsoft.com/office/spreadsheetml/2009/9/ac" r="148" x14ac:dyDescent="0.2">
      <c r="A148" s="38" t="str">
        <f ca="true">+IF(OFFSET('Water Data'!$B$2,0,10*ROW('Water Data'!E142))="","",OFFSET('Water Data'!$B$2,0,10*ROW('Water Data'!E142)))</f>
        <v/>
      </c>
      <c r="B148" s="38" t="str">
        <f ca="true">+IF(OFFSET('Water Data'!$C$2,0,10*ROW('Water Data'!F142))="","",OFFSET('Water Data'!$C$2,0,10*ROW('Water Data'!F142)))</f>
        <v/>
      </c>
      <c r="C148" s="331" t="str">
        <f t="shared" ca="true" si="2"/>
        <v/>
      </c>
      <c r="D148" s="97"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7"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7"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7"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7"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7"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7"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7"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7"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7"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7"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7"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7"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7"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7"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7"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7"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7"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8"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8"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8"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8"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8"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8"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8"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8"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8"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8"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8"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8"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8"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8"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8"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8"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8"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8"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8"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8"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8"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8"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8"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8"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8"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8"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8"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8"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8"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8"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9"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9"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9"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9"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9"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9"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9"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9"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9"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9"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9"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9"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9"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9"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9"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9"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9"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9"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5"/>
      <c r="BS148" s="275" t="str">
        <f ca="true">+IF(OFFSET('Water Data'!$D$27,0,10*ROW('Water Data'!D142))="","",OFFSET('Water Data'!$D$27,0,10*ROW('Water Data'!D142)))</f>
        <v/>
      </c>
      <c r="BT148" s="275" t="str">
        <f ca="true">+IF(OFFSET('Water Data'!$D$28,0,10*ROW('Water Data'!D142))="","",OFFSET('Water Data'!$D$28,0,10*ROW('Water Data'!D142)))</f>
        <v/>
      </c>
      <c r="BU148" s="275" t="str">
        <f ca="true">+IF(OFFSET('Water Data'!$D$29,0,10*ROW('Water Data'!D142))="","",OFFSET('Water Data'!$D$29,0,10*ROW('Water Data'!D142)))</f>
        <v/>
      </c>
      <c r="BV148" s="275" t="str">
        <f ca="true">+IF(OFFSET('Water Data'!$E$27,0,10*ROW('Water Data'!E142))="","",OFFSET('Water Data'!$E$27,0,10*ROW('Water Data'!E142)))</f>
        <v/>
      </c>
      <c r="BW148" s="275" t="str">
        <f ca="true">+IF(OFFSET('Water Data'!$E$28,0,10*ROW('Water Data'!E142))="","",OFFSET('Water Data'!$E$28,0,10*ROW('Water Data'!E142)))</f>
        <v/>
      </c>
      <c r="BX148" s="275" t="str">
        <f ca="true">+IF(OFFSET('Water Data'!$E$29,0,10*ROW('Water Data'!E142))="","",OFFSET('Water Data'!$E$29,0,10*ROW('Water Data'!E142)))</f>
        <v/>
      </c>
      <c r="BY148" s="275" t="str">
        <f ca="true">+IF(OFFSET('Water Data'!$F$27,0,10*ROW('Water Data'!F142))="","",OFFSET('Water Data'!$F$27,0,10*ROW('Water Data'!F142)))</f>
        <v/>
      </c>
      <c r="BZ148" s="275" t="str">
        <f ca="true">+IF(OFFSET('Water Data'!$F$28,0,10*ROW('Water Data'!F142))="","",OFFSET('Water Data'!$F$28,0,10*ROW('Water Data'!F142)))</f>
        <v/>
      </c>
      <c r="CA148" s="275" t="str">
        <f ca="true">+IF(OFFSET('Water Data'!$F$29,0,10*ROW('Water Data'!F142))="","",OFFSET('Water Data'!$F$29,0,10*ROW('Water Data'!F142)))</f>
        <v/>
      </c>
      <c r="CB148" s="275" t="str">
        <f ca="true">+IF(OFFSET('Water Data'!$G$27,0,10*ROW('Water Data'!G142))="","",OFFSET('Water Data'!$G$27,0,10*ROW('Water Data'!G142)))</f>
        <v/>
      </c>
      <c r="CC148" s="275" t="str">
        <f ca="true">+IF(OFFSET('Water Data'!$G$28,0,10*ROW('Water Data'!G142))="","",OFFSET('Water Data'!$G$28,0,10*ROW('Water Data'!G142)))</f>
        <v/>
      </c>
      <c r="CD148" s="275" t="str">
        <f ca="true">+IF(OFFSET('Water Data'!$G$29,0,10*ROW('Water Data'!G142))="","",OFFSET('Water Data'!$G$29,0,10*ROW('Water Data'!G142)))</f>
        <v/>
      </c>
      <c r="CE148" s="275" t="str">
        <f ca="true">+IF(OFFSET('Water Data'!$H$27,0,10*ROW('Water Data'!H142))="","",OFFSET('Water Data'!$H$27,0,10*ROW('Water Data'!H142)))</f>
        <v/>
      </c>
      <c r="CF148" s="275" t="str">
        <f ca="true">+IF(OFFSET('Water Data'!$H$28,0,10*ROW('Water Data'!H142))="","",OFFSET('Water Data'!$H$28,0,10*ROW('Water Data'!H142)))</f>
        <v/>
      </c>
      <c r="CG148" s="275" t="str">
        <f ca="true">+IF(OFFSET('Water Data'!$H$29,0,10*ROW('Water Data'!H142))="","",OFFSET('Water Data'!$H$29,0,10*ROW('Water Data'!H142)))</f>
        <v/>
      </c>
      <c r="CH148" s="275" t="str">
        <f ca="true">+IF(OFFSET('Water Data'!$I$27,0,10*ROW('Water Data'!I142))="","",OFFSET('Water Data'!$I$27,0,10*ROW('Water Data'!I142)))</f>
        <v/>
      </c>
      <c r="CI148" s="275" t="str">
        <f ca="true">+IF(OFFSET('Water Data'!$I$28,0,10*ROW('Water Data'!I142))="","",OFFSET('Water Data'!$I$28,0,10*ROW('Water Data'!I142)))</f>
        <v/>
      </c>
      <c r="CJ148" s="275" t="str">
        <f ca="true">+IF(OFFSET('Water Data'!$I$29,0,10*ROW('Water Data'!I142))="","",OFFSET('Water Data'!$I$29,0,10*ROW('Water Data'!I142)))</f>
        <v/>
      </c>
      <c r="CK148" s="275" t="str">
        <f ca="true">+IF(OFFSET('Sanitation Data'!$D$28,0,10*ROW('Sanitation Data'!D142))="","",OFFSET('Sanitation Data'!$D$28,0,10*ROW('Sanitation Data'!D142)))</f>
        <v/>
      </c>
      <c r="CL148" s="275" t="str">
        <f ca="true">+IF(OFFSET('Sanitation Data'!$D$29,0,10*ROW('Sanitation Data'!D142))="","",OFFSET('Sanitation Data'!$D$29,0,10*ROW('Sanitation Data'!D142)))</f>
        <v/>
      </c>
      <c r="CM148" s="275" t="str">
        <f ca="true">+IF(OFFSET('Sanitation Data'!$D$30,0,10*ROW('Sanitation Data'!D142))="","",OFFSET('Sanitation Data'!$D$30,0,10*ROW('Sanitation Data'!D142)))</f>
        <v/>
      </c>
      <c r="CN148" s="275" t="str">
        <f ca="true">+IF(OFFSET('Sanitation Data'!$D$31,0,10*ROW('Sanitation Data'!D142))="","",OFFSET('Sanitation Data'!$D$31,0,10*ROW('Sanitation Data'!D142)))</f>
        <v/>
      </c>
      <c r="CO148" s="275" t="str">
        <f ca="true">+IF(OFFSET('Sanitation Data'!$D$32,0,10*ROW('Sanitation Data'!D142))="","",OFFSET('Sanitation Data'!$D$32,0,10*ROW('Sanitation Data'!D142)))</f>
        <v/>
      </c>
      <c r="CP148" s="275" t="str">
        <f ca="true">+IF(OFFSET('Sanitation Data'!$E$28,0,10*ROW('Sanitation Data'!E142))="","",OFFSET('Sanitation Data'!$E$28,0,10*ROW('Sanitation Data'!E142)))</f>
        <v/>
      </c>
      <c r="CQ148" s="275" t="str">
        <f ca="true">+IF(OFFSET('Sanitation Data'!$E$29,0,10*ROW('Sanitation Data'!E142))="","",OFFSET('Sanitation Data'!$E$29,0,10*ROW('Sanitation Data'!E142)))</f>
        <v/>
      </c>
      <c r="CR148" s="275" t="str">
        <f ca="true">+IF(OFFSET('Sanitation Data'!$E$30,0,10*ROW('Sanitation Data'!E142))="","",OFFSET('Sanitation Data'!$E$30,0,10*ROW('Sanitation Data'!E142)))</f>
        <v/>
      </c>
      <c r="CS148" s="275" t="str">
        <f ca="true">+IF(OFFSET('Sanitation Data'!$E$31,0,10*ROW('Sanitation Data'!E142))="","",OFFSET('Sanitation Data'!$E$31,0,10*ROW('Sanitation Data'!E142)))</f>
        <v/>
      </c>
      <c r="CT148" s="275" t="str">
        <f ca="true">+IF(OFFSET('Sanitation Data'!$E$32,0,10*ROW('Sanitation Data'!E142))="","",OFFSET('Sanitation Data'!$E$32,0,10*ROW('Sanitation Data'!E142)))</f>
        <v/>
      </c>
      <c r="CU148" s="275" t="str">
        <f ca="true">+IF(OFFSET('Sanitation Data'!$F$28,0,10*ROW('Sanitation Data'!F142))="","",OFFSET('Sanitation Data'!$F$28,0,10*ROW('Sanitation Data'!F142)))</f>
        <v/>
      </c>
      <c r="CV148" s="275" t="str">
        <f ca="true">+IF(OFFSET('Sanitation Data'!$F$29,0,10*ROW('Sanitation Data'!F142))="","",OFFSET('Sanitation Data'!$F$29,0,10*ROW('Sanitation Data'!F142)))</f>
        <v/>
      </c>
      <c r="CW148" s="275" t="str">
        <f ca="true">+IF(OFFSET('Sanitation Data'!$F$30,0,10*ROW('Sanitation Data'!F142))="","",OFFSET('Sanitation Data'!$F$30,0,10*ROW('Sanitation Data'!F142)))</f>
        <v/>
      </c>
      <c r="CX148" s="275" t="str">
        <f ca="true">+IF(OFFSET('Sanitation Data'!$F$31,0,10*ROW('Sanitation Data'!F142))="","",OFFSET('Sanitation Data'!$F$31,0,10*ROW('Sanitation Data'!F142)))</f>
        <v/>
      </c>
      <c r="CY148" s="275" t="str">
        <f ca="true">+IF(OFFSET('Sanitation Data'!$F$32,0,10*ROW('Sanitation Data'!F142))="","",OFFSET('Sanitation Data'!$F$32,0,10*ROW('Sanitation Data'!F142)))</f>
        <v/>
      </c>
      <c r="CZ148" s="275" t="str">
        <f ca="true">+IF(OFFSET('Sanitation Data'!$G$28,0,10*ROW('Sanitation Data'!G142))="","",OFFSET('Sanitation Data'!$G$28,0,10*ROW('Sanitation Data'!G142)))</f>
        <v/>
      </c>
      <c r="DA148" s="275" t="str">
        <f ca="true">+IF(OFFSET('Sanitation Data'!$G$29,0,10*ROW('Sanitation Data'!G142))="","",OFFSET('Sanitation Data'!$G$29,0,10*ROW('Sanitation Data'!G142)))</f>
        <v/>
      </c>
      <c r="DB148" s="275" t="str">
        <f ca="true">+IF(OFFSET('Sanitation Data'!$G$30,0,10*ROW('Sanitation Data'!G142))="","",OFFSET('Sanitation Data'!$G$30,0,10*ROW('Sanitation Data'!G142)))</f>
        <v/>
      </c>
      <c r="DC148" s="275" t="str">
        <f ca="true">+IF(OFFSET('Sanitation Data'!$G$31,0,10*ROW('Sanitation Data'!G142))="","",OFFSET('Sanitation Data'!$G$31,0,10*ROW('Sanitation Data'!G142)))</f>
        <v/>
      </c>
      <c r="DD148" s="275" t="str">
        <f ca="true">+IF(OFFSET('Sanitation Data'!$G$32,0,10*ROW('Sanitation Data'!G142))="","",OFFSET('Sanitation Data'!$G$32,0,10*ROW('Sanitation Data'!G142)))</f>
        <v/>
      </c>
      <c r="DE148" s="275" t="str">
        <f ca="true">+IF(OFFSET('Sanitation Data'!$H$28,0,10*ROW('Sanitation Data'!H142))="","",OFFSET('Sanitation Data'!$H$28,0,10*ROW('Sanitation Data'!H142)))</f>
        <v/>
      </c>
      <c r="DF148" s="275" t="str">
        <f ca="true">+IF(OFFSET('Sanitation Data'!$H$29,0,10*ROW('Sanitation Data'!H142))="","",OFFSET('Sanitation Data'!$H$29,0,10*ROW('Sanitation Data'!H142)))</f>
        <v/>
      </c>
      <c r="DG148" s="275" t="str">
        <f ca="true">+IF(OFFSET('Sanitation Data'!$H$30,0,10*ROW('Sanitation Data'!H142))="","",OFFSET('Sanitation Data'!$H$30,0,10*ROW('Sanitation Data'!H142)))</f>
        <v/>
      </c>
      <c r="DH148" s="275" t="str">
        <f ca="true">+IF(OFFSET('Sanitation Data'!$H$31,0,10*ROW('Sanitation Data'!H142))="","",OFFSET('Sanitation Data'!$H$31,0,10*ROW('Sanitation Data'!H142)))</f>
        <v/>
      </c>
      <c r="DI148" s="275" t="str">
        <f ca="true">+IF(OFFSET('Sanitation Data'!$H$32,0,10*ROW('Sanitation Data'!H142))="","",OFFSET('Sanitation Data'!$H$32,0,10*ROW('Sanitation Data'!H142)))</f>
        <v/>
      </c>
      <c r="DJ148" s="275" t="str">
        <f ca="true">+IF(OFFSET('Sanitation Data'!$I$28,0,10*ROW('Sanitation Data'!I142))="","",OFFSET('Sanitation Data'!$I$28,0,10*ROW('Sanitation Data'!I142)))</f>
        <v/>
      </c>
      <c r="DK148" s="275" t="str">
        <f ca="true">+IF(OFFSET('Sanitation Data'!$I$29,0,10*ROW('Sanitation Data'!I142))="","",OFFSET('Sanitation Data'!$I$29,0,10*ROW('Sanitation Data'!I142)))</f>
        <v/>
      </c>
      <c r="DL148" s="275" t="str">
        <f ca="true">+IF(OFFSET('Sanitation Data'!$I$30,0,10*ROW('Sanitation Data'!I142))="","",OFFSET('Sanitation Data'!$I$30,0,10*ROW('Sanitation Data'!I142)))</f>
        <v/>
      </c>
      <c r="DM148" s="275" t="str">
        <f ca="true">+IF(OFFSET('Sanitation Data'!$I$31,0,10*ROW('Sanitation Data'!I142))="","",OFFSET('Sanitation Data'!$I$31,0,10*ROW('Sanitation Data'!I142)))</f>
        <v/>
      </c>
      <c r="DN148" s="275" t="str">
        <f ca="true">+IF(OFFSET('Sanitation Data'!$I$32,0,10*ROW('Sanitation Data'!I142))="","",OFFSET('Sanitation Data'!$I$32,0,10*ROW('Sanitation Data'!I142)))</f>
        <v/>
      </c>
      <c r="DO148" s="275" t="str">
        <f ca="true">+IF(OFFSET('Hygiene Data'!$D$11,0,10*ROW('Hygiene Data'!D142))="","",OFFSET('Hygiene Data'!$D$11,0,10*ROW('Hygiene Data'!D142)))</f>
        <v/>
      </c>
      <c r="DP148" s="275" t="str">
        <f ca="true">+IF(OFFSET('Hygiene Data'!$D$12,0,10*ROW('Hygiene Data'!D142))="","",OFFSET('Hygiene Data'!$D$12,0,10*ROW('Hygiene Data'!D142)))</f>
        <v/>
      </c>
      <c r="DQ148" s="275" t="str">
        <f ca="true">+IF(OFFSET('Hygiene Data'!$D$13,0,10*ROW('Hygiene Data'!D142))="","",OFFSET('Hygiene Data'!$D$13,0,10*ROW('Hygiene Data'!D142)))</f>
        <v/>
      </c>
      <c r="DR148" s="275" t="str">
        <f ca="true">+IF(OFFSET('Hygiene Data'!$E$11,0,10*ROW('Hygiene Data'!E142))="","",OFFSET('Hygiene Data'!$E$11,0,10*ROW('Hygiene Data'!E142)))</f>
        <v/>
      </c>
      <c r="DS148" s="275" t="str">
        <f ca="true">+IF(OFFSET('Hygiene Data'!$E$12,0,10*ROW('Hygiene Data'!E142))="","",OFFSET('Hygiene Data'!$E$12,0,10*ROW('Hygiene Data'!E142)))</f>
        <v/>
      </c>
      <c r="DT148" s="275" t="str">
        <f ca="true">+IF(OFFSET('Hygiene Data'!$E$13,0,10*ROW('Hygiene Data'!E142))="","",OFFSET('Hygiene Data'!$E$13,0,10*ROW('Hygiene Data'!E142)))</f>
        <v/>
      </c>
      <c r="DU148" s="275" t="str">
        <f ca="true">+IF(OFFSET('Hygiene Data'!$F$11,0,10*ROW('Hygiene Data'!F142))="","",OFFSET('Hygiene Data'!$F$11,0,10*ROW('Hygiene Data'!F142)))</f>
        <v/>
      </c>
      <c r="DV148" s="275" t="str">
        <f ca="true">+IF(OFFSET('Hygiene Data'!$F$12,0,10*ROW('Hygiene Data'!F142))="","",OFFSET('Hygiene Data'!$F$12,0,10*ROW('Hygiene Data'!F142)))</f>
        <v/>
      </c>
      <c r="DW148" s="275" t="str">
        <f ca="true">+IF(OFFSET('Hygiene Data'!$F$13,0,10*ROW('Hygiene Data'!F142))="","",OFFSET('Hygiene Data'!$F$13,0,10*ROW('Hygiene Data'!F142)))</f>
        <v/>
      </c>
      <c r="DX148" s="275" t="str">
        <f ca="true">+IF(OFFSET('Hygiene Data'!$G$11,0,10*ROW('Hygiene Data'!G142))="","",OFFSET('Hygiene Data'!$G$11,0,10*ROW('Hygiene Data'!G142)))</f>
        <v/>
      </c>
      <c r="DY148" s="275" t="str">
        <f ca="true">+IF(OFFSET('Hygiene Data'!$G$12,0,10*ROW('Hygiene Data'!G142))="","",OFFSET('Hygiene Data'!$G$12,0,10*ROW('Hygiene Data'!G142)))</f>
        <v/>
      </c>
      <c r="DZ148" s="275" t="str">
        <f ca="true">+IF(OFFSET('Hygiene Data'!$G$13,0,10*ROW('Hygiene Data'!G142))="","",OFFSET('Hygiene Data'!$G$13,0,10*ROW('Hygiene Data'!G142)))</f>
        <v/>
      </c>
      <c r="EA148" s="275" t="str">
        <f ca="true">+IF(OFFSET('Hygiene Data'!$H$11,0,10*ROW('Hygiene Data'!H142))="","",OFFSET('Hygiene Data'!$H$11,0,10*ROW('Hygiene Data'!H142)))</f>
        <v/>
      </c>
      <c r="EB148" s="275" t="str">
        <f ca="true">+IF(OFFSET('Hygiene Data'!$H$12,0,10*ROW('Hygiene Data'!H142))="","",OFFSET('Hygiene Data'!$H$12,0,10*ROW('Hygiene Data'!H142)))</f>
        <v/>
      </c>
      <c r="EC148" s="275" t="str">
        <f ca="true">+IF(OFFSET('Hygiene Data'!$H$13,0,10*ROW('Hygiene Data'!H142))="","",OFFSET('Hygiene Data'!$H$13,0,10*ROW('Hygiene Data'!H142)))</f>
        <v/>
      </c>
      <c r="ED148" s="275" t="str">
        <f ca="true">+IF(OFFSET('Hygiene Data'!$I$11,0,10*ROW('Hygiene Data'!I142))="","",OFFSET('Hygiene Data'!$I$11,0,10*ROW('Hygiene Data'!I142)))</f>
        <v/>
      </c>
      <c r="EE148" s="275" t="str">
        <f ca="true">+IF(OFFSET('Hygiene Data'!$I$12,0,10*ROW('Hygiene Data'!I142))="","",OFFSET('Hygiene Data'!$I$12,0,10*ROW('Hygiene Data'!I142)))</f>
        <v/>
      </c>
      <c r="EF148" s="275" t="str">
        <f ca="true">+IF(OFFSET('Hygiene Data'!$I$13,0,10*ROW('Hygiene Data'!I142))="","",OFFSET('Hygiene Data'!$I$13,0,10*ROW('Hygiene Data'!I142)))</f>
        <v/>
      </c>
    </row>
    <row xmlns:x14ac="http://schemas.microsoft.com/office/spreadsheetml/2009/9/ac" r="149" x14ac:dyDescent="0.2">
      <c r="A149" s="38" t="str">
        <f ca="true">+IF(OFFSET('Water Data'!$B$2,0,10*ROW('Water Data'!E143))="","",OFFSET('Water Data'!$B$2,0,10*ROW('Water Data'!E143)))</f>
        <v/>
      </c>
      <c r="B149" s="38" t="str">
        <f ca="true">+IF(OFFSET('Water Data'!$C$2,0,10*ROW('Water Data'!F143))="","",OFFSET('Water Data'!$C$2,0,10*ROW('Water Data'!F143)))</f>
        <v/>
      </c>
      <c r="C149" s="331" t="str">
        <f t="shared" ca="true" si="2"/>
        <v/>
      </c>
      <c r="D149" s="97"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7"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7"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7"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7"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7"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7"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7"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7"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7"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7"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7"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7"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7"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7"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7"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7"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7"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8"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8"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8"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8"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8"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8"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8"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8"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8"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8"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8"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8"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8"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8"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8"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8"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8"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8"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8"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8"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8"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8"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8"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8"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8"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8"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8"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8"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8"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8"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9"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9"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9"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9"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9"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9"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9"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9"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9"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9"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9"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9"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9"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9"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9"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9"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9"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9"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5"/>
      <c r="BS149" s="275" t="str">
        <f ca="true">+IF(OFFSET('Water Data'!$D$27,0,10*ROW('Water Data'!D143))="","",OFFSET('Water Data'!$D$27,0,10*ROW('Water Data'!D143)))</f>
        <v/>
      </c>
      <c r="BT149" s="275" t="str">
        <f ca="true">+IF(OFFSET('Water Data'!$D$28,0,10*ROW('Water Data'!D143))="","",OFFSET('Water Data'!$D$28,0,10*ROW('Water Data'!D143)))</f>
        <v/>
      </c>
      <c r="BU149" s="275" t="str">
        <f ca="true">+IF(OFFSET('Water Data'!$D$29,0,10*ROW('Water Data'!D143))="","",OFFSET('Water Data'!$D$29,0,10*ROW('Water Data'!D143)))</f>
        <v/>
      </c>
      <c r="BV149" s="275" t="str">
        <f ca="true">+IF(OFFSET('Water Data'!$E$27,0,10*ROW('Water Data'!E143))="","",OFFSET('Water Data'!$E$27,0,10*ROW('Water Data'!E143)))</f>
        <v/>
      </c>
      <c r="BW149" s="275" t="str">
        <f ca="true">+IF(OFFSET('Water Data'!$E$28,0,10*ROW('Water Data'!E143))="","",OFFSET('Water Data'!$E$28,0,10*ROW('Water Data'!E143)))</f>
        <v/>
      </c>
      <c r="BX149" s="275" t="str">
        <f ca="true">+IF(OFFSET('Water Data'!$E$29,0,10*ROW('Water Data'!E143))="","",OFFSET('Water Data'!$E$29,0,10*ROW('Water Data'!E143)))</f>
        <v/>
      </c>
      <c r="BY149" s="275" t="str">
        <f ca="true">+IF(OFFSET('Water Data'!$F$27,0,10*ROW('Water Data'!F143))="","",OFFSET('Water Data'!$F$27,0,10*ROW('Water Data'!F143)))</f>
        <v/>
      </c>
      <c r="BZ149" s="275" t="str">
        <f ca="true">+IF(OFFSET('Water Data'!$F$28,0,10*ROW('Water Data'!F143))="","",OFFSET('Water Data'!$F$28,0,10*ROW('Water Data'!F143)))</f>
        <v/>
      </c>
      <c r="CA149" s="275" t="str">
        <f ca="true">+IF(OFFSET('Water Data'!$F$29,0,10*ROW('Water Data'!F143))="","",OFFSET('Water Data'!$F$29,0,10*ROW('Water Data'!F143)))</f>
        <v/>
      </c>
      <c r="CB149" s="275" t="str">
        <f ca="true">+IF(OFFSET('Water Data'!$G$27,0,10*ROW('Water Data'!G143))="","",OFFSET('Water Data'!$G$27,0,10*ROW('Water Data'!G143)))</f>
        <v/>
      </c>
      <c r="CC149" s="275" t="str">
        <f ca="true">+IF(OFFSET('Water Data'!$G$28,0,10*ROW('Water Data'!G143))="","",OFFSET('Water Data'!$G$28,0,10*ROW('Water Data'!G143)))</f>
        <v/>
      </c>
      <c r="CD149" s="275" t="str">
        <f ca="true">+IF(OFFSET('Water Data'!$G$29,0,10*ROW('Water Data'!G143))="","",OFFSET('Water Data'!$G$29,0,10*ROW('Water Data'!G143)))</f>
        <v/>
      </c>
      <c r="CE149" s="275" t="str">
        <f ca="true">+IF(OFFSET('Water Data'!$H$27,0,10*ROW('Water Data'!H143))="","",OFFSET('Water Data'!$H$27,0,10*ROW('Water Data'!H143)))</f>
        <v/>
      </c>
      <c r="CF149" s="275" t="str">
        <f ca="true">+IF(OFFSET('Water Data'!$H$28,0,10*ROW('Water Data'!H143))="","",OFFSET('Water Data'!$H$28,0,10*ROW('Water Data'!H143)))</f>
        <v/>
      </c>
      <c r="CG149" s="275" t="str">
        <f ca="true">+IF(OFFSET('Water Data'!$H$29,0,10*ROW('Water Data'!H143))="","",OFFSET('Water Data'!$H$29,0,10*ROW('Water Data'!H143)))</f>
        <v/>
      </c>
      <c r="CH149" s="275" t="str">
        <f ca="true">+IF(OFFSET('Water Data'!$I$27,0,10*ROW('Water Data'!I143))="","",OFFSET('Water Data'!$I$27,0,10*ROW('Water Data'!I143)))</f>
        <v/>
      </c>
      <c r="CI149" s="275" t="str">
        <f ca="true">+IF(OFFSET('Water Data'!$I$28,0,10*ROW('Water Data'!I143))="","",OFFSET('Water Data'!$I$28,0,10*ROW('Water Data'!I143)))</f>
        <v/>
      </c>
      <c r="CJ149" s="275" t="str">
        <f ca="true">+IF(OFFSET('Water Data'!$I$29,0,10*ROW('Water Data'!I143))="","",OFFSET('Water Data'!$I$29,0,10*ROW('Water Data'!I143)))</f>
        <v/>
      </c>
      <c r="CK149" s="275" t="str">
        <f ca="true">+IF(OFFSET('Sanitation Data'!$D$28,0,10*ROW('Sanitation Data'!D143))="","",OFFSET('Sanitation Data'!$D$28,0,10*ROW('Sanitation Data'!D143)))</f>
        <v/>
      </c>
      <c r="CL149" s="275" t="str">
        <f ca="true">+IF(OFFSET('Sanitation Data'!$D$29,0,10*ROW('Sanitation Data'!D143))="","",OFFSET('Sanitation Data'!$D$29,0,10*ROW('Sanitation Data'!D143)))</f>
        <v/>
      </c>
      <c r="CM149" s="275" t="str">
        <f ca="true">+IF(OFFSET('Sanitation Data'!$D$30,0,10*ROW('Sanitation Data'!D143))="","",OFFSET('Sanitation Data'!$D$30,0,10*ROW('Sanitation Data'!D143)))</f>
        <v/>
      </c>
      <c r="CN149" s="275" t="str">
        <f ca="true">+IF(OFFSET('Sanitation Data'!$D$31,0,10*ROW('Sanitation Data'!D143))="","",OFFSET('Sanitation Data'!$D$31,0,10*ROW('Sanitation Data'!D143)))</f>
        <v/>
      </c>
      <c r="CO149" s="275" t="str">
        <f ca="true">+IF(OFFSET('Sanitation Data'!$D$32,0,10*ROW('Sanitation Data'!D143))="","",OFFSET('Sanitation Data'!$D$32,0,10*ROW('Sanitation Data'!D143)))</f>
        <v/>
      </c>
      <c r="CP149" s="275" t="str">
        <f ca="true">+IF(OFFSET('Sanitation Data'!$E$28,0,10*ROW('Sanitation Data'!E143))="","",OFFSET('Sanitation Data'!$E$28,0,10*ROW('Sanitation Data'!E143)))</f>
        <v/>
      </c>
      <c r="CQ149" s="275" t="str">
        <f ca="true">+IF(OFFSET('Sanitation Data'!$E$29,0,10*ROW('Sanitation Data'!E143))="","",OFFSET('Sanitation Data'!$E$29,0,10*ROW('Sanitation Data'!E143)))</f>
        <v/>
      </c>
      <c r="CR149" s="275" t="str">
        <f ca="true">+IF(OFFSET('Sanitation Data'!$E$30,0,10*ROW('Sanitation Data'!E143))="","",OFFSET('Sanitation Data'!$E$30,0,10*ROW('Sanitation Data'!E143)))</f>
        <v/>
      </c>
      <c r="CS149" s="275" t="str">
        <f ca="true">+IF(OFFSET('Sanitation Data'!$E$31,0,10*ROW('Sanitation Data'!E143))="","",OFFSET('Sanitation Data'!$E$31,0,10*ROW('Sanitation Data'!E143)))</f>
        <v/>
      </c>
      <c r="CT149" s="275" t="str">
        <f ca="true">+IF(OFFSET('Sanitation Data'!$E$32,0,10*ROW('Sanitation Data'!E143))="","",OFFSET('Sanitation Data'!$E$32,0,10*ROW('Sanitation Data'!E143)))</f>
        <v/>
      </c>
      <c r="CU149" s="275" t="str">
        <f ca="true">+IF(OFFSET('Sanitation Data'!$F$28,0,10*ROW('Sanitation Data'!F143))="","",OFFSET('Sanitation Data'!$F$28,0,10*ROW('Sanitation Data'!F143)))</f>
        <v/>
      </c>
      <c r="CV149" s="275" t="str">
        <f ca="true">+IF(OFFSET('Sanitation Data'!$F$29,0,10*ROW('Sanitation Data'!F143))="","",OFFSET('Sanitation Data'!$F$29,0,10*ROW('Sanitation Data'!F143)))</f>
        <v/>
      </c>
      <c r="CW149" s="275" t="str">
        <f ca="true">+IF(OFFSET('Sanitation Data'!$F$30,0,10*ROW('Sanitation Data'!F143))="","",OFFSET('Sanitation Data'!$F$30,0,10*ROW('Sanitation Data'!F143)))</f>
        <v/>
      </c>
      <c r="CX149" s="275" t="str">
        <f ca="true">+IF(OFFSET('Sanitation Data'!$F$31,0,10*ROW('Sanitation Data'!F143))="","",OFFSET('Sanitation Data'!$F$31,0,10*ROW('Sanitation Data'!F143)))</f>
        <v/>
      </c>
      <c r="CY149" s="275" t="str">
        <f ca="true">+IF(OFFSET('Sanitation Data'!$F$32,0,10*ROW('Sanitation Data'!F143))="","",OFFSET('Sanitation Data'!$F$32,0,10*ROW('Sanitation Data'!F143)))</f>
        <v/>
      </c>
      <c r="CZ149" s="275" t="str">
        <f ca="true">+IF(OFFSET('Sanitation Data'!$G$28,0,10*ROW('Sanitation Data'!G143))="","",OFFSET('Sanitation Data'!$G$28,0,10*ROW('Sanitation Data'!G143)))</f>
        <v/>
      </c>
      <c r="DA149" s="275" t="str">
        <f ca="true">+IF(OFFSET('Sanitation Data'!$G$29,0,10*ROW('Sanitation Data'!G143))="","",OFFSET('Sanitation Data'!$G$29,0,10*ROW('Sanitation Data'!G143)))</f>
        <v/>
      </c>
      <c r="DB149" s="275" t="str">
        <f ca="true">+IF(OFFSET('Sanitation Data'!$G$30,0,10*ROW('Sanitation Data'!G143))="","",OFFSET('Sanitation Data'!$G$30,0,10*ROW('Sanitation Data'!G143)))</f>
        <v/>
      </c>
      <c r="DC149" s="275" t="str">
        <f ca="true">+IF(OFFSET('Sanitation Data'!$G$31,0,10*ROW('Sanitation Data'!G143))="","",OFFSET('Sanitation Data'!$G$31,0,10*ROW('Sanitation Data'!G143)))</f>
        <v/>
      </c>
      <c r="DD149" s="275" t="str">
        <f ca="true">+IF(OFFSET('Sanitation Data'!$G$32,0,10*ROW('Sanitation Data'!G143))="","",OFFSET('Sanitation Data'!$G$32,0,10*ROW('Sanitation Data'!G143)))</f>
        <v/>
      </c>
      <c r="DE149" s="275" t="str">
        <f ca="true">+IF(OFFSET('Sanitation Data'!$H$28,0,10*ROW('Sanitation Data'!H143))="","",OFFSET('Sanitation Data'!$H$28,0,10*ROW('Sanitation Data'!H143)))</f>
        <v/>
      </c>
      <c r="DF149" s="275" t="str">
        <f ca="true">+IF(OFFSET('Sanitation Data'!$H$29,0,10*ROW('Sanitation Data'!H143))="","",OFFSET('Sanitation Data'!$H$29,0,10*ROW('Sanitation Data'!H143)))</f>
        <v/>
      </c>
      <c r="DG149" s="275" t="str">
        <f ca="true">+IF(OFFSET('Sanitation Data'!$H$30,0,10*ROW('Sanitation Data'!H143))="","",OFFSET('Sanitation Data'!$H$30,0,10*ROW('Sanitation Data'!H143)))</f>
        <v/>
      </c>
      <c r="DH149" s="275" t="str">
        <f ca="true">+IF(OFFSET('Sanitation Data'!$H$31,0,10*ROW('Sanitation Data'!H143))="","",OFFSET('Sanitation Data'!$H$31,0,10*ROW('Sanitation Data'!H143)))</f>
        <v/>
      </c>
      <c r="DI149" s="275" t="str">
        <f ca="true">+IF(OFFSET('Sanitation Data'!$H$32,0,10*ROW('Sanitation Data'!H143))="","",OFFSET('Sanitation Data'!$H$32,0,10*ROW('Sanitation Data'!H143)))</f>
        <v/>
      </c>
      <c r="DJ149" s="275" t="str">
        <f ca="true">+IF(OFFSET('Sanitation Data'!$I$28,0,10*ROW('Sanitation Data'!I143))="","",OFFSET('Sanitation Data'!$I$28,0,10*ROW('Sanitation Data'!I143)))</f>
        <v/>
      </c>
      <c r="DK149" s="275" t="str">
        <f ca="true">+IF(OFFSET('Sanitation Data'!$I$29,0,10*ROW('Sanitation Data'!I143))="","",OFFSET('Sanitation Data'!$I$29,0,10*ROW('Sanitation Data'!I143)))</f>
        <v/>
      </c>
      <c r="DL149" s="275" t="str">
        <f ca="true">+IF(OFFSET('Sanitation Data'!$I$30,0,10*ROW('Sanitation Data'!I143))="","",OFFSET('Sanitation Data'!$I$30,0,10*ROW('Sanitation Data'!I143)))</f>
        <v/>
      </c>
      <c r="DM149" s="275" t="str">
        <f ca="true">+IF(OFFSET('Sanitation Data'!$I$31,0,10*ROW('Sanitation Data'!I143))="","",OFFSET('Sanitation Data'!$I$31,0,10*ROW('Sanitation Data'!I143)))</f>
        <v/>
      </c>
      <c r="DN149" s="275" t="str">
        <f ca="true">+IF(OFFSET('Sanitation Data'!$I$32,0,10*ROW('Sanitation Data'!I143))="","",OFFSET('Sanitation Data'!$I$32,0,10*ROW('Sanitation Data'!I143)))</f>
        <v/>
      </c>
      <c r="DO149" s="275" t="str">
        <f ca="true">+IF(OFFSET('Hygiene Data'!$D$11,0,10*ROW('Hygiene Data'!D143))="","",OFFSET('Hygiene Data'!$D$11,0,10*ROW('Hygiene Data'!D143)))</f>
        <v/>
      </c>
      <c r="DP149" s="275" t="str">
        <f ca="true">+IF(OFFSET('Hygiene Data'!$D$12,0,10*ROW('Hygiene Data'!D143))="","",OFFSET('Hygiene Data'!$D$12,0,10*ROW('Hygiene Data'!D143)))</f>
        <v/>
      </c>
      <c r="DQ149" s="275" t="str">
        <f ca="true">+IF(OFFSET('Hygiene Data'!$D$13,0,10*ROW('Hygiene Data'!D143))="","",OFFSET('Hygiene Data'!$D$13,0,10*ROW('Hygiene Data'!D143)))</f>
        <v/>
      </c>
      <c r="DR149" s="275" t="str">
        <f ca="true">+IF(OFFSET('Hygiene Data'!$E$11,0,10*ROW('Hygiene Data'!E143))="","",OFFSET('Hygiene Data'!$E$11,0,10*ROW('Hygiene Data'!E143)))</f>
        <v/>
      </c>
      <c r="DS149" s="275" t="str">
        <f ca="true">+IF(OFFSET('Hygiene Data'!$E$12,0,10*ROW('Hygiene Data'!E143))="","",OFFSET('Hygiene Data'!$E$12,0,10*ROW('Hygiene Data'!E143)))</f>
        <v/>
      </c>
      <c r="DT149" s="275" t="str">
        <f ca="true">+IF(OFFSET('Hygiene Data'!$E$13,0,10*ROW('Hygiene Data'!E143))="","",OFFSET('Hygiene Data'!$E$13,0,10*ROW('Hygiene Data'!E143)))</f>
        <v/>
      </c>
      <c r="DU149" s="275" t="str">
        <f ca="true">+IF(OFFSET('Hygiene Data'!$F$11,0,10*ROW('Hygiene Data'!F143))="","",OFFSET('Hygiene Data'!$F$11,0,10*ROW('Hygiene Data'!F143)))</f>
        <v/>
      </c>
      <c r="DV149" s="275" t="str">
        <f ca="true">+IF(OFFSET('Hygiene Data'!$F$12,0,10*ROW('Hygiene Data'!F143))="","",OFFSET('Hygiene Data'!$F$12,0,10*ROW('Hygiene Data'!F143)))</f>
        <v/>
      </c>
      <c r="DW149" s="275" t="str">
        <f ca="true">+IF(OFFSET('Hygiene Data'!$F$13,0,10*ROW('Hygiene Data'!F143))="","",OFFSET('Hygiene Data'!$F$13,0,10*ROW('Hygiene Data'!F143)))</f>
        <v/>
      </c>
      <c r="DX149" s="275" t="str">
        <f ca="true">+IF(OFFSET('Hygiene Data'!$G$11,0,10*ROW('Hygiene Data'!G143))="","",OFFSET('Hygiene Data'!$G$11,0,10*ROW('Hygiene Data'!G143)))</f>
        <v/>
      </c>
      <c r="DY149" s="275" t="str">
        <f ca="true">+IF(OFFSET('Hygiene Data'!$G$12,0,10*ROW('Hygiene Data'!G143))="","",OFFSET('Hygiene Data'!$G$12,0,10*ROW('Hygiene Data'!G143)))</f>
        <v/>
      </c>
      <c r="DZ149" s="275" t="str">
        <f ca="true">+IF(OFFSET('Hygiene Data'!$G$13,0,10*ROW('Hygiene Data'!G143))="","",OFFSET('Hygiene Data'!$G$13,0,10*ROW('Hygiene Data'!G143)))</f>
        <v/>
      </c>
      <c r="EA149" s="275" t="str">
        <f ca="true">+IF(OFFSET('Hygiene Data'!$H$11,0,10*ROW('Hygiene Data'!H143))="","",OFFSET('Hygiene Data'!$H$11,0,10*ROW('Hygiene Data'!H143)))</f>
        <v/>
      </c>
      <c r="EB149" s="275" t="str">
        <f ca="true">+IF(OFFSET('Hygiene Data'!$H$12,0,10*ROW('Hygiene Data'!H143))="","",OFFSET('Hygiene Data'!$H$12,0,10*ROW('Hygiene Data'!H143)))</f>
        <v/>
      </c>
      <c r="EC149" s="275" t="str">
        <f ca="true">+IF(OFFSET('Hygiene Data'!$H$13,0,10*ROW('Hygiene Data'!H143))="","",OFFSET('Hygiene Data'!$H$13,0,10*ROW('Hygiene Data'!H143)))</f>
        <v/>
      </c>
      <c r="ED149" s="275" t="str">
        <f ca="true">+IF(OFFSET('Hygiene Data'!$I$11,0,10*ROW('Hygiene Data'!I143))="","",OFFSET('Hygiene Data'!$I$11,0,10*ROW('Hygiene Data'!I143)))</f>
        <v/>
      </c>
      <c r="EE149" s="275" t="str">
        <f ca="true">+IF(OFFSET('Hygiene Data'!$I$12,0,10*ROW('Hygiene Data'!I143))="","",OFFSET('Hygiene Data'!$I$12,0,10*ROW('Hygiene Data'!I143)))</f>
        <v/>
      </c>
      <c r="EF149" s="275" t="str">
        <f ca="true">+IF(OFFSET('Hygiene Data'!$I$13,0,10*ROW('Hygiene Data'!I143))="","",OFFSET('Hygiene Data'!$I$13,0,10*ROW('Hygiene Data'!I143)))</f>
        <v/>
      </c>
    </row>
    <row xmlns:x14ac="http://schemas.microsoft.com/office/spreadsheetml/2009/9/ac" r="150" x14ac:dyDescent="0.2">
      <c r="A150" s="38" t="str">
        <f ca="true">+IF(OFFSET('Water Data'!$B$2,0,10*ROW('Water Data'!E144))="","",OFFSET('Water Data'!$B$2,0,10*ROW('Water Data'!E144)))</f>
        <v/>
      </c>
      <c r="B150" s="38" t="str">
        <f ca="true">+IF(OFFSET('Water Data'!$C$2,0,10*ROW('Water Data'!F144))="","",OFFSET('Water Data'!$C$2,0,10*ROW('Water Data'!F144)))</f>
        <v/>
      </c>
      <c r="C150" s="331" t="str">
        <f t="shared" ca="true" si="2"/>
        <v/>
      </c>
      <c r="D150" s="97"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7"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7"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7"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7"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7"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7"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7"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7"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7"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7"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7"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7"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7"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7"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7"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7"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7"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8"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8"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8"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8"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8"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8"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8"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8"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8"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8"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8"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8"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8"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8"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8"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8"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8"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8"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8"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8"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8"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8"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8"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8"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8"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8"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8"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8"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8"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8"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9"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9"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9"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9"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9"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9"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9"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9"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9"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9"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9"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9"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9"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9"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9"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9"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9"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9"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5"/>
      <c r="BS150" s="275" t="str">
        <f ca="true">+IF(OFFSET('Water Data'!$D$27,0,10*ROW('Water Data'!D144))="","",OFFSET('Water Data'!$D$27,0,10*ROW('Water Data'!D144)))</f>
        <v/>
      </c>
      <c r="BT150" s="275" t="str">
        <f ca="true">+IF(OFFSET('Water Data'!$D$28,0,10*ROW('Water Data'!D144))="","",OFFSET('Water Data'!$D$28,0,10*ROW('Water Data'!D144)))</f>
        <v/>
      </c>
      <c r="BU150" s="275" t="str">
        <f ca="true">+IF(OFFSET('Water Data'!$D$29,0,10*ROW('Water Data'!D144))="","",OFFSET('Water Data'!$D$29,0,10*ROW('Water Data'!D144)))</f>
        <v/>
      </c>
      <c r="BV150" s="275" t="str">
        <f ca="true">+IF(OFFSET('Water Data'!$E$27,0,10*ROW('Water Data'!E144))="","",OFFSET('Water Data'!$E$27,0,10*ROW('Water Data'!E144)))</f>
        <v/>
      </c>
      <c r="BW150" s="275" t="str">
        <f ca="true">+IF(OFFSET('Water Data'!$E$28,0,10*ROW('Water Data'!E144))="","",OFFSET('Water Data'!$E$28,0,10*ROW('Water Data'!E144)))</f>
        <v/>
      </c>
      <c r="BX150" s="275" t="str">
        <f ca="true">+IF(OFFSET('Water Data'!$E$29,0,10*ROW('Water Data'!E144))="","",OFFSET('Water Data'!$E$29,0,10*ROW('Water Data'!E144)))</f>
        <v/>
      </c>
      <c r="BY150" s="275" t="str">
        <f ca="true">+IF(OFFSET('Water Data'!$F$27,0,10*ROW('Water Data'!F144))="","",OFFSET('Water Data'!$F$27,0,10*ROW('Water Data'!F144)))</f>
        <v/>
      </c>
      <c r="BZ150" s="275" t="str">
        <f ca="true">+IF(OFFSET('Water Data'!$F$28,0,10*ROW('Water Data'!F144))="","",OFFSET('Water Data'!$F$28,0,10*ROW('Water Data'!F144)))</f>
        <v/>
      </c>
      <c r="CA150" s="275" t="str">
        <f ca="true">+IF(OFFSET('Water Data'!$F$29,0,10*ROW('Water Data'!F144))="","",OFFSET('Water Data'!$F$29,0,10*ROW('Water Data'!F144)))</f>
        <v/>
      </c>
      <c r="CB150" s="275" t="str">
        <f ca="true">+IF(OFFSET('Water Data'!$G$27,0,10*ROW('Water Data'!G144))="","",OFFSET('Water Data'!$G$27,0,10*ROW('Water Data'!G144)))</f>
        <v/>
      </c>
      <c r="CC150" s="275" t="str">
        <f ca="true">+IF(OFFSET('Water Data'!$G$28,0,10*ROW('Water Data'!G144))="","",OFFSET('Water Data'!$G$28,0,10*ROW('Water Data'!G144)))</f>
        <v/>
      </c>
      <c r="CD150" s="275" t="str">
        <f ca="true">+IF(OFFSET('Water Data'!$G$29,0,10*ROW('Water Data'!G144))="","",OFFSET('Water Data'!$G$29,0,10*ROW('Water Data'!G144)))</f>
        <v/>
      </c>
      <c r="CE150" s="275" t="str">
        <f ca="true">+IF(OFFSET('Water Data'!$H$27,0,10*ROW('Water Data'!H144))="","",OFFSET('Water Data'!$H$27,0,10*ROW('Water Data'!H144)))</f>
        <v/>
      </c>
      <c r="CF150" s="275" t="str">
        <f ca="true">+IF(OFFSET('Water Data'!$H$28,0,10*ROW('Water Data'!H144))="","",OFFSET('Water Data'!$H$28,0,10*ROW('Water Data'!H144)))</f>
        <v/>
      </c>
      <c r="CG150" s="275" t="str">
        <f ca="true">+IF(OFFSET('Water Data'!$H$29,0,10*ROW('Water Data'!H144))="","",OFFSET('Water Data'!$H$29,0,10*ROW('Water Data'!H144)))</f>
        <v/>
      </c>
      <c r="CH150" s="275" t="str">
        <f ca="true">+IF(OFFSET('Water Data'!$I$27,0,10*ROW('Water Data'!I144))="","",OFFSET('Water Data'!$I$27,0,10*ROW('Water Data'!I144)))</f>
        <v/>
      </c>
      <c r="CI150" s="275" t="str">
        <f ca="true">+IF(OFFSET('Water Data'!$I$28,0,10*ROW('Water Data'!I144))="","",OFFSET('Water Data'!$I$28,0,10*ROW('Water Data'!I144)))</f>
        <v/>
      </c>
      <c r="CJ150" s="275" t="str">
        <f ca="true">+IF(OFFSET('Water Data'!$I$29,0,10*ROW('Water Data'!I144))="","",OFFSET('Water Data'!$I$29,0,10*ROW('Water Data'!I144)))</f>
        <v/>
      </c>
      <c r="CK150" s="275" t="str">
        <f ca="true">+IF(OFFSET('Sanitation Data'!$D$28,0,10*ROW('Sanitation Data'!D144))="","",OFFSET('Sanitation Data'!$D$28,0,10*ROW('Sanitation Data'!D144)))</f>
        <v/>
      </c>
      <c r="CL150" s="275" t="str">
        <f ca="true">+IF(OFFSET('Sanitation Data'!$D$29,0,10*ROW('Sanitation Data'!D144))="","",OFFSET('Sanitation Data'!$D$29,0,10*ROW('Sanitation Data'!D144)))</f>
        <v/>
      </c>
      <c r="CM150" s="275" t="str">
        <f ca="true">+IF(OFFSET('Sanitation Data'!$D$30,0,10*ROW('Sanitation Data'!D144))="","",OFFSET('Sanitation Data'!$D$30,0,10*ROW('Sanitation Data'!D144)))</f>
        <v/>
      </c>
      <c r="CN150" s="275" t="str">
        <f ca="true">+IF(OFFSET('Sanitation Data'!$D$31,0,10*ROW('Sanitation Data'!D144))="","",OFFSET('Sanitation Data'!$D$31,0,10*ROW('Sanitation Data'!D144)))</f>
        <v/>
      </c>
      <c r="CO150" s="275" t="str">
        <f ca="true">+IF(OFFSET('Sanitation Data'!$D$32,0,10*ROW('Sanitation Data'!D144))="","",OFFSET('Sanitation Data'!$D$32,0,10*ROW('Sanitation Data'!D144)))</f>
        <v/>
      </c>
      <c r="CP150" s="275" t="str">
        <f ca="true">+IF(OFFSET('Sanitation Data'!$E$28,0,10*ROW('Sanitation Data'!E144))="","",OFFSET('Sanitation Data'!$E$28,0,10*ROW('Sanitation Data'!E144)))</f>
        <v/>
      </c>
      <c r="CQ150" s="275" t="str">
        <f ca="true">+IF(OFFSET('Sanitation Data'!$E$29,0,10*ROW('Sanitation Data'!E144))="","",OFFSET('Sanitation Data'!$E$29,0,10*ROW('Sanitation Data'!E144)))</f>
        <v/>
      </c>
      <c r="CR150" s="275" t="str">
        <f ca="true">+IF(OFFSET('Sanitation Data'!$E$30,0,10*ROW('Sanitation Data'!E144))="","",OFFSET('Sanitation Data'!$E$30,0,10*ROW('Sanitation Data'!E144)))</f>
        <v/>
      </c>
      <c r="CS150" s="275" t="str">
        <f ca="true">+IF(OFFSET('Sanitation Data'!$E$31,0,10*ROW('Sanitation Data'!E144))="","",OFFSET('Sanitation Data'!$E$31,0,10*ROW('Sanitation Data'!E144)))</f>
        <v/>
      </c>
      <c r="CT150" s="275" t="str">
        <f ca="true">+IF(OFFSET('Sanitation Data'!$E$32,0,10*ROW('Sanitation Data'!E144))="","",OFFSET('Sanitation Data'!$E$32,0,10*ROW('Sanitation Data'!E144)))</f>
        <v/>
      </c>
      <c r="CU150" s="275" t="str">
        <f ca="true">+IF(OFFSET('Sanitation Data'!$F$28,0,10*ROW('Sanitation Data'!F144))="","",OFFSET('Sanitation Data'!$F$28,0,10*ROW('Sanitation Data'!F144)))</f>
        <v/>
      </c>
      <c r="CV150" s="275" t="str">
        <f ca="true">+IF(OFFSET('Sanitation Data'!$F$29,0,10*ROW('Sanitation Data'!F144))="","",OFFSET('Sanitation Data'!$F$29,0,10*ROW('Sanitation Data'!F144)))</f>
        <v/>
      </c>
      <c r="CW150" s="275" t="str">
        <f ca="true">+IF(OFFSET('Sanitation Data'!$F$30,0,10*ROW('Sanitation Data'!F144))="","",OFFSET('Sanitation Data'!$F$30,0,10*ROW('Sanitation Data'!F144)))</f>
        <v/>
      </c>
      <c r="CX150" s="275" t="str">
        <f ca="true">+IF(OFFSET('Sanitation Data'!$F$31,0,10*ROW('Sanitation Data'!F144))="","",OFFSET('Sanitation Data'!$F$31,0,10*ROW('Sanitation Data'!F144)))</f>
        <v/>
      </c>
      <c r="CY150" s="275" t="str">
        <f ca="true">+IF(OFFSET('Sanitation Data'!$F$32,0,10*ROW('Sanitation Data'!F144))="","",OFFSET('Sanitation Data'!$F$32,0,10*ROW('Sanitation Data'!F144)))</f>
        <v/>
      </c>
      <c r="CZ150" s="275" t="str">
        <f ca="true">+IF(OFFSET('Sanitation Data'!$G$28,0,10*ROW('Sanitation Data'!G144))="","",OFFSET('Sanitation Data'!$G$28,0,10*ROW('Sanitation Data'!G144)))</f>
        <v/>
      </c>
      <c r="DA150" s="275" t="str">
        <f ca="true">+IF(OFFSET('Sanitation Data'!$G$29,0,10*ROW('Sanitation Data'!G144))="","",OFFSET('Sanitation Data'!$G$29,0,10*ROW('Sanitation Data'!G144)))</f>
        <v/>
      </c>
      <c r="DB150" s="275" t="str">
        <f ca="true">+IF(OFFSET('Sanitation Data'!$G$30,0,10*ROW('Sanitation Data'!G144))="","",OFFSET('Sanitation Data'!$G$30,0,10*ROW('Sanitation Data'!G144)))</f>
        <v/>
      </c>
      <c r="DC150" s="275" t="str">
        <f ca="true">+IF(OFFSET('Sanitation Data'!$G$31,0,10*ROW('Sanitation Data'!G144))="","",OFFSET('Sanitation Data'!$G$31,0,10*ROW('Sanitation Data'!G144)))</f>
        <v/>
      </c>
      <c r="DD150" s="275" t="str">
        <f ca="true">+IF(OFFSET('Sanitation Data'!$G$32,0,10*ROW('Sanitation Data'!G144))="","",OFFSET('Sanitation Data'!$G$32,0,10*ROW('Sanitation Data'!G144)))</f>
        <v/>
      </c>
      <c r="DE150" s="275" t="str">
        <f ca="true">+IF(OFFSET('Sanitation Data'!$H$28,0,10*ROW('Sanitation Data'!H144))="","",OFFSET('Sanitation Data'!$H$28,0,10*ROW('Sanitation Data'!H144)))</f>
        <v/>
      </c>
      <c r="DF150" s="275" t="str">
        <f ca="true">+IF(OFFSET('Sanitation Data'!$H$29,0,10*ROW('Sanitation Data'!H144))="","",OFFSET('Sanitation Data'!$H$29,0,10*ROW('Sanitation Data'!H144)))</f>
        <v/>
      </c>
      <c r="DG150" s="275" t="str">
        <f ca="true">+IF(OFFSET('Sanitation Data'!$H$30,0,10*ROW('Sanitation Data'!H144))="","",OFFSET('Sanitation Data'!$H$30,0,10*ROW('Sanitation Data'!H144)))</f>
        <v/>
      </c>
      <c r="DH150" s="275" t="str">
        <f ca="true">+IF(OFFSET('Sanitation Data'!$H$31,0,10*ROW('Sanitation Data'!H144))="","",OFFSET('Sanitation Data'!$H$31,0,10*ROW('Sanitation Data'!H144)))</f>
        <v/>
      </c>
      <c r="DI150" s="275" t="str">
        <f ca="true">+IF(OFFSET('Sanitation Data'!$H$32,0,10*ROW('Sanitation Data'!H144))="","",OFFSET('Sanitation Data'!$H$32,0,10*ROW('Sanitation Data'!H144)))</f>
        <v/>
      </c>
      <c r="DJ150" s="275" t="str">
        <f ca="true">+IF(OFFSET('Sanitation Data'!$I$28,0,10*ROW('Sanitation Data'!I144))="","",OFFSET('Sanitation Data'!$I$28,0,10*ROW('Sanitation Data'!I144)))</f>
        <v/>
      </c>
      <c r="DK150" s="275" t="str">
        <f ca="true">+IF(OFFSET('Sanitation Data'!$I$29,0,10*ROW('Sanitation Data'!I144))="","",OFFSET('Sanitation Data'!$I$29,0,10*ROW('Sanitation Data'!I144)))</f>
        <v/>
      </c>
      <c r="DL150" s="275" t="str">
        <f ca="true">+IF(OFFSET('Sanitation Data'!$I$30,0,10*ROW('Sanitation Data'!I144))="","",OFFSET('Sanitation Data'!$I$30,0,10*ROW('Sanitation Data'!I144)))</f>
        <v/>
      </c>
      <c r="DM150" s="275" t="str">
        <f ca="true">+IF(OFFSET('Sanitation Data'!$I$31,0,10*ROW('Sanitation Data'!I144))="","",OFFSET('Sanitation Data'!$I$31,0,10*ROW('Sanitation Data'!I144)))</f>
        <v/>
      </c>
      <c r="DN150" s="275" t="str">
        <f ca="true">+IF(OFFSET('Sanitation Data'!$I$32,0,10*ROW('Sanitation Data'!I144))="","",OFFSET('Sanitation Data'!$I$32,0,10*ROW('Sanitation Data'!I144)))</f>
        <v/>
      </c>
      <c r="DO150" s="275" t="str">
        <f ca="true">+IF(OFFSET('Hygiene Data'!$D$11,0,10*ROW('Hygiene Data'!D144))="","",OFFSET('Hygiene Data'!$D$11,0,10*ROW('Hygiene Data'!D144)))</f>
        <v/>
      </c>
      <c r="DP150" s="275" t="str">
        <f ca="true">+IF(OFFSET('Hygiene Data'!$D$12,0,10*ROW('Hygiene Data'!D144))="","",OFFSET('Hygiene Data'!$D$12,0,10*ROW('Hygiene Data'!D144)))</f>
        <v/>
      </c>
      <c r="DQ150" s="275" t="str">
        <f ca="true">+IF(OFFSET('Hygiene Data'!$D$13,0,10*ROW('Hygiene Data'!D144))="","",OFFSET('Hygiene Data'!$D$13,0,10*ROW('Hygiene Data'!D144)))</f>
        <v/>
      </c>
      <c r="DR150" s="275" t="str">
        <f ca="true">+IF(OFFSET('Hygiene Data'!$E$11,0,10*ROW('Hygiene Data'!E144))="","",OFFSET('Hygiene Data'!$E$11,0,10*ROW('Hygiene Data'!E144)))</f>
        <v/>
      </c>
      <c r="DS150" s="275" t="str">
        <f ca="true">+IF(OFFSET('Hygiene Data'!$E$12,0,10*ROW('Hygiene Data'!E144))="","",OFFSET('Hygiene Data'!$E$12,0,10*ROW('Hygiene Data'!E144)))</f>
        <v/>
      </c>
      <c r="DT150" s="275" t="str">
        <f ca="true">+IF(OFFSET('Hygiene Data'!$E$13,0,10*ROW('Hygiene Data'!E144))="","",OFFSET('Hygiene Data'!$E$13,0,10*ROW('Hygiene Data'!E144)))</f>
        <v/>
      </c>
      <c r="DU150" s="275" t="str">
        <f ca="true">+IF(OFFSET('Hygiene Data'!$F$11,0,10*ROW('Hygiene Data'!F144))="","",OFFSET('Hygiene Data'!$F$11,0,10*ROW('Hygiene Data'!F144)))</f>
        <v/>
      </c>
      <c r="DV150" s="275" t="str">
        <f ca="true">+IF(OFFSET('Hygiene Data'!$F$12,0,10*ROW('Hygiene Data'!F144))="","",OFFSET('Hygiene Data'!$F$12,0,10*ROW('Hygiene Data'!F144)))</f>
        <v/>
      </c>
      <c r="DW150" s="275" t="str">
        <f ca="true">+IF(OFFSET('Hygiene Data'!$F$13,0,10*ROW('Hygiene Data'!F144))="","",OFFSET('Hygiene Data'!$F$13,0,10*ROW('Hygiene Data'!F144)))</f>
        <v/>
      </c>
      <c r="DX150" s="275" t="str">
        <f ca="true">+IF(OFFSET('Hygiene Data'!$G$11,0,10*ROW('Hygiene Data'!G144))="","",OFFSET('Hygiene Data'!$G$11,0,10*ROW('Hygiene Data'!G144)))</f>
        <v/>
      </c>
      <c r="DY150" s="275" t="str">
        <f ca="true">+IF(OFFSET('Hygiene Data'!$G$12,0,10*ROW('Hygiene Data'!G144))="","",OFFSET('Hygiene Data'!$G$12,0,10*ROW('Hygiene Data'!G144)))</f>
        <v/>
      </c>
      <c r="DZ150" s="275" t="str">
        <f ca="true">+IF(OFFSET('Hygiene Data'!$G$13,0,10*ROW('Hygiene Data'!G144))="","",OFFSET('Hygiene Data'!$G$13,0,10*ROW('Hygiene Data'!G144)))</f>
        <v/>
      </c>
      <c r="EA150" s="275" t="str">
        <f ca="true">+IF(OFFSET('Hygiene Data'!$H$11,0,10*ROW('Hygiene Data'!H144))="","",OFFSET('Hygiene Data'!$H$11,0,10*ROW('Hygiene Data'!H144)))</f>
        <v/>
      </c>
      <c r="EB150" s="275" t="str">
        <f ca="true">+IF(OFFSET('Hygiene Data'!$H$12,0,10*ROW('Hygiene Data'!H144))="","",OFFSET('Hygiene Data'!$H$12,0,10*ROW('Hygiene Data'!H144)))</f>
        <v/>
      </c>
      <c r="EC150" s="275" t="str">
        <f ca="true">+IF(OFFSET('Hygiene Data'!$H$13,0,10*ROW('Hygiene Data'!H144))="","",OFFSET('Hygiene Data'!$H$13,0,10*ROW('Hygiene Data'!H144)))</f>
        <v/>
      </c>
      <c r="ED150" s="275" t="str">
        <f ca="true">+IF(OFFSET('Hygiene Data'!$I$11,0,10*ROW('Hygiene Data'!I144))="","",OFFSET('Hygiene Data'!$I$11,0,10*ROW('Hygiene Data'!I144)))</f>
        <v/>
      </c>
      <c r="EE150" s="275" t="str">
        <f ca="true">+IF(OFFSET('Hygiene Data'!$I$12,0,10*ROW('Hygiene Data'!I144))="","",OFFSET('Hygiene Data'!$I$12,0,10*ROW('Hygiene Data'!I144)))</f>
        <v/>
      </c>
      <c r="EF150" s="275" t="str">
        <f ca="true">+IF(OFFSET('Hygiene Data'!$I$13,0,10*ROW('Hygiene Data'!I144))="","",OFFSET('Hygiene Data'!$I$13,0,10*ROW('Hygiene Data'!I144)))</f>
        <v/>
      </c>
    </row>
    <row xmlns:x14ac="http://schemas.microsoft.com/office/spreadsheetml/2009/9/ac" r="151" x14ac:dyDescent="0.2">
      <c r="A151" s="38" t="str">
        <f ca="true">+IF(OFFSET('Water Data'!$B$2,0,10*ROW('Water Data'!E145))="","",OFFSET('Water Data'!$B$2,0,10*ROW('Water Data'!E145)))</f>
        <v/>
      </c>
      <c r="B151" s="38" t="str">
        <f ca="true">+IF(OFFSET('Water Data'!$C$2,0,10*ROW('Water Data'!F145))="","",OFFSET('Water Data'!$C$2,0,10*ROW('Water Data'!F145)))</f>
        <v/>
      </c>
      <c r="C151" s="331" t="str">
        <f t="shared" ca="true" si="2"/>
        <v/>
      </c>
      <c r="D151" s="97"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7"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7"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7"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7"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7"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7"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7"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7"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7"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7"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7"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7"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7"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7"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7"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7"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7"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8"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8"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8"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8"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8"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8"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8"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8"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8"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8"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8"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8"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8"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8"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8"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8"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8"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8"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8"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8"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8"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8"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8"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8"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8"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8"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8"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8"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8"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8"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9"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9"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9"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9"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9"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9"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9"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9"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9"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9"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9"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9"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9"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9"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9"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9"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9"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9"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5"/>
      <c r="BS151" s="275" t="str">
        <f ca="true">+IF(OFFSET('Water Data'!$D$27,0,10*ROW('Water Data'!D145))="","",OFFSET('Water Data'!$D$27,0,10*ROW('Water Data'!D145)))</f>
        <v/>
      </c>
      <c r="BT151" s="275" t="str">
        <f ca="true">+IF(OFFSET('Water Data'!$D$28,0,10*ROW('Water Data'!D145))="","",OFFSET('Water Data'!$D$28,0,10*ROW('Water Data'!D145)))</f>
        <v/>
      </c>
      <c r="BU151" s="275" t="str">
        <f ca="true">+IF(OFFSET('Water Data'!$D$29,0,10*ROW('Water Data'!D145))="","",OFFSET('Water Data'!$D$29,0,10*ROW('Water Data'!D145)))</f>
        <v/>
      </c>
      <c r="BV151" s="275" t="str">
        <f ca="true">+IF(OFFSET('Water Data'!$E$27,0,10*ROW('Water Data'!E145))="","",OFFSET('Water Data'!$E$27,0,10*ROW('Water Data'!E145)))</f>
        <v/>
      </c>
      <c r="BW151" s="275" t="str">
        <f ca="true">+IF(OFFSET('Water Data'!$E$28,0,10*ROW('Water Data'!E145))="","",OFFSET('Water Data'!$E$28,0,10*ROW('Water Data'!E145)))</f>
        <v/>
      </c>
      <c r="BX151" s="275" t="str">
        <f ca="true">+IF(OFFSET('Water Data'!$E$29,0,10*ROW('Water Data'!E145))="","",OFFSET('Water Data'!$E$29,0,10*ROW('Water Data'!E145)))</f>
        <v/>
      </c>
      <c r="BY151" s="275" t="str">
        <f ca="true">+IF(OFFSET('Water Data'!$F$27,0,10*ROW('Water Data'!F145))="","",OFFSET('Water Data'!$F$27,0,10*ROW('Water Data'!F145)))</f>
        <v/>
      </c>
      <c r="BZ151" s="275" t="str">
        <f ca="true">+IF(OFFSET('Water Data'!$F$28,0,10*ROW('Water Data'!F145))="","",OFFSET('Water Data'!$F$28,0,10*ROW('Water Data'!F145)))</f>
        <v/>
      </c>
      <c r="CA151" s="275" t="str">
        <f ca="true">+IF(OFFSET('Water Data'!$F$29,0,10*ROW('Water Data'!F145))="","",OFFSET('Water Data'!$F$29,0,10*ROW('Water Data'!F145)))</f>
        <v/>
      </c>
      <c r="CB151" s="275" t="str">
        <f ca="true">+IF(OFFSET('Water Data'!$G$27,0,10*ROW('Water Data'!G145))="","",OFFSET('Water Data'!$G$27,0,10*ROW('Water Data'!G145)))</f>
        <v/>
      </c>
      <c r="CC151" s="275" t="str">
        <f ca="true">+IF(OFFSET('Water Data'!$G$28,0,10*ROW('Water Data'!G145))="","",OFFSET('Water Data'!$G$28,0,10*ROW('Water Data'!G145)))</f>
        <v/>
      </c>
      <c r="CD151" s="275" t="str">
        <f ca="true">+IF(OFFSET('Water Data'!$G$29,0,10*ROW('Water Data'!G145))="","",OFFSET('Water Data'!$G$29,0,10*ROW('Water Data'!G145)))</f>
        <v/>
      </c>
      <c r="CE151" s="275" t="str">
        <f ca="true">+IF(OFFSET('Water Data'!$H$27,0,10*ROW('Water Data'!H145))="","",OFFSET('Water Data'!$H$27,0,10*ROW('Water Data'!H145)))</f>
        <v/>
      </c>
      <c r="CF151" s="275" t="str">
        <f ca="true">+IF(OFFSET('Water Data'!$H$28,0,10*ROW('Water Data'!H145))="","",OFFSET('Water Data'!$H$28,0,10*ROW('Water Data'!H145)))</f>
        <v/>
      </c>
      <c r="CG151" s="275" t="str">
        <f ca="true">+IF(OFFSET('Water Data'!$H$29,0,10*ROW('Water Data'!H145))="","",OFFSET('Water Data'!$H$29,0,10*ROW('Water Data'!H145)))</f>
        <v/>
      </c>
      <c r="CH151" s="275" t="str">
        <f ca="true">+IF(OFFSET('Water Data'!$I$27,0,10*ROW('Water Data'!I145))="","",OFFSET('Water Data'!$I$27,0,10*ROW('Water Data'!I145)))</f>
        <v/>
      </c>
      <c r="CI151" s="275" t="str">
        <f ca="true">+IF(OFFSET('Water Data'!$I$28,0,10*ROW('Water Data'!I145))="","",OFFSET('Water Data'!$I$28,0,10*ROW('Water Data'!I145)))</f>
        <v/>
      </c>
      <c r="CJ151" s="275" t="str">
        <f ca="true">+IF(OFFSET('Water Data'!$I$29,0,10*ROW('Water Data'!I145))="","",OFFSET('Water Data'!$I$29,0,10*ROW('Water Data'!I145)))</f>
        <v/>
      </c>
      <c r="CK151" s="275" t="str">
        <f ca="true">+IF(OFFSET('Sanitation Data'!$D$28,0,10*ROW('Sanitation Data'!D145))="","",OFFSET('Sanitation Data'!$D$28,0,10*ROW('Sanitation Data'!D145)))</f>
        <v/>
      </c>
      <c r="CL151" s="275" t="str">
        <f ca="true">+IF(OFFSET('Sanitation Data'!$D$29,0,10*ROW('Sanitation Data'!D145))="","",OFFSET('Sanitation Data'!$D$29,0,10*ROW('Sanitation Data'!D145)))</f>
        <v/>
      </c>
      <c r="CM151" s="275" t="str">
        <f ca="true">+IF(OFFSET('Sanitation Data'!$D$30,0,10*ROW('Sanitation Data'!D145))="","",OFFSET('Sanitation Data'!$D$30,0,10*ROW('Sanitation Data'!D145)))</f>
        <v/>
      </c>
      <c r="CN151" s="275" t="str">
        <f ca="true">+IF(OFFSET('Sanitation Data'!$D$31,0,10*ROW('Sanitation Data'!D145))="","",OFFSET('Sanitation Data'!$D$31,0,10*ROW('Sanitation Data'!D145)))</f>
        <v/>
      </c>
      <c r="CO151" s="275" t="str">
        <f ca="true">+IF(OFFSET('Sanitation Data'!$D$32,0,10*ROW('Sanitation Data'!D145))="","",OFFSET('Sanitation Data'!$D$32,0,10*ROW('Sanitation Data'!D145)))</f>
        <v/>
      </c>
      <c r="CP151" s="275" t="str">
        <f ca="true">+IF(OFFSET('Sanitation Data'!$E$28,0,10*ROW('Sanitation Data'!E145))="","",OFFSET('Sanitation Data'!$E$28,0,10*ROW('Sanitation Data'!E145)))</f>
        <v/>
      </c>
      <c r="CQ151" s="275" t="str">
        <f ca="true">+IF(OFFSET('Sanitation Data'!$E$29,0,10*ROW('Sanitation Data'!E145))="","",OFFSET('Sanitation Data'!$E$29,0,10*ROW('Sanitation Data'!E145)))</f>
        <v/>
      </c>
      <c r="CR151" s="275" t="str">
        <f ca="true">+IF(OFFSET('Sanitation Data'!$E$30,0,10*ROW('Sanitation Data'!E145))="","",OFFSET('Sanitation Data'!$E$30,0,10*ROW('Sanitation Data'!E145)))</f>
        <v/>
      </c>
      <c r="CS151" s="275" t="str">
        <f ca="true">+IF(OFFSET('Sanitation Data'!$E$31,0,10*ROW('Sanitation Data'!E145))="","",OFFSET('Sanitation Data'!$E$31,0,10*ROW('Sanitation Data'!E145)))</f>
        <v/>
      </c>
      <c r="CT151" s="275" t="str">
        <f ca="true">+IF(OFFSET('Sanitation Data'!$E$32,0,10*ROW('Sanitation Data'!E145))="","",OFFSET('Sanitation Data'!$E$32,0,10*ROW('Sanitation Data'!E145)))</f>
        <v/>
      </c>
      <c r="CU151" s="275" t="str">
        <f ca="true">+IF(OFFSET('Sanitation Data'!$F$28,0,10*ROW('Sanitation Data'!F145))="","",OFFSET('Sanitation Data'!$F$28,0,10*ROW('Sanitation Data'!F145)))</f>
        <v/>
      </c>
      <c r="CV151" s="275" t="str">
        <f ca="true">+IF(OFFSET('Sanitation Data'!$F$29,0,10*ROW('Sanitation Data'!F145))="","",OFFSET('Sanitation Data'!$F$29,0,10*ROW('Sanitation Data'!F145)))</f>
        <v/>
      </c>
      <c r="CW151" s="275" t="str">
        <f ca="true">+IF(OFFSET('Sanitation Data'!$F$30,0,10*ROW('Sanitation Data'!F145))="","",OFFSET('Sanitation Data'!$F$30,0,10*ROW('Sanitation Data'!F145)))</f>
        <v/>
      </c>
      <c r="CX151" s="275" t="str">
        <f ca="true">+IF(OFFSET('Sanitation Data'!$F$31,0,10*ROW('Sanitation Data'!F145))="","",OFFSET('Sanitation Data'!$F$31,0,10*ROW('Sanitation Data'!F145)))</f>
        <v/>
      </c>
      <c r="CY151" s="275" t="str">
        <f ca="true">+IF(OFFSET('Sanitation Data'!$F$32,0,10*ROW('Sanitation Data'!F145))="","",OFFSET('Sanitation Data'!$F$32,0,10*ROW('Sanitation Data'!F145)))</f>
        <v/>
      </c>
      <c r="CZ151" s="275" t="str">
        <f ca="true">+IF(OFFSET('Sanitation Data'!$G$28,0,10*ROW('Sanitation Data'!G145))="","",OFFSET('Sanitation Data'!$G$28,0,10*ROW('Sanitation Data'!G145)))</f>
        <v/>
      </c>
      <c r="DA151" s="275" t="str">
        <f ca="true">+IF(OFFSET('Sanitation Data'!$G$29,0,10*ROW('Sanitation Data'!G145))="","",OFFSET('Sanitation Data'!$G$29,0,10*ROW('Sanitation Data'!G145)))</f>
        <v/>
      </c>
      <c r="DB151" s="275" t="str">
        <f ca="true">+IF(OFFSET('Sanitation Data'!$G$30,0,10*ROW('Sanitation Data'!G145))="","",OFFSET('Sanitation Data'!$G$30,0,10*ROW('Sanitation Data'!G145)))</f>
        <v/>
      </c>
      <c r="DC151" s="275" t="str">
        <f ca="true">+IF(OFFSET('Sanitation Data'!$G$31,0,10*ROW('Sanitation Data'!G145))="","",OFFSET('Sanitation Data'!$G$31,0,10*ROW('Sanitation Data'!G145)))</f>
        <v/>
      </c>
      <c r="DD151" s="275" t="str">
        <f ca="true">+IF(OFFSET('Sanitation Data'!$G$32,0,10*ROW('Sanitation Data'!G145))="","",OFFSET('Sanitation Data'!$G$32,0,10*ROW('Sanitation Data'!G145)))</f>
        <v/>
      </c>
      <c r="DE151" s="275" t="str">
        <f ca="true">+IF(OFFSET('Sanitation Data'!$H$28,0,10*ROW('Sanitation Data'!H145))="","",OFFSET('Sanitation Data'!$H$28,0,10*ROW('Sanitation Data'!H145)))</f>
        <v/>
      </c>
      <c r="DF151" s="275" t="str">
        <f ca="true">+IF(OFFSET('Sanitation Data'!$H$29,0,10*ROW('Sanitation Data'!H145))="","",OFFSET('Sanitation Data'!$H$29,0,10*ROW('Sanitation Data'!H145)))</f>
        <v/>
      </c>
      <c r="DG151" s="275" t="str">
        <f ca="true">+IF(OFFSET('Sanitation Data'!$H$30,0,10*ROW('Sanitation Data'!H145))="","",OFFSET('Sanitation Data'!$H$30,0,10*ROW('Sanitation Data'!H145)))</f>
        <v/>
      </c>
      <c r="DH151" s="275" t="str">
        <f ca="true">+IF(OFFSET('Sanitation Data'!$H$31,0,10*ROW('Sanitation Data'!H145))="","",OFFSET('Sanitation Data'!$H$31,0,10*ROW('Sanitation Data'!H145)))</f>
        <v/>
      </c>
      <c r="DI151" s="275" t="str">
        <f ca="true">+IF(OFFSET('Sanitation Data'!$H$32,0,10*ROW('Sanitation Data'!H145))="","",OFFSET('Sanitation Data'!$H$32,0,10*ROW('Sanitation Data'!H145)))</f>
        <v/>
      </c>
      <c r="DJ151" s="275" t="str">
        <f ca="true">+IF(OFFSET('Sanitation Data'!$I$28,0,10*ROW('Sanitation Data'!I145))="","",OFFSET('Sanitation Data'!$I$28,0,10*ROW('Sanitation Data'!I145)))</f>
        <v/>
      </c>
      <c r="DK151" s="275" t="str">
        <f ca="true">+IF(OFFSET('Sanitation Data'!$I$29,0,10*ROW('Sanitation Data'!I145))="","",OFFSET('Sanitation Data'!$I$29,0,10*ROW('Sanitation Data'!I145)))</f>
        <v/>
      </c>
      <c r="DL151" s="275" t="str">
        <f ca="true">+IF(OFFSET('Sanitation Data'!$I$30,0,10*ROW('Sanitation Data'!I145))="","",OFFSET('Sanitation Data'!$I$30,0,10*ROW('Sanitation Data'!I145)))</f>
        <v/>
      </c>
      <c r="DM151" s="275" t="str">
        <f ca="true">+IF(OFFSET('Sanitation Data'!$I$31,0,10*ROW('Sanitation Data'!I145))="","",OFFSET('Sanitation Data'!$I$31,0,10*ROW('Sanitation Data'!I145)))</f>
        <v/>
      </c>
      <c r="DN151" s="275" t="str">
        <f ca="true">+IF(OFFSET('Sanitation Data'!$I$32,0,10*ROW('Sanitation Data'!I145))="","",OFFSET('Sanitation Data'!$I$32,0,10*ROW('Sanitation Data'!I145)))</f>
        <v/>
      </c>
      <c r="DO151" s="275" t="str">
        <f ca="true">+IF(OFFSET('Hygiene Data'!$D$11,0,10*ROW('Hygiene Data'!D145))="","",OFFSET('Hygiene Data'!$D$11,0,10*ROW('Hygiene Data'!D145)))</f>
        <v/>
      </c>
      <c r="DP151" s="275" t="str">
        <f ca="true">+IF(OFFSET('Hygiene Data'!$D$12,0,10*ROW('Hygiene Data'!D145))="","",OFFSET('Hygiene Data'!$D$12,0,10*ROW('Hygiene Data'!D145)))</f>
        <v/>
      </c>
      <c r="DQ151" s="275" t="str">
        <f ca="true">+IF(OFFSET('Hygiene Data'!$D$13,0,10*ROW('Hygiene Data'!D145))="","",OFFSET('Hygiene Data'!$D$13,0,10*ROW('Hygiene Data'!D145)))</f>
        <v/>
      </c>
      <c r="DR151" s="275" t="str">
        <f ca="true">+IF(OFFSET('Hygiene Data'!$E$11,0,10*ROW('Hygiene Data'!E145))="","",OFFSET('Hygiene Data'!$E$11,0,10*ROW('Hygiene Data'!E145)))</f>
        <v/>
      </c>
      <c r="DS151" s="275" t="str">
        <f ca="true">+IF(OFFSET('Hygiene Data'!$E$12,0,10*ROW('Hygiene Data'!E145))="","",OFFSET('Hygiene Data'!$E$12,0,10*ROW('Hygiene Data'!E145)))</f>
        <v/>
      </c>
      <c r="DT151" s="275" t="str">
        <f ca="true">+IF(OFFSET('Hygiene Data'!$E$13,0,10*ROW('Hygiene Data'!E145))="","",OFFSET('Hygiene Data'!$E$13,0,10*ROW('Hygiene Data'!E145)))</f>
        <v/>
      </c>
      <c r="DU151" s="275" t="str">
        <f ca="true">+IF(OFFSET('Hygiene Data'!$F$11,0,10*ROW('Hygiene Data'!F145))="","",OFFSET('Hygiene Data'!$F$11,0,10*ROW('Hygiene Data'!F145)))</f>
        <v/>
      </c>
      <c r="DV151" s="275" t="str">
        <f ca="true">+IF(OFFSET('Hygiene Data'!$F$12,0,10*ROW('Hygiene Data'!F145))="","",OFFSET('Hygiene Data'!$F$12,0,10*ROW('Hygiene Data'!F145)))</f>
        <v/>
      </c>
      <c r="DW151" s="275" t="str">
        <f ca="true">+IF(OFFSET('Hygiene Data'!$F$13,0,10*ROW('Hygiene Data'!F145))="","",OFFSET('Hygiene Data'!$F$13,0,10*ROW('Hygiene Data'!F145)))</f>
        <v/>
      </c>
      <c r="DX151" s="275" t="str">
        <f ca="true">+IF(OFFSET('Hygiene Data'!$G$11,0,10*ROW('Hygiene Data'!G145))="","",OFFSET('Hygiene Data'!$G$11,0,10*ROW('Hygiene Data'!G145)))</f>
        <v/>
      </c>
      <c r="DY151" s="275" t="str">
        <f ca="true">+IF(OFFSET('Hygiene Data'!$G$12,0,10*ROW('Hygiene Data'!G145))="","",OFFSET('Hygiene Data'!$G$12,0,10*ROW('Hygiene Data'!G145)))</f>
        <v/>
      </c>
      <c r="DZ151" s="275" t="str">
        <f ca="true">+IF(OFFSET('Hygiene Data'!$G$13,0,10*ROW('Hygiene Data'!G145))="","",OFFSET('Hygiene Data'!$G$13,0,10*ROW('Hygiene Data'!G145)))</f>
        <v/>
      </c>
      <c r="EA151" s="275" t="str">
        <f ca="true">+IF(OFFSET('Hygiene Data'!$H$11,0,10*ROW('Hygiene Data'!H145))="","",OFFSET('Hygiene Data'!$H$11,0,10*ROW('Hygiene Data'!H145)))</f>
        <v/>
      </c>
      <c r="EB151" s="275" t="str">
        <f ca="true">+IF(OFFSET('Hygiene Data'!$H$12,0,10*ROW('Hygiene Data'!H145))="","",OFFSET('Hygiene Data'!$H$12,0,10*ROW('Hygiene Data'!H145)))</f>
        <v/>
      </c>
      <c r="EC151" s="275" t="str">
        <f ca="true">+IF(OFFSET('Hygiene Data'!$H$13,0,10*ROW('Hygiene Data'!H145))="","",OFFSET('Hygiene Data'!$H$13,0,10*ROW('Hygiene Data'!H145)))</f>
        <v/>
      </c>
      <c r="ED151" s="275" t="str">
        <f ca="true">+IF(OFFSET('Hygiene Data'!$I$11,0,10*ROW('Hygiene Data'!I145))="","",OFFSET('Hygiene Data'!$I$11,0,10*ROW('Hygiene Data'!I145)))</f>
        <v/>
      </c>
      <c r="EE151" s="275" t="str">
        <f ca="true">+IF(OFFSET('Hygiene Data'!$I$12,0,10*ROW('Hygiene Data'!I145))="","",OFFSET('Hygiene Data'!$I$12,0,10*ROW('Hygiene Data'!I145)))</f>
        <v/>
      </c>
      <c r="EF151" s="275" t="str">
        <f ca="true">+IF(OFFSET('Hygiene Data'!$I$13,0,10*ROW('Hygiene Data'!I145))="","",OFFSET('Hygiene Data'!$I$13,0,10*ROW('Hygiene Data'!I145)))</f>
        <v/>
      </c>
    </row>
    <row xmlns:x14ac="http://schemas.microsoft.com/office/spreadsheetml/2009/9/ac" r="152" x14ac:dyDescent="0.2">
      <c r="A152" s="38" t="str">
        <f ca="true">+IF(OFFSET('Water Data'!$B$2,0,10*ROW('Water Data'!E146))="","",OFFSET('Water Data'!$B$2,0,10*ROW('Water Data'!E146)))</f>
        <v/>
      </c>
      <c r="B152" s="38" t="str">
        <f ca="true">+IF(OFFSET('Water Data'!$C$2,0,10*ROW('Water Data'!F146))="","",OFFSET('Water Data'!$C$2,0,10*ROW('Water Data'!F146)))</f>
        <v/>
      </c>
      <c r="C152" s="331" t="str">
        <f t="shared" ca="true" si="2"/>
        <v/>
      </c>
      <c r="D152" s="97"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7"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7"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7"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7"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7"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7"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7"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7"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7"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7"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7"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7"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7"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7"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7"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7"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7"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8"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8"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8"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8"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8"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8"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8"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8"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8"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8"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8"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8"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8"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8"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8"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8"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8"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8"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8"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8"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8"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8"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8"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8"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8"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8"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8"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8"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8"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8"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9"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9"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9"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9"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9"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9"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9"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9"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9"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9"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9"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9"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9"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9"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9"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9"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9"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9"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5"/>
      <c r="BS152" s="275" t="str">
        <f ca="true">+IF(OFFSET('Water Data'!$D$27,0,10*ROW('Water Data'!D146))="","",OFFSET('Water Data'!$D$27,0,10*ROW('Water Data'!D146)))</f>
        <v/>
      </c>
      <c r="BT152" s="275" t="str">
        <f ca="true">+IF(OFFSET('Water Data'!$D$28,0,10*ROW('Water Data'!D146))="","",OFFSET('Water Data'!$D$28,0,10*ROW('Water Data'!D146)))</f>
        <v/>
      </c>
      <c r="BU152" s="275" t="str">
        <f ca="true">+IF(OFFSET('Water Data'!$D$29,0,10*ROW('Water Data'!D146))="","",OFFSET('Water Data'!$D$29,0,10*ROW('Water Data'!D146)))</f>
        <v/>
      </c>
      <c r="BV152" s="275" t="str">
        <f ca="true">+IF(OFFSET('Water Data'!$E$27,0,10*ROW('Water Data'!E146))="","",OFFSET('Water Data'!$E$27,0,10*ROW('Water Data'!E146)))</f>
        <v/>
      </c>
      <c r="BW152" s="275" t="str">
        <f ca="true">+IF(OFFSET('Water Data'!$E$28,0,10*ROW('Water Data'!E146))="","",OFFSET('Water Data'!$E$28,0,10*ROW('Water Data'!E146)))</f>
        <v/>
      </c>
      <c r="BX152" s="275" t="str">
        <f ca="true">+IF(OFFSET('Water Data'!$E$29,0,10*ROW('Water Data'!E146))="","",OFFSET('Water Data'!$E$29,0,10*ROW('Water Data'!E146)))</f>
        <v/>
      </c>
      <c r="BY152" s="275" t="str">
        <f ca="true">+IF(OFFSET('Water Data'!$F$27,0,10*ROW('Water Data'!F146))="","",OFFSET('Water Data'!$F$27,0,10*ROW('Water Data'!F146)))</f>
        <v/>
      </c>
      <c r="BZ152" s="275" t="str">
        <f ca="true">+IF(OFFSET('Water Data'!$F$28,0,10*ROW('Water Data'!F146))="","",OFFSET('Water Data'!$F$28,0,10*ROW('Water Data'!F146)))</f>
        <v/>
      </c>
      <c r="CA152" s="275" t="str">
        <f ca="true">+IF(OFFSET('Water Data'!$F$29,0,10*ROW('Water Data'!F146))="","",OFFSET('Water Data'!$F$29,0,10*ROW('Water Data'!F146)))</f>
        <v/>
      </c>
      <c r="CB152" s="275" t="str">
        <f ca="true">+IF(OFFSET('Water Data'!$G$27,0,10*ROW('Water Data'!G146))="","",OFFSET('Water Data'!$G$27,0,10*ROW('Water Data'!G146)))</f>
        <v/>
      </c>
      <c r="CC152" s="275" t="str">
        <f ca="true">+IF(OFFSET('Water Data'!$G$28,0,10*ROW('Water Data'!G146))="","",OFFSET('Water Data'!$G$28,0,10*ROW('Water Data'!G146)))</f>
        <v/>
      </c>
      <c r="CD152" s="275" t="str">
        <f ca="true">+IF(OFFSET('Water Data'!$G$29,0,10*ROW('Water Data'!G146))="","",OFFSET('Water Data'!$G$29,0,10*ROW('Water Data'!G146)))</f>
        <v/>
      </c>
      <c r="CE152" s="275" t="str">
        <f ca="true">+IF(OFFSET('Water Data'!$H$27,0,10*ROW('Water Data'!H146))="","",OFFSET('Water Data'!$H$27,0,10*ROW('Water Data'!H146)))</f>
        <v/>
      </c>
      <c r="CF152" s="275" t="str">
        <f ca="true">+IF(OFFSET('Water Data'!$H$28,0,10*ROW('Water Data'!H146))="","",OFFSET('Water Data'!$H$28,0,10*ROW('Water Data'!H146)))</f>
        <v/>
      </c>
      <c r="CG152" s="275" t="str">
        <f ca="true">+IF(OFFSET('Water Data'!$H$29,0,10*ROW('Water Data'!H146))="","",OFFSET('Water Data'!$H$29,0,10*ROW('Water Data'!H146)))</f>
        <v/>
      </c>
      <c r="CH152" s="275" t="str">
        <f ca="true">+IF(OFFSET('Water Data'!$I$27,0,10*ROW('Water Data'!I146))="","",OFFSET('Water Data'!$I$27,0,10*ROW('Water Data'!I146)))</f>
        <v/>
      </c>
      <c r="CI152" s="275" t="str">
        <f ca="true">+IF(OFFSET('Water Data'!$I$28,0,10*ROW('Water Data'!I146))="","",OFFSET('Water Data'!$I$28,0,10*ROW('Water Data'!I146)))</f>
        <v/>
      </c>
      <c r="CJ152" s="275" t="str">
        <f ca="true">+IF(OFFSET('Water Data'!$I$29,0,10*ROW('Water Data'!I146))="","",OFFSET('Water Data'!$I$29,0,10*ROW('Water Data'!I146)))</f>
        <v/>
      </c>
      <c r="CK152" s="275" t="str">
        <f ca="true">+IF(OFFSET('Sanitation Data'!$D$28,0,10*ROW('Sanitation Data'!D146))="","",OFFSET('Sanitation Data'!$D$28,0,10*ROW('Sanitation Data'!D146)))</f>
        <v/>
      </c>
      <c r="CL152" s="275" t="str">
        <f ca="true">+IF(OFFSET('Sanitation Data'!$D$29,0,10*ROW('Sanitation Data'!D146))="","",OFFSET('Sanitation Data'!$D$29,0,10*ROW('Sanitation Data'!D146)))</f>
        <v/>
      </c>
      <c r="CM152" s="275" t="str">
        <f ca="true">+IF(OFFSET('Sanitation Data'!$D$30,0,10*ROW('Sanitation Data'!D146))="","",OFFSET('Sanitation Data'!$D$30,0,10*ROW('Sanitation Data'!D146)))</f>
        <v/>
      </c>
      <c r="CN152" s="275" t="str">
        <f ca="true">+IF(OFFSET('Sanitation Data'!$D$31,0,10*ROW('Sanitation Data'!D146))="","",OFFSET('Sanitation Data'!$D$31,0,10*ROW('Sanitation Data'!D146)))</f>
        <v/>
      </c>
      <c r="CO152" s="275" t="str">
        <f ca="true">+IF(OFFSET('Sanitation Data'!$D$32,0,10*ROW('Sanitation Data'!D146))="","",OFFSET('Sanitation Data'!$D$32,0,10*ROW('Sanitation Data'!D146)))</f>
        <v/>
      </c>
      <c r="CP152" s="275" t="str">
        <f ca="true">+IF(OFFSET('Sanitation Data'!$E$28,0,10*ROW('Sanitation Data'!E146))="","",OFFSET('Sanitation Data'!$E$28,0,10*ROW('Sanitation Data'!E146)))</f>
        <v/>
      </c>
      <c r="CQ152" s="275" t="str">
        <f ca="true">+IF(OFFSET('Sanitation Data'!$E$29,0,10*ROW('Sanitation Data'!E146))="","",OFFSET('Sanitation Data'!$E$29,0,10*ROW('Sanitation Data'!E146)))</f>
        <v/>
      </c>
      <c r="CR152" s="275" t="str">
        <f ca="true">+IF(OFFSET('Sanitation Data'!$E$30,0,10*ROW('Sanitation Data'!E146))="","",OFFSET('Sanitation Data'!$E$30,0,10*ROW('Sanitation Data'!E146)))</f>
        <v/>
      </c>
      <c r="CS152" s="275" t="str">
        <f ca="true">+IF(OFFSET('Sanitation Data'!$E$31,0,10*ROW('Sanitation Data'!E146))="","",OFFSET('Sanitation Data'!$E$31,0,10*ROW('Sanitation Data'!E146)))</f>
        <v/>
      </c>
      <c r="CT152" s="275" t="str">
        <f ca="true">+IF(OFFSET('Sanitation Data'!$E$32,0,10*ROW('Sanitation Data'!E146))="","",OFFSET('Sanitation Data'!$E$32,0,10*ROW('Sanitation Data'!E146)))</f>
        <v/>
      </c>
      <c r="CU152" s="275" t="str">
        <f ca="true">+IF(OFFSET('Sanitation Data'!$F$28,0,10*ROW('Sanitation Data'!F146))="","",OFFSET('Sanitation Data'!$F$28,0,10*ROW('Sanitation Data'!F146)))</f>
        <v/>
      </c>
      <c r="CV152" s="275" t="str">
        <f ca="true">+IF(OFFSET('Sanitation Data'!$F$29,0,10*ROW('Sanitation Data'!F146))="","",OFFSET('Sanitation Data'!$F$29,0,10*ROW('Sanitation Data'!F146)))</f>
        <v/>
      </c>
      <c r="CW152" s="275" t="str">
        <f ca="true">+IF(OFFSET('Sanitation Data'!$F$30,0,10*ROW('Sanitation Data'!F146))="","",OFFSET('Sanitation Data'!$F$30,0,10*ROW('Sanitation Data'!F146)))</f>
        <v/>
      </c>
      <c r="CX152" s="275" t="str">
        <f ca="true">+IF(OFFSET('Sanitation Data'!$F$31,0,10*ROW('Sanitation Data'!F146))="","",OFFSET('Sanitation Data'!$F$31,0,10*ROW('Sanitation Data'!F146)))</f>
        <v/>
      </c>
      <c r="CY152" s="275" t="str">
        <f ca="true">+IF(OFFSET('Sanitation Data'!$F$32,0,10*ROW('Sanitation Data'!F146))="","",OFFSET('Sanitation Data'!$F$32,0,10*ROW('Sanitation Data'!F146)))</f>
        <v/>
      </c>
      <c r="CZ152" s="275" t="str">
        <f ca="true">+IF(OFFSET('Sanitation Data'!$G$28,0,10*ROW('Sanitation Data'!G146))="","",OFFSET('Sanitation Data'!$G$28,0,10*ROW('Sanitation Data'!G146)))</f>
        <v/>
      </c>
      <c r="DA152" s="275" t="str">
        <f ca="true">+IF(OFFSET('Sanitation Data'!$G$29,0,10*ROW('Sanitation Data'!G146))="","",OFFSET('Sanitation Data'!$G$29,0,10*ROW('Sanitation Data'!G146)))</f>
        <v/>
      </c>
      <c r="DB152" s="275" t="str">
        <f ca="true">+IF(OFFSET('Sanitation Data'!$G$30,0,10*ROW('Sanitation Data'!G146))="","",OFFSET('Sanitation Data'!$G$30,0,10*ROW('Sanitation Data'!G146)))</f>
        <v/>
      </c>
      <c r="DC152" s="275" t="str">
        <f ca="true">+IF(OFFSET('Sanitation Data'!$G$31,0,10*ROW('Sanitation Data'!G146))="","",OFFSET('Sanitation Data'!$G$31,0,10*ROW('Sanitation Data'!G146)))</f>
        <v/>
      </c>
      <c r="DD152" s="275" t="str">
        <f ca="true">+IF(OFFSET('Sanitation Data'!$G$32,0,10*ROW('Sanitation Data'!G146))="","",OFFSET('Sanitation Data'!$G$32,0,10*ROW('Sanitation Data'!G146)))</f>
        <v/>
      </c>
      <c r="DE152" s="275" t="str">
        <f ca="true">+IF(OFFSET('Sanitation Data'!$H$28,0,10*ROW('Sanitation Data'!H146))="","",OFFSET('Sanitation Data'!$H$28,0,10*ROW('Sanitation Data'!H146)))</f>
        <v/>
      </c>
      <c r="DF152" s="275" t="str">
        <f ca="true">+IF(OFFSET('Sanitation Data'!$H$29,0,10*ROW('Sanitation Data'!H146))="","",OFFSET('Sanitation Data'!$H$29,0,10*ROW('Sanitation Data'!H146)))</f>
        <v/>
      </c>
      <c r="DG152" s="275" t="str">
        <f ca="true">+IF(OFFSET('Sanitation Data'!$H$30,0,10*ROW('Sanitation Data'!H146))="","",OFFSET('Sanitation Data'!$H$30,0,10*ROW('Sanitation Data'!H146)))</f>
        <v/>
      </c>
      <c r="DH152" s="275" t="str">
        <f ca="true">+IF(OFFSET('Sanitation Data'!$H$31,0,10*ROW('Sanitation Data'!H146))="","",OFFSET('Sanitation Data'!$H$31,0,10*ROW('Sanitation Data'!H146)))</f>
        <v/>
      </c>
      <c r="DI152" s="275" t="str">
        <f ca="true">+IF(OFFSET('Sanitation Data'!$H$32,0,10*ROW('Sanitation Data'!H146))="","",OFFSET('Sanitation Data'!$H$32,0,10*ROW('Sanitation Data'!H146)))</f>
        <v/>
      </c>
      <c r="DJ152" s="275" t="str">
        <f ca="true">+IF(OFFSET('Sanitation Data'!$I$28,0,10*ROW('Sanitation Data'!I146))="","",OFFSET('Sanitation Data'!$I$28,0,10*ROW('Sanitation Data'!I146)))</f>
        <v/>
      </c>
      <c r="DK152" s="275" t="str">
        <f ca="true">+IF(OFFSET('Sanitation Data'!$I$29,0,10*ROW('Sanitation Data'!I146))="","",OFFSET('Sanitation Data'!$I$29,0,10*ROW('Sanitation Data'!I146)))</f>
        <v/>
      </c>
      <c r="DL152" s="275" t="str">
        <f ca="true">+IF(OFFSET('Sanitation Data'!$I$30,0,10*ROW('Sanitation Data'!I146))="","",OFFSET('Sanitation Data'!$I$30,0,10*ROW('Sanitation Data'!I146)))</f>
        <v/>
      </c>
      <c r="DM152" s="275" t="str">
        <f ca="true">+IF(OFFSET('Sanitation Data'!$I$31,0,10*ROW('Sanitation Data'!I146))="","",OFFSET('Sanitation Data'!$I$31,0,10*ROW('Sanitation Data'!I146)))</f>
        <v/>
      </c>
      <c r="DN152" s="275" t="str">
        <f ca="true">+IF(OFFSET('Sanitation Data'!$I$32,0,10*ROW('Sanitation Data'!I146))="","",OFFSET('Sanitation Data'!$I$32,0,10*ROW('Sanitation Data'!I146)))</f>
        <v/>
      </c>
      <c r="DO152" s="275" t="str">
        <f ca="true">+IF(OFFSET('Hygiene Data'!$D$11,0,10*ROW('Hygiene Data'!D146))="","",OFFSET('Hygiene Data'!$D$11,0,10*ROW('Hygiene Data'!D146)))</f>
        <v/>
      </c>
      <c r="DP152" s="275" t="str">
        <f ca="true">+IF(OFFSET('Hygiene Data'!$D$12,0,10*ROW('Hygiene Data'!D146))="","",OFFSET('Hygiene Data'!$D$12,0,10*ROW('Hygiene Data'!D146)))</f>
        <v/>
      </c>
      <c r="DQ152" s="275" t="str">
        <f ca="true">+IF(OFFSET('Hygiene Data'!$D$13,0,10*ROW('Hygiene Data'!D146))="","",OFFSET('Hygiene Data'!$D$13,0,10*ROW('Hygiene Data'!D146)))</f>
        <v/>
      </c>
      <c r="DR152" s="275" t="str">
        <f ca="true">+IF(OFFSET('Hygiene Data'!$E$11,0,10*ROW('Hygiene Data'!E146))="","",OFFSET('Hygiene Data'!$E$11,0,10*ROW('Hygiene Data'!E146)))</f>
        <v/>
      </c>
      <c r="DS152" s="275" t="str">
        <f ca="true">+IF(OFFSET('Hygiene Data'!$E$12,0,10*ROW('Hygiene Data'!E146))="","",OFFSET('Hygiene Data'!$E$12,0,10*ROW('Hygiene Data'!E146)))</f>
        <v/>
      </c>
      <c r="DT152" s="275" t="str">
        <f ca="true">+IF(OFFSET('Hygiene Data'!$E$13,0,10*ROW('Hygiene Data'!E146))="","",OFFSET('Hygiene Data'!$E$13,0,10*ROW('Hygiene Data'!E146)))</f>
        <v/>
      </c>
      <c r="DU152" s="275" t="str">
        <f ca="true">+IF(OFFSET('Hygiene Data'!$F$11,0,10*ROW('Hygiene Data'!F146))="","",OFFSET('Hygiene Data'!$F$11,0,10*ROW('Hygiene Data'!F146)))</f>
        <v/>
      </c>
      <c r="DV152" s="275" t="str">
        <f ca="true">+IF(OFFSET('Hygiene Data'!$F$12,0,10*ROW('Hygiene Data'!F146))="","",OFFSET('Hygiene Data'!$F$12,0,10*ROW('Hygiene Data'!F146)))</f>
        <v/>
      </c>
      <c r="DW152" s="275" t="str">
        <f ca="true">+IF(OFFSET('Hygiene Data'!$F$13,0,10*ROW('Hygiene Data'!F146))="","",OFFSET('Hygiene Data'!$F$13,0,10*ROW('Hygiene Data'!F146)))</f>
        <v/>
      </c>
      <c r="DX152" s="275" t="str">
        <f ca="true">+IF(OFFSET('Hygiene Data'!$G$11,0,10*ROW('Hygiene Data'!G146))="","",OFFSET('Hygiene Data'!$G$11,0,10*ROW('Hygiene Data'!G146)))</f>
        <v/>
      </c>
      <c r="DY152" s="275" t="str">
        <f ca="true">+IF(OFFSET('Hygiene Data'!$G$12,0,10*ROW('Hygiene Data'!G146))="","",OFFSET('Hygiene Data'!$G$12,0,10*ROW('Hygiene Data'!G146)))</f>
        <v/>
      </c>
      <c r="DZ152" s="275" t="str">
        <f ca="true">+IF(OFFSET('Hygiene Data'!$G$13,0,10*ROW('Hygiene Data'!G146))="","",OFFSET('Hygiene Data'!$G$13,0,10*ROW('Hygiene Data'!G146)))</f>
        <v/>
      </c>
      <c r="EA152" s="275" t="str">
        <f ca="true">+IF(OFFSET('Hygiene Data'!$H$11,0,10*ROW('Hygiene Data'!H146))="","",OFFSET('Hygiene Data'!$H$11,0,10*ROW('Hygiene Data'!H146)))</f>
        <v/>
      </c>
      <c r="EB152" s="275" t="str">
        <f ca="true">+IF(OFFSET('Hygiene Data'!$H$12,0,10*ROW('Hygiene Data'!H146))="","",OFFSET('Hygiene Data'!$H$12,0,10*ROW('Hygiene Data'!H146)))</f>
        <v/>
      </c>
      <c r="EC152" s="275" t="str">
        <f ca="true">+IF(OFFSET('Hygiene Data'!$H$13,0,10*ROW('Hygiene Data'!H146))="","",OFFSET('Hygiene Data'!$H$13,0,10*ROW('Hygiene Data'!H146)))</f>
        <v/>
      </c>
      <c r="ED152" s="275" t="str">
        <f ca="true">+IF(OFFSET('Hygiene Data'!$I$11,0,10*ROW('Hygiene Data'!I146))="","",OFFSET('Hygiene Data'!$I$11,0,10*ROW('Hygiene Data'!I146)))</f>
        <v/>
      </c>
      <c r="EE152" s="275" t="str">
        <f ca="true">+IF(OFFSET('Hygiene Data'!$I$12,0,10*ROW('Hygiene Data'!I146))="","",OFFSET('Hygiene Data'!$I$12,0,10*ROW('Hygiene Data'!I146)))</f>
        <v/>
      </c>
      <c r="EF152" s="275" t="str">
        <f ca="true">+IF(OFFSET('Hygiene Data'!$I$13,0,10*ROW('Hygiene Data'!I146))="","",OFFSET('Hygiene Data'!$I$13,0,10*ROW('Hygiene Data'!I146)))</f>
        <v/>
      </c>
    </row>
    <row xmlns:x14ac="http://schemas.microsoft.com/office/spreadsheetml/2009/9/ac" r="153" x14ac:dyDescent="0.2">
      <c r="A153" s="38" t="str">
        <f ca="true">+IF(OFFSET('Water Data'!$B$2,0,10*ROW('Water Data'!E147))="","",OFFSET('Water Data'!$B$2,0,10*ROW('Water Data'!E147)))</f>
        <v/>
      </c>
      <c r="B153" s="38" t="str">
        <f ca="true">+IF(OFFSET('Water Data'!$C$2,0,10*ROW('Water Data'!F147))="","",OFFSET('Water Data'!$C$2,0,10*ROW('Water Data'!F147)))</f>
        <v/>
      </c>
      <c r="C153" s="331" t="str">
        <f t="shared" ca="true" si="2"/>
        <v/>
      </c>
      <c r="D153" s="97"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7"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7"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7"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7"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7"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7"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7"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7"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7"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7"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7"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7"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7"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7"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7"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7"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7"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8"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8"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8"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8"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8"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8"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8"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8"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8"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8"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8"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8"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8"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8"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8"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8"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8"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8"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8"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8"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8"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8"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8"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8"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8"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8"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8"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8"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8"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8"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9"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9"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9"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9"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9"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9"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9"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9"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9"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9"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9"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9"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9"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9"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9"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9"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9"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9"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5"/>
      <c r="BS153" s="275" t="str">
        <f ca="true">+IF(OFFSET('Water Data'!$D$27,0,10*ROW('Water Data'!D147))="","",OFFSET('Water Data'!$D$27,0,10*ROW('Water Data'!D147)))</f>
        <v/>
      </c>
      <c r="BT153" s="275" t="str">
        <f ca="true">+IF(OFFSET('Water Data'!$D$28,0,10*ROW('Water Data'!D147))="","",OFFSET('Water Data'!$D$28,0,10*ROW('Water Data'!D147)))</f>
        <v/>
      </c>
      <c r="BU153" s="275" t="str">
        <f ca="true">+IF(OFFSET('Water Data'!$D$29,0,10*ROW('Water Data'!D147))="","",OFFSET('Water Data'!$D$29,0,10*ROW('Water Data'!D147)))</f>
        <v/>
      </c>
      <c r="BV153" s="275" t="str">
        <f ca="true">+IF(OFFSET('Water Data'!$E$27,0,10*ROW('Water Data'!E147))="","",OFFSET('Water Data'!$E$27,0,10*ROW('Water Data'!E147)))</f>
        <v/>
      </c>
      <c r="BW153" s="275" t="str">
        <f ca="true">+IF(OFFSET('Water Data'!$E$28,0,10*ROW('Water Data'!E147))="","",OFFSET('Water Data'!$E$28,0,10*ROW('Water Data'!E147)))</f>
        <v/>
      </c>
      <c r="BX153" s="275" t="str">
        <f ca="true">+IF(OFFSET('Water Data'!$E$29,0,10*ROW('Water Data'!E147))="","",OFFSET('Water Data'!$E$29,0,10*ROW('Water Data'!E147)))</f>
        <v/>
      </c>
      <c r="BY153" s="275" t="str">
        <f ca="true">+IF(OFFSET('Water Data'!$F$27,0,10*ROW('Water Data'!F147))="","",OFFSET('Water Data'!$F$27,0,10*ROW('Water Data'!F147)))</f>
        <v/>
      </c>
      <c r="BZ153" s="275" t="str">
        <f ca="true">+IF(OFFSET('Water Data'!$F$28,0,10*ROW('Water Data'!F147))="","",OFFSET('Water Data'!$F$28,0,10*ROW('Water Data'!F147)))</f>
        <v/>
      </c>
      <c r="CA153" s="275" t="str">
        <f ca="true">+IF(OFFSET('Water Data'!$F$29,0,10*ROW('Water Data'!F147))="","",OFFSET('Water Data'!$F$29,0,10*ROW('Water Data'!F147)))</f>
        <v/>
      </c>
      <c r="CB153" s="275" t="str">
        <f ca="true">+IF(OFFSET('Water Data'!$G$27,0,10*ROW('Water Data'!G147))="","",OFFSET('Water Data'!$G$27,0,10*ROW('Water Data'!G147)))</f>
        <v/>
      </c>
      <c r="CC153" s="275" t="str">
        <f ca="true">+IF(OFFSET('Water Data'!$G$28,0,10*ROW('Water Data'!G147))="","",OFFSET('Water Data'!$G$28,0,10*ROW('Water Data'!G147)))</f>
        <v/>
      </c>
      <c r="CD153" s="275" t="str">
        <f ca="true">+IF(OFFSET('Water Data'!$G$29,0,10*ROW('Water Data'!G147))="","",OFFSET('Water Data'!$G$29,0,10*ROW('Water Data'!G147)))</f>
        <v/>
      </c>
      <c r="CE153" s="275" t="str">
        <f ca="true">+IF(OFFSET('Water Data'!$H$27,0,10*ROW('Water Data'!H147))="","",OFFSET('Water Data'!$H$27,0,10*ROW('Water Data'!H147)))</f>
        <v/>
      </c>
      <c r="CF153" s="275" t="str">
        <f ca="true">+IF(OFFSET('Water Data'!$H$28,0,10*ROW('Water Data'!H147))="","",OFFSET('Water Data'!$H$28,0,10*ROW('Water Data'!H147)))</f>
        <v/>
      </c>
      <c r="CG153" s="275" t="str">
        <f ca="true">+IF(OFFSET('Water Data'!$H$29,0,10*ROW('Water Data'!H147))="","",OFFSET('Water Data'!$H$29,0,10*ROW('Water Data'!H147)))</f>
        <v/>
      </c>
      <c r="CH153" s="275" t="str">
        <f ca="true">+IF(OFFSET('Water Data'!$I$27,0,10*ROW('Water Data'!I147))="","",OFFSET('Water Data'!$I$27,0,10*ROW('Water Data'!I147)))</f>
        <v/>
      </c>
      <c r="CI153" s="275" t="str">
        <f ca="true">+IF(OFFSET('Water Data'!$I$28,0,10*ROW('Water Data'!I147))="","",OFFSET('Water Data'!$I$28,0,10*ROW('Water Data'!I147)))</f>
        <v/>
      </c>
      <c r="CJ153" s="275" t="str">
        <f ca="true">+IF(OFFSET('Water Data'!$I$29,0,10*ROW('Water Data'!I147))="","",OFFSET('Water Data'!$I$29,0,10*ROW('Water Data'!I147)))</f>
        <v/>
      </c>
      <c r="CK153" s="275" t="str">
        <f ca="true">+IF(OFFSET('Sanitation Data'!$D$28,0,10*ROW('Sanitation Data'!D147))="","",OFFSET('Sanitation Data'!$D$28,0,10*ROW('Sanitation Data'!D147)))</f>
        <v/>
      </c>
      <c r="CL153" s="275" t="str">
        <f ca="true">+IF(OFFSET('Sanitation Data'!$D$29,0,10*ROW('Sanitation Data'!D147))="","",OFFSET('Sanitation Data'!$D$29,0,10*ROW('Sanitation Data'!D147)))</f>
        <v/>
      </c>
      <c r="CM153" s="275" t="str">
        <f ca="true">+IF(OFFSET('Sanitation Data'!$D$30,0,10*ROW('Sanitation Data'!D147))="","",OFFSET('Sanitation Data'!$D$30,0,10*ROW('Sanitation Data'!D147)))</f>
        <v/>
      </c>
      <c r="CN153" s="275" t="str">
        <f ca="true">+IF(OFFSET('Sanitation Data'!$D$31,0,10*ROW('Sanitation Data'!D147))="","",OFFSET('Sanitation Data'!$D$31,0,10*ROW('Sanitation Data'!D147)))</f>
        <v/>
      </c>
      <c r="CO153" s="275" t="str">
        <f ca="true">+IF(OFFSET('Sanitation Data'!$D$32,0,10*ROW('Sanitation Data'!D147))="","",OFFSET('Sanitation Data'!$D$32,0,10*ROW('Sanitation Data'!D147)))</f>
        <v/>
      </c>
      <c r="CP153" s="275" t="str">
        <f ca="true">+IF(OFFSET('Sanitation Data'!$E$28,0,10*ROW('Sanitation Data'!E147))="","",OFFSET('Sanitation Data'!$E$28,0,10*ROW('Sanitation Data'!E147)))</f>
        <v/>
      </c>
      <c r="CQ153" s="275" t="str">
        <f ca="true">+IF(OFFSET('Sanitation Data'!$E$29,0,10*ROW('Sanitation Data'!E147))="","",OFFSET('Sanitation Data'!$E$29,0,10*ROW('Sanitation Data'!E147)))</f>
        <v/>
      </c>
      <c r="CR153" s="275" t="str">
        <f ca="true">+IF(OFFSET('Sanitation Data'!$E$30,0,10*ROW('Sanitation Data'!E147))="","",OFFSET('Sanitation Data'!$E$30,0,10*ROW('Sanitation Data'!E147)))</f>
        <v/>
      </c>
      <c r="CS153" s="275" t="str">
        <f ca="true">+IF(OFFSET('Sanitation Data'!$E$31,0,10*ROW('Sanitation Data'!E147))="","",OFFSET('Sanitation Data'!$E$31,0,10*ROW('Sanitation Data'!E147)))</f>
        <v/>
      </c>
      <c r="CT153" s="275" t="str">
        <f ca="true">+IF(OFFSET('Sanitation Data'!$E$32,0,10*ROW('Sanitation Data'!E147))="","",OFFSET('Sanitation Data'!$E$32,0,10*ROW('Sanitation Data'!E147)))</f>
        <v/>
      </c>
      <c r="CU153" s="275" t="str">
        <f ca="true">+IF(OFFSET('Sanitation Data'!$F$28,0,10*ROW('Sanitation Data'!F147))="","",OFFSET('Sanitation Data'!$F$28,0,10*ROW('Sanitation Data'!F147)))</f>
        <v/>
      </c>
      <c r="CV153" s="275" t="str">
        <f ca="true">+IF(OFFSET('Sanitation Data'!$F$29,0,10*ROW('Sanitation Data'!F147))="","",OFFSET('Sanitation Data'!$F$29,0,10*ROW('Sanitation Data'!F147)))</f>
        <v/>
      </c>
      <c r="CW153" s="275" t="str">
        <f ca="true">+IF(OFFSET('Sanitation Data'!$F$30,0,10*ROW('Sanitation Data'!F147))="","",OFFSET('Sanitation Data'!$F$30,0,10*ROW('Sanitation Data'!F147)))</f>
        <v/>
      </c>
      <c r="CX153" s="275" t="str">
        <f ca="true">+IF(OFFSET('Sanitation Data'!$F$31,0,10*ROW('Sanitation Data'!F147))="","",OFFSET('Sanitation Data'!$F$31,0,10*ROW('Sanitation Data'!F147)))</f>
        <v/>
      </c>
      <c r="CY153" s="275" t="str">
        <f ca="true">+IF(OFFSET('Sanitation Data'!$F$32,0,10*ROW('Sanitation Data'!F147))="","",OFFSET('Sanitation Data'!$F$32,0,10*ROW('Sanitation Data'!F147)))</f>
        <v/>
      </c>
      <c r="CZ153" s="275" t="str">
        <f ca="true">+IF(OFFSET('Sanitation Data'!$G$28,0,10*ROW('Sanitation Data'!G147))="","",OFFSET('Sanitation Data'!$G$28,0,10*ROW('Sanitation Data'!G147)))</f>
        <v/>
      </c>
      <c r="DA153" s="275" t="str">
        <f ca="true">+IF(OFFSET('Sanitation Data'!$G$29,0,10*ROW('Sanitation Data'!G147))="","",OFFSET('Sanitation Data'!$G$29,0,10*ROW('Sanitation Data'!G147)))</f>
        <v/>
      </c>
      <c r="DB153" s="275" t="str">
        <f ca="true">+IF(OFFSET('Sanitation Data'!$G$30,0,10*ROW('Sanitation Data'!G147))="","",OFFSET('Sanitation Data'!$G$30,0,10*ROW('Sanitation Data'!G147)))</f>
        <v/>
      </c>
      <c r="DC153" s="275" t="str">
        <f ca="true">+IF(OFFSET('Sanitation Data'!$G$31,0,10*ROW('Sanitation Data'!G147))="","",OFFSET('Sanitation Data'!$G$31,0,10*ROW('Sanitation Data'!G147)))</f>
        <v/>
      </c>
      <c r="DD153" s="275" t="str">
        <f ca="true">+IF(OFFSET('Sanitation Data'!$G$32,0,10*ROW('Sanitation Data'!G147))="","",OFFSET('Sanitation Data'!$G$32,0,10*ROW('Sanitation Data'!G147)))</f>
        <v/>
      </c>
      <c r="DE153" s="275" t="str">
        <f ca="true">+IF(OFFSET('Sanitation Data'!$H$28,0,10*ROW('Sanitation Data'!H147))="","",OFFSET('Sanitation Data'!$H$28,0,10*ROW('Sanitation Data'!H147)))</f>
        <v/>
      </c>
      <c r="DF153" s="275" t="str">
        <f ca="true">+IF(OFFSET('Sanitation Data'!$H$29,0,10*ROW('Sanitation Data'!H147))="","",OFFSET('Sanitation Data'!$H$29,0,10*ROW('Sanitation Data'!H147)))</f>
        <v/>
      </c>
      <c r="DG153" s="275" t="str">
        <f ca="true">+IF(OFFSET('Sanitation Data'!$H$30,0,10*ROW('Sanitation Data'!H147))="","",OFFSET('Sanitation Data'!$H$30,0,10*ROW('Sanitation Data'!H147)))</f>
        <v/>
      </c>
      <c r="DH153" s="275" t="str">
        <f ca="true">+IF(OFFSET('Sanitation Data'!$H$31,0,10*ROW('Sanitation Data'!H147))="","",OFFSET('Sanitation Data'!$H$31,0,10*ROW('Sanitation Data'!H147)))</f>
        <v/>
      </c>
      <c r="DI153" s="275" t="str">
        <f ca="true">+IF(OFFSET('Sanitation Data'!$H$32,0,10*ROW('Sanitation Data'!H147))="","",OFFSET('Sanitation Data'!$H$32,0,10*ROW('Sanitation Data'!H147)))</f>
        <v/>
      </c>
      <c r="DJ153" s="275" t="str">
        <f ca="true">+IF(OFFSET('Sanitation Data'!$I$28,0,10*ROW('Sanitation Data'!I147))="","",OFFSET('Sanitation Data'!$I$28,0,10*ROW('Sanitation Data'!I147)))</f>
        <v/>
      </c>
      <c r="DK153" s="275" t="str">
        <f ca="true">+IF(OFFSET('Sanitation Data'!$I$29,0,10*ROW('Sanitation Data'!I147))="","",OFFSET('Sanitation Data'!$I$29,0,10*ROW('Sanitation Data'!I147)))</f>
        <v/>
      </c>
      <c r="DL153" s="275" t="str">
        <f ca="true">+IF(OFFSET('Sanitation Data'!$I$30,0,10*ROW('Sanitation Data'!I147))="","",OFFSET('Sanitation Data'!$I$30,0,10*ROW('Sanitation Data'!I147)))</f>
        <v/>
      </c>
      <c r="DM153" s="275" t="str">
        <f ca="true">+IF(OFFSET('Sanitation Data'!$I$31,0,10*ROW('Sanitation Data'!I147))="","",OFFSET('Sanitation Data'!$I$31,0,10*ROW('Sanitation Data'!I147)))</f>
        <v/>
      </c>
      <c r="DN153" s="275" t="str">
        <f ca="true">+IF(OFFSET('Sanitation Data'!$I$32,0,10*ROW('Sanitation Data'!I147))="","",OFFSET('Sanitation Data'!$I$32,0,10*ROW('Sanitation Data'!I147)))</f>
        <v/>
      </c>
      <c r="DO153" s="275" t="str">
        <f ca="true">+IF(OFFSET('Hygiene Data'!$D$11,0,10*ROW('Hygiene Data'!D147))="","",OFFSET('Hygiene Data'!$D$11,0,10*ROW('Hygiene Data'!D147)))</f>
        <v/>
      </c>
      <c r="DP153" s="275" t="str">
        <f ca="true">+IF(OFFSET('Hygiene Data'!$D$12,0,10*ROW('Hygiene Data'!D147))="","",OFFSET('Hygiene Data'!$D$12,0,10*ROW('Hygiene Data'!D147)))</f>
        <v/>
      </c>
      <c r="DQ153" s="275" t="str">
        <f ca="true">+IF(OFFSET('Hygiene Data'!$D$13,0,10*ROW('Hygiene Data'!D147))="","",OFFSET('Hygiene Data'!$D$13,0,10*ROW('Hygiene Data'!D147)))</f>
        <v/>
      </c>
      <c r="DR153" s="275" t="str">
        <f ca="true">+IF(OFFSET('Hygiene Data'!$E$11,0,10*ROW('Hygiene Data'!E147))="","",OFFSET('Hygiene Data'!$E$11,0,10*ROW('Hygiene Data'!E147)))</f>
        <v/>
      </c>
      <c r="DS153" s="275" t="str">
        <f ca="true">+IF(OFFSET('Hygiene Data'!$E$12,0,10*ROW('Hygiene Data'!E147))="","",OFFSET('Hygiene Data'!$E$12,0,10*ROW('Hygiene Data'!E147)))</f>
        <v/>
      </c>
      <c r="DT153" s="275" t="str">
        <f ca="true">+IF(OFFSET('Hygiene Data'!$E$13,0,10*ROW('Hygiene Data'!E147))="","",OFFSET('Hygiene Data'!$E$13,0,10*ROW('Hygiene Data'!E147)))</f>
        <v/>
      </c>
      <c r="DU153" s="275" t="str">
        <f ca="true">+IF(OFFSET('Hygiene Data'!$F$11,0,10*ROW('Hygiene Data'!F147))="","",OFFSET('Hygiene Data'!$F$11,0,10*ROW('Hygiene Data'!F147)))</f>
        <v/>
      </c>
      <c r="DV153" s="275" t="str">
        <f ca="true">+IF(OFFSET('Hygiene Data'!$F$12,0,10*ROW('Hygiene Data'!F147))="","",OFFSET('Hygiene Data'!$F$12,0,10*ROW('Hygiene Data'!F147)))</f>
        <v/>
      </c>
      <c r="DW153" s="275" t="str">
        <f ca="true">+IF(OFFSET('Hygiene Data'!$F$13,0,10*ROW('Hygiene Data'!F147))="","",OFFSET('Hygiene Data'!$F$13,0,10*ROW('Hygiene Data'!F147)))</f>
        <v/>
      </c>
      <c r="DX153" s="275" t="str">
        <f ca="true">+IF(OFFSET('Hygiene Data'!$G$11,0,10*ROW('Hygiene Data'!G147))="","",OFFSET('Hygiene Data'!$G$11,0,10*ROW('Hygiene Data'!G147)))</f>
        <v/>
      </c>
      <c r="DY153" s="275" t="str">
        <f ca="true">+IF(OFFSET('Hygiene Data'!$G$12,0,10*ROW('Hygiene Data'!G147))="","",OFFSET('Hygiene Data'!$G$12,0,10*ROW('Hygiene Data'!G147)))</f>
        <v/>
      </c>
      <c r="DZ153" s="275" t="str">
        <f ca="true">+IF(OFFSET('Hygiene Data'!$G$13,0,10*ROW('Hygiene Data'!G147))="","",OFFSET('Hygiene Data'!$G$13,0,10*ROW('Hygiene Data'!G147)))</f>
        <v/>
      </c>
      <c r="EA153" s="275" t="str">
        <f ca="true">+IF(OFFSET('Hygiene Data'!$H$11,0,10*ROW('Hygiene Data'!H147))="","",OFFSET('Hygiene Data'!$H$11,0,10*ROW('Hygiene Data'!H147)))</f>
        <v/>
      </c>
      <c r="EB153" s="275" t="str">
        <f ca="true">+IF(OFFSET('Hygiene Data'!$H$12,0,10*ROW('Hygiene Data'!H147))="","",OFFSET('Hygiene Data'!$H$12,0,10*ROW('Hygiene Data'!H147)))</f>
        <v/>
      </c>
      <c r="EC153" s="275" t="str">
        <f ca="true">+IF(OFFSET('Hygiene Data'!$H$13,0,10*ROW('Hygiene Data'!H147))="","",OFFSET('Hygiene Data'!$H$13,0,10*ROW('Hygiene Data'!H147)))</f>
        <v/>
      </c>
      <c r="ED153" s="275" t="str">
        <f ca="true">+IF(OFFSET('Hygiene Data'!$I$11,0,10*ROW('Hygiene Data'!I147))="","",OFFSET('Hygiene Data'!$I$11,0,10*ROW('Hygiene Data'!I147)))</f>
        <v/>
      </c>
      <c r="EE153" s="275" t="str">
        <f ca="true">+IF(OFFSET('Hygiene Data'!$I$12,0,10*ROW('Hygiene Data'!I147))="","",OFFSET('Hygiene Data'!$I$12,0,10*ROW('Hygiene Data'!I147)))</f>
        <v/>
      </c>
      <c r="EF153" s="275" t="str">
        <f ca="true">+IF(OFFSET('Hygiene Data'!$I$13,0,10*ROW('Hygiene Data'!I147))="","",OFFSET('Hygiene Data'!$I$13,0,10*ROW('Hygiene Data'!I147)))</f>
        <v/>
      </c>
    </row>
    <row xmlns:x14ac="http://schemas.microsoft.com/office/spreadsheetml/2009/9/ac" r="154" x14ac:dyDescent="0.2">
      <c r="A154" s="38" t="str">
        <f ca="true">+IF(OFFSET('Water Data'!$B$2,0,10*ROW('Water Data'!E148))="","",OFFSET('Water Data'!$B$2,0,10*ROW('Water Data'!E148)))</f>
        <v/>
      </c>
      <c r="B154" s="38" t="str">
        <f ca="true">+IF(OFFSET('Water Data'!$C$2,0,10*ROW('Water Data'!F148))="","",OFFSET('Water Data'!$C$2,0,10*ROW('Water Data'!F148)))</f>
        <v/>
      </c>
      <c r="C154" s="331" t="str">
        <f t="shared" ca="true" si="2"/>
        <v/>
      </c>
      <c r="D154" s="97"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7"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7"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7"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7"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7"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7"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7"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7"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7"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7"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7"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7"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7"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7"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7"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7"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7"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8"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8"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8"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8"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8"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8"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8"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8"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8"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8"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8"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8"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8"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8"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8"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8"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8"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8"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8"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8"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8"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8"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8"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8"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8"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8"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8"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8"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8"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8"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9"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9"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9"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9"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9"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9"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9"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9"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9"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9"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9"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9"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9"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9"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9"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9"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9"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9"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5"/>
      <c r="BS154" s="275" t="str">
        <f ca="true">+IF(OFFSET('Water Data'!$D$27,0,10*ROW('Water Data'!D148))="","",OFFSET('Water Data'!$D$27,0,10*ROW('Water Data'!D148)))</f>
        <v/>
      </c>
      <c r="BT154" s="275" t="str">
        <f ca="true">+IF(OFFSET('Water Data'!$D$28,0,10*ROW('Water Data'!D148))="","",OFFSET('Water Data'!$D$28,0,10*ROW('Water Data'!D148)))</f>
        <v/>
      </c>
      <c r="BU154" s="275" t="str">
        <f ca="true">+IF(OFFSET('Water Data'!$D$29,0,10*ROW('Water Data'!D148))="","",OFFSET('Water Data'!$D$29,0,10*ROW('Water Data'!D148)))</f>
        <v/>
      </c>
      <c r="BV154" s="275" t="str">
        <f ca="true">+IF(OFFSET('Water Data'!$E$27,0,10*ROW('Water Data'!E148))="","",OFFSET('Water Data'!$E$27,0,10*ROW('Water Data'!E148)))</f>
        <v/>
      </c>
      <c r="BW154" s="275" t="str">
        <f ca="true">+IF(OFFSET('Water Data'!$E$28,0,10*ROW('Water Data'!E148))="","",OFFSET('Water Data'!$E$28,0,10*ROW('Water Data'!E148)))</f>
        <v/>
      </c>
      <c r="BX154" s="275" t="str">
        <f ca="true">+IF(OFFSET('Water Data'!$E$29,0,10*ROW('Water Data'!E148))="","",OFFSET('Water Data'!$E$29,0,10*ROW('Water Data'!E148)))</f>
        <v/>
      </c>
      <c r="BY154" s="275" t="str">
        <f ca="true">+IF(OFFSET('Water Data'!$F$27,0,10*ROW('Water Data'!F148))="","",OFFSET('Water Data'!$F$27,0,10*ROW('Water Data'!F148)))</f>
        <v/>
      </c>
      <c r="BZ154" s="275" t="str">
        <f ca="true">+IF(OFFSET('Water Data'!$F$28,0,10*ROW('Water Data'!F148))="","",OFFSET('Water Data'!$F$28,0,10*ROW('Water Data'!F148)))</f>
        <v/>
      </c>
      <c r="CA154" s="275" t="str">
        <f ca="true">+IF(OFFSET('Water Data'!$F$29,0,10*ROW('Water Data'!F148))="","",OFFSET('Water Data'!$F$29,0,10*ROW('Water Data'!F148)))</f>
        <v/>
      </c>
      <c r="CB154" s="275" t="str">
        <f ca="true">+IF(OFFSET('Water Data'!$G$27,0,10*ROW('Water Data'!G148))="","",OFFSET('Water Data'!$G$27,0,10*ROW('Water Data'!G148)))</f>
        <v/>
      </c>
      <c r="CC154" s="275" t="str">
        <f ca="true">+IF(OFFSET('Water Data'!$G$28,0,10*ROW('Water Data'!G148))="","",OFFSET('Water Data'!$G$28,0,10*ROW('Water Data'!G148)))</f>
        <v/>
      </c>
      <c r="CD154" s="275" t="str">
        <f ca="true">+IF(OFFSET('Water Data'!$G$29,0,10*ROW('Water Data'!G148))="","",OFFSET('Water Data'!$G$29,0,10*ROW('Water Data'!G148)))</f>
        <v/>
      </c>
      <c r="CE154" s="275" t="str">
        <f ca="true">+IF(OFFSET('Water Data'!$H$27,0,10*ROW('Water Data'!H148))="","",OFFSET('Water Data'!$H$27,0,10*ROW('Water Data'!H148)))</f>
        <v/>
      </c>
      <c r="CF154" s="275" t="str">
        <f ca="true">+IF(OFFSET('Water Data'!$H$28,0,10*ROW('Water Data'!H148))="","",OFFSET('Water Data'!$H$28,0,10*ROW('Water Data'!H148)))</f>
        <v/>
      </c>
      <c r="CG154" s="275" t="str">
        <f ca="true">+IF(OFFSET('Water Data'!$H$29,0,10*ROW('Water Data'!H148))="","",OFFSET('Water Data'!$H$29,0,10*ROW('Water Data'!H148)))</f>
        <v/>
      </c>
      <c r="CH154" s="275" t="str">
        <f ca="true">+IF(OFFSET('Water Data'!$I$27,0,10*ROW('Water Data'!I148))="","",OFFSET('Water Data'!$I$27,0,10*ROW('Water Data'!I148)))</f>
        <v/>
      </c>
      <c r="CI154" s="275" t="str">
        <f ca="true">+IF(OFFSET('Water Data'!$I$28,0,10*ROW('Water Data'!I148))="","",OFFSET('Water Data'!$I$28,0,10*ROW('Water Data'!I148)))</f>
        <v/>
      </c>
      <c r="CJ154" s="275" t="str">
        <f ca="true">+IF(OFFSET('Water Data'!$I$29,0,10*ROW('Water Data'!I148))="","",OFFSET('Water Data'!$I$29,0,10*ROW('Water Data'!I148)))</f>
        <v/>
      </c>
      <c r="CK154" s="275" t="str">
        <f ca="true">+IF(OFFSET('Sanitation Data'!$D$28,0,10*ROW('Sanitation Data'!D148))="","",OFFSET('Sanitation Data'!$D$28,0,10*ROW('Sanitation Data'!D148)))</f>
        <v/>
      </c>
      <c r="CL154" s="275" t="str">
        <f ca="true">+IF(OFFSET('Sanitation Data'!$D$29,0,10*ROW('Sanitation Data'!D148))="","",OFFSET('Sanitation Data'!$D$29,0,10*ROW('Sanitation Data'!D148)))</f>
        <v/>
      </c>
      <c r="CM154" s="275" t="str">
        <f ca="true">+IF(OFFSET('Sanitation Data'!$D$30,0,10*ROW('Sanitation Data'!D148))="","",OFFSET('Sanitation Data'!$D$30,0,10*ROW('Sanitation Data'!D148)))</f>
        <v/>
      </c>
      <c r="CN154" s="275" t="str">
        <f ca="true">+IF(OFFSET('Sanitation Data'!$D$31,0,10*ROW('Sanitation Data'!D148))="","",OFFSET('Sanitation Data'!$D$31,0,10*ROW('Sanitation Data'!D148)))</f>
        <v/>
      </c>
      <c r="CO154" s="275" t="str">
        <f ca="true">+IF(OFFSET('Sanitation Data'!$D$32,0,10*ROW('Sanitation Data'!D148))="","",OFFSET('Sanitation Data'!$D$32,0,10*ROW('Sanitation Data'!D148)))</f>
        <v/>
      </c>
      <c r="CP154" s="275" t="str">
        <f ca="true">+IF(OFFSET('Sanitation Data'!$E$28,0,10*ROW('Sanitation Data'!E148))="","",OFFSET('Sanitation Data'!$E$28,0,10*ROW('Sanitation Data'!E148)))</f>
        <v/>
      </c>
      <c r="CQ154" s="275" t="str">
        <f ca="true">+IF(OFFSET('Sanitation Data'!$E$29,0,10*ROW('Sanitation Data'!E148))="","",OFFSET('Sanitation Data'!$E$29,0,10*ROW('Sanitation Data'!E148)))</f>
        <v/>
      </c>
      <c r="CR154" s="275" t="str">
        <f ca="true">+IF(OFFSET('Sanitation Data'!$E$30,0,10*ROW('Sanitation Data'!E148))="","",OFFSET('Sanitation Data'!$E$30,0,10*ROW('Sanitation Data'!E148)))</f>
        <v/>
      </c>
      <c r="CS154" s="275" t="str">
        <f ca="true">+IF(OFFSET('Sanitation Data'!$E$31,0,10*ROW('Sanitation Data'!E148))="","",OFFSET('Sanitation Data'!$E$31,0,10*ROW('Sanitation Data'!E148)))</f>
        <v/>
      </c>
      <c r="CT154" s="275" t="str">
        <f ca="true">+IF(OFFSET('Sanitation Data'!$E$32,0,10*ROW('Sanitation Data'!E148))="","",OFFSET('Sanitation Data'!$E$32,0,10*ROW('Sanitation Data'!E148)))</f>
        <v/>
      </c>
      <c r="CU154" s="275" t="str">
        <f ca="true">+IF(OFFSET('Sanitation Data'!$F$28,0,10*ROW('Sanitation Data'!F148))="","",OFFSET('Sanitation Data'!$F$28,0,10*ROW('Sanitation Data'!F148)))</f>
        <v/>
      </c>
      <c r="CV154" s="275" t="str">
        <f ca="true">+IF(OFFSET('Sanitation Data'!$F$29,0,10*ROW('Sanitation Data'!F148))="","",OFFSET('Sanitation Data'!$F$29,0,10*ROW('Sanitation Data'!F148)))</f>
        <v/>
      </c>
      <c r="CW154" s="275" t="str">
        <f ca="true">+IF(OFFSET('Sanitation Data'!$F$30,0,10*ROW('Sanitation Data'!F148))="","",OFFSET('Sanitation Data'!$F$30,0,10*ROW('Sanitation Data'!F148)))</f>
        <v/>
      </c>
      <c r="CX154" s="275" t="str">
        <f ca="true">+IF(OFFSET('Sanitation Data'!$F$31,0,10*ROW('Sanitation Data'!F148))="","",OFFSET('Sanitation Data'!$F$31,0,10*ROW('Sanitation Data'!F148)))</f>
        <v/>
      </c>
      <c r="CY154" s="275" t="str">
        <f ca="true">+IF(OFFSET('Sanitation Data'!$F$32,0,10*ROW('Sanitation Data'!F148))="","",OFFSET('Sanitation Data'!$F$32,0,10*ROW('Sanitation Data'!F148)))</f>
        <v/>
      </c>
      <c r="CZ154" s="275" t="str">
        <f ca="true">+IF(OFFSET('Sanitation Data'!$G$28,0,10*ROW('Sanitation Data'!G148))="","",OFFSET('Sanitation Data'!$G$28,0,10*ROW('Sanitation Data'!G148)))</f>
        <v/>
      </c>
      <c r="DA154" s="275" t="str">
        <f ca="true">+IF(OFFSET('Sanitation Data'!$G$29,0,10*ROW('Sanitation Data'!G148))="","",OFFSET('Sanitation Data'!$G$29,0,10*ROW('Sanitation Data'!G148)))</f>
        <v/>
      </c>
      <c r="DB154" s="275" t="str">
        <f ca="true">+IF(OFFSET('Sanitation Data'!$G$30,0,10*ROW('Sanitation Data'!G148))="","",OFFSET('Sanitation Data'!$G$30,0,10*ROW('Sanitation Data'!G148)))</f>
        <v/>
      </c>
      <c r="DC154" s="275" t="str">
        <f ca="true">+IF(OFFSET('Sanitation Data'!$G$31,0,10*ROW('Sanitation Data'!G148))="","",OFFSET('Sanitation Data'!$G$31,0,10*ROW('Sanitation Data'!G148)))</f>
        <v/>
      </c>
      <c r="DD154" s="275" t="str">
        <f ca="true">+IF(OFFSET('Sanitation Data'!$G$32,0,10*ROW('Sanitation Data'!G148))="","",OFFSET('Sanitation Data'!$G$32,0,10*ROW('Sanitation Data'!G148)))</f>
        <v/>
      </c>
      <c r="DE154" s="275" t="str">
        <f ca="true">+IF(OFFSET('Sanitation Data'!$H$28,0,10*ROW('Sanitation Data'!H148))="","",OFFSET('Sanitation Data'!$H$28,0,10*ROW('Sanitation Data'!H148)))</f>
        <v/>
      </c>
      <c r="DF154" s="275" t="str">
        <f ca="true">+IF(OFFSET('Sanitation Data'!$H$29,0,10*ROW('Sanitation Data'!H148))="","",OFFSET('Sanitation Data'!$H$29,0,10*ROW('Sanitation Data'!H148)))</f>
        <v/>
      </c>
      <c r="DG154" s="275" t="str">
        <f ca="true">+IF(OFFSET('Sanitation Data'!$H$30,0,10*ROW('Sanitation Data'!H148))="","",OFFSET('Sanitation Data'!$H$30,0,10*ROW('Sanitation Data'!H148)))</f>
        <v/>
      </c>
      <c r="DH154" s="275" t="str">
        <f ca="true">+IF(OFFSET('Sanitation Data'!$H$31,0,10*ROW('Sanitation Data'!H148))="","",OFFSET('Sanitation Data'!$H$31,0,10*ROW('Sanitation Data'!H148)))</f>
        <v/>
      </c>
      <c r="DI154" s="275" t="str">
        <f ca="true">+IF(OFFSET('Sanitation Data'!$H$32,0,10*ROW('Sanitation Data'!H148))="","",OFFSET('Sanitation Data'!$H$32,0,10*ROW('Sanitation Data'!H148)))</f>
        <v/>
      </c>
      <c r="DJ154" s="275" t="str">
        <f ca="true">+IF(OFFSET('Sanitation Data'!$I$28,0,10*ROW('Sanitation Data'!I148))="","",OFFSET('Sanitation Data'!$I$28,0,10*ROW('Sanitation Data'!I148)))</f>
        <v/>
      </c>
      <c r="DK154" s="275" t="str">
        <f ca="true">+IF(OFFSET('Sanitation Data'!$I$29,0,10*ROW('Sanitation Data'!I148))="","",OFFSET('Sanitation Data'!$I$29,0,10*ROW('Sanitation Data'!I148)))</f>
        <v/>
      </c>
      <c r="DL154" s="275" t="str">
        <f ca="true">+IF(OFFSET('Sanitation Data'!$I$30,0,10*ROW('Sanitation Data'!I148))="","",OFFSET('Sanitation Data'!$I$30,0,10*ROW('Sanitation Data'!I148)))</f>
        <v/>
      </c>
      <c r="DM154" s="275" t="str">
        <f ca="true">+IF(OFFSET('Sanitation Data'!$I$31,0,10*ROW('Sanitation Data'!I148))="","",OFFSET('Sanitation Data'!$I$31,0,10*ROW('Sanitation Data'!I148)))</f>
        <v/>
      </c>
      <c r="DN154" s="275" t="str">
        <f ca="true">+IF(OFFSET('Sanitation Data'!$I$32,0,10*ROW('Sanitation Data'!I148))="","",OFFSET('Sanitation Data'!$I$32,0,10*ROW('Sanitation Data'!I148)))</f>
        <v/>
      </c>
      <c r="DO154" s="275" t="str">
        <f ca="true">+IF(OFFSET('Hygiene Data'!$D$11,0,10*ROW('Hygiene Data'!D148))="","",OFFSET('Hygiene Data'!$D$11,0,10*ROW('Hygiene Data'!D148)))</f>
        <v/>
      </c>
      <c r="DP154" s="275" t="str">
        <f ca="true">+IF(OFFSET('Hygiene Data'!$D$12,0,10*ROW('Hygiene Data'!D148))="","",OFFSET('Hygiene Data'!$D$12,0,10*ROW('Hygiene Data'!D148)))</f>
        <v/>
      </c>
      <c r="DQ154" s="275" t="str">
        <f ca="true">+IF(OFFSET('Hygiene Data'!$D$13,0,10*ROW('Hygiene Data'!D148))="","",OFFSET('Hygiene Data'!$D$13,0,10*ROW('Hygiene Data'!D148)))</f>
        <v/>
      </c>
      <c r="DR154" s="275" t="str">
        <f ca="true">+IF(OFFSET('Hygiene Data'!$E$11,0,10*ROW('Hygiene Data'!E148))="","",OFFSET('Hygiene Data'!$E$11,0,10*ROW('Hygiene Data'!E148)))</f>
        <v/>
      </c>
      <c r="DS154" s="275" t="str">
        <f ca="true">+IF(OFFSET('Hygiene Data'!$E$12,0,10*ROW('Hygiene Data'!E148))="","",OFFSET('Hygiene Data'!$E$12,0,10*ROW('Hygiene Data'!E148)))</f>
        <v/>
      </c>
      <c r="DT154" s="275" t="str">
        <f ca="true">+IF(OFFSET('Hygiene Data'!$E$13,0,10*ROW('Hygiene Data'!E148))="","",OFFSET('Hygiene Data'!$E$13,0,10*ROW('Hygiene Data'!E148)))</f>
        <v/>
      </c>
      <c r="DU154" s="275" t="str">
        <f ca="true">+IF(OFFSET('Hygiene Data'!$F$11,0,10*ROW('Hygiene Data'!F148))="","",OFFSET('Hygiene Data'!$F$11,0,10*ROW('Hygiene Data'!F148)))</f>
        <v/>
      </c>
      <c r="DV154" s="275" t="str">
        <f ca="true">+IF(OFFSET('Hygiene Data'!$F$12,0,10*ROW('Hygiene Data'!F148))="","",OFFSET('Hygiene Data'!$F$12,0,10*ROW('Hygiene Data'!F148)))</f>
        <v/>
      </c>
      <c r="DW154" s="275" t="str">
        <f ca="true">+IF(OFFSET('Hygiene Data'!$F$13,0,10*ROW('Hygiene Data'!F148))="","",OFFSET('Hygiene Data'!$F$13,0,10*ROW('Hygiene Data'!F148)))</f>
        <v/>
      </c>
      <c r="DX154" s="275" t="str">
        <f ca="true">+IF(OFFSET('Hygiene Data'!$G$11,0,10*ROW('Hygiene Data'!G148))="","",OFFSET('Hygiene Data'!$G$11,0,10*ROW('Hygiene Data'!G148)))</f>
        <v/>
      </c>
      <c r="DY154" s="275" t="str">
        <f ca="true">+IF(OFFSET('Hygiene Data'!$G$12,0,10*ROW('Hygiene Data'!G148))="","",OFFSET('Hygiene Data'!$G$12,0,10*ROW('Hygiene Data'!G148)))</f>
        <v/>
      </c>
      <c r="DZ154" s="275" t="str">
        <f ca="true">+IF(OFFSET('Hygiene Data'!$G$13,0,10*ROW('Hygiene Data'!G148))="","",OFFSET('Hygiene Data'!$G$13,0,10*ROW('Hygiene Data'!G148)))</f>
        <v/>
      </c>
      <c r="EA154" s="275" t="str">
        <f ca="true">+IF(OFFSET('Hygiene Data'!$H$11,0,10*ROW('Hygiene Data'!H148))="","",OFFSET('Hygiene Data'!$H$11,0,10*ROW('Hygiene Data'!H148)))</f>
        <v/>
      </c>
      <c r="EB154" s="275" t="str">
        <f ca="true">+IF(OFFSET('Hygiene Data'!$H$12,0,10*ROW('Hygiene Data'!H148))="","",OFFSET('Hygiene Data'!$H$12,0,10*ROW('Hygiene Data'!H148)))</f>
        <v/>
      </c>
      <c r="EC154" s="275" t="str">
        <f ca="true">+IF(OFFSET('Hygiene Data'!$H$13,0,10*ROW('Hygiene Data'!H148))="","",OFFSET('Hygiene Data'!$H$13,0,10*ROW('Hygiene Data'!H148)))</f>
        <v/>
      </c>
      <c r="ED154" s="275" t="str">
        <f ca="true">+IF(OFFSET('Hygiene Data'!$I$11,0,10*ROW('Hygiene Data'!I148))="","",OFFSET('Hygiene Data'!$I$11,0,10*ROW('Hygiene Data'!I148)))</f>
        <v/>
      </c>
      <c r="EE154" s="275" t="str">
        <f ca="true">+IF(OFFSET('Hygiene Data'!$I$12,0,10*ROW('Hygiene Data'!I148))="","",OFFSET('Hygiene Data'!$I$12,0,10*ROW('Hygiene Data'!I148)))</f>
        <v/>
      </c>
      <c r="EF154" s="275" t="str">
        <f ca="true">+IF(OFFSET('Hygiene Data'!$I$13,0,10*ROW('Hygiene Data'!I148))="","",OFFSET('Hygiene Data'!$I$13,0,10*ROW('Hygiene Data'!I148)))</f>
        <v/>
      </c>
    </row>
    <row xmlns:x14ac="http://schemas.microsoft.com/office/spreadsheetml/2009/9/ac" r="155" x14ac:dyDescent="0.2">
      <c r="A155" s="38" t="str">
        <f ca="true">+IF(OFFSET('Water Data'!$B$2,0,10*ROW('Water Data'!E149))="","",OFFSET('Water Data'!$B$2,0,10*ROW('Water Data'!E149)))</f>
        <v/>
      </c>
      <c r="B155" s="38" t="str">
        <f ca="true">+IF(OFFSET('Water Data'!$C$2,0,10*ROW('Water Data'!F149))="","",OFFSET('Water Data'!$C$2,0,10*ROW('Water Data'!F149)))</f>
        <v/>
      </c>
      <c r="C155" s="331" t="str">
        <f t="shared" ca="true" si="2"/>
        <v/>
      </c>
      <c r="D155" s="97"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7"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7"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7"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7"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7"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7"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7"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7"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7"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7"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7"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7"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7"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7"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7"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7"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7"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8"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8"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8"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8"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8"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8"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8"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8"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8"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8"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8"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8"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8"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8"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8"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8"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8"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8"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8"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8"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8"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8"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8"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8"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8"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8"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8"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8"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8"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8"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9"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9"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9"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9"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9"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9"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9"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9"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9"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9"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9"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9"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9"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9"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9"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9"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9"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9"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5"/>
      <c r="BS155" s="275" t="str">
        <f ca="true">+IF(OFFSET('Water Data'!$D$27,0,10*ROW('Water Data'!D149))="","",OFFSET('Water Data'!$D$27,0,10*ROW('Water Data'!D149)))</f>
        <v/>
      </c>
      <c r="BT155" s="275" t="str">
        <f ca="true">+IF(OFFSET('Water Data'!$D$28,0,10*ROW('Water Data'!D149))="","",OFFSET('Water Data'!$D$28,0,10*ROW('Water Data'!D149)))</f>
        <v/>
      </c>
      <c r="BU155" s="275" t="str">
        <f ca="true">+IF(OFFSET('Water Data'!$D$29,0,10*ROW('Water Data'!D149))="","",OFFSET('Water Data'!$D$29,0,10*ROW('Water Data'!D149)))</f>
        <v/>
      </c>
      <c r="BV155" s="275" t="str">
        <f ca="true">+IF(OFFSET('Water Data'!$E$27,0,10*ROW('Water Data'!E149))="","",OFFSET('Water Data'!$E$27,0,10*ROW('Water Data'!E149)))</f>
        <v/>
      </c>
      <c r="BW155" s="275" t="str">
        <f ca="true">+IF(OFFSET('Water Data'!$E$28,0,10*ROW('Water Data'!E149))="","",OFFSET('Water Data'!$E$28,0,10*ROW('Water Data'!E149)))</f>
        <v/>
      </c>
      <c r="BX155" s="275" t="str">
        <f ca="true">+IF(OFFSET('Water Data'!$E$29,0,10*ROW('Water Data'!E149))="","",OFFSET('Water Data'!$E$29,0,10*ROW('Water Data'!E149)))</f>
        <v/>
      </c>
      <c r="BY155" s="275" t="str">
        <f ca="true">+IF(OFFSET('Water Data'!$F$27,0,10*ROW('Water Data'!F149))="","",OFFSET('Water Data'!$F$27,0,10*ROW('Water Data'!F149)))</f>
        <v/>
      </c>
      <c r="BZ155" s="275" t="str">
        <f ca="true">+IF(OFFSET('Water Data'!$F$28,0,10*ROW('Water Data'!F149))="","",OFFSET('Water Data'!$F$28,0,10*ROW('Water Data'!F149)))</f>
        <v/>
      </c>
      <c r="CA155" s="275" t="str">
        <f ca="true">+IF(OFFSET('Water Data'!$F$29,0,10*ROW('Water Data'!F149))="","",OFFSET('Water Data'!$F$29,0,10*ROW('Water Data'!F149)))</f>
        <v/>
      </c>
      <c r="CB155" s="275" t="str">
        <f ca="true">+IF(OFFSET('Water Data'!$G$27,0,10*ROW('Water Data'!G149))="","",OFFSET('Water Data'!$G$27,0,10*ROW('Water Data'!G149)))</f>
        <v/>
      </c>
      <c r="CC155" s="275" t="str">
        <f ca="true">+IF(OFFSET('Water Data'!$G$28,0,10*ROW('Water Data'!G149))="","",OFFSET('Water Data'!$G$28,0,10*ROW('Water Data'!G149)))</f>
        <v/>
      </c>
      <c r="CD155" s="275" t="str">
        <f ca="true">+IF(OFFSET('Water Data'!$G$29,0,10*ROW('Water Data'!G149))="","",OFFSET('Water Data'!$G$29,0,10*ROW('Water Data'!G149)))</f>
        <v/>
      </c>
      <c r="CE155" s="275" t="str">
        <f ca="true">+IF(OFFSET('Water Data'!$H$27,0,10*ROW('Water Data'!H149))="","",OFFSET('Water Data'!$H$27,0,10*ROW('Water Data'!H149)))</f>
        <v/>
      </c>
      <c r="CF155" s="275" t="str">
        <f ca="true">+IF(OFFSET('Water Data'!$H$28,0,10*ROW('Water Data'!H149))="","",OFFSET('Water Data'!$H$28,0,10*ROW('Water Data'!H149)))</f>
        <v/>
      </c>
      <c r="CG155" s="275" t="str">
        <f ca="true">+IF(OFFSET('Water Data'!$H$29,0,10*ROW('Water Data'!H149))="","",OFFSET('Water Data'!$H$29,0,10*ROW('Water Data'!H149)))</f>
        <v/>
      </c>
      <c r="CH155" s="275" t="str">
        <f ca="true">+IF(OFFSET('Water Data'!$I$27,0,10*ROW('Water Data'!I149))="","",OFFSET('Water Data'!$I$27,0,10*ROW('Water Data'!I149)))</f>
        <v/>
      </c>
      <c r="CI155" s="275" t="str">
        <f ca="true">+IF(OFFSET('Water Data'!$I$28,0,10*ROW('Water Data'!I149))="","",OFFSET('Water Data'!$I$28,0,10*ROW('Water Data'!I149)))</f>
        <v/>
      </c>
      <c r="CJ155" s="275" t="str">
        <f ca="true">+IF(OFFSET('Water Data'!$I$29,0,10*ROW('Water Data'!I149))="","",OFFSET('Water Data'!$I$29,0,10*ROW('Water Data'!I149)))</f>
        <v/>
      </c>
      <c r="CK155" s="275" t="str">
        <f ca="true">+IF(OFFSET('Sanitation Data'!$D$28,0,10*ROW('Sanitation Data'!D149))="","",OFFSET('Sanitation Data'!$D$28,0,10*ROW('Sanitation Data'!D149)))</f>
        <v/>
      </c>
      <c r="CL155" s="275" t="str">
        <f ca="true">+IF(OFFSET('Sanitation Data'!$D$29,0,10*ROW('Sanitation Data'!D149))="","",OFFSET('Sanitation Data'!$D$29,0,10*ROW('Sanitation Data'!D149)))</f>
        <v/>
      </c>
      <c r="CM155" s="275" t="str">
        <f ca="true">+IF(OFFSET('Sanitation Data'!$D$30,0,10*ROW('Sanitation Data'!D149))="","",OFFSET('Sanitation Data'!$D$30,0,10*ROW('Sanitation Data'!D149)))</f>
        <v/>
      </c>
      <c r="CN155" s="275" t="str">
        <f ca="true">+IF(OFFSET('Sanitation Data'!$D$31,0,10*ROW('Sanitation Data'!D149))="","",OFFSET('Sanitation Data'!$D$31,0,10*ROW('Sanitation Data'!D149)))</f>
        <v/>
      </c>
      <c r="CO155" s="275" t="str">
        <f ca="true">+IF(OFFSET('Sanitation Data'!$D$32,0,10*ROW('Sanitation Data'!D149))="","",OFFSET('Sanitation Data'!$D$32,0,10*ROW('Sanitation Data'!D149)))</f>
        <v/>
      </c>
      <c r="CP155" s="275" t="str">
        <f ca="true">+IF(OFFSET('Sanitation Data'!$E$28,0,10*ROW('Sanitation Data'!E149))="","",OFFSET('Sanitation Data'!$E$28,0,10*ROW('Sanitation Data'!E149)))</f>
        <v/>
      </c>
      <c r="CQ155" s="275" t="str">
        <f ca="true">+IF(OFFSET('Sanitation Data'!$E$29,0,10*ROW('Sanitation Data'!E149))="","",OFFSET('Sanitation Data'!$E$29,0,10*ROW('Sanitation Data'!E149)))</f>
        <v/>
      </c>
      <c r="CR155" s="275" t="str">
        <f ca="true">+IF(OFFSET('Sanitation Data'!$E$30,0,10*ROW('Sanitation Data'!E149))="","",OFFSET('Sanitation Data'!$E$30,0,10*ROW('Sanitation Data'!E149)))</f>
        <v/>
      </c>
      <c r="CS155" s="275" t="str">
        <f ca="true">+IF(OFFSET('Sanitation Data'!$E$31,0,10*ROW('Sanitation Data'!E149))="","",OFFSET('Sanitation Data'!$E$31,0,10*ROW('Sanitation Data'!E149)))</f>
        <v/>
      </c>
      <c r="CT155" s="275" t="str">
        <f ca="true">+IF(OFFSET('Sanitation Data'!$E$32,0,10*ROW('Sanitation Data'!E149))="","",OFFSET('Sanitation Data'!$E$32,0,10*ROW('Sanitation Data'!E149)))</f>
        <v/>
      </c>
      <c r="CU155" s="275" t="str">
        <f ca="true">+IF(OFFSET('Sanitation Data'!$F$28,0,10*ROW('Sanitation Data'!F149))="","",OFFSET('Sanitation Data'!$F$28,0,10*ROW('Sanitation Data'!F149)))</f>
        <v/>
      </c>
      <c r="CV155" s="275" t="str">
        <f ca="true">+IF(OFFSET('Sanitation Data'!$F$29,0,10*ROW('Sanitation Data'!F149))="","",OFFSET('Sanitation Data'!$F$29,0,10*ROW('Sanitation Data'!F149)))</f>
        <v/>
      </c>
      <c r="CW155" s="275" t="str">
        <f ca="true">+IF(OFFSET('Sanitation Data'!$F$30,0,10*ROW('Sanitation Data'!F149))="","",OFFSET('Sanitation Data'!$F$30,0,10*ROW('Sanitation Data'!F149)))</f>
        <v/>
      </c>
      <c r="CX155" s="275" t="str">
        <f ca="true">+IF(OFFSET('Sanitation Data'!$F$31,0,10*ROW('Sanitation Data'!F149))="","",OFFSET('Sanitation Data'!$F$31,0,10*ROW('Sanitation Data'!F149)))</f>
        <v/>
      </c>
      <c r="CY155" s="275" t="str">
        <f ca="true">+IF(OFFSET('Sanitation Data'!$F$32,0,10*ROW('Sanitation Data'!F149))="","",OFFSET('Sanitation Data'!$F$32,0,10*ROW('Sanitation Data'!F149)))</f>
        <v/>
      </c>
      <c r="CZ155" s="275" t="str">
        <f ca="true">+IF(OFFSET('Sanitation Data'!$G$28,0,10*ROW('Sanitation Data'!G149))="","",OFFSET('Sanitation Data'!$G$28,0,10*ROW('Sanitation Data'!G149)))</f>
        <v/>
      </c>
      <c r="DA155" s="275" t="str">
        <f ca="true">+IF(OFFSET('Sanitation Data'!$G$29,0,10*ROW('Sanitation Data'!G149))="","",OFFSET('Sanitation Data'!$G$29,0,10*ROW('Sanitation Data'!G149)))</f>
        <v/>
      </c>
      <c r="DB155" s="275" t="str">
        <f ca="true">+IF(OFFSET('Sanitation Data'!$G$30,0,10*ROW('Sanitation Data'!G149))="","",OFFSET('Sanitation Data'!$G$30,0,10*ROW('Sanitation Data'!G149)))</f>
        <v/>
      </c>
      <c r="DC155" s="275" t="str">
        <f ca="true">+IF(OFFSET('Sanitation Data'!$G$31,0,10*ROW('Sanitation Data'!G149))="","",OFFSET('Sanitation Data'!$G$31,0,10*ROW('Sanitation Data'!G149)))</f>
        <v/>
      </c>
      <c r="DD155" s="275" t="str">
        <f ca="true">+IF(OFFSET('Sanitation Data'!$G$32,0,10*ROW('Sanitation Data'!G149))="","",OFFSET('Sanitation Data'!$G$32,0,10*ROW('Sanitation Data'!G149)))</f>
        <v/>
      </c>
      <c r="DE155" s="275" t="str">
        <f ca="true">+IF(OFFSET('Sanitation Data'!$H$28,0,10*ROW('Sanitation Data'!H149))="","",OFFSET('Sanitation Data'!$H$28,0,10*ROW('Sanitation Data'!H149)))</f>
        <v/>
      </c>
      <c r="DF155" s="275" t="str">
        <f ca="true">+IF(OFFSET('Sanitation Data'!$H$29,0,10*ROW('Sanitation Data'!H149))="","",OFFSET('Sanitation Data'!$H$29,0,10*ROW('Sanitation Data'!H149)))</f>
        <v/>
      </c>
      <c r="DG155" s="275" t="str">
        <f ca="true">+IF(OFFSET('Sanitation Data'!$H$30,0,10*ROW('Sanitation Data'!H149))="","",OFFSET('Sanitation Data'!$H$30,0,10*ROW('Sanitation Data'!H149)))</f>
        <v/>
      </c>
      <c r="DH155" s="275" t="str">
        <f ca="true">+IF(OFFSET('Sanitation Data'!$H$31,0,10*ROW('Sanitation Data'!H149))="","",OFFSET('Sanitation Data'!$H$31,0,10*ROW('Sanitation Data'!H149)))</f>
        <v/>
      </c>
      <c r="DI155" s="275" t="str">
        <f ca="true">+IF(OFFSET('Sanitation Data'!$H$32,0,10*ROW('Sanitation Data'!H149))="","",OFFSET('Sanitation Data'!$H$32,0,10*ROW('Sanitation Data'!H149)))</f>
        <v/>
      </c>
      <c r="DJ155" s="275" t="str">
        <f ca="true">+IF(OFFSET('Sanitation Data'!$I$28,0,10*ROW('Sanitation Data'!I149))="","",OFFSET('Sanitation Data'!$I$28,0,10*ROW('Sanitation Data'!I149)))</f>
        <v/>
      </c>
      <c r="DK155" s="275" t="str">
        <f ca="true">+IF(OFFSET('Sanitation Data'!$I$29,0,10*ROW('Sanitation Data'!I149))="","",OFFSET('Sanitation Data'!$I$29,0,10*ROW('Sanitation Data'!I149)))</f>
        <v/>
      </c>
      <c r="DL155" s="275" t="str">
        <f ca="true">+IF(OFFSET('Sanitation Data'!$I$30,0,10*ROW('Sanitation Data'!I149))="","",OFFSET('Sanitation Data'!$I$30,0,10*ROW('Sanitation Data'!I149)))</f>
        <v/>
      </c>
      <c r="DM155" s="275" t="str">
        <f ca="true">+IF(OFFSET('Sanitation Data'!$I$31,0,10*ROW('Sanitation Data'!I149))="","",OFFSET('Sanitation Data'!$I$31,0,10*ROW('Sanitation Data'!I149)))</f>
        <v/>
      </c>
      <c r="DN155" s="275" t="str">
        <f ca="true">+IF(OFFSET('Sanitation Data'!$I$32,0,10*ROW('Sanitation Data'!I149))="","",OFFSET('Sanitation Data'!$I$32,0,10*ROW('Sanitation Data'!I149)))</f>
        <v/>
      </c>
      <c r="DO155" s="275" t="str">
        <f ca="true">+IF(OFFSET('Hygiene Data'!$D$11,0,10*ROW('Hygiene Data'!D149))="","",OFFSET('Hygiene Data'!$D$11,0,10*ROW('Hygiene Data'!D149)))</f>
        <v/>
      </c>
      <c r="DP155" s="275" t="str">
        <f ca="true">+IF(OFFSET('Hygiene Data'!$D$12,0,10*ROW('Hygiene Data'!D149))="","",OFFSET('Hygiene Data'!$D$12,0,10*ROW('Hygiene Data'!D149)))</f>
        <v/>
      </c>
      <c r="DQ155" s="275" t="str">
        <f ca="true">+IF(OFFSET('Hygiene Data'!$D$13,0,10*ROW('Hygiene Data'!D149))="","",OFFSET('Hygiene Data'!$D$13,0,10*ROW('Hygiene Data'!D149)))</f>
        <v/>
      </c>
      <c r="DR155" s="275" t="str">
        <f ca="true">+IF(OFFSET('Hygiene Data'!$E$11,0,10*ROW('Hygiene Data'!E149))="","",OFFSET('Hygiene Data'!$E$11,0,10*ROW('Hygiene Data'!E149)))</f>
        <v/>
      </c>
      <c r="DS155" s="275" t="str">
        <f ca="true">+IF(OFFSET('Hygiene Data'!$E$12,0,10*ROW('Hygiene Data'!E149))="","",OFFSET('Hygiene Data'!$E$12,0,10*ROW('Hygiene Data'!E149)))</f>
        <v/>
      </c>
      <c r="DT155" s="275" t="str">
        <f ca="true">+IF(OFFSET('Hygiene Data'!$E$13,0,10*ROW('Hygiene Data'!E149))="","",OFFSET('Hygiene Data'!$E$13,0,10*ROW('Hygiene Data'!E149)))</f>
        <v/>
      </c>
      <c r="DU155" s="275" t="str">
        <f ca="true">+IF(OFFSET('Hygiene Data'!$F$11,0,10*ROW('Hygiene Data'!F149))="","",OFFSET('Hygiene Data'!$F$11,0,10*ROW('Hygiene Data'!F149)))</f>
        <v/>
      </c>
      <c r="DV155" s="275" t="str">
        <f ca="true">+IF(OFFSET('Hygiene Data'!$F$12,0,10*ROW('Hygiene Data'!F149))="","",OFFSET('Hygiene Data'!$F$12,0,10*ROW('Hygiene Data'!F149)))</f>
        <v/>
      </c>
      <c r="DW155" s="275" t="str">
        <f ca="true">+IF(OFFSET('Hygiene Data'!$F$13,0,10*ROW('Hygiene Data'!F149))="","",OFFSET('Hygiene Data'!$F$13,0,10*ROW('Hygiene Data'!F149)))</f>
        <v/>
      </c>
      <c r="DX155" s="275" t="str">
        <f ca="true">+IF(OFFSET('Hygiene Data'!$G$11,0,10*ROW('Hygiene Data'!G149))="","",OFFSET('Hygiene Data'!$G$11,0,10*ROW('Hygiene Data'!G149)))</f>
        <v/>
      </c>
      <c r="DY155" s="275" t="str">
        <f ca="true">+IF(OFFSET('Hygiene Data'!$G$12,0,10*ROW('Hygiene Data'!G149))="","",OFFSET('Hygiene Data'!$G$12,0,10*ROW('Hygiene Data'!G149)))</f>
        <v/>
      </c>
      <c r="DZ155" s="275" t="str">
        <f ca="true">+IF(OFFSET('Hygiene Data'!$G$13,0,10*ROW('Hygiene Data'!G149))="","",OFFSET('Hygiene Data'!$G$13,0,10*ROW('Hygiene Data'!G149)))</f>
        <v/>
      </c>
      <c r="EA155" s="275" t="str">
        <f ca="true">+IF(OFFSET('Hygiene Data'!$H$11,0,10*ROW('Hygiene Data'!H149))="","",OFFSET('Hygiene Data'!$H$11,0,10*ROW('Hygiene Data'!H149)))</f>
        <v/>
      </c>
      <c r="EB155" s="275" t="str">
        <f ca="true">+IF(OFFSET('Hygiene Data'!$H$12,0,10*ROW('Hygiene Data'!H149))="","",OFFSET('Hygiene Data'!$H$12,0,10*ROW('Hygiene Data'!H149)))</f>
        <v/>
      </c>
      <c r="EC155" s="275" t="str">
        <f ca="true">+IF(OFFSET('Hygiene Data'!$H$13,0,10*ROW('Hygiene Data'!H149))="","",OFFSET('Hygiene Data'!$H$13,0,10*ROW('Hygiene Data'!H149)))</f>
        <v/>
      </c>
      <c r="ED155" s="275" t="str">
        <f ca="true">+IF(OFFSET('Hygiene Data'!$I$11,0,10*ROW('Hygiene Data'!I149))="","",OFFSET('Hygiene Data'!$I$11,0,10*ROW('Hygiene Data'!I149)))</f>
        <v/>
      </c>
      <c r="EE155" s="275" t="str">
        <f ca="true">+IF(OFFSET('Hygiene Data'!$I$12,0,10*ROW('Hygiene Data'!I149))="","",OFFSET('Hygiene Data'!$I$12,0,10*ROW('Hygiene Data'!I149)))</f>
        <v/>
      </c>
      <c r="EF155" s="275" t="str">
        <f ca="true">+IF(OFFSET('Hygiene Data'!$I$13,0,10*ROW('Hygiene Data'!I149))="","",OFFSET('Hygiene Data'!$I$13,0,10*ROW('Hygiene Data'!I149)))</f>
        <v/>
      </c>
    </row>
    <row xmlns:x14ac="http://schemas.microsoft.com/office/spreadsheetml/2009/9/ac" r="156" x14ac:dyDescent="0.2">
      <c r="A156" s="38" t="str">
        <f ca="true">+IF(OFFSET('Water Data'!$B$2,0,10*ROW('Water Data'!E150))="","",OFFSET('Water Data'!$B$2,0,10*ROW('Water Data'!E150)))</f>
        <v/>
      </c>
      <c r="B156" s="38" t="str">
        <f ca="true">+IF(OFFSET('Water Data'!$C$2,0,10*ROW('Water Data'!F150))="","",OFFSET('Water Data'!$C$2,0,10*ROW('Water Data'!F150)))</f>
        <v/>
      </c>
      <c r="C156" s="331" t="str">
        <f t="shared" ca="true" si="2"/>
        <v/>
      </c>
      <c r="D156" s="97"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7"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7"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7"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7"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7"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7"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7"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7"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7"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7"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7"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7"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7"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7"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7"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7"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7"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8"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8"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8"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8"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8"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8"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8"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8"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8"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8"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8"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8"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8"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8"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8"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8"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8"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8"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8"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8"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8"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8"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8"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8"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8"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8"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8"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8"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8"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8"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9"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9"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9"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9"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9"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9"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9"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9"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9"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9"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9"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9"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9"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9"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9"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9"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9"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9"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5"/>
      <c r="BS156" s="275" t="str">
        <f ca="true">+IF(OFFSET('Water Data'!$D$27,0,10*ROW('Water Data'!D150))="","",OFFSET('Water Data'!$D$27,0,10*ROW('Water Data'!D150)))</f>
        <v/>
      </c>
      <c r="BT156" s="275" t="str">
        <f ca="true">+IF(OFFSET('Water Data'!$D$28,0,10*ROW('Water Data'!D150))="","",OFFSET('Water Data'!$D$28,0,10*ROW('Water Data'!D150)))</f>
        <v/>
      </c>
      <c r="BU156" s="275" t="str">
        <f ca="true">+IF(OFFSET('Water Data'!$D$29,0,10*ROW('Water Data'!D150))="","",OFFSET('Water Data'!$D$29,0,10*ROW('Water Data'!D150)))</f>
        <v/>
      </c>
      <c r="BV156" s="275" t="str">
        <f ca="true">+IF(OFFSET('Water Data'!$E$27,0,10*ROW('Water Data'!E150))="","",OFFSET('Water Data'!$E$27,0,10*ROW('Water Data'!E150)))</f>
        <v/>
      </c>
      <c r="BW156" s="275" t="str">
        <f ca="true">+IF(OFFSET('Water Data'!$E$28,0,10*ROW('Water Data'!E150))="","",OFFSET('Water Data'!$E$28,0,10*ROW('Water Data'!E150)))</f>
        <v/>
      </c>
      <c r="BX156" s="275" t="str">
        <f ca="true">+IF(OFFSET('Water Data'!$E$29,0,10*ROW('Water Data'!E150))="","",OFFSET('Water Data'!$E$29,0,10*ROW('Water Data'!E150)))</f>
        <v/>
      </c>
      <c r="BY156" s="275" t="str">
        <f ca="true">+IF(OFFSET('Water Data'!$F$27,0,10*ROW('Water Data'!F150))="","",OFFSET('Water Data'!$F$27,0,10*ROW('Water Data'!F150)))</f>
        <v/>
      </c>
      <c r="BZ156" s="275" t="str">
        <f ca="true">+IF(OFFSET('Water Data'!$F$28,0,10*ROW('Water Data'!F150))="","",OFFSET('Water Data'!$F$28,0,10*ROW('Water Data'!F150)))</f>
        <v/>
      </c>
      <c r="CA156" s="275" t="str">
        <f ca="true">+IF(OFFSET('Water Data'!$F$29,0,10*ROW('Water Data'!F150))="","",OFFSET('Water Data'!$F$29,0,10*ROW('Water Data'!F150)))</f>
        <v/>
      </c>
      <c r="CB156" s="275" t="str">
        <f ca="true">+IF(OFFSET('Water Data'!$G$27,0,10*ROW('Water Data'!G150))="","",OFFSET('Water Data'!$G$27,0,10*ROW('Water Data'!G150)))</f>
        <v/>
      </c>
      <c r="CC156" s="275" t="str">
        <f ca="true">+IF(OFFSET('Water Data'!$G$28,0,10*ROW('Water Data'!G150))="","",OFFSET('Water Data'!$G$28,0,10*ROW('Water Data'!G150)))</f>
        <v/>
      </c>
      <c r="CD156" s="275" t="str">
        <f ca="true">+IF(OFFSET('Water Data'!$G$29,0,10*ROW('Water Data'!G150))="","",OFFSET('Water Data'!$G$29,0,10*ROW('Water Data'!G150)))</f>
        <v/>
      </c>
      <c r="CE156" s="275" t="str">
        <f ca="true">+IF(OFFSET('Water Data'!$H$27,0,10*ROW('Water Data'!H150))="","",OFFSET('Water Data'!$H$27,0,10*ROW('Water Data'!H150)))</f>
        <v/>
      </c>
      <c r="CF156" s="275" t="str">
        <f ca="true">+IF(OFFSET('Water Data'!$H$28,0,10*ROW('Water Data'!H150))="","",OFFSET('Water Data'!$H$28,0,10*ROW('Water Data'!H150)))</f>
        <v/>
      </c>
      <c r="CG156" s="275" t="str">
        <f ca="true">+IF(OFFSET('Water Data'!$H$29,0,10*ROW('Water Data'!H150))="","",OFFSET('Water Data'!$H$29,0,10*ROW('Water Data'!H150)))</f>
        <v/>
      </c>
      <c r="CH156" s="275" t="str">
        <f ca="true">+IF(OFFSET('Water Data'!$I$27,0,10*ROW('Water Data'!I150))="","",OFFSET('Water Data'!$I$27,0,10*ROW('Water Data'!I150)))</f>
        <v/>
      </c>
      <c r="CI156" s="275" t="str">
        <f ca="true">+IF(OFFSET('Water Data'!$I$28,0,10*ROW('Water Data'!I150))="","",OFFSET('Water Data'!$I$28,0,10*ROW('Water Data'!I150)))</f>
        <v/>
      </c>
      <c r="CJ156" s="275" t="str">
        <f ca="true">+IF(OFFSET('Water Data'!$I$29,0,10*ROW('Water Data'!I150))="","",OFFSET('Water Data'!$I$29,0,10*ROW('Water Data'!I150)))</f>
        <v/>
      </c>
      <c r="CK156" s="275" t="str">
        <f ca="true">+IF(OFFSET('Sanitation Data'!$D$28,0,10*ROW('Sanitation Data'!D150))="","",OFFSET('Sanitation Data'!$D$28,0,10*ROW('Sanitation Data'!D150)))</f>
        <v/>
      </c>
      <c r="CL156" s="275" t="str">
        <f ca="true">+IF(OFFSET('Sanitation Data'!$D$29,0,10*ROW('Sanitation Data'!D150))="","",OFFSET('Sanitation Data'!$D$29,0,10*ROW('Sanitation Data'!D150)))</f>
        <v/>
      </c>
      <c r="CM156" s="275" t="str">
        <f ca="true">+IF(OFFSET('Sanitation Data'!$D$30,0,10*ROW('Sanitation Data'!D150))="","",OFFSET('Sanitation Data'!$D$30,0,10*ROW('Sanitation Data'!D150)))</f>
        <v/>
      </c>
      <c r="CN156" s="275" t="str">
        <f ca="true">+IF(OFFSET('Sanitation Data'!$D$31,0,10*ROW('Sanitation Data'!D150))="","",OFFSET('Sanitation Data'!$D$31,0,10*ROW('Sanitation Data'!D150)))</f>
        <v/>
      </c>
      <c r="CO156" s="275" t="str">
        <f ca="true">+IF(OFFSET('Sanitation Data'!$D$32,0,10*ROW('Sanitation Data'!D150))="","",OFFSET('Sanitation Data'!$D$32,0,10*ROW('Sanitation Data'!D150)))</f>
        <v/>
      </c>
      <c r="CP156" s="275" t="str">
        <f ca="true">+IF(OFFSET('Sanitation Data'!$E$28,0,10*ROW('Sanitation Data'!E150))="","",OFFSET('Sanitation Data'!$E$28,0,10*ROW('Sanitation Data'!E150)))</f>
        <v/>
      </c>
      <c r="CQ156" s="275" t="str">
        <f ca="true">+IF(OFFSET('Sanitation Data'!$E$29,0,10*ROW('Sanitation Data'!E150))="","",OFFSET('Sanitation Data'!$E$29,0,10*ROW('Sanitation Data'!E150)))</f>
        <v/>
      </c>
      <c r="CR156" s="275" t="str">
        <f ca="true">+IF(OFFSET('Sanitation Data'!$E$30,0,10*ROW('Sanitation Data'!E150))="","",OFFSET('Sanitation Data'!$E$30,0,10*ROW('Sanitation Data'!E150)))</f>
        <v/>
      </c>
      <c r="CS156" s="275" t="str">
        <f ca="true">+IF(OFFSET('Sanitation Data'!$E$31,0,10*ROW('Sanitation Data'!E150))="","",OFFSET('Sanitation Data'!$E$31,0,10*ROW('Sanitation Data'!E150)))</f>
        <v/>
      </c>
      <c r="CT156" s="275" t="str">
        <f ca="true">+IF(OFFSET('Sanitation Data'!$E$32,0,10*ROW('Sanitation Data'!E150))="","",OFFSET('Sanitation Data'!$E$32,0,10*ROW('Sanitation Data'!E150)))</f>
        <v/>
      </c>
      <c r="CU156" s="275" t="str">
        <f ca="true">+IF(OFFSET('Sanitation Data'!$F$28,0,10*ROW('Sanitation Data'!F150))="","",OFFSET('Sanitation Data'!$F$28,0,10*ROW('Sanitation Data'!F150)))</f>
        <v/>
      </c>
      <c r="CV156" s="275" t="str">
        <f ca="true">+IF(OFFSET('Sanitation Data'!$F$29,0,10*ROW('Sanitation Data'!F150))="","",OFFSET('Sanitation Data'!$F$29,0,10*ROW('Sanitation Data'!F150)))</f>
        <v/>
      </c>
      <c r="CW156" s="275" t="str">
        <f ca="true">+IF(OFFSET('Sanitation Data'!$F$30,0,10*ROW('Sanitation Data'!F150))="","",OFFSET('Sanitation Data'!$F$30,0,10*ROW('Sanitation Data'!F150)))</f>
        <v/>
      </c>
      <c r="CX156" s="275" t="str">
        <f ca="true">+IF(OFFSET('Sanitation Data'!$F$31,0,10*ROW('Sanitation Data'!F150))="","",OFFSET('Sanitation Data'!$F$31,0,10*ROW('Sanitation Data'!F150)))</f>
        <v/>
      </c>
      <c r="CY156" s="275" t="str">
        <f ca="true">+IF(OFFSET('Sanitation Data'!$F$32,0,10*ROW('Sanitation Data'!F150))="","",OFFSET('Sanitation Data'!$F$32,0,10*ROW('Sanitation Data'!F150)))</f>
        <v/>
      </c>
      <c r="CZ156" s="275" t="str">
        <f ca="true">+IF(OFFSET('Sanitation Data'!$G$28,0,10*ROW('Sanitation Data'!G150))="","",OFFSET('Sanitation Data'!$G$28,0,10*ROW('Sanitation Data'!G150)))</f>
        <v/>
      </c>
      <c r="DA156" s="275" t="str">
        <f ca="true">+IF(OFFSET('Sanitation Data'!$G$29,0,10*ROW('Sanitation Data'!G150))="","",OFFSET('Sanitation Data'!$G$29,0,10*ROW('Sanitation Data'!G150)))</f>
        <v/>
      </c>
      <c r="DB156" s="275" t="str">
        <f ca="true">+IF(OFFSET('Sanitation Data'!$G$30,0,10*ROW('Sanitation Data'!G150))="","",OFFSET('Sanitation Data'!$G$30,0,10*ROW('Sanitation Data'!G150)))</f>
        <v/>
      </c>
      <c r="DC156" s="275" t="str">
        <f ca="true">+IF(OFFSET('Sanitation Data'!$G$31,0,10*ROW('Sanitation Data'!G150))="","",OFFSET('Sanitation Data'!$G$31,0,10*ROW('Sanitation Data'!G150)))</f>
        <v/>
      </c>
      <c r="DD156" s="275" t="str">
        <f ca="true">+IF(OFFSET('Sanitation Data'!$G$32,0,10*ROW('Sanitation Data'!G150))="","",OFFSET('Sanitation Data'!$G$32,0,10*ROW('Sanitation Data'!G150)))</f>
        <v/>
      </c>
      <c r="DE156" s="275" t="str">
        <f ca="true">+IF(OFFSET('Sanitation Data'!$H$28,0,10*ROW('Sanitation Data'!H150))="","",OFFSET('Sanitation Data'!$H$28,0,10*ROW('Sanitation Data'!H150)))</f>
        <v/>
      </c>
      <c r="DF156" s="275" t="str">
        <f ca="true">+IF(OFFSET('Sanitation Data'!$H$29,0,10*ROW('Sanitation Data'!H150))="","",OFFSET('Sanitation Data'!$H$29,0,10*ROW('Sanitation Data'!H150)))</f>
        <v/>
      </c>
      <c r="DG156" s="275" t="str">
        <f ca="true">+IF(OFFSET('Sanitation Data'!$H$30,0,10*ROW('Sanitation Data'!H150))="","",OFFSET('Sanitation Data'!$H$30,0,10*ROW('Sanitation Data'!H150)))</f>
        <v/>
      </c>
      <c r="DH156" s="275" t="str">
        <f ca="true">+IF(OFFSET('Sanitation Data'!$H$31,0,10*ROW('Sanitation Data'!H150))="","",OFFSET('Sanitation Data'!$H$31,0,10*ROW('Sanitation Data'!H150)))</f>
        <v/>
      </c>
      <c r="DI156" s="275" t="str">
        <f ca="true">+IF(OFFSET('Sanitation Data'!$H$32,0,10*ROW('Sanitation Data'!H150))="","",OFFSET('Sanitation Data'!$H$32,0,10*ROW('Sanitation Data'!H150)))</f>
        <v/>
      </c>
      <c r="DJ156" s="275" t="str">
        <f ca="true">+IF(OFFSET('Sanitation Data'!$I$28,0,10*ROW('Sanitation Data'!I150))="","",OFFSET('Sanitation Data'!$I$28,0,10*ROW('Sanitation Data'!I150)))</f>
        <v/>
      </c>
      <c r="DK156" s="275" t="str">
        <f ca="true">+IF(OFFSET('Sanitation Data'!$I$29,0,10*ROW('Sanitation Data'!I150))="","",OFFSET('Sanitation Data'!$I$29,0,10*ROW('Sanitation Data'!I150)))</f>
        <v/>
      </c>
      <c r="DL156" s="275" t="str">
        <f ca="true">+IF(OFFSET('Sanitation Data'!$I$30,0,10*ROW('Sanitation Data'!I150))="","",OFFSET('Sanitation Data'!$I$30,0,10*ROW('Sanitation Data'!I150)))</f>
        <v/>
      </c>
      <c r="DM156" s="275" t="str">
        <f ca="true">+IF(OFFSET('Sanitation Data'!$I$31,0,10*ROW('Sanitation Data'!I150))="","",OFFSET('Sanitation Data'!$I$31,0,10*ROW('Sanitation Data'!I150)))</f>
        <v/>
      </c>
      <c r="DN156" s="275" t="str">
        <f ca="true">+IF(OFFSET('Sanitation Data'!$I$32,0,10*ROW('Sanitation Data'!I150))="","",OFFSET('Sanitation Data'!$I$32,0,10*ROW('Sanitation Data'!I150)))</f>
        <v/>
      </c>
      <c r="DO156" s="275" t="str">
        <f ca="true">+IF(OFFSET('Hygiene Data'!$D$11,0,10*ROW('Hygiene Data'!D150))="","",OFFSET('Hygiene Data'!$D$11,0,10*ROW('Hygiene Data'!D150)))</f>
        <v/>
      </c>
      <c r="DP156" s="275" t="str">
        <f ca="true">+IF(OFFSET('Hygiene Data'!$D$12,0,10*ROW('Hygiene Data'!D150))="","",OFFSET('Hygiene Data'!$D$12,0,10*ROW('Hygiene Data'!D150)))</f>
        <v/>
      </c>
      <c r="DQ156" s="275" t="str">
        <f ca="true">+IF(OFFSET('Hygiene Data'!$D$13,0,10*ROW('Hygiene Data'!D150))="","",OFFSET('Hygiene Data'!$D$13,0,10*ROW('Hygiene Data'!D150)))</f>
        <v/>
      </c>
      <c r="DR156" s="275" t="str">
        <f ca="true">+IF(OFFSET('Hygiene Data'!$E$11,0,10*ROW('Hygiene Data'!E150))="","",OFFSET('Hygiene Data'!$E$11,0,10*ROW('Hygiene Data'!E150)))</f>
        <v/>
      </c>
      <c r="DS156" s="275" t="str">
        <f ca="true">+IF(OFFSET('Hygiene Data'!$E$12,0,10*ROW('Hygiene Data'!E150))="","",OFFSET('Hygiene Data'!$E$12,0,10*ROW('Hygiene Data'!E150)))</f>
        <v/>
      </c>
      <c r="DT156" s="275" t="str">
        <f ca="true">+IF(OFFSET('Hygiene Data'!$E$13,0,10*ROW('Hygiene Data'!E150))="","",OFFSET('Hygiene Data'!$E$13,0,10*ROW('Hygiene Data'!E150)))</f>
        <v/>
      </c>
      <c r="DU156" s="275" t="str">
        <f ca="true">+IF(OFFSET('Hygiene Data'!$F$11,0,10*ROW('Hygiene Data'!F150))="","",OFFSET('Hygiene Data'!$F$11,0,10*ROW('Hygiene Data'!F150)))</f>
        <v/>
      </c>
      <c r="DV156" s="275" t="str">
        <f ca="true">+IF(OFFSET('Hygiene Data'!$F$12,0,10*ROW('Hygiene Data'!F150))="","",OFFSET('Hygiene Data'!$F$12,0,10*ROW('Hygiene Data'!F150)))</f>
        <v/>
      </c>
      <c r="DW156" s="275" t="str">
        <f ca="true">+IF(OFFSET('Hygiene Data'!$F$13,0,10*ROW('Hygiene Data'!F150))="","",OFFSET('Hygiene Data'!$F$13,0,10*ROW('Hygiene Data'!F150)))</f>
        <v/>
      </c>
      <c r="DX156" s="275" t="str">
        <f ca="true">+IF(OFFSET('Hygiene Data'!$G$11,0,10*ROW('Hygiene Data'!G150))="","",OFFSET('Hygiene Data'!$G$11,0,10*ROW('Hygiene Data'!G150)))</f>
        <v/>
      </c>
      <c r="DY156" s="275" t="str">
        <f ca="true">+IF(OFFSET('Hygiene Data'!$G$12,0,10*ROW('Hygiene Data'!G150))="","",OFFSET('Hygiene Data'!$G$12,0,10*ROW('Hygiene Data'!G150)))</f>
        <v/>
      </c>
      <c r="DZ156" s="275" t="str">
        <f ca="true">+IF(OFFSET('Hygiene Data'!$G$13,0,10*ROW('Hygiene Data'!G150))="","",OFFSET('Hygiene Data'!$G$13,0,10*ROW('Hygiene Data'!G150)))</f>
        <v/>
      </c>
      <c r="EA156" s="275" t="str">
        <f ca="true">+IF(OFFSET('Hygiene Data'!$H$11,0,10*ROW('Hygiene Data'!H150))="","",OFFSET('Hygiene Data'!$H$11,0,10*ROW('Hygiene Data'!H150)))</f>
        <v/>
      </c>
      <c r="EB156" s="275" t="str">
        <f ca="true">+IF(OFFSET('Hygiene Data'!$H$12,0,10*ROW('Hygiene Data'!H150))="","",OFFSET('Hygiene Data'!$H$12,0,10*ROW('Hygiene Data'!H150)))</f>
        <v/>
      </c>
      <c r="EC156" s="275" t="str">
        <f ca="true">+IF(OFFSET('Hygiene Data'!$H$13,0,10*ROW('Hygiene Data'!H150))="","",OFFSET('Hygiene Data'!$H$13,0,10*ROW('Hygiene Data'!H150)))</f>
        <v/>
      </c>
      <c r="ED156" s="275" t="str">
        <f ca="true">+IF(OFFSET('Hygiene Data'!$I$11,0,10*ROW('Hygiene Data'!I150))="","",OFFSET('Hygiene Data'!$I$11,0,10*ROW('Hygiene Data'!I150)))</f>
        <v/>
      </c>
      <c r="EE156" s="275" t="str">
        <f ca="true">+IF(OFFSET('Hygiene Data'!$I$12,0,10*ROW('Hygiene Data'!I150))="","",OFFSET('Hygiene Data'!$I$12,0,10*ROW('Hygiene Data'!I150)))</f>
        <v/>
      </c>
      <c r="EF156" s="275" t="str">
        <f ca="true">+IF(OFFSET('Hygiene Data'!$I$13,0,10*ROW('Hygiene Data'!I150))="","",OFFSET('Hygiene Data'!$I$13,0,10*ROW('Hygiene Data'!I150)))</f>
        <v/>
      </c>
    </row>
    <row xmlns:x14ac="http://schemas.microsoft.com/office/spreadsheetml/2009/9/ac" r="157" x14ac:dyDescent="0.2">
      <c r="A157" s="38" t="str">
        <f ca="true">+IF(OFFSET('Water Data'!$B$2,0,10*ROW('Water Data'!E151))="","",OFFSET('Water Data'!$B$2,0,10*ROW('Water Data'!E151)))</f>
        <v/>
      </c>
      <c r="B157" s="38" t="str">
        <f ca="true">+IF(OFFSET('Water Data'!$C$2,0,10*ROW('Water Data'!F151))="","",OFFSET('Water Data'!$C$2,0,10*ROW('Water Data'!F151)))</f>
        <v/>
      </c>
      <c r="C157" s="331" t="str">
        <f t="shared" ca="true" si="2"/>
        <v/>
      </c>
      <c r="D157" s="97"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7"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7"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7"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7"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7"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7"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7"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7"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7"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7"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7"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7"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7"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7"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7"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7"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7"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8"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8"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8"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8"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8"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8"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8"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8"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8"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8"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8"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8"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8"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8"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8"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8"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8"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8"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8"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8"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8"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8"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8"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8"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8"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8"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8"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8"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8"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8"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9"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9"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9"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9"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9"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9"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9"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9"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9"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9"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9"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9"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9"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9"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9"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9"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9"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9"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5"/>
      <c r="BS157" s="275" t="str">
        <f ca="true">+IF(OFFSET('Water Data'!$D$27,0,10*ROW('Water Data'!D151))="","",OFFSET('Water Data'!$D$27,0,10*ROW('Water Data'!D151)))</f>
        <v/>
      </c>
      <c r="BT157" s="275" t="str">
        <f ca="true">+IF(OFFSET('Water Data'!$D$28,0,10*ROW('Water Data'!D151))="","",OFFSET('Water Data'!$D$28,0,10*ROW('Water Data'!D151)))</f>
        <v/>
      </c>
      <c r="BU157" s="275" t="str">
        <f ca="true">+IF(OFFSET('Water Data'!$D$29,0,10*ROW('Water Data'!D151))="","",OFFSET('Water Data'!$D$29,0,10*ROW('Water Data'!D151)))</f>
        <v/>
      </c>
      <c r="BV157" s="275" t="str">
        <f ca="true">+IF(OFFSET('Water Data'!$E$27,0,10*ROW('Water Data'!E151))="","",OFFSET('Water Data'!$E$27,0,10*ROW('Water Data'!E151)))</f>
        <v/>
      </c>
      <c r="BW157" s="275" t="str">
        <f ca="true">+IF(OFFSET('Water Data'!$E$28,0,10*ROW('Water Data'!E151))="","",OFFSET('Water Data'!$E$28,0,10*ROW('Water Data'!E151)))</f>
        <v/>
      </c>
      <c r="BX157" s="275" t="str">
        <f ca="true">+IF(OFFSET('Water Data'!$E$29,0,10*ROW('Water Data'!E151))="","",OFFSET('Water Data'!$E$29,0,10*ROW('Water Data'!E151)))</f>
        <v/>
      </c>
      <c r="BY157" s="275" t="str">
        <f ca="true">+IF(OFFSET('Water Data'!$F$27,0,10*ROW('Water Data'!F151))="","",OFFSET('Water Data'!$F$27,0,10*ROW('Water Data'!F151)))</f>
        <v/>
      </c>
      <c r="BZ157" s="275" t="str">
        <f ca="true">+IF(OFFSET('Water Data'!$F$28,0,10*ROW('Water Data'!F151))="","",OFFSET('Water Data'!$F$28,0,10*ROW('Water Data'!F151)))</f>
        <v/>
      </c>
      <c r="CA157" s="275" t="str">
        <f ca="true">+IF(OFFSET('Water Data'!$F$29,0,10*ROW('Water Data'!F151))="","",OFFSET('Water Data'!$F$29,0,10*ROW('Water Data'!F151)))</f>
        <v/>
      </c>
      <c r="CB157" s="275" t="str">
        <f ca="true">+IF(OFFSET('Water Data'!$G$27,0,10*ROW('Water Data'!G151))="","",OFFSET('Water Data'!$G$27,0,10*ROW('Water Data'!G151)))</f>
        <v/>
      </c>
      <c r="CC157" s="275" t="str">
        <f ca="true">+IF(OFFSET('Water Data'!$G$28,0,10*ROW('Water Data'!G151))="","",OFFSET('Water Data'!$G$28,0,10*ROW('Water Data'!G151)))</f>
        <v/>
      </c>
      <c r="CD157" s="275" t="str">
        <f ca="true">+IF(OFFSET('Water Data'!$G$29,0,10*ROW('Water Data'!G151))="","",OFFSET('Water Data'!$G$29,0,10*ROW('Water Data'!G151)))</f>
        <v/>
      </c>
      <c r="CE157" s="275" t="str">
        <f ca="true">+IF(OFFSET('Water Data'!$H$27,0,10*ROW('Water Data'!H151))="","",OFFSET('Water Data'!$H$27,0,10*ROW('Water Data'!H151)))</f>
        <v/>
      </c>
      <c r="CF157" s="275" t="str">
        <f ca="true">+IF(OFFSET('Water Data'!$H$28,0,10*ROW('Water Data'!H151))="","",OFFSET('Water Data'!$H$28,0,10*ROW('Water Data'!H151)))</f>
        <v/>
      </c>
      <c r="CG157" s="275" t="str">
        <f ca="true">+IF(OFFSET('Water Data'!$H$29,0,10*ROW('Water Data'!H151))="","",OFFSET('Water Data'!$H$29,0,10*ROW('Water Data'!H151)))</f>
        <v/>
      </c>
      <c r="CH157" s="275" t="str">
        <f ca="true">+IF(OFFSET('Water Data'!$I$27,0,10*ROW('Water Data'!I151))="","",OFFSET('Water Data'!$I$27,0,10*ROW('Water Data'!I151)))</f>
        <v/>
      </c>
      <c r="CI157" s="275" t="str">
        <f ca="true">+IF(OFFSET('Water Data'!$I$28,0,10*ROW('Water Data'!I151))="","",OFFSET('Water Data'!$I$28,0,10*ROW('Water Data'!I151)))</f>
        <v/>
      </c>
      <c r="CJ157" s="275" t="str">
        <f ca="true">+IF(OFFSET('Water Data'!$I$29,0,10*ROW('Water Data'!I151))="","",OFFSET('Water Data'!$I$29,0,10*ROW('Water Data'!I151)))</f>
        <v/>
      </c>
      <c r="CK157" s="275" t="str">
        <f ca="true">+IF(OFFSET('Sanitation Data'!$D$28,0,10*ROW('Sanitation Data'!D151))="","",OFFSET('Sanitation Data'!$D$28,0,10*ROW('Sanitation Data'!D151)))</f>
        <v/>
      </c>
      <c r="CL157" s="275" t="str">
        <f ca="true">+IF(OFFSET('Sanitation Data'!$D$29,0,10*ROW('Sanitation Data'!D151))="","",OFFSET('Sanitation Data'!$D$29,0,10*ROW('Sanitation Data'!D151)))</f>
        <v/>
      </c>
      <c r="CM157" s="275" t="str">
        <f ca="true">+IF(OFFSET('Sanitation Data'!$D$30,0,10*ROW('Sanitation Data'!D151))="","",OFFSET('Sanitation Data'!$D$30,0,10*ROW('Sanitation Data'!D151)))</f>
        <v/>
      </c>
      <c r="CN157" s="275" t="str">
        <f ca="true">+IF(OFFSET('Sanitation Data'!$D$31,0,10*ROW('Sanitation Data'!D151))="","",OFFSET('Sanitation Data'!$D$31,0,10*ROW('Sanitation Data'!D151)))</f>
        <v/>
      </c>
      <c r="CO157" s="275" t="str">
        <f ca="true">+IF(OFFSET('Sanitation Data'!$D$32,0,10*ROW('Sanitation Data'!D151))="","",OFFSET('Sanitation Data'!$D$32,0,10*ROW('Sanitation Data'!D151)))</f>
        <v/>
      </c>
      <c r="CP157" s="275" t="str">
        <f ca="true">+IF(OFFSET('Sanitation Data'!$E$28,0,10*ROW('Sanitation Data'!E151))="","",OFFSET('Sanitation Data'!$E$28,0,10*ROW('Sanitation Data'!E151)))</f>
        <v/>
      </c>
      <c r="CQ157" s="275" t="str">
        <f ca="true">+IF(OFFSET('Sanitation Data'!$E$29,0,10*ROW('Sanitation Data'!E151))="","",OFFSET('Sanitation Data'!$E$29,0,10*ROW('Sanitation Data'!E151)))</f>
        <v/>
      </c>
      <c r="CR157" s="275" t="str">
        <f ca="true">+IF(OFFSET('Sanitation Data'!$E$30,0,10*ROW('Sanitation Data'!E151))="","",OFFSET('Sanitation Data'!$E$30,0,10*ROW('Sanitation Data'!E151)))</f>
        <v/>
      </c>
      <c r="CS157" s="275" t="str">
        <f ca="true">+IF(OFFSET('Sanitation Data'!$E$31,0,10*ROW('Sanitation Data'!E151))="","",OFFSET('Sanitation Data'!$E$31,0,10*ROW('Sanitation Data'!E151)))</f>
        <v/>
      </c>
      <c r="CT157" s="275" t="str">
        <f ca="true">+IF(OFFSET('Sanitation Data'!$E$32,0,10*ROW('Sanitation Data'!E151))="","",OFFSET('Sanitation Data'!$E$32,0,10*ROW('Sanitation Data'!E151)))</f>
        <v/>
      </c>
      <c r="CU157" s="275" t="str">
        <f ca="true">+IF(OFFSET('Sanitation Data'!$F$28,0,10*ROW('Sanitation Data'!F151))="","",OFFSET('Sanitation Data'!$F$28,0,10*ROW('Sanitation Data'!F151)))</f>
        <v/>
      </c>
      <c r="CV157" s="275" t="str">
        <f ca="true">+IF(OFFSET('Sanitation Data'!$F$29,0,10*ROW('Sanitation Data'!F151))="","",OFFSET('Sanitation Data'!$F$29,0,10*ROW('Sanitation Data'!F151)))</f>
        <v/>
      </c>
      <c r="CW157" s="275" t="str">
        <f ca="true">+IF(OFFSET('Sanitation Data'!$F$30,0,10*ROW('Sanitation Data'!F151))="","",OFFSET('Sanitation Data'!$F$30,0,10*ROW('Sanitation Data'!F151)))</f>
        <v/>
      </c>
      <c r="CX157" s="275" t="str">
        <f ca="true">+IF(OFFSET('Sanitation Data'!$F$31,0,10*ROW('Sanitation Data'!F151))="","",OFFSET('Sanitation Data'!$F$31,0,10*ROW('Sanitation Data'!F151)))</f>
        <v/>
      </c>
      <c r="CY157" s="275" t="str">
        <f ca="true">+IF(OFFSET('Sanitation Data'!$F$32,0,10*ROW('Sanitation Data'!F151))="","",OFFSET('Sanitation Data'!$F$32,0,10*ROW('Sanitation Data'!F151)))</f>
        <v/>
      </c>
      <c r="CZ157" s="275" t="str">
        <f ca="true">+IF(OFFSET('Sanitation Data'!$G$28,0,10*ROW('Sanitation Data'!G151))="","",OFFSET('Sanitation Data'!$G$28,0,10*ROW('Sanitation Data'!G151)))</f>
        <v/>
      </c>
      <c r="DA157" s="275" t="str">
        <f ca="true">+IF(OFFSET('Sanitation Data'!$G$29,0,10*ROW('Sanitation Data'!G151))="","",OFFSET('Sanitation Data'!$G$29,0,10*ROW('Sanitation Data'!G151)))</f>
        <v/>
      </c>
      <c r="DB157" s="275" t="str">
        <f ca="true">+IF(OFFSET('Sanitation Data'!$G$30,0,10*ROW('Sanitation Data'!G151))="","",OFFSET('Sanitation Data'!$G$30,0,10*ROW('Sanitation Data'!G151)))</f>
        <v/>
      </c>
      <c r="DC157" s="275" t="str">
        <f ca="true">+IF(OFFSET('Sanitation Data'!$G$31,0,10*ROW('Sanitation Data'!G151))="","",OFFSET('Sanitation Data'!$G$31,0,10*ROW('Sanitation Data'!G151)))</f>
        <v/>
      </c>
      <c r="DD157" s="275" t="str">
        <f ca="true">+IF(OFFSET('Sanitation Data'!$G$32,0,10*ROW('Sanitation Data'!G151))="","",OFFSET('Sanitation Data'!$G$32,0,10*ROW('Sanitation Data'!G151)))</f>
        <v/>
      </c>
      <c r="DE157" s="275" t="str">
        <f ca="true">+IF(OFFSET('Sanitation Data'!$H$28,0,10*ROW('Sanitation Data'!H151))="","",OFFSET('Sanitation Data'!$H$28,0,10*ROW('Sanitation Data'!H151)))</f>
        <v/>
      </c>
      <c r="DF157" s="275" t="str">
        <f ca="true">+IF(OFFSET('Sanitation Data'!$H$29,0,10*ROW('Sanitation Data'!H151))="","",OFFSET('Sanitation Data'!$H$29,0,10*ROW('Sanitation Data'!H151)))</f>
        <v/>
      </c>
      <c r="DG157" s="275" t="str">
        <f ca="true">+IF(OFFSET('Sanitation Data'!$H$30,0,10*ROW('Sanitation Data'!H151))="","",OFFSET('Sanitation Data'!$H$30,0,10*ROW('Sanitation Data'!H151)))</f>
        <v/>
      </c>
      <c r="DH157" s="275" t="str">
        <f ca="true">+IF(OFFSET('Sanitation Data'!$H$31,0,10*ROW('Sanitation Data'!H151))="","",OFFSET('Sanitation Data'!$H$31,0,10*ROW('Sanitation Data'!H151)))</f>
        <v/>
      </c>
      <c r="DI157" s="275" t="str">
        <f ca="true">+IF(OFFSET('Sanitation Data'!$H$32,0,10*ROW('Sanitation Data'!H151))="","",OFFSET('Sanitation Data'!$H$32,0,10*ROW('Sanitation Data'!H151)))</f>
        <v/>
      </c>
      <c r="DJ157" s="275" t="str">
        <f ca="true">+IF(OFFSET('Sanitation Data'!$I$28,0,10*ROW('Sanitation Data'!I151))="","",OFFSET('Sanitation Data'!$I$28,0,10*ROW('Sanitation Data'!I151)))</f>
        <v/>
      </c>
      <c r="DK157" s="275" t="str">
        <f ca="true">+IF(OFFSET('Sanitation Data'!$I$29,0,10*ROW('Sanitation Data'!I151))="","",OFFSET('Sanitation Data'!$I$29,0,10*ROW('Sanitation Data'!I151)))</f>
        <v/>
      </c>
      <c r="DL157" s="275" t="str">
        <f ca="true">+IF(OFFSET('Sanitation Data'!$I$30,0,10*ROW('Sanitation Data'!I151))="","",OFFSET('Sanitation Data'!$I$30,0,10*ROW('Sanitation Data'!I151)))</f>
        <v/>
      </c>
      <c r="DM157" s="275" t="str">
        <f ca="true">+IF(OFFSET('Sanitation Data'!$I$31,0,10*ROW('Sanitation Data'!I151))="","",OFFSET('Sanitation Data'!$I$31,0,10*ROW('Sanitation Data'!I151)))</f>
        <v/>
      </c>
      <c r="DN157" s="275" t="str">
        <f ca="true">+IF(OFFSET('Sanitation Data'!$I$32,0,10*ROW('Sanitation Data'!I151))="","",OFFSET('Sanitation Data'!$I$32,0,10*ROW('Sanitation Data'!I151)))</f>
        <v/>
      </c>
      <c r="DO157" s="275" t="str">
        <f ca="true">+IF(OFFSET('Hygiene Data'!$D$11,0,10*ROW('Hygiene Data'!D151))="","",OFFSET('Hygiene Data'!$D$11,0,10*ROW('Hygiene Data'!D151)))</f>
        <v/>
      </c>
      <c r="DP157" s="275" t="str">
        <f ca="true">+IF(OFFSET('Hygiene Data'!$D$12,0,10*ROW('Hygiene Data'!D151))="","",OFFSET('Hygiene Data'!$D$12,0,10*ROW('Hygiene Data'!D151)))</f>
        <v/>
      </c>
      <c r="DQ157" s="275" t="str">
        <f ca="true">+IF(OFFSET('Hygiene Data'!$D$13,0,10*ROW('Hygiene Data'!D151))="","",OFFSET('Hygiene Data'!$D$13,0,10*ROW('Hygiene Data'!D151)))</f>
        <v/>
      </c>
      <c r="DR157" s="275" t="str">
        <f ca="true">+IF(OFFSET('Hygiene Data'!$E$11,0,10*ROW('Hygiene Data'!E151))="","",OFFSET('Hygiene Data'!$E$11,0,10*ROW('Hygiene Data'!E151)))</f>
        <v/>
      </c>
      <c r="DS157" s="275" t="str">
        <f ca="true">+IF(OFFSET('Hygiene Data'!$E$12,0,10*ROW('Hygiene Data'!E151))="","",OFFSET('Hygiene Data'!$E$12,0,10*ROW('Hygiene Data'!E151)))</f>
        <v/>
      </c>
      <c r="DT157" s="275" t="str">
        <f ca="true">+IF(OFFSET('Hygiene Data'!$E$13,0,10*ROW('Hygiene Data'!E151))="","",OFFSET('Hygiene Data'!$E$13,0,10*ROW('Hygiene Data'!E151)))</f>
        <v/>
      </c>
      <c r="DU157" s="275" t="str">
        <f ca="true">+IF(OFFSET('Hygiene Data'!$F$11,0,10*ROW('Hygiene Data'!F151))="","",OFFSET('Hygiene Data'!$F$11,0,10*ROW('Hygiene Data'!F151)))</f>
        <v/>
      </c>
      <c r="DV157" s="275" t="str">
        <f ca="true">+IF(OFFSET('Hygiene Data'!$F$12,0,10*ROW('Hygiene Data'!F151))="","",OFFSET('Hygiene Data'!$F$12,0,10*ROW('Hygiene Data'!F151)))</f>
        <v/>
      </c>
      <c r="DW157" s="275" t="str">
        <f ca="true">+IF(OFFSET('Hygiene Data'!$F$13,0,10*ROW('Hygiene Data'!F151))="","",OFFSET('Hygiene Data'!$F$13,0,10*ROW('Hygiene Data'!F151)))</f>
        <v/>
      </c>
      <c r="DX157" s="275" t="str">
        <f ca="true">+IF(OFFSET('Hygiene Data'!$G$11,0,10*ROW('Hygiene Data'!G151))="","",OFFSET('Hygiene Data'!$G$11,0,10*ROW('Hygiene Data'!G151)))</f>
        <v/>
      </c>
      <c r="DY157" s="275" t="str">
        <f ca="true">+IF(OFFSET('Hygiene Data'!$G$12,0,10*ROW('Hygiene Data'!G151))="","",OFFSET('Hygiene Data'!$G$12,0,10*ROW('Hygiene Data'!G151)))</f>
        <v/>
      </c>
      <c r="DZ157" s="275" t="str">
        <f ca="true">+IF(OFFSET('Hygiene Data'!$G$13,0,10*ROW('Hygiene Data'!G151))="","",OFFSET('Hygiene Data'!$G$13,0,10*ROW('Hygiene Data'!G151)))</f>
        <v/>
      </c>
      <c r="EA157" s="275" t="str">
        <f ca="true">+IF(OFFSET('Hygiene Data'!$H$11,0,10*ROW('Hygiene Data'!H151))="","",OFFSET('Hygiene Data'!$H$11,0,10*ROW('Hygiene Data'!H151)))</f>
        <v/>
      </c>
      <c r="EB157" s="275" t="str">
        <f ca="true">+IF(OFFSET('Hygiene Data'!$H$12,0,10*ROW('Hygiene Data'!H151))="","",OFFSET('Hygiene Data'!$H$12,0,10*ROW('Hygiene Data'!H151)))</f>
        <v/>
      </c>
      <c r="EC157" s="275" t="str">
        <f ca="true">+IF(OFFSET('Hygiene Data'!$H$13,0,10*ROW('Hygiene Data'!H151))="","",OFFSET('Hygiene Data'!$H$13,0,10*ROW('Hygiene Data'!H151)))</f>
        <v/>
      </c>
      <c r="ED157" s="275" t="str">
        <f ca="true">+IF(OFFSET('Hygiene Data'!$I$11,0,10*ROW('Hygiene Data'!I151))="","",OFFSET('Hygiene Data'!$I$11,0,10*ROW('Hygiene Data'!I151)))</f>
        <v/>
      </c>
      <c r="EE157" s="275" t="str">
        <f ca="true">+IF(OFFSET('Hygiene Data'!$I$12,0,10*ROW('Hygiene Data'!I151))="","",OFFSET('Hygiene Data'!$I$12,0,10*ROW('Hygiene Data'!I151)))</f>
        <v/>
      </c>
      <c r="EF157" s="275" t="str">
        <f ca="true">+IF(OFFSET('Hygiene Data'!$I$13,0,10*ROW('Hygiene Data'!I151))="","",OFFSET('Hygiene Data'!$I$13,0,10*ROW('Hygiene Data'!I151)))</f>
        <v/>
      </c>
    </row>
    <row xmlns:x14ac="http://schemas.microsoft.com/office/spreadsheetml/2009/9/ac" r="158" x14ac:dyDescent="0.2">
      <c r="A158" s="38" t="str">
        <f ca="true">+IF(OFFSET('Water Data'!$B$2,0,10*ROW('Water Data'!E152))="","",OFFSET('Water Data'!$B$2,0,10*ROW('Water Data'!E152)))</f>
        <v/>
      </c>
      <c r="B158" s="38" t="str">
        <f ca="true">+IF(OFFSET('Water Data'!$C$2,0,10*ROW('Water Data'!F152))="","",OFFSET('Water Data'!$C$2,0,10*ROW('Water Data'!F152)))</f>
        <v/>
      </c>
      <c r="C158" s="331" t="str">
        <f t="shared" ca="true" si="2"/>
        <v/>
      </c>
      <c r="D158" s="97"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7"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7"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7"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7"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7"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7"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7"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7"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7"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7"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7"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7"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7"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7"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7"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7"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7"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8"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8"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8"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8"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8"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8"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8"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8"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8"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8"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8"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8"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8"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8"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8"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8"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8"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8"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8"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8"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8"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8"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8"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8"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8"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8"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8"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8"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8"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8"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9"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9"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9"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9"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9"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9"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9"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9"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9"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9"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9"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9"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9"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9"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9"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9"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9"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9"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5"/>
      <c r="BS158" s="275" t="str">
        <f ca="true">+IF(OFFSET('Water Data'!$D$27,0,10*ROW('Water Data'!D152))="","",OFFSET('Water Data'!$D$27,0,10*ROW('Water Data'!D152)))</f>
        <v/>
      </c>
      <c r="BT158" s="275" t="str">
        <f ca="true">+IF(OFFSET('Water Data'!$D$28,0,10*ROW('Water Data'!D152))="","",OFFSET('Water Data'!$D$28,0,10*ROW('Water Data'!D152)))</f>
        <v/>
      </c>
      <c r="BU158" s="275" t="str">
        <f ca="true">+IF(OFFSET('Water Data'!$D$29,0,10*ROW('Water Data'!D152))="","",OFFSET('Water Data'!$D$29,0,10*ROW('Water Data'!D152)))</f>
        <v/>
      </c>
      <c r="BV158" s="275" t="str">
        <f ca="true">+IF(OFFSET('Water Data'!$E$27,0,10*ROW('Water Data'!E152))="","",OFFSET('Water Data'!$E$27,0,10*ROW('Water Data'!E152)))</f>
        <v/>
      </c>
      <c r="BW158" s="275" t="str">
        <f ca="true">+IF(OFFSET('Water Data'!$E$28,0,10*ROW('Water Data'!E152))="","",OFFSET('Water Data'!$E$28,0,10*ROW('Water Data'!E152)))</f>
        <v/>
      </c>
      <c r="BX158" s="275" t="str">
        <f ca="true">+IF(OFFSET('Water Data'!$E$29,0,10*ROW('Water Data'!E152))="","",OFFSET('Water Data'!$E$29,0,10*ROW('Water Data'!E152)))</f>
        <v/>
      </c>
      <c r="BY158" s="275" t="str">
        <f ca="true">+IF(OFFSET('Water Data'!$F$27,0,10*ROW('Water Data'!F152))="","",OFFSET('Water Data'!$F$27,0,10*ROW('Water Data'!F152)))</f>
        <v/>
      </c>
      <c r="BZ158" s="275" t="str">
        <f ca="true">+IF(OFFSET('Water Data'!$F$28,0,10*ROW('Water Data'!F152))="","",OFFSET('Water Data'!$F$28,0,10*ROW('Water Data'!F152)))</f>
        <v/>
      </c>
      <c r="CA158" s="275" t="str">
        <f ca="true">+IF(OFFSET('Water Data'!$F$29,0,10*ROW('Water Data'!F152))="","",OFFSET('Water Data'!$F$29,0,10*ROW('Water Data'!F152)))</f>
        <v/>
      </c>
      <c r="CB158" s="275" t="str">
        <f ca="true">+IF(OFFSET('Water Data'!$G$27,0,10*ROW('Water Data'!G152))="","",OFFSET('Water Data'!$G$27,0,10*ROW('Water Data'!G152)))</f>
        <v/>
      </c>
      <c r="CC158" s="275" t="str">
        <f ca="true">+IF(OFFSET('Water Data'!$G$28,0,10*ROW('Water Data'!G152))="","",OFFSET('Water Data'!$G$28,0,10*ROW('Water Data'!G152)))</f>
        <v/>
      </c>
      <c r="CD158" s="275" t="str">
        <f ca="true">+IF(OFFSET('Water Data'!$G$29,0,10*ROW('Water Data'!G152))="","",OFFSET('Water Data'!$G$29,0,10*ROW('Water Data'!G152)))</f>
        <v/>
      </c>
      <c r="CE158" s="275" t="str">
        <f ca="true">+IF(OFFSET('Water Data'!$H$27,0,10*ROW('Water Data'!H152))="","",OFFSET('Water Data'!$H$27,0,10*ROW('Water Data'!H152)))</f>
        <v/>
      </c>
      <c r="CF158" s="275" t="str">
        <f ca="true">+IF(OFFSET('Water Data'!$H$28,0,10*ROW('Water Data'!H152))="","",OFFSET('Water Data'!$H$28,0,10*ROW('Water Data'!H152)))</f>
        <v/>
      </c>
      <c r="CG158" s="275" t="str">
        <f ca="true">+IF(OFFSET('Water Data'!$H$29,0,10*ROW('Water Data'!H152))="","",OFFSET('Water Data'!$H$29,0,10*ROW('Water Data'!H152)))</f>
        <v/>
      </c>
      <c r="CH158" s="275" t="str">
        <f ca="true">+IF(OFFSET('Water Data'!$I$27,0,10*ROW('Water Data'!I152))="","",OFFSET('Water Data'!$I$27,0,10*ROW('Water Data'!I152)))</f>
        <v/>
      </c>
      <c r="CI158" s="275" t="str">
        <f ca="true">+IF(OFFSET('Water Data'!$I$28,0,10*ROW('Water Data'!I152))="","",OFFSET('Water Data'!$I$28,0,10*ROW('Water Data'!I152)))</f>
        <v/>
      </c>
      <c r="CJ158" s="275" t="str">
        <f ca="true">+IF(OFFSET('Water Data'!$I$29,0,10*ROW('Water Data'!I152))="","",OFFSET('Water Data'!$I$29,0,10*ROW('Water Data'!I152)))</f>
        <v/>
      </c>
      <c r="CK158" s="275" t="str">
        <f ca="true">+IF(OFFSET('Sanitation Data'!$D$28,0,10*ROW('Sanitation Data'!D152))="","",OFFSET('Sanitation Data'!$D$28,0,10*ROW('Sanitation Data'!D152)))</f>
        <v/>
      </c>
      <c r="CL158" s="275" t="str">
        <f ca="true">+IF(OFFSET('Sanitation Data'!$D$29,0,10*ROW('Sanitation Data'!D152))="","",OFFSET('Sanitation Data'!$D$29,0,10*ROW('Sanitation Data'!D152)))</f>
        <v/>
      </c>
      <c r="CM158" s="275" t="str">
        <f ca="true">+IF(OFFSET('Sanitation Data'!$D$30,0,10*ROW('Sanitation Data'!D152))="","",OFFSET('Sanitation Data'!$D$30,0,10*ROW('Sanitation Data'!D152)))</f>
        <v/>
      </c>
      <c r="CN158" s="275" t="str">
        <f ca="true">+IF(OFFSET('Sanitation Data'!$D$31,0,10*ROW('Sanitation Data'!D152))="","",OFFSET('Sanitation Data'!$D$31,0,10*ROW('Sanitation Data'!D152)))</f>
        <v/>
      </c>
      <c r="CO158" s="275" t="str">
        <f ca="true">+IF(OFFSET('Sanitation Data'!$D$32,0,10*ROW('Sanitation Data'!D152))="","",OFFSET('Sanitation Data'!$D$32,0,10*ROW('Sanitation Data'!D152)))</f>
        <v/>
      </c>
      <c r="CP158" s="275" t="str">
        <f ca="true">+IF(OFFSET('Sanitation Data'!$E$28,0,10*ROW('Sanitation Data'!E152))="","",OFFSET('Sanitation Data'!$E$28,0,10*ROW('Sanitation Data'!E152)))</f>
        <v/>
      </c>
      <c r="CQ158" s="275" t="str">
        <f ca="true">+IF(OFFSET('Sanitation Data'!$E$29,0,10*ROW('Sanitation Data'!E152))="","",OFFSET('Sanitation Data'!$E$29,0,10*ROW('Sanitation Data'!E152)))</f>
        <v/>
      </c>
      <c r="CR158" s="275" t="str">
        <f ca="true">+IF(OFFSET('Sanitation Data'!$E$30,0,10*ROW('Sanitation Data'!E152))="","",OFFSET('Sanitation Data'!$E$30,0,10*ROW('Sanitation Data'!E152)))</f>
        <v/>
      </c>
      <c r="CS158" s="275" t="str">
        <f ca="true">+IF(OFFSET('Sanitation Data'!$E$31,0,10*ROW('Sanitation Data'!E152))="","",OFFSET('Sanitation Data'!$E$31,0,10*ROW('Sanitation Data'!E152)))</f>
        <v/>
      </c>
      <c r="CT158" s="275" t="str">
        <f ca="true">+IF(OFFSET('Sanitation Data'!$E$32,0,10*ROW('Sanitation Data'!E152))="","",OFFSET('Sanitation Data'!$E$32,0,10*ROW('Sanitation Data'!E152)))</f>
        <v/>
      </c>
      <c r="CU158" s="275" t="str">
        <f ca="true">+IF(OFFSET('Sanitation Data'!$F$28,0,10*ROW('Sanitation Data'!F152))="","",OFFSET('Sanitation Data'!$F$28,0,10*ROW('Sanitation Data'!F152)))</f>
        <v/>
      </c>
      <c r="CV158" s="275" t="str">
        <f ca="true">+IF(OFFSET('Sanitation Data'!$F$29,0,10*ROW('Sanitation Data'!F152))="","",OFFSET('Sanitation Data'!$F$29,0,10*ROW('Sanitation Data'!F152)))</f>
        <v/>
      </c>
      <c r="CW158" s="275" t="str">
        <f ca="true">+IF(OFFSET('Sanitation Data'!$F$30,0,10*ROW('Sanitation Data'!F152))="","",OFFSET('Sanitation Data'!$F$30,0,10*ROW('Sanitation Data'!F152)))</f>
        <v/>
      </c>
      <c r="CX158" s="275" t="str">
        <f ca="true">+IF(OFFSET('Sanitation Data'!$F$31,0,10*ROW('Sanitation Data'!F152))="","",OFFSET('Sanitation Data'!$F$31,0,10*ROW('Sanitation Data'!F152)))</f>
        <v/>
      </c>
      <c r="CY158" s="275" t="str">
        <f ca="true">+IF(OFFSET('Sanitation Data'!$F$32,0,10*ROW('Sanitation Data'!F152))="","",OFFSET('Sanitation Data'!$F$32,0,10*ROW('Sanitation Data'!F152)))</f>
        <v/>
      </c>
      <c r="CZ158" s="275" t="str">
        <f ca="true">+IF(OFFSET('Sanitation Data'!$G$28,0,10*ROW('Sanitation Data'!G152))="","",OFFSET('Sanitation Data'!$G$28,0,10*ROW('Sanitation Data'!G152)))</f>
        <v/>
      </c>
      <c r="DA158" s="275" t="str">
        <f ca="true">+IF(OFFSET('Sanitation Data'!$G$29,0,10*ROW('Sanitation Data'!G152))="","",OFFSET('Sanitation Data'!$G$29,0,10*ROW('Sanitation Data'!G152)))</f>
        <v/>
      </c>
      <c r="DB158" s="275" t="str">
        <f ca="true">+IF(OFFSET('Sanitation Data'!$G$30,0,10*ROW('Sanitation Data'!G152))="","",OFFSET('Sanitation Data'!$G$30,0,10*ROW('Sanitation Data'!G152)))</f>
        <v/>
      </c>
      <c r="DC158" s="275" t="str">
        <f ca="true">+IF(OFFSET('Sanitation Data'!$G$31,0,10*ROW('Sanitation Data'!G152))="","",OFFSET('Sanitation Data'!$G$31,0,10*ROW('Sanitation Data'!G152)))</f>
        <v/>
      </c>
      <c r="DD158" s="275" t="str">
        <f ca="true">+IF(OFFSET('Sanitation Data'!$G$32,0,10*ROW('Sanitation Data'!G152))="","",OFFSET('Sanitation Data'!$G$32,0,10*ROW('Sanitation Data'!G152)))</f>
        <v/>
      </c>
      <c r="DE158" s="275" t="str">
        <f ca="true">+IF(OFFSET('Sanitation Data'!$H$28,0,10*ROW('Sanitation Data'!H152))="","",OFFSET('Sanitation Data'!$H$28,0,10*ROW('Sanitation Data'!H152)))</f>
        <v/>
      </c>
      <c r="DF158" s="275" t="str">
        <f ca="true">+IF(OFFSET('Sanitation Data'!$H$29,0,10*ROW('Sanitation Data'!H152))="","",OFFSET('Sanitation Data'!$H$29,0,10*ROW('Sanitation Data'!H152)))</f>
        <v/>
      </c>
      <c r="DG158" s="275" t="str">
        <f ca="true">+IF(OFFSET('Sanitation Data'!$H$30,0,10*ROW('Sanitation Data'!H152))="","",OFFSET('Sanitation Data'!$H$30,0,10*ROW('Sanitation Data'!H152)))</f>
        <v/>
      </c>
      <c r="DH158" s="275" t="str">
        <f ca="true">+IF(OFFSET('Sanitation Data'!$H$31,0,10*ROW('Sanitation Data'!H152))="","",OFFSET('Sanitation Data'!$H$31,0,10*ROW('Sanitation Data'!H152)))</f>
        <v/>
      </c>
      <c r="DI158" s="275" t="str">
        <f ca="true">+IF(OFFSET('Sanitation Data'!$H$32,0,10*ROW('Sanitation Data'!H152))="","",OFFSET('Sanitation Data'!$H$32,0,10*ROW('Sanitation Data'!H152)))</f>
        <v/>
      </c>
      <c r="DJ158" s="275" t="str">
        <f ca="true">+IF(OFFSET('Sanitation Data'!$I$28,0,10*ROW('Sanitation Data'!I152))="","",OFFSET('Sanitation Data'!$I$28,0,10*ROW('Sanitation Data'!I152)))</f>
        <v/>
      </c>
      <c r="DK158" s="275" t="str">
        <f ca="true">+IF(OFFSET('Sanitation Data'!$I$29,0,10*ROW('Sanitation Data'!I152))="","",OFFSET('Sanitation Data'!$I$29,0,10*ROW('Sanitation Data'!I152)))</f>
        <v/>
      </c>
      <c r="DL158" s="275" t="str">
        <f ca="true">+IF(OFFSET('Sanitation Data'!$I$30,0,10*ROW('Sanitation Data'!I152))="","",OFFSET('Sanitation Data'!$I$30,0,10*ROW('Sanitation Data'!I152)))</f>
        <v/>
      </c>
      <c r="DM158" s="275" t="str">
        <f ca="true">+IF(OFFSET('Sanitation Data'!$I$31,0,10*ROW('Sanitation Data'!I152))="","",OFFSET('Sanitation Data'!$I$31,0,10*ROW('Sanitation Data'!I152)))</f>
        <v/>
      </c>
      <c r="DN158" s="275" t="str">
        <f ca="true">+IF(OFFSET('Sanitation Data'!$I$32,0,10*ROW('Sanitation Data'!I152))="","",OFFSET('Sanitation Data'!$I$32,0,10*ROW('Sanitation Data'!I152)))</f>
        <v/>
      </c>
      <c r="DO158" s="275" t="str">
        <f ca="true">+IF(OFFSET('Hygiene Data'!$D$11,0,10*ROW('Hygiene Data'!D152))="","",OFFSET('Hygiene Data'!$D$11,0,10*ROW('Hygiene Data'!D152)))</f>
        <v/>
      </c>
      <c r="DP158" s="275" t="str">
        <f ca="true">+IF(OFFSET('Hygiene Data'!$D$12,0,10*ROW('Hygiene Data'!D152))="","",OFFSET('Hygiene Data'!$D$12,0,10*ROW('Hygiene Data'!D152)))</f>
        <v/>
      </c>
      <c r="DQ158" s="275" t="str">
        <f ca="true">+IF(OFFSET('Hygiene Data'!$D$13,0,10*ROW('Hygiene Data'!D152))="","",OFFSET('Hygiene Data'!$D$13,0,10*ROW('Hygiene Data'!D152)))</f>
        <v/>
      </c>
      <c r="DR158" s="275" t="str">
        <f ca="true">+IF(OFFSET('Hygiene Data'!$E$11,0,10*ROW('Hygiene Data'!E152))="","",OFFSET('Hygiene Data'!$E$11,0,10*ROW('Hygiene Data'!E152)))</f>
        <v/>
      </c>
      <c r="DS158" s="275" t="str">
        <f ca="true">+IF(OFFSET('Hygiene Data'!$E$12,0,10*ROW('Hygiene Data'!E152))="","",OFFSET('Hygiene Data'!$E$12,0,10*ROW('Hygiene Data'!E152)))</f>
        <v/>
      </c>
      <c r="DT158" s="275" t="str">
        <f ca="true">+IF(OFFSET('Hygiene Data'!$E$13,0,10*ROW('Hygiene Data'!E152))="","",OFFSET('Hygiene Data'!$E$13,0,10*ROW('Hygiene Data'!E152)))</f>
        <v/>
      </c>
      <c r="DU158" s="275" t="str">
        <f ca="true">+IF(OFFSET('Hygiene Data'!$F$11,0,10*ROW('Hygiene Data'!F152))="","",OFFSET('Hygiene Data'!$F$11,0,10*ROW('Hygiene Data'!F152)))</f>
        <v/>
      </c>
      <c r="DV158" s="275" t="str">
        <f ca="true">+IF(OFFSET('Hygiene Data'!$F$12,0,10*ROW('Hygiene Data'!F152))="","",OFFSET('Hygiene Data'!$F$12,0,10*ROW('Hygiene Data'!F152)))</f>
        <v/>
      </c>
      <c r="DW158" s="275" t="str">
        <f ca="true">+IF(OFFSET('Hygiene Data'!$F$13,0,10*ROW('Hygiene Data'!F152))="","",OFFSET('Hygiene Data'!$F$13,0,10*ROW('Hygiene Data'!F152)))</f>
        <v/>
      </c>
      <c r="DX158" s="275" t="str">
        <f ca="true">+IF(OFFSET('Hygiene Data'!$G$11,0,10*ROW('Hygiene Data'!G152))="","",OFFSET('Hygiene Data'!$G$11,0,10*ROW('Hygiene Data'!G152)))</f>
        <v/>
      </c>
      <c r="DY158" s="275" t="str">
        <f ca="true">+IF(OFFSET('Hygiene Data'!$G$12,0,10*ROW('Hygiene Data'!G152))="","",OFFSET('Hygiene Data'!$G$12,0,10*ROW('Hygiene Data'!G152)))</f>
        <v/>
      </c>
      <c r="DZ158" s="275" t="str">
        <f ca="true">+IF(OFFSET('Hygiene Data'!$G$13,0,10*ROW('Hygiene Data'!G152))="","",OFFSET('Hygiene Data'!$G$13,0,10*ROW('Hygiene Data'!G152)))</f>
        <v/>
      </c>
      <c r="EA158" s="275" t="str">
        <f ca="true">+IF(OFFSET('Hygiene Data'!$H$11,0,10*ROW('Hygiene Data'!H152))="","",OFFSET('Hygiene Data'!$H$11,0,10*ROW('Hygiene Data'!H152)))</f>
        <v/>
      </c>
      <c r="EB158" s="275" t="str">
        <f ca="true">+IF(OFFSET('Hygiene Data'!$H$12,0,10*ROW('Hygiene Data'!H152))="","",OFFSET('Hygiene Data'!$H$12,0,10*ROW('Hygiene Data'!H152)))</f>
        <v/>
      </c>
      <c r="EC158" s="275" t="str">
        <f ca="true">+IF(OFFSET('Hygiene Data'!$H$13,0,10*ROW('Hygiene Data'!H152))="","",OFFSET('Hygiene Data'!$H$13,0,10*ROW('Hygiene Data'!H152)))</f>
        <v/>
      </c>
      <c r="ED158" s="275" t="str">
        <f ca="true">+IF(OFFSET('Hygiene Data'!$I$11,0,10*ROW('Hygiene Data'!I152))="","",OFFSET('Hygiene Data'!$I$11,0,10*ROW('Hygiene Data'!I152)))</f>
        <v/>
      </c>
      <c r="EE158" s="275" t="str">
        <f ca="true">+IF(OFFSET('Hygiene Data'!$I$12,0,10*ROW('Hygiene Data'!I152))="","",OFFSET('Hygiene Data'!$I$12,0,10*ROW('Hygiene Data'!I152)))</f>
        <v/>
      </c>
      <c r="EF158" s="275" t="str">
        <f ca="true">+IF(OFFSET('Hygiene Data'!$I$13,0,10*ROW('Hygiene Data'!I152))="","",OFFSET('Hygiene Data'!$I$13,0,10*ROW('Hygiene Data'!I152)))</f>
        <v/>
      </c>
    </row>
    <row xmlns:x14ac="http://schemas.microsoft.com/office/spreadsheetml/2009/9/ac" r="159" x14ac:dyDescent="0.2">
      <c r="A159" s="38" t="str">
        <f ca="true">+IF(OFFSET('Water Data'!$B$2,0,10*ROW('Water Data'!E153))="","",OFFSET('Water Data'!$B$2,0,10*ROW('Water Data'!E153)))</f>
        <v/>
      </c>
      <c r="B159" s="38" t="str">
        <f ca="true">+IF(OFFSET('Water Data'!$C$2,0,10*ROW('Water Data'!F153))="","",OFFSET('Water Data'!$C$2,0,10*ROW('Water Data'!F153)))</f>
        <v/>
      </c>
      <c r="C159" s="331" t="str">
        <f t="shared" ca="true" si="2"/>
        <v/>
      </c>
      <c r="D159" s="97"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7"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7"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7"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7"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7"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7"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7"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7"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7"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7"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7"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7"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7"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7"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7"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7"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7"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8"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8"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8"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8"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8"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8"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8"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8"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8"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8"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8"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8"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8"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8"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8"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8"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8"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8"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8"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8"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8"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8"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8"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8"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8"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8"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8"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8"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8"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8"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9"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9"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9"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9"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9"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9"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9"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9"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9"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9"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9"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9"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9"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9"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9"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9"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9"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9"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5"/>
      <c r="BS159" s="275" t="str">
        <f ca="true">+IF(OFFSET('Water Data'!$D$27,0,10*ROW('Water Data'!D153))="","",OFFSET('Water Data'!$D$27,0,10*ROW('Water Data'!D153)))</f>
        <v/>
      </c>
      <c r="BT159" s="275" t="str">
        <f ca="true">+IF(OFFSET('Water Data'!$D$28,0,10*ROW('Water Data'!D153))="","",OFFSET('Water Data'!$D$28,0,10*ROW('Water Data'!D153)))</f>
        <v/>
      </c>
      <c r="BU159" s="275" t="str">
        <f ca="true">+IF(OFFSET('Water Data'!$D$29,0,10*ROW('Water Data'!D153))="","",OFFSET('Water Data'!$D$29,0,10*ROW('Water Data'!D153)))</f>
        <v/>
      </c>
      <c r="BV159" s="275" t="str">
        <f ca="true">+IF(OFFSET('Water Data'!$E$27,0,10*ROW('Water Data'!E153))="","",OFFSET('Water Data'!$E$27,0,10*ROW('Water Data'!E153)))</f>
        <v/>
      </c>
      <c r="BW159" s="275" t="str">
        <f ca="true">+IF(OFFSET('Water Data'!$E$28,0,10*ROW('Water Data'!E153))="","",OFFSET('Water Data'!$E$28,0,10*ROW('Water Data'!E153)))</f>
        <v/>
      </c>
      <c r="BX159" s="275" t="str">
        <f ca="true">+IF(OFFSET('Water Data'!$E$29,0,10*ROW('Water Data'!E153))="","",OFFSET('Water Data'!$E$29,0,10*ROW('Water Data'!E153)))</f>
        <v/>
      </c>
      <c r="BY159" s="275" t="str">
        <f ca="true">+IF(OFFSET('Water Data'!$F$27,0,10*ROW('Water Data'!F153))="","",OFFSET('Water Data'!$F$27,0,10*ROW('Water Data'!F153)))</f>
        <v/>
      </c>
      <c r="BZ159" s="275" t="str">
        <f ca="true">+IF(OFFSET('Water Data'!$F$28,0,10*ROW('Water Data'!F153))="","",OFFSET('Water Data'!$F$28,0,10*ROW('Water Data'!F153)))</f>
        <v/>
      </c>
      <c r="CA159" s="275" t="str">
        <f ca="true">+IF(OFFSET('Water Data'!$F$29,0,10*ROW('Water Data'!F153))="","",OFFSET('Water Data'!$F$29,0,10*ROW('Water Data'!F153)))</f>
        <v/>
      </c>
      <c r="CB159" s="275" t="str">
        <f ca="true">+IF(OFFSET('Water Data'!$G$27,0,10*ROW('Water Data'!G153))="","",OFFSET('Water Data'!$G$27,0,10*ROW('Water Data'!G153)))</f>
        <v/>
      </c>
      <c r="CC159" s="275" t="str">
        <f ca="true">+IF(OFFSET('Water Data'!$G$28,0,10*ROW('Water Data'!G153))="","",OFFSET('Water Data'!$G$28,0,10*ROW('Water Data'!G153)))</f>
        <v/>
      </c>
      <c r="CD159" s="275" t="str">
        <f ca="true">+IF(OFFSET('Water Data'!$G$29,0,10*ROW('Water Data'!G153))="","",OFFSET('Water Data'!$G$29,0,10*ROW('Water Data'!G153)))</f>
        <v/>
      </c>
      <c r="CE159" s="275" t="str">
        <f ca="true">+IF(OFFSET('Water Data'!$H$27,0,10*ROW('Water Data'!H153))="","",OFFSET('Water Data'!$H$27,0,10*ROW('Water Data'!H153)))</f>
        <v/>
      </c>
      <c r="CF159" s="275" t="str">
        <f ca="true">+IF(OFFSET('Water Data'!$H$28,0,10*ROW('Water Data'!H153))="","",OFFSET('Water Data'!$H$28,0,10*ROW('Water Data'!H153)))</f>
        <v/>
      </c>
      <c r="CG159" s="275" t="str">
        <f ca="true">+IF(OFFSET('Water Data'!$H$29,0,10*ROW('Water Data'!H153))="","",OFFSET('Water Data'!$H$29,0,10*ROW('Water Data'!H153)))</f>
        <v/>
      </c>
      <c r="CH159" s="275" t="str">
        <f ca="true">+IF(OFFSET('Water Data'!$I$27,0,10*ROW('Water Data'!I153))="","",OFFSET('Water Data'!$I$27,0,10*ROW('Water Data'!I153)))</f>
        <v/>
      </c>
      <c r="CI159" s="275" t="str">
        <f ca="true">+IF(OFFSET('Water Data'!$I$28,0,10*ROW('Water Data'!I153))="","",OFFSET('Water Data'!$I$28,0,10*ROW('Water Data'!I153)))</f>
        <v/>
      </c>
      <c r="CJ159" s="275" t="str">
        <f ca="true">+IF(OFFSET('Water Data'!$I$29,0,10*ROW('Water Data'!I153))="","",OFFSET('Water Data'!$I$29,0,10*ROW('Water Data'!I153)))</f>
        <v/>
      </c>
      <c r="CK159" s="275" t="str">
        <f ca="true">+IF(OFFSET('Sanitation Data'!$D$28,0,10*ROW('Sanitation Data'!D153))="","",OFFSET('Sanitation Data'!$D$28,0,10*ROW('Sanitation Data'!D153)))</f>
        <v/>
      </c>
      <c r="CL159" s="275" t="str">
        <f ca="true">+IF(OFFSET('Sanitation Data'!$D$29,0,10*ROW('Sanitation Data'!D153))="","",OFFSET('Sanitation Data'!$D$29,0,10*ROW('Sanitation Data'!D153)))</f>
        <v/>
      </c>
      <c r="CM159" s="275" t="str">
        <f ca="true">+IF(OFFSET('Sanitation Data'!$D$30,0,10*ROW('Sanitation Data'!D153))="","",OFFSET('Sanitation Data'!$D$30,0,10*ROW('Sanitation Data'!D153)))</f>
        <v/>
      </c>
      <c r="CN159" s="275" t="str">
        <f ca="true">+IF(OFFSET('Sanitation Data'!$D$31,0,10*ROW('Sanitation Data'!D153))="","",OFFSET('Sanitation Data'!$D$31,0,10*ROW('Sanitation Data'!D153)))</f>
        <v/>
      </c>
      <c r="CO159" s="275" t="str">
        <f ca="true">+IF(OFFSET('Sanitation Data'!$D$32,0,10*ROW('Sanitation Data'!D153))="","",OFFSET('Sanitation Data'!$D$32,0,10*ROW('Sanitation Data'!D153)))</f>
        <v/>
      </c>
      <c r="CP159" s="275" t="str">
        <f ca="true">+IF(OFFSET('Sanitation Data'!$E$28,0,10*ROW('Sanitation Data'!E153))="","",OFFSET('Sanitation Data'!$E$28,0,10*ROW('Sanitation Data'!E153)))</f>
        <v/>
      </c>
      <c r="CQ159" s="275" t="str">
        <f ca="true">+IF(OFFSET('Sanitation Data'!$E$29,0,10*ROW('Sanitation Data'!E153))="","",OFFSET('Sanitation Data'!$E$29,0,10*ROW('Sanitation Data'!E153)))</f>
        <v/>
      </c>
      <c r="CR159" s="275" t="str">
        <f ca="true">+IF(OFFSET('Sanitation Data'!$E$30,0,10*ROW('Sanitation Data'!E153))="","",OFFSET('Sanitation Data'!$E$30,0,10*ROW('Sanitation Data'!E153)))</f>
        <v/>
      </c>
      <c r="CS159" s="275" t="str">
        <f ca="true">+IF(OFFSET('Sanitation Data'!$E$31,0,10*ROW('Sanitation Data'!E153))="","",OFFSET('Sanitation Data'!$E$31,0,10*ROW('Sanitation Data'!E153)))</f>
        <v/>
      </c>
      <c r="CT159" s="275" t="str">
        <f ca="true">+IF(OFFSET('Sanitation Data'!$E$32,0,10*ROW('Sanitation Data'!E153))="","",OFFSET('Sanitation Data'!$E$32,0,10*ROW('Sanitation Data'!E153)))</f>
        <v/>
      </c>
      <c r="CU159" s="275" t="str">
        <f ca="true">+IF(OFFSET('Sanitation Data'!$F$28,0,10*ROW('Sanitation Data'!F153))="","",OFFSET('Sanitation Data'!$F$28,0,10*ROW('Sanitation Data'!F153)))</f>
        <v/>
      </c>
      <c r="CV159" s="275" t="str">
        <f ca="true">+IF(OFFSET('Sanitation Data'!$F$29,0,10*ROW('Sanitation Data'!F153))="","",OFFSET('Sanitation Data'!$F$29,0,10*ROW('Sanitation Data'!F153)))</f>
        <v/>
      </c>
      <c r="CW159" s="275" t="str">
        <f ca="true">+IF(OFFSET('Sanitation Data'!$F$30,0,10*ROW('Sanitation Data'!F153))="","",OFFSET('Sanitation Data'!$F$30,0,10*ROW('Sanitation Data'!F153)))</f>
        <v/>
      </c>
      <c r="CX159" s="275" t="str">
        <f ca="true">+IF(OFFSET('Sanitation Data'!$F$31,0,10*ROW('Sanitation Data'!F153))="","",OFFSET('Sanitation Data'!$F$31,0,10*ROW('Sanitation Data'!F153)))</f>
        <v/>
      </c>
      <c r="CY159" s="275" t="str">
        <f ca="true">+IF(OFFSET('Sanitation Data'!$F$32,0,10*ROW('Sanitation Data'!F153))="","",OFFSET('Sanitation Data'!$F$32,0,10*ROW('Sanitation Data'!F153)))</f>
        <v/>
      </c>
      <c r="CZ159" s="275" t="str">
        <f ca="true">+IF(OFFSET('Sanitation Data'!$G$28,0,10*ROW('Sanitation Data'!G153))="","",OFFSET('Sanitation Data'!$G$28,0,10*ROW('Sanitation Data'!G153)))</f>
        <v/>
      </c>
      <c r="DA159" s="275" t="str">
        <f ca="true">+IF(OFFSET('Sanitation Data'!$G$29,0,10*ROW('Sanitation Data'!G153))="","",OFFSET('Sanitation Data'!$G$29,0,10*ROW('Sanitation Data'!G153)))</f>
        <v/>
      </c>
      <c r="DB159" s="275" t="str">
        <f ca="true">+IF(OFFSET('Sanitation Data'!$G$30,0,10*ROW('Sanitation Data'!G153))="","",OFFSET('Sanitation Data'!$G$30,0,10*ROW('Sanitation Data'!G153)))</f>
        <v/>
      </c>
      <c r="DC159" s="275" t="str">
        <f ca="true">+IF(OFFSET('Sanitation Data'!$G$31,0,10*ROW('Sanitation Data'!G153))="","",OFFSET('Sanitation Data'!$G$31,0,10*ROW('Sanitation Data'!G153)))</f>
        <v/>
      </c>
      <c r="DD159" s="275" t="str">
        <f ca="true">+IF(OFFSET('Sanitation Data'!$G$32,0,10*ROW('Sanitation Data'!G153))="","",OFFSET('Sanitation Data'!$G$32,0,10*ROW('Sanitation Data'!G153)))</f>
        <v/>
      </c>
      <c r="DE159" s="275" t="str">
        <f ca="true">+IF(OFFSET('Sanitation Data'!$H$28,0,10*ROW('Sanitation Data'!H153))="","",OFFSET('Sanitation Data'!$H$28,0,10*ROW('Sanitation Data'!H153)))</f>
        <v/>
      </c>
      <c r="DF159" s="275" t="str">
        <f ca="true">+IF(OFFSET('Sanitation Data'!$H$29,0,10*ROW('Sanitation Data'!H153))="","",OFFSET('Sanitation Data'!$H$29,0,10*ROW('Sanitation Data'!H153)))</f>
        <v/>
      </c>
      <c r="DG159" s="275" t="str">
        <f ca="true">+IF(OFFSET('Sanitation Data'!$H$30,0,10*ROW('Sanitation Data'!H153))="","",OFFSET('Sanitation Data'!$H$30,0,10*ROW('Sanitation Data'!H153)))</f>
        <v/>
      </c>
      <c r="DH159" s="275" t="str">
        <f ca="true">+IF(OFFSET('Sanitation Data'!$H$31,0,10*ROW('Sanitation Data'!H153))="","",OFFSET('Sanitation Data'!$H$31,0,10*ROW('Sanitation Data'!H153)))</f>
        <v/>
      </c>
      <c r="DI159" s="275" t="str">
        <f ca="true">+IF(OFFSET('Sanitation Data'!$H$32,0,10*ROW('Sanitation Data'!H153))="","",OFFSET('Sanitation Data'!$H$32,0,10*ROW('Sanitation Data'!H153)))</f>
        <v/>
      </c>
      <c r="DJ159" s="275" t="str">
        <f ca="true">+IF(OFFSET('Sanitation Data'!$I$28,0,10*ROW('Sanitation Data'!I153))="","",OFFSET('Sanitation Data'!$I$28,0,10*ROW('Sanitation Data'!I153)))</f>
        <v/>
      </c>
      <c r="DK159" s="275" t="str">
        <f ca="true">+IF(OFFSET('Sanitation Data'!$I$29,0,10*ROW('Sanitation Data'!I153))="","",OFFSET('Sanitation Data'!$I$29,0,10*ROW('Sanitation Data'!I153)))</f>
        <v/>
      </c>
      <c r="DL159" s="275" t="str">
        <f ca="true">+IF(OFFSET('Sanitation Data'!$I$30,0,10*ROW('Sanitation Data'!I153))="","",OFFSET('Sanitation Data'!$I$30,0,10*ROW('Sanitation Data'!I153)))</f>
        <v/>
      </c>
      <c r="DM159" s="275" t="str">
        <f ca="true">+IF(OFFSET('Sanitation Data'!$I$31,0,10*ROW('Sanitation Data'!I153))="","",OFFSET('Sanitation Data'!$I$31,0,10*ROW('Sanitation Data'!I153)))</f>
        <v/>
      </c>
      <c r="DN159" s="275" t="str">
        <f ca="true">+IF(OFFSET('Sanitation Data'!$I$32,0,10*ROW('Sanitation Data'!I153))="","",OFFSET('Sanitation Data'!$I$32,0,10*ROW('Sanitation Data'!I153)))</f>
        <v/>
      </c>
      <c r="DO159" s="275" t="str">
        <f ca="true">+IF(OFFSET('Hygiene Data'!$D$11,0,10*ROW('Hygiene Data'!D153))="","",OFFSET('Hygiene Data'!$D$11,0,10*ROW('Hygiene Data'!D153)))</f>
        <v/>
      </c>
      <c r="DP159" s="275" t="str">
        <f ca="true">+IF(OFFSET('Hygiene Data'!$D$12,0,10*ROW('Hygiene Data'!D153))="","",OFFSET('Hygiene Data'!$D$12,0,10*ROW('Hygiene Data'!D153)))</f>
        <v/>
      </c>
      <c r="DQ159" s="275" t="str">
        <f ca="true">+IF(OFFSET('Hygiene Data'!$D$13,0,10*ROW('Hygiene Data'!D153))="","",OFFSET('Hygiene Data'!$D$13,0,10*ROW('Hygiene Data'!D153)))</f>
        <v/>
      </c>
      <c r="DR159" s="275" t="str">
        <f ca="true">+IF(OFFSET('Hygiene Data'!$E$11,0,10*ROW('Hygiene Data'!E153))="","",OFFSET('Hygiene Data'!$E$11,0,10*ROW('Hygiene Data'!E153)))</f>
        <v/>
      </c>
      <c r="DS159" s="275" t="str">
        <f ca="true">+IF(OFFSET('Hygiene Data'!$E$12,0,10*ROW('Hygiene Data'!E153))="","",OFFSET('Hygiene Data'!$E$12,0,10*ROW('Hygiene Data'!E153)))</f>
        <v/>
      </c>
      <c r="DT159" s="275" t="str">
        <f ca="true">+IF(OFFSET('Hygiene Data'!$E$13,0,10*ROW('Hygiene Data'!E153))="","",OFFSET('Hygiene Data'!$E$13,0,10*ROW('Hygiene Data'!E153)))</f>
        <v/>
      </c>
      <c r="DU159" s="275" t="str">
        <f ca="true">+IF(OFFSET('Hygiene Data'!$F$11,0,10*ROW('Hygiene Data'!F153))="","",OFFSET('Hygiene Data'!$F$11,0,10*ROW('Hygiene Data'!F153)))</f>
        <v/>
      </c>
      <c r="DV159" s="275" t="str">
        <f ca="true">+IF(OFFSET('Hygiene Data'!$F$12,0,10*ROW('Hygiene Data'!F153))="","",OFFSET('Hygiene Data'!$F$12,0,10*ROW('Hygiene Data'!F153)))</f>
        <v/>
      </c>
      <c r="DW159" s="275" t="str">
        <f ca="true">+IF(OFFSET('Hygiene Data'!$F$13,0,10*ROW('Hygiene Data'!F153))="","",OFFSET('Hygiene Data'!$F$13,0,10*ROW('Hygiene Data'!F153)))</f>
        <v/>
      </c>
      <c r="DX159" s="275" t="str">
        <f ca="true">+IF(OFFSET('Hygiene Data'!$G$11,0,10*ROW('Hygiene Data'!G153))="","",OFFSET('Hygiene Data'!$G$11,0,10*ROW('Hygiene Data'!G153)))</f>
        <v/>
      </c>
      <c r="DY159" s="275" t="str">
        <f ca="true">+IF(OFFSET('Hygiene Data'!$G$12,0,10*ROW('Hygiene Data'!G153))="","",OFFSET('Hygiene Data'!$G$12,0,10*ROW('Hygiene Data'!G153)))</f>
        <v/>
      </c>
      <c r="DZ159" s="275" t="str">
        <f ca="true">+IF(OFFSET('Hygiene Data'!$G$13,0,10*ROW('Hygiene Data'!G153))="","",OFFSET('Hygiene Data'!$G$13,0,10*ROW('Hygiene Data'!G153)))</f>
        <v/>
      </c>
      <c r="EA159" s="275" t="str">
        <f ca="true">+IF(OFFSET('Hygiene Data'!$H$11,0,10*ROW('Hygiene Data'!H153))="","",OFFSET('Hygiene Data'!$H$11,0,10*ROW('Hygiene Data'!H153)))</f>
        <v/>
      </c>
      <c r="EB159" s="275" t="str">
        <f ca="true">+IF(OFFSET('Hygiene Data'!$H$12,0,10*ROW('Hygiene Data'!H153))="","",OFFSET('Hygiene Data'!$H$12,0,10*ROW('Hygiene Data'!H153)))</f>
        <v/>
      </c>
      <c r="EC159" s="275" t="str">
        <f ca="true">+IF(OFFSET('Hygiene Data'!$H$13,0,10*ROW('Hygiene Data'!H153))="","",OFFSET('Hygiene Data'!$H$13,0,10*ROW('Hygiene Data'!H153)))</f>
        <v/>
      </c>
      <c r="ED159" s="275" t="str">
        <f ca="true">+IF(OFFSET('Hygiene Data'!$I$11,0,10*ROW('Hygiene Data'!I153))="","",OFFSET('Hygiene Data'!$I$11,0,10*ROW('Hygiene Data'!I153)))</f>
        <v/>
      </c>
      <c r="EE159" s="275" t="str">
        <f ca="true">+IF(OFFSET('Hygiene Data'!$I$12,0,10*ROW('Hygiene Data'!I153))="","",OFFSET('Hygiene Data'!$I$12,0,10*ROW('Hygiene Data'!I153)))</f>
        <v/>
      </c>
      <c r="EF159" s="275" t="str">
        <f ca="true">+IF(OFFSET('Hygiene Data'!$I$13,0,10*ROW('Hygiene Data'!I153))="","",OFFSET('Hygiene Data'!$I$13,0,10*ROW('Hygiene Data'!I153)))</f>
        <v/>
      </c>
    </row>
    <row xmlns:x14ac="http://schemas.microsoft.com/office/spreadsheetml/2009/9/ac" r="160" x14ac:dyDescent="0.2">
      <c r="A160" s="38" t="str">
        <f ca="true">+IF(OFFSET('Water Data'!$B$2,0,10*ROW('Water Data'!E154))="","",OFFSET('Water Data'!$B$2,0,10*ROW('Water Data'!E154)))</f>
        <v/>
      </c>
      <c r="B160" s="38" t="str">
        <f ca="true">+IF(OFFSET('Water Data'!$C$2,0,10*ROW('Water Data'!F154))="","",OFFSET('Water Data'!$C$2,0,10*ROW('Water Data'!F154)))</f>
        <v/>
      </c>
      <c r="C160" s="331" t="str">
        <f t="shared" ca="true" si="2"/>
        <v/>
      </c>
      <c r="D160" s="97"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7"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7"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7"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7"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7"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7"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7"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7"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7"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7"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7"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7"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7"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7"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7"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7"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7"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8"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8"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8"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8"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8"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8"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8"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8"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8"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8"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8"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8"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8"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8"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8"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8"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8"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8"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8"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8"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8"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8"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8"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8"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8"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8"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8"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8"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8"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8"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9"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9"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9"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9"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9"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9"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9"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9"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9"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9"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9"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9"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9"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9"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9"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9"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9"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9"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5"/>
      <c r="BS160" s="275" t="str">
        <f ca="true">+IF(OFFSET('Water Data'!$D$27,0,10*ROW('Water Data'!D154))="","",OFFSET('Water Data'!$D$27,0,10*ROW('Water Data'!D154)))</f>
        <v/>
      </c>
      <c r="BT160" s="275" t="str">
        <f ca="true">+IF(OFFSET('Water Data'!$D$28,0,10*ROW('Water Data'!D154))="","",OFFSET('Water Data'!$D$28,0,10*ROW('Water Data'!D154)))</f>
        <v/>
      </c>
      <c r="BU160" s="275" t="str">
        <f ca="true">+IF(OFFSET('Water Data'!$D$29,0,10*ROW('Water Data'!D154))="","",OFFSET('Water Data'!$D$29,0,10*ROW('Water Data'!D154)))</f>
        <v/>
      </c>
      <c r="BV160" s="275" t="str">
        <f ca="true">+IF(OFFSET('Water Data'!$E$27,0,10*ROW('Water Data'!E154))="","",OFFSET('Water Data'!$E$27,0,10*ROW('Water Data'!E154)))</f>
        <v/>
      </c>
      <c r="BW160" s="275" t="str">
        <f ca="true">+IF(OFFSET('Water Data'!$E$28,0,10*ROW('Water Data'!E154))="","",OFFSET('Water Data'!$E$28,0,10*ROW('Water Data'!E154)))</f>
        <v/>
      </c>
      <c r="BX160" s="275" t="str">
        <f ca="true">+IF(OFFSET('Water Data'!$E$29,0,10*ROW('Water Data'!E154))="","",OFFSET('Water Data'!$E$29,0,10*ROW('Water Data'!E154)))</f>
        <v/>
      </c>
      <c r="BY160" s="275" t="str">
        <f ca="true">+IF(OFFSET('Water Data'!$F$27,0,10*ROW('Water Data'!F154))="","",OFFSET('Water Data'!$F$27,0,10*ROW('Water Data'!F154)))</f>
        <v/>
      </c>
      <c r="BZ160" s="275" t="str">
        <f ca="true">+IF(OFFSET('Water Data'!$F$28,0,10*ROW('Water Data'!F154))="","",OFFSET('Water Data'!$F$28,0,10*ROW('Water Data'!F154)))</f>
        <v/>
      </c>
      <c r="CA160" s="275" t="str">
        <f ca="true">+IF(OFFSET('Water Data'!$F$29,0,10*ROW('Water Data'!F154))="","",OFFSET('Water Data'!$F$29,0,10*ROW('Water Data'!F154)))</f>
        <v/>
      </c>
      <c r="CB160" s="275" t="str">
        <f ca="true">+IF(OFFSET('Water Data'!$G$27,0,10*ROW('Water Data'!G154))="","",OFFSET('Water Data'!$G$27,0,10*ROW('Water Data'!G154)))</f>
        <v/>
      </c>
      <c r="CC160" s="275" t="str">
        <f ca="true">+IF(OFFSET('Water Data'!$G$28,0,10*ROW('Water Data'!G154))="","",OFFSET('Water Data'!$G$28,0,10*ROW('Water Data'!G154)))</f>
        <v/>
      </c>
      <c r="CD160" s="275" t="str">
        <f ca="true">+IF(OFFSET('Water Data'!$G$29,0,10*ROW('Water Data'!G154))="","",OFFSET('Water Data'!$G$29,0,10*ROW('Water Data'!G154)))</f>
        <v/>
      </c>
      <c r="CE160" s="275" t="str">
        <f ca="true">+IF(OFFSET('Water Data'!$H$27,0,10*ROW('Water Data'!H154))="","",OFFSET('Water Data'!$H$27,0,10*ROW('Water Data'!H154)))</f>
        <v/>
      </c>
      <c r="CF160" s="275" t="str">
        <f ca="true">+IF(OFFSET('Water Data'!$H$28,0,10*ROW('Water Data'!H154))="","",OFFSET('Water Data'!$H$28,0,10*ROW('Water Data'!H154)))</f>
        <v/>
      </c>
      <c r="CG160" s="275" t="str">
        <f ca="true">+IF(OFFSET('Water Data'!$H$29,0,10*ROW('Water Data'!H154))="","",OFFSET('Water Data'!$H$29,0,10*ROW('Water Data'!H154)))</f>
        <v/>
      </c>
      <c r="CH160" s="275" t="str">
        <f ca="true">+IF(OFFSET('Water Data'!$I$27,0,10*ROW('Water Data'!I154))="","",OFFSET('Water Data'!$I$27,0,10*ROW('Water Data'!I154)))</f>
        <v/>
      </c>
      <c r="CI160" s="275" t="str">
        <f ca="true">+IF(OFFSET('Water Data'!$I$28,0,10*ROW('Water Data'!I154))="","",OFFSET('Water Data'!$I$28,0,10*ROW('Water Data'!I154)))</f>
        <v/>
      </c>
      <c r="CJ160" s="275" t="str">
        <f ca="true">+IF(OFFSET('Water Data'!$I$29,0,10*ROW('Water Data'!I154))="","",OFFSET('Water Data'!$I$29,0,10*ROW('Water Data'!I154)))</f>
        <v/>
      </c>
      <c r="CK160" s="275" t="str">
        <f ca="true">+IF(OFFSET('Sanitation Data'!$D$28,0,10*ROW('Sanitation Data'!D154))="","",OFFSET('Sanitation Data'!$D$28,0,10*ROW('Sanitation Data'!D154)))</f>
        <v/>
      </c>
      <c r="CL160" s="275" t="str">
        <f ca="true">+IF(OFFSET('Sanitation Data'!$D$29,0,10*ROW('Sanitation Data'!D154))="","",OFFSET('Sanitation Data'!$D$29,0,10*ROW('Sanitation Data'!D154)))</f>
        <v/>
      </c>
      <c r="CM160" s="275" t="str">
        <f ca="true">+IF(OFFSET('Sanitation Data'!$D$30,0,10*ROW('Sanitation Data'!D154))="","",OFFSET('Sanitation Data'!$D$30,0,10*ROW('Sanitation Data'!D154)))</f>
        <v/>
      </c>
      <c r="CN160" s="275" t="str">
        <f ca="true">+IF(OFFSET('Sanitation Data'!$D$31,0,10*ROW('Sanitation Data'!D154))="","",OFFSET('Sanitation Data'!$D$31,0,10*ROW('Sanitation Data'!D154)))</f>
        <v/>
      </c>
      <c r="CO160" s="275" t="str">
        <f ca="true">+IF(OFFSET('Sanitation Data'!$D$32,0,10*ROW('Sanitation Data'!D154))="","",OFFSET('Sanitation Data'!$D$32,0,10*ROW('Sanitation Data'!D154)))</f>
        <v/>
      </c>
      <c r="CP160" s="275" t="str">
        <f ca="true">+IF(OFFSET('Sanitation Data'!$E$28,0,10*ROW('Sanitation Data'!E154))="","",OFFSET('Sanitation Data'!$E$28,0,10*ROW('Sanitation Data'!E154)))</f>
        <v/>
      </c>
      <c r="CQ160" s="275" t="str">
        <f ca="true">+IF(OFFSET('Sanitation Data'!$E$29,0,10*ROW('Sanitation Data'!E154))="","",OFFSET('Sanitation Data'!$E$29,0,10*ROW('Sanitation Data'!E154)))</f>
        <v/>
      </c>
      <c r="CR160" s="275" t="str">
        <f ca="true">+IF(OFFSET('Sanitation Data'!$E$30,0,10*ROW('Sanitation Data'!E154))="","",OFFSET('Sanitation Data'!$E$30,0,10*ROW('Sanitation Data'!E154)))</f>
        <v/>
      </c>
      <c r="CS160" s="275" t="str">
        <f ca="true">+IF(OFFSET('Sanitation Data'!$E$31,0,10*ROW('Sanitation Data'!E154))="","",OFFSET('Sanitation Data'!$E$31,0,10*ROW('Sanitation Data'!E154)))</f>
        <v/>
      </c>
      <c r="CT160" s="275" t="str">
        <f ca="true">+IF(OFFSET('Sanitation Data'!$E$32,0,10*ROW('Sanitation Data'!E154))="","",OFFSET('Sanitation Data'!$E$32,0,10*ROW('Sanitation Data'!E154)))</f>
        <v/>
      </c>
      <c r="CU160" s="275" t="str">
        <f ca="true">+IF(OFFSET('Sanitation Data'!$F$28,0,10*ROW('Sanitation Data'!F154))="","",OFFSET('Sanitation Data'!$F$28,0,10*ROW('Sanitation Data'!F154)))</f>
        <v/>
      </c>
      <c r="CV160" s="275" t="str">
        <f ca="true">+IF(OFFSET('Sanitation Data'!$F$29,0,10*ROW('Sanitation Data'!F154))="","",OFFSET('Sanitation Data'!$F$29,0,10*ROW('Sanitation Data'!F154)))</f>
        <v/>
      </c>
      <c r="CW160" s="275" t="str">
        <f ca="true">+IF(OFFSET('Sanitation Data'!$F$30,0,10*ROW('Sanitation Data'!F154))="","",OFFSET('Sanitation Data'!$F$30,0,10*ROW('Sanitation Data'!F154)))</f>
        <v/>
      </c>
      <c r="CX160" s="275" t="str">
        <f ca="true">+IF(OFFSET('Sanitation Data'!$F$31,0,10*ROW('Sanitation Data'!F154))="","",OFFSET('Sanitation Data'!$F$31,0,10*ROW('Sanitation Data'!F154)))</f>
        <v/>
      </c>
      <c r="CY160" s="275" t="str">
        <f ca="true">+IF(OFFSET('Sanitation Data'!$F$32,0,10*ROW('Sanitation Data'!F154))="","",OFFSET('Sanitation Data'!$F$32,0,10*ROW('Sanitation Data'!F154)))</f>
        <v/>
      </c>
      <c r="CZ160" s="275" t="str">
        <f ca="true">+IF(OFFSET('Sanitation Data'!$G$28,0,10*ROW('Sanitation Data'!G154))="","",OFFSET('Sanitation Data'!$G$28,0,10*ROW('Sanitation Data'!G154)))</f>
        <v/>
      </c>
      <c r="DA160" s="275" t="str">
        <f ca="true">+IF(OFFSET('Sanitation Data'!$G$29,0,10*ROW('Sanitation Data'!G154))="","",OFFSET('Sanitation Data'!$G$29,0,10*ROW('Sanitation Data'!G154)))</f>
        <v/>
      </c>
      <c r="DB160" s="275" t="str">
        <f ca="true">+IF(OFFSET('Sanitation Data'!$G$30,0,10*ROW('Sanitation Data'!G154))="","",OFFSET('Sanitation Data'!$G$30,0,10*ROW('Sanitation Data'!G154)))</f>
        <v/>
      </c>
      <c r="DC160" s="275" t="str">
        <f ca="true">+IF(OFFSET('Sanitation Data'!$G$31,0,10*ROW('Sanitation Data'!G154))="","",OFFSET('Sanitation Data'!$G$31,0,10*ROW('Sanitation Data'!G154)))</f>
        <v/>
      </c>
      <c r="DD160" s="275" t="str">
        <f ca="true">+IF(OFFSET('Sanitation Data'!$G$32,0,10*ROW('Sanitation Data'!G154))="","",OFFSET('Sanitation Data'!$G$32,0,10*ROW('Sanitation Data'!G154)))</f>
        <v/>
      </c>
      <c r="DE160" s="275" t="str">
        <f ca="true">+IF(OFFSET('Sanitation Data'!$H$28,0,10*ROW('Sanitation Data'!H154))="","",OFFSET('Sanitation Data'!$H$28,0,10*ROW('Sanitation Data'!H154)))</f>
        <v/>
      </c>
      <c r="DF160" s="275" t="str">
        <f ca="true">+IF(OFFSET('Sanitation Data'!$H$29,0,10*ROW('Sanitation Data'!H154))="","",OFFSET('Sanitation Data'!$H$29,0,10*ROW('Sanitation Data'!H154)))</f>
        <v/>
      </c>
      <c r="DG160" s="275" t="str">
        <f ca="true">+IF(OFFSET('Sanitation Data'!$H$30,0,10*ROW('Sanitation Data'!H154))="","",OFFSET('Sanitation Data'!$H$30,0,10*ROW('Sanitation Data'!H154)))</f>
        <v/>
      </c>
      <c r="DH160" s="275" t="str">
        <f ca="true">+IF(OFFSET('Sanitation Data'!$H$31,0,10*ROW('Sanitation Data'!H154))="","",OFFSET('Sanitation Data'!$H$31,0,10*ROW('Sanitation Data'!H154)))</f>
        <v/>
      </c>
      <c r="DI160" s="275" t="str">
        <f ca="true">+IF(OFFSET('Sanitation Data'!$H$32,0,10*ROW('Sanitation Data'!H154))="","",OFFSET('Sanitation Data'!$H$32,0,10*ROW('Sanitation Data'!H154)))</f>
        <v/>
      </c>
      <c r="DJ160" s="275" t="str">
        <f ca="true">+IF(OFFSET('Sanitation Data'!$I$28,0,10*ROW('Sanitation Data'!I154))="","",OFFSET('Sanitation Data'!$I$28,0,10*ROW('Sanitation Data'!I154)))</f>
        <v/>
      </c>
      <c r="DK160" s="275" t="str">
        <f ca="true">+IF(OFFSET('Sanitation Data'!$I$29,0,10*ROW('Sanitation Data'!I154))="","",OFFSET('Sanitation Data'!$I$29,0,10*ROW('Sanitation Data'!I154)))</f>
        <v/>
      </c>
      <c r="DL160" s="275" t="str">
        <f ca="true">+IF(OFFSET('Sanitation Data'!$I$30,0,10*ROW('Sanitation Data'!I154))="","",OFFSET('Sanitation Data'!$I$30,0,10*ROW('Sanitation Data'!I154)))</f>
        <v/>
      </c>
      <c r="DM160" s="275" t="str">
        <f ca="true">+IF(OFFSET('Sanitation Data'!$I$31,0,10*ROW('Sanitation Data'!I154))="","",OFFSET('Sanitation Data'!$I$31,0,10*ROW('Sanitation Data'!I154)))</f>
        <v/>
      </c>
      <c r="DN160" s="275" t="str">
        <f ca="true">+IF(OFFSET('Sanitation Data'!$I$32,0,10*ROW('Sanitation Data'!I154))="","",OFFSET('Sanitation Data'!$I$32,0,10*ROW('Sanitation Data'!I154)))</f>
        <v/>
      </c>
      <c r="DO160" s="275" t="str">
        <f ca="true">+IF(OFFSET('Hygiene Data'!$D$11,0,10*ROW('Hygiene Data'!D154))="","",OFFSET('Hygiene Data'!$D$11,0,10*ROW('Hygiene Data'!D154)))</f>
        <v/>
      </c>
      <c r="DP160" s="275" t="str">
        <f ca="true">+IF(OFFSET('Hygiene Data'!$D$12,0,10*ROW('Hygiene Data'!D154))="","",OFFSET('Hygiene Data'!$D$12,0,10*ROW('Hygiene Data'!D154)))</f>
        <v/>
      </c>
      <c r="DQ160" s="275" t="str">
        <f ca="true">+IF(OFFSET('Hygiene Data'!$D$13,0,10*ROW('Hygiene Data'!D154))="","",OFFSET('Hygiene Data'!$D$13,0,10*ROW('Hygiene Data'!D154)))</f>
        <v/>
      </c>
      <c r="DR160" s="275" t="str">
        <f ca="true">+IF(OFFSET('Hygiene Data'!$E$11,0,10*ROW('Hygiene Data'!E154))="","",OFFSET('Hygiene Data'!$E$11,0,10*ROW('Hygiene Data'!E154)))</f>
        <v/>
      </c>
      <c r="DS160" s="275" t="str">
        <f ca="true">+IF(OFFSET('Hygiene Data'!$E$12,0,10*ROW('Hygiene Data'!E154))="","",OFFSET('Hygiene Data'!$E$12,0,10*ROW('Hygiene Data'!E154)))</f>
        <v/>
      </c>
      <c r="DT160" s="275" t="str">
        <f ca="true">+IF(OFFSET('Hygiene Data'!$E$13,0,10*ROW('Hygiene Data'!E154))="","",OFFSET('Hygiene Data'!$E$13,0,10*ROW('Hygiene Data'!E154)))</f>
        <v/>
      </c>
      <c r="DU160" s="275" t="str">
        <f ca="true">+IF(OFFSET('Hygiene Data'!$F$11,0,10*ROW('Hygiene Data'!F154))="","",OFFSET('Hygiene Data'!$F$11,0,10*ROW('Hygiene Data'!F154)))</f>
        <v/>
      </c>
      <c r="DV160" s="275" t="str">
        <f ca="true">+IF(OFFSET('Hygiene Data'!$F$12,0,10*ROW('Hygiene Data'!F154))="","",OFFSET('Hygiene Data'!$F$12,0,10*ROW('Hygiene Data'!F154)))</f>
        <v/>
      </c>
      <c r="DW160" s="275" t="str">
        <f ca="true">+IF(OFFSET('Hygiene Data'!$F$13,0,10*ROW('Hygiene Data'!F154))="","",OFFSET('Hygiene Data'!$F$13,0,10*ROW('Hygiene Data'!F154)))</f>
        <v/>
      </c>
      <c r="DX160" s="275" t="str">
        <f ca="true">+IF(OFFSET('Hygiene Data'!$G$11,0,10*ROW('Hygiene Data'!G154))="","",OFFSET('Hygiene Data'!$G$11,0,10*ROW('Hygiene Data'!G154)))</f>
        <v/>
      </c>
      <c r="DY160" s="275" t="str">
        <f ca="true">+IF(OFFSET('Hygiene Data'!$G$12,0,10*ROW('Hygiene Data'!G154))="","",OFFSET('Hygiene Data'!$G$12,0,10*ROW('Hygiene Data'!G154)))</f>
        <v/>
      </c>
      <c r="DZ160" s="275" t="str">
        <f ca="true">+IF(OFFSET('Hygiene Data'!$G$13,0,10*ROW('Hygiene Data'!G154))="","",OFFSET('Hygiene Data'!$G$13,0,10*ROW('Hygiene Data'!G154)))</f>
        <v/>
      </c>
      <c r="EA160" s="275" t="str">
        <f ca="true">+IF(OFFSET('Hygiene Data'!$H$11,0,10*ROW('Hygiene Data'!H154))="","",OFFSET('Hygiene Data'!$H$11,0,10*ROW('Hygiene Data'!H154)))</f>
        <v/>
      </c>
      <c r="EB160" s="275" t="str">
        <f ca="true">+IF(OFFSET('Hygiene Data'!$H$12,0,10*ROW('Hygiene Data'!H154))="","",OFFSET('Hygiene Data'!$H$12,0,10*ROW('Hygiene Data'!H154)))</f>
        <v/>
      </c>
      <c r="EC160" s="275" t="str">
        <f ca="true">+IF(OFFSET('Hygiene Data'!$H$13,0,10*ROW('Hygiene Data'!H154))="","",OFFSET('Hygiene Data'!$H$13,0,10*ROW('Hygiene Data'!H154)))</f>
        <v/>
      </c>
      <c r="ED160" s="275" t="str">
        <f ca="true">+IF(OFFSET('Hygiene Data'!$I$11,0,10*ROW('Hygiene Data'!I154))="","",OFFSET('Hygiene Data'!$I$11,0,10*ROW('Hygiene Data'!I154)))</f>
        <v/>
      </c>
      <c r="EE160" s="275" t="str">
        <f ca="true">+IF(OFFSET('Hygiene Data'!$I$12,0,10*ROW('Hygiene Data'!I154))="","",OFFSET('Hygiene Data'!$I$12,0,10*ROW('Hygiene Data'!I154)))</f>
        <v/>
      </c>
      <c r="EF160" s="275" t="str">
        <f ca="true">+IF(OFFSET('Hygiene Data'!$I$13,0,10*ROW('Hygiene Data'!I154))="","",OFFSET('Hygiene Data'!$I$13,0,10*ROW('Hygiene Data'!I154)))</f>
        <v/>
      </c>
    </row>
    <row xmlns:x14ac="http://schemas.microsoft.com/office/spreadsheetml/2009/9/ac" r="161" x14ac:dyDescent="0.2">
      <c r="A161" s="38" t="str">
        <f ca="true">+IF(OFFSET('Water Data'!$B$2,0,10*ROW('Water Data'!E155))="","",OFFSET('Water Data'!$B$2,0,10*ROW('Water Data'!E155)))</f>
        <v/>
      </c>
      <c r="B161" s="38" t="str">
        <f ca="true">+IF(OFFSET('Water Data'!$C$2,0,10*ROW('Water Data'!F155))="","",OFFSET('Water Data'!$C$2,0,10*ROW('Water Data'!F155)))</f>
        <v/>
      </c>
      <c r="C161" s="331" t="str">
        <f t="shared" ca="true" si="2"/>
        <v/>
      </c>
      <c r="D161" s="97"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7"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7"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7"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7"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7"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7"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7"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7"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7"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7"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7"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7"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7"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7"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7"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7"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7"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8"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8"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8"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8"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8"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8"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8"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8"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8"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8"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8"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8"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8"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8"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8"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8"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8"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8"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8"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8"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8"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8"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8"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8"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8"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8"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8"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8"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8"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8"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9"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9"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9"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9"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9"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9"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9"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9"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9"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9"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9"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9"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9"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9"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9"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9"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9"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9"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5"/>
      <c r="BS161" s="275" t="str">
        <f ca="true">+IF(OFFSET('Water Data'!$D$27,0,10*ROW('Water Data'!D155))="","",OFFSET('Water Data'!$D$27,0,10*ROW('Water Data'!D155)))</f>
        <v/>
      </c>
      <c r="BT161" s="275" t="str">
        <f ca="true">+IF(OFFSET('Water Data'!$D$28,0,10*ROW('Water Data'!D155))="","",OFFSET('Water Data'!$D$28,0,10*ROW('Water Data'!D155)))</f>
        <v/>
      </c>
      <c r="BU161" s="275" t="str">
        <f ca="true">+IF(OFFSET('Water Data'!$D$29,0,10*ROW('Water Data'!D155))="","",OFFSET('Water Data'!$D$29,0,10*ROW('Water Data'!D155)))</f>
        <v/>
      </c>
      <c r="BV161" s="275" t="str">
        <f ca="true">+IF(OFFSET('Water Data'!$E$27,0,10*ROW('Water Data'!E155))="","",OFFSET('Water Data'!$E$27,0,10*ROW('Water Data'!E155)))</f>
        <v/>
      </c>
      <c r="BW161" s="275" t="str">
        <f ca="true">+IF(OFFSET('Water Data'!$E$28,0,10*ROW('Water Data'!E155))="","",OFFSET('Water Data'!$E$28,0,10*ROW('Water Data'!E155)))</f>
        <v/>
      </c>
      <c r="BX161" s="275" t="str">
        <f ca="true">+IF(OFFSET('Water Data'!$E$29,0,10*ROW('Water Data'!E155))="","",OFFSET('Water Data'!$E$29,0,10*ROW('Water Data'!E155)))</f>
        <v/>
      </c>
      <c r="BY161" s="275" t="str">
        <f ca="true">+IF(OFFSET('Water Data'!$F$27,0,10*ROW('Water Data'!F155))="","",OFFSET('Water Data'!$F$27,0,10*ROW('Water Data'!F155)))</f>
        <v/>
      </c>
      <c r="BZ161" s="275" t="str">
        <f ca="true">+IF(OFFSET('Water Data'!$F$28,0,10*ROW('Water Data'!F155))="","",OFFSET('Water Data'!$F$28,0,10*ROW('Water Data'!F155)))</f>
        <v/>
      </c>
      <c r="CA161" s="275" t="str">
        <f ca="true">+IF(OFFSET('Water Data'!$F$29,0,10*ROW('Water Data'!F155))="","",OFFSET('Water Data'!$F$29,0,10*ROW('Water Data'!F155)))</f>
        <v/>
      </c>
      <c r="CB161" s="275" t="str">
        <f ca="true">+IF(OFFSET('Water Data'!$G$27,0,10*ROW('Water Data'!G155))="","",OFFSET('Water Data'!$G$27,0,10*ROW('Water Data'!G155)))</f>
        <v/>
      </c>
      <c r="CC161" s="275" t="str">
        <f ca="true">+IF(OFFSET('Water Data'!$G$28,0,10*ROW('Water Data'!G155))="","",OFFSET('Water Data'!$G$28,0,10*ROW('Water Data'!G155)))</f>
        <v/>
      </c>
      <c r="CD161" s="275" t="str">
        <f ca="true">+IF(OFFSET('Water Data'!$G$29,0,10*ROW('Water Data'!G155))="","",OFFSET('Water Data'!$G$29,0,10*ROW('Water Data'!G155)))</f>
        <v/>
      </c>
      <c r="CE161" s="275" t="str">
        <f ca="true">+IF(OFFSET('Water Data'!$H$27,0,10*ROW('Water Data'!H155))="","",OFFSET('Water Data'!$H$27,0,10*ROW('Water Data'!H155)))</f>
        <v/>
      </c>
      <c r="CF161" s="275" t="str">
        <f ca="true">+IF(OFFSET('Water Data'!$H$28,0,10*ROW('Water Data'!H155))="","",OFFSET('Water Data'!$H$28,0,10*ROW('Water Data'!H155)))</f>
        <v/>
      </c>
      <c r="CG161" s="275" t="str">
        <f ca="true">+IF(OFFSET('Water Data'!$H$29,0,10*ROW('Water Data'!H155))="","",OFFSET('Water Data'!$H$29,0,10*ROW('Water Data'!H155)))</f>
        <v/>
      </c>
      <c r="CH161" s="275" t="str">
        <f ca="true">+IF(OFFSET('Water Data'!$I$27,0,10*ROW('Water Data'!I155))="","",OFFSET('Water Data'!$I$27,0,10*ROW('Water Data'!I155)))</f>
        <v/>
      </c>
      <c r="CI161" s="275" t="str">
        <f ca="true">+IF(OFFSET('Water Data'!$I$28,0,10*ROW('Water Data'!I155))="","",OFFSET('Water Data'!$I$28,0,10*ROW('Water Data'!I155)))</f>
        <v/>
      </c>
      <c r="CJ161" s="275" t="str">
        <f ca="true">+IF(OFFSET('Water Data'!$I$29,0,10*ROW('Water Data'!I155))="","",OFFSET('Water Data'!$I$29,0,10*ROW('Water Data'!I155)))</f>
        <v/>
      </c>
      <c r="CK161" s="275" t="str">
        <f ca="true">+IF(OFFSET('Sanitation Data'!$D$28,0,10*ROW('Sanitation Data'!D155))="","",OFFSET('Sanitation Data'!$D$28,0,10*ROW('Sanitation Data'!D155)))</f>
        <v/>
      </c>
      <c r="CL161" s="275" t="str">
        <f ca="true">+IF(OFFSET('Sanitation Data'!$D$29,0,10*ROW('Sanitation Data'!D155))="","",OFFSET('Sanitation Data'!$D$29,0,10*ROW('Sanitation Data'!D155)))</f>
        <v/>
      </c>
      <c r="CM161" s="275" t="str">
        <f ca="true">+IF(OFFSET('Sanitation Data'!$D$30,0,10*ROW('Sanitation Data'!D155))="","",OFFSET('Sanitation Data'!$D$30,0,10*ROW('Sanitation Data'!D155)))</f>
        <v/>
      </c>
      <c r="CN161" s="275" t="str">
        <f ca="true">+IF(OFFSET('Sanitation Data'!$D$31,0,10*ROW('Sanitation Data'!D155))="","",OFFSET('Sanitation Data'!$D$31,0,10*ROW('Sanitation Data'!D155)))</f>
        <v/>
      </c>
      <c r="CO161" s="275" t="str">
        <f ca="true">+IF(OFFSET('Sanitation Data'!$D$32,0,10*ROW('Sanitation Data'!D155))="","",OFFSET('Sanitation Data'!$D$32,0,10*ROW('Sanitation Data'!D155)))</f>
        <v/>
      </c>
      <c r="CP161" s="275" t="str">
        <f ca="true">+IF(OFFSET('Sanitation Data'!$E$28,0,10*ROW('Sanitation Data'!E155))="","",OFFSET('Sanitation Data'!$E$28,0,10*ROW('Sanitation Data'!E155)))</f>
        <v/>
      </c>
      <c r="CQ161" s="275" t="str">
        <f ca="true">+IF(OFFSET('Sanitation Data'!$E$29,0,10*ROW('Sanitation Data'!E155))="","",OFFSET('Sanitation Data'!$E$29,0,10*ROW('Sanitation Data'!E155)))</f>
        <v/>
      </c>
      <c r="CR161" s="275" t="str">
        <f ca="true">+IF(OFFSET('Sanitation Data'!$E$30,0,10*ROW('Sanitation Data'!E155))="","",OFFSET('Sanitation Data'!$E$30,0,10*ROW('Sanitation Data'!E155)))</f>
        <v/>
      </c>
      <c r="CS161" s="275" t="str">
        <f ca="true">+IF(OFFSET('Sanitation Data'!$E$31,0,10*ROW('Sanitation Data'!E155))="","",OFFSET('Sanitation Data'!$E$31,0,10*ROW('Sanitation Data'!E155)))</f>
        <v/>
      </c>
      <c r="CT161" s="275" t="str">
        <f ca="true">+IF(OFFSET('Sanitation Data'!$E$32,0,10*ROW('Sanitation Data'!E155))="","",OFFSET('Sanitation Data'!$E$32,0,10*ROW('Sanitation Data'!E155)))</f>
        <v/>
      </c>
      <c r="CU161" s="275" t="str">
        <f ca="true">+IF(OFFSET('Sanitation Data'!$F$28,0,10*ROW('Sanitation Data'!F155))="","",OFFSET('Sanitation Data'!$F$28,0,10*ROW('Sanitation Data'!F155)))</f>
        <v/>
      </c>
      <c r="CV161" s="275" t="str">
        <f ca="true">+IF(OFFSET('Sanitation Data'!$F$29,0,10*ROW('Sanitation Data'!F155))="","",OFFSET('Sanitation Data'!$F$29,0,10*ROW('Sanitation Data'!F155)))</f>
        <v/>
      </c>
      <c r="CW161" s="275" t="str">
        <f ca="true">+IF(OFFSET('Sanitation Data'!$F$30,0,10*ROW('Sanitation Data'!F155))="","",OFFSET('Sanitation Data'!$F$30,0,10*ROW('Sanitation Data'!F155)))</f>
        <v/>
      </c>
      <c r="CX161" s="275" t="str">
        <f ca="true">+IF(OFFSET('Sanitation Data'!$F$31,0,10*ROW('Sanitation Data'!F155))="","",OFFSET('Sanitation Data'!$F$31,0,10*ROW('Sanitation Data'!F155)))</f>
        <v/>
      </c>
      <c r="CY161" s="275" t="str">
        <f ca="true">+IF(OFFSET('Sanitation Data'!$F$32,0,10*ROW('Sanitation Data'!F155))="","",OFFSET('Sanitation Data'!$F$32,0,10*ROW('Sanitation Data'!F155)))</f>
        <v/>
      </c>
      <c r="CZ161" s="275" t="str">
        <f ca="true">+IF(OFFSET('Sanitation Data'!$G$28,0,10*ROW('Sanitation Data'!G155))="","",OFFSET('Sanitation Data'!$G$28,0,10*ROW('Sanitation Data'!G155)))</f>
        <v/>
      </c>
      <c r="DA161" s="275" t="str">
        <f ca="true">+IF(OFFSET('Sanitation Data'!$G$29,0,10*ROW('Sanitation Data'!G155))="","",OFFSET('Sanitation Data'!$G$29,0,10*ROW('Sanitation Data'!G155)))</f>
        <v/>
      </c>
      <c r="DB161" s="275" t="str">
        <f ca="true">+IF(OFFSET('Sanitation Data'!$G$30,0,10*ROW('Sanitation Data'!G155))="","",OFFSET('Sanitation Data'!$G$30,0,10*ROW('Sanitation Data'!G155)))</f>
        <v/>
      </c>
      <c r="DC161" s="275" t="str">
        <f ca="true">+IF(OFFSET('Sanitation Data'!$G$31,0,10*ROW('Sanitation Data'!G155))="","",OFFSET('Sanitation Data'!$G$31,0,10*ROW('Sanitation Data'!G155)))</f>
        <v/>
      </c>
      <c r="DD161" s="275" t="str">
        <f ca="true">+IF(OFFSET('Sanitation Data'!$G$32,0,10*ROW('Sanitation Data'!G155))="","",OFFSET('Sanitation Data'!$G$32,0,10*ROW('Sanitation Data'!G155)))</f>
        <v/>
      </c>
      <c r="DE161" s="275" t="str">
        <f ca="true">+IF(OFFSET('Sanitation Data'!$H$28,0,10*ROW('Sanitation Data'!H155))="","",OFFSET('Sanitation Data'!$H$28,0,10*ROW('Sanitation Data'!H155)))</f>
        <v/>
      </c>
      <c r="DF161" s="275" t="str">
        <f ca="true">+IF(OFFSET('Sanitation Data'!$H$29,0,10*ROW('Sanitation Data'!H155))="","",OFFSET('Sanitation Data'!$H$29,0,10*ROW('Sanitation Data'!H155)))</f>
        <v/>
      </c>
      <c r="DG161" s="275" t="str">
        <f ca="true">+IF(OFFSET('Sanitation Data'!$H$30,0,10*ROW('Sanitation Data'!H155))="","",OFFSET('Sanitation Data'!$H$30,0,10*ROW('Sanitation Data'!H155)))</f>
        <v/>
      </c>
      <c r="DH161" s="275" t="str">
        <f ca="true">+IF(OFFSET('Sanitation Data'!$H$31,0,10*ROW('Sanitation Data'!H155))="","",OFFSET('Sanitation Data'!$H$31,0,10*ROW('Sanitation Data'!H155)))</f>
        <v/>
      </c>
      <c r="DI161" s="275" t="str">
        <f ca="true">+IF(OFFSET('Sanitation Data'!$H$32,0,10*ROW('Sanitation Data'!H155))="","",OFFSET('Sanitation Data'!$H$32,0,10*ROW('Sanitation Data'!H155)))</f>
        <v/>
      </c>
      <c r="DJ161" s="275" t="str">
        <f ca="true">+IF(OFFSET('Sanitation Data'!$I$28,0,10*ROW('Sanitation Data'!I155))="","",OFFSET('Sanitation Data'!$I$28,0,10*ROW('Sanitation Data'!I155)))</f>
        <v/>
      </c>
      <c r="DK161" s="275" t="str">
        <f ca="true">+IF(OFFSET('Sanitation Data'!$I$29,0,10*ROW('Sanitation Data'!I155))="","",OFFSET('Sanitation Data'!$I$29,0,10*ROW('Sanitation Data'!I155)))</f>
        <v/>
      </c>
      <c r="DL161" s="275" t="str">
        <f ca="true">+IF(OFFSET('Sanitation Data'!$I$30,0,10*ROW('Sanitation Data'!I155))="","",OFFSET('Sanitation Data'!$I$30,0,10*ROW('Sanitation Data'!I155)))</f>
        <v/>
      </c>
      <c r="DM161" s="275" t="str">
        <f ca="true">+IF(OFFSET('Sanitation Data'!$I$31,0,10*ROW('Sanitation Data'!I155))="","",OFFSET('Sanitation Data'!$I$31,0,10*ROW('Sanitation Data'!I155)))</f>
        <v/>
      </c>
      <c r="DN161" s="275" t="str">
        <f ca="true">+IF(OFFSET('Sanitation Data'!$I$32,0,10*ROW('Sanitation Data'!I155))="","",OFFSET('Sanitation Data'!$I$32,0,10*ROW('Sanitation Data'!I155)))</f>
        <v/>
      </c>
      <c r="DO161" s="275" t="str">
        <f ca="true">+IF(OFFSET('Hygiene Data'!$D$11,0,10*ROW('Hygiene Data'!D155))="","",OFFSET('Hygiene Data'!$D$11,0,10*ROW('Hygiene Data'!D155)))</f>
        <v/>
      </c>
      <c r="DP161" s="275" t="str">
        <f ca="true">+IF(OFFSET('Hygiene Data'!$D$12,0,10*ROW('Hygiene Data'!D155))="","",OFFSET('Hygiene Data'!$D$12,0,10*ROW('Hygiene Data'!D155)))</f>
        <v/>
      </c>
      <c r="DQ161" s="275" t="str">
        <f ca="true">+IF(OFFSET('Hygiene Data'!$D$13,0,10*ROW('Hygiene Data'!D155))="","",OFFSET('Hygiene Data'!$D$13,0,10*ROW('Hygiene Data'!D155)))</f>
        <v/>
      </c>
      <c r="DR161" s="275" t="str">
        <f ca="true">+IF(OFFSET('Hygiene Data'!$E$11,0,10*ROW('Hygiene Data'!E155))="","",OFFSET('Hygiene Data'!$E$11,0,10*ROW('Hygiene Data'!E155)))</f>
        <v/>
      </c>
      <c r="DS161" s="275" t="str">
        <f ca="true">+IF(OFFSET('Hygiene Data'!$E$12,0,10*ROW('Hygiene Data'!E155))="","",OFFSET('Hygiene Data'!$E$12,0,10*ROW('Hygiene Data'!E155)))</f>
        <v/>
      </c>
      <c r="DT161" s="275" t="str">
        <f ca="true">+IF(OFFSET('Hygiene Data'!$E$13,0,10*ROW('Hygiene Data'!E155))="","",OFFSET('Hygiene Data'!$E$13,0,10*ROW('Hygiene Data'!E155)))</f>
        <v/>
      </c>
      <c r="DU161" s="275" t="str">
        <f ca="true">+IF(OFFSET('Hygiene Data'!$F$11,0,10*ROW('Hygiene Data'!F155))="","",OFFSET('Hygiene Data'!$F$11,0,10*ROW('Hygiene Data'!F155)))</f>
        <v/>
      </c>
      <c r="DV161" s="275" t="str">
        <f ca="true">+IF(OFFSET('Hygiene Data'!$F$12,0,10*ROW('Hygiene Data'!F155))="","",OFFSET('Hygiene Data'!$F$12,0,10*ROW('Hygiene Data'!F155)))</f>
        <v/>
      </c>
      <c r="DW161" s="275" t="str">
        <f ca="true">+IF(OFFSET('Hygiene Data'!$F$13,0,10*ROW('Hygiene Data'!F155))="","",OFFSET('Hygiene Data'!$F$13,0,10*ROW('Hygiene Data'!F155)))</f>
        <v/>
      </c>
      <c r="DX161" s="275" t="str">
        <f ca="true">+IF(OFFSET('Hygiene Data'!$G$11,0,10*ROW('Hygiene Data'!G155))="","",OFFSET('Hygiene Data'!$G$11,0,10*ROW('Hygiene Data'!G155)))</f>
        <v/>
      </c>
      <c r="DY161" s="275" t="str">
        <f ca="true">+IF(OFFSET('Hygiene Data'!$G$12,0,10*ROW('Hygiene Data'!G155))="","",OFFSET('Hygiene Data'!$G$12,0,10*ROW('Hygiene Data'!G155)))</f>
        <v/>
      </c>
      <c r="DZ161" s="275" t="str">
        <f ca="true">+IF(OFFSET('Hygiene Data'!$G$13,0,10*ROW('Hygiene Data'!G155))="","",OFFSET('Hygiene Data'!$G$13,0,10*ROW('Hygiene Data'!G155)))</f>
        <v/>
      </c>
      <c r="EA161" s="275" t="str">
        <f ca="true">+IF(OFFSET('Hygiene Data'!$H$11,0,10*ROW('Hygiene Data'!H155))="","",OFFSET('Hygiene Data'!$H$11,0,10*ROW('Hygiene Data'!H155)))</f>
        <v/>
      </c>
      <c r="EB161" s="275" t="str">
        <f ca="true">+IF(OFFSET('Hygiene Data'!$H$12,0,10*ROW('Hygiene Data'!H155))="","",OFFSET('Hygiene Data'!$H$12,0,10*ROW('Hygiene Data'!H155)))</f>
        <v/>
      </c>
      <c r="EC161" s="275" t="str">
        <f ca="true">+IF(OFFSET('Hygiene Data'!$H$13,0,10*ROW('Hygiene Data'!H155))="","",OFFSET('Hygiene Data'!$H$13,0,10*ROW('Hygiene Data'!H155)))</f>
        <v/>
      </c>
      <c r="ED161" s="275" t="str">
        <f ca="true">+IF(OFFSET('Hygiene Data'!$I$11,0,10*ROW('Hygiene Data'!I155))="","",OFFSET('Hygiene Data'!$I$11,0,10*ROW('Hygiene Data'!I155)))</f>
        <v/>
      </c>
      <c r="EE161" s="275" t="str">
        <f ca="true">+IF(OFFSET('Hygiene Data'!$I$12,0,10*ROW('Hygiene Data'!I155))="","",OFFSET('Hygiene Data'!$I$12,0,10*ROW('Hygiene Data'!I155)))</f>
        <v/>
      </c>
      <c r="EF161" s="275" t="str">
        <f ca="true">+IF(OFFSET('Hygiene Data'!$I$13,0,10*ROW('Hygiene Data'!I155))="","",OFFSET('Hygiene Data'!$I$13,0,10*ROW('Hygiene Data'!I155)))</f>
        <v/>
      </c>
    </row>
    <row xmlns:x14ac="http://schemas.microsoft.com/office/spreadsheetml/2009/9/ac" r="162" x14ac:dyDescent="0.2">
      <c r="A162" s="38" t="str">
        <f ca="true">+IF(OFFSET('Water Data'!$B$2,0,10*ROW('Water Data'!E156))="","",OFFSET('Water Data'!$B$2,0,10*ROW('Water Data'!E156)))</f>
        <v/>
      </c>
      <c r="B162" s="38" t="str">
        <f ca="true">+IF(OFFSET('Water Data'!$C$2,0,10*ROW('Water Data'!F156))="","",OFFSET('Water Data'!$C$2,0,10*ROW('Water Data'!F156)))</f>
        <v/>
      </c>
      <c r="C162" s="331" t="str">
        <f t="shared" ca="true" si="2"/>
        <v/>
      </c>
      <c r="D162" s="97"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7"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7"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7"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7"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7"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7"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7"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7"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7"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7"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7"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7"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7"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7"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7"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7"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7"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8"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8"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8"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8"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8"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8"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8"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8"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8"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8"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8"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8"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8"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8"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8"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8"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8"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8"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8"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8"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8"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8"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8"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8"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8"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8"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8"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8"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8"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8"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9"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9"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9"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9"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9"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9"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9"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9"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9"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9"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9"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9"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9"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9"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9"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9"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9"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9"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5"/>
      <c r="BS162" s="275" t="str">
        <f ca="true">+IF(OFFSET('Water Data'!$D$27,0,10*ROW('Water Data'!D156))="","",OFFSET('Water Data'!$D$27,0,10*ROW('Water Data'!D156)))</f>
        <v/>
      </c>
      <c r="BT162" s="275" t="str">
        <f ca="true">+IF(OFFSET('Water Data'!$D$28,0,10*ROW('Water Data'!D156))="","",OFFSET('Water Data'!$D$28,0,10*ROW('Water Data'!D156)))</f>
        <v/>
      </c>
      <c r="BU162" s="275" t="str">
        <f ca="true">+IF(OFFSET('Water Data'!$D$29,0,10*ROW('Water Data'!D156))="","",OFFSET('Water Data'!$D$29,0,10*ROW('Water Data'!D156)))</f>
        <v/>
      </c>
      <c r="BV162" s="275" t="str">
        <f ca="true">+IF(OFFSET('Water Data'!$E$27,0,10*ROW('Water Data'!E156))="","",OFFSET('Water Data'!$E$27,0,10*ROW('Water Data'!E156)))</f>
        <v/>
      </c>
      <c r="BW162" s="275" t="str">
        <f ca="true">+IF(OFFSET('Water Data'!$E$28,0,10*ROW('Water Data'!E156))="","",OFFSET('Water Data'!$E$28,0,10*ROW('Water Data'!E156)))</f>
        <v/>
      </c>
      <c r="BX162" s="275" t="str">
        <f ca="true">+IF(OFFSET('Water Data'!$E$29,0,10*ROW('Water Data'!E156))="","",OFFSET('Water Data'!$E$29,0,10*ROW('Water Data'!E156)))</f>
        <v/>
      </c>
      <c r="BY162" s="275" t="str">
        <f ca="true">+IF(OFFSET('Water Data'!$F$27,0,10*ROW('Water Data'!F156))="","",OFFSET('Water Data'!$F$27,0,10*ROW('Water Data'!F156)))</f>
        <v/>
      </c>
      <c r="BZ162" s="275" t="str">
        <f ca="true">+IF(OFFSET('Water Data'!$F$28,0,10*ROW('Water Data'!F156))="","",OFFSET('Water Data'!$F$28,0,10*ROW('Water Data'!F156)))</f>
        <v/>
      </c>
      <c r="CA162" s="275" t="str">
        <f ca="true">+IF(OFFSET('Water Data'!$F$29,0,10*ROW('Water Data'!F156))="","",OFFSET('Water Data'!$F$29,0,10*ROW('Water Data'!F156)))</f>
        <v/>
      </c>
      <c r="CB162" s="275" t="str">
        <f ca="true">+IF(OFFSET('Water Data'!$G$27,0,10*ROW('Water Data'!G156))="","",OFFSET('Water Data'!$G$27,0,10*ROW('Water Data'!G156)))</f>
        <v/>
      </c>
      <c r="CC162" s="275" t="str">
        <f ca="true">+IF(OFFSET('Water Data'!$G$28,0,10*ROW('Water Data'!G156))="","",OFFSET('Water Data'!$G$28,0,10*ROW('Water Data'!G156)))</f>
        <v/>
      </c>
      <c r="CD162" s="275" t="str">
        <f ca="true">+IF(OFFSET('Water Data'!$G$29,0,10*ROW('Water Data'!G156))="","",OFFSET('Water Data'!$G$29,0,10*ROW('Water Data'!G156)))</f>
        <v/>
      </c>
      <c r="CE162" s="275" t="str">
        <f ca="true">+IF(OFFSET('Water Data'!$H$27,0,10*ROW('Water Data'!H156))="","",OFFSET('Water Data'!$H$27,0,10*ROW('Water Data'!H156)))</f>
        <v/>
      </c>
      <c r="CF162" s="275" t="str">
        <f ca="true">+IF(OFFSET('Water Data'!$H$28,0,10*ROW('Water Data'!H156))="","",OFFSET('Water Data'!$H$28,0,10*ROW('Water Data'!H156)))</f>
        <v/>
      </c>
      <c r="CG162" s="275" t="str">
        <f ca="true">+IF(OFFSET('Water Data'!$H$29,0,10*ROW('Water Data'!H156))="","",OFFSET('Water Data'!$H$29,0,10*ROW('Water Data'!H156)))</f>
        <v/>
      </c>
      <c r="CH162" s="275" t="str">
        <f ca="true">+IF(OFFSET('Water Data'!$I$27,0,10*ROW('Water Data'!I156))="","",OFFSET('Water Data'!$I$27,0,10*ROW('Water Data'!I156)))</f>
        <v/>
      </c>
      <c r="CI162" s="275" t="str">
        <f ca="true">+IF(OFFSET('Water Data'!$I$28,0,10*ROW('Water Data'!I156))="","",OFFSET('Water Data'!$I$28,0,10*ROW('Water Data'!I156)))</f>
        <v/>
      </c>
      <c r="CJ162" s="275" t="str">
        <f ca="true">+IF(OFFSET('Water Data'!$I$29,0,10*ROW('Water Data'!I156))="","",OFFSET('Water Data'!$I$29,0,10*ROW('Water Data'!I156)))</f>
        <v/>
      </c>
      <c r="CK162" s="275" t="str">
        <f ca="true">+IF(OFFSET('Sanitation Data'!$D$28,0,10*ROW('Sanitation Data'!D156))="","",OFFSET('Sanitation Data'!$D$28,0,10*ROW('Sanitation Data'!D156)))</f>
        <v/>
      </c>
      <c r="CL162" s="275" t="str">
        <f ca="true">+IF(OFFSET('Sanitation Data'!$D$29,0,10*ROW('Sanitation Data'!D156))="","",OFFSET('Sanitation Data'!$D$29,0,10*ROW('Sanitation Data'!D156)))</f>
        <v/>
      </c>
      <c r="CM162" s="275" t="str">
        <f ca="true">+IF(OFFSET('Sanitation Data'!$D$30,0,10*ROW('Sanitation Data'!D156))="","",OFFSET('Sanitation Data'!$D$30,0,10*ROW('Sanitation Data'!D156)))</f>
        <v/>
      </c>
      <c r="CN162" s="275" t="str">
        <f ca="true">+IF(OFFSET('Sanitation Data'!$D$31,0,10*ROW('Sanitation Data'!D156))="","",OFFSET('Sanitation Data'!$D$31,0,10*ROW('Sanitation Data'!D156)))</f>
        <v/>
      </c>
      <c r="CO162" s="275" t="str">
        <f ca="true">+IF(OFFSET('Sanitation Data'!$D$32,0,10*ROW('Sanitation Data'!D156))="","",OFFSET('Sanitation Data'!$D$32,0,10*ROW('Sanitation Data'!D156)))</f>
        <v/>
      </c>
      <c r="CP162" s="275" t="str">
        <f ca="true">+IF(OFFSET('Sanitation Data'!$E$28,0,10*ROW('Sanitation Data'!E156))="","",OFFSET('Sanitation Data'!$E$28,0,10*ROW('Sanitation Data'!E156)))</f>
        <v/>
      </c>
      <c r="CQ162" s="275" t="str">
        <f ca="true">+IF(OFFSET('Sanitation Data'!$E$29,0,10*ROW('Sanitation Data'!E156))="","",OFFSET('Sanitation Data'!$E$29,0,10*ROW('Sanitation Data'!E156)))</f>
        <v/>
      </c>
      <c r="CR162" s="275" t="str">
        <f ca="true">+IF(OFFSET('Sanitation Data'!$E$30,0,10*ROW('Sanitation Data'!E156))="","",OFFSET('Sanitation Data'!$E$30,0,10*ROW('Sanitation Data'!E156)))</f>
        <v/>
      </c>
      <c r="CS162" s="275" t="str">
        <f ca="true">+IF(OFFSET('Sanitation Data'!$E$31,0,10*ROW('Sanitation Data'!E156))="","",OFFSET('Sanitation Data'!$E$31,0,10*ROW('Sanitation Data'!E156)))</f>
        <v/>
      </c>
      <c r="CT162" s="275" t="str">
        <f ca="true">+IF(OFFSET('Sanitation Data'!$E$32,0,10*ROW('Sanitation Data'!E156))="","",OFFSET('Sanitation Data'!$E$32,0,10*ROW('Sanitation Data'!E156)))</f>
        <v/>
      </c>
      <c r="CU162" s="275" t="str">
        <f ca="true">+IF(OFFSET('Sanitation Data'!$F$28,0,10*ROW('Sanitation Data'!F156))="","",OFFSET('Sanitation Data'!$F$28,0,10*ROW('Sanitation Data'!F156)))</f>
        <v/>
      </c>
      <c r="CV162" s="275" t="str">
        <f ca="true">+IF(OFFSET('Sanitation Data'!$F$29,0,10*ROW('Sanitation Data'!F156))="","",OFFSET('Sanitation Data'!$F$29,0,10*ROW('Sanitation Data'!F156)))</f>
        <v/>
      </c>
      <c r="CW162" s="275" t="str">
        <f ca="true">+IF(OFFSET('Sanitation Data'!$F$30,0,10*ROW('Sanitation Data'!F156))="","",OFFSET('Sanitation Data'!$F$30,0,10*ROW('Sanitation Data'!F156)))</f>
        <v/>
      </c>
      <c r="CX162" s="275" t="str">
        <f ca="true">+IF(OFFSET('Sanitation Data'!$F$31,0,10*ROW('Sanitation Data'!F156))="","",OFFSET('Sanitation Data'!$F$31,0,10*ROW('Sanitation Data'!F156)))</f>
        <v/>
      </c>
      <c r="CY162" s="275" t="str">
        <f ca="true">+IF(OFFSET('Sanitation Data'!$F$32,0,10*ROW('Sanitation Data'!F156))="","",OFFSET('Sanitation Data'!$F$32,0,10*ROW('Sanitation Data'!F156)))</f>
        <v/>
      </c>
      <c r="CZ162" s="275" t="str">
        <f ca="true">+IF(OFFSET('Sanitation Data'!$G$28,0,10*ROW('Sanitation Data'!G156))="","",OFFSET('Sanitation Data'!$G$28,0,10*ROW('Sanitation Data'!G156)))</f>
        <v/>
      </c>
      <c r="DA162" s="275" t="str">
        <f ca="true">+IF(OFFSET('Sanitation Data'!$G$29,0,10*ROW('Sanitation Data'!G156))="","",OFFSET('Sanitation Data'!$G$29,0,10*ROW('Sanitation Data'!G156)))</f>
        <v/>
      </c>
      <c r="DB162" s="275" t="str">
        <f ca="true">+IF(OFFSET('Sanitation Data'!$G$30,0,10*ROW('Sanitation Data'!G156))="","",OFFSET('Sanitation Data'!$G$30,0,10*ROW('Sanitation Data'!G156)))</f>
        <v/>
      </c>
      <c r="DC162" s="275" t="str">
        <f ca="true">+IF(OFFSET('Sanitation Data'!$G$31,0,10*ROW('Sanitation Data'!G156))="","",OFFSET('Sanitation Data'!$G$31,0,10*ROW('Sanitation Data'!G156)))</f>
        <v/>
      </c>
      <c r="DD162" s="275" t="str">
        <f ca="true">+IF(OFFSET('Sanitation Data'!$G$32,0,10*ROW('Sanitation Data'!G156))="","",OFFSET('Sanitation Data'!$G$32,0,10*ROW('Sanitation Data'!G156)))</f>
        <v/>
      </c>
      <c r="DE162" s="275" t="str">
        <f ca="true">+IF(OFFSET('Sanitation Data'!$H$28,0,10*ROW('Sanitation Data'!H156))="","",OFFSET('Sanitation Data'!$H$28,0,10*ROW('Sanitation Data'!H156)))</f>
        <v/>
      </c>
      <c r="DF162" s="275" t="str">
        <f ca="true">+IF(OFFSET('Sanitation Data'!$H$29,0,10*ROW('Sanitation Data'!H156))="","",OFFSET('Sanitation Data'!$H$29,0,10*ROW('Sanitation Data'!H156)))</f>
        <v/>
      </c>
      <c r="DG162" s="275" t="str">
        <f ca="true">+IF(OFFSET('Sanitation Data'!$H$30,0,10*ROW('Sanitation Data'!H156))="","",OFFSET('Sanitation Data'!$H$30,0,10*ROW('Sanitation Data'!H156)))</f>
        <v/>
      </c>
      <c r="DH162" s="275" t="str">
        <f ca="true">+IF(OFFSET('Sanitation Data'!$H$31,0,10*ROW('Sanitation Data'!H156))="","",OFFSET('Sanitation Data'!$H$31,0,10*ROW('Sanitation Data'!H156)))</f>
        <v/>
      </c>
      <c r="DI162" s="275" t="str">
        <f ca="true">+IF(OFFSET('Sanitation Data'!$H$32,0,10*ROW('Sanitation Data'!H156))="","",OFFSET('Sanitation Data'!$H$32,0,10*ROW('Sanitation Data'!H156)))</f>
        <v/>
      </c>
      <c r="DJ162" s="275" t="str">
        <f ca="true">+IF(OFFSET('Sanitation Data'!$I$28,0,10*ROW('Sanitation Data'!I156))="","",OFFSET('Sanitation Data'!$I$28,0,10*ROW('Sanitation Data'!I156)))</f>
        <v/>
      </c>
      <c r="DK162" s="275" t="str">
        <f ca="true">+IF(OFFSET('Sanitation Data'!$I$29,0,10*ROW('Sanitation Data'!I156))="","",OFFSET('Sanitation Data'!$I$29,0,10*ROW('Sanitation Data'!I156)))</f>
        <v/>
      </c>
      <c r="DL162" s="275" t="str">
        <f ca="true">+IF(OFFSET('Sanitation Data'!$I$30,0,10*ROW('Sanitation Data'!I156))="","",OFFSET('Sanitation Data'!$I$30,0,10*ROW('Sanitation Data'!I156)))</f>
        <v/>
      </c>
      <c r="DM162" s="275" t="str">
        <f ca="true">+IF(OFFSET('Sanitation Data'!$I$31,0,10*ROW('Sanitation Data'!I156))="","",OFFSET('Sanitation Data'!$I$31,0,10*ROW('Sanitation Data'!I156)))</f>
        <v/>
      </c>
      <c r="DN162" s="275" t="str">
        <f ca="true">+IF(OFFSET('Sanitation Data'!$I$32,0,10*ROW('Sanitation Data'!I156))="","",OFFSET('Sanitation Data'!$I$32,0,10*ROW('Sanitation Data'!I156)))</f>
        <v/>
      </c>
      <c r="DO162" s="275" t="str">
        <f ca="true">+IF(OFFSET('Hygiene Data'!$D$11,0,10*ROW('Hygiene Data'!D156))="","",OFFSET('Hygiene Data'!$D$11,0,10*ROW('Hygiene Data'!D156)))</f>
        <v/>
      </c>
      <c r="DP162" s="275" t="str">
        <f ca="true">+IF(OFFSET('Hygiene Data'!$D$12,0,10*ROW('Hygiene Data'!D156))="","",OFFSET('Hygiene Data'!$D$12,0,10*ROW('Hygiene Data'!D156)))</f>
        <v/>
      </c>
      <c r="DQ162" s="275" t="str">
        <f ca="true">+IF(OFFSET('Hygiene Data'!$D$13,0,10*ROW('Hygiene Data'!D156))="","",OFFSET('Hygiene Data'!$D$13,0,10*ROW('Hygiene Data'!D156)))</f>
        <v/>
      </c>
      <c r="DR162" s="275" t="str">
        <f ca="true">+IF(OFFSET('Hygiene Data'!$E$11,0,10*ROW('Hygiene Data'!E156))="","",OFFSET('Hygiene Data'!$E$11,0,10*ROW('Hygiene Data'!E156)))</f>
        <v/>
      </c>
      <c r="DS162" s="275" t="str">
        <f ca="true">+IF(OFFSET('Hygiene Data'!$E$12,0,10*ROW('Hygiene Data'!E156))="","",OFFSET('Hygiene Data'!$E$12,0,10*ROW('Hygiene Data'!E156)))</f>
        <v/>
      </c>
      <c r="DT162" s="275" t="str">
        <f ca="true">+IF(OFFSET('Hygiene Data'!$E$13,0,10*ROW('Hygiene Data'!E156))="","",OFFSET('Hygiene Data'!$E$13,0,10*ROW('Hygiene Data'!E156)))</f>
        <v/>
      </c>
      <c r="DU162" s="275" t="str">
        <f ca="true">+IF(OFFSET('Hygiene Data'!$F$11,0,10*ROW('Hygiene Data'!F156))="","",OFFSET('Hygiene Data'!$F$11,0,10*ROW('Hygiene Data'!F156)))</f>
        <v/>
      </c>
      <c r="DV162" s="275" t="str">
        <f ca="true">+IF(OFFSET('Hygiene Data'!$F$12,0,10*ROW('Hygiene Data'!F156))="","",OFFSET('Hygiene Data'!$F$12,0,10*ROW('Hygiene Data'!F156)))</f>
        <v/>
      </c>
      <c r="DW162" s="275" t="str">
        <f ca="true">+IF(OFFSET('Hygiene Data'!$F$13,0,10*ROW('Hygiene Data'!F156))="","",OFFSET('Hygiene Data'!$F$13,0,10*ROW('Hygiene Data'!F156)))</f>
        <v/>
      </c>
      <c r="DX162" s="275" t="str">
        <f ca="true">+IF(OFFSET('Hygiene Data'!$G$11,0,10*ROW('Hygiene Data'!G156))="","",OFFSET('Hygiene Data'!$G$11,0,10*ROW('Hygiene Data'!G156)))</f>
        <v/>
      </c>
      <c r="DY162" s="275" t="str">
        <f ca="true">+IF(OFFSET('Hygiene Data'!$G$12,0,10*ROW('Hygiene Data'!G156))="","",OFFSET('Hygiene Data'!$G$12,0,10*ROW('Hygiene Data'!G156)))</f>
        <v/>
      </c>
      <c r="DZ162" s="275" t="str">
        <f ca="true">+IF(OFFSET('Hygiene Data'!$G$13,0,10*ROW('Hygiene Data'!G156))="","",OFFSET('Hygiene Data'!$G$13,0,10*ROW('Hygiene Data'!G156)))</f>
        <v/>
      </c>
      <c r="EA162" s="275" t="str">
        <f ca="true">+IF(OFFSET('Hygiene Data'!$H$11,0,10*ROW('Hygiene Data'!H156))="","",OFFSET('Hygiene Data'!$H$11,0,10*ROW('Hygiene Data'!H156)))</f>
        <v/>
      </c>
      <c r="EB162" s="275" t="str">
        <f ca="true">+IF(OFFSET('Hygiene Data'!$H$12,0,10*ROW('Hygiene Data'!H156))="","",OFFSET('Hygiene Data'!$H$12,0,10*ROW('Hygiene Data'!H156)))</f>
        <v/>
      </c>
      <c r="EC162" s="275" t="str">
        <f ca="true">+IF(OFFSET('Hygiene Data'!$H$13,0,10*ROW('Hygiene Data'!H156))="","",OFFSET('Hygiene Data'!$H$13,0,10*ROW('Hygiene Data'!H156)))</f>
        <v/>
      </c>
      <c r="ED162" s="275" t="str">
        <f ca="true">+IF(OFFSET('Hygiene Data'!$I$11,0,10*ROW('Hygiene Data'!I156))="","",OFFSET('Hygiene Data'!$I$11,0,10*ROW('Hygiene Data'!I156)))</f>
        <v/>
      </c>
      <c r="EE162" s="275" t="str">
        <f ca="true">+IF(OFFSET('Hygiene Data'!$I$12,0,10*ROW('Hygiene Data'!I156))="","",OFFSET('Hygiene Data'!$I$12,0,10*ROW('Hygiene Data'!I156)))</f>
        <v/>
      </c>
      <c r="EF162" s="275" t="str">
        <f ca="true">+IF(OFFSET('Hygiene Data'!$I$13,0,10*ROW('Hygiene Data'!I156))="","",OFFSET('Hygiene Data'!$I$13,0,10*ROW('Hygiene Data'!I156)))</f>
        <v/>
      </c>
    </row>
    <row xmlns:x14ac="http://schemas.microsoft.com/office/spreadsheetml/2009/9/ac" r="163" x14ac:dyDescent="0.2">
      <c r="A163" s="38" t="str">
        <f ca="true">+IF(OFFSET('Water Data'!$B$2,0,10*ROW('Water Data'!E157))="","",OFFSET('Water Data'!$B$2,0,10*ROW('Water Data'!E157)))</f>
        <v/>
      </c>
      <c r="B163" s="38" t="str">
        <f ca="true">+IF(OFFSET('Water Data'!$C$2,0,10*ROW('Water Data'!F157))="","",OFFSET('Water Data'!$C$2,0,10*ROW('Water Data'!F157)))</f>
        <v/>
      </c>
      <c r="C163" s="331" t="str">
        <f t="shared" ca="true" si="2"/>
        <v/>
      </c>
      <c r="D163" s="97"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7"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7"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7"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7"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7"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7"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7"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7"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7"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7"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7"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7"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7"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7"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7"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7"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7"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8"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8"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8"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8"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8"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8"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8"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8"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8"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8"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8"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8"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8"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8"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8"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8"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8"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8"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8"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8"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8"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8"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8"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8"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8"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8"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8"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8"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8"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8"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9"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9"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9"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9"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9"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9"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9"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9"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9"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9"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9"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9"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9"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9"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9"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9"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9"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9"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5"/>
      <c r="BS163" s="275" t="str">
        <f ca="true">+IF(OFFSET('Water Data'!$D$27,0,10*ROW('Water Data'!D157))="","",OFFSET('Water Data'!$D$27,0,10*ROW('Water Data'!D157)))</f>
        <v/>
      </c>
      <c r="BT163" s="275" t="str">
        <f ca="true">+IF(OFFSET('Water Data'!$D$28,0,10*ROW('Water Data'!D157))="","",OFFSET('Water Data'!$D$28,0,10*ROW('Water Data'!D157)))</f>
        <v/>
      </c>
      <c r="BU163" s="275" t="str">
        <f ca="true">+IF(OFFSET('Water Data'!$D$29,0,10*ROW('Water Data'!D157))="","",OFFSET('Water Data'!$D$29,0,10*ROW('Water Data'!D157)))</f>
        <v/>
      </c>
      <c r="BV163" s="275" t="str">
        <f ca="true">+IF(OFFSET('Water Data'!$E$27,0,10*ROW('Water Data'!E157))="","",OFFSET('Water Data'!$E$27,0,10*ROW('Water Data'!E157)))</f>
        <v/>
      </c>
      <c r="BW163" s="275" t="str">
        <f ca="true">+IF(OFFSET('Water Data'!$E$28,0,10*ROW('Water Data'!E157))="","",OFFSET('Water Data'!$E$28,0,10*ROW('Water Data'!E157)))</f>
        <v/>
      </c>
      <c r="BX163" s="275" t="str">
        <f ca="true">+IF(OFFSET('Water Data'!$E$29,0,10*ROW('Water Data'!E157))="","",OFFSET('Water Data'!$E$29,0,10*ROW('Water Data'!E157)))</f>
        <v/>
      </c>
      <c r="BY163" s="275" t="str">
        <f ca="true">+IF(OFFSET('Water Data'!$F$27,0,10*ROW('Water Data'!F157))="","",OFFSET('Water Data'!$F$27,0,10*ROW('Water Data'!F157)))</f>
        <v/>
      </c>
      <c r="BZ163" s="275" t="str">
        <f ca="true">+IF(OFFSET('Water Data'!$F$28,0,10*ROW('Water Data'!F157))="","",OFFSET('Water Data'!$F$28,0,10*ROW('Water Data'!F157)))</f>
        <v/>
      </c>
      <c r="CA163" s="275" t="str">
        <f ca="true">+IF(OFFSET('Water Data'!$F$29,0,10*ROW('Water Data'!F157))="","",OFFSET('Water Data'!$F$29,0,10*ROW('Water Data'!F157)))</f>
        <v/>
      </c>
      <c r="CB163" s="275" t="str">
        <f ca="true">+IF(OFFSET('Water Data'!$G$27,0,10*ROW('Water Data'!G157))="","",OFFSET('Water Data'!$G$27,0,10*ROW('Water Data'!G157)))</f>
        <v/>
      </c>
      <c r="CC163" s="275" t="str">
        <f ca="true">+IF(OFFSET('Water Data'!$G$28,0,10*ROW('Water Data'!G157))="","",OFFSET('Water Data'!$G$28,0,10*ROW('Water Data'!G157)))</f>
        <v/>
      </c>
      <c r="CD163" s="275" t="str">
        <f ca="true">+IF(OFFSET('Water Data'!$G$29,0,10*ROW('Water Data'!G157))="","",OFFSET('Water Data'!$G$29,0,10*ROW('Water Data'!G157)))</f>
        <v/>
      </c>
      <c r="CE163" s="275" t="str">
        <f ca="true">+IF(OFFSET('Water Data'!$H$27,0,10*ROW('Water Data'!H157))="","",OFFSET('Water Data'!$H$27,0,10*ROW('Water Data'!H157)))</f>
        <v/>
      </c>
      <c r="CF163" s="275" t="str">
        <f ca="true">+IF(OFFSET('Water Data'!$H$28,0,10*ROW('Water Data'!H157))="","",OFFSET('Water Data'!$H$28,0,10*ROW('Water Data'!H157)))</f>
        <v/>
      </c>
      <c r="CG163" s="275" t="str">
        <f ca="true">+IF(OFFSET('Water Data'!$H$29,0,10*ROW('Water Data'!H157))="","",OFFSET('Water Data'!$H$29,0,10*ROW('Water Data'!H157)))</f>
        <v/>
      </c>
      <c r="CH163" s="275" t="str">
        <f ca="true">+IF(OFFSET('Water Data'!$I$27,0,10*ROW('Water Data'!I157))="","",OFFSET('Water Data'!$I$27,0,10*ROW('Water Data'!I157)))</f>
        <v/>
      </c>
      <c r="CI163" s="275" t="str">
        <f ca="true">+IF(OFFSET('Water Data'!$I$28,0,10*ROW('Water Data'!I157))="","",OFFSET('Water Data'!$I$28,0,10*ROW('Water Data'!I157)))</f>
        <v/>
      </c>
      <c r="CJ163" s="275" t="str">
        <f ca="true">+IF(OFFSET('Water Data'!$I$29,0,10*ROW('Water Data'!I157))="","",OFFSET('Water Data'!$I$29,0,10*ROW('Water Data'!I157)))</f>
        <v/>
      </c>
      <c r="CK163" s="275" t="str">
        <f ca="true">+IF(OFFSET('Sanitation Data'!$D$28,0,10*ROW('Sanitation Data'!D157))="","",OFFSET('Sanitation Data'!$D$28,0,10*ROW('Sanitation Data'!D157)))</f>
        <v/>
      </c>
      <c r="CL163" s="275" t="str">
        <f ca="true">+IF(OFFSET('Sanitation Data'!$D$29,0,10*ROW('Sanitation Data'!D157))="","",OFFSET('Sanitation Data'!$D$29,0,10*ROW('Sanitation Data'!D157)))</f>
        <v/>
      </c>
      <c r="CM163" s="275" t="str">
        <f ca="true">+IF(OFFSET('Sanitation Data'!$D$30,0,10*ROW('Sanitation Data'!D157))="","",OFFSET('Sanitation Data'!$D$30,0,10*ROW('Sanitation Data'!D157)))</f>
        <v/>
      </c>
      <c r="CN163" s="275" t="str">
        <f ca="true">+IF(OFFSET('Sanitation Data'!$D$31,0,10*ROW('Sanitation Data'!D157))="","",OFFSET('Sanitation Data'!$D$31,0,10*ROW('Sanitation Data'!D157)))</f>
        <v/>
      </c>
      <c r="CO163" s="275" t="str">
        <f ca="true">+IF(OFFSET('Sanitation Data'!$D$32,0,10*ROW('Sanitation Data'!D157))="","",OFFSET('Sanitation Data'!$D$32,0,10*ROW('Sanitation Data'!D157)))</f>
        <v/>
      </c>
      <c r="CP163" s="275" t="str">
        <f ca="true">+IF(OFFSET('Sanitation Data'!$E$28,0,10*ROW('Sanitation Data'!E157))="","",OFFSET('Sanitation Data'!$E$28,0,10*ROW('Sanitation Data'!E157)))</f>
        <v/>
      </c>
      <c r="CQ163" s="275" t="str">
        <f ca="true">+IF(OFFSET('Sanitation Data'!$E$29,0,10*ROW('Sanitation Data'!E157))="","",OFFSET('Sanitation Data'!$E$29,0,10*ROW('Sanitation Data'!E157)))</f>
        <v/>
      </c>
      <c r="CR163" s="275" t="str">
        <f ca="true">+IF(OFFSET('Sanitation Data'!$E$30,0,10*ROW('Sanitation Data'!E157))="","",OFFSET('Sanitation Data'!$E$30,0,10*ROW('Sanitation Data'!E157)))</f>
        <v/>
      </c>
      <c r="CS163" s="275" t="str">
        <f ca="true">+IF(OFFSET('Sanitation Data'!$E$31,0,10*ROW('Sanitation Data'!E157))="","",OFFSET('Sanitation Data'!$E$31,0,10*ROW('Sanitation Data'!E157)))</f>
        <v/>
      </c>
      <c r="CT163" s="275" t="str">
        <f ca="true">+IF(OFFSET('Sanitation Data'!$E$32,0,10*ROW('Sanitation Data'!E157))="","",OFFSET('Sanitation Data'!$E$32,0,10*ROW('Sanitation Data'!E157)))</f>
        <v/>
      </c>
      <c r="CU163" s="275" t="str">
        <f ca="true">+IF(OFFSET('Sanitation Data'!$F$28,0,10*ROW('Sanitation Data'!F157))="","",OFFSET('Sanitation Data'!$F$28,0,10*ROW('Sanitation Data'!F157)))</f>
        <v/>
      </c>
      <c r="CV163" s="275" t="str">
        <f ca="true">+IF(OFFSET('Sanitation Data'!$F$29,0,10*ROW('Sanitation Data'!F157))="","",OFFSET('Sanitation Data'!$F$29,0,10*ROW('Sanitation Data'!F157)))</f>
        <v/>
      </c>
      <c r="CW163" s="275" t="str">
        <f ca="true">+IF(OFFSET('Sanitation Data'!$F$30,0,10*ROW('Sanitation Data'!F157))="","",OFFSET('Sanitation Data'!$F$30,0,10*ROW('Sanitation Data'!F157)))</f>
        <v/>
      </c>
      <c r="CX163" s="275" t="str">
        <f ca="true">+IF(OFFSET('Sanitation Data'!$F$31,0,10*ROW('Sanitation Data'!F157))="","",OFFSET('Sanitation Data'!$F$31,0,10*ROW('Sanitation Data'!F157)))</f>
        <v/>
      </c>
      <c r="CY163" s="275" t="str">
        <f ca="true">+IF(OFFSET('Sanitation Data'!$F$32,0,10*ROW('Sanitation Data'!F157))="","",OFFSET('Sanitation Data'!$F$32,0,10*ROW('Sanitation Data'!F157)))</f>
        <v/>
      </c>
      <c r="CZ163" s="275" t="str">
        <f ca="true">+IF(OFFSET('Sanitation Data'!$G$28,0,10*ROW('Sanitation Data'!G157))="","",OFFSET('Sanitation Data'!$G$28,0,10*ROW('Sanitation Data'!G157)))</f>
        <v/>
      </c>
      <c r="DA163" s="275" t="str">
        <f ca="true">+IF(OFFSET('Sanitation Data'!$G$29,0,10*ROW('Sanitation Data'!G157))="","",OFFSET('Sanitation Data'!$G$29,0,10*ROW('Sanitation Data'!G157)))</f>
        <v/>
      </c>
      <c r="DB163" s="275" t="str">
        <f ca="true">+IF(OFFSET('Sanitation Data'!$G$30,0,10*ROW('Sanitation Data'!G157))="","",OFFSET('Sanitation Data'!$G$30,0,10*ROW('Sanitation Data'!G157)))</f>
        <v/>
      </c>
      <c r="DC163" s="275" t="str">
        <f ca="true">+IF(OFFSET('Sanitation Data'!$G$31,0,10*ROW('Sanitation Data'!G157))="","",OFFSET('Sanitation Data'!$G$31,0,10*ROW('Sanitation Data'!G157)))</f>
        <v/>
      </c>
      <c r="DD163" s="275" t="str">
        <f ca="true">+IF(OFFSET('Sanitation Data'!$G$32,0,10*ROW('Sanitation Data'!G157))="","",OFFSET('Sanitation Data'!$G$32,0,10*ROW('Sanitation Data'!G157)))</f>
        <v/>
      </c>
      <c r="DE163" s="275" t="str">
        <f ca="true">+IF(OFFSET('Sanitation Data'!$H$28,0,10*ROW('Sanitation Data'!H157))="","",OFFSET('Sanitation Data'!$H$28,0,10*ROW('Sanitation Data'!H157)))</f>
        <v/>
      </c>
      <c r="DF163" s="275" t="str">
        <f ca="true">+IF(OFFSET('Sanitation Data'!$H$29,0,10*ROW('Sanitation Data'!H157))="","",OFFSET('Sanitation Data'!$H$29,0,10*ROW('Sanitation Data'!H157)))</f>
        <v/>
      </c>
      <c r="DG163" s="275" t="str">
        <f ca="true">+IF(OFFSET('Sanitation Data'!$H$30,0,10*ROW('Sanitation Data'!H157))="","",OFFSET('Sanitation Data'!$H$30,0,10*ROW('Sanitation Data'!H157)))</f>
        <v/>
      </c>
      <c r="DH163" s="275" t="str">
        <f ca="true">+IF(OFFSET('Sanitation Data'!$H$31,0,10*ROW('Sanitation Data'!H157))="","",OFFSET('Sanitation Data'!$H$31,0,10*ROW('Sanitation Data'!H157)))</f>
        <v/>
      </c>
      <c r="DI163" s="275" t="str">
        <f ca="true">+IF(OFFSET('Sanitation Data'!$H$32,0,10*ROW('Sanitation Data'!H157))="","",OFFSET('Sanitation Data'!$H$32,0,10*ROW('Sanitation Data'!H157)))</f>
        <v/>
      </c>
      <c r="DJ163" s="275" t="str">
        <f ca="true">+IF(OFFSET('Sanitation Data'!$I$28,0,10*ROW('Sanitation Data'!I157))="","",OFFSET('Sanitation Data'!$I$28,0,10*ROW('Sanitation Data'!I157)))</f>
        <v/>
      </c>
      <c r="DK163" s="275" t="str">
        <f ca="true">+IF(OFFSET('Sanitation Data'!$I$29,0,10*ROW('Sanitation Data'!I157))="","",OFFSET('Sanitation Data'!$I$29,0,10*ROW('Sanitation Data'!I157)))</f>
        <v/>
      </c>
      <c r="DL163" s="275" t="str">
        <f ca="true">+IF(OFFSET('Sanitation Data'!$I$30,0,10*ROW('Sanitation Data'!I157))="","",OFFSET('Sanitation Data'!$I$30,0,10*ROW('Sanitation Data'!I157)))</f>
        <v/>
      </c>
      <c r="DM163" s="275" t="str">
        <f ca="true">+IF(OFFSET('Sanitation Data'!$I$31,0,10*ROW('Sanitation Data'!I157))="","",OFFSET('Sanitation Data'!$I$31,0,10*ROW('Sanitation Data'!I157)))</f>
        <v/>
      </c>
      <c r="DN163" s="275" t="str">
        <f ca="true">+IF(OFFSET('Sanitation Data'!$I$32,0,10*ROW('Sanitation Data'!I157))="","",OFFSET('Sanitation Data'!$I$32,0,10*ROW('Sanitation Data'!I157)))</f>
        <v/>
      </c>
      <c r="DO163" s="275" t="str">
        <f ca="true">+IF(OFFSET('Hygiene Data'!$D$11,0,10*ROW('Hygiene Data'!D157))="","",OFFSET('Hygiene Data'!$D$11,0,10*ROW('Hygiene Data'!D157)))</f>
        <v/>
      </c>
      <c r="DP163" s="275" t="str">
        <f ca="true">+IF(OFFSET('Hygiene Data'!$D$12,0,10*ROW('Hygiene Data'!D157))="","",OFFSET('Hygiene Data'!$D$12,0,10*ROW('Hygiene Data'!D157)))</f>
        <v/>
      </c>
      <c r="DQ163" s="275" t="str">
        <f ca="true">+IF(OFFSET('Hygiene Data'!$D$13,0,10*ROW('Hygiene Data'!D157))="","",OFFSET('Hygiene Data'!$D$13,0,10*ROW('Hygiene Data'!D157)))</f>
        <v/>
      </c>
      <c r="DR163" s="275" t="str">
        <f ca="true">+IF(OFFSET('Hygiene Data'!$E$11,0,10*ROW('Hygiene Data'!E157))="","",OFFSET('Hygiene Data'!$E$11,0,10*ROW('Hygiene Data'!E157)))</f>
        <v/>
      </c>
      <c r="DS163" s="275" t="str">
        <f ca="true">+IF(OFFSET('Hygiene Data'!$E$12,0,10*ROW('Hygiene Data'!E157))="","",OFFSET('Hygiene Data'!$E$12,0,10*ROW('Hygiene Data'!E157)))</f>
        <v/>
      </c>
      <c r="DT163" s="275" t="str">
        <f ca="true">+IF(OFFSET('Hygiene Data'!$E$13,0,10*ROW('Hygiene Data'!E157))="","",OFFSET('Hygiene Data'!$E$13,0,10*ROW('Hygiene Data'!E157)))</f>
        <v/>
      </c>
      <c r="DU163" s="275" t="str">
        <f ca="true">+IF(OFFSET('Hygiene Data'!$F$11,0,10*ROW('Hygiene Data'!F157))="","",OFFSET('Hygiene Data'!$F$11,0,10*ROW('Hygiene Data'!F157)))</f>
        <v/>
      </c>
      <c r="DV163" s="275" t="str">
        <f ca="true">+IF(OFFSET('Hygiene Data'!$F$12,0,10*ROW('Hygiene Data'!F157))="","",OFFSET('Hygiene Data'!$F$12,0,10*ROW('Hygiene Data'!F157)))</f>
        <v/>
      </c>
      <c r="DW163" s="275" t="str">
        <f ca="true">+IF(OFFSET('Hygiene Data'!$F$13,0,10*ROW('Hygiene Data'!F157))="","",OFFSET('Hygiene Data'!$F$13,0,10*ROW('Hygiene Data'!F157)))</f>
        <v/>
      </c>
      <c r="DX163" s="275" t="str">
        <f ca="true">+IF(OFFSET('Hygiene Data'!$G$11,0,10*ROW('Hygiene Data'!G157))="","",OFFSET('Hygiene Data'!$G$11,0,10*ROW('Hygiene Data'!G157)))</f>
        <v/>
      </c>
      <c r="DY163" s="275" t="str">
        <f ca="true">+IF(OFFSET('Hygiene Data'!$G$12,0,10*ROW('Hygiene Data'!G157))="","",OFFSET('Hygiene Data'!$G$12,0,10*ROW('Hygiene Data'!G157)))</f>
        <v/>
      </c>
      <c r="DZ163" s="275" t="str">
        <f ca="true">+IF(OFFSET('Hygiene Data'!$G$13,0,10*ROW('Hygiene Data'!G157))="","",OFFSET('Hygiene Data'!$G$13,0,10*ROW('Hygiene Data'!G157)))</f>
        <v/>
      </c>
      <c r="EA163" s="275" t="str">
        <f ca="true">+IF(OFFSET('Hygiene Data'!$H$11,0,10*ROW('Hygiene Data'!H157))="","",OFFSET('Hygiene Data'!$H$11,0,10*ROW('Hygiene Data'!H157)))</f>
        <v/>
      </c>
      <c r="EB163" s="275" t="str">
        <f ca="true">+IF(OFFSET('Hygiene Data'!$H$12,0,10*ROW('Hygiene Data'!H157))="","",OFFSET('Hygiene Data'!$H$12,0,10*ROW('Hygiene Data'!H157)))</f>
        <v/>
      </c>
      <c r="EC163" s="275" t="str">
        <f ca="true">+IF(OFFSET('Hygiene Data'!$H$13,0,10*ROW('Hygiene Data'!H157))="","",OFFSET('Hygiene Data'!$H$13,0,10*ROW('Hygiene Data'!H157)))</f>
        <v/>
      </c>
      <c r="ED163" s="275" t="str">
        <f ca="true">+IF(OFFSET('Hygiene Data'!$I$11,0,10*ROW('Hygiene Data'!I157))="","",OFFSET('Hygiene Data'!$I$11,0,10*ROW('Hygiene Data'!I157)))</f>
        <v/>
      </c>
      <c r="EE163" s="275" t="str">
        <f ca="true">+IF(OFFSET('Hygiene Data'!$I$12,0,10*ROW('Hygiene Data'!I157))="","",OFFSET('Hygiene Data'!$I$12,0,10*ROW('Hygiene Data'!I157)))</f>
        <v/>
      </c>
      <c r="EF163" s="275" t="str">
        <f ca="true">+IF(OFFSET('Hygiene Data'!$I$13,0,10*ROW('Hygiene Data'!I157))="","",OFFSET('Hygiene Data'!$I$13,0,10*ROW('Hygiene Data'!I157)))</f>
        <v/>
      </c>
    </row>
    <row xmlns:x14ac="http://schemas.microsoft.com/office/spreadsheetml/2009/9/ac" r="164" x14ac:dyDescent="0.2">
      <c r="A164" s="38" t="str">
        <f ca="true">+IF(OFFSET('Water Data'!$B$2,0,10*ROW('Water Data'!E158))="","",OFFSET('Water Data'!$B$2,0,10*ROW('Water Data'!E158)))</f>
        <v/>
      </c>
      <c r="B164" s="38" t="str">
        <f ca="true">+IF(OFFSET('Water Data'!$C$2,0,10*ROW('Water Data'!F158))="","",OFFSET('Water Data'!$C$2,0,10*ROW('Water Data'!F158)))</f>
        <v/>
      </c>
      <c r="C164" s="331" t="str">
        <f t="shared" ca="true" si="2"/>
        <v/>
      </c>
      <c r="D164" s="97"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7"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7"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7"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7"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7"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7"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7"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7"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7"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7"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7"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7"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7"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7"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7"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7"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7"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8"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8"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8"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8"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8"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8"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8"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8"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8"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8"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8"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8"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8"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8"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8"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8"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8"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8"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8"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8"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8"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8"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8"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8"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8"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8"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8"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8"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8"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8"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9"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9"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9"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9"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9"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9"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9"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9"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9"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9"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9"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9"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9"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9"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9"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9"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9"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9"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5"/>
      <c r="BS164" s="275" t="str">
        <f ca="true">+IF(OFFSET('Water Data'!$D$27,0,10*ROW('Water Data'!D158))="","",OFFSET('Water Data'!$D$27,0,10*ROW('Water Data'!D158)))</f>
        <v/>
      </c>
      <c r="BT164" s="275" t="str">
        <f ca="true">+IF(OFFSET('Water Data'!$D$28,0,10*ROW('Water Data'!D158))="","",OFFSET('Water Data'!$D$28,0,10*ROW('Water Data'!D158)))</f>
        <v/>
      </c>
      <c r="BU164" s="275" t="str">
        <f ca="true">+IF(OFFSET('Water Data'!$D$29,0,10*ROW('Water Data'!D158))="","",OFFSET('Water Data'!$D$29,0,10*ROW('Water Data'!D158)))</f>
        <v/>
      </c>
      <c r="BV164" s="275" t="str">
        <f ca="true">+IF(OFFSET('Water Data'!$E$27,0,10*ROW('Water Data'!E158))="","",OFFSET('Water Data'!$E$27,0,10*ROW('Water Data'!E158)))</f>
        <v/>
      </c>
      <c r="BW164" s="275" t="str">
        <f ca="true">+IF(OFFSET('Water Data'!$E$28,0,10*ROW('Water Data'!E158))="","",OFFSET('Water Data'!$E$28,0,10*ROW('Water Data'!E158)))</f>
        <v/>
      </c>
      <c r="BX164" s="275" t="str">
        <f ca="true">+IF(OFFSET('Water Data'!$E$29,0,10*ROW('Water Data'!E158))="","",OFFSET('Water Data'!$E$29,0,10*ROW('Water Data'!E158)))</f>
        <v/>
      </c>
      <c r="BY164" s="275" t="str">
        <f ca="true">+IF(OFFSET('Water Data'!$F$27,0,10*ROW('Water Data'!F158))="","",OFFSET('Water Data'!$F$27,0,10*ROW('Water Data'!F158)))</f>
        <v/>
      </c>
      <c r="BZ164" s="275" t="str">
        <f ca="true">+IF(OFFSET('Water Data'!$F$28,0,10*ROW('Water Data'!F158))="","",OFFSET('Water Data'!$F$28,0,10*ROW('Water Data'!F158)))</f>
        <v/>
      </c>
      <c r="CA164" s="275" t="str">
        <f ca="true">+IF(OFFSET('Water Data'!$F$29,0,10*ROW('Water Data'!F158))="","",OFFSET('Water Data'!$F$29,0,10*ROW('Water Data'!F158)))</f>
        <v/>
      </c>
      <c r="CB164" s="275" t="str">
        <f ca="true">+IF(OFFSET('Water Data'!$G$27,0,10*ROW('Water Data'!G158))="","",OFFSET('Water Data'!$G$27,0,10*ROW('Water Data'!G158)))</f>
        <v/>
      </c>
      <c r="CC164" s="275" t="str">
        <f ca="true">+IF(OFFSET('Water Data'!$G$28,0,10*ROW('Water Data'!G158))="","",OFFSET('Water Data'!$G$28,0,10*ROW('Water Data'!G158)))</f>
        <v/>
      </c>
      <c r="CD164" s="275" t="str">
        <f ca="true">+IF(OFFSET('Water Data'!$G$29,0,10*ROW('Water Data'!G158))="","",OFFSET('Water Data'!$G$29,0,10*ROW('Water Data'!G158)))</f>
        <v/>
      </c>
      <c r="CE164" s="275" t="str">
        <f ca="true">+IF(OFFSET('Water Data'!$H$27,0,10*ROW('Water Data'!H158))="","",OFFSET('Water Data'!$H$27,0,10*ROW('Water Data'!H158)))</f>
        <v/>
      </c>
      <c r="CF164" s="275" t="str">
        <f ca="true">+IF(OFFSET('Water Data'!$H$28,0,10*ROW('Water Data'!H158))="","",OFFSET('Water Data'!$H$28,0,10*ROW('Water Data'!H158)))</f>
        <v/>
      </c>
      <c r="CG164" s="275" t="str">
        <f ca="true">+IF(OFFSET('Water Data'!$H$29,0,10*ROW('Water Data'!H158))="","",OFFSET('Water Data'!$H$29,0,10*ROW('Water Data'!H158)))</f>
        <v/>
      </c>
      <c r="CH164" s="275" t="str">
        <f ca="true">+IF(OFFSET('Water Data'!$I$27,0,10*ROW('Water Data'!I158))="","",OFFSET('Water Data'!$I$27,0,10*ROW('Water Data'!I158)))</f>
        <v/>
      </c>
      <c r="CI164" s="275" t="str">
        <f ca="true">+IF(OFFSET('Water Data'!$I$28,0,10*ROW('Water Data'!I158))="","",OFFSET('Water Data'!$I$28,0,10*ROW('Water Data'!I158)))</f>
        <v/>
      </c>
      <c r="CJ164" s="275" t="str">
        <f ca="true">+IF(OFFSET('Water Data'!$I$29,0,10*ROW('Water Data'!I158))="","",OFFSET('Water Data'!$I$29,0,10*ROW('Water Data'!I158)))</f>
        <v/>
      </c>
      <c r="CK164" s="275" t="str">
        <f ca="true">+IF(OFFSET('Sanitation Data'!$D$28,0,10*ROW('Sanitation Data'!D158))="","",OFFSET('Sanitation Data'!$D$28,0,10*ROW('Sanitation Data'!D158)))</f>
        <v/>
      </c>
      <c r="CL164" s="275" t="str">
        <f ca="true">+IF(OFFSET('Sanitation Data'!$D$29,0,10*ROW('Sanitation Data'!D158))="","",OFFSET('Sanitation Data'!$D$29,0,10*ROW('Sanitation Data'!D158)))</f>
        <v/>
      </c>
      <c r="CM164" s="275" t="str">
        <f ca="true">+IF(OFFSET('Sanitation Data'!$D$30,0,10*ROW('Sanitation Data'!D158))="","",OFFSET('Sanitation Data'!$D$30,0,10*ROW('Sanitation Data'!D158)))</f>
        <v/>
      </c>
      <c r="CN164" s="275" t="str">
        <f ca="true">+IF(OFFSET('Sanitation Data'!$D$31,0,10*ROW('Sanitation Data'!D158))="","",OFFSET('Sanitation Data'!$D$31,0,10*ROW('Sanitation Data'!D158)))</f>
        <v/>
      </c>
      <c r="CO164" s="275" t="str">
        <f ca="true">+IF(OFFSET('Sanitation Data'!$D$32,0,10*ROW('Sanitation Data'!D158))="","",OFFSET('Sanitation Data'!$D$32,0,10*ROW('Sanitation Data'!D158)))</f>
        <v/>
      </c>
      <c r="CP164" s="275" t="str">
        <f ca="true">+IF(OFFSET('Sanitation Data'!$E$28,0,10*ROW('Sanitation Data'!E158))="","",OFFSET('Sanitation Data'!$E$28,0,10*ROW('Sanitation Data'!E158)))</f>
        <v/>
      </c>
      <c r="CQ164" s="275" t="str">
        <f ca="true">+IF(OFFSET('Sanitation Data'!$E$29,0,10*ROW('Sanitation Data'!E158))="","",OFFSET('Sanitation Data'!$E$29,0,10*ROW('Sanitation Data'!E158)))</f>
        <v/>
      </c>
      <c r="CR164" s="275" t="str">
        <f ca="true">+IF(OFFSET('Sanitation Data'!$E$30,0,10*ROW('Sanitation Data'!E158))="","",OFFSET('Sanitation Data'!$E$30,0,10*ROW('Sanitation Data'!E158)))</f>
        <v/>
      </c>
      <c r="CS164" s="275" t="str">
        <f ca="true">+IF(OFFSET('Sanitation Data'!$E$31,0,10*ROW('Sanitation Data'!E158))="","",OFFSET('Sanitation Data'!$E$31,0,10*ROW('Sanitation Data'!E158)))</f>
        <v/>
      </c>
      <c r="CT164" s="275" t="str">
        <f ca="true">+IF(OFFSET('Sanitation Data'!$E$32,0,10*ROW('Sanitation Data'!E158))="","",OFFSET('Sanitation Data'!$E$32,0,10*ROW('Sanitation Data'!E158)))</f>
        <v/>
      </c>
      <c r="CU164" s="275" t="str">
        <f ca="true">+IF(OFFSET('Sanitation Data'!$F$28,0,10*ROW('Sanitation Data'!F158))="","",OFFSET('Sanitation Data'!$F$28,0,10*ROW('Sanitation Data'!F158)))</f>
        <v/>
      </c>
      <c r="CV164" s="275" t="str">
        <f ca="true">+IF(OFFSET('Sanitation Data'!$F$29,0,10*ROW('Sanitation Data'!F158))="","",OFFSET('Sanitation Data'!$F$29,0,10*ROW('Sanitation Data'!F158)))</f>
        <v/>
      </c>
      <c r="CW164" s="275" t="str">
        <f ca="true">+IF(OFFSET('Sanitation Data'!$F$30,0,10*ROW('Sanitation Data'!F158))="","",OFFSET('Sanitation Data'!$F$30,0,10*ROW('Sanitation Data'!F158)))</f>
        <v/>
      </c>
      <c r="CX164" s="275" t="str">
        <f ca="true">+IF(OFFSET('Sanitation Data'!$F$31,0,10*ROW('Sanitation Data'!F158))="","",OFFSET('Sanitation Data'!$F$31,0,10*ROW('Sanitation Data'!F158)))</f>
        <v/>
      </c>
      <c r="CY164" s="275" t="str">
        <f ca="true">+IF(OFFSET('Sanitation Data'!$F$32,0,10*ROW('Sanitation Data'!F158))="","",OFFSET('Sanitation Data'!$F$32,0,10*ROW('Sanitation Data'!F158)))</f>
        <v/>
      </c>
      <c r="CZ164" s="275" t="str">
        <f ca="true">+IF(OFFSET('Sanitation Data'!$G$28,0,10*ROW('Sanitation Data'!G158))="","",OFFSET('Sanitation Data'!$G$28,0,10*ROW('Sanitation Data'!G158)))</f>
        <v/>
      </c>
      <c r="DA164" s="275" t="str">
        <f ca="true">+IF(OFFSET('Sanitation Data'!$G$29,0,10*ROW('Sanitation Data'!G158))="","",OFFSET('Sanitation Data'!$G$29,0,10*ROW('Sanitation Data'!G158)))</f>
        <v/>
      </c>
      <c r="DB164" s="275" t="str">
        <f ca="true">+IF(OFFSET('Sanitation Data'!$G$30,0,10*ROW('Sanitation Data'!G158))="","",OFFSET('Sanitation Data'!$G$30,0,10*ROW('Sanitation Data'!G158)))</f>
        <v/>
      </c>
      <c r="DC164" s="275" t="str">
        <f ca="true">+IF(OFFSET('Sanitation Data'!$G$31,0,10*ROW('Sanitation Data'!G158))="","",OFFSET('Sanitation Data'!$G$31,0,10*ROW('Sanitation Data'!G158)))</f>
        <v/>
      </c>
      <c r="DD164" s="275" t="str">
        <f ca="true">+IF(OFFSET('Sanitation Data'!$G$32,0,10*ROW('Sanitation Data'!G158))="","",OFFSET('Sanitation Data'!$G$32,0,10*ROW('Sanitation Data'!G158)))</f>
        <v/>
      </c>
      <c r="DE164" s="275" t="str">
        <f ca="true">+IF(OFFSET('Sanitation Data'!$H$28,0,10*ROW('Sanitation Data'!H158))="","",OFFSET('Sanitation Data'!$H$28,0,10*ROW('Sanitation Data'!H158)))</f>
        <v/>
      </c>
      <c r="DF164" s="275" t="str">
        <f ca="true">+IF(OFFSET('Sanitation Data'!$H$29,0,10*ROW('Sanitation Data'!H158))="","",OFFSET('Sanitation Data'!$H$29,0,10*ROW('Sanitation Data'!H158)))</f>
        <v/>
      </c>
      <c r="DG164" s="275" t="str">
        <f ca="true">+IF(OFFSET('Sanitation Data'!$H$30,0,10*ROW('Sanitation Data'!H158))="","",OFFSET('Sanitation Data'!$H$30,0,10*ROW('Sanitation Data'!H158)))</f>
        <v/>
      </c>
      <c r="DH164" s="275" t="str">
        <f ca="true">+IF(OFFSET('Sanitation Data'!$H$31,0,10*ROW('Sanitation Data'!H158))="","",OFFSET('Sanitation Data'!$H$31,0,10*ROW('Sanitation Data'!H158)))</f>
        <v/>
      </c>
      <c r="DI164" s="275" t="str">
        <f ca="true">+IF(OFFSET('Sanitation Data'!$H$32,0,10*ROW('Sanitation Data'!H158))="","",OFFSET('Sanitation Data'!$H$32,0,10*ROW('Sanitation Data'!H158)))</f>
        <v/>
      </c>
      <c r="DJ164" s="275" t="str">
        <f ca="true">+IF(OFFSET('Sanitation Data'!$I$28,0,10*ROW('Sanitation Data'!I158))="","",OFFSET('Sanitation Data'!$I$28,0,10*ROW('Sanitation Data'!I158)))</f>
        <v/>
      </c>
      <c r="DK164" s="275" t="str">
        <f ca="true">+IF(OFFSET('Sanitation Data'!$I$29,0,10*ROW('Sanitation Data'!I158))="","",OFFSET('Sanitation Data'!$I$29,0,10*ROW('Sanitation Data'!I158)))</f>
        <v/>
      </c>
      <c r="DL164" s="275" t="str">
        <f ca="true">+IF(OFFSET('Sanitation Data'!$I$30,0,10*ROW('Sanitation Data'!I158))="","",OFFSET('Sanitation Data'!$I$30,0,10*ROW('Sanitation Data'!I158)))</f>
        <v/>
      </c>
      <c r="DM164" s="275" t="str">
        <f ca="true">+IF(OFFSET('Sanitation Data'!$I$31,0,10*ROW('Sanitation Data'!I158))="","",OFFSET('Sanitation Data'!$I$31,0,10*ROW('Sanitation Data'!I158)))</f>
        <v/>
      </c>
      <c r="DN164" s="275" t="str">
        <f ca="true">+IF(OFFSET('Sanitation Data'!$I$32,0,10*ROW('Sanitation Data'!I158))="","",OFFSET('Sanitation Data'!$I$32,0,10*ROW('Sanitation Data'!I158)))</f>
        <v/>
      </c>
      <c r="DO164" s="275" t="str">
        <f ca="true">+IF(OFFSET('Hygiene Data'!$D$11,0,10*ROW('Hygiene Data'!D158))="","",OFFSET('Hygiene Data'!$D$11,0,10*ROW('Hygiene Data'!D158)))</f>
        <v/>
      </c>
      <c r="DP164" s="275" t="str">
        <f ca="true">+IF(OFFSET('Hygiene Data'!$D$12,0,10*ROW('Hygiene Data'!D158))="","",OFFSET('Hygiene Data'!$D$12,0,10*ROW('Hygiene Data'!D158)))</f>
        <v/>
      </c>
      <c r="DQ164" s="275" t="str">
        <f ca="true">+IF(OFFSET('Hygiene Data'!$D$13,0,10*ROW('Hygiene Data'!D158))="","",OFFSET('Hygiene Data'!$D$13,0,10*ROW('Hygiene Data'!D158)))</f>
        <v/>
      </c>
      <c r="DR164" s="275" t="str">
        <f ca="true">+IF(OFFSET('Hygiene Data'!$E$11,0,10*ROW('Hygiene Data'!E158))="","",OFFSET('Hygiene Data'!$E$11,0,10*ROW('Hygiene Data'!E158)))</f>
        <v/>
      </c>
      <c r="DS164" s="275" t="str">
        <f ca="true">+IF(OFFSET('Hygiene Data'!$E$12,0,10*ROW('Hygiene Data'!E158))="","",OFFSET('Hygiene Data'!$E$12,0,10*ROW('Hygiene Data'!E158)))</f>
        <v/>
      </c>
      <c r="DT164" s="275" t="str">
        <f ca="true">+IF(OFFSET('Hygiene Data'!$E$13,0,10*ROW('Hygiene Data'!E158))="","",OFFSET('Hygiene Data'!$E$13,0,10*ROW('Hygiene Data'!E158)))</f>
        <v/>
      </c>
      <c r="DU164" s="275" t="str">
        <f ca="true">+IF(OFFSET('Hygiene Data'!$F$11,0,10*ROW('Hygiene Data'!F158))="","",OFFSET('Hygiene Data'!$F$11,0,10*ROW('Hygiene Data'!F158)))</f>
        <v/>
      </c>
      <c r="DV164" s="275" t="str">
        <f ca="true">+IF(OFFSET('Hygiene Data'!$F$12,0,10*ROW('Hygiene Data'!F158))="","",OFFSET('Hygiene Data'!$F$12,0,10*ROW('Hygiene Data'!F158)))</f>
        <v/>
      </c>
      <c r="DW164" s="275" t="str">
        <f ca="true">+IF(OFFSET('Hygiene Data'!$F$13,0,10*ROW('Hygiene Data'!F158))="","",OFFSET('Hygiene Data'!$F$13,0,10*ROW('Hygiene Data'!F158)))</f>
        <v/>
      </c>
      <c r="DX164" s="275" t="str">
        <f ca="true">+IF(OFFSET('Hygiene Data'!$G$11,0,10*ROW('Hygiene Data'!G158))="","",OFFSET('Hygiene Data'!$G$11,0,10*ROW('Hygiene Data'!G158)))</f>
        <v/>
      </c>
      <c r="DY164" s="275" t="str">
        <f ca="true">+IF(OFFSET('Hygiene Data'!$G$12,0,10*ROW('Hygiene Data'!G158))="","",OFFSET('Hygiene Data'!$G$12,0,10*ROW('Hygiene Data'!G158)))</f>
        <v/>
      </c>
      <c r="DZ164" s="275" t="str">
        <f ca="true">+IF(OFFSET('Hygiene Data'!$G$13,0,10*ROW('Hygiene Data'!G158))="","",OFFSET('Hygiene Data'!$G$13,0,10*ROW('Hygiene Data'!G158)))</f>
        <v/>
      </c>
      <c r="EA164" s="275" t="str">
        <f ca="true">+IF(OFFSET('Hygiene Data'!$H$11,0,10*ROW('Hygiene Data'!H158))="","",OFFSET('Hygiene Data'!$H$11,0,10*ROW('Hygiene Data'!H158)))</f>
        <v/>
      </c>
      <c r="EB164" s="275" t="str">
        <f ca="true">+IF(OFFSET('Hygiene Data'!$H$12,0,10*ROW('Hygiene Data'!H158))="","",OFFSET('Hygiene Data'!$H$12,0,10*ROW('Hygiene Data'!H158)))</f>
        <v/>
      </c>
      <c r="EC164" s="275" t="str">
        <f ca="true">+IF(OFFSET('Hygiene Data'!$H$13,0,10*ROW('Hygiene Data'!H158))="","",OFFSET('Hygiene Data'!$H$13,0,10*ROW('Hygiene Data'!H158)))</f>
        <v/>
      </c>
      <c r="ED164" s="275" t="str">
        <f ca="true">+IF(OFFSET('Hygiene Data'!$I$11,0,10*ROW('Hygiene Data'!I158))="","",OFFSET('Hygiene Data'!$I$11,0,10*ROW('Hygiene Data'!I158)))</f>
        <v/>
      </c>
      <c r="EE164" s="275" t="str">
        <f ca="true">+IF(OFFSET('Hygiene Data'!$I$12,0,10*ROW('Hygiene Data'!I158))="","",OFFSET('Hygiene Data'!$I$12,0,10*ROW('Hygiene Data'!I158)))</f>
        <v/>
      </c>
      <c r="EF164" s="275" t="str">
        <f ca="true">+IF(OFFSET('Hygiene Data'!$I$13,0,10*ROW('Hygiene Data'!I158))="","",OFFSET('Hygiene Data'!$I$13,0,10*ROW('Hygiene Data'!I158)))</f>
        <v/>
      </c>
    </row>
    <row xmlns:x14ac="http://schemas.microsoft.com/office/spreadsheetml/2009/9/ac" r="165" x14ac:dyDescent="0.2">
      <c r="A165" s="38" t="str">
        <f ca="true">+IF(OFFSET('Water Data'!$B$2,0,10*ROW('Water Data'!E159))="","",OFFSET('Water Data'!$B$2,0,10*ROW('Water Data'!E159)))</f>
        <v/>
      </c>
      <c r="B165" s="38" t="str">
        <f ca="true">+IF(OFFSET('Water Data'!$C$2,0,10*ROW('Water Data'!F159))="","",OFFSET('Water Data'!$C$2,0,10*ROW('Water Data'!F159)))</f>
        <v/>
      </c>
      <c r="C165" s="331" t="str">
        <f t="shared" ca="true" si="2"/>
        <v/>
      </c>
      <c r="D165" s="97"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7"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7"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7"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7"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7"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7"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7"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7"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7"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7"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7"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7"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7"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7"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7"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7"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7"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8"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8"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8"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8"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8"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8"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8"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8"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8"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8"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8"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8"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8"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8"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8"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8"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8"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8"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8"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8"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8"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8"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8"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8"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8"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8"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8"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8"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8"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8"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9"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9"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9"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9"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9"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9"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9"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9"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9"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9"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9"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9"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9"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9"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9"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9"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9"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9"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5"/>
      <c r="BS165" s="275" t="str">
        <f ca="true">+IF(OFFSET('Water Data'!$D$27,0,10*ROW('Water Data'!D159))="","",OFFSET('Water Data'!$D$27,0,10*ROW('Water Data'!D159)))</f>
        <v/>
      </c>
      <c r="BT165" s="275" t="str">
        <f ca="true">+IF(OFFSET('Water Data'!$D$28,0,10*ROW('Water Data'!D159))="","",OFFSET('Water Data'!$D$28,0,10*ROW('Water Data'!D159)))</f>
        <v/>
      </c>
      <c r="BU165" s="275" t="str">
        <f ca="true">+IF(OFFSET('Water Data'!$D$29,0,10*ROW('Water Data'!D159))="","",OFFSET('Water Data'!$D$29,0,10*ROW('Water Data'!D159)))</f>
        <v/>
      </c>
      <c r="BV165" s="275" t="str">
        <f ca="true">+IF(OFFSET('Water Data'!$E$27,0,10*ROW('Water Data'!E159))="","",OFFSET('Water Data'!$E$27,0,10*ROW('Water Data'!E159)))</f>
        <v/>
      </c>
      <c r="BW165" s="275" t="str">
        <f ca="true">+IF(OFFSET('Water Data'!$E$28,0,10*ROW('Water Data'!E159))="","",OFFSET('Water Data'!$E$28,0,10*ROW('Water Data'!E159)))</f>
        <v/>
      </c>
      <c r="BX165" s="275" t="str">
        <f ca="true">+IF(OFFSET('Water Data'!$E$29,0,10*ROW('Water Data'!E159))="","",OFFSET('Water Data'!$E$29,0,10*ROW('Water Data'!E159)))</f>
        <v/>
      </c>
      <c r="BY165" s="275" t="str">
        <f ca="true">+IF(OFFSET('Water Data'!$F$27,0,10*ROW('Water Data'!F159))="","",OFFSET('Water Data'!$F$27,0,10*ROW('Water Data'!F159)))</f>
        <v/>
      </c>
      <c r="BZ165" s="275" t="str">
        <f ca="true">+IF(OFFSET('Water Data'!$F$28,0,10*ROW('Water Data'!F159))="","",OFFSET('Water Data'!$F$28,0,10*ROW('Water Data'!F159)))</f>
        <v/>
      </c>
      <c r="CA165" s="275" t="str">
        <f ca="true">+IF(OFFSET('Water Data'!$F$29,0,10*ROW('Water Data'!F159))="","",OFFSET('Water Data'!$F$29,0,10*ROW('Water Data'!F159)))</f>
        <v/>
      </c>
      <c r="CB165" s="275" t="str">
        <f ca="true">+IF(OFFSET('Water Data'!$G$27,0,10*ROW('Water Data'!G159))="","",OFFSET('Water Data'!$G$27,0,10*ROW('Water Data'!G159)))</f>
        <v/>
      </c>
      <c r="CC165" s="275" t="str">
        <f ca="true">+IF(OFFSET('Water Data'!$G$28,0,10*ROW('Water Data'!G159))="","",OFFSET('Water Data'!$G$28,0,10*ROW('Water Data'!G159)))</f>
        <v/>
      </c>
      <c r="CD165" s="275" t="str">
        <f ca="true">+IF(OFFSET('Water Data'!$G$29,0,10*ROW('Water Data'!G159))="","",OFFSET('Water Data'!$G$29,0,10*ROW('Water Data'!G159)))</f>
        <v/>
      </c>
      <c r="CE165" s="275" t="str">
        <f ca="true">+IF(OFFSET('Water Data'!$H$27,0,10*ROW('Water Data'!H159))="","",OFFSET('Water Data'!$H$27,0,10*ROW('Water Data'!H159)))</f>
        <v/>
      </c>
      <c r="CF165" s="275" t="str">
        <f ca="true">+IF(OFFSET('Water Data'!$H$28,0,10*ROW('Water Data'!H159))="","",OFFSET('Water Data'!$H$28,0,10*ROW('Water Data'!H159)))</f>
        <v/>
      </c>
      <c r="CG165" s="275" t="str">
        <f ca="true">+IF(OFFSET('Water Data'!$H$29,0,10*ROW('Water Data'!H159))="","",OFFSET('Water Data'!$H$29,0,10*ROW('Water Data'!H159)))</f>
        <v/>
      </c>
      <c r="CH165" s="275" t="str">
        <f ca="true">+IF(OFFSET('Water Data'!$I$27,0,10*ROW('Water Data'!I159))="","",OFFSET('Water Data'!$I$27,0,10*ROW('Water Data'!I159)))</f>
        <v/>
      </c>
      <c r="CI165" s="275" t="str">
        <f ca="true">+IF(OFFSET('Water Data'!$I$28,0,10*ROW('Water Data'!I159))="","",OFFSET('Water Data'!$I$28,0,10*ROW('Water Data'!I159)))</f>
        <v/>
      </c>
      <c r="CJ165" s="275" t="str">
        <f ca="true">+IF(OFFSET('Water Data'!$I$29,0,10*ROW('Water Data'!I159))="","",OFFSET('Water Data'!$I$29,0,10*ROW('Water Data'!I159)))</f>
        <v/>
      </c>
      <c r="CK165" s="275" t="str">
        <f ca="true">+IF(OFFSET('Sanitation Data'!$D$28,0,10*ROW('Sanitation Data'!D159))="","",OFFSET('Sanitation Data'!$D$28,0,10*ROW('Sanitation Data'!D159)))</f>
        <v/>
      </c>
      <c r="CL165" s="275" t="str">
        <f ca="true">+IF(OFFSET('Sanitation Data'!$D$29,0,10*ROW('Sanitation Data'!D159))="","",OFFSET('Sanitation Data'!$D$29,0,10*ROW('Sanitation Data'!D159)))</f>
        <v/>
      </c>
      <c r="CM165" s="275" t="str">
        <f ca="true">+IF(OFFSET('Sanitation Data'!$D$30,0,10*ROW('Sanitation Data'!D159))="","",OFFSET('Sanitation Data'!$D$30,0,10*ROW('Sanitation Data'!D159)))</f>
        <v/>
      </c>
      <c r="CN165" s="275" t="str">
        <f ca="true">+IF(OFFSET('Sanitation Data'!$D$31,0,10*ROW('Sanitation Data'!D159))="","",OFFSET('Sanitation Data'!$D$31,0,10*ROW('Sanitation Data'!D159)))</f>
        <v/>
      </c>
      <c r="CO165" s="275" t="str">
        <f ca="true">+IF(OFFSET('Sanitation Data'!$D$32,0,10*ROW('Sanitation Data'!D159))="","",OFFSET('Sanitation Data'!$D$32,0,10*ROW('Sanitation Data'!D159)))</f>
        <v/>
      </c>
      <c r="CP165" s="275" t="str">
        <f ca="true">+IF(OFFSET('Sanitation Data'!$E$28,0,10*ROW('Sanitation Data'!E159))="","",OFFSET('Sanitation Data'!$E$28,0,10*ROW('Sanitation Data'!E159)))</f>
        <v/>
      </c>
      <c r="CQ165" s="275" t="str">
        <f ca="true">+IF(OFFSET('Sanitation Data'!$E$29,0,10*ROW('Sanitation Data'!E159))="","",OFFSET('Sanitation Data'!$E$29,0,10*ROW('Sanitation Data'!E159)))</f>
        <v/>
      </c>
      <c r="CR165" s="275" t="str">
        <f ca="true">+IF(OFFSET('Sanitation Data'!$E$30,0,10*ROW('Sanitation Data'!E159))="","",OFFSET('Sanitation Data'!$E$30,0,10*ROW('Sanitation Data'!E159)))</f>
        <v/>
      </c>
      <c r="CS165" s="275" t="str">
        <f ca="true">+IF(OFFSET('Sanitation Data'!$E$31,0,10*ROW('Sanitation Data'!E159))="","",OFFSET('Sanitation Data'!$E$31,0,10*ROW('Sanitation Data'!E159)))</f>
        <v/>
      </c>
      <c r="CT165" s="275" t="str">
        <f ca="true">+IF(OFFSET('Sanitation Data'!$E$32,0,10*ROW('Sanitation Data'!E159))="","",OFFSET('Sanitation Data'!$E$32,0,10*ROW('Sanitation Data'!E159)))</f>
        <v/>
      </c>
      <c r="CU165" s="275" t="str">
        <f ca="true">+IF(OFFSET('Sanitation Data'!$F$28,0,10*ROW('Sanitation Data'!F159))="","",OFFSET('Sanitation Data'!$F$28,0,10*ROW('Sanitation Data'!F159)))</f>
        <v/>
      </c>
      <c r="CV165" s="275" t="str">
        <f ca="true">+IF(OFFSET('Sanitation Data'!$F$29,0,10*ROW('Sanitation Data'!F159))="","",OFFSET('Sanitation Data'!$F$29,0,10*ROW('Sanitation Data'!F159)))</f>
        <v/>
      </c>
      <c r="CW165" s="275" t="str">
        <f ca="true">+IF(OFFSET('Sanitation Data'!$F$30,0,10*ROW('Sanitation Data'!F159))="","",OFFSET('Sanitation Data'!$F$30,0,10*ROW('Sanitation Data'!F159)))</f>
        <v/>
      </c>
      <c r="CX165" s="275" t="str">
        <f ca="true">+IF(OFFSET('Sanitation Data'!$F$31,0,10*ROW('Sanitation Data'!F159))="","",OFFSET('Sanitation Data'!$F$31,0,10*ROW('Sanitation Data'!F159)))</f>
        <v/>
      </c>
      <c r="CY165" s="275" t="str">
        <f ca="true">+IF(OFFSET('Sanitation Data'!$F$32,0,10*ROW('Sanitation Data'!F159))="","",OFFSET('Sanitation Data'!$F$32,0,10*ROW('Sanitation Data'!F159)))</f>
        <v/>
      </c>
      <c r="CZ165" s="275" t="str">
        <f ca="true">+IF(OFFSET('Sanitation Data'!$G$28,0,10*ROW('Sanitation Data'!G159))="","",OFFSET('Sanitation Data'!$G$28,0,10*ROW('Sanitation Data'!G159)))</f>
        <v/>
      </c>
      <c r="DA165" s="275" t="str">
        <f ca="true">+IF(OFFSET('Sanitation Data'!$G$29,0,10*ROW('Sanitation Data'!G159))="","",OFFSET('Sanitation Data'!$G$29,0,10*ROW('Sanitation Data'!G159)))</f>
        <v/>
      </c>
      <c r="DB165" s="275" t="str">
        <f ca="true">+IF(OFFSET('Sanitation Data'!$G$30,0,10*ROW('Sanitation Data'!G159))="","",OFFSET('Sanitation Data'!$G$30,0,10*ROW('Sanitation Data'!G159)))</f>
        <v/>
      </c>
      <c r="DC165" s="275" t="str">
        <f ca="true">+IF(OFFSET('Sanitation Data'!$G$31,0,10*ROW('Sanitation Data'!G159))="","",OFFSET('Sanitation Data'!$G$31,0,10*ROW('Sanitation Data'!G159)))</f>
        <v/>
      </c>
      <c r="DD165" s="275" t="str">
        <f ca="true">+IF(OFFSET('Sanitation Data'!$G$32,0,10*ROW('Sanitation Data'!G159))="","",OFFSET('Sanitation Data'!$G$32,0,10*ROW('Sanitation Data'!G159)))</f>
        <v/>
      </c>
      <c r="DE165" s="275" t="str">
        <f ca="true">+IF(OFFSET('Sanitation Data'!$H$28,0,10*ROW('Sanitation Data'!H159))="","",OFFSET('Sanitation Data'!$H$28,0,10*ROW('Sanitation Data'!H159)))</f>
        <v/>
      </c>
      <c r="DF165" s="275" t="str">
        <f ca="true">+IF(OFFSET('Sanitation Data'!$H$29,0,10*ROW('Sanitation Data'!H159))="","",OFFSET('Sanitation Data'!$H$29,0,10*ROW('Sanitation Data'!H159)))</f>
        <v/>
      </c>
      <c r="DG165" s="275" t="str">
        <f ca="true">+IF(OFFSET('Sanitation Data'!$H$30,0,10*ROW('Sanitation Data'!H159))="","",OFFSET('Sanitation Data'!$H$30,0,10*ROW('Sanitation Data'!H159)))</f>
        <v/>
      </c>
      <c r="DH165" s="275" t="str">
        <f ca="true">+IF(OFFSET('Sanitation Data'!$H$31,0,10*ROW('Sanitation Data'!H159))="","",OFFSET('Sanitation Data'!$H$31,0,10*ROW('Sanitation Data'!H159)))</f>
        <v/>
      </c>
      <c r="DI165" s="275" t="str">
        <f ca="true">+IF(OFFSET('Sanitation Data'!$H$32,0,10*ROW('Sanitation Data'!H159))="","",OFFSET('Sanitation Data'!$H$32,0,10*ROW('Sanitation Data'!H159)))</f>
        <v/>
      </c>
      <c r="DJ165" s="275" t="str">
        <f ca="true">+IF(OFFSET('Sanitation Data'!$I$28,0,10*ROW('Sanitation Data'!I159))="","",OFFSET('Sanitation Data'!$I$28,0,10*ROW('Sanitation Data'!I159)))</f>
        <v/>
      </c>
      <c r="DK165" s="275" t="str">
        <f ca="true">+IF(OFFSET('Sanitation Data'!$I$29,0,10*ROW('Sanitation Data'!I159))="","",OFFSET('Sanitation Data'!$I$29,0,10*ROW('Sanitation Data'!I159)))</f>
        <v/>
      </c>
      <c r="DL165" s="275" t="str">
        <f ca="true">+IF(OFFSET('Sanitation Data'!$I$30,0,10*ROW('Sanitation Data'!I159))="","",OFFSET('Sanitation Data'!$I$30,0,10*ROW('Sanitation Data'!I159)))</f>
        <v/>
      </c>
      <c r="DM165" s="275" t="str">
        <f ca="true">+IF(OFFSET('Sanitation Data'!$I$31,0,10*ROW('Sanitation Data'!I159))="","",OFFSET('Sanitation Data'!$I$31,0,10*ROW('Sanitation Data'!I159)))</f>
        <v/>
      </c>
      <c r="DN165" s="275" t="str">
        <f ca="true">+IF(OFFSET('Sanitation Data'!$I$32,0,10*ROW('Sanitation Data'!I159))="","",OFFSET('Sanitation Data'!$I$32,0,10*ROW('Sanitation Data'!I159)))</f>
        <v/>
      </c>
      <c r="DO165" s="275" t="str">
        <f ca="true">+IF(OFFSET('Hygiene Data'!$D$11,0,10*ROW('Hygiene Data'!D159))="","",OFFSET('Hygiene Data'!$D$11,0,10*ROW('Hygiene Data'!D159)))</f>
        <v/>
      </c>
      <c r="DP165" s="275" t="str">
        <f ca="true">+IF(OFFSET('Hygiene Data'!$D$12,0,10*ROW('Hygiene Data'!D159))="","",OFFSET('Hygiene Data'!$D$12,0,10*ROW('Hygiene Data'!D159)))</f>
        <v/>
      </c>
      <c r="DQ165" s="275" t="str">
        <f ca="true">+IF(OFFSET('Hygiene Data'!$D$13,0,10*ROW('Hygiene Data'!D159))="","",OFFSET('Hygiene Data'!$D$13,0,10*ROW('Hygiene Data'!D159)))</f>
        <v/>
      </c>
      <c r="DR165" s="275" t="str">
        <f ca="true">+IF(OFFSET('Hygiene Data'!$E$11,0,10*ROW('Hygiene Data'!E159))="","",OFFSET('Hygiene Data'!$E$11,0,10*ROW('Hygiene Data'!E159)))</f>
        <v/>
      </c>
      <c r="DS165" s="275" t="str">
        <f ca="true">+IF(OFFSET('Hygiene Data'!$E$12,0,10*ROW('Hygiene Data'!E159))="","",OFFSET('Hygiene Data'!$E$12,0,10*ROW('Hygiene Data'!E159)))</f>
        <v/>
      </c>
      <c r="DT165" s="275" t="str">
        <f ca="true">+IF(OFFSET('Hygiene Data'!$E$13,0,10*ROW('Hygiene Data'!E159))="","",OFFSET('Hygiene Data'!$E$13,0,10*ROW('Hygiene Data'!E159)))</f>
        <v/>
      </c>
      <c r="DU165" s="275" t="str">
        <f ca="true">+IF(OFFSET('Hygiene Data'!$F$11,0,10*ROW('Hygiene Data'!F159))="","",OFFSET('Hygiene Data'!$F$11,0,10*ROW('Hygiene Data'!F159)))</f>
        <v/>
      </c>
      <c r="DV165" s="275" t="str">
        <f ca="true">+IF(OFFSET('Hygiene Data'!$F$12,0,10*ROW('Hygiene Data'!F159))="","",OFFSET('Hygiene Data'!$F$12,0,10*ROW('Hygiene Data'!F159)))</f>
        <v/>
      </c>
      <c r="DW165" s="275" t="str">
        <f ca="true">+IF(OFFSET('Hygiene Data'!$F$13,0,10*ROW('Hygiene Data'!F159))="","",OFFSET('Hygiene Data'!$F$13,0,10*ROW('Hygiene Data'!F159)))</f>
        <v/>
      </c>
      <c r="DX165" s="275" t="str">
        <f ca="true">+IF(OFFSET('Hygiene Data'!$G$11,0,10*ROW('Hygiene Data'!G159))="","",OFFSET('Hygiene Data'!$G$11,0,10*ROW('Hygiene Data'!G159)))</f>
        <v/>
      </c>
      <c r="DY165" s="275" t="str">
        <f ca="true">+IF(OFFSET('Hygiene Data'!$G$12,0,10*ROW('Hygiene Data'!G159))="","",OFFSET('Hygiene Data'!$G$12,0,10*ROW('Hygiene Data'!G159)))</f>
        <v/>
      </c>
      <c r="DZ165" s="275" t="str">
        <f ca="true">+IF(OFFSET('Hygiene Data'!$G$13,0,10*ROW('Hygiene Data'!G159))="","",OFFSET('Hygiene Data'!$G$13,0,10*ROW('Hygiene Data'!G159)))</f>
        <v/>
      </c>
      <c r="EA165" s="275" t="str">
        <f ca="true">+IF(OFFSET('Hygiene Data'!$H$11,0,10*ROW('Hygiene Data'!H159))="","",OFFSET('Hygiene Data'!$H$11,0,10*ROW('Hygiene Data'!H159)))</f>
        <v/>
      </c>
      <c r="EB165" s="275" t="str">
        <f ca="true">+IF(OFFSET('Hygiene Data'!$H$12,0,10*ROW('Hygiene Data'!H159))="","",OFFSET('Hygiene Data'!$H$12,0,10*ROW('Hygiene Data'!H159)))</f>
        <v/>
      </c>
      <c r="EC165" s="275" t="str">
        <f ca="true">+IF(OFFSET('Hygiene Data'!$H$13,0,10*ROW('Hygiene Data'!H159))="","",OFFSET('Hygiene Data'!$H$13,0,10*ROW('Hygiene Data'!H159)))</f>
        <v/>
      </c>
      <c r="ED165" s="275" t="str">
        <f ca="true">+IF(OFFSET('Hygiene Data'!$I$11,0,10*ROW('Hygiene Data'!I159))="","",OFFSET('Hygiene Data'!$I$11,0,10*ROW('Hygiene Data'!I159)))</f>
        <v/>
      </c>
      <c r="EE165" s="275" t="str">
        <f ca="true">+IF(OFFSET('Hygiene Data'!$I$12,0,10*ROW('Hygiene Data'!I159))="","",OFFSET('Hygiene Data'!$I$12,0,10*ROW('Hygiene Data'!I159)))</f>
        <v/>
      </c>
      <c r="EF165" s="275" t="str">
        <f ca="true">+IF(OFFSET('Hygiene Data'!$I$13,0,10*ROW('Hygiene Data'!I159))="","",OFFSET('Hygiene Data'!$I$13,0,10*ROW('Hygiene Data'!I159)))</f>
        <v/>
      </c>
    </row>
    <row xmlns:x14ac="http://schemas.microsoft.com/office/spreadsheetml/2009/9/ac" r="166" x14ac:dyDescent="0.2">
      <c r="A166" s="38" t="str">
        <f ca="true">+IF(OFFSET('Water Data'!$B$2,0,10*ROW('Water Data'!E160))="","",OFFSET('Water Data'!$B$2,0,10*ROW('Water Data'!E160)))</f>
        <v/>
      </c>
      <c r="B166" s="38" t="str">
        <f ca="true">+IF(OFFSET('Water Data'!$C$2,0,10*ROW('Water Data'!F160))="","",OFFSET('Water Data'!$C$2,0,10*ROW('Water Data'!F160)))</f>
        <v/>
      </c>
      <c r="C166" s="331" t="str">
        <f t="shared" ca="true" si="2"/>
        <v/>
      </c>
      <c r="D166" s="97"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7"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7"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7"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7"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7"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7"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7"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7"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7"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7"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7"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7"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7"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7"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7"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7"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7"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8"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8"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8"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8"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8"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8"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8"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8"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8"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8"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8"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8"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8"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8"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8"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8"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8"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8"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8"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8"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8"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8"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8"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8"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8"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8"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8"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8"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8"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8"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9"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9"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9"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9"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9"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9"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9"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9"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9"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9"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9"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9"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9"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9"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9"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9"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9"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9"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5"/>
      <c r="BS166" s="275" t="str">
        <f ca="true">+IF(OFFSET('Water Data'!$D$27,0,10*ROW('Water Data'!D160))="","",OFFSET('Water Data'!$D$27,0,10*ROW('Water Data'!D160)))</f>
        <v/>
      </c>
      <c r="BT166" s="275" t="str">
        <f ca="true">+IF(OFFSET('Water Data'!$D$28,0,10*ROW('Water Data'!D160))="","",OFFSET('Water Data'!$D$28,0,10*ROW('Water Data'!D160)))</f>
        <v/>
      </c>
      <c r="BU166" s="275" t="str">
        <f ca="true">+IF(OFFSET('Water Data'!$D$29,0,10*ROW('Water Data'!D160))="","",OFFSET('Water Data'!$D$29,0,10*ROW('Water Data'!D160)))</f>
        <v/>
      </c>
      <c r="BV166" s="275" t="str">
        <f ca="true">+IF(OFFSET('Water Data'!$E$27,0,10*ROW('Water Data'!E160))="","",OFFSET('Water Data'!$E$27,0,10*ROW('Water Data'!E160)))</f>
        <v/>
      </c>
      <c r="BW166" s="275" t="str">
        <f ca="true">+IF(OFFSET('Water Data'!$E$28,0,10*ROW('Water Data'!E160))="","",OFFSET('Water Data'!$E$28,0,10*ROW('Water Data'!E160)))</f>
        <v/>
      </c>
      <c r="BX166" s="275" t="str">
        <f ca="true">+IF(OFFSET('Water Data'!$E$29,0,10*ROW('Water Data'!E160))="","",OFFSET('Water Data'!$E$29,0,10*ROW('Water Data'!E160)))</f>
        <v/>
      </c>
      <c r="BY166" s="275" t="str">
        <f ca="true">+IF(OFFSET('Water Data'!$F$27,0,10*ROW('Water Data'!F160))="","",OFFSET('Water Data'!$F$27,0,10*ROW('Water Data'!F160)))</f>
        <v/>
      </c>
      <c r="BZ166" s="275" t="str">
        <f ca="true">+IF(OFFSET('Water Data'!$F$28,0,10*ROW('Water Data'!F160))="","",OFFSET('Water Data'!$F$28,0,10*ROW('Water Data'!F160)))</f>
        <v/>
      </c>
      <c r="CA166" s="275" t="str">
        <f ca="true">+IF(OFFSET('Water Data'!$F$29,0,10*ROW('Water Data'!F160))="","",OFFSET('Water Data'!$F$29,0,10*ROW('Water Data'!F160)))</f>
        <v/>
      </c>
      <c r="CB166" s="275" t="str">
        <f ca="true">+IF(OFFSET('Water Data'!$G$27,0,10*ROW('Water Data'!G160))="","",OFFSET('Water Data'!$G$27,0,10*ROW('Water Data'!G160)))</f>
        <v/>
      </c>
      <c r="CC166" s="275" t="str">
        <f ca="true">+IF(OFFSET('Water Data'!$G$28,0,10*ROW('Water Data'!G160))="","",OFFSET('Water Data'!$G$28,0,10*ROW('Water Data'!G160)))</f>
        <v/>
      </c>
      <c r="CD166" s="275" t="str">
        <f ca="true">+IF(OFFSET('Water Data'!$G$29,0,10*ROW('Water Data'!G160))="","",OFFSET('Water Data'!$G$29,0,10*ROW('Water Data'!G160)))</f>
        <v/>
      </c>
      <c r="CE166" s="275" t="str">
        <f ca="true">+IF(OFFSET('Water Data'!$H$27,0,10*ROW('Water Data'!H160))="","",OFFSET('Water Data'!$H$27,0,10*ROW('Water Data'!H160)))</f>
        <v/>
      </c>
      <c r="CF166" s="275" t="str">
        <f ca="true">+IF(OFFSET('Water Data'!$H$28,0,10*ROW('Water Data'!H160))="","",OFFSET('Water Data'!$H$28,0,10*ROW('Water Data'!H160)))</f>
        <v/>
      </c>
      <c r="CG166" s="275" t="str">
        <f ca="true">+IF(OFFSET('Water Data'!$H$29,0,10*ROW('Water Data'!H160))="","",OFFSET('Water Data'!$H$29,0,10*ROW('Water Data'!H160)))</f>
        <v/>
      </c>
      <c r="CH166" s="275" t="str">
        <f ca="true">+IF(OFFSET('Water Data'!$I$27,0,10*ROW('Water Data'!I160))="","",OFFSET('Water Data'!$I$27,0,10*ROW('Water Data'!I160)))</f>
        <v/>
      </c>
      <c r="CI166" s="275" t="str">
        <f ca="true">+IF(OFFSET('Water Data'!$I$28,0,10*ROW('Water Data'!I160))="","",OFFSET('Water Data'!$I$28,0,10*ROW('Water Data'!I160)))</f>
        <v/>
      </c>
      <c r="CJ166" s="275" t="str">
        <f ca="true">+IF(OFFSET('Water Data'!$I$29,0,10*ROW('Water Data'!I160))="","",OFFSET('Water Data'!$I$29,0,10*ROW('Water Data'!I160)))</f>
        <v/>
      </c>
      <c r="CK166" s="275" t="str">
        <f ca="true">+IF(OFFSET('Sanitation Data'!$D$28,0,10*ROW('Sanitation Data'!D160))="","",OFFSET('Sanitation Data'!$D$28,0,10*ROW('Sanitation Data'!D160)))</f>
        <v/>
      </c>
      <c r="CL166" s="275" t="str">
        <f ca="true">+IF(OFFSET('Sanitation Data'!$D$29,0,10*ROW('Sanitation Data'!D160))="","",OFFSET('Sanitation Data'!$D$29,0,10*ROW('Sanitation Data'!D160)))</f>
        <v/>
      </c>
      <c r="CM166" s="275" t="str">
        <f ca="true">+IF(OFFSET('Sanitation Data'!$D$30,0,10*ROW('Sanitation Data'!D160))="","",OFFSET('Sanitation Data'!$D$30,0,10*ROW('Sanitation Data'!D160)))</f>
        <v/>
      </c>
      <c r="CN166" s="275" t="str">
        <f ca="true">+IF(OFFSET('Sanitation Data'!$D$31,0,10*ROW('Sanitation Data'!D160))="","",OFFSET('Sanitation Data'!$D$31,0,10*ROW('Sanitation Data'!D160)))</f>
        <v/>
      </c>
      <c r="CO166" s="275" t="str">
        <f ca="true">+IF(OFFSET('Sanitation Data'!$D$32,0,10*ROW('Sanitation Data'!D160))="","",OFFSET('Sanitation Data'!$D$32,0,10*ROW('Sanitation Data'!D160)))</f>
        <v/>
      </c>
      <c r="CP166" s="275" t="str">
        <f ca="true">+IF(OFFSET('Sanitation Data'!$E$28,0,10*ROW('Sanitation Data'!E160))="","",OFFSET('Sanitation Data'!$E$28,0,10*ROW('Sanitation Data'!E160)))</f>
        <v/>
      </c>
      <c r="CQ166" s="275" t="str">
        <f ca="true">+IF(OFFSET('Sanitation Data'!$E$29,0,10*ROW('Sanitation Data'!E160))="","",OFFSET('Sanitation Data'!$E$29,0,10*ROW('Sanitation Data'!E160)))</f>
        <v/>
      </c>
      <c r="CR166" s="275" t="str">
        <f ca="true">+IF(OFFSET('Sanitation Data'!$E$30,0,10*ROW('Sanitation Data'!E160))="","",OFFSET('Sanitation Data'!$E$30,0,10*ROW('Sanitation Data'!E160)))</f>
        <v/>
      </c>
      <c r="CS166" s="275" t="str">
        <f ca="true">+IF(OFFSET('Sanitation Data'!$E$31,0,10*ROW('Sanitation Data'!E160))="","",OFFSET('Sanitation Data'!$E$31,0,10*ROW('Sanitation Data'!E160)))</f>
        <v/>
      </c>
      <c r="CT166" s="275" t="str">
        <f ca="true">+IF(OFFSET('Sanitation Data'!$E$32,0,10*ROW('Sanitation Data'!E160))="","",OFFSET('Sanitation Data'!$E$32,0,10*ROW('Sanitation Data'!E160)))</f>
        <v/>
      </c>
      <c r="CU166" s="275" t="str">
        <f ca="true">+IF(OFFSET('Sanitation Data'!$F$28,0,10*ROW('Sanitation Data'!F160))="","",OFFSET('Sanitation Data'!$F$28,0,10*ROW('Sanitation Data'!F160)))</f>
        <v/>
      </c>
      <c r="CV166" s="275" t="str">
        <f ca="true">+IF(OFFSET('Sanitation Data'!$F$29,0,10*ROW('Sanitation Data'!F160))="","",OFFSET('Sanitation Data'!$F$29,0,10*ROW('Sanitation Data'!F160)))</f>
        <v/>
      </c>
      <c r="CW166" s="275" t="str">
        <f ca="true">+IF(OFFSET('Sanitation Data'!$F$30,0,10*ROW('Sanitation Data'!F160))="","",OFFSET('Sanitation Data'!$F$30,0,10*ROW('Sanitation Data'!F160)))</f>
        <v/>
      </c>
      <c r="CX166" s="275" t="str">
        <f ca="true">+IF(OFFSET('Sanitation Data'!$F$31,0,10*ROW('Sanitation Data'!F160))="","",OFFSET('Sanitation Data'!$F$31,0,10*ROW('Sanitation Data'!F160)))</f>
        <v/>
      </c>
      <c r="CY166" s="275" t="str">
        <f ca="true">+IF(OFFSET('Sanitation Data'!$F$32,0,10*ROW('Sanitation Data'!F160))="","",OFFSET('Sanitation Data'!$F$32,0,10*ROW('Sanitation Data'!F160)))</f>
        <v/>
      </c>
      <c r="CZ166" s="275" t="str">
        <f ca="true">+IF(OFFSET('Sanitation Data'!$G$28,0,10*ROW('Sanitation Data'!G160))="","",OFFSET('Sanitation Data'!$G$28,0,10*ROW('Sanitation Data'!G160)))</f>
        <v/>
      </c>
      <c r="DA166" s="275" t="str">
        <f ca="true">+IF(OFFSET('Sanitation Data'!$G$29,0,10*ROW('Sanitation Data'!G160))="","",OFFSET('Sanitation Data'!$G$29,0,10*ROW('Sanitation Data'!G160)))</f>
        <v/>
      </c>
      <c r="DB166" s="275" t="str">
        <f ca="true">+IF(OFFSET('Sanitation Data'!$G$30,0,10*ROW('Sanitation Data'!G160))="","",OFFSET('Sanitation Data'!$G$30,0,10*ROW('Sanitation Data'!G160)))</f>
        <v/>
      </c>
      <c r="DC166" s="275" t="str">
        <f ca="true">+IF(OFFSET('Sanitation Data'!$G$31,0,10*ROW('Sanitation Data'!G160))="","",OFFSET('Sanitation Data'!$G$31,0,10*ROW('Sanitation Data'!G160)))</f>
        <v/>
      </c>
      <c r="DD166" s="275" t="str">
        <f ca="true">+IF(OFFSET('Sanitation Data'!$G$32,0,10*ROW('Sanitation Data'!G160))="","",OFFSET('Sanitation Data'!$G$32,0,10*ROW('Sanitation Data'!G160)))</f>
        <v/>
      </c>
      <c r="DE166" s="275" t="str">
        <f ca="true">+IF(OFFSET('Sanitation Data'!$H$28,0,10*ROW('Sanitation Data'!H160))="","",OFFSET('Sanitation Data'!$H$28,0,10*ROW('Sanitation Data'!H160)))</f>
        <v/>
      </c>
      <c r="DF166" s="275" t="str">
        <f ca="true">+IF(OFFSET('Sanitation Data'!$H$29,0,10*ROW('Sanitation Data'!H160))="","",OFFSET('Sanitation Data'!$H$29,0,10*ROW('Sanitation Data'!H160)))</f>
        <v/>
      </c>
      <c r="DG166" s="275" t="str">
        <f ca="true">+IF(OFFSET('Sanitation Data'!$H$30,0,10*ROW('Sanitation Data'!H160))="","",OFFSET('Sanitation Data'!$H$30,0,10*ROW('Sanitation Data'!H160)))</f>
        <v/>
      </c>
      <c r="DH166" s="275" t="str">
        <f ca="true">+IF(OFFSET('Sanitation Data'!$H$31,0,10*ROW('Sanitation Data'!H160))="","",OFFSET('Sanitation Data'!$H$31,0,10*ROW('Sanitation Data'!H160)))</f>
        <v/>
      </c>
      <c r="DI166" s="275" t="str">
        <f ca="true">+IF(OFFSET('Sanitation Data'!$H$32,0,10*ROW('Sanitation Data'!H160))="","",OFFSET('Sanitation Data'!$H$32,0,10*ROW('Sanitation Data'!H160)))</f>
        <v/>
      </c>
      <c r="DJ166" s="275" t="str">
        <f ca="true">+IF(OFFSET('Sanitation Data'!$I$28,0,10*ROW('Sanitation Data'!I160))="","",OFFSET('Sanitation Data'!$I$28,0,10*ROW('Sanitation Data'!I160)))</f>
        <v/>
      </c>
      <c r="DK166" s="275" t="str">
        <f ca="true">+IF(OFFSET('Sanitation Data'!$I$29,0,10*ROW('Sanitation Data'!I160))="","",OFFSET('Sanitation Data'!$I$29,0,10*ROW('Sanitation Data'!I160)))</f>
        <v/>
      </c>
      <c r="DL166" s="275" t="str">
        <f ca="true">+IF(OFFSET('Sanitation Data'!$I$30,0,10*ROW('Sanitation Data'!I160))="","",OFFSET('Sanitation Data'!$I$30,0,10*ROW('Sanitation Data'!I160)))</f>
        <v/>
      </c>
      <c r="DM166" s="275" t="str">
        <f ca="true">+IF(OFFSET('Sanitation Data'!$I$31,0,10*ROW('Sanitation Data'!I160))="","",OFFSET('Sanitation Data'!$I$31,0,10*ROW('Sanitation Data'!I160)))</f>
        <v/>
      </c>
      <c r="DN166" s="275" t="str">
        <f ca="true">+IF(OFFSET('Sanitation Data'!$I$32,0,10*ROW('Sanitation Data'!I160))="","",OFFSET('Sanitation Data'!$I$32,0,10*ROW('Sanitation Data'!I160)))</f>
        <v/>
      </c>
      <c r="DO166" s="275" t="str">
        <f ca="true">+IF(OFFSET('Hygiene Data'!$D$11,0,10*ROW('Hygiene Data'!D160))="","",OFFSET('Hygiene Data'!$D$11,0,10*ROW('Hygiene Data'!D160)))</f>
        <v/>
      </c>
      <c r="DP166" s="275" t="str">
        <f ca="true">+IF(OFFSET('Hygiene Data'!$D$12,0,10*ROW('Hygiene Data'!D160))="","",OFFSET('Hygiene Data'!$D$12,0,10*ROW('Hygiene Data'!D160)))</f>
        <v/>
      </c>
      <c r="DQ166" s="275" t="str">
        <f ca="true">+IF(OFFSET('Hygiene Data'!$D$13,0,10*ROW('Hygiene Data'!D160))="","",OFFSET('Hygiene Data'!$D$13,0,10*ROW('Hygiene Data'!D160)))</f>
        <v/>
      </c>
      <c r="DR166" s="275" t="str">
        <f ca="true">+IF(OFFSET('Hygiene Data'!$E$11,0,10*ROW('Hygiene Data'!E160))="","",OFFSET('Hygiene Data'!$E$11,0,10*ROW('Hygiene Data'!E160)))</f>
        <v/>
      </c>
      <c r="DS166" s="275" t="str">
        <f ca="true">+IF(OFFSET('Hygiene Data'!$E$12,0,10*ROW('Hygiene Data'!E160))="","",OFFSET('Hygiene Data'!$E$12,0,10*ROW('Hygiene Data'!E160)))</f>
        <v/>
      </c>
      <c r="DT166" s="275" t="str">
        <f ca="true">+IF(OFFSET('Hygiene Data'!$E$13,0,10*ROW('Hygiene Data'!E160))="","",OFFSET('Hygiene Data'!$E$13,0,10*ROW('Hygiene Data'!E160)))</f>
        <v/>
      </c>
      <c r="DU166" s="275" t="str">
        <f ca="true">+IF(OFFSET('Hygiene Data'!$F$11,0,10*ROW('Hygiene Data'!F160))="","",OFFSET('Hygiene Data'!$F$11,0,10*ROW('Hygiene Data'!F160)))</f>
        <v/>
      </c>
      <c r="DV166" s="275" t="str">
        <f ca="true">+IF(OFFSET('Hygiene Data'!$F$12,0,10*ROW('Hygiene Data'!F160))="","",OFFSET('Hygiene Data'!$F$12,0,10*ROW('Hygiene Data'!F160)))</f>
        <v/>
      </c>
      <c r="DW166" s="275" t="str">
        <f ca="true">+IF(OFFSET('Hygiene Data'!$F$13,0,10*ROW('Hygiene Data'!F160))="","",OFFSET('Hygiene Data'!$F$13,0,10*ROW('Hygiene Data'!F160)))</f>
        <v/>
      </c>
      <c r="DX166" s="275" t="str">
        <f ca="true">+IF(OFFSET('Hygiene Data'!$G$11,0,10*ROW('Hygiene Data'!G160))="","",OFFSET('Hygiene Data'!$G$11,0,10*ROW('Hygiene Data'!G160)))</f>
        <v/>
      </c>
      <c r="DY166" s="275" t="str">
        <f ca="true">+IF(OFFSET('Hygiene Data'!$G$12,0,10*ROW('Hygiene Data'!G160))="","",OFFSET('Hygiene Data'!$G$12,0,10*ROW('Hygiene Data'!G160)))</f>
        <v/>
      </c>
      <c r="DZ166" s="275" t="str">
        <f ca="true">+IF(OFFSET('Hygiene Data'!$G$13,0,10*ROW('Hygiene Data'!G160))="","",OFFSET('Hygiene Data'!$G$13,0,10*ROW('Hygiene Data'!G160)))</f>
        <v/>
      </c>
      <c r="EA166" s="275" t="str">
        <f ca="true">+IF(OFFSET('Hygiene Data'!$H$11,0,10*ROW('Hygiene Data'!H160))="","",OFFSET('Hygiene Data'!$H$11,0,10*ROW('Hygiene Data'!H160)))</f>
        <v/>
      </c>
      <c r="EB166" s="275" t="str">
        <f ca="true">+IF(OFFSET('Hygiene Data'!$H$12,0,10*ROW('Hygiene Data'!H160))="","",OFFSET('Hygiene Data'!$H$12,0,10*ROW('Hygiene Data'!H160)))</f>
        <v/>
      </c>
      <c r="EC166" s="275" t="str">
        <f ca="true">+IF(OFFSET('Hygiene Data'!$H$13,0,10*ROW('Hygiene Data'!H160))="","",OFFSET('Hygiene Data'!$H$13,0,10*ROW('Hygiene Data'!H160)))</f>
        <v/>
      </c>
      <c r="ED166" s="275" t="str">
        <f ca="true">+IF(OFFSET('Hygiene Data'!$I$11,0,10*ROW('Hygiene Data'!I160))="","",OFFSET('Hygiene Data'!$I$11,0,10*ROW('Hygiene Data'!I160)))</f>
        <v/>
      </c>
      <c r="EE166" s="275" t="str">
        <f ca="true">+IF(OFFSET('Hygiene Data'!$I$12,0,10*ROW('Hygiene Data'!I160))="","",OFFSET('Hygiene Data'!$I$12,0,10*ROW('Hygiene Data'!I160)))</f>
        <v/>
      </c>
      <c r="EF166" s="275" t="str">
        <f ca="true">+IF(OFFSET('Hygiene Data'!$I$13,0,10*ROW('Hygiene Data'!I160))="","",OFFSET('Hygiene Data'!$I$13,0,10*ROW('Hygiene Data'!I160)))</f>
        <v/>
      </c>
    </row>
    <row xmlns:x14ac="http://schemas.microsoft.com/office/spreadsheetml/2009/9/ac" r="167" x14ac:dyDescent="0.2">
      <c r="A167" s="38" t="str">
        <f ca="true">+IF(OFFSET('Water Data'!$B$2,0,10*ROW('Water Data'!E161))="","",OFFSET('Water Data'!$B$2,0,10*ROW('Water Data'!E161)))</f>
        <v/>
      </c>
      <c r="B167" s="38" t="str">
        <f ca="true">+IF(OFFSET('Water Data'!$C$2,0,10*ROW('Water Data'!F161))="","",OFFSET('Water Data'!$C$2,0,10*ROW('Water Data'!F161)))</f>
        <v/>
      </c>
      <c r="C167" s="331" t="str">
        <f t="shared" ca="true" si="2"/>
        <v/>
      </c>
      <c r="D167" s="97"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7"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7"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7"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7"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7"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7"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7"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7"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7"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7"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7"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7"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7"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7"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7"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7"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7"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8"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8"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8"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8"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8"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8"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8"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8"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8"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8"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8"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8"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8"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8"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8"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8"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8"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8"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8"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8"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8"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8"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8"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8"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8"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8"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8"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8"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8"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8"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9"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9"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9"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9"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9"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9"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9"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9"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9"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9"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9"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9"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9"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9"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9"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9"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9"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9"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5"/>
      <c r="BS167" s="275" t="str">
        <f ca="true">+IF(OFFSET('Water Data'!$D$27,0,10*ROW('Water Data'!D161))="","",OFFSET('Water Data'!$D$27,0,10*ROW('Water Data'!D161)))</f>
        <v/>
      </c>
      <c r="BT167" s="275" t="str">
        <f ca="true">+IF(OFFSET('Water Data'!$D$28,0,10*ROW('Water Data'!D161))="","",OFFSET('Water Data'!$D$28,0,10*ROW('Water Data'!D161)))</f>
        <v/>
      </c>
      <c r="BU167" s="275" t="str">
        <f ca="true">+IF(OFFSET('Water Data'!$D$29,0,10*ROW('Water Data'!D161))="","",OFFSET('Water Data'!$D$29,0,10*ROW('Water Data'!D161)))</f>
        <v/>
      </c>
      <c r="BV167" s="275" t="str">
        <f ca="true">+IF(OFFSET('Water Data'!$E$27,0,10*ROW('Water Data'!E161))="","",OFFSET('Water Data'!$E$27,0,10*ROW('Water Data'!E161)))</f>
        <v/>
      </c>
      <c r="BW167" s="275" t="str">
        <f ca="true">+IF(OFFSET('Water Data'!$E$28,0,10*ROW('Water Data'!E161))="","",OFFSET('Water Data'!$E$28,0,10*ROW('Water Data'!E161)))</f>
        <v/>
      </c>
      <c r="BX167" s="275" t="str">
        <f ca="true">+IF(OFFSET('Water Data'!$E$29,0,10*ROW('Water Data'!E161))="","",OFFSET('Water Data'!$E$29,0,10*ROW('Water Data'!E161)))</f>
        <v/>
      </c>
      <c r="BY167" s="275" t="str">
        <f ca="true">+IF(OFFSET('Water Data'!$F$27,0,10*ROW('Water Data'!F161))="","",OFFSET('Water Data'!$F$27,0,10*ROW('Water Data'!F161)))</f>
        <v/>
      </c>
      <c r="BZ167" s="275" t="str">
        <f ca="true">+IF(OFFSET('Water Data'!$F$28,0,10*ROW('Water Data'!F161))="","",OFFSET('Water Data'!$F$28,0,10*ROW('Water Data'!F161)))</f>
        <v/>
      </c>
      <c r="CA167" s="275" t="str">
        <f ca="true">+IF(OFFSET('Water Data'!$F$29,0,10*ROW('Water Data'!F161))="","",OFFSET('Water Data'!$F$29,0,10*ROW('Water Data'!F161)))</f>
        <v/>
      </c>
      <c r="CB167" s="275" t="str">
        <f ca="true">+IF(OFFSET('Water Data'!$G$27,0,10*ROW('Water Data'!G161))="","",OFFSET('Water Data'!$G$27,0,10*ROW('Water Data'!G161)))</f>
        <v/>
      </c>
      <c r="CC167" s="275" t="str">
        <f ca="true">+IF(OFFSET('Water Data'!$G$28,0,10*ROW('Water Data'!G161))="","",OFFSET('Water Data'!$G$28,0,10*ROW('Water Data'!G161)))</f>
        <v/>
      </c>
      <c r="CD167" s="275" t="str">
        <f ca="true">+IF(OFFSET('Water Data'!$G$29,0,10*ROW('Water Data'!G161))="","",OFFSET('Water Data'!$G$29,0,10*ROW('Water Data'!G161)))</f>
        <v/>
      </c>
      <c r="CE167" s="275" t="str">
        <f ca="true">+IF(OFFSET('Water Data'!$H$27,0,10*ROW('Water Data'!H161))="","",OFFSET('Water Data'!$H$27,0,10*ROW('Water Data'!H161)))</f>
        <v/>
      </c>
      <c r="CF167" s="275" t="str">
        <f ca="true">+IF(OFFSET('Water Data'!$H$28,0,10*ROW('Water Data'!H161))="","",OFFSET('Water Data'!$H$28,0,10*ROW('Water Data'!H161)))</f>
        <v/>
      </c>
      <c r="CG167" s="275" t="str">
        <f ca="true">+IF(OFFSET('Water Data'!$H$29,0,10*ROW('Water Data'!H161))="","",OFFSET('Water Data'!$H$29,0,10*ROW('Water Data'!H161)))</f>
        <v/>
      </c>
      <c r="CH167" s="275" t="str">
        <f ca="true">+IF(OFFSET('Water Data'!$I$27,0,10*ROW('Water Data'!I161))="","",OFFSET('Water Data'!$I$27,0,10*ROW('Water Data'!I161)))</f>
        <v/>
      </c>
      <c r="CI167" s="275" t="str">
        <f ca="true">+IF(OFFSET('Water Data'!$I$28,0,10*ROW('Water Data'!I161))="","",OFFSET('Water Data'!$I$28,0,10*ROW('Water Data'!I161)))</f>
        <v/>
      </c>
      <c r="CJ167" s="275" t="str">
        <f ca="true">+IF(OFFSET('Water Data'!$I$29,0,10*ROW('Water Data'!I161))="","",OFFSET('Water Data'!$I$29,0,10*ROW('Water Data'!I161)))</f>
        <v/>
      </c>
      <c r="CK167" s="275" t="str">
        <f ca="true">+IF(OFFSET('Sanitation Data'!$D$28,0,10*ROW('Sanitation Data'!D161))="","",OFFSET('Sanitation Data'!$D$28,0,10*ROW('Sanitation Data'!D161)))</f>
        <v/>
      </c>
      <c r="CL167" s="275" t="str">
        <f ca="true">+IF(OFFSET('Sanitation Data'!$D$29,0,10*ROW('Sanitation Data'!D161))="","",OFFSET('Sanitation Data'!$D$29,0,10*ROW('Sanitation Data'!D161)))</f>
        <v/>
      </c>
      <c r="CM167" s="275" t="str">
        <f ca="true">+IF(OFFSET('Sanitation Data'!$D$30,0,10*ROW('Sanitation Data'!D161))="","",OFFSET('Sanitation Data'!$D$30,0,10*ROW('Sanitation Data'!D161)))</f>
        <v/>
      </c>
      <c r="CN167" s="275" t="str">
        <f ca="true">+IF(OFFSET('Sanitation Data'!$D$31,0,10*ROW('Sanitation Data'!D161))="","",OFFSET('Sanitation Data'!$D$31,0,10*ROW('Sanitation Data'!D161)))</f>
        <v/>
      </c>
      <c r="CO167" s="275" t="str">
        <f ca="true">+IF(OFFSET('Sanitation Data'!$D$32,0,10*ROW('Sanitation Data'!D161))="","",OFFSET('Sanitation Data'!$D$32,0,10*ROW('Sanitation Data'!D161)))</f>
        <v/>
      </c>
      <c r="CP167" s="275" t="str">
        <f ca="true">+IF(OFFSET('Sanitation Data'!$E$28,0,10*ROW('Sanitation Data'!E161))="","",OFFSET('Sanitation Data'!$E$28,0,10*ROW('Sanitation Data'!E161)))</f>
        <v/>
      </c>
      <c r="CQ167" s="275" t="str">
        <f ca="true">+IF(OFFSET('Sanitation Data'!$E$29,0,10*ROW('Sanitation Data'!E161))="","",OFFSET('Sanitation Data'!$E$29,0,10*ROW('Sanitation Data'!E161)))</f>
        <v/>
      </c>
      <c r="CR167" s="275" t="str">
        <f ca="true">+IF(OFFSET('Sanitation Data'!$E$30,0,10*ROW('Sanitation Data'!E161))="","",OFFSET('Sanitation Data'!$E$30,0,10*ROW('Sanitation Data'!E161)))</f>
        <v/>
      </c>
      <c r="CS167" s="275" t="str">
        <f ca="true">+IF(OFFSET('Sanitation Data'!$E$31,0,10*ROW('Sanitation Data'!E161))="","",OFFSET('Sanitation Data'!$E$31,0,10*ROW('Sanitation Data'!E161)))</f>
        <v/>
      </c>
      <c r="CT167" s="275" t="str">
        <f ca="true">+IF(OFFSET('Sanitation Data'!$E$32,0,10*ROW('Sanitation Data'!E161))="","",OFFSET('Sanitation Data'!$E$32,0,10*ROW('Sanitation Data'!E161)))</f>
        <v/>
      </c>
      <c r="CU167" s="275" t="str">
        <f ca="true">+IF(OFFSET('Sanitation Data'!$F$28,0,10*ROW('Sanitation Data'!F161))="","",OFFSET('Sanitation Data'!$F$28,0,10*ROW('Sanitation Data'!F161)))</f>
        <v/>
      </c>
      <c r="CV167" s="275" t="str">
        <f ca="true">+IF(OFFSET('Sanitation Data'!$F$29,0,10*ROW('Sanitation Data'!F161))="","",OFFSET('Sanitation Data'!$F$29,0,10*ROW('Sanitation Data'!F161)))</f>
        <v/>
      </c>
      <c r="CW167" s="275" t="str">
        <f ca="true">+IF(OFFSET('Sanitation Data'!$F$30,0,10*ROW('Sanitation Data'!F161))="","",OFFSET('Sanitation Data'!$F$30,0,10*ROW('Sanitation Data'!F161)))</f>
        <v/>
      </c>
      <c r="CX167" s="275" t="str">
        <f ca="true">+IF(OFFSET('Sanitation Data'!$F$31,0,10*ROW('Sanitation Data'!F161))="","",OFFSET('Sanitation Data'!$F$31,0,10*ROW('Sanitation Data'!F161)))</f>
        <v/>
      </c>
      <c r="CY167" s="275" t="str">
        <f ca="true">+IF(OFFSET('Sanitation Data'!$F$32,0,10*ROW('Sanitation Data'!F161))="","",OFFSET('Sanitation Data'!$F$32,0,10*ROW('Sanitation Data'!F161)))</f>
        <v/>
      </c>
      <c r="CZ167" s="275" t="str">
        <f ca="true">+IF(OFFSET('Sanitation Data'!$G$28,0,10*ROW('Sanitation Data'!G161))="","",OFFSET('Sanitation Data'!$G$28,0,10*ROW('Sanitation Data'!G161)))</f>
        <v/>
      </c>
      <c r="DA167" s="275" t="str">
        <f ca="true">+IF(OFFSET('Sanitation Data'!$G$29,0,10*ROW('Sanitation Data'!G161))="","",OFFSET('Sanitation Data'!$G$29,0,10*ROW('Sanitation Data'!G161)))</f>
        <v/>
      </c>
      <c r="DB167" s="275" t="str">
        <f ca="true">+IF(OFFSET('Sanitation Data'!$G$30,0,10*ROW('Sanitation Data'!G161))="","",OFFSET('Sanitation Data'!$G$30,0,10*ROW('Sanitation Data'!G161)))</f>
        <v/>
      </c>
      <c r="DC167" s="275" t="str">
        <f ca="true">+IF(OFFSET('Sanitation Data'!$G$31,0,10*ROW('Sanitation Data'!G161))="","",OFFSET('Sanitation Data'!$G$31,0,10*ROW('Sanitation Data'!G161)))</f>
        <v/>
      </c>
      <c r="DD167" s="275" t="str">
        <f ca="true">+IF(OFFSET('Sanitation Data'!$G$32,0,10*ROW('Sanitation Data'!G161))="","",OFFSET('Sanitation Data'!$G$32,0,10*ROW('Sanitation Data'!G161)))</f>
        <v/>
      </c>
      <c r="DE167" s="275" t="str">
        <f ca="true">+IF(OFFSET('Sanitation Data'!$H$28,0,10*ROW('Sanitation Data'!H161))="","",OFFSET('Sanitation Data'!$H$28,0,10*ROW('Sanitation Data'!H161)))</f>
        <v/>
      </c>
      <c r="DF167" s="275" t="str">
        <f ca="true">+IF(OFFSET('Sanitation Data'!$H$29,0,10*ROW('Sanitation Data'!H161))="","",OFFSET('Sanitation Data'!$H$29,0,10*ROW('Sanitation Data'!H161)))</f>
        <v/>
      </c>
      <c r="DG167" s="275" t="str">
        <f ca="true">+IF(OFFSET('Sanitation Data'!$H$30,0,10*ROW('Sanitation Data'!H161))="","",OFFSET('Sanitation Data'!$H$30,0,10*ROW('Sanitation Data'!H161)))</f>
        <v/>
      </c>
      <c r="DH167" s="275" t="str">
        <f ca="true">+IF(OFFSET('Sanitation Data'!$H$31,0,10*ROW('Sanitation Data'!H161))="","",OFFSET('Sanitation Data'!$H$31,0,10*ROW('Sanitation Data'!H161)))</f>
        <v/>
      </c>
      <c r="DI167" s="275" t="str">
        <f ca="true">+IF(OFFSET('Sanitation Data'!$H$32,0,10*ROW('Sanitation Data'!H161))="","",OFFSET('Sanitation Data'!$H$32,0,10*ROW('Sanitation Data'!H161)))</f>
        <v/>
      </c>
      <c r="DJ167" s="275" t="str">
        <f ca="true">+IF(OFFSET('Sanitation Data'!$I$28,0,10*ROW('Sanitation Data'!I161))="","",OFFSET('Sanitation Data'!$I$28,0,10*ROW('Sanitation Data'!I161)))</f>
        <v/>
      </c>
      <c r="DK167" s="275" t="str">
        <f ca="true">+IF(OFFSET('Sanitation Data'!$I$29,0,10*ROW('Sanitation Data'!I161))="","",OFFSET('Sanitation Data'!$I$29,0,10*ROW('Sanitation Data'!I161)))</f>
        <v/>
      </c>
      <c r="DL167" s="275" t="str">
        <f ca="true">+IF(OFFSET('Sanitation Data'!$I$30,0,10*ROW('Sanitation Data'!I161))="","",OFFSET('Sanitation Data'!$I$30,0,10*ROW('Sanitation Data'!I161)))</f>
        <v/>
      </c>
      <c r="DM167" s="275" t="str">
        <f ca="true">+IF(OFFSET('Sanitation Data'!$I$31,0,10*ROW('Sanitation Data'!I161))="","",OFFSET('Sanitation Data'!$I$31,0,10*ROW('Sanitation Data'!I161)))</f>
        <v/>
      </c>
      <c r="DN167" s="275" t="str">
        <f ca="true">+IF(OFFSET('Sanitation Data'!$I$32,0,10*ROW('Sanitation Data'!I161))="","",OFFSET('Sanitation Data'!$I$32,0,10*ROW('Sanitation Data'!I161)))</f>
        <v/>
      </c>
      <c r="DO167" s="275" t="str">
        <f ca="true">+IF(OFFSET('Hygiene Data'!$D$11,0,10*ROW('Hygiene Data'!D161))="","",OFFSET('Hygiene Data'!$D$11,0,10*ROW('Hygiene Data'!D161)))</f>
        <v/>
      </c>
      <c r="DP167" s="275" t="str">
        <f ca="true">+IF(OFFSET('Hygiene Data'!$D$12,0,10*ROW('Hygiene Data'!D161))="","",OFFSET('Hygiene Data'!$D$12,0,10*ROW('Hygiene Data'!D161)))</f>
        <v/>
      </c>
      <c r="DQ167" s="275" t="str">
        <f ca="true">+IF(OFFSET('Hygiene Data'!$D$13,0,10*ROW('Hygiene Data'!D161))="","",OFFSET('Hygiene Data'!$D$13,0,10*ROW('Hygiene Data'!D161)))</f>
        <v/>
      </c>
      <c r="DR167" s="275" t="str">
        <f ca="true">+IF(OFFSET('Hygiene Data'!$E$11,0,10*ROW('Hygiene Data'!E161))="","",OFFSET('Hygiene Data'!$E$11,0,10*ROW('Hygiene Data'!E161)))</f>
        <v/>
      </c>
      <c r="DS167" s="275" t="str">
        <f ca="true">+IF(OFFSET('Hygiene Data'!$E$12,0,10*ROW('Hygiene Data'!E161))="","",OFFSET('Hygiene Data'!$E$12,0,10*ROW('Hygiene Data'!E161)))</f>
        <v/>
      </c>
      <c r="DT167" s="275" t="str">
        <f ca="true">+IF(OFFSET('Hygiene Data'!$E$13,0,10*ROW('Hygiene Data'!E161))="","",OFFSET('Hygiene Data'!$E$13,0,10*ROW('Hygiene Data'!E161)))</f>
        <v/>
      </c>
      <c r="DU167" s="275" t="str">
        <f ca="true">+IF(OFFSET('Hygiene Data'!$F$11,0,10*ROW('Hygiene Data'!F161))="","",OFFSET('Hygiene Data'!$F$11,0,10*ROW('Hygiene Data'!F161)))</f>
        <v/>
      </c>
      <c r="DV167" s="275" t="str">
        <f ca="true">+IF(OFFSET('Hygiene Data'!$F$12,0,10*ROW('Hygiene Data'!F161))="","",OFFSET('Hygiene Data'!$F$12,0,10*ROW('Hygiene Data'!F161)))</f>
        <v/>
      </c>
      <c r="DW167" s="275" t="str">
        <f ca="true">+IF(OFFSET('Hygiene Data'!$F$13,0,10*ROW('Hygiene Data'!F161))="","",OFFSET('Hygiene Data'!$F$13,0,10*ROW('Hygiene Data'!F161)))</f>
        <v/>
      </c>
      <c r="DX167" s="275" t="str">
        <f ca="true">+IF(OFFSET('Hygiene Data'!$G$11,0,10*ROW('Hygiene Data'!G161))="","",OFFSET('Hygiene Data'!$G$11,0,10*ROW('Hygiene Data'!G161)))</f>
        <v/>
      </c>
      <c r="DY167" s="275" t="str">
        <f ca="true">+IF(OFFSET('Hygiene Data'!$G$12,0,10*ROW('Hygiene Data'!G161))="","",OFFSET('Hygiene Data'!$G$12,0,10*ROW('Hygiene Data'!G161)))</f>
        <v/>
      </c>
      <c r="DZ167" s="275" t="str">
        <f ca="true">+IF(OFFSET('Hygiene Data'!$G$13,0,10*ROW('Hygiene Data'!G161))="","",OFFSET('Hygiene Data'!$G$13,0,10*ROW('Hygiene Data'!G161)))</f>
        <v/>
      </c>
      <c r="EA167" s="275" t="str">
        <f ca="true">+IF(OFFSET('Hygiene Data'!$H$11,0,10*ROW('Hygiene Data'!H161))="","",OFFSET('Hygiene Data'!$H$11,0,10*ROW('Hygiene Data'!H161)))</f>
        <v/>
      </c>
      <c r="EB167" s="275" t="str">
        <f ca="true">+IF(OFFSET('Hygiene Data'!$H$12,0,10*ROW('Hygiene Data'!H161))="","",OFFSET('Hygiene Data'!$H$12,0,10*ROW('Hygiene Data'!H161)))</f>
        <v/>
      </c>
      <c r="EC167" s="275" t="str">
        <f ca="true">+IF(OFFSET('Hygiene Data'!$H$13,0,10*ROW('Hygiene Data'!H161))="","",OFFSET('Hygiene Data'!$H$13,0,10*ROW('Hygiene Data'!H161)))</f>
        <v/>
      </c>
      <c r="ED167" s="275" t="str">
        <f ca="true">+IF(OFFSET('Hygiene Data'!$I$11,0,10*ROW('Hygiene Data'!I161))="","",OFFSET('Hygiene Data'!$I$11,0,10*ROW('Hygiene Data'!I161)))</f>
        <v/>
      </c>
      <c r="EE167" s="275" t="str">
        <f ca="true">+IF(OFFSET('Hygiene Data'!$I$12,0,10*ROW('Hygiene Data'!I161))="","",OFFSET('Hygiene Data'!$I$12,0,10*ROW('Hygiene Data'!I161)))</f>
        <v/>
      </c>
      <c r="EF167" s="275" t="str">
        <f ca="true">+IF(OFFSET('Hygiene Data'!$I$13,0,10*ROW('Hygiene Data'!I161))="","",OFFSET('Hygiene Data'!$I$13,0,10*ROW('Hygiene Data'!I161)))</f>
        <v/>
      </c>
    </row>
    <row xmlns:x14ac="http://schemas.microsoft.com/office/spreadsheetml/2009/9/ac" r="168" x14ac:dyDescent="0.2">
      <c r="A168" s="38" t="str">
        <f ca="true">+IF(OFFSET('Water Data'!$B$2,0,10*ROW('Water Data'!E162))="","",OFFSET('Water Data'!$B$2,0,10*ROW('Water Data'!E162)))</f>
        <v/>
      </c>
      <c r="B168" s="38" t="str">
        <f ca="true">+IF(OFFSET('Water Data'!$C$2,0,10*ROW('Water Data'!F162))="","",OFFSET('Water Data'!$C$2,0,10*ROW('Water Data'!F162)))</f>
        <v/>
      </c>
      <c r="C168" s="331" t="str">
        <f t="shared" ca="true" si="2"/>
        <v/>
      </c>
      <c r="D168" s="97"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7"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7"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7"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7"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7"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7"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7"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7"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7"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7"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7"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7"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7"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7"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7"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7"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7"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8"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8"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8"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8"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8"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8"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8"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8"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8"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8"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8"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8"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8"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8"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8"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8"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8"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8"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8"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8"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8"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8"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8"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8"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8"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8"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8"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8"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8"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8"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9"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9"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9"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9"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9"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9"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9"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9"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9"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9"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9"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9"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9"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9"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9"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9"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9"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9"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5"/>
      <c r="BS168" s="275" t="str">
        <f ca="true">+IF(OFFSET('Water Data'!$D$27,0,10*ROW('Water Data'!D162))="","",OFFSET('Water Data'!$D$27,0,10*ROW('Water Data'!D162)))</f>
        <v/>
      </c>
      <c r="BT168" s="275" t="str">
        <f ca="true">+IF(OFFSET('Water Data'!$D$28,0,10*ROW('Water Data'!D162))="","",OFFSET('Water Data'!$D$28,0,10*ROW('Water Data'!D162)))</f>
        <v/>
      </c>
      <c r="BU168" s="275" t="str">
        <f ca="true">+IF(OFFSET('Water Data'!$D$29,0,10*ROW('Water Data'!D162))="","",OFFSET('Water Data'!$D$29,0,10*ROW('Water Data'!D162)))</f>
        <v/>
      </c>
      <c r="BV168" s="275" t="str">
        <f ca="true">+IF(OFFSET('Water Data'!$E$27,0,10*ROW('Water Data'!E162))="","",OFFSET('Water Data'!$E$27,0,10*ROW('Water Data'!E162)))</f>
        <v/>
      </c>
      <c r="BW168" s="275" t="str">
        <f ca="true">+IF(OFFSET('Water Data'!$E$28,0,10*ROW('Water Data'!E162))="","",OFFSET('Water Data'!$E$28,0,10*ROW('Water Data'!E162)))</f>
        <v/>
      </c>
      <c r="BX168" s="275" t="str">
        <f ca="true">+IF(OFFSET('Water Data'!$E$29,0,10*ROW('Water Data'!E162))="","",OFFSET('Water Data'!$E$29,0,10*ROW('Water Data'!E162)))</f>
        <v/>
      </c>
      <c r="BY168" s="275" t="str">
        <f ca="true">+IF(OFFSET('Water Data'!$F$27,0,10*ROW('Water Data'!F162))="","",OFFSET('Water Data'!$F$27,0,10*ROW('Water Data'!F162)))</f>
        <v/>
      </c>
      <c r="BZ168" s="275" t="str">
        <f ca="true">+IF(OFFSET('Water Data'!$F$28,0,10*ROW('Water Data'!F162))="","",OFFSET('Water Data'!$F$28,0,10*ROW('Water Data'!F162)))</f>
        <v/>
      </c>
      <c r="CA168" s="275" t="str">
        <f ca="true">+IF(OFFSET('Water Data'!$F$29,0,10*ROW('Water Data'!F162))="","",OFFSET('Water Data'!$F$29,0,10*ROW('Water Data'!F162)))</f>
        <v/>
      </c>
      <c r="CB168" s="275" t="str">
        <f ca="true">+IF(OFFSET('Water Data'!$G$27,0,10*ROW('Water Data'!G162))="","",OFFSET('Water Data'!$G$27,0,10*ROW('Water Data'!G162)))</f>
        <v/>
      </c>
      <c r="CC168" s="275" t="str">
        <f ca="true">+IF(OFFSET('Water Data'!$G$28,0,10*ROW('Water Data'!G162))="","",OFFSET('Water Data'!$G$28,0,10*ROW('Water Data'!G162)))</f>
        <v/>
      </c>
      <c r="CD168" s="275" t="str">
        <f ca="true">+IF(OFFSET('Water Data'!$G$29,0,10*ROW('Water Data'!G162))="","",OFFSET('Water Data'!$G$29,0,10*ROW('Water Data'!G162)))</f>
        <v/>
      </c>
      <c r="CE168" s="275" t="str">
        <f ca="true">+IF(OFFSET('Water Data'!$H$27,0,10*ROW('Water Data'!H162))="","",OFFSET('Water Data'!$H$27,0,10*ROW('Water Data'!H162)))</f>
        <v/>
      </c>
      <c r="CF168" s="275" t="str">
        <f ca="true">+IF(OFFSET('Water Data'!$H$28,0,10*ROW('Water Data'!H162))="","",OFFSET('Water Data'!$H$28,0,10*ROW('Water Data'!H162)))</f>
        <v/>
      </c>
      <c r="CG168" s="275" t="str">
        <f ca="true">+IF(OFFSET('Water Data'!$H$29,0,10*ROW('Water Data'!H162))="","",OFFSET('Water Data'!$H$29,0,10*ROW('Water Data'!H162)))</f>
        <v/>
      </c>
      <c r="CH168" s="275" t="str">
        <f ca="true">+IF(OFFSET('Water Data'!$I$27,0,10*ROW('Water Data'!I162))="","",OFFSET('Water Data'!$I$27,0,10*ROW('Water Data'!I162)))</f>
        <v/>
      </c>
      <c r="CI168" s="275" t="str">
        <f ca="true">+IF(OFFSET('Water Data'!$I$28,0,10*ROW('Water Data'!I162))="","",OFFSET('Water Data'!$I$28,0,10*ROW('Water Data'!I162)))</f>
        <v/>
      </c>
      <c r="CJ168" s="275" t="str">
        <f ca="true">+IF(OFFSET('Water Data'!$I$29,0,10*ROW('Water Data'!I162))="","",OFFSET('Water Data'!$I$29,0,10*ROW('Water Data'!I162)))</f>
        <v/>
      </c>
      <c r="CK168" s="275" t="str">
        <f ca="true">+IF(OFFSET('Sanitation Data'!$D$28,0,10*ROW('Sanitation Data'!D162))="","",OFFSET('Sanitation Data'!$D$28,0,10*ROW('Sanitation Data'!D162)))</f>
        <v/>
      </c>
      <c r="CL168" s="275" t="str">
        <f ca="true">+IF(OFFSET('Sanitation Data'!$D$29,0,10*ROW('Sanitation Data'!D162))="","",OFFSET('Sanitation Data'!$D$29,0,10*ROW('Sanitation Data'!D162)))</f>
        <v/>
      </c>
      <c r="CM168" s="275" t="str">
        <f ca="true">+IF(OFFSET('Sanitation Data'!$D$30,0,10*ROW('Sanitation Data'!D162))="","",OFFSET('Sanitation Data'!$D$30,0,10*ROW('Sanitation Data'!D162)))</f>
        <v/>
      </c>
      <c r="CN168" s="275" t="str">
        <f ca="true">+IF(OFFSET('Sanitation Data'!$D$31,0,10*ROW('Sanitation Data'!D162))="","",OFFSET('Sanitation Data'!$D$31,0,10*ROW('Sanitation Data'!D162)))</f>
        <v/>
      </c>
      <c r="CO168" s="275" t="str">
        <f ca="true">+IF(OFFSET('Sanitation Data'!$D$32,0,10*ROW('Sanitation Data'!D162))="","",OFFSET('Sanitation Data'!$D$32,0,10*ROW('Sanitation Data'!D162)))</f>
        <v/>
      </c>
      <c r="CP168" s="275" t="str">
        <f ca="true">+IF(OFFSET('Sanitation Data'!$E$28,0,10*ROW('Sanitation Data'!E162))="","",OFFSET('Sanitation Data'!$E$28,0,10*ROW('Sanitation Data'!E162)))</f>
        <v/>
      </c>
      <c r="CQ168" s="275" t="str">
        <f ca="true">+IF(OFFSET('Sanitation Data'!$E$29,0,10*ROW('Sanitation Data'!E162))="","",OFFSET('Sanitation Data'!$E$29,0,10*ROW('Sanitation Data'!E162)))</f>
        <v/>
      </c>
      <c r="CR168" s="275" t="str">
        <f ca="true">+IF(OFFSET('Sanitation Data'!$E$30,0,10*ROW('Sanitation Data'!E162))="","",OFFSET('Sanitation Data'!$E$30,0,10*ROW('Sanitation Data'!E162)))</f>
        <v/>
      </c>
      <c r="CS168" s="275" t="str">
        <f ca="true">+IF(OFFSET('Sanitation Data'!$E$31,0,10*ROW('Sanitation Data'!E162))="","",OFFSET('Sanitation Data'!$E$31,0,10*ROW('Sanitation Data'!E162)))</f>
        <v/>
      </c>
      <c r="CT168" s="275" t="str">
        <f ca="true">+IF(OFFSET('Sanitation Data'!$E$32,0,10*ROW('Sanitation Data'!E162))="","",OFFSET('Sanitation Data'!$E$32,0,10*ROW('Sanitation Data'!E162)))</f>
        <v/>
      </c>
      <c r="CU168" s="275" t="str">
        <f ca="true">+IF(OFFSET('Sanitation Data'!$F$28,0,10*ROW('Sanitation Data'!F162))="","",OFFSET('Sanitation Data'!$F$28,0,10*ROW('Sanitation Data'!F162)))</f>
        <v/>
      </c>
      <c r="CV168" s="275" t="str">
        <f ca="true">+IF(OFFSET('Sanitation Data'!$F$29,0,10*ROW('Sanitation Data'!F162))="","",OFFSET('Sanitation Data'!$F$29,0,10*ROW('Sanitation Data'!F162)))</f>
        <v/>
      </c>
      <c r="CW168" s="275" t="str">
        <f ca="true">+IF(OFFSET('Sanitation Data'!$F$30,0,10*ROW('Sanitation Data'!F162))="","",OFFSET('Sanitation Data'!$F$30,0,10*ROW('Sanitation Data'!F162)))</f>
        <v/>
      </c>
      <c r="CX168" s="275" t="str">
        <f ca="true">+IF(OFFSET('Sanitation Data'!$F$31,0,10*ROW('Sanitation Data'!F162))="","",OFFSET('Sanitation Data'!$F$31,0,10*ROW('Sanitation Data'!F162)))</f>
        <v/>
      </c>
      <c r="CY168" s="275" t="str">
        <f ca="true">+IF(OFFSET('Sanitation Data'!$F$32,0,10*ROW('Sanitation Data'!F162))="","",OFFSET('Sanitation Data'!$F$32,0,10*ROW('Sanitation Data'!F162)))</f>
        <v/>
      </c>
      <c r="CZ168" s="275" t="str">
        <f ca="true">+IF(OFFSET('Sanitation Data'!$G$28,0,10*ROW('Sanitation Data'!G162))="","",OFFSET('Sanitation Data'!$G$28,0,10*ROW('Sanitation Data'!G162)))</f>
        <v/>
      </c>
      <c r="DA168" s="275" t="str">
        <f ca="true">+IF(OFFSET('Sanitation Data'!$G$29,0,10*ROW('Sanitation Data'!G162))="","",OFFSET('Sanitation Data'!$G$29,0,10*ROW('Sanitation Data'!G162)))</f>
        <v/>
      </c>
      <c r="DB168" s="275" t="str">
        <f ca="true">+IF(OFFSET('Sanitation Data'!$G$30,0,10*ROW('Sanitation Data'!G162))="","",OFFSET('Sanitation Data'!$G$30,0,10*ROW('Sanitation Data'!G162)))</f>
        <v/>
      </c>
      <c r="DC168" s="275" t="str">
        <f ca="true">+IF(OFFSET('Sanitation Data'!$G$31,0,10*ROW('Sanitation Data'!G162))="","",OFFSET('Sanitation Data'!$G$31,0,10*ROW('Sanitation Data'!G162)))</f>
        <v/>
      </c>
      <c r="DD168" s="275" t="str">
        <f ca="true">+IF(OFFSET('Sanitation Data'!$G$32,0,10*ROW('Sanitation Data'!G162))="","",OFFSET('Sanitation Data'!$G$32,0,10*ROW('Sanitation Data'!G162)))</f>
        <v/>
      </c>
      <c r="DE168" s="275" t="str">
        <f ca="true">+IF(OFFSET('Sanitation Data'!$H$28,0,10*ROW('Sanitation Data'!H162))="","",OFFSET('Sanitation Data'!$H$28,0,10*ROW('Sanitation Data'!H162)))</f>
        <v/>
      </c>
      <c r="DF168" s="275" t="str">
        <f ca="true">+IF(OFFSET('Sanitation Data'!$H$29,0,10*ROW('Sanitation Data'!H162))="","",OFFSET('Sanitation Data'!$H$29,0,10*ROW('Sanitation Data'!H162)))</f>
        <v/>
      </c>
      <c r="DG168" s="275" t="str">
        <f ca="true">+IF(OFFSET('Sanitation Data'!$H$30,0,10*ROW('Sanitation Data'!H162))="","",OFFSET('Sanitation Data'!$H$30,0,10*ROW('Sanitation Data'!H162)))</f>
        <v/>
      </c>
      <c r="DH168" s="275" t="str">
        <f ca="true">+IF(OFFSET('Sanitation Data'!$H$31,0,10*ROW('Sanitation Data'!H162))="","",OFFSET('Sanitation Data'!$H$31,0,10*ROW('Sanitation Data'!H162)))</f>
        <v/>
      </c>
      <c r="DI168" s="275" t="str">
        <f ca="true">+IF(OFFSET('Sanitation Data'!$H$32,0,10*ROW('Sanitation Data'!H162))="","",OFFSET('Sanitation Data'!$H$32,0,10*ROW('Sanitation Data'!H162)))</f>
        <v/>
      </c>
      <c r="DJ168" s="275" t="str">
        <f ca="true">+IF(OFFSET('Sanitation Data'!$I$28,0,10*ROW('Sanitation Data'!I162))="","",OFFSET('Sanitation Data'!$I$28,0,10*ROW('Sanitation Data'!I162)))</f>
        <v/>
      </c>
      <c r="DK168" s="275" t="str">
        <f ca="true">+IF(OFFSET('Sanitation Data'!$I$29,0,10*ROW('Sanitation Data'!I162))="","",OFFSET('Sanitation Data'!$I$29,0,10*ROW('Sanitation Data'!I162)))</f>
        <v/>
      </c>
      <c r="DL168" s="275" t="str">
        <f ca="true">+IF(OFFSET('Sanitation Data'!$I$30,0,10*ROW('Sanitation Data'!I162))="","",OFFSET('Sanitation Data'!$I$30,0,10*ROW('Sanitation Data'!I162)))</f>
        <v/>
      </c>
      <c r="DM168" s="275" t="str">
        <f ca="true">+IF(OFFSET('Sanitation Data'!$I$31,0,10*ROW('Sanitation Data'!I162))="","",OFFSET('Sanitation Data'!$I$31,0,10*ROW('Sanitation Data'!I162)))</f>
        <v/>
      </c>
      <c r="DN168" s="275" t="str">
        <f ca="true">+IF(OFFSET('Sanitation Data'!$I$32,0,10*ROW('Sanitation Data'!I162))="","",OFFSET('Sanitation Data'!$I$32,0,10*ROW('Sanitation Data'!I162)))</f>
        <v/>
      </c>
      <c r="DO168" s="275" t="str">
        <f ca="true">+IF(OFFSET('Hygiene Data'!$D$11,0,10*ROW('Hygiene Data'!D162))="","",OFFSET('Hygiene Data'!$D$11,0,10*ROW('Hygiene Data'!D162)))</f>
        <v/>
      </c>
      <c r="DP168" s="275" t="str">
        <f ca="true">+IF(OFFSET('Hygiene Data'!$D$12,0,10*ROW('Hygiene Data'!D162))="","",OFFSET('Hygiene Data'!$D$12,0,10*ROW('Hygiene Data'!D162)))</f>
        <v/>
      </c>
      <c r="DQ168" s="275" t="str">
        <f ca="true">+IF(OFFSET('Hygiene Data'!$D$13,0,10*ROW('Hygiene Data'!D162))="","",OFFSET('Hygiene Data'!$D$13,0,10*ROW('Hygiene Data'!D162)))</f>
        <v/>
      </c>
      <c r="DR168" s="275" t="str">
        <f ca="true">+IF(OFFSET('Hygiene Data'!$E$11,0,10*ROW('Hygiene Data'!E162))="","",OFFSET('Hygiene Data'!$E$11,0,10*ROW('Hygiene Data'!E162)))</f>
        <v/>
      </c>
      <c r="DS168" s="275" t="str">
        <f ca="true">+IF(OFFSET('Hygiene Data'!$E$12,0,10*ROW('Hygiene Data'!E162))="","",OFFSET('Hygiene Data'!$E$12,0,10*ROW('Hygiene Data'!E162)))</f>
        <v/>
      </c>
      <c r="DT168" s="275" t="str">
        <f ca="true">+IF(OFFSET('Hygiene Data'!$E$13,0,10*ROW('Hygiene Data'!E162))="","",OFFSET('Hygiene Data'!$E$13,0,10*ROW('Hygiene Data'!E162)))</f>
        <v/>
      </c>
      <c r="DU168" s="275" t="str">
        <f ca="true">+IF(OFFSET('Hygiene Data'!$F$11,0,10*ROW('Hygiene Data'!F162))="","",OFFSET('Hygiene Data'!$F$11,0,10*ROW('Hygiene Data'!F162)))</f>
        <v/>
      </c>
      <c r="DV168" s="275" t="str">
        <f ca="true">+IF(OFFSET('Hygiene Data'!$F$12,0,10*ROW('Hygiene Data'!F162))="","",OFFSET('Hygiene Data'!$F$12,0,10*ROW('Hygiene Data'!F162)))</f>
        <v/>
      </c>
      <c r="DW168" s="275" t="str">
        <f ca="true">+IF(OFFSET('Hygiene Data'!$F$13,0,10*ROW('Hygiene Data'!F162))="","",OFFSET('Hygiene Data'!$F$13,0,10*ROW('Hygiene Data'!F162)))</f>
        <v/>
      </c>
      <c r="DX168" s="275" t="str">
        <f ca="true">+IF(OFFSET('Hygiene Data'!$G$11,0,10*ROW('Hygiene Data'!G162))="","",OFFSET('Hygiene Data'!$G$11,0,10*ROW('Hygiene Data'!G162)))</f>
        <v/>
      </c>
      <c r="DY168" s="275" t="str">
        <f ca="true">+IF(OFFSET('Hygiene Data'!$G$12,0,10*ROW('Hygiene Data'!G162))="","",OFFSET('Hygiene Data'!$G$12,0,10*ROW('Hygiene Data'!G162)))</f>
        <v/>
      </c>
      <c r="DZ168" s="275" t="str">
        <f ca="true">+IF(OFFSET('Hygiene Data'!$G$13,0,10*ROW('Hygiene Data'!G162))="","",OFFSET('Hygiene Data'!$G$13,0,10*ROW('Hygiene Data'!G162)))</f>
        <v/>
      </c>
      <c r="EA168" s="275" t="str">
        <f ca="true">+IF(OFFSET('Hygiene Data'!$H$11,0,10*ROW('Hygiene Data'!H162))="","",OFFSET('Hygiene Data'!$H$11,0,10*ROW('Hygiene Data'!H162)))</f>
        <v/>
      </c>
      <c r="EB168" s="275" t="str">
        <f ca="true">+IF(OFFSET('Hygiene Data'!$H$12,0,10*ROW('Hygiene Data'!H162))="","",OFFSET('Hygiene Data'!$H$12,0,10*ROW('Hygiene Data'!H162)))</f>
        <v/>
      </c>
      <c r="EC168" s="275" t="str">
        <f ca="true">+IF(OFFSET('Hygiene Data'!$H$13,0,10*ROW('Hygiene Data'!H162))="","",OFFSET('Hygiene Data'!$H$13,0,10*ROW('Hygiene Data'!H162)))</f>
        <v/>
      </c>
      <c r="ED168" s="275" t="str">
        <f ca="true">+IF(OFFSET('Hygiene Data'!$I$11,0,10*ROW('Hygiene Data'!I162))="","",OFFSET('Hygiene Data'!$I$11,0,10*ROW('Hygiene Data'!I162)))</f>
        <v/>
      </c>
      <c r="EE168" s="275" t="str">
        <f ca="true">+IF(OFFSET('Hygiene Data'!$I$12,0,10*ROW('Hygiene Data'!I162))="","",OFFSET('Hygiene Data'!$I$12,0,10*ROW('Hygiene Data'!I162)))</f>
        <v/>
      </c>
      <c r="EF168" s="275" t="str">
        <f ca="true">+IF(OFFSET('Hygiene Data'!$I$13,0,10*ROW('Hygiene Data'!I162))="","",OFFSET('Hygiene Data'!$I$13,0,10*ROW('Hygiene Data'!I162)))</f>
        <v/>
      </c>
    </row>
    <row xmlns:x14ac="http://schemas.microsoft.com/office/spreadsheetml/2009/9/ac" r="169" x14ac:dyDescent="0.2">
      <c r="A169" s="38" t="str">
        <f ca="true">+IF(OFFSET('Water Data'!$B$2,0,10*ROW('Water Data'!E163))="","",OFFSET('Water Data'!$B$2,0,10*ROW('Water Data'!E163)))</f>
        <v/>
      </c>
      <c r="B169" s="38" t="str">
        <f ca="true">+IF(OFFSET('Water Data'!$C$2,0,10*ROW('Water Data'!F163))="","",OFFSET('Water Data'!$C$2,0,10*ROW('Water Data'!F163)))</f>
        <v/>
      </c>
      <c r="C169" s="331" t="str">
        <f t="shared" ca="true" si="2"/>
        <v/>
      </c>
      <c r="D169" s="97"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7"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7"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7"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7"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7"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7"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7"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7"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7"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7"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7"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7"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7"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7"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7"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7"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7"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8"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8"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8"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8"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8"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8"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8"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8"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8"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8"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8"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8"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8"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8"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8"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8"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8"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8"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8"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8"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8"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8"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8"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8"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8"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8"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8"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8"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8"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8"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9"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9"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9"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9"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9"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9"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9"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9"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9"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9"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9"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9"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9"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9"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9"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9"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9"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9"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5"/>
      <c r="BS169" s="275" t="str">
        <f ca="true">+IF(OFFSET('Water Data'!$D$27,0,10*ROW('Water Data'!D163))="","",OFFSET('Water Data'!$D$27,0,10*ROW('Water Data'!D163)))</f>
        <v/>
      </c>
      <c r="BT169" s="275" t="str">
        <f ca="true">+IF(OFFSET('Water Data'!$D$28,0,10*ROW('Water Data'!D163))="","",OFFSET('Water Data'!$D$28,0,10*ROW('Water Data'!D163)))</f>
        <v/>
      </c>
      <c r="BU169" s="275" t="str">
        <f ca="true">+IF(OFFSET('Water Data'!$D$29,0,10*ROW('Water Data'!D163))="","",OFFSET('Water Data'!$D$29,0,10*ROW('Water Data'!D163)))</f>
        <v/>
      </c>
      <c r="BV169" s="275" t="str">
        <f ca="true">+IF(OFFSET('Water Data'!$E$27,0,10*ROW('Water Data'!E163))="","",OFFSET('Water Data'!$E$27,0,10*ROW('Water Data'!E163)))</f>
        <v/>
      </c>
      <c r="BW169" s="275" t="str">
        <f ca="true">+IF(OFFSET('Water Data'!$E$28,0,10*ROW('Water Data'!E163))="","",OFFSET('Water Data'!$E$28,0,10*ROW('Water Data'!E163)))</f>
        <v/>
      </c>
      <c r="BX169" s="275" t="str">
        <f ca="true">+IF(OFFSET('Water Data'!$E$29,0,10*ROW('Water Data'!E163))="","",OFFSET('Water Data'!$E$29,0,10*ROW('Water Data'!E163)))</f>
        <v/>
      </c>
      <c r="BY169" s="275" t="str">
        <f ca="true">+IF(OFFSET('Water Data'!$F$27,0,10*ROW('Water Data'!F163))="","",OFFSET('Water Data'!$F$27,0,10*ROW('Water Data'!F163)))</f>
        <v/>
      </c>
      <c r="BZ169" s="275" t="str">
        <f ca="true">+IF(OFFSET('Water Data'!$F$28,0,10*ROW('Water Data'!F163))="","",OFFSET('Water Data'!$F$28,0,10*ROW('Water Data'!F163)))</f>
        <v/>
      </c>
      <c r="CA169" s="275" t="str">
        <f ca="true">+IF(OFFSET('Water Data'!$F$29,0,10*ROW('Water Data'!F163))="","",OFFSET('Water Data'!$F$29,0,10*ROW('Water Data'!F163)))</f>
        <v/>
      </c>
      <c r="CB169" s="275" t="str">
        <f ca="true">+IF(OFFSET('Water Data'!$G$27,0,10*ROW('Water Data'!G163))="","",OFFSET('Water Data'!$G$27,0,10*ROW('Water Data'!G163)))</f>
        <v/>
      </c>
      <c r="CC169" s="275" t="str">
        <f ca="true">+IF(OFFSET('Water Data'!$G$28,0,10*ROW('Water Data'!G163))="","",OFFSET('Water Data'!$G$28,0,10*ROW('Water Data'!G163)))</f>
        <v/>
      </c>
      <c r="CD169" s="275" t="str">
        <f ca="true">+IF(OFFSET('Water Data'!$G$29,0,10*ROW('Water Data'!G163))="","",OFFSET('Water Data'!$G$29,0,10*ROW('Water Data'!G163)))</f>
        <v/>
      </c>
      <c r="CE169" s="275" t="str">
        <f ca="true">+IF(OFFSET('Water Data'!$H$27,0,10*ROW('Water Data'!H163))="","",OFFSET('Water Data'!$H$27,0,10*ROW('Water Data'!H163)))</f>
        <v/>
      </c>
      <c r="CF169" s="275" t="str">
        <f ca="true">+IF(OFFSET('Water Data'!$H$28,0,10*ROW('Water Data'!H163))="","",OFFSET('Water Data'!$H$28,0,10*ROW('Water Data'!H163)))</f>
        <v/>
      </c>
      <c r="CG169" s="275" t="str">
        <f ca="true">+IF(OFFSET('Water Data'!$H$29,0,10*ROW('Water Data'!H163))="","",OFFSET('Water Data'!$H$29,0,10*ROW('Water Data'!H163)))</f>
        <v/>
      </c>
      <c r="CH169" s="275" t="str">
        <f ca="true">+IF(OFFSET('Water Data'!$I$27,0,10*ROW('Water Data'!I163))="","",OFFSET('Water Data'!$I$27,0,10*ROW('Water Data'!I163)))</f>
        <v/>
      </c>
      <c r="CI169" s="275" t="str">
        <f ca="true">+IF(OFFSET('Water Data'!$I$28,0,10*ROW('Water Data'!I163))="","",OFFSET('Water Data'!$I$28,0,10*ROW('Water Data'!I163)))</f>
        <v/>
      </c>
      <c r="CJ169" s="275" t="str">
        <f ca="true">+IF(OFFSET('Water Data'!$I$29,0,10*ROW('Water Data'!I163))="","",OFFSET('Water Data'!$I$29,0,10*ROW('Water Data'!I163)))</f>
        <v/>
      </c>
      <c r="CK169" s="275" t="str">
        <f ca="true">+IF(OFFSET('Sanitation Data'!$D$28,0,10*ROW('Sanitation Data'!D163))="","",OFFSET('Sanitation Data'!$D$28,0,10*ROW('Sanitation Data'!D163)))</f>
        <v/>
      </c>
      <c r="CL169" s="275" t="str">
        <f ca="true">+IF(OFFSET('Sanitation Data'!$D$29,0,10*ROW('Sanitation Data'!D163))="","",OFFSET('Sanitation Data'!$D$29,0,10*ROW('Sanitation Data'!D163)))</f>
        <v/>
      </c>
      <c r="CM169" s="275" t="str">
        <f ca="true">+IF(OFFSET('Sanitation Data'!$D$30,0,10*ROW('Sanitation Data'!D163))="","",OFFSET('Sanitation Data'!$D$30,0,10*ROW('Sanitation Data'!D163)))</f>
        <v/>
      </c>
      <c r="CN169" s="275" t="str">
        <f ca="true">+IF(OFFSET('Sanitation Data'!$D$31,0,10*ROW('Sanitation Data'!D163))="","",OFFSET('Sanitation Data'!$D$31,0,10*ROW('Sanitation Data'!D163)))</f>
        <v/>
      </c>
      <c r="CO169" s="275" t="str">
        <f ca="true">+IF(OFFSET('Sanitation Data'!$D$32,0,10*ROW('Sanitation Data'!D163))="","",OFFSET('Sanitation Data'!$D$32,0,10*ROW('Sanitation Data'!D163)))</f>
        <v/>
      </c>
      <c r="CP169" s="275" t="str">
        <f ca="true">+IF(OFFSET('Sanitation Data'!$E$28,0,10*ROW('Sanitation Data'!E163))="","",OFFSET('Sanitation Data'!$E$28,0,10*ROW('Sanitation Data'!E163)))</f>
        <v/>
      </c>
      <c r="CQ169" s="275" t="str">
        <f ca="true">+IF(OFFSET('Sanitation Data'!$E$29,0,10*ROW('Sanitation Data'!E163))="","",OFFSET('Sanitation Data'!$E$29,0,10*ROW('Sanitation Data'!E163)))</f>
        <v/>
      </c>
      <c r="CR169" s="275" t="str">
        <f ca="true">+IF(OFFSET('Sanitation Data'!$E$30,0,10*ROW('Sanitation Data'!E163))="","",OFFSET('Sanitation Data'!$E$30,0,10*ROW('Sanitation Data'!E163)))</f>
        <v/>
      </c>
      <c r="CS169" s="275" t="str">
        <f ca="true">+IF(OFFSET('Sanitation Data'!$E$31,0,10*ROW('Sanitation Data'!E163))="","",OFFSET('Sanitation Data'!$E$31,0,10*ROW('Sanitation Data'!E163)))</f>
        <v/>
      </c>
      <c r="CT169" s="275" t="str">
        <f ca="true">+IF(OFFSET('Sanitation Data'!$E$32,0,10*ROW('Sanitation Data'!E163))="","",OFFSET('Sanitation Data'!$E$32,0,10*ROW('Sanitation Data'!E163)))</f>
        <v/>
      </c>
      <c r="CU169" s="275" t="str">
        <f ca="true">+IF(OFFSET('Sanitation Data'!$F$28,0,10*ROW('Sanitation Data'!F163))="","",OFFSET('Sanitation Data'!$F$28,0,10*ROW('Sanitation Data'!F163)))</f>
        <v/>
      </c>
      <c r="CV169" s="275" t="str">
        <f ca="true">+IF(OFFSET('Sanitation Data'!$F$29,0,10*ROW('Sanitation Data'!F163))="","",OFFSET('Sanitation Data'!$F$29,0,10*ROW('Sanitation Data'!F163)))</f>
        <v/>
      </c>
      <c r="CW169" s="275" t="str">
        <f ca="true">+IF(OFFSET('Sanitation Data'!$F$30,0,10*ROW('Sanitation Data'!F163))="","",OFFSET('Sanitation Data'!$F$30,0,10*ROW('Sanitation Data'!F163)))</f>
        <v/>
      </c>
      <c r="CX169" s="275" t="str">
        <f ca="true">+IF(OFFSET('Sanitation Data'!$F$31,0,10*ROW('Sanitation Data'!F163))="","",OFFSET('Sanitation Data'!$F$31,0,10*ROW('Sanitation Data'!F163)))</f>
        <v/>
      </c>
      <c r="CY169" s="275" t="str">
        <f ca="true">+IF(OFFSET('Sanitation Data'!$F$32,0,10*ROW('Sanitation Data'!F163))="","",OFFSET('Sanitation Data'!$F$32,0,10*ROW('Sanitation Data'!F163)))</f>
        <v/>
      </c>
      <c r="CZ169" s="275" t="str">
        <f ca="true">+IF(OFFSET('Sanitation Data'!$G$28,0,10*ROW('Sanitation Data'!G163))="","",OFFSET('Sanitation Data'!$G$28,0,10*ROW('Sanitation Data'!G163)))</f>
        <v/>
      </c>
      <c r="DA169" s="275" t="str">
        <f ca="true">+IF(OFFSET('Sanitation Data'!$G$29,0,10*ROW('Sanitation Data'!G163))="","",OFFSET('Sanitation Data'!$G$29,0,10*ROW('Sanitation Data'!G163)))</f>
        <v/>
      </c>
      <c r="DB169" s="275" t="str">
        <f ca="true">+IF(OFFSET('Sanitation Data'!$G$30,0,10*ROW('Sanitation Data'!G163))="","",OFFSET('Sanitation Data'!$G$30,0,10*ROW('Sanitation Data'!G163)))</f>
        <v/>
      </c>
      <c r="DC169" s="275" t="str">
        <f ca="true">+IF(OFFSET('Sanitation Data'!$G$31,0,10*ROW('Sanitation Data'!G163))="","",OFFSET('Sanitation Data'!$G$31,0,10*ROW('Sanitation Data'!G163)))</f>
        <v/>
      </c>
      <c r="DD169" s="275" t="str">
        <f ca="true">+IF(OFFSET('Sanitation Data'!$G$32,0,10*ROW('Sanitation Data'!G163))="","",OFFSET('Sanitation Data'!$G$32,0,10*ROW('Sanitation Data'!G163)))</f>
        <v/>
      </c>
      <c r="DE169" s="275" t="str">
        <f ca="true">+IF(OFFSET('Sanitation Data'!$H$28,0,10*ROW('Sanitation Data'!H163))="","",OFFSET('Sanitation Data'!$H$28,0,10*ROW('Sanitation Data'!H163)))</f>
        <v/>
      </c>
      <c r="DF169" s="275" t="str">
        <f ca="true">+IF(OFFSET('Sanitation Data'!$H$29,0,10*ROW('Sanitation Data'!H163))="","",OFFSET('Sanitation Data'!$H$29,0,10*ROW('Sanitation Data'!H163)))</f>
        <v/>
      </c>
      <c r="DG169" s="275" t="str">
        <f ca="true">+IF(OFFSET('Sanitation Data'!$H$30,0,10*ROW('Sanitation Data'!H163))="","",OFFSET('Sanitation Data'!$H$30,0,10*ROW('Sanitation Data'!H163)))</f>
        <v/>
      </c>
      <c r="DH169" s="275" t="str">
        <f ca="true">+IF(OFFSET('Sanitation Data'!$H$31,0,10*ROW('Sanitation Data'!H163))="","",OFFSET('Sanitation Data'!$H$31,0,10*ROW('Sanitation Data'!H163)))</f>
        <v/>
      </c>
      <c r="DI169" s="275" t="str">
        <f ca="true">+IF(OFFSET('Sanitation Data'!$H$32,0,10*ROW('Sanitation Data'!H163))="","",OFFSET('Sanitation Data'!$H$32,0,10*ROW('Sanitation Data'!H163)))</f>
        <v/>
      </c>
      <c r="DJ169" s="275" t="str">
        <f ca="true">+IF(OFFSET('Sanitation Data'!$I$28,0,10*ROW('Sanitation Data'!I163))="","",OFFSET('Sanitation Data'!$I$28,0,10*ROW('Sanitation Data'!I163)))</f>
        <v/>
      </c>
      <c r="DK169" s="275" t="str">
        <f ca="true">+IF(OFFSET('Sanitation Data'!$I$29,0,10*ROW('Sanitation Data'!I163))="","",OFFSET('Sanitation Data'!$I$29,0,10*ROW('Sanitation Data'!I163)))</f>
        <v/>
      </c>
      <c r="DL169" s="275" t="str">
        <f ca="true">+IF(OFFSET('Sanitation Data'!$I$30,0,10*ROW('Sanitation Data'!I163))="","",OFFSET('Sanitation Data'!$I$30,0,10*ROW('Sanitation Data'!I163)))</f>
        <v/>
      </c>
      <c r="DM169" s="275" t="str">
        <f ca="true">+IF(OFFSET('Sanitation Data'!$I$31,0,10*ROW('Sanitation Data'!I163))="","",OFFSET('Sanitation Data'!$I$31,0,10*ROW('Sanitation Data'!I163)))</f>
        <v/>
      </c>
      <c r="DN169" s="275" t="str">
        <f ca="true">+IF(OFFSET('Sanitation Data'!$I$32,0,10*ROW('Sanitation Data'!I163))="","",OFFSET('Sanitation Data'!$I$32,0,10*ROW('Sanitation Data'!I163)))</f>
        <v/>
      </c>
      <c r="DO169" s="275" t="str">
        <f ca="true">+IF(OFFSET('Hygiene Data'!$D$11,0,10*ROW('Hygiene Data'!D163))="","",OFFSET('Hygiene Data'!$D$11,0,10*ROW('Hygiene Data'!D163)))</f>
        <v/>
      </c>
      <c r="DP169" s="275" t="str">
        <f ca="true">+IF(OFFSET('Hygiene Data'!$D$12,0,10*ROW('Hygiene Data'!D163))="","",OFFSET('Hygiene Data'!$D$12,0,10*ROW('Hygiene Data'!D163)))</f>
        <v/>
      </c>
      <c r="DQ169" s="275" t="str">
        <f ca="true">+IF(OFFSET('Hygiene Data'!$D$13,0,10*ROW('Hygiene Data'!D163))="","",OFFSET('Hygiene Data'!$D$13,0,10*ROW('Hygiene Data'!D163)))</f>
        <v/>
      </c>
      <c r="DR169" s="275" t="str">
        <f ca="true">+IF(OFFSET('Hygiene Data'!$E$11,0,10*ROW('Hygiene Data'!E163))="","",OFFSET('Hygiene Data'!$E$11,0,10*ROW('Hygiene Data'!E163)))</f>
        <v/>
      </c>
      <c r="DS169" s="275" t="str">
        <f ca="true">+IF(OFFSET('Hygiene Data'!$E$12,0,10*ROW('Hygiene Data'!E163))="","",OFFSET('Hygiene Data'!$E$12,0,10*ROW('Hygiene Data'!E163)))</f>
        <v/>
      </c>
      <c r="DT169" s="275" t="str">
        <f ca="true">+IF(OFFSET('Hygiene Data'!$E$13,0,10*ROW('Hygiene Data'!E163))="","",OFFSET('Hygiene Data'!$E$13,0,10*ROW('Hygiene Data'!E163)))</f>
        <v/>
      </c>
      <c r="DU169" s="275" t="str">
        <f ca="true">+IF(OFFSET('Hygiene Data'!$F$11,0,10*ROW('Hygiene Data'!F163))="","",OFFSET('Hygiene Data'!$F$11,0,10*ROW('Hygiene Data'!F163)))</f>
        <v/>
      </c>
      <c r="DV169" s="275" t="str">
        <f ca="true">+IF(OFFSET('Hygiene Data'!$F$12,0,10*ROW('Hygiene Data'!F163))="","",OFFSET('Hygiene Data'!$F$12,0,10*ROW('Hygiene Data'!F163)))</f>
        <v/>
      </c>
      <c r="DW169" s="275" t="str">
        <f ca="true">+IF(OFFSET('Hygiene Data'!$F$13,0,10*ROW('Hygiene Data'!F163))="","",OFFSET('Hygiene Data'!$F$13,0,10*ROW('Hygiene Data'!F163)))</f>
        <v/>
      </c>
      <c r="DX169" s="275" t="str">
        <f ca="true">+IF(OFFSET('Hygiene Data'!$G$11,0,10*ROW('Hygiene Data'!G163))="","",OFFSET('Hygiene Data'!$G$11,0,10*ROW('Hygiene Data'!G163)))</f>
        <v/>
      </c>
      <c r="DY169" s="275" t="str">
        <f ca="true">+IF(OFFSET('Hygiene Data'!$G$12,0,10*ROW('Hygiene Data'!G163))="","",OFFSET('Hygiene Data'!$G$12,0,10*ROW('Hygiene Data'!G163)))</f>
        <v/>
      </c>
      <c r="DZ169" s="275" t="str">
        <f ca="true">+IF(OFFSET('Hygiene Data'!$G$13,0,10*ROW('Hygiene Data'!G163))="","",OFFSET('Hygiene Data'!$G$13,0,10*ROW('Hygiene Data'!G163)))</f>
        <v/>
      </c>
      <c r="EA169" s="275" t="str">
        <f ca="true">+IF(OFFSET('Hygiene Data'!$H$11,0,10*ROW('Hygiene Data'!H163))="","",OFFSET('Hygiene Data'!$H$11,0,10*ROW('Hygiene Data'!H163)))</f>
        <v/>
      </c>
      <c r="EB169" s="275" t="str">
        <f ca="true">+IF(OFFSET('Hygiene Data'!$H$12,0,10*ROW('Hygiene Data'!H163))="","",OFFSET('Hygiene Data'!$H$12,0,10*ROW('Hygiene Data'!H163)))</f>
        <v/>
      </c>
      <c r="EC169" s="275" t="str">
        <f ca="true">+IF(OFFSET('Hygiene Data'!$H$13,0,10*ROW('Hygiene Data'!H163))="","",OFFSET('Hygiene Data'!$H$13,0,10*ROW('Hygiene Data'!H163)))</f>
        <v/>
      </c>
      <c r="ED169" s="275" t="str">
        <f ca="true">+IF(OFFSET('Hygiene Data'!$I$11,0,10*ROW('Hygiene Data'!I163))="","",OFFSET('Hygiene Data'!$I$11,0,10*ROW('Hygiene Data'!I163)))</f>
        <v/>
      </c>
      <c r="EE169" s="275" t="str">
        <f ca="true">+IF(OFFSET('Hygiene Data'!$I$12,0,10*ROW('Hygiene Data'!I163))="","",OFFSET('Hygiene Data'!$I$12,0,10*ROW('Hygiene Data'!I163)))</f>
        <v/>
      </c>
      <c r="EF169" s="275" t="str">
        <f ca="true">+IF(OFFSET('Hygiene Data'!$I$13,0,10*ROW('Hygiene Data'!I163))="","",OFFSET('Hygiene Data'!$I$13,0,10*ROW('Hygiene Data'!I163)))</f>
        <v/>
      </c>
    </row>
    <row xmlns:x14ac="http://schemas.microsoft.com/office/spreadsheetml/2009/9/ac" r="170" x14ac:dyDescent="0.2">
      <c r="A170" s="38" t="str">
        <f ca="true">+IF(OFFSET('Water Data'!$B$2,0,10*ROW('Water Data'!E164))="","",OFFSET('Water Data'!$B$2,0,10*ROW('Water Data'!E164)))</f>
        <v/>
      </c>
      <c r="B170" s="38" t="str">
        <f ca="true">+IF(OFFSET('Water Data'!$C$2,0,10*ROW('Water Data'!F164))="","",OFFSET('Water Data'!$C$2,0,10*ROW('Water Data'!F164)))</f>
        <v/>
      </c>
      <c r="C170" s="331" t="str">
        <f t="shared" ca="true" si="2"/>
        <v/>
      </c>
      <c r="D170" s="97"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7"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7"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7"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7"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7"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7"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7"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7"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7"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7"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7"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7"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7"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7"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7"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7"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7"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8"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8"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8"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8"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8"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8"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8"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8"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8"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8"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8"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8"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8"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8"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8"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8"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8"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8"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8"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8"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8"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8"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8"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8"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8"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8"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8"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8"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8"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8"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9"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9"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9"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9"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9"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9"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9"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9"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9"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9"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9"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9"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9"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9"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9"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9"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9"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9"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5"/>
      <c r="BS170" s="275" t="str">
        <f ca="true">+IF(OFFSET('Water Data'!$D$27,0,10*ROW('Water Data'!D164))="","",OFFSET('Water Data'!$D$27,0,10*ROW('Water Data'!D164)))</f>
        <v/>
      </c>
      <c r="BT170" s="275" t="str">
        <f ca="true">+IF(OFFSET('Water Data'!$D$28,0,10*ROW('Water Data'!D164))="","",OFFSET('Water Data'!$D$28,0,10*ROW('Water Data'!D164)))</f>
        <v/>
      </c>
      <c r="BU170" s="275" t="str">
        <f ca="true">+IF(OFFSET('Water Data'!$D$29,0,10*ROW('Water Data'!D164))="","",OFFSET('Water Data'!$D$29,0,10*ROW('Water Data'!D164)))</f>
        <v/>
      </c>
      <c r="BV170" s="275" t="str">
        <f ca="true">+IF(OFFSET('Water Data'!$E$27,0,10*ROW('Water Data'!E164))="","",OFFSET('Water Data'!$E$27,0,10*ROW('Water Data'!E164)))</f>
        <v/>
      </c>
      <c r="BW170" s="275" t="str">
        <f ca="true">+IF(OFFSET('Water Data'!$E$28,0,10*ROW('Water Data'!E164))="","",OFFSET('Water Data'!$E$28,0,10*ROW('Water Data'!E164)))</f>
        <v/>
      </c>
      <c r="BX170" s="275" t="str">
        <f ca="true">+IF(OFFSET('Water Data'!$E$29,0,10*ROW('Water Data'!E164))="","",OFFSET('Water Data'!$E$29,0,10*ROW('Water Data'!E164)))</f>
        <v/>
      </c>
      <c r="BY170" s="275" t="str">
        <f ca="true">+IF(OFFSET('Water Data'!$F$27,0,10*ROW('Water Data'!F164))="","",OFFSET('Water Data'!$F$27,0,10*ROW('Water Data'!F164)))</f>
        <v/>
      </c>
      <c r="BZ170" s="275" t="str">
        <f ca="true">+IF(OFFSET('Water Data'!$F$28,0,10*ROW('Water Data'!F164))="","",OFFSET('Water Data'!$F$28,0,10*ROW('Water Data'!F164)))</f>
        <v/>
      </c>
      <c r="CA170" s="275" t="str">
        <f ca="true">+IF(OFFSET('Water Data'!$F$29,0,10*ROW('Water Data'!F164))="","",OFFSET('Water Data'!$F$29,0,10*ROW('Water Data'!F164)))</f>
        <v/>
      </c>
      <c r="CB170" s="275" t="str">
        <f ca="true">+IF(OFFSET('Water Data'!$G$27,0,10*ROW('Water Data'!G164))="","",OFFSET('Water Data'!$G$27,0,10*ROW('Water Data'!G164)))</f>
        <v/>
      </c>
      <c r="CC170" s="275" t="str">
        <f ca="true">+IF(OFFSET('Water Data'!$G$28,0,10*ROW('Water Data'!G164))="","",OFFSET('Water Data'!$G$28,0,10*ROW('Water Data'!G164)))</f>
        <v/>
      </c>
      <c r="CD170" s="275" t="str">
        <f ca="true">+IF(OFFSET('Water Data'!$G$29,0,10*ROW('Water Data'!G164))="","",OFFSET('Water Data'!$G$29,0,10*ROW('Water Data'!G164)))</f>
        <v/>
      </c>
      <c r="CE170" s="275" t="str">
        <f ca="true">+IF(OFFSET('Water Data'!$H$27,0,10*ROW('Water Data'!H164))="","",OFFSET('Water Data'!$H$27,0,10*ROW('Water Data'!H164)))</f>
        <v/>
      </c>
      <c r="CF170" s="275" t="str">
        <f ca="true">+IF(OFFSET('Water Data'!$H$28,0,10*ROW('Water Data'!H164))="","",OFFSET('Water Data'!$H$28,0,10*ROW('Water Data'!H164)))</f>
        <v/>
      </c>
      <c r="CG170" s="275" t="str">
        <f ca="true">+IF(OFFSET('Water Data'!$H$29,0,10*ROW('Water Data'!H164))="","",OFFSET('Water Data'!$H$29,0,10*ROW('Water Data'!H164)))</f>
        <v/>
      </c>
      <c r="CH170" s="275" t="str">
        <f ca="true">+IF(OFFSET('Water Data'!$I$27,0,10*ROW('Water Data'!I164))="","",OFFSET('Water Data'!$I$27,0,10*ROW('Water Data'!I164)))</f>
        <v/>
      </c>
      <c r="CI170" s="275" t="str">
        <f ca="true">+IF(OFFSET('Water Data'!$I$28,0,10*ROW('Water Data'!I164))="","",OFFSET('Water Data'!$I$28,0,10*ROW('Water Data'!I164)))</f>
        <v/>
      </c>
      <c r="CJ170" s="275" t="str">
        <f ca="true">+IF(OFFSET('Water Data'!$I$29,0,10*ROW('Water Data'!I164))="","",OFFSET('Water Data'!$I$29,0,10*ROW('Water Data'!I164)))</f>
        <v/>
      </c>
      <c r="CK170" s="275" t="str">
        <f ca="true">+IF(OFFSET('Sanitation Data'!$D$28,0,10*ROW('Sanitation Data'!D164))="","",OFFSET('Sanitation Data'!$D$28,0,10*ROW('Sanitation Data'!D164)))</f>
        <v/>
      </c>
      <c r="CL170" s="275" t="str">
        <f ca="true">+IF(OFFSET('Sanitation Data'!$D$29,0,10*ROW('Sanitation Data'!D164))="","",OFFSET('Sanitation Data'!$D$29,0,10*ROW('Sanitation Data'!D164)))</f>
        <v/>
      </c>
      <c r="CM170" s="275" t="str">
        <f ca="true">+IF(OFFSET('Sanitation Data'!$D$30,0,10*ROW('Sanitation Data'!D164))="","",OFFSET('Sanitation Data'!$D$30,0,10*ROW('Sanitation Data'!D164)))</f>
        <v/>
      </c>
      <c r="CN170" s="275" t="str">
        <f ca="true">+IF(OFFSET('Sanitation Data'!$D$31,0,10*ROW('Sanitation Data'!D164))="","",OFFSET('Sanitation Data'!$D$31,0,10*ROW('Sanitation Data'!D164)))</f>
        <v/>
      </c>
      <c r="CO170" s="275" t="str">
        <f ca="true">+IF(OFFSET('Sanitation Data'!$D$32,0,10*ROW('Sanitation Data'!D164))="","",OFFSET('Sanitation Data'!$D$32,0,10*ROW('Sanitation Data'!D164)))</f>
        <v/>
      </c>
      <c r="CP170" s="275" t="str">
        <f ca="true">+IF(OFFSET('Sanitation Data'!$E$28,0,10*ROW('Sanitation Data'!E164))="","",OFFSET('Sanitation Data'!$E$28,0,10*ROW('Sanitation Data'!E164)))</f>
        <v/>
      </c>
      <c r="CQ170" s="275" t="str">
        <f ca="true">+IF(OFFSET('Sanitation Data'!$E$29,0,10*ROW('Sanitation Data'!E164))="","",OFFSET('Sanitation Data'!$E$29,0,10*ROW('Sanitation Data'!E164)))</f>
        <v/>
      </c>
      <c r="CR170" s="275" t="str">
        <f ca="true">+IF(OFFSET('Sanitation Data'!$E$30,0,10*ROW('Sanitation Data'!E164))="","",OFFSET('Sanitation Data'!$E$30,0,10*ROW('Sanitation Data'!E164)))</f>
        <v/>
      </c>
      <c r="CS170" s="275" t="str">
        <f ca="true">+IF(OFFSET('Sanitation Data'!$E$31,0,10*ROW('Sanitation Data'!E164))="","",OFFSET('Sanitation Data'!$E$31,0,10*ROW('Sanitation Data'!E164)))</f>
        <v/>
      </c>
      <c r="CT170" s="275" t="str">
        <f ca="true">+IF(OFFSET('Sanitation Data'!$E$32,0,10*ROW('Sanitation Data'!E164))="","",OFFSET('Sanitation Data'!$E$32,0,10*ROW('Sanitation Data'!E164)))</f>
        <v/>
      </c>
      <c r="CU170" s="275" t="str">
        <f ca="true">+IF(OFFSET('Sanitation Data'!$F$28,0,10*ROW('Sanitation Data'!F164))="","",OFFSET('Sanitation Data'!$F$28,0,10*ROW('Sanitation Data'!F164)))</f>
        <v/>
      </c>
      <c r="CV170" s="275" t="str">
        <f ca="true">+IF(OFFSET('Sanitation Data'!$F$29,0,10*ROW('Sanitation Data'!F164))="","",OFFSET('Sanitation Data'!$F$29,0,10*ROW('Sanitation Data'!F164)))</f>
        <v/>
      </c>
      <c r="CW170" s="275" t="str">
        <f ca="true">+IF(OFFSET('Sanitation Data'!$F$30,0,10*ROW('Sanitation Data'!F164))="","",OFFSET('Sanitation Data'!$F$30,0,10*ROW('Sanitation Data'!F164)))</f>
        <v/>
      </c>
      <c r="CX170" s="275" t="str">
        <f ca="true">+IF(OFFSET('Sanitation Data'!$F$31,0,10*ROW('Sanitation Data'!F164))="","",OFFSET('Sanitation Data'!$F$31,0,10*ROW('Sanitation Data'!F164)))</f>
        <v/>
      </c>
      <c r="CY170" s="275" t="str">
        <f ca="true">+IF(OFFSET('Sanitation Data'!$F$32,0,10*ROW('Sanitation Data'!F164))="","",OFFSET('Sanitation Data'!$F$32,0,10*ROW('Sanitation Data'!F164)))</f>
        <v/>
      </c>
      <c r="CZ170" s="275" t="str">
        <f ca="true">+IF(OFFSET('Sanitation Data'!$G$28,0,10*ROW('Sanitation Data'!G164))="","",OFFSET('Sanitation Data'!$G$28,0,10*ROW('Sanitation Data'!G164)))</f>
        <v/>
      </c>
      <c r="DA170" s="275" t="str">
        <f ca="true">+IF(OFFSET('Sanitation Data'!$G$29,0,10*ROW('Sanitation Data'!G164))="","",OFFSET('Sanitation Data'!$G$29,0,10*ROW('Sanitation Data'!G164)))</f>
        <v/>
      </c>
      <c r="DB170" s="275" t="str">
        <f ca="true">+IF(OFFSET('Sanitation Data'!$G$30,0,10*ROW('Sanitation Data'!G164))="","",OFFSET('Sanitation Data'!$G$30,0,10*ROW('Sanitation Data'!G164)))</f>
        <v/>
      </c>
      <c r="DC170" s="275" t="str">
        <f ca="true">+IF(OFFSET('Sanitation Data'!$G$31,0,10*ROW('Sanitation Data'!G164))="","",OFFSET('Sanitation Data'!$G$31,0,10*ROW('Sanitation Data'!G164)))</f>
        <v/>
      </c>
      <c r="DD170" s="275" t="str">
        <f ca="true">+IF(OFFSET('Sanitation Data'!$G$32,0,10*ROW('Sanitation Data'!G164))="","",OFFSET('Sanitation Data'!$G$32,0,10*ROW('Sanitation Data'!G164)))</f>
        <v/>
      </c>
      <c r="DE170" s="275" t="str">
        <f ca="true">+IF(OFFSET('Sanitation Data'!$H$28,0,10*ROW('Sanitation Data'!H164))="","",OFFSET('Sanitation Data'!$H$28,0,10*ROW('Sanitation Data'!H164)))</f>
        <v/>
      </c>
      <c r="DF170" s="275" t="str">
        <f ca="true">+IF(OFFSET('Sanitation Data'!$H$29,0,10*ROW('Sanitation Data'!H164))="","",OFFSET('Sanitation Data'!$H$29,0,10*ROW('Sanitation Data'!H164)))</f>
        <v/>
      </c>
      <c r="DG170" s="275" t="str">
        <f ca="true">+IF(OFFSET('Sanitation Data'!$H$30,0,10*ROW('Sanitation Data'!H164))="","",OFFSET('Sanitation Data'!$H$30,0,10*ROW('Sanitation Data'!H164)))</f>
        <v/>
      </c>
      <c r="DH170" s="275" t="str">
        <f ca="true">+IF(OFFSET('Sanitation Data'!$H$31,0,10*ROW('Sanitation Data'!H164))="","",OFFSET('Sanitation Data'!$H$31,0,10*ROW('Sanitation Data'!H164)))</f>
        <v/>
      </c>
      <c r="DI170" s="275" t="str">
        <f ca="true">+IF(OFFSET('Sanitation Data'!$H$32,0,10*ROW('Sanitation Data'!H164))="","",OFFSET('Sanitation Data'!$H$32,0,10*ROW('Sanitation Data'!H164)))</f>
        <v/>
      </c>
      <c r="DJ170" s="275" t="str">
        <f ca="true">+IF(OFFSET('Sanitation Data'!$I$28,0,10*ROW('Sanitation Data'!I164))="","",OFFSET('Sanitation Data'!$I$28,0,10*ROW('Sanitation Data'!I164)))</f>
        <v/>
      </c>
      <c r="DK170" s="275" t="str">
        <f ca="true">+IF(OFFSET('Sanitation Data'!$I$29,0,10*ROW('Sanitation Data'!I164))="","",OFFSET('Sanitation Data'!$I$29,0,10*ROW('Sanitation Data'!I164)))</f>
        <v/>
      </c>
      <c r="DL170" s="275" t="str">
        <f ca="true">+IF(OFFSET('Sanitation Data'!$I$30,0,10*ROW('Sanitation Data'!I164))="","",OFFSET('Sanitation Data'!$I$30,0,10*ROW('Sanitation Data'!I164)))</f>
        <v/>
      </c>
      <c r="DM170" s="275" t="str">
        <f ca="true">+IF(OFFSET('Sanitation Data'!$I$31,0,10*ROW('Sanitation Data'!I164))="","",OFFSET('Sanitation Data'!$I$31,0,10*ROW('Sanitation Data'!I164)))</f>
        <v/>
      </c>
      <c r="DN170" s="275" t="str">
        <f ca="true">+IF(OFFSET('Sanitation Data'!$I$32,0,10*ROW('Sanitation Data'!I164))="","",OFFSET('Sanitation Data'!$I$32,0,10*ROW('Sanitation Data'!I164)))</f>
        <v/>
      </c>
      <c r="DO170" s="275" t="str">
        <f ca="true">+IF(OFFSET('Hygiene Data'!$D$11,0,10*ROW('Hygiene Data'!D164))="","",OFFSET('Hygiene Data'!$D$11,0,10*ROW('Hygiene Data'!D164)))</f>
        <v/>
      </c>
      <c r="DP170" s="275" t="str">
        <f ca="true">+IF(OFFSET('Hygiene Data'!$D$12,0,10*ROW('Hygiene Data'!D164))="","",OFFSET('Hygiene Data'!$D$12,0,10*ROW('Hygiene Data'!D164)))</f>
        <v/>
      </c>
      <c r="DQ170" s="275" t="str">
        <f ca="true">+IF(OFFSET('Hygiene Data'!$D$13,0,10*ROW('Hygiene Data'!D164))="","",OFFSET('Hygiene Data'!$D$13,0,10*ROW('Hygiene Data'!D164)))</f>
        <v/>
      </c>
      <c r="DR170" s="275" t="str">
        <f ca="true">+IF(OFFSET('Hygiene Data'!$E$11,0,10*ROW('Hygiene Data'!E164))="","",OFFSET('Hygiene Data'!$E$11,0,10*ROW('Hygiene Data'!E164)))</f>
        <v/>
      </c>
      <c r="DS170" s="275" t="str">
        <f ca="true">+IF(OFFSET('Hygiene Data'!$E$12,0,10*ROW('Hygiene Data'!E164))="","",OFFSET('Hygiene Data'!$E$12,0,10*ROW('Hygiene Data'!E164)))</f>
        <v/>
      </c>
      <c r="DT170" s="275" t="str">
        <f ca="true">+IF(OFFSET('Hygiene Data'!$E$13,0,10*ROW('Hygiene Data'!E164))="","",OFFSET('Hygiene Data'!$E$13,0,10*ROW('Hygiene Data'!E164)))</f>
        <v/>
      </c>
      <c r="DU170" s="275" t="str">
        <f ca="true">+IF(OFFSET('Hygiene Data'!$F$11,0,10*ROW('Hygiene Data'!F164))="","",OFFSET('Hygiene Data'!$F$11,0,10*ROW('Hygiene Data'!F164)))</f>
        <v/>
      </c>
      <c r="DV170" s="275" t="str">
        <f ca="true">+IF(OFFSET('Hygiene Data'!$F$12,0,10*ROW('Hygiene Data'!F164))="","",OFFSET('Hygiene Data'!$F$12,0,10*ROW('Hygiene Data'!F164)))</f>
        <v/>
      </c>
      <c r="DW170" s="275" t="str">
        <f ca="true">+IF(OFFSET('Hygiene Data'!$F$13,0,10*ROW('Hygiene Data'!F164))="","",OFFSET('Hygiene Data'!$F$13,0,10*ROW('Hygiene Data'!F164)))</f>
        <v/>
      </c>
      <c r="DX170" s="275" t="str">
        <f ca="true">+IF(OFFSET('Hygiene Data'!$G$11,0,10*ROW('Hygiene Data'!G164))="","",OFFSET('Hygiene Data'!$G$11,0,10*ROW('Hygiene Data'!G164)))</f>
        <v/>
      </c>
      <c r="DY170" s="275" t="str">
        <f ca="true">+IF(OFFSET('Hygiene Data'!$G$12,0,10*ROW('Hygiene Data'!G164))="","",OFFSET('Hygiene Data'!$G$12,0,10*ROW('Hygiene Data'!G164)))</f>
        <v/>
      </c>
      <c r="DZ170" s="275" t="str">
        <f ca="true">+IF(OFFSET('Hygiene Data'!$G$13,0,10*ROW('Hygiene Data'!G164))="","",OFFSET('Hygiene Data'!$G$13,0,10*ROW('Hygiene Data'!G164)))</f>
        <v/>
      </c>
      <c r="EA170" s="275" t="str">
        <f ca="true">+IF(OFFSET('Hygiene Data'!$H$11,0,10*ROW('Hygiene Data'!H164))="","",OFFSET('Hygiene Data'!$H$11,0,10*ROW('Hygiene Data'!H164)))</f>
        <v/>
      </c>
      <c r="EB170" s="275" t="str">
        <f ca="true">+IF(OFFSET('Hygiene Data'!$H$12,0,10*ROW('Hygiene Data'!H164))="","",OFFSET('Hygiene Data'!$H$12,0,10*ROW('Hygiene Data'!H164)))</f>
        <v/>
      </c>
      <c r="EC170" s="275" t="str">
        <f ca="true">+IF(OFFSET('Hygiene Data'!$H$13,0,10*ROW('Hygiene Data'!H164))="","",OFFSET('Hygiene Data'!$H$13,0,10*ROW('Hygiene Data'!H164)))</f>
        <v/>
      </c>
      <c r="ED170" s="275" t="str">
        <f ca="true">+IF(OFFSET('Hygiene Data'!$I$11,0,10*ROW('Hygiene Data'!I164))="","",OFFSET('Hygiene Data'!$I$11,0,10*ROW('Hygiene Data'!I164)))</f>
        <v/>
      </c>
      <c r="EE170" s="275" t="str">
        <f ca="true">+IF(OFFSET('Hygiene Data'!$I$12,0,10*ROW('Hygiene Data'!I164))="","",OFFSET('Hygiene Data'!$I$12,0,10*ROW('Hygiene Data'!I164)))</f>
        <v/>
      </c>
      <c r="EF170" s="275" t="str">
        <f ca="true">+IF(OFFSET('Hygiene Data'!$I$13,0,10*ROW('Hygiene Data'!I164))="","",OFFSET('Hygiene Data'!$I$13,0,10*ROW('Hygiene Data'!I164)))</f>
        <v/>
      </c>
    </row>
    <row xmlns:x14ac="http://schemas.microsoft.com/office/spreadsheetml/2009/9/ac" r="171" x14ac:dyDescent="0.2">
      <c r="A171" s="38" t="str">
        <f ca="true">+IF(OFFSET('Water Data'!$B$2,0,10*ROW('Water Data'!E165))="","",OFFSET('Water Data'!$B$2,0,10*ROW('Water Data'!E165)))</f>
        <v/>
      </c>
      <c r="B171" s="38" t="str">
        <f ca="true">+IF(OFFSET('Water Data'!$C$2,0,10*ROW('Water Data'!F165))="","",OFFSET('Water Data'!$C$2,0,10*ROW('Water Data'!F165)))</f>
        <v/>
      </c>
      <c r="C171" s="331" t="str">
        <f t="shared" ca="true" si="2"/>
        <v/>
      </c>
      <c r="D171" s="97"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7"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7"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7"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7"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7"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7"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7"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7"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7"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7"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7"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7"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7"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7"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7"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7"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7"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8"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8"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8"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8"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8"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8"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8"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8"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8"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8"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8"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8"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8"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8"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8"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8"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8"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8"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8"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8"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8"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8"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8"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8"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8"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8"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8"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8"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8"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8"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9"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9"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9"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9"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9"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9"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9"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9"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9"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9"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9"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9"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9"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9"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9"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9"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9"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9"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5"/>
      <c r="BS171" s="275" t="str">
        <f ca="true">+IF(OFFSET('Water Data'!$D$27,0,10*ROW('Water Data'!D165))="","",OFFSET('Water Data'!$D$27,0,10*ROW('Water Data'!D165)))</f>
        <v/>
      </c>
      <c r="BT171" s="275" t="str">
        <f ca="true">+IF(OFFSET('Water Data'!$D$28,0,10*ROW('Water Data'!D165))="","",OFFSET('Water Data'!$D$28,0,10*ROW('Water Data'!D165)))</f>
        <v/>
      </c>
      <c r="BU171" s="275" t="str">
        <f ca="true">+IF(OFFSET('Water Data'!$D$29,0,10*ROW('Water Data'!D165))="","",OFFSET('Water Data'!$D$29,0,10*ROW('Water Data'!D165)))</f>
        <v/>
      </c>
      <c r="BV171" s="275" t="str">
        <f ca="true">+IF(OFFSET('Water Data'!$E$27,0,10*ROW('Water Data'!E165))="","",OFFSET('Water Data'!$E$27,0,10*ROW('Water Data'!E165)))</f>
        <v/>
      </c>
      <c r="BW171" s="275" t="str">
        <f ca="true">+IF(OFFSET('Water Data'!$E$28,0,10*ROW('Water Data'!E165))="","",OFFSET('Water Data'!$E$28,0,10*ROW('Water Data'!E165)))</f>
        <v/>
      </c>
      <c r="BX171" s="275" t="str">
        <f ca="true">+IF(OFFSET('Water Data'!$E$29,0,10*ROW('Water Data'!E165))="","",OFFSET('Water Data'!$E$29,0,10*ROW('Water Data'!E165)))</f>
        <v/>
      </c>
      <c r="BY171" s="275" t="str">
        <f ca="true">+IF(OFFSET('Water Data'!$F$27,0,10*ROW('Water Data'!F165))="","",OFFSET('Water Data'!$F$27,0,10*ROW('Water Data'!F165)))</f>
        <v/>
      </c>
      <c r="BZ171" s="275" t="str">
        <f ca="true">+IF(OFFSET('Water Data'!$F$28,0,10*ROW('Water Data'!F165))="","",OFFSET('Water Data'!$F$28,0,10*ROW('Water Data'!F165)))</f>
        <v/>
      </c>
      <c r="CA171" s="275" t="str">
        <f ca="true">+IF(OFFSET('Water Data'!$F$29,0,10*ROW('Water Data'!F165))="","",OFFSET('Water Data'!$F$29,0,10*ROW('Water Data'!F165)))</f>
        <v/>
      </c>
      <c r="CB171" s="275" t="str">
        <f ca="true">+IF(OFFSET('Water Data'!$G$27,0,10*ROW('Water Data'!G165))="","",OFFSET('Water Data'!$G$27,0,10*ROW('Water Data'!G165)))</f>
        <v/>
      </c>
      <c r="CC171" s="275" t="str">
        <f ca="true">+IF(OFFSET('Water Data'!$G$28,0,10*ROW('Water Data'!G165))="","",OFFSET('Water Data'!$G$28,0,10*ROW('Water Data'!G165)))</f>
        <v/>
      </c>
      <c r="CD171" s="275" t="str">
        <f ca="true">+IF(OFFSET('Water Data'!$G$29,0,10*ROW('Water Data'!G165))="","",OFFSET('Water Data'!$G$29,0,10*ROW('Water Data'!G165)))</f>
        <v/>
      </c>
      <c r="CE171" s="275" t="str">
        <f ca="true">+IF(OFFSET('Water Data'!$H$27,0,10*ROW('Water Data'!H165))="","",OFFSET('Water Data'!$H$27,0,10*ROW('Water Data'!H165)))</f>
        <v/>
      </c>
      <c r="CF171" s="275" t="str">
        <f ca="true">+IF(OFFSET('Water Data'!$H$28,0,10*ROW('Water Data'!H165))="","",OFFSET('Water Data'!$H$28,0,10*ROW('Water Data'!H165)))</f>
        <v/>
      </c>
      <c r="CG171" s="275" t="str">
        <f ca="true">+IF(OFFSET('Water Data'!$H$29,0,10*ROW('Water Data'!H165))="","",OFFSET('Water Data'!$H$29,0,10*ROW('Water Data'!H165)))</f>
        <v/>
      </c>
      <c r="CH171" s="275" t="str">
        <f ca="true">+IF(OFFSET('Water Data'!$I$27,0,10*ROW('Water Data'!I165))="","",OFFSET('Water Data'!$I$27,0,10*ROW('Water Data'!I165)))</f>
        <v/>
      </c>
      <c r="CI171" s="275" t="str">
        <f ca="true">+IF(OFFSET('Water Data'!$I$28,0,10*ROW('Water Data'!I165))="","",OFFSET('Water Data'!$I$28,0,10*ROW('Water Data'!I165)))</f>
        <v/>
      </c>
      <c r="CJ171" s="275" t="str">
        <f ca="true">+IF(OFFSET('Water Data'!$I$29,0,10*ROW('Water Data'!I165))="","",OFFSET('Water Data'!$I$29,0,10*ROW('Water Data'!I165)))</f>
        <v/>
      </c>
      <c r="CK171" s="275" t="str">
        <f ca="true">+IF(OFFSET('Sanitation Data'!$D$28,0,10*ROW('Sanitation Data'!D165))="","",OFFSET('Sanitation Data'!$D$28,0,10*ROW('Sanitation Data'!D165)))</f>
        <v/>
      </c>
      <c r="CL171" s="275" t="str">
        <f ca="true">+IF(OFFSET('Sanitation Data'!$D$29,0,10*ROW('Sanitation Data'!D165))="","",OFFSET('Sanitation Data'!$D$29,0,10*ROW('Sanitation Data'!D165)))</f>
        <v/>
      </c>
      <c r="CM171" s="275" t="str">
        <f ca="true">+IF(OFFSET('Sanitation Data'!$D$30,0,10*ROW('Sanitation Data'!D165))="","",OFFSET('Sanitation Data'!$D$30,0,10*ROW('Sanitation Data'!D165)))</f>
        <v/>
      </c>
      <c r="CN171" s="275" t="str">
        <f ca="true">+IF(OFFSET('Sanitation Data'!$D$31,0,10*ROW('Sanitation Data'!D165))="","",OFFSET('Sanitation Data'!$D$31,0,10*ROW('Sanitation Data'!D165)))</f>
        <v/>
      </c>
      <c r="CO171" s="275" t="str">
        <f ca="true">+IF(OFFSET('Sanitation Data'!$D$32,0,10*ROW('Sanitation Data'!D165))="","",OFFSET('Sanitation Data'!$D$32,0,10*ROW('Sanitation Data'!D165)))</f>
        <v/>
      </c>
      <c r="CP171" s="275" t="str">
        <f ca="true">+IF(OFFSET('Sanitation Data'!$E$28,0,10*ROW('Sanitation Data'!E165))="","",OFFSET('Sanitation Data'!$E$28,0,10*ROW('Sanitation Data'!E165)))</f>
        <v/>
      </c>
      <c r="CQ171" s="275" t="str">
        <f ca="true">+IF(OFFSET('Sanitation Data'!$E$29,0,10*ROW('Sanitation Data'!E165))="","",OFFSET('Sanitation Data'!$E$29,0,10*ROW('Sanitation Data'!E165)))</f>
        <v/>
      </c>
      <c r="CR171" s="275" t="str">
        <f ca="true">+IF(OFFSET('Sanitation Data'!$E$30,0,10*ROW('Sanitation Data'!E165))="","",OFFSET('Sanitation Data'!$E$30,0,10*ROW('Sanitation Data'!E165)))</f>
        <v/>
      </c>
      <c r="CS171" s="275" t="str">
        <f ca="true">+IF(OFFSET('Sanitation Data'!$E$31,0,10*ROW('Sanitation Data'!E165))="","",OFFSET('Sanitation Data'!$E$31,0,10*ROW('Sanitation Data'!E165)))</f>
        <v/>
      </c>
      <c r="CT171" s="275" t="str">
        <f ca="true">+IF(OFFSET('Sanitation Data'!$E$32,0,10*ROW('Sanitation Data'!E165))="","",OFFSET('Sanitation Data'!$E$32,0,10*ROW('Sanitation Data'!E165)))</f>
        <v/>
      </c>
      <c r="CU171" s="275" t="str">
        <f ca="true">+IF(OFFSET('Sanitation Data'!$F$28,0,10*ROW('Sanitation Data'!F165))="","",OFFSET('Sanitation Data'!$F$28,0,10*ROW('Sanitation Data'!F165)))</f>
        <v/>
      </c>
      <c r="CV171" s="275" t="str">
        <f ca="true">+IF(OFFSET('Sanitation Data'!$F$29,0,10*ROW('Sanitation Data'!F165))="","",OFFSET('Sanitation Data'!$F$29,0,10*ROW('Sanitation Data'!F165)))</f>
        <v/>
      </c>
      <c r="CW171" s="275" t="str">
        <f ca="true">+IF(OFFSET('Sanitation Data'!$F$30,0,10*ROW('Sanitation Data'!F165))="","",OFFSET('Sanitation Data'!$F$30,0,10*ROW('Sanitation Data'!F165)))</f>
        <v/>
      </c>
      <c r="CX171" s="275" t="str">
        <f ca="true">+IF(OFFSET('Sanitation Data'!$F$31,0,10*ROW('Sanitation Data'!F165))="","",OFFSET('Sanitation Data'!$F$31,0,10*ROW('Sanitation Data'!F165)))</f>
        <v/>
      </c>
      <c r="CY171" s="275" t="str">
        <f ca="true">+IF(OFFSET('Sanitation Data'!$F$32,0,10*ROW('Sanitation Data'!F165))="","",OFFSET('Sanitation Data'!$F$32,0,10*ROW('Sanitation Data'!F165)))</f>
        <v/>
      </c>
      <c r="CZ171" s="275" t="str">
        <f ca="true">+IF(OFFSET('Sanitation Data'!$G$28,0,10*ROW('Sanitation Data'!G165))="","",OFFSET('Sanitation Data'!$G$28,0,10*ROW('Sanitation Data'!G165)))</f>
        <v/>
      </c>
      <c r="DA171" s="275" t="str">
        <f ca="true">+IF(OFFSET('Sanitation Data'!$G$29,0,10*ROW('Sanitation Data'!G165))="","",OFFSET('Sanitation Data'!$G$29,0,10*ROW('Sanitation Data'!G165)))</f>
        <v/>
      </c>
      <c r="DB171" s="275" t="str">
        <f ca="true">+IF(OFFSET('Sanitation Data'!$G$30,0,10*ROW('Sanitation Data'!G165))="","",OFFSET('Sanitation Data'!$G$30,0,10*ROW('Sanitation Data'!G165)))</f>
        <v/>
      </c>
      <c r="DC171" s="275" t="str">
        <f ca="true">+IF(OFFSET('Sanitation Data'!$G$31,0,10*ROW('Sanitation Data'!G165))="","",OFFSET('Sanitation Data'!$G$31,0,10*ROW('Sanitation Data'!G165)))</f>
        <v/>
      </c>
      <c r="DD171" s="275" t="str">
        <f ca="true">+IF(OFFSET('Sanitation Data'!$G$32,0,10*ROW('Sanitation Data'!G165))="","",OFFSET('Sanitation Data'!$G$32,0,10*ROW('Sanitation Data'!G165)))</f>
        <v/>
      </c>
      <c r="DE171" s="275" t="str">
        <f ca="true">+IF(OFFSET('Sanitation Data'!$H$28,0,10*ROW('Sanitation Data'!H165))="","",OFFSET('Sanitation Data'!$H$28,0,10*ROW('Sanitation Data'!H165)))</f>
        <v/>
      </c>
      <c r="DF171" s="275" t="str">
        <f ca="true">+IF(OFFSET('Sanitation Data'!$H$29,0,10*ROW('Sanitation Data'!H165))="","",OFFSET('Sanitation Data'!$H$29,0,10*ROW('Sanitation Data'!H165)))</f>
        <v/>
      </c>
      <c r="DG171" s="275" t="str">
        <f ca="true">+IF(OFFSET('Sanitation Data'!$H$30,0,10*ROW('Sanitation Data'!H165))="","",OFFSET('Sanitation Data'!$H$30,0,10*ROW('Sanitation Data'!H165)))</f>
        <v/>
      </c>
      <c r="DH171" s="275" t="str">
        <f ca="true">+IF(OFFSET('Sanitation Data'!$H$31,0,10*ROW('Sanitation Data'!H165))="","",OFFSET('Sanitation Data'!$H$31,0,10*ROW('Sanitation Data'!H165)))</f>
        <v/>
      </c>
      <c r="DI171" s="275" t="str">
        <f ca="true">+IF(OFFSET('Sanitation Data'!$H$32,0,10*ROW('Sanitation Data'!H165))="","",OFFSET('Sanitation Data'!$H$32,0,10*ROW('Sanitation Data'!H165)))</f>
        <v/>
      </c>
      <c r="DJ171" s="275" t="str">
        <f ca="true">+IF(OFFSET('Sanitation Data'!$I$28,0,10*ROW('Sanitation Data'!I165))="","",OFFSET('Sanitation Data'!$I$28,0,10*ROW('Sanitation Data'!I165)))</f>
        <v/>
      </c>
      <c r="DK171" s="275" t="str">
        <f ca="true">+IF(OFFSET('Sanitation Data'!$I$29,0,10*ROW('Sanitation Data'!I165))="","",OFFSET('Sanitation Data'!$I$29,0,10*ROW('Sanitation Data'!I165)))</f>
        <v/>
      </c>
      <c r="DL171" s="275" t="str">
        <f ca="true">+IF(OFFSET('Sanitation Data'!$I$30,0,10*ROW('Sanitation Data'!I165))="","",OFFSET('Sanitation Data'!$I$30,0,10*ROW('Sanitation Data'!I165)))</f>
        <v/>
      </c>
      <c r="DM171" s="275" t="str">
        <f ca="true">+IF(OFFSET('Sanitation Data'!$I$31,0,10*ROW('Sanitation Data'!I165))="","",OFFSET('Sanitation Data'!$I$31,0,10*ROW('Sanitation Data'!I165)))</f>
        <v/>
      </c>
      <c r="DN171" s="275" t="str">
        <f ca="true">+IF(OFFSET('Sanitation Data'!$I$32,0,10*ROW('Sanitation Data'!I165))="","",OFFSET('Sanitation Data'!$I$32,0,10*ROW('Sanitation Data'!I165)))</f>
        <v/>
      </c>
      <c r="DO171" s="275" t="str">
        <f ca="true">+IF(OFFSET('Hygiene Data'!$D$11,0,10*ROW('Hygiene Data'!D165))="","",OFFSET('Hygiene Data'!$D$11,0,10*ROW('Hygiene Data'!D165)))</f>
        <v/>
      </c>
      <c r="DP171" s="275" t="str">
        <f ca="true">+IF(OFFSET('Hygiene Data'!$D$12,0,10*ROW('Hygiene Data'!D165))="","",OFFSET('Hygiene Data'!$D$12,0,10*ROW('Hygiene Data'!D165)))</f>
        <v/>
      </c>
      <c r="DQ171" s="275" t="str">
        <f ca="true">+IF(OFFSET('Hygiene Data'!$D$13,0,10*ROW('Hygiene Data'!D165))="","",OFFSET('Hygiene Data'!$D$13,0,10*ROW('Hygiene Data'!D165)))</f>
        <v/>
      </c>
      <c r="DR171" s="275" t="str">
        <f ca="true">+IF(OFFSET('Hygiene Data'!$E$11,0,10*ROW('Hygiene Data'!E165))="","",OFFSET('Hygiene Data'!$E$11,0,10*ROW('Hygiene Data'!E165)))</f>
        <v/>
      </c>
      <c r="DS171" s="275" t="str">
        <f ca="true">+IF(OFFSET('Hygiene Data'!$E$12,0,10*ROW('Hygiene Data'!E165))="","",OFFSET('Hygiene Data'!$E$12,0,10*ROW('Hygiene Data'!E165)))</f>
        <v/>
      </c>
      <c r="DT171" s="275" t="str">
        <f ca="true">+IF(OFFSET('Hygiene Data'!$E$13,0,10*ROW('Hygiene Data'!E165))="","",OFFSET('Hygiene Data'!$E$13,0,10*ROW('Hygiene Data'!E165)))</f>
        <v/>
      </c>
      <c r="DU171" s="275" t="str">
        <f ca="true">+IF(OFFSET('Hygiene Data'!$F$11,0,10*ROW('Hygiene Data'!F165))="","",OFFSET('Hygiene Data'!$F$11,0,10*ROW('Hygiene Data'!F165)))</f>
        <v/>
      </c>
      <c r="DV171" s="275" t="str">
        <f ca="true">+IF(OFFSET('Hygiene Data'!$F$12,0,10*ROW('Hygiene Data'!F165))="","",OFFSET('Hygiene Data'!$F$12,0,10*ROW('Hygiene Data'!F165)))</f>
        <v/>
      </c>
      <c r="DW171" s="275" t="str">
        <f ca="true">+IF(OFFSET('Hygiene Data'!$F$13,0,10*ROW('Hygiene Data'!F165))="","",OFFSET('Hygiene Data'!$F$13,0,10*ROW('Hygiene Data'!F165)))</f>
        <v/>
      </c>
      <c r="DX171" s="275" t="str">
        <f ca="true">+IF(OFFSET('Hygiene Data'!$G$11,0,10*ROW('Hygiene Data'!G165))="","",OFFSET('Hygiene Data'!$G$11,0,10*ROW('Hygiene Data'!G165)))</f>
        <v/>
      </c>
      <c r="DY171" s="275" t="str">
        <f ca="true">+IF(OFFSET('Hygiene Data'!$G$12,0,10*ROW('Hygiene Data'!G165))="","",OFFSET('Hygiene Data'!$G$12,0,10*ROW('Hygiene Data'!G165)))</f>
        <v/>
      </c>
      <c r="DZ171" s="275" t="str">
        <f ca="true">+IF(OFFSET('Hygiene Data'!$G$13,0,10*ROW('Hygiene Data'!G165))="","",OFFSET('Hygiene Data'!$G$13,0,10*ROW('Hygiene Data'!G165)))</f>
        <v/>
      </c>
      <c r="EA171" s="275" t="str">
        <f ca="true">+IF(OFFSET('Hygiene Data'!$H$11,0,10*ROW('Hygiene Data'!H165))="","",OFFSET('Hygiene Data'!$H$11,0,10*ROW('Hygiene Data'!H165)))</f>
        <v/>
      </c>
      <c r="EB171" s="275" t="str">
        <f ca="true">+IF(OFFSET('Hygiene Data'!$H$12,0,10*ROW('Hygiene Data'!H165))="","",OFFSET('Hygiene Data'!$H$12,0,10*ROW('Hygiene Data'!H165)))</f>
        <v/>
      </c>
      <c r="EC171" s="275" t="str">
        <f ca="true">+IF(OFFSET('Hygiene Data'!$H$13,0,10*ROW('Hygiene Data'!H165))="","",OFFSET('Hygiene Data'!$H$13,0,10*ROW('Hygiene Data'!H165)))</f>
        <v/>
      </c>
      <c r="ED171" s="275" t="str">
        <f ca="true">+IF(OFFSET('Hygiene Data'!$I$11,0,10*ROW('Hygiene Data'!I165))="","",OFFSET('Hygiene Data'!$I$11,0,10*ROW('Hygiene Data'!I165)))</f>
        <v/>
      </c>
      <c r="EE171" s="275" t="str">
        <f ca="true">+IF(OFFSET('Hygiene Data'!$I$12,0,10*ROW('Hygiene Data'!I165))="","",OFFSET('Hygiene Data'!$I$12,0,10*ROW('Hygiene Data'!I165)))</f>
        <v/>
      </c>
      <c r="EF171" s="275" t="str">
        <f ca="true">+IF(OFFSET('Hygiene Data'!$I$13,0,10*ROW('Hygiene Data'!I165))="","",OFFSET('Hygiene Data'!$I$13,0,10*ROW('Hygiene Data'!I165)))</f>
        <v/>
      </c>
    </row>
    <row xmlns:x14ac="http://schemas.microsoft.com/office/spreadsheetml/2009/9/ac" r="172" x14ac:dyDescent="0.2">
      <c r="A172" s="38" t="str">
        <f ca="true">+IF(OFFSET('Water Data'!$B$2,0,10*ROW('Water Data'!E166))="","",OFFSET('Water Data'!$B$2,0,10*ROW('Water Data'!E166)))</f>
        <v/>
      </c>
      <c r="B172" s="38" t="str">
        <f ca="true">+IF(OFFSET('Water Data'!$C$2,0,10*ROW('Water Data'!F166))="","",OFFSET('Water Data'!$C$2,0,10*ROW('Water Data'!F166)))</f>
        <v/>
      </c>
      <c r="C172" s="331" t="str">
        <f t="shared" ca="true" si="2"/>
        <v/>
      </c>
      <c r="D172" s="97"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7"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7"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7"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7"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7"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7"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7"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7"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7"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7"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7"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7"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7"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7"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7"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7"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7"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8"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8"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8"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8"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8"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8"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8"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8"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8"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8"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8"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8"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8"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8"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8"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8"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8"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8"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8"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8"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8"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8"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8"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8"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8"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8"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8"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8"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8"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8"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9"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9"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9"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9"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9"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9"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9"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9"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9"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9"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9"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9"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9"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9"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9"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9"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9"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9"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5"/>
      <c r="BS172" s="275" t="str">
        <f ca="true">+IF(OFFSET('Water Data'!$D$27,0,10*ROW('Water Data'!D166))="","",OFFSET('Water Data'!$D$27,0,10*ROW('Water Data'!D166)))</f>
        <v/>
      </c>
      <c r="BT172" s="275" t="str">
        <f ca="true">+IF(OFFSET('Water Data'!$D$28,0,10*ROW('Water Data'!D166))="","",OFFSET('Water Data'!$D$28,0,10*ROW('Water Data'!D166)))</f>
        <v/>
      </c>
      <c r="BU172" s="275" t="str">
        <f ca="true">+IF(OFFSET('Water Data'!$D$29,0,10*ROW('Water Data'!D166))="","",OFFSET('Water Data'!$D$29,0,10*ROW('Water Data'!D166)))</f>
        <v/>
      </c>
      <c r="BV172" s="275" t="str">
        <f ca="true">+IF(OFFSET('Water Data'!$E$27,0,10*ROW('Water Data'!E166))="","",OFFSET('Water Data'!$E$27,0,10*ROW('Water Data'!E166)))</f>
        <v/>
      </c>
      <c r="BW172" s="275" t="str">
        <f ca="true">+IF(OFFSET('Water Data'!$E$28,0,10*ROW('Water Data'!E166))="","",OFFSET('Water Data'!$E$28,0,10*ROW('Water Data'!E166)))</f>
        <v/>
      </c>
      <c r="BX172" s="275" t="str">
        <f ca="true">+IF(OFFSET('Water Data'!$E$29,0,10*ROW('Water Data'!E166))="","",OFFSET('Water Data'!$E$29,0,10*ROW('Water Data'!E166)))</f>
        <v/>
      </c>
      <c r="BY172" s="275" t="str">
        <f ca="true">+IF(OFFSET('Water Data'!$F$27,0,10*ROW('Water Data'!F166))="","",OFFSET('Water Data'!$F$27,0,10*ROW('Water Data'!F166)))</f>
        <v/>
      </c>
      <c r="BZ172" s="275" t="str">
        <f ca="true">+IF(OFFSET('Water Data'!$F$28,0,10*ROW('Water Data'!F166))="","",OFFSET('Water Data'!$F$28,0,10*ROW('Water Data'!F166)))</f>
        <v/>
      </c>
      <c r="CA172" s="275" t="str">
        <f ca="true">+IF(OFFSET('Water Data'!$F$29,0,10*ROW('Water Data'!F166))="","",OFFSET('Water Data'!$F$29,0,10*ROW('Water Data'!F166)))</f>
        <v/>
      </c>
      <c r="CB172" s="275" t="str">
        <f ca="true">+IF(OFFSET('Water Data'!$G$27,0,10*ROW('Water Data'!G166))="","",OFFSET('Water Data'!$G$27,0,10*ROW('Water Data'!G166)))</f>
        <v/>
      </c>
      <c r="CC172" s="275" t="str">
        <f ca="true">+IF(OFFSET('Water Data'!$G$28,0,10*ROW('Water Data'!G166))="","",OFFSET('Water Data'!$G$28,0,10*ROW('Water Data'!G166)))</f>
        <v/>
      </c>
      <c r="CD172" s="275" t="str">
        <f ca="true">+IF(OFFSET('Water Data'!$G$29,0,10*ROW('Water Data'!G166))="","",OFFSET('Water Data'!$G$29,0,10*ROW('Water Data'!G166)))</f>
        <v/>
      </c>
      <c r="CE172" s="275" t="str">
        <f ca="true">+IF(OFFSET('Water Data'!$H$27,0,10*ROW('Water Data'!H166))="","",OFFSET('Water Data'!$H$27,0,10*ROW('Water Data'!H166)))</f>
        <v/>
      </c>
      <c r="CF172" s="275" t="str">
        <f ca="true">+IF(OFFSET('Water Data'!$H$28,0,10*ROW('Water Data'!H166))="","",OFFSET('Water Data'!$H$28,0,10*ROW('Water Data'!H166)))</f>
        <v/>
      </c>
      <c r="CG172" s="275" t="str">
        <f ca="true">+IF(OFFSET('Water Data'!$H$29,0,10*ROW('Water Data'!H166))="","",OFFSET('Water Data'!$H$29,0,10*ROW('Water Data'!H166)))</f>
        <v/>
      </c>
      <c r="CH172" s="275" t="str">
        <f ca="true">+IF(OFFSET('Water Data'!$I$27,0,10*ROW('Water Data'!I166))="","",OFFSET('Water Data'!$I$27,0,10*ROW('Water Data'!I166)))</f>
        <v/>
      </c>
      <c r="CI172" s="275" t="str">
        <f ca="true">+IF(OFFSET('Water Data'!$I$28,0,10*ROW('Water Data'!I166))="","",OFFSET('Water Data'!$I$28,0,10*ROW('Water Data'!I166)))</f>
        <v/>
      </c>
      <c r="CJ172" s="275" t="str">
        <f ca="true">+IF(OFFSET('Water Data'!$I$29,0,10*ROW('Water Data'!I166))="","",OFFSET('Water Data'!$I$29,0,10*ROW('Water Data'!I166)))</f>
        <v/>
      </c>
      <c r="CK172" s="275" t="str">
        <f ca="true">+IF(OFFSET('Sanitation Data'!$D$28,0,10*ROW('Sanitation Data'!D166))="","",OFFSET('Sanitation Data'!$D$28,0,10*ROW('Sanitation Data'!D166)))</f>
        <v/>
      </c>
      <c r="CL172" s="275" t="str">
        <f ca="true">+IF(OFFSET('Sanitation Data'!$D$29,0,10*ROW('Sanitation Data'!D166))="","",OFFSET('Sanitation Data'!$D$29,0,10*ROW('Sanitation Data'!D166)))</f>
        <v/>
      </c>
      <c r="CM172" s="275" t="str">
        <f ca="true">+IF(OFFSET('Sanitation Data'!$D$30,0,10*ROW('Sanitation Data'!D166))="","",OFFSET('Sanitation Data'!$D$30,0,10*ROW('Sanitation Data'!D166)))</f>
        <v/>
      </c>
      <c r="CN172" s="275" t="str">
        <f ca="true">+IF(OFFSET('Sanitation Data'!$D$31,0,10*ROW('Sanitation Data'!D166))="","",OFFSET('Sanitation Data'!$D$31,0,10*ROW('Sanitation Data'!D166)))</f>
        <v/>
      </c>
      <c r="CO172" s="275" t="str">
        <f ca="true">+IF(OFFSET('Sanitation Data'!$D$32,0,10*ROW('Sanitation Data'!D166))="","",OFFSET('Sanitation Data'!$D$32,0,10*ROW('Sanitation Data'!D166)))</f>
        <v/>
      </c>
      <c r="CP172" s="275" t="str">
        <f ca="true">+IF(OFFSET('Sanitation Data'!$E$28,0,10*ROW('Sanitation Data'!E166))="","",OFFSET('Sanitation Data'!$E$28,0,10*ROW('Sanitation Data'!E166)))</f>
        <v/>
      </c>
      <c r="CQ172" s="275" t="str">
        <f ca="true">+IF(OFFSET('Sanitation Data'!$E$29,0,10*ROW('Sanitation Data'!E166))="","",OFFSET('Sanitation Data'!$E$29,0,10*ROW('Sanitation Data'!E166)))</f>
        <v/>
      </c>
      <c r="CR172" s="275" t="str">
        <f ca="true">+IF(OFFSET('Sanitation Data'!$E$30,0,10*ROW('Sanitation Data'!E166))="","",OFFSET('Sanitation Data'!$E$30,0,10*ROW('Sanitation Data'!E166)))</f>
        <v/>
      </c>
      <c r="CS172" s="275" t="str">
        <f ca="true">+IF(OFFSET('Sanitation Data'!$E$31,0,10*ROW('Sanitation Data'!E166))="","",OFFSET('Sanitation Data'!$E$31,0,10*ROW('Sanitation Data'!E166)))</f>
        <v/>
      </c>
      <c r="CT172" s="275" t="str">
        <f ca="true">+IF(OFFSET('Sanitation Data'!$E$32,0,10*ROW('Sanitation Data'!E166))="","",OFFSET('Sanitation Data'!$E$32,0,10*ROW('Sanitation Data'!E166)))</f>
        <v/>
      </c>
      <c r="CU172" s="275" t="str">
        <f ca="true">+IF(OFFSET('Sanitation Data'!$F$28,0,10*ROW('Sanitation Data'!F166))="","",OFFSET('Sanitation Data'!$F$28,0,10*ROW('Sanitation Data'!F166)))</f>
        <v/>
      </c>
      <c r="CV172" s="275" t="str">
        <f ca="true">+IF(OFFSET('Sanitation Data'!$F$29,0,10*ROW('Sanitation Data'!F166))="","",OFFSET('Sanitation Data'!$F$29,0,10*ROW('Sanitation Data'!F166)))</f>
        <v/>
      </c>
      <c r="CW172" s="275" t="str">
        <f ca="true">+IF(OFFSET('Sanitation Data'!$F$30,0,10*ROW('Sanitation Data'!F166))="","",OFFSET('Sanitation Data'!$F$30,0,10*ROW('Sanitation Data'!F166)))</f>
        <v/>
      </c>
      <c r="CX172" s="275" t="str">
        <f ca="true">+IF(OFFSET('Sanitation Data'!$F$31,0,10*ROW('Sanitation Data'!F166))="","",OFFSET('Sanitation Data'!$F$31,0,10*ROW('Sanitation Data'!F166)))</f>
        <v/>
      </c>
      <c r="CY172" s="275" t="str">
        <f ca="true">+IF(OFFSET('Sanitation Data'!$F$32,0,10*ROW('Sanitation Data'!F166))="","",OFFSET('Sanitation Data'!$F$32,0,10*ROW('Sanitation Data'!F166)))</f>
        <v/>
      </c>
      <c r="CZ172" s="275" t="str">
        <f ca="true">+IF(OFFSET('Sanitation Data'!$G$28,0,10*ROW('Sanitation Data'!G166))="","",OFFSET('Sanitation Data'!$G$28,0,10*ROW('Sanitation Data'!G166)))</f>
        <v/>
      </c>
      <c r="DA172" s="275" t="str">
        <f ca="true">+IF(OFFSET('Sanitation Data'!$G$29,0,10*ROW('Sanitation Data'!G166))="","",OFFSET('Sanitation Data'!$G$29,0,10*ROW('Sanitation Data'!G166)))</f>
        <v/>
      </c>
      <c r="DB172" s="275" t="str">
        <f ca="true">+IF(OFFSET('Sanitation Data'!$G$30,0,10*ROW('Sanitation Data'!G166))="","",OFFSET('Sanitation Data'!$G$30,0,10*ROW('Sanitation Data'!G166)))</f>
        <v/>
      </c>
      <c r="DC172" s="275" t="str">
        <f ca="true">+IF(OFFSET('Sanitation Data'!$G$31,0,10*ROW('Sanitation Data'!G166))="","",OFFSET('Sanitation Data'!$G$31,0,10*ROW('Sanitation Data'!G166)))</f>
        <v/>
      </c>
      <c r="DD172" s="275" t="str">
        <f ca="true">+IF(OFFSET('Sanitation Data'!$G$32,0,10*ROW('Sanitation Data'!G166))="","",OFFSET('Sanitation Data'!$G$32,0,10*ROW('Sanitation Data'!G166)))</f>
        <v/>
      </c>
      <c r="DE172" s="275" t="str">
        <f ca="true">+IF(OFFSET('Sanitation Data'!$H$28,0,10*ROW('Sanitation Data'!H166))="","",OFFSET('Sanitation Data'!$H$28,0,10*ROW('Sanitation Data'!H166)))</f>
        <v/>
      </c>
      <c r="DF172" s="275" t="str">
        <f ca="true">+IF(OFFSET('Sanitation Data'!$H$29,0,10*ROW('Sanitation Data'!H166))="","",OFFSET('Sanitation Data'!$H$29,0,10*ROW('Sanitation Data'!H166)))</f>
        <v/>
      </c>
      <c r="DG172" s="275" t="str">
        <f ca="true">+IF(OFFSET('Sanitation Data'!$H$30,0,10*ROW('Sanitation Data'!H166))="","",OFFSET('Sanitation Data'!$H$30,0,10*ROW('Sanitation Data'!H166)))</f>
        <v/>
      </c>
      <c r="DH172" s="275" t="str">
        <f ca="true">+IF(OFFSET('Sanitation Data'!$H$31,0,10*ROW('Sanitation Data'!H166))="","",OFFSET('Sanitation Data'!$H$31,0,10*ROW('Sanitation Data'!H166)))</f>
        <v/>
      </c>
      <c r="DI172" s="275" t="str">
        <f ca="true">+IF(OFFSET('Sanitation Data'!$H$32,0,10*ROW('Sanitation Data'!H166))="","",OFFSET('Sanitation Data'!$H$32,0,10*ROW('Sanitation Data'!H166)))</f>
        <v/>
      </c>
      <c r="DJ172" s="275" t="str">
        <f ca="true">+IF(OFFSET('Sanitation Data'!$I$28,0,10*ROW('Sanitation Data'!I166))="","",OFFSET('Sanitation Data'!$I$28,0,10*ROW('Sanitation Data'!I166)))</f>
        <v/>
      </c>
      <c r="DK172" s="275" t="str">
        <f ca="true">+IF(OFFSET('Sanitation Data'!$I$29,0,10*ROW('Sanitation Data'!I166))="","",OFFSET('Sanitation Data'!$I$29,0,10*ROW('Sanitation Data'!I166)))</f>
        <v/>
      </c>
      <c r="DL172" s="275" t="str">
        <f ca="true">+IF(OFFSET('Sanitation Data'!$I$30,0,10*ROW('Sanitation Data'!I166))="","",OFFSET('Sanitation Data'!$I$30,0,10*ROW('Sanitation Data'!I166)))</f>
        <v/>
      </c>
      <c r="DM172" s="275" t="str">
        <f ca="true">+IF(OFFSET('Sanitation Data'!$I$31,0,10*ROW('Sanitation Data'!I166))="","",OFFSET('Sanitation Data'!$I$31,0,10*ROW('Sanitation Data'!I166)))</f>
        <v/>
      </c>
      <c r="DN172" s="275" t="str">
        <f ca="true">+IF(OFFSET('Sanitation Data'!$I$32,0,10*ROW('Sanitation Data'!I166))="","",OFFSET('Sanitation Data'!$I$32,0,10*ROW('Sanitation Data'!I166)))</f>
        <v/>
      </c>
      <c r="DO172" s="275" t="str">
        <f ca="true">+IF(OFFSET('Hygiene Data'!$D$11,0,10*ROW('Hygiene Data'!D166))="","",OFFSET('Hygiene Data'!$D$11,0,10*ROW('Hygiene Data'!D166)))</f>
        <v/>
      </c>
      <c r="DP172" s="275" t="str">
        <f ca="true">+IF(OFFSET('Hygiene Data'!$D$12,0,10*ROW('Hygiene Data'!D166))="","",OFFSET('Hygiene Data'!$D$12,0,10*ROW('Hygiene Data'!D166)))</f>
        <v/>
      </c>
      <c r="DQ172" s="275" t="str">
        <f ca="true">+IF(OFFSET('Hygiene Data'!$D$13,0,10*ROW('Hygiene Data'!D166))="","",OFFSET('Hygiene Data'!$D$13,0,10*ROW('Hygiene Data'!D166)))</f>
        <v/>
      </c>
      <c r="DR172" s="275" t="str">
        <f ca="true">+IF(OFFSET('Hygiene Data'!$E$11,0,10*ROW('Hygiene Data'!E166))="","",OFFSET('Hygiene Data'!$E$11,0,10*ROW('Hygiene Data'!E166)))</f>
        <v/>
      </c>
      <c r="DS172" s="275" t="str">
        <f ca="true">+IF(OFFSET('Hygiene Data'!$E$12,0,10*ROW('Hygiene Data'!E166))="","",OFFSET('Hygiene Data'!$E$12,0,10*ROW('Hygiene Data'!E166)))</f>
        <v/>
      </c>
      <c r="DT172" s="275" t="str">
        <f ca="true">+IF(OFFSET('Hygiene Data'!$E$13,0,10*ROW('Hygiene Data'!E166))="","",OFFSET('Hygiene Data'!$E$13,0,10*ROW('Hygiene Data'!E166)))</f>
        <v/>
      </c>
      <c r="DU172" s="275" t="str">
        <f ca="true">+IF(OFFSET('Hygiene Data'!$F$11,0,10*ROW('Hygiene Data'!F166))="","",OFFSET('Hygiene Data'!$F$11,0,10*ROW('Hygiene Data'!F166)))</f>
        <v/>
      </c>
      <c r="DV172" s="275" t="str">
        <f ca="true">+IF(OFFSET('Hygiene Data'!$F$12,0,10*ROW('Hygiene Data'!F166))="","",OFFSET('Hygiene Data'!$F$12,0,10*ROW('Hygiene Data'!F166)))</f>
        <v/>
      </c>
      <c r="DW172" s="275" t="str">
        <f ca="true">+IF(OFFSET('Hygiene Data'!$F$13,0,10*ROW('Hygiene Data'!F166))="","",OFFSET('Hygiene Data'!$F$13,0,10*ROW('Hygiene Data'!F166)))</f>
        <v/>
      </c>
      <c r="DX172" s="275" t="str">
        <f ca="true">+IF(OFFSET('Hygiene Data'!$G$11,0,10*ROW('Hygiene Data'!G166))="","",OFFSET('Hygiene Data'!$G$11,0,10*ROW('Hygiene Data'!G166)))</f>
        <v/>
      </c>
      <c r="DY172" s="275" t="str">
        <f ca="true">+IF(OFFSET('Hygiene Data'!$G$12,0,10*ROW('Hygiene Data'!G166))="","",OFFSET('Hygiene Data'!$G$12,0,10*ROW('Hygiene Data'!G166)))</f>
        <v/>
      </c>
      <c r="DZ172" s="275" t="str">
        <f ca="true">+IF(OFFSET('Hygiene Data'!$G$13,0,10*ROW('Hygiene Data'!G166))="","",OFFSET('Hygiene Data'!$G$13,0,10*ROW('Hygiene Data'!G166)))</f>
        <v/>
      </c>
      <c r="EA172" s="275" t="str">
        <f ca="true">+IF(OFFSET('Hygiene Data'!$H$11,0,10*ROW('Hygiene Data'!H166))="","",OFFSET('Hygiene Data'!$H$11,0,10*ROW('Hygiene Data'!H166)))</f>
        <v/>
      </c>
      <c r="EB172" s="275" t="str">
        <f ca="true">+IF(OFFSET('Hygiene Data'!$H$12,0,10*ROW('Hygiene Data'!H166))="","",OFFSET('Hygiene Data'!$H$12,0,10*ROW('Hygiene Data'!H166)))</f>
        <v/>
      </c>
      <c r="EC172" s="275" t="str">
        <f ca="true">+IF(OFFSET('Hygiene Data'!$H$13,0,10*ROW('Hygiene Data'!H166))="","",OFFSET('Hygiene Data'!$H$13,0,10*ROW('Hygiene Data'!H166)))</f>
        <v/>
      </c>
      <c r="ED172" s="275" t="str">
        <f ca="true">+IF(OFFSET('Hygiene Data'!$I$11,0,10*ROW('Hygiene Data'!I166))="","",OFFSET('Hygiene Data'!$I$11,0,10*ROW('Hygiene Data'!I166)))</f>
        <v/>
      </c>
      <c r="EE172" s="275" t="str">
        <f ca="true">+IF(OFFSET('Hygiene Data'!$I$12,0,10*ROW('Hygiene Data'!I166))="","",OFFSET('Hygiene Data'!$I$12,0,10*ROW('Hygiene Data'!I166)))</f>
        <v/>
      </c>
      <c r="EF172" s="275" t="str">
        <f ca="true">+IF(OFFSET('Hygiene Data'!$I$13,0,10*ROW('Hygiene Data'!I166))="","",OFFSET('Hygiene Data'!$I$13,0,10*ROW('Hygiene Data'!I166)))</f>
        <v/>
      </c>
    </row>
    <row xmlns:x14ac="http://schemas.microsoft.com/office/spreadsheetml/2009/9/ac" r="173" x14ac:dyDescent="0.2">
      <c r="A173" s="38" t="str">
        <f ca="true">+IF(OFFSET('Water Data'!$B$2,0,10*ROW('Water Data'!E167))="","",OFFSET('Water Data'!$B$2,0,10*ROW('Water Data'!E167)))</f>
        <v/>
      </c>
      <c r="B173" s="38" t="str">
        <f ca="true">+IF(OFFSET('Water Data'!$C$2,0,10*ROW('Water Data'!F167))="","",OFFSET('Water Data'!$C$2,0,10*ROW('Water Data'!F167)))</f>
        <v/>
      </c>
      <c r="C173" s="331" t="str">
        <f t="shared" ca="true" si="2"/>
        <v/>
      </c>
      <c r="D173" s="97"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7"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7"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7"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7"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7"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7"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7"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7"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7"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7"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7"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7"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7"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7"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7"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7"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7"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8"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8"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8"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8"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8"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8"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8"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8"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8"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8"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8"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8"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8"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8"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8"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8"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8"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8"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8"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8"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8"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8"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8"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8"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8"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8"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8"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8"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8"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8"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9"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9"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9"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9"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9"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9"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9"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9"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9"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9"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9"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9"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9"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9"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9"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9"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9"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9"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5"/>
      <c r="BS173" s="275" t="str">
        <f ca="true">+IF(OFFSET('Water Data'!$D$27,0,10*ROW('Water Data'!D167))="","",OFFSET('Water Data'!$D$27,0,10*ROW('Water Data'!D167)))</f>
        <v/>
      </c>
      <c r="BT173" s="275" t="str">
        <f ca="true">+IF(OFFSET('Water Data'!$D$28,0,10*ROW('Water Data'!D167))="","",OFFSET('Water Data'!$D$28,0,10*ROW('Water Data'!D167)))</f>
        <v/>
      </c>
      <c r="BU173" s="275" t="str">
        <f ca="true">+IF(OFFSET('Water Data'!$D$29,0,10*ROW('Water Data'!D167))="","",OFFSET('Water Data'!$D$29,0,10*ROW('Water Data'!D167)))</f>
        <v/>
      </c>
      <c r="BV173" s="275" t="str">
        <f ca="true">+IF(OFFSET('Water Data'!$E$27,0,10*ROW('Water Data'!E167))="","",OFFSET('Water Data'!$E$27,0,10*ROW('Water Data'!E167)))</f>
        <v/>
      </c>
      <c r="BW173" s="275" t="str">
        <f ca="true">+IF(OFFSET('Water Data'!$E$28,0,10*ROW('Water Data'!E167))="","",OFFSET('Water Data'!$E$28,0,10*ROW('Water Data'!E167)))</f>
        <v/>
      </c>
      <c r="BX173" s="275" t="str">
        <f ca="true">+IF(OFFSET('Water Data'!$E$29,0,10*ROW('Water Data'!E167))="","",OFFSET('Water Data'!$E$29,0,10*ROW('Water Data'!E167)))</f>
        <v/>
      </c>
      <c r="BY173" s="275" t="str">
        <f ca="true">+IF(OFFSET('Water Data'!$F$27,0,10*ROW('Water Data'!F167))="","",OFFSET('Water Data'!$F$27,0,10*ROW('Water Data'!F167)))</f>
        <v/>
      </c>
      <c r="BZ173" s="275" t="str">
        <f ca="true">+IF(OFFSET('Water Data'!$F$28,0,10*ROW('Water Data'!F167))="","",OFFSET('Water Data'!$F$28,0,10*ROW('Water Data'!F167)))</f>
        <v/>
      </c>
      <c r="CA173" s="275" t="str">
        <f ca="true">+IF(OFFSET('Water Data'!$F$29,0,10*ROW('Water Data'!F167))="","",OFFSET('Water Data'!$F$29,0,10*ROW('Water Data'!F167)))</f>
        <v/>
      </c>
      <c r="CB173" s="275" t="str">
        <f ca="true">+IF(OFFSET('Water Data'!$G$27,0,10*ROW('Water Data'!G167))="","",OFFSET('Water Data'!$G$27,0,10*ROW('Water Data'!G167)))</f>
        <v/>
      </c>
      <c r="CC173" s="275" t="str">
        <f ca="true">+IF(OFFSET('Water Data'!$G$28,0,10*ROW('Water Data'!G167))="","",OFFSET('Water Data'!$G$28,0,10*ROW('Water Data'!G167)))</f>
        <v/>
      </c>
      <c r="CD173" s="275" t="str">
        <f ca="true">+IF(OFFSET('Water Data'!$G$29,0,10*ROW('Water Data'!G167))="","",OFFSET('Water Data'!$G$29,0,10*ROW('Water Data'!G167)))</f>
        <v/>
      </c>
      <c r="CE173" s="275" t="str">
        <f ca="true">+IF(OFFSET('Water Data'!$H$27,0,10*ROW('Water Data'!H167))="","",OFFSET('Water Data'!$H$27,0,10*ROW('Water Data'!H167)))</f>
        <v/>
      </c>
      <c r="CF173" s="275" t="str">
        <f ca="true">+IF(OFFSET('Water Data'!$H$28,0,10*ROW('Water Data'!H167))="","",OFFSET('Water Data'!$H$28,0,10*ROW('Water Data'!H167)))</f>
        <v/>
      </c>
      <c r="CG173" s="275" t="str">
        <f ca="true">+IF(OFFSET('Water Data'!$H$29,0,10*ROW('Water Data'!H167))="","",OFFSET('Water Data'!$H$29,0,10*ROW('Water Data'!H167)))</f>
        <v/>
      </c>
      <c r="CH173" s="275" t="str">
        <f ca="true">+IF(OFFSET('Water Data'!$I$27,0,10*ROW('Water Data'!I167))="","",OFFSET('Water Data'!$I$27,0,10*ROW('Water Data'!I167)))</f>
        <v/>
      </c>
      <c r="CI173" s="275" t="str">
        <f ca="true">+IF(OFFSET('Water Data'!$I$28,0,10*ROW('Water Data'!I167))="","",OFFSET('Water Data'!$I$28,0,10*ROW('Water Data'!I167)))</f>
        <v/>
      </c>
      <c r="CJ173" s="275" t="str">
        <f ca="true">+IF(OFFSET('Water Data'!$I$29,0,10*ROW('Water Data'!I167))="","",OFFSET('Water Data'!$I$29,0,10*ROW('Water Data'!I167)))</f>
        <v/>
      </c>
      <c r="CK173" s="275" t="str">
        <f ca="true">+IF(OFFSET('Sanitation Data'!$D$28,0,10*ROW('Sanitation Data'!D167))="","",OFFSET('Sanitation Data'!$D$28,0,10*ROW('Sanitation Data'!D167)))</f>
        <v/>
      </c>
      <c r="CL173" s="275" t="str">
        <f ca="true">+IF(OFFSET('Sanitation Data'!$D$29,0,10*ROW('Sanitation Data'!D167))="","",OFFSET('Sanitation Data'!$D$29,0,10*ROW('Sanitation Data'!D167)))</f>
        <v/>
      </c>
      <c r="CM173" s="275" t="str">
        <f ca="true">+IF(OFFSET('Sanitation Data'!$D$30,0,10*ROW('Sanitation Data'!D167))="","",OFFSET('Sanitation Data'!$D$30,0,10*ROW('Sanitation Data'!D167)))</f>
        <v/>
      </c>
      <c r="CN173" s="275" t="str">
        <f ca="true">+IF(OFFSET('Sanitation Data'!$D$31,0,10*ROW('Sanitation Data'!D167))="","",OFFSET('Sanitation Data'!$D$31,0,10*ROW('Sanitation Data'!D167)))</f>
        <v/>
      </c>
      <c r="CO173" s="275" t="str">
        <f ca="true">+IF(OFFSET('Sanitation Data'!$D$32,0,10*ROW('Sanitation Data'!D167))="","",OFFSET('Sanitation Data'!$D$32,0,10*ROW('Sanitation Data'!D167)))</f>
        <v/>
      </c>
      <c r="CP173" s="275" t="str">
        <f ca="true">+IF(OFFSET('Sanitation Data'!$E$28,0,10*ROW('Sanitation Data'!E167))="","",OFFSET('Sanitation Data'!$E$28,0,10*ROW('Sanitation Data'!E167)))</f>
        <v/>
      </c>
      <c r="CQ173" s="275" t="str">
        <f ca="true">+IF(OFFSET('Sanitation Data'!$E$29,0,10*ROW('Sanitation Data'!E167))="","",OFFSET('Sanitation Data'!$E$29,0,10*ROW('Sanitation Data'!E167)))</f>
        <v/>
      </c>
      <c r="CR173" s="275" t="str">
        <f ca="true">+IF(OFFSET('Sanitation Data'!$E$30,0,10*ROW('Sanitation Data'!E167))="","",OFFSET('Sanitation Data'!$E$30,0,10*ROW('Sanitation Data'!E167)))</f>
        <v/>
      </c>
      <c r="CS173" s="275" t="str">
        <f ca="true">+IF(OFFSET('Sanitation Data'!$E$31,0,10*ROW('Sanitation Data'!E167))="","",OFFSET('Sanitation Data'!$E$31,0,10*ROW('Sanitation Data'!E167)))</f>
        <v/>
      </c>
      <c r="CT173" s="275" t="str">
        <f ca="true">+IF(OFFSET('Sanitation Data'!$E$32,0,10*ROW('Sanitation Data'!E167))="","",OFFSET('Sanitation Data'!$E$32,0,10*ROW('Sanitation Data'!E167)))</f>
        <v/>
      </c>
      <c r="CU173" s="275" t="str">
        <f ca="true">+IF(OFFSET('Sanitation Data'!$F$28,0,10*ROW('Sanitation Data'!F167))="","",OFFSET('Sanitation Data'!$F$28,0,10*ROW('Sanitation Data'!F167)))</f>
        <v/>
      </c>
      <c r="CV173" s="275" t="str">
        <f ca="true">+IF(OFFSET('Sanitation Data'!$F$29,0,10*ROW('Sanitation Data'!F167))="","",OFFSET('Sanitation Data'!$F$29,0,10*ROW('Sanitation Data'!F167)))</f>
        <v/>
      </c>
      <c r="CW173" s="275" t="str">
        <f ca="true">+IF(OFFSET('Sanitation Data'!$F$30,0,10*ROW('Sanitation Data'!F167))="","",OFFSET('Sanitation Data'!$F$30,0,10*ROW('Sanitation Data'!F167)))</f>
        <v/>
      </c>
      <c r="CX173" s="275" t="str">
        <f ca="true">+IF(OFFSET('Sanitation Data'!$F$31,0,10*ROW('Sanitation Data'!F167))="","",OFFSET('Sanitation Data'!$F$31,0,10*ROW('Sanitation Data'!F167)))</f>
        <v/>
      </c>
      <c r="CY173" s="275" t="str">
        <f ca="true">+IF(OFFSET('Sanitation Data'!$F$32,0,10*ROW('Sanitation Data'!F167))="","",OFFSET('Sanitation Data'!$F$32,0,10*ROW('Sanitation Data'!F167)))</f>
        <v/>
      </c>
      <c r="CZ173" s="275" t="str">
        <f ca="true">+IF(OFFSET('Sanitation Data'!$G$28,0,10*ROW('Sanitation Data'!G167))="","",OFFSET('Sanitation Data'!$G$28,0,10*ROW('Sanitation Data'!G167)))</f>
        <v/>
      </c>
      <c r="DA173" s="275" t="str">
        <f ca="true">+IF(OFFSET('Sanitation Data'!$G$29,0,10*ROW('Sanitation Data'!G167))="","",OFFSET('Sanitation Data'!$G$29,0,10*ROW('Sanitation Data'!G167)))</f>
        <v/>
      </c>
      <c r="DB173" s="275" t="str">
        <f ca="true">+IF(OFFSET('Sanitation Data'!$G$30,0,10*ROW('Sanitation Data'!G167))="","",OFFSET('Sanitation Data'!$G$30,0,10*ROW('Sanitation Data'!G167)))</f>
        <v/>
      </c>
      <c r="DC173" s="275" t="str">
        <f ca="true">+IF(OFFSET('Sanitation Data'!$G$31,0,10*ROW('Sanitation Data'!G167))="","",OFFSET('Sanitation Data'!$G$31,0,10*ROW('Sanitation Data'!G167)))</f>
        <v/>
      </c>
      <c r="DD173" s="275" t="str">
        <f ca="true">+IF(OFFSET('Sanitation Data'!$G$32,0,10*ROW('Sanitation Data'!G167))="","",OFFSET('Sanitation Data'!$G$32,0,10*ROW('Sanitation Data'!G167)))</f>
        <v/>
      </c>
      <c r="DE173" s="275" t="str">
        <f ca="true">+IF(OFFSET('Sanitation Data'!$H$28,0,10*ROW('Sanitation Data'!H167))="","",OFFSET('Sanitation Data'!$H$28,0,10*ROW('Sanitation Data'!H167)))</f>
        <v/>
      </c>
      <c r="DF173" s="275" t="str">
        <f ca="true">+IF(OFFSET('Sanitation Data'!$H$29,0,10*ROW('Sanitation Data'!H167))="","",OFFSET('Sanitation Data'!$H$29,0,10*ROW('Sanitation Data'!H167)))</f>
        <v/>
      </c>
      <c r="DG173" s="275" t="str">
        <f ca="true">+IF(OFFSET('Sanitation Data'!$H$30,0,10*ROW('Sanitation Data'!H167))="","",OFFSET('Sanitation Data'!$H$30,0,10*ROW('Sanitation Data'!H167)))</f>
        <v/>
      </c>
      <c r="DH173" s="275" t="str">
        <f ca="true">+IF(OFFSET('Sanitation Data'!$H$31,0,10*ROW('Sanitation Data'!H167))="","",OFFSET('Sanitation Data'!$H$31,0,10*ROW('Sanitation Data'!H167)))</f>
        <v/>
      </c>
      <c r="DI173" s="275" t="str">
        <f ca="true">+IF(OFFSET('Sanitation Data'!$H$32,0,10*ROW('Sanitation Data'!H167))="","",OFFSET('Sanitation Data'!$H$32,0,10*ROW('Sanitation Data'!H167)))</f>
        <v/>
      </c>
      <c r="DJ173" s="275" t="str">
        <f ca="true">+IF(OFFSET('Sanitation Data'!$I$28,0,10*ROW('Sanitation Data'!I167))="","",OFFSET('Sanitation Data'!$I$28,0,10*ROW('Sanitation Data'!I167)))</f>
        <v/>
      </c>
      <c r="DK173" s="275" t="str">
        <f ca="true">+IF(OFFSET('Sanitation Data'!$I$29,0,10*ROW('Sanitation Data'!I167))="","",OFFSET('Sanitation Data'!$I$29,0,10*ROW('Sanitation Data'!I167)))</f>
        <v/>
      </c>
      <c r="DL173" s="275" t="str">
        <f ca="true">+IF(OFFSET('Sanitation Data'!$I$30,0,10*ROW('Sanitation Data'!I167))="","",OFFSET('Sanitation Data'!$I$30,0,10*ROW('Sanitation Data'!I167)))</f>
        <v/>
      </c>
      <c r="DM173" s="275" t="str">
        <f ca="true">+IF(OFFSET('Sanitation Data'!$I$31,0,10*ROW('Sanitation Data'!I167))="","",OFFSET('Sanitation Data'!$I$31,0,10*ROW('Sanitation Data'!I167)))</f>
        <v/>
      </c>
      <c r="DN173" s="275" t="str">
        <f ca="true">+IF(OFFSET('Sanitation Data'!$I$32,0,10*ROW('Sanitation Data'!I167))="","",OFFSET('Sanitation Data'!$I$32,0,10*ROW('Sanitation Data'!I167)))</f>
        <v/>
      </c>
      <c r="DO173" s="275" t="str">
        <f ca="true">+IF(OFFSET('Hygiene Data'!$D$11,0,10*ROW('Hygiene Data'!D167))="","",OFFSET('Hygiene Data'!$D$11,0,10*ROW('Hygiene Data'!D167)))</f>
        <v/>
      </c>
      <c r="DP173" s="275" t="str">
        <f ca="true">+IF(OFFSET('Hygiene Data'!$D$12,0,10*ROW('Hygiene Data'!D167))="","",OFFSET('Hygiene Data'!$D$12,0,10*ROW('Hygiene Data'!D167)))</f>
        <v/>
      </c>
      <c r="DQ173" s="275" t="str">
        <f ca="true">+IF(OFFSET('Hygiene Data'!$D$13,0,10*ROW('Hygiene Data'!D167))="","",OFFSET('Hygiene Data'!$D$13,0,10*ROW('Hygiene Data'!D167)))</f>
        <v/>
      </c>
      <c r="DR173" s="275" t="str">
        <f ca="true">+IF(OFFSET('Hygiene Data'!$E$11,0,10*ROW('Hygiene Data'!E167))="","",OFFSET('Hygiene Data'!$E$11,0,10*ROW('Hygiene Data'!E167)))</f>
        <v/>
      </c>
      <c r="DS173" s="275" t="str">
        <f ca="true">+IF(OFFSET('Hygiene Data'!$E$12,0,10*ROW('Hygiene Data'!E167))="","",OFFSET('Hygiene Data'!$E$12,0,10*ROW('Hygiene Data'!E167)))</f>
        <v/>
      </c>
      <c r="DT173" s="275" t="str">
        <f ca="true">+IF(OFFSET('Hygiene Data'!$E$13,0,10*ROW('Hygiene Data'!E167))="","",OFFSET('Hygiene Data'!$E$13,0,10*ROW('Hygiene Data'!E167)))</f>
        <v/>
      </c>
      <c r="DU173" s="275" t="str">
        <f ca="true">+IF(OFFSET('Hygiene Data'!$F$11,0,10*ROW('Hygiene Data'!F167))="","",OFFSET('Hygiene Data'!$F$11,0,10*ROW('Hygiene Data'!F167)))</f>
        <v/>
      </c>
      <c r="DV173" s="275" t="str">
        <f ca="true">+IF(OFFSET('Hygiene Data'!$F$12,0,10*ROW('Hygiene Data'!F167))="","",OFFSET('Hygiene Data'!$F$12,0,10*ROW('Hygiene Data'!F167)))</f>
        <v/>
      </c>
      <c r="DW173" s="275" t="str">
        <f ca="true">+IF(OFFSET('Hygiene Data'!$F$13,0,10*ROW('Hygiene Data'!F167))="","",OFFSET('Hygiene Data'!$F$13,0,10*ROW('Hygiene Data'!F167)))</f>
        <v/>
      </c>
      <c r="DX173" s="275" t="str">
        <f ca="true">+IF(OFFSET('Hygiene Data'!$G$11,0,10*ROW('Hygiene Data'!G167))="","",OFFSET('Hygiene Data'!$G$11,0,10*ROW('Hygiene Data'!G167)))</f>
        <v/>
      </c>
      <c r="DY173" s="275" t="str">
        <f ca="true">+IF(OFFSET('Hygiene Data'!$G$12,0,10*ROW('Hygiene Data'!G167))="","",OFFSET('Hygiene Data'!$G$12,0,10*ROW('Hygiene Data'!G167)))</f>
        <v/>
      </c>
      <c r="DZ173" s="275" t="str">
        <f ca="true">+IF(OFFSET('Hygiene Data'!$G$13,0,10*ROW('Hygiene Data'!G167))="","",OFFSET('Hygiene Data'!$G$13,0,10*ROW('Hygiene Data'!G167)))</f>
        <v/>
      </c>
      <c r="EA173" s="275" t="str">
        <f ca="true">+IF(OFFSET('Hygiene Data'!$H$11,0,10*ROW('Hygiene Data'!H167))="","",OFFSET('Hygiene Data'!$H$11,0,10*ROW('Hygiene Data'!H167)))</f>
        <v/>
      </c>
      <c r="EB173" s="275" t="str">
        <f ca="true">+IF(OFFSET('Hygiene Data'!$H$12,0,10*ROW('Hygiene Data'!H167))="","",OFFSET('Hygiene Data'!$H$12,0,10*ROW('Hygiene Data'!H167)))</f>
        <v/>
      </c>
      <c r="EC173" s="275" t="str">
        <f ca="true">+IF(OFFSET('Hygiene Data'!$H$13,0,10*ROW('Hygiene Data'!H167))="","",OFFSET('Hygiene Data'!$H$13,0,10*ROW('Hygiene Data'!H167)))</f>
        <v/>
      </c>
      <c r="ED173" s="275" t="str">
        <f ca="true">+IF(OFFSET('Hygiene Data'!$I$11,0,10*ROW('Hygiene Data'!I167))="","",OFFSET('Hygiene Data'!$I$11,0,10*ROW('Hygiene Data'!I167)))</f>
        <v/>
      </c>
      <c r="EE173" s="275" t="str">
        <f ca="true">+IF(OFFSET('Hygiene Data'!$I$12,0,10*ROW('Hygiene Data'!I167))="","",OFFSET('Hygiene Data'!$I$12,0,10*ROW('Hygiene Data'!I167)))</f>
        <v/>
      </c>
      <c r="EF173" s="275" t="str">
        <f ca="true">+IF(OFFSET('Hygiene Data'!$I$13,0,10*ROW('Hygiene Data'!I167))="","",OFFSET('Hygiene Data'!$I$13,0,10*ROW('Hygiene Data'!I167)))</f>
        <v/>
      </c>
    </row>
    <row xmlns:x14ac="http://schemas.microsoft.com/office/spreadsheetml/2009/9/ac" r="174" x14ac:dyDescent="0.2">
      <c r="A174" s="38" t="str">
        <f ca="true">+IF(OFFSET('Water Data'!$B$2,0,10*ROW('Water Data'!E168))="","",OFFSET('Water Data'!$B$2,0,10*ROW('Water Data'!E168)))</f>
        <v/>
      </c>
      <c r="B174" s="38" t="str">
        <f ca="true">+IF(OFFSET('Water Data'!$C$2,0,10*ROW('Water Data'!F168))="","",OFFSET('Water Data'!$C$2,0,10*ROW('Water Data'!F168)))</f>
        <v/>
      </c>
      <c r="C174" s="331" t="str">
        <f t="shared" ca="true" si="2"/>
        <v/>
      </c>
      <c r="D174" s="97"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7"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7"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7"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7"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7"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7"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7"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7"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7"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7"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7"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7"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7"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7"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7"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7"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7"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8"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8"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8"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8"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8"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8"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8"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8"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8"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8"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8"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8"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8"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8"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8"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8"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8"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8"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8"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8"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8"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8"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8"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8"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8"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8"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8"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8"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8"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8"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9"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9"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9"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9"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9"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9"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9"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9"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9"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9"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9"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9"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9"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9"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9"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9"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9"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9"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5"/>
      <c r="BS174" s="275" t="str">
        <f ca="true">+IF(OFFSET('Water Data'!$D$27,0,10*ROW('Water Data'!D168))="","",OFFSET('Water Data'!$D$27,0,10*ROW('Water Data'!D168)))</f>
        <v/>
      </c>
      <c r="BT174" s="275" t="str">
        <f ca="true">+IF(OFFSET('Water Data'!$D$28,0,10*ROW('Water Data'!D168))="","",OFFSET('Water Data'!$D$28,0,10*ROW('Water Data'!D168)))</f>
        <v/>
      </c>
      <c r="BU174" s="275" t="str">
        <f ca="true">+IF(OFFSET('Water Data'!$D$29,0,10*ROW('Water Data'!D168))="","",OFFSET('Water Data'!$D$29,0,10*ROW('Water Data'!D168)))</f>
        <v/>
      </c>
      <c r="BV174" s="275" t="str">
        <f ca="true">+IF(OFFSET('Water Data'!$E$27,0,10*ROW('Water Data'!E168))="","",OFFSET('Water Data'!$E$27,0,10*ROW('Water Data'!E168)))</f>
        <v/>
      </c>
      <c r="BW174" s="275" t="str">
        <f ca="true">+IF(OFFSET('Water Data'!$E$28,0,10*ROW('Water Data'!E168))="","",OFFSET('Water Data'!$E$28,0,10*ROW('Water Data'!E168)))</f>
        <v/>
      </c>
      <c r="BX174" s="275" t="str">
        <f ca="true">+IF(OFFSET('Water Data'!$E$29,0,10*ROW('Water Data'!E168))="","",OFFSET('Water Data'!$E$29,0,10*ROW('Water Data'!E168)))</f>
        <v/>
      </c>
      <c r="BY174" s="275" t="str">
        <f ca="true">+IF(OFFSET('Water Data'!$F$27,0,10*ROW('Water Data'!F168))="","",OFFSET('Water Data'!$F$27,0,10*ROW('Water Data'!F168)))</f>
        <v/>
      </c>
      <c r="BZ174" s="275" t="str">
        <f ca="true">+IF(OFFSET('Water Data'!$F$28,0,10*ROW('Water Data'!F168))="","",OFFSET('Water Data'!$F$28,0,10*ROW('Water Data'!F168)))</f>
        <v/>
      </c>
      <c r="CA174" s="275" t="str">
        <f ca="true">+IF(OFFSET('Water Data'!$F$29,0,10*ROW('Water Data'!F168))="","",OFFSET('Water Data'!$F$29,0,10*ROW('Water Data'!F168)))</f>
        <v/>
      </c>
      <c r="CB174" s="275" t="str">
        <f ca="true">+IF(OFFSET('Water Data'!$G$27,0,10*ROW('Water Data'!G168))="","",OFFSET('Water Data'!$G$27,0,10*ROW('Water Data'!G168)))</f>
        <v/>
      </c>
      <c r="CC174" s="275" t="str">
        <f ca="true">+IF(OFFSET('Water Data'!$G$28,0,10*ROW('Water Data'!G168))="","",OFFSET('Water Data'!$G$28,0,10*ROW('Water Data'!G168)))</f>
        <v/>
      </c>
      <c r="CD174" s="275" t="str">
        <f ca="true">+IF(OFFSET('Water Data'!$G$29,0,10*ROW('Water Data'!G168))="","",OFFSET('Water Data'!$G$29,0,10*ROW('Water Data'!G168)))</f>
        <v/>
      </c>
      <c r="CE174" s="275" t="str">
        <f ca="true">+IF(OFFSET('Water Data'!$H$27,0,10*ROW('Water Data'!H168))="","",OFFSET('Water Data'!$H$27,0,10*ROW('Water Data'!H168)))</f>
        <v/>
      </c>
      <c r="CF174" s="275" t="str">
        <f ca="true">+IF(OFFSET('Water Data'!$H$28,0,10*ROW('Water Data'!H168))="","",OFFSET('Water Data'!$H$28,0,10*ROW('Water Data'!H168)))</f>
        <v/>
      </c>
      <c r="CG174" s="275" t="str">
        <f ca="true">+IF(OFFSET('Water Data'!$H$29,0,10*ROW('Water Data'!H168))="","",OFFSET('Water Data'!$H$29,0,10*ROW('Water Data'!H168)))</f>
        <v/>
      </c>
      <c r="CH174" s="275" t="str">
        <f ca="true">+IF(OFFSET('Water Data'!$I$27,0,10*ROW('Water Data'!I168))="","",OFFSET('Water Data'!$I$27,0,10*ROW('Water Data'!I168)))</f>
        <v/>
      </c>
      <c r="CI174" s="275" t="str">
        <f ca="true">+IF(OFFSET('Water Data'!$I$28,0,10*ROW('Water Data'!I168))="","",OFFSET('Water Data'!$I$28,0,10*ROW('Water Data'!I168)))</f>
        <v/>
      </c>
      <c r="CJ174" s="275" t="str">
        <f ca="true">+IF(OFFSET('Water Data'!$I$29,0,10*ROW('Water Data'!I168))="","",OFFSET('Water Data'!$I$29,0,10*ROW('Water Data'!I168)))</f>
        <v/>
      </c>
      <c r="CK174" s="275" t="str">
        <f ca="true">+IF(OFFSET('Sanitation Data'!$D$28,0,10*ROW('Sanitation Data'!D168))="","",OFFSET('Sanitation Data'!$D$28,0,10*ROW('Sanitation Data'!D168)))</f>
        <v/>
      </c>
      <c r="CL174" s="275" t="str">
        <f ca="true">+IF(OFFSET('Sanitation Data'!$D$29,0,10*ROW('Sanitation Data'!D168))="","",OFFSET('Sanitation Data'!$D$29,0,10*ROW('Sanitation Data'!D168)))</f>
        <v/>
      </c>
      <c r="CM174" s="275" t="str">
        <f ca="true">+IF(OFFSET('Sanitation Data'!$D$30,0,10*ROW('Sanitation Data'!D168))="","",OFFSET('Sanitation Data'!$D$30,0,10*ROW('Sanitation Data'!D168)))</f>
        <v/>
      </c>
      <c r="CN174" s="275" t="str">
        <f ca="true">+IF(OFFSET('Sanitation Data'!$D$31,0,10*ROW('Sanitation Data'!D168))="","",OFFSET('Sanitation Data'!$D$31,0,10*ROW('Sanitation Data'!D168)))</f>
        <v/>
      </c>
      <c r="CO174" s="275" t="str">
        <f ca="true">+IF(OFFSET('Sanitation Data'!$D$32,0,10*ROW('Sanitation Data'!D168))="","",OFFSET('Sanitation Data'!$D$32,0,10*ROW('Sanitation Data'!D168)))</f>
        <v/>
      </c>
      <c r="CP174" s="275" t="str">
        <f ca="true">+IF(OFFSET('Sanitation Data'!$E$28,0,10*ROW('Sanitation Data'!E168))="","",OFFSET('Sanitation Data'!$E$28,0,10*ROW('Sanitation Data'!E168)))</f>
        <v/>
      </c>
      <c r="CQ174" s="275" t="str">
        <f ca="true">+IF(OFFSET('Sanitation Data'!$E$29,0,10*ROW('Sanitation Data'!E168))="","",OFFSET('Sanitation Data'!$E$29,0,10*ROW('Sanitation Data'!E168)))</f>
        <v/>
      </c>
      <c r="CR174" s="275" t="str">
        <f ca="true">+IF(OFFSET('Sanitation Data'!$E$30,0,10*ROW('Sanitation Data'!E168))="","",OFFSET('Sanitation Data'!$E$30,0,10*ROW('Sanitation Data'!E168)))</f>
        <v/>
      </c>
      <c r="CS174" s="275" t="str">
        <f ca="true">+IF(OFFSET('Sanitation Data'!$E$31,0,10*ROW('Sanitation Data'!E168))="","",OFFSET('Sanitation Data'!$E$31,0,10*ROW('Sanitation Data'!E168)))</f>
        <v/>
      </c>
      <c r="CT174" s="275" t="str">
        <f ca="true">+IF(OFFSET('Sanitation Data'!$E$32,0,10*ROW('Sanitation Data'!E168))="","",OFFSET('Sanitation Data'!$E$32,0,10*ROW('Sanitation Data'!E168)))</f>
        <v/>
      </c>
      <c r="CU174" s="275" t="str">
        <f ca="true">+IF(OFFSET('Sanitation Data'!$F$28,0,10*ROW('Sanitation Data'!F168))="","",OFFSET('Sanitation Data'!$F$28,0,10*ROW('Sanitation Data'!F168)))</f>
        <v/>
      </c>
      <c r="CV174" s="275" t="str">
        <f ca="true">+IF(OFFSET('Sanitation Data'!$F$29,0,10*ROW('Sanitation Data'!F168))="","",OFFSET('Sanitation Data'!$F$29,0,10*ROW('Sanitation Data'!F168)))</f>
        <v/>
      </c>
      <c r="CW174" s="275" t="str">
        <f ca="true">+IF(OFFSET('Sanitation Data'!$F$30,0,10*ROW('Sanitation Data'!F168))="","",OFFSET('Sanitation Data'!$F$30,0,10*ROW('Sanitation Data'!F168)))</f>
        <v/>
      </c>
      <c r="CX174" s="275" t="str">
        <f ca="true">+IF(OFFSET('Sanitation Data'!$F$31,0,10*ROW('Sanitation Data'!F168))="","",OFFSET('Sanitation Data'!$F$31,0,10*ROW('Sanitation Data'!F168)))</f>
        <v/>
      </c>
      <c r="CY174" s="275" t="str">
        <f ca="true">+IF(OFFSET('Sanitation Data'!$F$32,0,10*ROW('Sanitation Data'!F168))="","",OFFSET('Sanitation Data'!$F$32,0,10*ROW('Sanitation Data'!F168)))</f>
        <v/>
      </c>
      <c r="CZ174" s="275" t="str">
        <f ca="true">+IF(OFFSET('Sanitation Data'!$G$28,0,10*ROW('Sanitation Data'!G168))="","",OFFSET('Sanitation Data'!$G$28,0,10*ROW('Sanitation Data'!G168)))</f>
        <v/>
      </c>
      <c r="DA174" s="275" t="str">
        <f ca="true">+IF(OFFSET('Sanitation Data'!$G$29,0,10*ROW('Sanitation Data'!G168))="","",OFFSET('Sanitation Data'!$G$29,0,10*ROW('Sanitation Data'!G168)))</f>
        <v/>
      </c>
      <c r="DB174" s="275" t="str">
        <f ca="true">+IF(OFFSET('Sanitation Data'!$G$30,0,10*ROW('Sanitation Data'!G168))="","",OFFSET('Sanitation Data'!$G$30,0,10*ROW('Sanitation Data'!G168)))</f>
        <v/>
      </c>
      <c r="DC174" s="275" t="str">
        <f ca="true">+IF(OFFSET('Sanitation Data'!$G$31,0,10*ROW('Sanitation Data'!G168))="","",OFFSET('Sanitation Data'!$G$31,0,10*ROW('Sanitation Data'!G168)))</f>
        <v/>
      </c>
      <c r="DD174" s="275" t="str">
        <f ca="true">+IF(OFFSET('Sanitation Data'!$G$32,0,10*ROW('Sanitation Data'!G168))="","",OFFSET('Sanitation Data'!$G$32,0,10*ROW('Sanitation Data'!G168)))</f>
        <v/>
      </c>
      <c r="DE174" s="275" t="str">
        <f ca="true">+IF(OFFSET('Sanitation Data'!$H$28,0,10*ROW('Sanitation Data'!H168))="","",OFFSET('Sanitation Data'!$H$28,0,10*ROW('Sanitation Data'!H168)))</f>
        <v/>
      </c>
      <c r="DF174" s="275" t="str">
        <f ca="true">+IF(OFFSET('Sanitation Data'!$H$29,0,10*ROW('Sanitation Data'!H168))="","",OFFSET('Sanitation Data'!$H$29,0,10*ROW('Sanitation Data'!H168)))</f>
        <v/>
      </c>
      <c r="DG174" s="275" t="str">
        <f ca="true">+IF(OFFSET('Sanitation Data'!$H$30,0,10*ROW('Sanitation Data'!H168))="","",OFFSET('Sanitation Data'!$H$30,0,10*ROW('Sanitation Data'!H168)))</f>
        <v/>
      </c>
      <c r="DH174" s="275" t="str">
        <f ca="true">+IF(OFFSET('Sanitation Data'!$H$31,0,10*ROW('Sanitation Data'!H168))="","",OFFSET('Sanitation Data'!$H$31,0,10*ROW('Sanitation Data'!H168)))</f>
        <v/>
      </c>
      <c r="DI174" s="275" t="str">
        <f ca="true">+IF(OFFSET('Sanitation Data'!$H$32,0,10*ROW('Sanitation Data'!H168))="","",OFFSET('Sanitation Data'!$H$32,0,10*ROW('Sanitation Data'!H168)))</f>
        <v/>
      </c>
      <c r="DJ174" s="275" t="str">
        <f ca="true">+IF(OFFSET('Sanitation Data'!$I$28,0,10*ROW('Sanitation Data'!I168))="","",OFFSET('Sanitation Data'!$I$28,0,10*ROW('Sanitation Data'!I168)))</f>
        <v/>
      </c>
      <c r="DK174" s="275" t="str">
        <f ca="true">+IF(OFFSET('Sanitation Data'!$I$29,0,10*ROW('Sanitation Data'!I168))="","",OFFSET('Sanitation Data'!$I$29,0,10*ROW('Sanitation Data'!I168)))</f>
        <v/>
      </c>
      <c r="DL174" s="275" t="str">
        <f ca="true">+IF(OFFSET('Sanitation Data'!$I$30,0,10*ROW('Sanitation Data'!I168))="","",OFFSET('Sanitation Data'!$I$30,0,10*ROW('Sanitation Data'!I168)))</f>
        <v/>
      </c>
      <c r="DM174" s="275" t="str">
        <f ca="true">+IF(OFFSET('Sanitation Data'!$I$31,0,10*ROW('Sanitation Data'!I168))="","",OFFSET('Sanitation Data'!$I$31,0,10*ROW('Sanitation Data'!I168)))</f>
        <v/>
      </c>
      <c r="DN174" s="275" t="str">
        <f ca="true">+IF(OFFSET('Sanitation Data'!$I$32,0,10*ROW('Sanitation Data'!I168))="","",OFFSET('Sanitation Data'!$I$32,0,10*ROW('Sanitation Data'!I168)))</f>
        <v/>
      </c>
      <c r="DO174" s="275" t="str">
        <f ca="true">+IF(OFFSET('Hygiene Data'!$D$11,0,10*ROW('Hygiene Data'!D168))="","",OFFSET('Hygiene Data'!$D$11,0,10*ROW('Hygiene Data'!D168)))</f>
        <v/>
      </c>
      <c r="DP174" s="275" t="str">
        <f ca="true">+IF(OFFSET('Hygiene Data'!$D$12,0,10*ROW('Hygiene Data'!D168))="","",OFFSET('Hygiene Data'!$D$12,0,10*ROW('Hygiene Data'!D168)))</f>
        <v/>
      </c>
      <c r="DQ174" s="275" t="str">
        <f ca="true">+IF(OFFSET('Hygiene Data'!$D$13,0,10*ROW('Hygiene Data'!D168))="","",OFFSET('Hygiene Data'!$D$13,0,10*ROW('Hygiene Data'!D168)))</f>
        <v/>
      </c>
      <c r="DR174" s="275" t="str">
        <f ca="true">+IF(OFFSET('Hygiene Data'!$E$11,0,10*ROW('Hygiene Data'!E168))="","",OFFSET('Hygiene Data'!$E$11,0,10*ROW('Hygiene Data'!E168)))</f>
        <v/>
      </c>
      <c r="DS174" s="275" t="str">
        <f ca="true">+IF(OFFSET('Hygiene Data'!$E$12,0,10*ROW('Hygiene Data'!E168))="","",OFFSET('Hygiene Data'!$E$12,0,10*ROW('Hygiene Data'!E168)))</f>
        <v/>
      </c>
      <c r="DT174" s="275" t="str">
        <f ca="true">+IF(OFFSET('Hygiene Data'!$E$13,0,10*ROW('Hygiene Data'!E168))="","",OFFSET('Hygiene Data'!$E$13,0,10*ROW('Hygiene Data'!E168)))</f>
        <v/>
      </c>
      <c r="DU174" s="275" t="str">
        <f ca="true">+IF(OFFSET('Hygiene Data'!$F$11,0,10*ROW('Hygiene Data'!F168))="","",OFFSET('Hygiene Data'!$F$11,0,10*ROW('Hygiene Data'!F168)))</f>
        <v/>
      </c>
      <c r="DV174" s="275" t="str">
        <f ca="true">+IF(OFFSET('Hygiene Data'!$F$12,0,10*ROW('Hygiene Data'!F168))="","",OFFSET('Hygiene Data'!$F$12,0,10*ROW('Hygiene Data'!F168)))</f>
        <v/>
      </c>
      <c r="DW174" s="275" t="str">
        <f ca="true">+IF(OFFSET('Hygiene Data'!$F$13,0,10*ROW('Hygiene Data'!F168))="","",OFFSET('Hygiene Data'!$F$13,0,10*ROW('Hygiene Data'!F168)))</f>
        <v/>
      </c>
      <c r="DX174" s="275" t="str">
        <f ca="true">+IF(OFFSET('Hygiene Data'!$G$11,0,10*ROW('Hygiene Data'!G168))="","",OFFSET('Hygiene Data'!$G$11,0,10*ROW('Hygiene Data'!G168)))</f>
        <v/>
      </c>
      <c r="DY174" s="275" t="str">
        <f ca="true">+IF(OFFSET('Hygiene Data'!$G$12,0,10*ROW('Hygiene Data'!G168))="","",OFFSET('Hygiene Data'!$G$12,0,10*ROW('Hygiene Data'!G168)))</f>
        <v/>
      </c>
      <c r="DZ174" s="275" t="str">
        <f ca="true">+IF(OFFSET('Hygiene Data'!$G$13,0,10*ROW('Hygiene Data'!G168))="","",OFFSET('Hygiene Data'!$G$13,0,10*ROW('Hygiene Data'!G168)))</f>
        <v/>
      </c>
      <c r="EA174" s="275" t="str">
        <f ca="true">+IF(OFFSET('Hygiene Data'!$H$11,0,10*ROW('Hygiene Data'!H168))="","",OFFSET('Hygiene Data'!$H$11,0,10*ROW('Hygiene Data'!H168)))</f>
        <v/>
      </c>
      <c r="EB174" s="275" t="str">
        <f ca="true">+IF(OFFSET('Hygiene Data'!$H$12,0,10*ROW('Hygiene Data'!H168))="","",OFFSET('Hygiene Data'!$H$12,0,10*ROW('Hygiene Data'!H168)))</f>
        <v/>
      </c>
      <c r="EC174" s="275" t="str">
        <f ca="true">+IF(OFFSET('Hygiene Data'!$H$13,0,10*ROW('Hygiene Data'!H168))="","",OFFSET('Hygiene Data'!$H$13,0,10*ROW('Hygiene Data'!H168)))</f>
        <v/>
      </c>
      <c r="ED174" s="275" t="str">
        <f ca="true">+IF(OFFSET('Hygiene Data'!$I$11,0,10*ROW('Hygiene Data'!I168))="","",OFFSET('Hygiene Data'!$I$11,0,10*ROW('Hygiene Data'!I168)))</f>
        <v/>
      </c>
      <c r="EE174" s="275" t="str">
        <f ca="true">+IF(OFFSET('Hygiene Data'!$I$12,0,10*ROW('Hygiene Data'!I168))="","",OFFSET('Hygiene Data'!$I$12,0,10*ROW('Hygiene Data'!I168)))</f>
        <v/>
      </c>
      <c r="EF174" s="275" t="str">
        <f ca="true">+IF(OFFSET('Hygiene Data'!$I$13,0,10*ROW('Hygiene Data'!I168))="","",OFFSET('Hygiene Data'!$I$13,0,10*ROW('Hygiene Data'!I168)))</f>
        <v/>
      </c>
    </row>
    <row xmlns:x14ac="http://schemas.microsoft.com/office/spreadsheetml/2009/9/ac" r="175" x14ac:dyDescent="0.2">
      <c r="A175" s="38" t="str">
        <f ca="true">+IF(OFFSET('Water Data'!$B$2,0,10*ROW('Water Data'!E169))="","",OFFSET('Water Data'!$B$2,0,10*ROW('Water Data'!E169)))</f>
        <v/>
      </c>
      <c r="B175" s="38" t="str">
        <f ca="true">+IF(OFFSET('Water Data'!$C$2,0,10*ROW('Water Data'!F169))="","",OFFSET('Water Data'!$C$2,0,10*ROW('Water Data'!F169)))</f>
        <v/>
      </c>
      <c r="C175" s="331" t="str">
        <f t="shared" ca="true" si="2"/>
        <v/>
      </c>
      <c r="D175" s="97"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7"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7"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7"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7"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7"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7"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7"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7"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7"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7"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7"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7"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7"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7"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7"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7"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7"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8"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8"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8"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8"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8"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8"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8"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8"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8"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8"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8"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8"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8"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8"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8"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8"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8"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8"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8"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8"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8"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8"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8"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8"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8"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8"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8"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8"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8"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8"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9"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9"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9"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9"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9"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9"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9"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9"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9"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9"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9"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9"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9"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9"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9"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9"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9"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9"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5"/>
      <c r="BS175" s="275" t="str">
        <f ca="true">+IF(OFFSET('Water Data'!$D$27,0,10*ROW('Water Data'!D169))="","",OFFSET('Water Data'!$D$27,0,10*ROW('Water Data'!D169)))</f>
        <v/>
      </c>
      <c r="BT175" s="275" t="str">
        <f ca="true">+IF(OFFSET('Water Data'!$D$28,0,10*ROW('Water Data'!D169))="","",OFFSET('Water Data'!$D$28,0,10*ROW('Water Data'!D169)))</f>
        <v/>
      </c>
      <c r="BU175" s="275" t="str">
        <f ca="true">+IF(OFFSET('Water Data'!$D$29,0,10*ROW('Water Data'!D169))="","",OFFSET('Water Data'!$D$29,0,10*ROW('Water Data'!D169)))</f>
        <v/>
      </c>
      <c r="BV175" s="275" t="str">
        <f ca="true">+IF(OFFSET('Water Data'!$E$27,0,10*ROW('Water Data'!E169))="","",OFFSET('Water Data'!$E$27,0,10*ROW('Water Data'!E169)))</f>
        <v/>
      </c>
      <c r="BW175" s="275" t="str">
        <f ca="true">+IF(OFFSET('Water Data'!$E$28,0,10*ROW('Water Data'!E169))="","",OFFSET('Water Data'!$E$28,0,10*ROW('Water Data'!E169)))</f>
        <v/>
      </c>
      <c r="BX175" s="275" t="str">
        <f ca="true">+IF(OFFSET('Water Data'!$E$29,0,10*ROW('Water Data'!E169))="","",OFFSET('Water Data'!$E$29,0,10*ROW('Water Data'!E169)))</f>
        <v/>
      </c>
      <c r="BY175" s="275" t="str">
        <f ca="true">+IF(OFFSET('Water Data'!$F$27,0,10*ROW('Water Data'!F169))="","",OFFSET('Water Data'!$F$27,0,10*ROW('Water Data'!F169)))</f>
        <v/>
      </c>
      <c r="BZ175" s="275" t="str">
        <f ca="true">+IF(OFFSET('Water Data'!$F$28,0,10*ROW('Water Data'!F169))="","",OFFSET('Water Data'!$F$28,0,10*ROW('Water Data'!F169)))</f>
        <v/>
      </c>
      <c r="CA175" s="275" t="str">
        <f ca="true">+IF(OFFSET('Water Data'!$F$29,0,10*ROW('Water Data'!F169))="","",OFFSET('Water Data'!$F$29,0,10*ROW('Water Data'!F169)))</f>
        <v/>
      </c>
      <c r="CB175" s="275" t="str">
        <f ca="true">+IF(OFFSET('Water Data'!$G$27,0,10*ROW('Water Data'!G169))="","",OFFSET('Water Data'!$G$27,0,10*ROW('Water Data'!G169)))</f>
        <v/>
      </c>
      <c r="CC175" s="275" t="str">
        <f ca="true">+IF(OFFSET('Water Data'!$G$28,0,10*ROW('Water Data'!G169))="","",OFFSET('Water Data'!$G$28,0,10*ROW('Water Data'!G169)))</f>
        <v/>
      </c>
      <c r="CD175" s="275" t="str">
        <f ca="true">+IF(OFFSET('Water Data'!$G$29,0,10*ROW('Water Data'!G169))="","",OFFSET('Water Data'!$G$29,0,10*ROW('Water Data'!G169)))</f>
        <v/>
      </c>
      <c r="CE175" s="275" t="str">
        <f ca="true">+IF(OFFSET('Water Data'!$H$27,0,10*ROW('Water Data'!H169))="","",OFFSET('Water Data'!$H$27,0,10*ROW('Water Data'!H169)))</f>
        <v/>
      </c>
      <c r="CF175" s="275" t="str">
        <f ca="true">+IF(OFFSET('Water Data'!$H$28,0,10*ROW('Water Data'!H169))="","",OFFSET('Water Data'!$H$28,0,10*ROW('Water Data'!H169)))</f>
        <v/>
      </c>
      <c r="CG175" s="275" t="str">
        <f ca="true">+IF(OFFSET('Water Data'!$H$29,0,10*ROW('Water Data'!H169))="","",OFFSET('Water Data'!$H$29,0,10*ROW('Water Data'!H169)))</f>
        <v/>
      </c>
      <c r="CH175" s="275" t="str">
        <f ca="true">+IF(OFFSET('Water Data'!$I$27,0,10*ROW('Water Data'!I169))="","",OFFSET('Water Data'!$I$27,0,10*ROW('Water Data'!I169)))</f>
        <v/>
      </c>
      <c r="CI175" s="275" t="str">
        <f ca="true">+IF(OFFSET('Water Data'!$I$28,0,10*ROW('Water Data'!I169))="","",OFFSET('Water Data'!$I$28,0,10*ROW('Water Data'!I169)))</f>
        <v/>
      </c>
      <c r="CJ175" s="275" t="str">
        <f ca="true">+IF(OFFSET('Water Data'!$I$29,0,10*ROW('Water Data'!I169))="","",OFFSET('Water Data'!$I$29,0,10*ROW('Water Data'!I169)))</f>
        <v/>
      </c>
      <c r="CK175" s="275" t="str">
        <f ca="true">+IF(OFFSET('Sanitation Data'!$D$28,0,10*ROW('Sanitation Data'!D169))="","",OFFSET('Sanitation Data'!$D$28,0,10*ROW('Sanitation Data'!D169)))</f>
        <v/>
      </c>
      <c r="CL175" s="275" t="str">
        <f ca="true">+IF(OFFSET('Sanitation Data'!$D$29,0,10*ROW('Sanitation Data'!D169))="","",OFFSET('Sanitation Data'!$D$29,0,10*ROW('Sanitation Data'!D169)))</f>
        <v/>
      </c>
      <c r="CM175" s="275" t="str">
        <f ca="true">+IF(OFFSET('Sanitation Data'!$D$30,0,10*ROW('Sanitation Data'!D169))="","",OFFSET('Sanitation Data'!$D$30,0,10*ROW('Sanitation Data'!D169)))</f>
        <v/>
      </c>
      <c r="CN175" s="275" t="str">
        <f ca="true">+IF(OFFSET('Sanitation Data'!$D$31,0,10*ROW('Sanitation Data'!D169))="","",OFFSET('Sanitation Data'!$D$31,0,10*ROW('Sanitation Data'!D169)))</f>
        <v/>
      </c>
      <c r="CO175" s="275" t="str">
        <f ca="true">+IF(OFFSET('Sanitation Data'!$D$32,0,10*ROW('Sanitation Data'!D169))="","",OFFSET('Sanitation Data'!$D$32,0,10*ROW('Sanitation Data'!D169)))</f>
        <v/>
      </c>
      <c r="CP175" s="275" t="str">
        <f ca="true">+IF(OFFSET('Sanitation Data'!$E$28,0,10*ROW('Sanitation Data'!E169))="","",OFFSET('Sanitation Data'!$E$28,0,10*ROW('Sanitation Data'!E169)))</f>
        <v/>
      </c>
      <c r="CQ175" s="275" t="str">
        <f ca="true">+IF(OFFSET('Sanitation Data'!$E$29,0,10*ROW('Sanitation Data'!E169))="","",OFFSET('Sanitation Data'!$E$29,0,10*ROW('Sanitation Data'!E169)))</f>
        <v/>
      </c>
      <c r="CR175" s="275" t="str">
        <f ca="true">+IF(OFFSET('Sanitation Data'!$E$30,0,10*ROW('Sanitation Data'!E169))="","",OFFSET('Sanitation Data'!$E$30,0,10*ROW('Sanitation Data'!E169)))</f>
        <v/>
      </c>
      <c r="CS175" s="275" t="str">
        <f ca="true">+IF(OFFSET('Sanitation Data'!$E$31,0,10*ROW('Sanitation Data'!E169))="","",OFFSET('Sanitation Data'!$E$31,0,10*ROW('Sanitation Data'!E169)))</f>
        <v/>
      </c>
      <c r="CT175" s="275" t="str">
        <f ca="true">+IF(OFFSET('Sanitation Data'!$E$32,0,10*ROW('Sanitation Data'!E169))="","",OFFSET('Sanitation Data'!$E$32,0,10*ROW('Sanitation Data'!E169)))</f>
        <v/>
      </c>
      <c r="CU175" s="275" t="str">
        <f ca="true">+IF(OFFSET('Sanitation Data'!$F$28,0,10*ROW('Sanitation Data'!F169))="","",OFFSET('Sanitation Data'!$F$28,0,10*ROW('Sanitation Data'!F169)))</f>
        <v/>
      </c>
      <c r="CV175" s="275" t="str">
        <f ca="true">+IF(OFFSET('Sanitation Data'!$F$29,0,10*ROW('Sanitation Data'!F169))="","",OFFSET('Sanitation Data'!$F$29,0,10*ROW('Sanitation Data'!F169)))</f>
        <v/>
      </c>
      <c r="CW175" s="275" t="str">
        <f ca="true">+IF(OFFSET('Sanitation Data'!$F$30,0,10*ROW('Sanitation Data'!F169))="","",OFFSET('Sanitation Data'!$F$30,0,10*ROW('Sanitation Data'!F169)))</f>
        <v/>
      </c>
      <c r="CX175" s="275" t="str">
        <f ca="true">+IF(OFFSET('Sanitation Data'!$F$31,0,10*ROW('Sanitation Data'!F169))="","",OFFSET('Sanitation Data'!$F$31,0,10*ROW('Sanitation Data'!F169)))</f>
        <v/>
      </c>
      <c r="CY175" s="275" t="str">
        <f ca="true">+IF(OFFSET('Sanitation Data'!$F$32,0,10*ROW('Sanitation Data'!F169))="","",OFFSET('Sanitation Data'!$F$32,0,10*ROW('Sanitation Data'!F169)))</f>
        <v/>
      </c>
      <c r="CZ175" s="275" t="str">
        <f ca="true">+IF(OFFSET('Sanitation Data'!$G$28,0,10*ROW('Sanitation Data'!G169))="","",OFFSET('Sanitation Data'!$G$28,0,10*ROW('Sanitation Data'!G169)))</f>
        <v/>
      </c>
      <c r="DA175" s="275" t="str">
        <f ca="true">+IF(OFFSET('Sanitation Data'!$G$29,0,10*ROW('Sanitation Data'!G169))="","",OFFSET('Sanitation Data'!$G$29,0,10*ROW('Sanitation Data'!G169)))</f>
        <v/>
      </c>
      <c r="DB175" s="275" t="str">
        <f ca="true">+IF(OFFSET('Sanitation Data'!$G$30,0,10*ROW('Sanitation Data'!G169))="","",OFFSET('Sanitation Data'!$G$30,0,10*ROW('Sanitation Data'!G169)))</f>
        <v/>
      </c>
      <c r="DC175" s="275" t="str">
        <f ca="true">+IF(OFFSET('Sanitation Data'!$G$31,0,10*ROW('Sanitation Data'!G169))="","",OFFSET('Sanitation Data'!$G$31,0,10*ROW('Sanitation Data'!G169)))</f>
        <v/>
      </c>
      <c r="DD175" s="275" t="str">
        <f ca="true">+IF(OFFSET('Sanitation Data'!$G$32,0,10*ROW('Sanitation Data'!G169))="","",OFFSET('Sanitation Data'!$G$32,0,10*ROW('Sanitation Data'!G169)))</f>
        <v/>
      </c>
      <c r="DE175" s="275" t="str">
        <f ca="true">+IF(OFFSET('Sanitation Data'!$H$28,0,10*ROW('Sanitation Data'!H169))="","",OFFSET('Sanitation Data'!$H$28,0,10*ROW('Sanitation Data'!H169)))</f>
        <v/>
      </c>
      <c r="DF175" s="275" t="str">
        <f ca="true">+IF(OFFSET('Sanitation Data'!$H$29,0,10*ROW('Sanitation Data'!H169))="","",OFFSET('Sanitation Data'!$H$29,0,10*ROW('Sanitation Data'!H169)))</f>
        <v/>
      </c>
      <c r="DG175" s="275" t="str">
        <f ca="true">+IF(OFFSET('Sanitation Data'!$H$30,0,10*ROW('Sanitation Data'!H169))="","",OFFSET('Sanitation Data'!$H$30,0,10*ROW('Sanitation Data'!H169)))</f>
        <v/>
      </c>
      <c r="DH175" s="275" t="str">
        <f ca="true">+IF(OFFSET('Sanitation Data'!$H$31,0,10*ROW('Sanitation Data'!H169))="","",OFFSET('Sanitation Data'!$H$31,0,10*ROW('Sanitation Data'!H169)))</f>
        <v/>
      </c>
      <c r="DI175" s="275" t="str">
        <f ca="true">+IF(OFFSET('Sanitation Data'!$H$32,0,10*ROW('Sanitation Data'!H169))="","",OFFSET('Sanitation Data'!$H$32,0,10*ROW('Sanitation Data'!H169)))</f>
        <v/>
      </c>
      <c r="DJ175" s="275" t="str">
        <f ca="true">+IF(OFFSET('Sanitation Data'!$I$28,0,10*ROW('Sanitation Data'!I169))="","",OFFSET('Sanitation Data'!$I$28,0,10*ROW('Sanitation Data'!I169)))</f>
        <v/>
      </c>
      <c r="DK175" s="275" t="str">
        <f ca="true">+IF(OFFSET('Sanitation Data'!$I$29,0,10*ROW('Sanitation Data'!I169))="","",OFFSET('Sanitation Data'!$I$29,0,10*ROW('Sanitation Data'!I169)))</f>
        <v/>
      </c>
      <c r="DL175" s="275" t="str">
        <f ca="true">+IF(OFFSET('Sanitation Data'!$I$30,0,10*ROW('Sanitation Data'!I169))="","",OFFSET('Sanitation Data'!$I$30,0,10*ROW('Sanitation Data'!I169)))</f>
        <v/>
      </c>
      <c r="DM175" s="275" t="str">
        <f ca="true">+IF(OFFSET('Sanitation Data'!$I$31,0,10*ROW('Sanitation Data'!I169))="","",OFFSET('Sanitation Data'!$I$31,0,10*ROW('Sanitation Data'!I169)))</f>
        <v/>
      </c>
      <c r="DN175" s="275" t="str">
        <f ca="true">+IF(OFFSET('Sanitation Data'!$I$32,0,10*ROW('Sanitation Data'!I169))="","",OFFSET('Sanitation Data'!$I$32,0,10*ROW('Sanitation Data'!I169)))</f>
        <v/>
      </c>
      <c r="DO175" s="275" t="str">
        <f ca="true">+IF(OFFSET('Hygiene Data'!$D$11,0,10*ROW('Hygiene Data'!D169))="","",OFFSET('Hygiene Data'!$D$11,0,10*ROW('Hygiene Data'!D169)))</f>
        <v/>
      </c>
      <c r="DP175" s="275" t="str">
        <f ca="true">+IF(OFFSET('Hygiene Data'!$D$12,0,10*ROW('Hygiene Data'!D169))="","",OFFSET('Hygiene Data'!$D$12,0,10*ROW('Hygiene Data'!D169)))</f>
        <v/>
      </c>
      <c r="DQ175" s="275" t="str">
        <f ca="true">+IF(OFFSET('Hygiene Data'!$D$13,0,10*ROW('Hygiene Data'!D169))="","",OFFSET('Hygiene Data'!$D$13,0,10*ROW('Hygiene Data'!D169)))</f>
        <v/>
      </c>
      <c r="DR175" s="275" t="str">
        <f ca="true">+IF(OFFSET('Hygiene Data'!$E$11,0,10*ROW('Hygiene Data'!E169))="","",OFFSET('Hygiene Data'!$E$11,0,10*ROW('Hygiene Data'!E169)))</f>
        <v/>
      </c>
      <c r="DS175" s="275" t="str">
        <f ca="true">+IF(OFFSET('Hygiene Data'!$E$12,0,10*ROW('Hygiene Data'!E169))="","",OFFSET('Hygiene Data'!$E$12,0,10*ROW('Hygiene Data'!E169)))</f>
        <v/>
      </c>
      <c r="DT175" s="275" t="str">
        <f ca="true">+IF(OFFSET('Hygiene Data'!$E$13,0,10*ROW('Hygiene Data'!E169))="","",OFFSET('Hygiene Data'!$E$13,0,10*ROW('Hygiene Data'!E169)))</f>
        <v/>
      </c>
      <c r="DU175" s="275" t="str">
        <f ca="true">+IF(OFFSET('Hygiene Data'!$F$11,0,10*ROW('Hygiene Data'!F169))="","",OFFSET('Hygiene Data'!$F$11,0,10*ROW('Hygiene Data'!F169)))</f>
        <v/>
      </c>
      <c r="DV175" s="275" t="str">
        <f ca="true">+IF(OFFSET('Hygiene Data'!$F$12,0,10*ROW('Hygiene Data'!F169))="","",OFFSET('Hygiene Data'!$F$12,0,10*ROW('Hygiene Data'!F169)))</f>
        <v/>
      </c>
      <c r="DW175" s="275" t="str">
        <f ca="true">+IF(OFFSET('Hygiene Data'!$F$13,0,10*ROW('Hygiene Data'!F169))="","",OFFSET('Hygiene Data'!$F$13,0,10*ROW('Hygiene Data'!F169)))</f>
        <v/>
      </c>
      <c r="DX175" s="275" t="str">
        <f ca="true">+IF(OFFSET('Hygiene Data'!$G$11,0,10*ROW('Hygiene Data'!G169))="","",OFFSET('Hygiene Data'!$G$11,0,10*ROW('Hygiene Data'!G169)))</f>
        <v/>
      </c>
      <c r="DY175" s="275" t="str">
        <f ca="true">+IF(OFFSET('Hygiene Data'!$G$12,0,10*ROW('Hygiene Data'!G169))="","",OFFSET('Hygiene Data'!$G$12,0,10*ROW('Hygiene Data'!G169)))</f>
        <v/>
      </c>
      <c r="DZ175" s="275" t="str">
        <f ca="true">+IF(OFFSET('Hygiene Data'!$G$13,0,10*ROW('Hygiene Data'!G169))="","",OFFSET('Hygiene Data'!$G$13,0,10*ROW('Hygiene Data'!G169)))</f>
        <v/>
      </c>
      <c r="EA175" s="275" t="str">
        <f ca="true">+IF(OFFSET('Hygiene Data'!$H$11,0,10*ROW('Hygiene Data'!H169))="","",OFFSET('Hygiene Data'!$H$11,0,10*ROW('Hygiene Data'!H169)))</f>
        <v/>
      </c>
      <c r="EB175" s="275" t="str">
        <f ca="true">+IF(OFFSET('Hygiene Data'!$H$12,0,10*ROW('Hygiene Data'!H169))="","",OFFSET('Hygiene Data'!$H$12,0,10*ROW('Hygiene Data'!H169)))</f>
        <v/>
      </c>
      <c r="EC175" s="275" t="str">
        <f ca="true">+IF(OFFSET('Hygiene Data'!$H$13,0,10*ROW('Hygiene Data'!H169))="","",OFFSET('Hygiene Data'!$H$13,0,10*ROW('Hygiene Data'!H169)))</f>
        <v/>
      </c>
      <c r="ED175" s="275" t="str">
        <f ca="true">+IF(OFFSET('Hygiene Data'!$I$11,0,10*ROW('Hygiene Data'!I169))="","",OFFSET('Hygiene Data'!$I$11,0,10*ROW('Hygiene Data'!I169)))</f>
        <v/>
      </c>
      <c r="EE175" s="275" t="str">
        <f ca="true">+IF(OFFSET('Hygiene Data'!$I$12,0,10*ROW('Hygiene Data'!I169))="","",OFFSET('Hygiene Data'!$I$12,0,10*ROW('Hygiene Data'!I169)))</f>
        <v/>
      </c>
      <c r="EF175" s="275" t="str">
        <f ca="true">+IF(OFFSET('Hygiene Data'!$I$13,0,10*ROW('Hygiene Data'!I169))="","",OFFSET('Hygiene Data'!$I$13,0,10*ROW('Hygiene Data'!I169)))</f>
        <v/>
      </c>
    </row>
    <row xmlns:x14ac="http://schemas.microsoft.com/office/spreadsheetml/2009/9/ac" r="176" x14ac:dyDescent="0.2">
      <c r="A176" s="38" t="str">
        <f ca="true">+IF(OFFSET('Water Data'!$B$2,0,10*ROW('Water Data'!E170))="","",OFFSET('Water Data'!$B$2,0,10*ROW('Water Data'!E170)))</f>
        <v/>
      </c>
      <c r="B176" s="38" t="str">
        <f ca="true">+IF(OFFSET('Water Data'!$C$2,0,10*ROW('Water Data'!F170))="","",OFFSET('Water Data'!$C$2,0,10*ROW('Water Data'!F170)))</f>
        <v/>
      </c>
      <c r="C176" s="331" t="str">
        <f t="shared" ca="true" si="2"/>
        <v/>
      </c>
      <c r="D176" s="97"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7"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7"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7"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7"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7"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7"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7"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7"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7"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7"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7"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7"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7"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7"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7"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7"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7"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8"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8"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8"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8"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8"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8"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8"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8"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8"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8"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8"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8"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8"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8"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8"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8"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8"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8"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8"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8"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8"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8"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8"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8"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8"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8"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8"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8"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8"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8"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9"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9"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9"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9"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9"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9"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9"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9"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9"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9"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9"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9"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9"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9"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9"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9"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9"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9"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5"/>
      <c r="BS176" s="275" t="str">
        <f ca="true">+IF(OFFSET('Water Data'!$D$27,0,10*ROW('Water Data'!D170))="","",OFFSET('Water Data'!$D$27,0,10*ROW('Water Data'!D170)))</f>
        <v/>
      </c>
      <c r="BT176" s="275" t="str">
        <f ca="true">+IF(OFFSET('Water Data'!$D$28,0,10*ROW('Water Data'!D170))="","",OFFSET('Water Data'!$D$28,0,10*ROW('Water Data'!D170)))</f>
        <v/>
      </c>
      <c r="BU176" s="275" t="str">
        <f ca="true">+IF(OFFSET('Water Data'!$D$29,0,10*ROW('Water Data'!D170))="","",OFFSET('Water Data'!$D$29,0,10*ROW('Water Data'!D170)))</f>
        <v/>
      </c>
      <c r="BV176" s="275" t="str">
        <f ca="true">+IF(OFFSET('Water Data'!$E$27,0,10*ROW('Water Data'!E170))="","",OFFSET('Water Data'!$E$27,0,10*ROW('Water Data'!E170)))</f>
        <v/>
      </c>
      <c r="BW176" s="275" t="str">
        <f ca="true">+IF(OFFSET('Water Data'!$E$28,0,10*ROW('Water Data'!E170))="","",OFFSET('Water Data'!$E$28,0,10*ROW('Water Data'!E170)))</f>
        <v/>
      </c>
      <c r="BX176" s="275" t="str">
        <f ca="true">+IF(OFFSET('Water Data'!$E$29,0,10*ROW('Water Data'!E170))="","",OFFSET('Water Data'!$E$29,0,10*ROW('Water Data'!E170)))</f>
        <v/>
      </c>
      <c r="BY176" s="275" t="str">
        <f ca="true">+IF(OFFSET('Water Data'!$F$27,0,10*ROW('Water Data'!F170))="","",OFFSET('Water Data'!$F$27,0,10*ROW('Water Data'!F170)))</f>
        <v/>
      </c>
      <c r="BZ176" s="275" t="str">
        <f ca="true">+IF(OFFSET('Water Data'!$F$28,0,10*ROW('Water Data'!F170))="","",OFFSET('Water Data'!$F$28,0,10*ROW('Water Data'!F170)))</f>
        <v/>
      </c>
      <c r="CA176" s="275" t="str">
        <f ca="true">+IF(OFFSET('Water Data'!$F$29,0,10*ROW('Water Data'!F170))="","",OFFSET('Water Data'!$F$29,0,10*ROW('Water Data'!F170)))</f>
        <v/>
      </c>
      <c r="CB176" s="275" t="str">
        <f ca="true">+IF(OFFSET('Water Data'!$G$27,0,10*ROW('Water Data'!G170))="","",OFFSET('Water Data'!$G$27,0,10*ROW('Water Data'!G170)))</f>
        <v/>
      </c>
      <c r="CC176" s="275" t="str">
        <f ca="true">+IF(OFFSET('Water Data'!$G$28,0,10*ROW('Water Data'!G170))="","",OFFSET('Water Data'!$G$28,0,10*ROW('Water Data'!G170)))</f>
        <v/>
      </c>
      <c r="CD176" s="275" t="str">
        <f ca="true">+IF(OFFSET('Water Data'!$G$29,0,10*ROW('Water Data'!G170))="","",OFFSET('Water Data'!$G$29,0,10*ROW('Water Data'!G170)))</f>
        <v/>
      </c>
      <c r="CE176" s="275" t="str">
        <f ca="true">+IF(OFFSET('Water Data'!$H$27,0,10*ROW('Water Data'!H170))="","",OFFSET('Water Data'!$H$27,0,10*ROW('Water Data'!H170)))</f>
        <v/>
      </c>
      <c r="CF176" s="275" t="str">
        <f ca="true">+IF(OFFSET('Water Data'!$H$28,0,10*ROW('Water Data'!H170))="","",OFFSET('Water Data'!$H$28,0,10*ROW('Water Data'!H170)))</f>
        <v/>
      </c>
      <c r="CG176" s="275" t="str">
        <f ca="true">+IF(OFFSET('Water Data'!$H$29,0,10*ROW('Water Data'!H170))="","",OFFSET('Water Data'!$H$29,0,10*ROW('Water Data'!H170)))</f>
        <v/>
      </c>
      <c r="CH176" s="275" t="str">
        <f ca="true">+IF(OFFSET('Water Data'!$I$27,0,10*ROW('Water Data'!I170))="","",OFFSET('Water Data'!$I$27,0,10*ROW('Water Data'!I170)))</f>
        <v/>
      </c>
      <c r="CI176" s="275" t="str">
        <f ca="true">+IF(OFFSET('Water Data'!$I$28,0,10*ROW('Water Data'!I170))="","",OFFSET('Water Data'!$I$28,0,10*ROW('Water Data'!I170)))</f>
        <v/>
      </c>
      <c r="CJ176" s="275" t="str">
        <f ca="true">+IF(OFFSET('Water Data'!$I$29,0,10*ROW('Water Data'!I170))="","",OFFSET('Water Data'!$I$29,0,10*ROW('Water Data'!I170)))</f>
        <v/>
      </c>
      <c r="CK176" s="275" t="str">
        <f ca="true">+IF(OFFSET('Sanitation Data'!$D$28,0,10*ROW('Sanitation Data'!D170))="","",OFFSET('Sanitation Data'!$D$28,0,10*ROW('Sanitation Data'!D170)))</f>
        <v/>
      </c>
      <c r="CL176" s="275" t="str">
        <f ca="true">+IF(OFFSET('Sanitation Data'!$D$29,0,10*ROW('Sanitation Data'!D170))="","",OFFSET('Sanitation Data'!$D$29,0,10*ROW('Sanitation Data'!D170)))</f>
        <v/>
      </c>
      <c r="CM176" s="275" t="str">
        <f ca="true">+IF(OFFSET('Sanitation Data'!$D$30,0,10*ROW('Sanitation Data'!D170))="","",OFFSET('Sanitation Data'!$D$30,0,10*ROW('Sanitation Data'!D170)))</f>
        <v/>
      </c>
      <c r="CN176" s="275" t="str">
        <f ca="true">+IF(OFFSET('Sanitation Data'!$D$31,0,10*ROW('Sanitation Data'!D170))="","",OFFSET('Sanitation Data'!$D$31,0,10*ROW('Sanitation Data'!D170)))</f>
        <v/>
      </c>
      <c r="CO176" s="275" t="str">
        <f ca="true">+IF(OFFSET('Sanitation Data'!$D$32,0,10*ROW('Sanitation Data'!D170))="","",OFFSET('Sanitation Data'!$D$32,0,10*ROW('Sanitation Data'!D170)))</f>
        <v/>
      </c>
      <c r="CP176" s="275" t="str">
        <f ca="true">+IF(OFFSET('Sanitation Data'!$E$28,0,10*ROW('Sanitation Data'!E170))="","",OFFSET('Sanitation Data'!$E$28,0,10*ROW('Sanitation Data'!E170)))</f>
        <v/>
      </c>
      <c r="CQ176" s="275" t="str">
        <f ca="true">+IF(OFFSET('Sanitation Data'!$E$29,0,10*ROW('Sanitation Data'!E170))="","",OFFSET('Sanitation Data'!$E$29,0,10*ROW('Sanitation Data'!E170)))</f>
        <v/>
      </c>
      <c r="CR176" s="275" t="str">
        <f ca="true">+IF(OFFSET('Sanitation Data'!$E$30,0,10*ROW('Sanitation Data'!E170))="","",OFFSET('Sanitation Data'!$E$30,0,10*ROW('Sanitation Data'!E170)))</f>
        <v/>
      </c>
      <c r="CS176" s="275" t="str">
        <f ca="true">+IF(OFFSET('Sanitation Data'!$E$31,0,10*ROW('Sanitation Data'!E170))="","",OFFSET('Sanitation Data'!$E$31,0,10*ROW('Sanitation Data'!E170)))</f>
        <v/>
      </c>
      <c r="CT176" s="275" t="str">
        <f ca="true">+IF(OFFSET('Sanitation Data'!$E$32,0,10*ROW('Sanitation Data'!E170))="","",OFFSET('Sanitation Data'!$E$32,0,10*ROW('Sanitation Data'!E170)))</f>
        <v/>
      </c>
      <c r="CU176" s="275" t="str">
        <f ca="true">+IF(OFFSET('Sanitation Data'!$F$28,0,10*ROW('Sanitation Data'!F170))="","",OFFSET('Sanitation Data'!$F$28,0,10*ROW('Sanitation Data'!F170)))</f>
        <v/>
      </c>
      <c r="CV176" s="275" t="str">
        <f ca="true">+IF(OFFSET('Sanitation Data'!$F$29,0,10*ROW('Sanitation Data'!F170))="","",OFFSET('Sanitation Data'!$F$29,0,10*ROW('Sanitation Data'!F170)))</f>
        <v/>
      </c>
      <c r="CW176" s="275" t="str">
        <f ca="true">+IF(OFFSET('Sanitation Data'!$F$30,0,10*ROW('Sanitation Data'!F170))="","",OFFSET('Sanitation Data'!$F$30,0,10*ROW('Sanitation Data'!F170)))</f>
        <v/>
      </c>
      <c r="CX176" s="275" t="str">
        <f ca="true">+IF(OFFSET('Sanitation Data'!$F$31,0,10*ROW('Sanitation Data'!F170))="","",OFFSET('Sanitation Data'!$F$31,0,10*ROW('Sanitation Data'!F170)))</f>
        <v/>
      </c>
      <c r="CY176" s="275" t="str">
        <f ca="true">+IF(OFFSET('Sanitation Data'!$F$32,0,10*ROW('Sanitation Data'!F170))="","",OFFSET('Sanitation Data'!$F$32,0,10*ROW('Sanitation Data'!F170)))</f>
        <v/>
      </c>
      <c r="CZ176" s="275" t="str">
        <f ca="true">+IF(OFFSET('Sanitation Data'!$G$28,0,10*ROW('Sanitation Data'!G170))="","",OFFSET('Sanitation Data'!$G$28,0,10*ROW('Sanitation Data'!G170)))</f>
        <v/>
      </c>
      <c r="DA176" s="275" t="str">
        <f ca="true">+IF(OFFSET('Sanitation Data'!$G$29,0,10*ROW('Sanitation Data'!G170))="","",OFFSET('Sanitation Data'!$G$29,0,10*ROW('Sanitation Data'!G170)))</f>
        <v/>
      </c>
      <c r="DB176" s="275" t="str">
        <f ca="true">+IF(OFFSET('Sanitation Data'!$G$30,0,10*ROW('Sanitation Data'!G170))="","",OFFSET('Sanitation Data'!$G$30,0,10*ROW('Sanitation Data'!G170)))</f>
        <v/>
      </c>
      <c r="DC176" s="275" t="str">
        <f ca="true">+IF(OFFSET('Sanitation Data'!$G$31,0,10*ROW('Sanitation Data'!G170))="","",OFFSET('Sanitation Data'!$G$31,0,10*ROW('Sanitation Data'!G170)))</f>
        <v/>
      </c>
      <c r="DD176" s="275" t="str">
        <f ca="true">+IF(OFFSET('Sanitation Data'!$G$32,0,10*ROW('Sanitation Data'!G170))="","",OFFSET('Sanitation Data'!$G$32,0,10*ROW('Sanitation Data'!G170)))</f>
        <v/>
      </c>
      <c r="DE176" s="275" t="str">
        <f ca="true">+IF(OFFSET('Sanitation Data'!$H$28,0,10*ROW('Sanitation Data'!H170))="","",OFFSET('Sanitation Data'!$H$28,0,10*ROW('Sanitation Data'!H170)))</f>
        <v/>
      </c>
      <c r="DF176" s="275" t="str">
        <f ca="true">+IF(OFFSET('Sanitation Data'!$H$29,0,10*ROW('Sanitation Data'!H170))="","",OFFSET('Sanitation Data'!$H$29,0,10*ROW('Sanitation Data'!H170)))</f>
        <v/>
      </c>
      <c r="DG176" s="275" t="str">
        <f ca="true">+IF(OFFSET('Sanitation Data'!$H$30,0,10*ROW('Sanitation Data'!H170))="","",OFFSET('Sanitation Data'!$H$30,0,10*ROW('Sanitation Data'!H170)))</f>
        <v/>
      </c>
      <c r="DH176" s="275" t="str">
        <f ca="true">+IF(OFFSET('Sanitation Data'!$H$31,0,10*ROW('Sanitation Data'!H170))="","",OFFSET('Sanitation Data'!$H$31,0,10*ROW('Sanitation Data'!H170)))</f>
        <v/>
      </c>
      <c r="DI176" s="275" t="str">
        <f ca="true">+IF(OFFSET('Sanitation Data'!$H$32,0,10*ROW('Sanitation Data'!H170))="","",OFFSET('Sanitation Data'!$H$32,0,10*ROW('Sanitation Data'!H170)))</f>
        <v/>
      </c>
      <c r="DJ176" s="275" t="str">
        <f ca="true">+IF(OFFSET('Sanitation Data'!$I$28,0,10*ROW('Sanitation Data'!I170))="","",OFFSET('Sanitation Data'!$I$28,0,10*ROW('Sanitation Data'!I170)))</f>
        <v/>
      </c>
      <c r="DK176" s="275" t="str">
        <f ca="true">+IF(OFFSET('Sanitation Data'!$I$29,0,10*ROW('Sanitation Data'!I170))="","",OFFSET('Sanitation Data'!$I$29,0,10*ROW('Sanitation Data'!I170)))</f>
        <v/>
      </c>
      <c r="DL176" s="275" t="str">
        <f ca="true">+IF(OFFSET('Sanitation Data'!$I$30,0,10*ROW('Sanitation Data'!I170))="","",OFFSET('Sanitation Data'!$I$30,0,10*ROW('Sanitation Data'!I170)))</f>
        <v/>
      </c>
      <c r="DM176" s="275" t="str">
        <f ca="true">+IF(OFFSET('Sanitation Data'!$I$31,0,10*ROW('Sanitation Data'!I170))="","",OFFSET('Sanitation Data'!$I$31,0,10*ROW('Sanitation Data'!I170)))</f>
        <v/>
      </c>
      <c r="DN176" s="275" t="str">
        <f ca="true">+IF(OFFSET('Sanitation Data'!$I$32,0,10*ROW('Sanitation Data'!I170))="","",OFFSET('Sanitation Data'!$I$32,0,10*ROW('Sanitation Data'!I170)))</f>
        <v/>
      </c>
      <c r="DO176" s="275" t="str">
        <f ca="true">+IF(OFFSET('Hygiene Data'!$D$11,0,10*ROW('Hygiene Data'!D170))="","",OFFSET('Hygiene Data'!$D$11,0,10*ROW('Hygiene Data'!D170)))</f>
        <v/>
      </c>
      <c r="DP176" s="275" t="str">
        <f ca="true">+IF(OFFSET('Hygiene Data'!$D$12,0,10*ROW('Hygiene Data'!D170))="","",OFFSET('Hygiene Data'!$D$12,0,10*ROW('Hygiene Data'!D170)))</f>
        <v/>
      </c>
      <c r="DQ176" s="275" t="str">
        <f ca="true">+IF(OFFSET('Hygiene Data'!$D$13,0,10*ROW('Hygiene Data'!D170))="","",OFFSET('Hygiene Data'!$D$13,0,10*ROW('Hygiene Data'!D170)))</f>
        <v/>
      </c>
      <c r="DR176" s="275" t="str">
        <f ca="true">+IF(OFFSET('Hygiene Data'!$E$11,0,10*ROW('Hygiene Data'!E170))="","",OFFSET('Hygiene Data'!$E$11,0,10*ROW('Hygiene Data'!E170)))</f>
        <v/>
      </c>
      <c r="DS176" s="275" t="str">
        <f ca="true">+IF(OFFSET('Hygiene Data'!$E$12,0,10*ROW('Hygiene Data'!E170))="","",OFFSET('Hygiene Data'!$E$12,0,10*ROW('Hygiene Data'!E170)))</f>
        <v/>
      </c>
      <c r="DT176" s="275" t="str">
        <f ca="true">+IF(OFFSET('Hygiene Data'!$E$13,0,10*ROW('Hygiene Data'!E170))="","",OFFSET('Hygiene Data'!$E$13,0,10*ROW('Hygiene Data'!E170)))</f>
        <v/>
      </c>
      <c r="DU176" s="275" t="str">
        <f ca="true">+IF(OFFSET('Hygiene Data'!$F$11,0,10*ROW('Hygiene Data'!F170))="","",OFFSET('Hygiene Data'!$F$11,0,10*ROW('Hygiene Data'!F170)))</f>
        <v/>
      </c>
      <c r="DV176" s="275" t="str">
        <f ca="true">+IF(OFFSET('Hygiene Data'!$F$12,0,10*ROW('Hygiene Data'!F170))="","",OFFSET('Hygiene Data'!$F$12,0,10*ROW('Hygiene Data'!F170)))</f>
        <v/>
      </c>
      <c r="DW176" s="275" t="str">
        <f ca="true">+IF(OFFSET('Hygiene Data'!$F$13,0,10*ROW('Hygiene Data'!F170))="","",OFFSET('Hygiene Data'!$F$13,0,10*ROW('Hygiene Data'!F170)))</f>
        <v/>
      </c>
      <c r="DX176" s="275" t="str">
        <f ca="true">+IF(OFFSET('Hygiene Data'!$G$11,0,10*ROW('Hygiene Data'!G170))="","",OFFSET('Hygiene Data'!$G$11,0,10*ROW('Hygiene Data'!G170)))</f>
        <v/>
      </c>
      <c r="DY176" s="275" t="str">
        <f ca="true">+IF(OFFSET('Hygiene Data'!$G$12,0,10*ROW('Hygiene Data'!G170))="","",OFFSET('Hygiene Data'!$G$12,0,10*ROW('Hygiene Data'!G170)))</f>
        <v/>
      </c>
      <c r="DZ176" s="275" t="str">
        <f ca="true">+IF(OFFSET('Hygiene Data'!$G$13,0,10*ROW('Hygiene Data'!G170))="","",OFFSET('Hygiene Data'!$G$13,0,10*ROW('Hygiene Data'!G170)))</f>
        <v/>
      </c>
      <c r="EA176" s="275" t="str">
        <f ca="true">+IF(OFFSET('Hygiene Data'!$H$11,0,10*ROW('Hygiene Data'!H170))="","",OFFSET('Hygiene Data'!$H$11,0,10*ROW('Hygiene Data'!H170)))</f>
        <v/>
      </c>
      <c r="EB176" s="275" t="str">
        <f ca="true">+IF(OFFSET('Hygiene Data'!$H$12,0,10*ROW('Hygiene Data'!H170))="","",OFFSET('Hygiene Data'!$H$12,0,10*ROW('Hygiene Data'!H170)))</f>
        <v/>
      </c>
      <c r="EC176" s="275" t="str">
        <f ca="true">+IF(OFFSET('Hygiene Data'!$H$13,0,10*ROW('Hygiene Data'!H170))="","",OFFSET('Hygiene Data'!$H$13,0,10*ROW('Hygiene Data'!H170)))</f>
        <v/>
      </c>
      <c r="ED176" s="275" t="str">
        <f ca="true">+IF(OFFSET('Hygiene Data'!$I$11,0,10*ROW('Hygiene Data'!I170))="","",OFFSET('Hygiene Data'!$I$11,0,10*ROW('Hygiene Data'!I170)))</f>
        <v/>
      </c>
      <c r="EE176" s="275" t="str">
        <f ca="true">+IF(OFFSET('Hygiene Data'!$I$12,0,10*ROW('Hygiene Data'!I170))="","",OFFSET('Hygiene Data'!$I$12,0,10*ROW('Hygiene Data'!I170)))</f>
        <v/>
      </c>
      <c r="EF176" s="275" t="str">
        <f ca="true">+IF(OFFSET('Hygiene Data'!$I$13,0,10*ROW('Hygiene Data'!I170))="","",OFFSET('Hygiene Data'!$I$13,0,10*ROW('Hygiene Data'!I170)))</f>
        <v/>
      </c>
    </row>
    <row xmlns:x14ac="http://schemas.microsoft.com/office/spreadsheetml/2009/9/ac" r="177" x14ac:dyDescent="0.2">
      <c r="A177" s="38" t="str">
        <f ca="true">+IF(OFFSET('Water Data'!$B$2,0,10*ROW('Water Data'!E171))="","",OFFSET('Water Data'!$B$2,0,10*ROW('Water Data'!E171)))</f>
        <v/>
      </c>
      <c r="B177" s="38" t="str">
        <f ca="true">+IF(OFFSET('Water Data'!$C$2,0,10*ROW('Water Data'!F171))="","",OFFSET('Water Data'!$C$2,0,10*ROW('Water Data'!F171)))</f>
        <v/>
      </c>
      <c r="C177" s="331" t="str">
        <f t="shared" ca="true" si="2"/>
        <v/>
      </c>
      <c r="D177" s="97"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7"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7"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7"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7"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7"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7"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7"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7"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7"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7"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7"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7"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7"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7"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7"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7"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7"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8"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8"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8"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8"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8"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8"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8"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8"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8"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8"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8"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8"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8"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8"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8"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8"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8"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8"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8"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8"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8"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8"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8"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8"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8"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8"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8"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8"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8"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8"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9"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9"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9"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9"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9"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9"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9"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9"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9"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9"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9"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9"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9"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9"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9"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9"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9"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9"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5"/>
      <c r="BS177" s="275" t="str">
        <f ca="true">+IF(OFFSET('Water Data'!$D$27,0,10*ROW('Water Data'!D171))="","",OFFSET('Water Data'!$D$27,0,10*ROW('Water Data'!D171)))</f>
        <v/>
      </c>
      <c r="BT177" s="275" t="str">
        <f ca="true">+IF(OFFSET('Water Data'!$D$28,0,10*ROW('Water Data'!D171))="","",OFFSET('Water Data'!$D$28,0,10*ROW('Water Data'!D171)))</f>
        <v/>
      </c>
      <c r="BU177" s="275" t="str">
        <f ca="true">+IF(OFFSET('Water Data'!$D$29,0,10*ROW('Water Data'!D171))="","",OFFSET('Water Data'!$D$29,0,10*ROW('Water Data'!D171)))</f>
        <v/>
      </c>
      <c r="BV177" s="275" t="str">
        <f ca="true">+IF(OFFSET('Water Data'!$E$27,0,10*ROW('Water Data'!E171))="","",OFFSET('Water Data'!$E$27,0,10*ROW('Water Data'!E171)))</f>
        <v/>
      </c>
      <c r="BW177" s="275" t="str">
        <f ca="true">+IF(OFFSET('Water Data'!$E$28,0,10*ROW('Water Data'!E171))="","",OFFSET('Water Data'!$E$28,0,10*ROW('Water Data'!E171)))</f>
        <v/>
      </c>
      <c r="BX177" s="275" t="str">
        <f ca="true">+IF(OFFSET('Water Data'!$E$29,0,10*ROW('Water Data'!E171))="","",OFFSET('Water Data'!$E$29,0,10*ROW('Water Data'!E171)))</f>
        <v/>
      </c>
      <c r="BY177" s="275" t="str">
        <f ca="true">+IF(OFFSET('Water Data'!$F$27,0,10*ROW('Water Data'!F171))="","",OFFSET('Water Data'!$F$27,0,10*ROW('Water Data'!F171)))</f>
        <v/>
      </c>
      <c r="BZ177" s="275" t="str">
        <f ca="true">+IF(OFFSET('Water Data'!$F$28,0,10*ROW('Water Data'!F171))="","",OFFSET('Water Data'!$F$28,0,10*ROW('Water Data'!F171)))</f>
        <v/>
      </c>
      <c r="CA177" s="275" t="str">
        <f ca="true">+IF(OFFSET('Water Data'!$F$29,0,10*ROW('Water Data'!F171))="","",OFFSET('Water Data'!$F$29,0,10*ROW('Water Data'!F171)))</f>
        <v/>
      </c>
      <c r="CB177" s="275" t="str">
        <f ca="true">+IF(OFFSET('Water Data'!$G$27,0,10*ROW('Water Data'!G171))="","",OFFSET('Water Data'!$G$27,0,10*ROW('Water Data'!G171)))</f>
        <v/>
      </c>
      <c r="CC177" s="275" t="str">
        <f ca="true">+IF(OFFSET('Water Data'!$G$28,0,10*ROW('Water Data'!G171))="","",OFFSET('Water Data'!$G$28,0,10*ROW('Water Data'!G171)))</f>
        <v/>
      </c>
      <c r="CD177" s="275" t="str">
        <f ca="true">+IF(OFFSET('Water Data'!$G$29,0,10*ROW('Water Data'!G171))="","",OFFSET('Water Data'!$G$29,0,10*ROW('Water Data'!G171)))</f>
        <v/>
      </c>
      <c r="CE177" s="275" t="str">
        <f ca="true">+IF(OFFSET('Water Data'!$H$27,0,10*ROW('Water Data'!H171))="","",OFFSET('Water Data'!$H$27,0,10*ROW('Water Data'!H171)))</f>
        <v/>
      </c>
      <c r="CF177" s="275" t="str">
        <f ca="true">+IF(OFFSET('Water Data'!$H$28,0,10*ROW('Water Data'!H171))="","",OFFSET('Water Data'!$H$28,0,10*ROW('Water Data'!H171)))</f>
        <v/>
      </c>
      <c r="CG177" s="275" t="str">
        <f ca="true">+IF(OFFSET('Water Data'!$H$29,0,10*ROW('Water Data'!H171))="","",OFFSET('Water Data'!$H$29,0,10*ROW('Water Data'!H171)))</f>
        <v/>
      </c>
      <c r="CH177" s="275" t="str">
        <f ca="true">+IF(OFFSET('Water Data'!$I$27,0,10*ROW('Water Data'!I171))="","",OFFSET('Water Data'!$I$27,0,10*ROW('Water Data'!I171)))</f>
        <v/>
      </c>
      <c r="CI177" s="275" t="str">
        <f ca="true">+IF(OFFSET('Water Data'!$I$28,0,10*ROW('Water Data'!I171))="","",OFFSET('Water Data'!$I$28,0,10*ROW('Water Data'!I171)))</f>
        <v/>
      </c>
      <c r="CJ177" s="275" t="str">
        <f ca="true">+IF(OFFSET('Water Data'!$I$29,0,10*ROW('Water Data'!I171))="","",OFFSET('Water Data'!$I$29,0,10*ROW('Water Data'!I171)))</f>
        <v/>
      </c>
      <c r="CK177" s="275" t="str">
        <f ca="true">+IF(OFFSET('Sanitation Data'!$D$28,0,10*ROW('Sanitation Data'!D171))="","",OFFSET('Sanitation Data'!$D$28,0,10*ROW('Sanitation Data'!D171)))</f>
        <v/>
      </c>
      <c r="CL177" s="275" t="str">
        <f ca="true">+IF(OFFSET('Sanitation Data'!$D$29,0,10*ROW('Sanitation Data'!D171))="","",OFFSET('Sanitation Data'!$D$29,0,10*ROW('Sanitation Data'!D171)))</f>
        <v/>
      </c>
      <c r="CM177" s="275" t="str">
        <f ca="true">+IF(OFFSET('Sanitation Data'!$D$30,0,10*ROW('Sanitation Data'!D171))="","",OFFSET('Sanitation Data'!$D$30,0,10*ROW('Sanitation Data'!D171)))</f>
        <v/>
      </c>
      <c r="CN177" s="275" t="str">
        <f ca="true">+IF(OFFSET('Sanitation Data'!$D$31,0,10*ROW('Sanitation Data'!D171))="","",OFFSET('Sanitation Data'!$D$31,0,10*ROW('Sanitation Data'!D171)))</f>
        <v/>
      </c>
      <c r="CO177" s="275" t="str">
        <f ca="true">+IF(OFFSET('Sanitation Data'!$D$32,0,10*ROW('Sanitation Data'!D171))="","",OFFSET('Sanitation Data'!$D$32,0,10*ROW('Sanitation Data'!D171)))</f>
        <v/>
      </c>
      <c r="CP177" s="275" t="str">
        <f ca="true">+IF(OFFSET('Sanitation Data'!$E$28,0,10*ROW('Sanitation Data'!E171))="","",OFFSET('Sanitation Data'!$E$28,0,10*ROW('Sanitation Data'!E171)))</f>
        <v/>
      </c>
      <c r="CQ177" s="275" t="str">
        <f ca="true">+IF(OFFSET('Sanitation Data'!$E$29,0,10*ROW('Sanitation Data'!E171))="","",OFFSET('Sanitation Data'!$E$29,0,10*ROW('Sanitation Data'!E171)))</f>
        <v/>
      </c>
      <c r="CR177" s="275" t="str">
        <f ca="true">+IF(OFFSET('Sanitation Data'!$E$30,0,10*ROW('Sanitation Data'!E171))="","",OFFSET('Sanitation Data'!$E$30,0,10*ROW('Sanitation Data'!E171)))</f>
        <v/>
      </c>
      <c r="CS177" s="275" t="str">
        <f ca="true">+IF(OFFSET('Sanitation Data'!$E$31,0,10*ROW('Sanitation Data'!E171))="","",OFFSET('Sanitation Data'!$E$31,0,10*ROW('Sanitation Data'!E171)))</f>
        <v/>
      </c>
      <c r="CT177" s="275" t="str">
        <f ca="true">+IF(OFFSET('Sanitation Data'!$E$32,0,10*ROW('Sanitation Data'!E171))="","",OFFSET('Sanitation Data'!$E$32,0,10*ROW('Sanitation Data'!E171)))</f>
        <v/>
      </c>
      <c r="CU177" s="275" t="str">
        <f ca="true">+IF(OFFSET('Sanitation Data'!$F$28,0,10*ROW('Sanitation Data'!F171))="","",OFFSET('Sanitation Data'!$F$28,0,10*ROW('Sanitation Data'!F171)))</f>
        <v/>
      </c>
      <c r="CV177" s="275" t="str">
        <f ca="true">+IF(OFFSET('Sanitation Data'!$F$29,0,10*ROW('Sanitation Data'!F171))="","",OFFSET('Sanitation Data'!$F$29,0,10*ROW('Sanitation Data'!F171)))</f>
        <v/>
      </c>
      <c r="CW177" s="275" t="str">
        <f ca="true">+IF(OFFSET('Sanitation Data'!$F$30,0,10*ROW('Sanitation Data'!F171))="","",OFFSET('Sanitation Data'!$F$30,0,10*ROW('Sanitation Data'!F171)))</f>
        <v/>
      </c>
      <c r="CX177" s="275" t="str">
        <f ca="true">+IF(OFFSET('Sanitation Data'!$F$31,0,10*ROW('Sanitation Data'!F171))="","",OFFSET('Sanitation Data'!$F$31,0,10*ROW('Sanitation Data'!F171)))</f>
        <v/>
      </c>
      <c r="CY177" s="275" t="str">
        <f ca="true">+IF(OFFSET('Sanitation Data'!$F$32,0,10*ROW('Sanitation Data'!F171))="","",OFFSET('Sanitation Data'!$F$32,0,10*ROW('Sanitation Data'!F171)))</f>
        <v/>
      </c>
      <c r="CZ177" s="275" t="str">
        <f ca="true">+IF(OFFSET('Sanitation Data'!$G$28,0,10*ROW('Sanitation Data'!G171))="","",OFFSET('Sanitation Data'!$G$28,0,10*ROW('Sanitation Data'!G171)))</f>
        <v/>
      </c>
      <c r="DA177" s="275" t="str">
        <f ca="true">+IF(OFFSET('Sanitation Data'!$G$29,0,10*ROW('Sanitation Data'!G171))="","",OFFSET('Sanitation Data'!$G$29,0,10*ROW('Sanitation Data'!G171)))</f>
        <v/>
      </c>
      <c r="DB177" s="275" t="str">
        <f ca="true">+IF(OFFSET('Sanitation Data'!$G$30,0,10*ROW('Sanitation Data'!G171))="","",OFFSET('Sanitation Data'!$G$30,0,10*ROW('Sanitation Data'!G171)))</f>
        <v/>
      </c>
      <c r="DC177" s="275" t="str">
        <f ca="true">+IF(OFFSET('Sanitation Data'!$G$31,0,10*ROW('Sanitation Data'!G171))="","",OFFSET('Sanitation Data'!$G$31,0,10*ROW('Sanitation Data'!G171)))</f>
        <v/>
      </c>
      <c r="DD177" s="275" t="str">
        <f ca="true">+IF(OFFSET('Sanitation Data'!$G$32,0,10*ROW('Sanitation Data'!G171))="","",OFFSET('Sanitation Data'!$G$32,0,10*ROW('Sanitation Data'!G171)))</f>
        <v/>
      </c>
      <c r="DE177" s="275" t="str">
        <f ca="true">+IF(OFFSET('Sanitation Data'!$H$28,0,10*ROW('Sanitation Data'!H171))="","",OFFSET('Sanitation Data'!$H$28,0,10*ROW('Sanitation Data'!H171)))</f>
        <v/>
      </c>
      <c r="DF177" s="275" t="str">
        <f ca="true">+IF(OFFSET('Sanitation Data'!$H$29,0,10*ROW('Sanitation Data'!H171))="","",OFFSET('Sanitation Data'!$H$29,0,10*ROW('Sanitation Data'!H171)))</f>
        <v/>
      </c>
      <c r="DG177" s="275" t="str">
        <f ca="true">+IF(OFFSET('Sanitation Data'!$H$30,0,10*ROW('Sanitation Data'!H171))="","",OFFSET('Sanitation Data'!$H$30,0,10*ROW('Sanitation Data'!H171)))</f>
        <v/>
      </c>
      <c r="DH177" s="275" t="str">
        <f ca="true">+IF(OFFSET('Sanitation Data'!$H$31,0,10*ROW('Sanitation Data'!H171))="","",OFFSET('Sanitation Data'!$H$31,0,10*ROW('Sanitation Data'!H171)))</f>
        <v/>
      </c>
      <c r="DI177" s="275" t="str">
        <f ca="true">+IF(OFFSET('Sanitation Data'!$H$32,0,10*ROW('Sanitation Data'!H171))="","",OFFSET('Sanitation Data'!$H$32,0,10*ROW('Sanitation Data'!H171)))</f>
        <v/>
      </c>
      <c r="DJ177" s="275" t="str">
        <f ca="true">+IF(OFFSET('Sanitation Data'!$I$28,0,10*ROW('Sanitation Data'!I171))="","",OFFSET('Sanitation Data'!$I$28,0,10*ROW('Sanitation Data'!I171)))</f>
        <v/>
      </c>
      <c r="DK177" s="275" t="str">
        <f ca="true">+IF(OFFSET('Sanitation Data'!$I$29,0,10*ROW('Sanitation Data'!I171))="","",OFFSET('Sanitation Data'!$I$29,0,10*ROW('Sanitation Data'!I171)))</f>
        <v/>
      </c>
      <c r="DL177" s="275" t="str">
        <f ca="true">+IF(OFFSET('Sanitation Data'!$I$30,0,10*ROW('Sanitation Data'!I171))="","",OFFSET('Sanitation Data'!$I$30,0,10*ROW('Sanitation Data'!I171)))</f>
        <v/>
      </c>
      <c r="DM177" s="275" t="str">
        <f ca="true">+IF(OFFSET('Sanitation Data'!$I$31,0,10*ROW('Sanitation Data'!I171))="","",OFFSET('Sanitation Data'!$I$31,0,10*ROW('Sanitation Data'!I171)))</f>
        <v/>
      </c>
      <c r="DN177" s="275" t="str">
        <f ca="true">+IF(OFFSET('Sanitation Data'!$I$32,0,10*ROW('Sanitation Data'!I171))="","",OFFSET('Sanitation Data'!$I$32,0,10*ROW('Sanitation Data'!I171)))</f>
        <v/>
      </c>
      <c r="DO177" s="275" t="str">
        <f ca="true">+IF(OFFSET('Hygiene Data'!$D$11,0,10*ROW('Hygiene Data'!D171))="","",OFFSET('Hygiene Data'!$D$11,0,10*ROW('Hygiene Data'!D171)))</f>
        <v/>
      </c>
      <c r="DP177" s="275" t="str">
        <f ca="true">+IF(OFFSET('Hygiene Data'!$D$12,0,10*ROW('Hygiene Data'!D171))="","",OFFSET('Hygiene Data'!$D$12,0,10*ROW('Hygiene Data'!D171)))</f>
        <v/>
      </c>
      <c r="DQ177" s="275" t="str">
        <f ca="true">+IF(OFFSET('Hygiene Data'!$D$13,0,10*ROW('Hygiene Data'!D171))="","",OFFSET('Hygiene Data'!$D$13,0,10*ROW('Hygiene Data'!D171)))</f>
        <v/>
      </c>
      <c r="DR177" s="275" t="str">
        <f ca="true">+IF(OFFSET('Hygiene Data'!$E$11,0,10*ROW('Hygiene Data'!E171))="","",OFFSET('Hygiene Data'!$E$11,0,10*ROW('Hygiene Data'!E171)))</f>
        <v/>
      </c>
      <c r="DS177" s="275" t="str">
        <f ca="true">+IF(OFFSET('Hygiene Data'!$E$12,0,10*ROW('Hygiene Data'!E171))="","",OFFSET('Hygiene Data'!$E$12,0,10*ROW('Hygiene Data'!E171)))</f>
        <v/>
      </c>
      <c r="DT177" s="275" t="str">
        <f ca="true">+IF(OFFSET('Hygiene Data'!$E$13,0,10*ROW('Hygiene Data'!E171))="","",OFFSET('Hygiene Data'!$E$13,0,10*ROW('Hygiene Data'!E171)))</f>
        <v/>
      </c>
      <c r="DU177" s="275" t="str">
        <f ca="true">+IF(OFFSET('Hygiene Data'!$F$11,0,10*ROW('Hygiene Data'!F171))="","",OFFSET('Hygiene Data'!$F$11,0,10*ROW('Hygiene Data'!F171)))</f>
        <v/>
      </c>
      <c r="DV177" s="275" t="str">
        <f ca="true">+IF(OFFSET('Hygiene Data'!$F$12,0,10*ROW('Hygiene Data'!F171))="","",OFFSET('Hygiene Data'!$F$12,0,10*ROW('Hygiene Data'!F171)))</f>
        <v/>
      </c>
      <c r="DW177" s="275" t="str">
        <f ca="true">+IF(OFFSET('Hygiene Data'!$F$13,0,10*ROW('Hygiene Data'!F171))="","",OFFSET('Hygiene Data'!$F$13,0,10*ROW('Hygiene Data'!F171)))</f>
        <v/>
      </c>
      <c r="DX177" s="275" t="str">
        <f ca="true">+IF(OFFSET('Hygiene Data'!$G$11,0,10*ROW('Hygiene Data'!G171))="","",OFFSET('Hygiene Data'!$G$11,0,10*ROW('Hygiene Data'!G171)))</f>
        <v/>
      </c>
      <c r="DY177" s="275" t="str">
        <f ca="true">+IF(OFFSET('Hygiene Data'!$G$12,0,10*ROW('Hygiene Data'!G171))="","",OFFSET('Hygiene Data'!$G$12,0,10*ROW('Hygiene Data'!G171)))</f>
        <v/>
      </c>
      <c r="DZ177" s="275" t="str">
        <f ca="true">+IF(OFFSET('Hygiene Data'!$G$13,0,10*ROW('Hygiene Data'!G171))="","",OFFSET('Hygiene Data'!$G$13,0,10*ROW('Hygiene Data'!G171)))</f>
        <v/>
      </c>
      <c r="EA177" s="275" t="str">
        <f ca="true">+IF(OFFSET('Hygiene Data'!$H$11,0,10*ROW('Hygiene Data'!H171))="","",OFFSET('Hygiene Data'!$H$11,0,10*ROW('Hygiene Data'!H171)))</f>
        <v/>
      </c>
      <c r="EB177" s="275" t="str">
        <f ca="true">+IF(OFFSET('Hygiene Data'!$H$12,0,10*ROW('Hygiene Data'!H171))="","",OFFSET('Hygiene Data'!$H$12,0,10*ROW('Hygiene Data'!H171)))</f>
        <v/>
      </c>
      <c r="EC177" s="275" t="str">
        <f ca="true">+IF(OFFSET('Hygiene Data'!$H$13,0,10*ROW('Hygiene Data'!H171))="","",OFFSET('Hygiene Data'!$H$13,0,10*ROW('Hygiene Data'!H171)))</f>
        <v/>
      </c>
      <c r="ED177" s="275" t="str">
        <f ca="true">+IF(OFFSET('Hygiene Data'!$I$11,0,10*ROW('Hygiene Data'!I171))="","",OFFSET('Hygiene Data'!$I$11,0,10*ROW('Hygiene Data'!I171)))</f>
        <v/>
      </c>
      <c r="EE177" s="275" t="str">
        <f ca="true">+IF(OFFSET('Hygiene Data'!$I$12,0,10*ROW('Hygiene Data'!I171))="","",OFFSET('Hygiene Data'!$I$12,0,10*ROW('Hygiene Data'!I171)))</f>
        <v/>
      </c>
      <c r="EF177" s="275" t="str">
        <f ca="true">+IF(OFFSET('Hygiene Data'!$I$13,0,10*ROW('Hygiene Data'!I171))="","",OFFSET('Hygiene Data'!$I$13,0,10*ROW('Hygiene Data'!I171)))</f>
        <v/>
      </c>
    </row>
    <row xmlns:x14ac="http://schemas.microsoft.com/office/spreadsheetml/2009/9/ac" r="178" x14ac:dyDescent="0.2">
      <c r="A178" s="38" t="str">
        <f ca="true">+IF(OFFSET('Water Data'!$B$2,0,10*ROW('Water Data'!E172))="","",OFFSET('Water Data'!$B$2,0,10*ROW('Water Data'!E172)))</f>
        <v/>
      </c>
      <c r="B178" s="38" t="str">
        <f ca="true">+IF(OFFSET('Water Data'!$C$2,0,10*ROW('Water Data'!F172))="","",OFFSET('Water Data'!$C$2,0,10*ROW('Water Data'!F172)))</f>
        <v/>
      </c>
      <c r="C178" s="331" t="str">
        <f t="shared" ca="true" si="2"/>
        <v/>
      </c>
      <c r="D178" s="97"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7"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7"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7"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7"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7"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7"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7"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7"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7"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7"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7"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7"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7"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7"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7"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7"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7"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8"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8"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8"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8"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8"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8"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8"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8"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8"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8"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8"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8"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8"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8"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8"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8"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8"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8"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8"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8"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8"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8"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8"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8"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8"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8"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8"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8"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8"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8"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9"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9"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9"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9"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9"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9"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9"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9"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9"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9"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9"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9"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9"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9"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9"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9"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9"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9"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5"/>
      <c r="BS178" s="275" t="str">
        <f ca="true">+IF(OFFSET('Water Data'!$D$27,0,10*ROW('Water Data'!D172))="","",OFFSET('Water Data'!$D$27,0,10*ROW('Water Data'!D172)))</f>
        <v/>
      </c>
      <c r="BT178" s="275" t="str">
        <f ca="true">+IF(OFFSET('Water Data'!$D$28,0,10*ROW('Water Data'!D172))="","",OFFSET('Water Data'!$D$28,0,10*ROW('Water Data'!D172)))</f>
        <v/>
      </c>
      <c r="BU178" s="275" t="str">
        <f ca="true">+IF(OFFSET('Water Data'!$D$29,0,10*ROW('Water Data'!D172))="","",OFFSET('Water Data'!$D$29,0,10*ROW('Water Data'!D172)))</f>
        <v/>
      </c>
      <c r="BV178" s="275" t="str">
        <f ca="true">+IF(OFFSET('Water Data'!$E$27,0,10*ROW('Water Data'!E172))="","",OFFSET('Water Data'!$E$27,0,10*ROW('Water Data'!E172)))</f>
        <v/>
      </c>
      <c r="BW178" s="275" t="str">
        <f ca="true">+IF(OFFSET('Water Data'!$E$28,0,10*ROW('Water Data'!E172))="","",OFFSET('Water Data'!$E$28,0,10*ROW('Water Data'!E172)))</f>
        <v/>
      </c>
      <c r="BX178" s="275" t="str">
        <f ca="true">+IF(OFFSET('Water Data'!$E$29,0,10*ROW('Water Data'!E172))="","",OFFSET('Water Data'!$E$29,0,10*ROW('Water Data'!E172)))</f>
        <v/>
      </c>
      <c r="BY178" s="275" t="str">
        <f ca="true">+IF(OFFSET('Water Data'!$F$27,0,10*ROW('Water Data'!F172))="","",OFFSET('Water Data'!$F$27,0,10*ROW('Water Data'!F172)))</f>
        <v/>
      </c>
      <c r="BZ178" s="275" t="str">
        <f ca="true">+IF(OFFSET('Water Data'!$F$28,0,10*ROW('Water Data'!F172))="","",OFFSET('Water Data'!$F$28,0,10*ROW('Water Data'!F172)))</f>
        <v/>
      </c>
      <c r="CA178" s="275" t="str">
        <f ca="true">+IF(OFFSET('Water Data'!$F$29,0,10*ROW('Water Data'!F172))="","",OFFSET('Water Data'!$F$29,0,10*ROW('Water Data'!F172)))</f>
        <v/>
      </c>
      <c r="CB178" s="275" t="str">
        <f ca="true">+IF(OFFSET('Water Data'!$G$27,0,10*ROW('Water Data'!G172))="","",OFFSET('Water Data'!$G$27,0,10*ROW('Water Data'!G172)))</f>
        <v/>
      </c>
      <c r="CC178" s="275" t="str">
        <f ca="true">+IF(OFFSET('Water Data'!$G$28,0,10*ROW('Water Data'!G172))="","",OFFSET('Water Data'!$G$28,0,10*ROW('Water Data'!G172)))</f>
        <v/>
      </c>
      <c r="CD178" s="275" t="str">
        <f ca="true">+IF(OFFSET('Water Data'!$G$29,0,10*ROW('Water Data'!G172))="","",OFFSET('Water Data'!$G$29,0,10*ROW('Water Data'!G172)))</f>
        <v/>
      </c>
      <c r="CE178" s="275" t="str">
        <f ca="true">+IF(OFFSET('Water Data'!$H$27,0,10*ROW('Water Data'!H172))="","",OFFSET('Water Data'!$H$27,0,10*ROW('Water Data'!H172)))</f>
        <v/>
      </c>
      <c r="CF178" s="275" t="str">
        <f ca="true">+IF(OFFSET('Water Data'!$H$28,0,10*ROW('Water Data'!H172))="","",OFFSET('Water Data'!$H$28,0,10*ROW('Water Data'!H172)))</f>
        <v/>
      </c>
      <c r="CG178" s="275" t="str">
        <f ca="true">+IF(OFFSET('Water Data'!$H$29,0,10*ROW('Water Data'!H172))="","",OFFSET('Water Data'!$H$29,0,10*ROW('Water Data'!H172)))</f>
        <v/>
      </c>
      <c r="CH178" s="275" t="str">
        <f ca="true">+IF(OFFSET('Water Data'!$I$27,0,10*ROW('Water Data'!I172))="","",OFFSET('Water Data'!$I$27,0,10*ROW('Water Data'!I172)))</f>
        <v/>
      </c>
      <c r="CI178" s="275" t="str">
        <f ca="true">+IF(OFFSET('Water Data'!$I$28,0,10*ROW('Water Data'!I172))="","",OFFSET('Water Data'!$I$28,0,10*ROW('Water Data'!I172)))</f>
        <v/>
      </c>
      <c r="CJ178" s="275" t="str">
        <f ca="true">+IF(OFFSET('Water Data'!$I$29,0,10*ROW('Water Data'!I172))="","",OFFSET('Water Data'!$I$29,0,10*ROW('Water Data'!I172)))</f>
        <v/>
      </c>
      <c r="CK178" s="275" t="str">
        <f ca="true">+IF(OFFSET('Sanitation Data'!$D$28,0,10*ROW('Sanitation Data'!D172))="","",OFFSET('Sanitation Data'!$D$28,0,10*ROW('Sanitation Data'!D172)))</f>
        <v/>
      </c>
      <c r="CL178" s="275" t="str">
        <f ca="true">+IF(OFFSET('Sanitation Data'!$D$29,0,10*ROW('Sanitation Data'!D172))="","",OFFSET('Sanitation Data'!$D$29,0,10*ROW('Sanitation Data'!D172)))</f>
        <v/>
      </c>
      <c r="CM178" s="275" t="str">
        <f ca="true">+IF(OFFSET('Sanitation Data'!$D$30,0,10*ROW('Sanitation Data'!D172))="","",OFFSET('Sanitation Data'!$D$30,0,10*ROW('Sanitation Data'!D172)))</f>
        <v/>
      </c>
      <c r="CN178" s="275" t="str">
        <f ca="true">+IF(OFFSET('Sanitation Data'!$D$31,0,10*ROW('Sanitation Data'!D172))="","",OFFSET('Sanitation Data'!$D$31,0,10*ROW('Sanitation Data'!D172)))</f>
        <v/>
      </c>
      <c r="CO178" s="275" t="str">
        <f ca="true">+IF(OFFSET('Sanitation Data'!$D$32,0,10*ROW('Sanitation Data'!D172))="","",OFFSET('Sanitation Data'!$D$32,0,10*ROW('Sanitation Data'!D172)))</f>
        <v/>
      </c>
      <c r="CP178" s="275" t="str">
        <f ca="true">+IF(OFFSET('Sanitation Data'!$E$28,0,10*ROW('Sanitation Data'!E172))="","",OFFSET('Sanitation Data'!$E$28,0,10*ROW('Sanitation Data'!E172)))</f>
        <v/>
      </c>
      <c r="CQ178" s="275" t="str">
        <f ca="true">+IF(OFFSET('Sanitation Data'!$E$29,0,10*ROW('Sanitation Data'!E172))="","",OFFSET('Sanitation Data'!$E$29,0,10*ROW('Sanitation Data'!E172)))</f>
        <v/>
      </c>
      <c r="CR178" s="275" t="str">
        <f ca="true">+IF(OFFSET('Sanitation Data'!$E$30,0,10*ROW('Sanitation Data'!E172))="","",OFFSET('Sanitation Data'!$E$30,0,10*ROW('Sanitation Data'!E172)))</f>
        <v/>
      </c>
      <c r="CS178" s="275" t="str">
        <f ca="true">+IF(OFFSET('Sanitation Data'!$E$31,0,10*ROW('Sanitation Data'!E172))="","",OFFSET('Sanitation Data'!$E$31,0,10*ROW('Sanitation Data'!E172)))</f>
        <v/>
      </c>
      <c r="CT178" s="275" t="str">
        <f ca="true">+IF(OFFSET('Sanitation Data'!$E$32,0,10*ROW('Sanitation Data'!E172))="","",OFFSET('Sanitation Data'!$E$32,0,10*ROW('Sanitation Data'!E172)))</f>
        <v/>
      </c>
      <c r="CU178" s="275" t="str">
        <f ca="true">+IF(OFFSET('Sanitation Data'!$F$28,0,10*ROW('Sanitation Data'!F172))="","",OFFSET('Sanitation Data'!$F$28,0,10*ROW('Sanitation Data'!F172)))</f>
        <v/>
      </c>
      <c r="CV178" s="275" t="str">
        <f ca="true">+IF(OFFSET('Sanitation Data'!$F$29,0,10*ROW('Sanitation Data'!F172))="","",OFFSET('Sanitation Data'!$F$29,0,10*ROW('Sanitation Data'!F172)))</f>
        <v/>
      </c>
      <c r="CW178" s="275" t="str">
        <f ca="true">+IF(OFFSET('Sanitation Data'!$F$30,0,10*ROW('Sanitation Data'!F172))="","",OFFSET('Sanitation Data'!$F$30,0,10*ROW('Sanitation Data'!F172)))</f>
        <v/>
      </c>
      <c r="CX178" s="275" t="str">
        <f ca="true">+IF(OFFSET('Sanitation Data'!$F$31,0,10*ROW('Sanitation Data'!F172))="","",OFFSET('Sanitation Data'!$F$31,0,10*ROW('Sanitation Data'!F172)))</f>
        <v/>
      </c>
      <c r="CY178" s="275" t="str">
        <f ca="true">+IF(OFFSET('Sanitation Data'!$F$32,0,10*ROW('Sanitation Data'!F172))="","",OFFSET('Sanitation Data'!$F$32,0,10*ROW('Sanitation Data'!F172)))</f>
        <v/>
      </c>
      <c r="CZ178" s="275" t="str">
        <f ca="true">+IF(OFFSET('Sanitation Data'!$G$28,0,10*ROW('Sanitation Data'!G172))="","",OFFSET('Sanitation Data'!$G$28,0,10*ROW('Sanitation Data'!G172)))</f>
        <v/>
      </c>
      <c r="DA178" s="275" t="str">
        <f ca="true">+IF(OFFSET('Sanitation Data'!$G$29,0,10*ROW('Sanitation Data'!G172))="","",OFFSET('Sanitation Data'!$G$29,0,10*ROW('Sanitation Data'!G172)))</f>
        <v/>
      </c>
      <c r="DB178" s="275" t="str">
        <f ca="true">+IF(OFFSET('Sanitation Data'!$G$30,0,10*ROW('Sanitation Data'!G172))="","",OFFSET('Sanitation Data'!$G$30,0,10*ROW('Sanitation Data'!G172)))</f>
        <v/>
      </c>
      <c r="DC178" s="275" t="str">
        <f ca="true">+IF(OFFSET('Sanitation Data'!$G$31,0,10*ROW('Sanitation Data'!G172))="","",OFFSET('Sanitation Data'!$G$31,0,10*ROW('Sanitation Data'!G172)))</f>
        <v/>
      </c>
      <c r="DD178" s="275" t="str">
        <f ca="true">+IF(OFFSET('Sanitation Data'!$G$32,0,10*ROW('Sanitation Data'!G172))="","",OFFSET('Sanitation Data'!$G$32,0,10*ROW('Sanitation Data'!G172)))</f>
        <v/>
      </c>
      <c r="DE178" s="275" t="str">
        <f ca="true">+IF(OFFSET('Sanitation Data'!$H$28,0,10*ROW('Sanitation Data'!H172))="","",OFFSET('Sanitation Data'!$H$28,0,10*ROW('Sanitation Data'!H172)))</f>
        <v/>
      </c>
      <c r="DF178" s="275" t="str">
        <f ca="true">+IF(OFFSET('Sanitation Data'!$H$29,0,10*ROW('Sanitation Data'!H172))="","",OFFSET('Sanitation Data'!$H$29,0,10*ROW('Sanitation Data'!H172)))</f>
        <v/>
      </c>
      <c r="DG178" s="275" t="str">
        <f ca="true">+IF(OFFSET('Sanitation Data'!$H$30,0,10*ROW('Sanitation Data'!H172))="","",OFFSET('Sanitation Data'!$H$30,0,10*ROW('Sanitation Data'!H172)))</f>
        <v/>
      </c>
      <c r="DH178" s="275" t="str">
        <f ca="true">+IF(OFFSET('Sanitation Data'!$H$31,0,10*ROW('Sanitation Data'!H172))="","",OFFSET('Sanitation Data'!$H$31,0,10*ROW('Sanitation Data'!H172)))</f>
        <v/>
      </c>
      <c r="DI178" s="275" t="str">
        <f ca="true">+IF(OFFSET('Sanitation Data'!$H$32,0,10*ROW('Sanitation Data'!H172))="","",OFFSET('Sanitation Data'!$H$32,0,10*ROW('Sanitation Data'!H172)))</f>
        <v/>
      </c>
      <c r="DJ178" s="275" t="str">
        <f ca="true">+IF(OFFSET('Sanitation Data'!$I$28,0,10*ROW('Sanitation Data'!I172))="","",OFFSET('Sanitation Data'!$I$28,0,10*ROW('Sanitation Data'!I172)))</f>
        <v/>
      </c>
      <c r="DK178" s="275" t="str">
        <f ca="true">+IF(OFFSET('Sanitation Data'!$I$29,0,10*ROW('Sanitation Data'!I172))="","",OFFSET('Sanitation Data'!$I$29,0,10*ROW('Sanitation Data'!I172)))</f>
        <v/>
      </c>
      <c r="DL178" s="275" t="str">
        <f ca="true">+IF(OFFSET('Sanitation Data'!$I$30,0,10*ROW('Sanitation Data'!I172))="","",OFFSET('Sanitation Data'!$I$30,0,10*ROW('Sanitation Data'!I172)))</f>
        <v/>
      </c>
      <c r="DM178" s="275" t="str">
        <f ca="true">+IF(OFFSET('Sanitation Data'!$I$31,0,10*ROW('Sanitation Data'!I172))="","",OFFSET('Sanitation Data'!$I$31,0,10*ROW('Sanitation Data'!I172)))</f>
        <v/>
      </c>
      <c r="DN178" s="275" t="str">
        <f ca="true">+IF(OFFSET('Sanitation Data'!$I$32,0,10*ROW('Sanitation Data'!I172))="","",OFFSET('Sanitation Data'!$I$32,0,10*ROW('Sanitation Data'!I172)))</f>
        <v/>
      </c>
      <c r="DO178" s="275" t="str">
        <f ca="true">+IF(OFFSET('Hygiene Data'!$D$11,0,10*ROW('Hygiene Data'!D172))="","",OFFSET('Hygiene Data'!$D$11,0,10*ROW('Hygiene Data'!D172)))</f>
        <v/>
      </c>
      <c r="DP178" s="275" t="str">
        <f ca="true">+IF(OFFSET('Hygiene Data'!$D$12,0,10*ROW('Hygiene Data'!D172))="","",OFFSET('Hygiene Data'!$D$12,0,10*ROW('Hygiene Data'!D172)))</f>
        <v/>
      </c>
      <c r="DQ178" s="275" t="str">
        <f ca="true">+IF(OFFSET('Hygiene Data'!$D$13,0,10*ROW('Hygiene Data'!D172))="","",OFFSET('Hygiene Data'!$D$13,0,10*ROW('Hygiene Data'!D172)))</f>
        <v/>
      </c>
      <c r="DR178" s="275" t="str">
        <f ca="true">+IF(OFFSET('Hygiene Data'!$E$11,0,10*ROW('Hygiene Data'!E172))="","",OFFSET('Hygiene Data'!$E$11,0,10*ROW('Hygiene Data'!E172)))</f>
        <v/>
      </c>
      <c r="DS178" s="275" t="str">
        <f ca="true">+IF(OFFSET('Hygiene Data'!$E$12,0,10*ROW('Hygiene Data'!E172))="","",OFFSET('Hygiene Data'!$E$12,0,10*ROW('Hygiene Data'!E172)))</f>
        <v/>
      </c>
      <c r="DT178" s="275" t="str">
        <f ca="true">+IF(OFFSET('Hygiene Data'!$E$13,0,10*ROW('Hygiene Data'!E172))="","",OFFSET('Hygiene Data'!$E$13,0,10*ROW('Hygiene Data'!E172)))</f>
        <v/>
      </c>
      <c r="DU178" s="275" t="str">
        <f ca="true">+IF(OFFSET('Hygiene Data'!$F$11,0,10*ROW('Hygiene Data'!F172))="","",OFFSET('Hygiene Data'!$F$11,0,10*ROW('Hygiene Data'!F172)))</f>
        <v/>
      </c>
      <c r="DV178" s="275" t="str">
        <f ca="true">+IF(OFFSET('Hygiene Data'!$F$12,0,10*ROW('Hygiene Data'!F172))="","",OFFSET('Hygiene Data'!$F$12,0,10*ROW('Hygiene Data'!F172)))</f>
        <v/>
      </c>
      <c r="DW178" s="275" t="str">
        <f ca="true">+IF(OFFSET('Hygiene Data'!$F$13,0,10*ROW('Hygiene Data'!F172))="","",OFFSET('Hygiene Data'!$F$13,0,10*ROW('Hygiene Data'!F172)))</f>
        <v/>
      </c>
      <c r="DX178" s="275" t="str">
        <f ca="true">+IF(OFFSET('Hygiene Data'!$G$11,0,10*ROW('Hygiene Data'!G172))="","",OFFSET('Hygiene Data'!$G$11,0,10*ROW('Hygiene Data'!G172)))</f>
        <v/>
      </c>
      <c r="DY178" s="275" t="str">
        <f ca="true">+IF(OFFSET('Hygiene Data'!$G$12,0,10*ROW('Hygiene Data'!G172))="","",OFFSET('Hygiene Data'!$G$12,0,10*ROW('Hygiene Data'!G172)))</f>
        <v/>
      </c>
      <c r="DZ178" s="275" t="str">
        <f ca="true">+IF(OFFSET('Hygiene Data'!$G$13,0,10*ROW('Hygiene Data'!G172))="","",OFFSET('Hygiene Data'!$G$13,0,10*ROW('Hygiene Data'!G172)))</f>
        <v/>
      </c>
      <c r="EA178" s="275" t="str">
        <f ca="true">+IF(OFFSET('Hygiene Data'!$H$11,0,10*ROW('Hygiene Data'!H172))="","",OFFSET('Hygiene Data'!$H$11,0,10*ROW('Hygiene Data'!H172)))</f>
        <v/>
      </c>
      <c r="EB178" s="275" t="str">
        <f ca="true">+IF(OFFSET('Hygiene Data'!$H$12,0,10*ROW('Hygiene Data'!H172))="","",OFFSET('Hygiene Data'!$H$12,0,10*ROW('Hygiene Data'!H172)))</f>
        <v/>
      </c>
      <c r="EC178" s="275" t="str">
        <f ca="true">+IF(OFFSET('Hygiene Data'!$H$13,0,10*ROW('Hygiene Data'!H172))="","",OFFSET('Hygiene Data'!$H$13,0,10*ROW('Hygiene Data'!H172)))</f>
        <v/>
      </c>
      <c r="ED178" s="275" t="str">
        <f ca="true">+IF(OFFSET('Hygiene Data'!$I$11,0,10*ROW('Hygiene Data'!I172))="","",OFFSET('Hygiene Data'!$I$11,0,10*ROW('Hygiene Data'!I172)))</f>
        <v/>
      </c>
      <c r="EE178" s="275" t="str">
        <f ca="true">+IF(OFFSET('Hygiene Data'!$I$12,0,10*ROW('Hygiene Data'!I172))="","",OFFSET('Hygiene Data'!$I$12,0,10*ROW('Hygiene Data'!I172)))</f>
        <v/>
      </c>
      <c r="EF178" s="275" t="str">
        <f ca="true">+IF(OFFSET('Hygiene Data'!$I$13,0,10*ROW('Hygiene Data'!I172))="","",OFFSET('Hygiene Data'!$I$13,0,10*ROW('Hygiene Data'!I172)))</f>
        <v/>
      </c>
    </row>
    <row xmlns:x14ac="http://schemas.microsoft.com/office/spreadsheetml/2009/9/ac" r="179" x14ac:dyDescent="0.2">
      <c r="A179" s="38" t="str">
        <f ca="true">+IF(OFFSET('Water Data'!$B$2,0,10*ROW('Water Data'!E173))="","",OFFSET('Water Data'!$B$2,0,10*ROW('Water Data'!E173)))</f>
        <v/>
      </c>
      <c r="B179" s="38" t="str">
        <f ca="true">+IF(OFFSET('Water Data'!$C$2,0,10*ROW('Water Data'!F173))="","",OFFSET('Water Data'!$C$2,0,10*ROW('Water Data'!F173)))</f>
        <v/>
      </c>
      <c r="C179" s="331" t="str">
        <f t="shared" ca="true" si="2"/>
        <v/>
      </c>
      <c r="D179" s="97"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7"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7"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7"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7"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7"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7"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7"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7"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7"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7"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7"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7"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7"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7"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7"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7"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7"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8"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8"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8"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8"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8"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8"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8"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8"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8"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8"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8"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8"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8"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8"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8"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8"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8"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8"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8"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8"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8"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8"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8"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8"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8"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8"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8"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8"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8"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8"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9"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9"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9"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9"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9"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9"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9"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9"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9"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9"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9"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9"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9"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9"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9"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9"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9"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9"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5"/>
      <c r="BS179" s="275" t="str">
        <f ca="true">+IF(OFFSET('Water Data'!$D$27,0,10*ROW('Water Data'!D173))="","",OFFSET('Water Data'!$D$27,0,10*ROW('Water Data'!D173)))</f>
        <v/>
      </c>
      <c r="BT179" s="275" t="str">
        <f ca="true">+IF(OFFSET('Water Data'!$D$28,0,10*ROW('Water Data'!D173))="","",OFFSET('Water Data'!$D$28,0,10*ROW('Water Data'!D173)))</f>
        <v/>
      </c>
      <c r="BU179" s="275" t="str">
        <f ca="true">+IF(OFFSET('Water Data'!$D$29,0,10*ROW('Water Data'!D173))="","",OFFSET('Water Data'!$D$29,0,10*ROW('Water Data'!D173)))</f>
        <v/>
      </c>
      <c r="BV179" s="275" t="str">
        <f ca="true">+IF(OFFSET('Water Data'!$E$27,0,10*ROW('Water Data'!E173))="","",OFFSET('Water Data'!$E$27,0,10*ROW('Water Data'!E173)))</f>
        <v/>
      </c>
      <c r="BW179" s="275" t="str">
        <f ca="true">+IF(OFFSET('Water Data'!$E$28,0,10*ROW('Water Data'!E173))="","",OFFSET('Water Data'!$E$28,0,10*ROW('Water Data'!E173)))</f>
        <v/>
      </c>
      <c r="BX179" s="275" t="str">
        <f ca="true">+IF(OFFSET('Water Data'!$E$29,0,10*ROW('Water Data'!E173))="","",OFFSET('Water Data'!$E$29,0,10*ROW('Water Data'!E173)))</f>
        <v/>
      </c>
      <c r="BY179" s="275" t="str">
        <f ca="true">+IF(OFFSET('Water Data'!$F$27,0,10*ROW('Water Data'!F173))="","",OFFSET('Water Data'!$F$27,0,10*ROW('Water Data'!F173)))</f>
        <v/>
      </c>
      <c r="BZ179" s="275" t="str">
        <f ca="true">+IF(OFFSET('Water Data'!$F$28,0,10*ROW('Water Data'!F173))="","",OFFSET('Water Data'!$F$28,0,10*ROW('Water Data'!F173)))</f>
        <v/>
      </c>
      <c r="CA179" s="275" t="str">
        <f ca="true">+IF(OFFSET('Water Data'!$F$29,0,10*ROW('Water Data'!F173))="","",OFFSET('Water Data'!$F$29,0,10*ROW('Water Data'!F173)))</f>
        <v/>
      </c>
      <c r="CB179" s="275" t="str">
        <f ca="true">+IF(OFFSET('Water Data'!$G$27,0,10*ROW('Water Data'!G173))="","",OFFSET('Water Data'!$G$27,0,10*ROW('Water Data'!G173)))</f>
        <v/>
      </c>
      <c r="CC179" s="275" t="str">
        <f ca="true">+IF(OFFSET('Water Data'!$G$28,0,10*ROW('Water Data'!G173))="","",OFFSET('Water Data'!$G$28,0,10*ROW('Water Data'!G173)))</f>
        <v/>
      </c>
      <c r="CD179" s="275" t="str">
        <f ca="true">+IF(OFFSET('Water Data'!$G$29,0,10*ROW('Water Data'!G173))="","",OFFSET('Water Data'!$G$29,0,10*ROW('Water Data'!G173)))</f>
        <v/>
      </c>
      <c r="CE179" s="275" t="str">
        <f ca="true">+IF(OFFSET('Water Data'!$H$27,0,10*ROW('Water Data'!H173))="","",OFFSET('Water Data'!$H$27,0,10*ROW('Water Data'!H173)))</f>
        <v/>
      </c>
      <c r="CF179" s="275" t="str">
        <f ca="true">+IF(OFFSET('Water Data'!$H$28,0,10*ROW('Water Data'!H173))="","",OFFSET('Water Data'!$H$28,0,10*ROW('Water Data'!H173)))</f>
        <v/>
      </c>
      <c r="CG179" s="275" t="str">
        <f ca="true">+IF(OFFSET('Water Data'!$H$29,0,10*ROW('Water Data'!H173))="","",OFFSET('Water Data'!$H$29,0,10*ROW('Water Data'!H173)))</f>
        <v/>
      </c>
      <c r="CH179" s="275" t="str">
        <f ca="true">+IF(OFFSET('Water Data'!$I$27,0,10*ROW('Water Data'!I173))="","",OFFSET('Water Data'!$I$27,0,10*ROW('Water Data'!I173)))</f>
        <v/>
      </c>
      <c r="CI179" s="275" t="str">
        <f ca="true">+IF(OFFSET('Water Data'!$I$28,0,10*ROW('Water Data'!I173))="","",OFFSET('Water Data'!$I$28,0,10*ROW('Water Data'!I173)))</f>
        <v/>
      </c>
      <c r="CJ179" s="275" t="str">
        <f ca="true">+IF(OFFSET('Water Data'!$I$29,0,10*ROW('Water Data'!I173))="","",OFFSET('Water Data'!$I$29,0,10*ROW('Water Data'!I173)))</f>
        <v/>
      </c>
      <c r="CK179" s="275" t="str">
        <f ca="true">+IF(OFFSET('Sanitation Data'!$D$28,0,10*ROW('Sanitation Data'!D173))="","",OFFSET('Sanitation Data'!$D$28,0,10*ROW('Sanitation Data'!D173)))</f>
        <v/>
      </c>
      <c r="CL179" s="275" t="str">
        <f ca="true">+IF(OFFSET('Sanitation Data'!$D$29,0,10*ROW('Sanitation Data'!D173))="","",OFFSET('Sanitation Data'!$D$29,0,10*ROW('Sanitation Data'!D173)))</f>
        <v/>
      </c>
      <c r="CM179" s="275" t="str">
        <f ca="true">+IF(OFFSET('Sanitation Data'!$D$30,0,10*ROW('Sanitation Data'!D173))="","",OFFSET('Sanitation Data'!$D$30,0,10*ROW('Sanitation Data'!D173)))</f>
        <v/>
      </c>
      <c r="CN179" s="275" t="str">
        <f ca="true">+IF(OFFSET('Sanitation Data'!$D$31,0,10*ROW('Sanitation Data'!D173))="","",OFFSET('Sanitation Data'!$D$31,0,10*ROW('Sanitation Data'!D173)))</f>
        <v/>
      </c>
      <c r="CO179" s="275" t="str">
        <f ca="true">+IF(OFFSET('Sanitation Data'!$D$32,0,10*ROW('Sanitation Data'!D173))="","",OFFSET('Sanitation Data'!$D$32,0,10*ROW('Sanitation Data'!D173)))</f>
        <v/>
      </c>
      <c r="CP179" s="275" t="str">
        <f ca="true">+IF(OFFSET('Sanitation Data'!$E$28,0,10*ROW('Sanitation Data'!E173))="","",OFFSET('Sanitation Data'!$E$28,0,10*ROW('Sanitation Data'!E173)))</f>
        <v/>
      </c>
      <c r="CQ179" s="275" t="str">
        <f ca="true">+IF(OFFSET('Sanitation Data'!$E$29,0,10*ROW('Sanitation Data'!E173))="","",OFFSET('Sanitation Data'!$E$29,0,10*ROW('Sanitation Data'!E173)))</f>
        <v/>
      </c>
      <c r="CR179" s="275" t="str">
        <f ca="true">+IF(OFFSET('Sanitation Data'!$E$30,0,10*ROW('Sanitation Data'!E173))="","",OFFSET('Sanitation Data'!$E$30,0,10*ROW('Sanitation Data'!E173)))</f>
        <v/>
      </c>
      <c r="CS179" s="275" t="str">
        <f ca="true">+IF(OFFSET('Sanitation Data'!$E$31,0,10*ROW('Sanitation Data'!E173))="","",OFFSET('Sanitation Data'!$E$31,0,10*ROW('Sanitation Data'!E173)))</f>
        <v/>
      </c>
      <c r="CT179" s="275" t="str">
        <f ca="true">+IF(OFFSET('Sanitation Data'!$E$32,0,10*ROW('Sanitation Data'!E173))="","",OFFSET('Sanitation Data'!$E$32,0,10*ROW('Sanitation Data'!E173)))</f>
        <v/>
      </c>
      <c r="CU179" s="275" t="str">
        <f ca="true">+IF(OFFSET('Sanitation Data'!$F$28,0,10*ROW('Sanitation Data'!F173))="","",OFFSET('Sanitation Data'!$F$28,0,10*ROW('Sanitation Data'!F173)))</f>
        <v/>
      </c>
      <c r="CV179" s="275" t="str">
        <f ca="true">+IF(OFFSET('Sanitation Data'!$F$29,0,10*ROW('Sanitation Data'!F173))="","",OFFSET('Sanitation Data'!$F$29,0,10*ROW('Sanitation Data'!F173)))</f>
        <v/>
      </c>
      <c r="CW179" s="275" t="str">
        <f ca="true">+IF(OFFSET('Sanitation Data'!$F$30,0,10*ROW('Sanitation Data'!F173))="","",OFFSET('Sanitation Data'!$F$30,0,10*ROW('Sanitation Data'!F173)))</f>
        <v/>
      </c>
      <c r="CX179" s="275" t="str">
        <f ca="true">+IF(OFFSET('Sanitation Data'!$F$31,0,10*ROW('Sanitation Data'!F173))="","",OFFSET('Sanitation Data'!$F$31,0,10*ROW('Sanitation Data'!F173)))</f>
        <v/>
      </c>
      <c r="CY179" s="275" t="str">
        <f ca="true">+IF(OFFSET('Sanitation Data'!$F$32,0,10*ROW('Sanitation Data'!F173))="","",OFFSET('Sanitation Data'!$F$32,0,10*ROW('Sanitation Data'!F173)))</f>
        <v/>
      </c>
      <c r="CZ179" s="275" t="str">
        <f ca="true">+IF(OFFSET('Sanitation Data'!$G$28,0,10*ROW('Sanitation Data'!G173))="","",OFFSET('Sanitation Data'!$G$28,0,10*ROW('Sanitation Data'!G173)))</f>
        <v/>
      </c>
      <c r="DA179" s="275" t="str">
        <f ca="true">+IF(OFFSET('Sanitation Data'!$G$29,0,10*ROW('Sanitation Data'!G173))="","",OFFSET('Sanitation Data'!$G$29,0,10*ROW('Sanitation Data'!G173)))</f>
        <v/>
      </c>
      <c r="DB179" s="275" t="str">
        <f ca="true">+IF(OFFSET('Sanitation Data'!$G$30,0,10*ROW('Sanitation Data'!G173))="","",OFFSET('Sanitation Data'!$G$30,0,10*ROW('Sanitation Data'!G173)))</f>
        <v/>
      </c>
      <c r="DC179" s="275" t="str">
        <f ca="true">+IF(OFFSET('Sanitation Data'!$G$31,0,10*ROW('Sanitation Data'!G173))="","",OFFSET('Sanitation Data'!$G$31,0,10*ROW('Sanitation Data'!G173)))</f>
        <v/>
      </c>
      <c r="DD179" s="275" t="str">
        <f ca="true">+IF(OFFSET('Sanitation Data'!$G$32,0,10*ROW('Sanitation Data'!G173))="","",OFFSET('Sanitation Data'!$G$32,0,10*ROW('Sanitation Data'!G173)))</f>
        <v/>
      </c>
      <c r="DE179" s="275" t="str">
        <f ca="true">+IF(OFFSET('Sanitation Data'!$H$28,0,10*ROW('Sanitation Data'!H173))="","",OFFSET('Sanitation Data'!$H$28,0,10*ROW('Sanitation Data'!H173)))</f>
        <v/>
      </c>
      <c r="DF179" s="275" t="str">
        <f ca="true">+IF(OFFSET('Sanitation Data'!$H$29,0,10*ROW('Sanitation Data'!H173))="","",OFFSET('Sanitation Data'!$H$29,0,10*ROW('Sanitation Data'!H173)))</f>
        <v/>
      </c>
      <c r="DG179" s="275" t="str">
        <f ca="true">+IF(OFFSET('Sanitation Data'!$H$30,0,10*ROW('Sanitation Data'!H173))="","",OFFSET('Sanitation Data'!$H$30,0,10*ROW('Sanitation Data'!H173)))</f>
        <v/>
      </c>
      <c r="DH179" s="275" t="str">
        <f ca="true">+IF(OFFSET('Sanitation Data'!$H$31,0,10*ROW('Sanitation Data'!H173))="","",OFFSET('Sanitation Data'!$H$31,0,10*ROW('Sanitation Data'!H173)))</f>
        <v/>
      </c>
      <c r="DI179" s="275" t="str">
        <f ca="true">+IF(OFFSET('Sanitation Data'!$H$32,0,10*ROW('Sanitation Data'!H173))="","",OFFSET('Sanitation Data'!$H$32,0,10*ROW('Sanitation Data'!H173)))</f>
        <v/>
      </c>
      <c r="DJ179" s="275" t="str">
        <f ca="true">+IF(OFFSET('Sanitation Data'!$I$28,0,10*ROW('Sanitation Data'!I173))="","",OFFSET('Sanitation Data'!$I$28,0,10*ROW('Sanitation Data'!I173)))</f>
        <v/>
      </c>
      <c r="DK179" s="275" t="str">
        <f ca="true">+IF(OFFSET('Sanitation Data'!$I$29,0,10*ROW('Sanitation Data'!I173))="","",OFFSET('Sanitation Data'!$I$29,0,10*ROW('Sanitation Data'!I173)))</f>
        <v/>
      </c>
      <c r="DL179" s="275" t="str">
        <f ca="true">+IF(OFFSET('Sanitation Data'!$I$30,0,10*ROW('Sanitation Data'!I173))="","",OFFSET('Sanitation Data'!$I$30,0,10*ROW('Sanitation Data'!I173)))</f>
        <v/>
      </c>
      <c r="DM179" s="275" t="str">
        <f ca="true">+IF(OFFSET('Sanitation Data'!$I$31,0,10*ROW('Sanitation Data'!I173))="","",OFFSET('Sanitation Data'!$I$31,0,10*ROW('Sanitation Data'!I173)))</f>
        <v/>
      </c>
      <c r="DN179" s="275" t="str">
        <f ca="true">+IF(OFFSET('Sanitation Data'!$I$32,0,10*ROW('Sanitation Data'!I173))="","",OFFSET('Sanitation Data'!$I$32,0,10*ROW('Sanitation Data'!I173)))</f>
        <v/>
      </c>
      <c r="DO179" s="275" t="str">
        <f ca="true">+IF(OFFSET('Hygiene Data'!$D$11,0,10*ROW('Hygiene Data'!D173))="","",OFFSET('Hygiene Data'!$D$11,0,10*ROW('Hygiene Data'!D173)))</f>
        <v/>
      </c>
      <c r="DP179" s="275" t="str">
        <f ca="true">+IF(OFFSET('Hygiene Data'!$D$12,0,10*ROW('Hygiene Data'!D173))="","",OFFSET('Hygiene Data'!$D$12,0,10*ROW('Hygiene Data'!D173)))</f>
        <v/>
      </c>
      <c r="DQ179" s="275" t="str">
        <f ca="true">+IF(OFFSET('Hygiene Data'!$D$13,0,10*ROW('Hygiene Data'!D173))="","",OFFSET('Hygiene Data'!$D$13,0,10*ROW('Hygiene Data'!D173)))</f>
        <v/>
      </c>
      <c r="DR179" s="275" t="str">
        <f ca="true">+IF(OFFSET('Hygiene Data'!$E$11,0,10*ROW('Hygiene Data'!E173))="","",OFFSET('Hygiene Data'!$E$11,0,10*ROW('Hygiene Data'!E173)))</f>
        <v/>
      </c>
      <c r="DS179" s="275" t="str">
        <f ca="true">+IF(OFFSET('Hygiene Data'!$E$12,0,10*ROW('Hygiene Data'!E173))="","",OFFSET('Hygiene Data'!$E$12,0,10*ROW('Hygiene Data'!E173)))</f>
        <v/>
      </c>
      <c r="DT179" s="275" t="str">
        <f ca="true">+IF(OFFSET('Hygiene Data'!$E$13,0,10*ROW('Hygiene Data'!E173))="","",OFFSET('Hygiene Data'!$E$13,0,10*ROW('Hygiene Data'!E173)))</f>
        <v/>
      </c>
      <c r="DU179" s="275" t="str">
        <f ca="true">+IF(OFFSET('Hygiene Data'!$F$11,0,10*ROW('Hygiene Data'!F173))="","",OFFSET('Hygiene Data'!$F$11,0,10*ROW('Hygiene Data'!F173)))</f>
        <v/>
      </c>
      <c r="DV179" s="275" t="str">
        <f ca="true">+IF(OFFSET('Hygiene Data'!$F$12,0,10*ROW('Hygiene Data'!F173))="","",OFFSET('Hygiene Data'!$F$12,0,10*ROW('Hygiene Data'!F173)))</f>
        <v/>
      </c>
      <c r="DW179" s="275" t="str">
        <f ca="true">+IF(OFFSET('Hygiene Data'!$F$13,0,10*ROW('Hygiene Data'!F173))="","",OFFSET('Hygiene Data'!$F$13,0,10*ROW('Hygiene Data'!F173)))</f>
        <v/>
      </c>
      <c r="DX179" s="275" t="str">
        <f ca="true">+IF(OFFSET('Hygiene Data'!$G$11,0,10*ROW('Hygiene Data'!G173))="","",OFFSET('Hygiene Data'!$G$11,0,10*ROW('Hygiene Data'!G173)))</f>
        <v/>
      </c>
      <c r="DY179" s="275" t="str">
        <f ca="true">+IF(OFFSET('Hygiene Data'!$G$12,0,10*ROW('Hygiene Data'!G173))="","",OFFSET('Hygiene Data'!$G$12,0,10*ROW('Hygiene Data'!G173)))</f>
        <v/>
      </c>
      <c r="DZ179" s="275" t="str">
        <f ca="true">+IF(OFFSET('Hygiene Data'!$G$13,0,10*ROW('Hygiene Data'!G173))="","",OFFSET('Hygiene Data'!$G$13,0,10*ROW('Hygiene Data'!G173)))</f>
        <v/>
      </c>
      <c r="EA179" s="275" t="str">
        <f ca="true">+IF(OFFSET('Hygiene Data'!$H$11,0,10*ROW('Hygiene Data'!H173))="","",OFFSET('Hygiene Data'!$H$11,0,10*ROW('Hygiene Data'!H173)))</f>
        <v/>
      </c>
      <c r="EB179" s="275" t="str">
        <f ca="true">+IF(OFFSET('Hygiene Data'!$H$12,0,10*ROW('Hygiene Data'!H173))="","",OFFSET('Hygiene Data'!$H$12,0,10*ROW('Hygiene Data'!H173)))</f>
        <v/>
      </c>
      <c r="EC179" s="275" t="str">
        <f ca="true">+IF(OFFSET('Hygiene Data'!$H$13,0,10*ROW('Hygiene Data'!H173))="","",OFFSET('Hygiene Data'!$H$13,0,10*ROW('Hygiene Data'!H173)))</f>
        <v/>
      </c>
      <c r="ED179" s="275" t="str">
        <f ca="true">+IF(OFFSET('Hygiene Data'!$I$11,0,10*ROW('Hygiene Data'!I173))="","",OFFSET('Hygiene Data'!$I$11,0,10*ROW('Hygiene Data'!I173)))</f>
        <v/>
      </c>
      <c r="EE179" s="275" t="str">
        <f ca="true">+IF(OFFSET('Hygiene Data'!$I$12,0,10*ROW('Hygiene Data'!I173))="","",OFFSET('Hygiene Data'!$I$12,0,10*ROW('Hygiene Data'!I173)))</f>
        <v/>
      </c>
      <c r="EF179" s="275" t="str">
        <f ca="true">+IF(OFFSET('Hygiene Data'!$I$13,0,10*ROW('Hygiene Data'!I173))="","",OFFSET('Hygiene Data'!$I$13,0,10*ROW('Hygiene Data'!I173)))</f>
        <v/>
      </c>
    </row>
    <row xmlns:x14ac="http://schemas.microsoft.com/office/spreadsheetml/2009/9/ac" r="180" x14ac:dyDescent="0.2">
      <c r="A180" s="38" t="str">
        <f ca="true">+IF(OFFSET('Water Data'!$B$2,0,10*ROW('Water Data'!E174))="","",OFFSET('Water Data'!$B$2,0,10*ROW('Water Data'!E174)))</f>
        <v/>
      </c>
      <c r="B180" s="38" t="str">
        <f ca="true">+IF(OFFSET('Water Data'!$C$2,0,10*ROW('Water Data'!F174))="","",OFFSET('Water Data'!$C$2,0,10*ROW('Water Data'!F174)))</f>
        <v/>
      </c>
      <c r="C180" s="331" t="str">
        <f t="shared" ca="true" si="2"/>
        <v/>
      </c>
      <c r="D180" s="97"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7"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7"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7"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7"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7"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7"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7"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7"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7"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7"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7"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7"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7"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7"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7"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7"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7"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8"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8"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8"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8"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8"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8"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8"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8"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8"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8"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8"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8"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8"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8"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8"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8"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8"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8"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8"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8"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8"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8"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8"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8"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8"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8"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8"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8"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8"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8"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9"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9"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9"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9"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9"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9"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9"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9"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9"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9"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9"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9"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9"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9"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9"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9"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9"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9"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5"/>
      <c r="BS180" s="275" t="str">
        <f ca="true">+IF(OFFSET('Water Data'!$D$27,0,10*ROW('Water Data'!D174))="","",OFFSET('Water Data'!$D$27,0,10*ROW('Water Data'!D174)))</f>
        <v/>
      </c>
      <c r="BT180" s="275" t="str">
        <f ca="true">+IF(OFFSET('Water Data'!$D$28,0,10*ROW('Water Data'!D174))="","",OFFSET('Water Data'!$D$28,0,10*ROW('Water Data'!D174)))</f>
        <v/>
      </c>
      <c r="BU180" s="275" t="str">
        <f ca="true">+IF(OFFSET('Water Data'!$D$29,0,10*ROW('Water Data'!D174))="","",OFFSET('Water Data'!$D$29,0,10*ROW('Water Data'!D174)))</f>
        <v/>
      </c>
      <c r="BV180" s="275" t="str">
        <f ca="true">+IF(OFFSET('Water Data'!$E$27,0,10*ROW('Water Data'!E174))="","",OFFSET('Water Data'!$E$27,0,10*ROW('Water Data'!E174)))</f>
        <v/>
      </c>
      <c r="BW180" s="275" t="str">
        <f ca="true">+IF(OFFSET('Water Data'!$E$28,0,10*ROW('Water Data'!E174))="","",OFFSET('Water Data'!$E$28,0,10*ROW('Water Data'!E174)))</f>
        <v/>
      </c>
      <c r="BX180" s="275" t="str">
        <f ca="true">+IF(OFFSET('Water Data'!$E$29,0,10*ROW('Water Data'!E174))="","",OFFSET('Water Data'!$E$29,0,10*ROW('Water Data'!E174)))</f>
        <v/>
      </c>
      <c r="BY180" s="275" t="str">
        <f ca="true">+IF(OFFSET('Water Data'!$F$27,0,10*ROW('Water Data'!F174))="","",OFFSET('Water Data'!$F$27,0,10*ROW('Water Data'!F174)))</f>
        <v/>
      </c>
      <c r="BZ180" s="275" t="str">
        <f ca="true">+IF(OFFSET('Water Data'!$F$28,0,10*ROW('Water Data'!F174))="","",OFFSET('Water Data'!$F$28,0,10*ROW('Water Data'!F174)))</f>
        <v/>
      </c>
      <c r="CA180" s="275" t="str">
        <f ca="true">+IF(OFFSET('Water Data'!$F$29,0,10*ROW('Water Data'!F174))="","",OFFSET('Water Data'!$F$29,0,10*ROW('Water Data'!F174)))</f>
        <v/>
      </c>
      <c r="CB180" s="275" t="str">
        <f ca="true">+IF(OFFSET('Water Data'!$G$27,0,10*ROW('Water Data'!G174))="","",OFFSET('Water Data'!$G$27,0,10*ROW('Water Data'!G174)))</f>
        <v/>
      </c>
      <c r="CC180" s="275" t="str">
        <f ca="true">+IF(OFFSET('Water Data'!$G$28,0,10*ROW('Water Data'!G174))="","",OFFSET('Water Data'!$G$28,0,10*ROW('Water Data'!G174)))</f>
        <v/>
      </c>
      <c r="CD180" s="275" t="str">
        <f ca="true">+IF(OFFSET('Water Data'!$G$29,0,10*ROW('Water Data'!G174))="","",OFFSET('Water Data'!$G$29,0,10*ROW('Water Data'!G174)))</f>
        <v/>
      </c>
      <c r="CE180" s="275" t="str">
        <f ca="true">+IF(OFFSET('Water Data'!$H$27,0,10*ROW('Water Data'!H174))="","",OFFSET('Water Data'!$H$27,0,10*ROW('Water Data'!H174)))</f>
        <v/>
      </c>
      <c r="CF180" s="275" t="str">
        <f ca="true">+IF(OFFSET('Water Data'!$H$28,0,10*ROW('Water Data'!H174))="","",OFFSET('Water Data'!$H$28,0,10*ROW('Water Data'!H174)))</f>
        <v/>
      </c>
      <c r="CG180" s="275" t="str">
        <f ca="true">+IF(OFFSET('Water Data'!$H$29,0,10*ROW('Water Data'!H174))="","",OFFSET('Water Data'!$H$29,0,10*ROW('Water Data'!H174)))</f>
        <v/>
      </c>
      <c r="CH180" s="275" t="str">
        <f ca="true">+IF(OFFSET('Water Data'!$I$27,0,10*ROW('Water Data'!I174))="","",OFFSET('Water Data'!$I$27,0,10*ROW('Water Data'!I174)))</f>
        <v/>
      </c>
      <c r="CI180" s="275" t="str">
        <f ca="true">+IF(OFFSET('Water Data'!$I$28,0,10*ROW('Water Data'!I174))="","",OFFSET('Water Data'!$I$28,0,10*ROW('Water Data'!I174)))</f>
        <v/>
      </c>
      <c r="CJ180" s="275" t="str">
        <f ca="true">+IF(OFFSET('Water Data'!$I$29,0,10*ROW('Water Data'!I174))="","",OFFSET('Water Data'!$I$29,0,10*ROW('Water Data'!I174)))</f>
        <v/>
      </c>
      <c r="CK180" s="275" t="str">
        <f ca="true">+IF(OFFSET('Sanitation Data'!$D$28,0,10*ROW('Sanitation Data'!D174))="","",OFFSET('Sanitation Data'!$D$28,0,10*ROW('Sanitation Data'!D174)))</f>
        <v/>
      </c>
      <c r="CL180" s="275" t="str">
        <f ca="true">+IF(OFFSET('Sanitation Data'!$D$29,0,10*ROW('Sanitation Data'!D174))="","",OFFSET('Sanitation Data'!$D$29,0,10*ROW('Sanitation Data'!D174)))</f>
        <v/>
      </c>
      <c r="CM180" s="275" t="str">
        <f ca="true">+IF(OFFSET('Sanitation Data'!$D$30,0,10*ROW('Sanitation Data'!D174))="","",OFFSET('Sanitation Data'!$D$30,0,10*ROW('Sanitation Data'!D174)))</f>
        <v/>
      </c>
      <c r="CN180" s="275" t="str">
        <f ca="true">+IF(OFFSET('Sanitation Data'!$D$31,0,10*ROW('Sanitation Data'!D174))="","",OFFSET('Sanitation Data'!$D$31,0,10*ROW('Sanitation Data'!D174)))</f>
        <v/>
      </c>
      <c r="CO180" s="275" t="str">
        <f ca="true">+IF(OFFSET('Sanitation Data'!$D$32,0,10*ROW('Sanitation Data'!D174))="","",OFFSET('Sanitation Data'!$D$32,0,10*ROW('Sanitation Data'!D174)))</f>
        <v/>
      </c>
      <c r="CP180" s="275" t="str">
        <f ca="true">+IF(OFFSET('Sanitation Data'!$E$28,0,10*ROW('Sanitation Data'!E174))="","",OFFSET('Sanitation Data'!$E$28,0,10*ROW('Sanitation Data'!E174)))</f>
        <v/>
      </c>
      <c r="CQ180" s="275" t="str">
        <f ca="true">+IF(OFFSET('Sanitation Data'!$E$29,0,10*ROW('Sanitation Data'!E174))="","",OFFSET('Sanitation Data'!$E$29,0,10*ROW('Sanitation Data'!E174)))</f>
        <v/>
      </c>
      <c r="CR180" s="275" t="str">
        <f ca="true">+IF(OFFSET('Sanitation Data'!$E$30,0,10*ROW('Sanitation Data'!E174))="","",OFFSET('Sanitation Data'!$E$30,0,10*ROW('Sanitation Data'!E174)))</f>
        <v/>
      </c>
      <c r="CS180" s="275" t="str">
        <f ca="true">+IF(OFFSET('Sanitation Data'!$E$31,0,10*ROW('Sanitation Data'!E174))="","",OFFSET('Sanitation Data'!$E$31,0,10*ROW('Sanitation Data'!E174)))</f>
        <v/>
      </c>
      <c r="CT180" s="275" t="str">
        <f ca="true">+IF(OFFSET('Sanitation Data'!$E$32,0,10*ROW('Sanitation Data'!E174))="","",OFFSET('Sanitation Data'!$E$32,0,10*ROW('Sanitation Data'!E174)))</f>
        <v/>
      </c>
      <c r="CU180" s="275" t="str">
        <f ca="true">+IF(OFFSET('Sanitation Data'!$F$28,0,10*ROW('Sanitation Data'!F174))="","",OFFSET('Sanitation Data'!$F$28,0,10*ROW('Sanitation Data'!F174)))</f>
        <v/>
      </c>
      <c r="CV180" s="275" t="str">
        <f ca="true">+IF(OFFSET('Sanitation Data'!$F$29,0,10*ROW('Sanitation Data'!F174))="","",OFFSET('Sanitation Data'!$F$29,0,10*ROW('Sanitation Data'!F174)))</f>
        <v/>
      </c>
      <c r="CW180" s="275" t="str">
        <f ca="true">+IF(OFFSET('Sanitation Data'!$F$30,0,10*ROW('Sanitation Data'!F174))="","",OFFSET('Sanitation Data'!$F$30,0,10*ROW('Sanitation Data'!F174)))</f>
        <v/>
      </c>
      <c r="CX180" s="275" t="str">
        <f ca="true">+IF(OFFSET('Sanitation Data'!$F$31,0,10*ROW('Sanitation Data'!F174))="","",OFFSET('Sanitation Data'!$F$31,0,10*ROW('Sanitation Data'!F174)))</f>
        <v/>
      </c>
      <c r="CY180" s="275" t="str">
        <f ca="true">+IF(OFFSET('Sanitation Data'!$F$32,0,10*ROW('Sanitation Data'!F174))="","",OFFSET('Sanitation Data'!$F$32,0,10*ROW('Sanitation Data'!F174)))</f>
        <v/>
      </c>
      <c r="CZ180" s="275" t="str">
        <f ca="true">+IF(OFFSET('Sanitation Data'!$G$28,0,10*ROW('Sanitation Data'!G174))="","",OFFSET('Sanitation Data'!$G$28,0,10*ROW('Sanitation Data'!G174)))</f>
        <v/>
      </c>
      <c r="DA180" s="275" t="str">
        <f ca="true">+IF(OFFSET('Sanitation Data'!$G$29,0,10*ROW('Sanitation Data'!G174))="","",OFFSET('Sanitation Data'!$G$29,0,10*ROW('Sanitation Data'!G174)))</f>
        <v/>
      </c>
      <c r="DB180" s="275" t="str">
        <f ca="true">+IF(OFFSET('Sanitation Data'!$G$30,0,10*ROW('Sanitation Data'!G174))="","",OFFSET('Sanitation Data'!$G$30,0,10*ROW('Sanitation Data'!G174)))</f>
        <v/>
      </c>
      <c r="DC180" s="275" t="str">
        <f ca="true">+IF(OFFSET('Sanitation Data'!$G$31,0,10*ROW('Sanitation Data'!G174))="","",OFFSET('Sanitation Data'!$G$31,0,10*ROW('Sanitation Data'!G174)))</f>
        <v/>
      </c>
      <c r="DD180" s="275" t="str">
        <f ca="true">+IF(OFFSET('Sanitation Data'!$G$32,0,10*ROW('Sanitation Data'!G174))="","",OFFSET('Sanitation Data'!$G$32,0,10*ROW('Sanitation Data'!G174)))</f>
        <v/>
      </c>
      <c r="DE180" s="275" t="str">
        <f ca="true">+IF(OFFSET('Sanitation Data'!$H$28,0,10*ROW('Sanitation Data'!H174))="","",OFFSET('Sanitation Data'!$H$28,0,10*ROW('Sanitation Data'!H174)))</f>
        <v/>
      </c>
      <c r="DF180" s="275" t="str">
        <f ca="true">+IF(OFFSET('Sanitation Data'!$H$29,0,10*ROW('Sanitation Data'!H174))="","",OFFSET('Sanitation Data'!$H$29,0,10*ROW('Sanitation Data'!H174)))</f>
        <v/>
      </c>
      <c r="DG180" s="275" t="str">
        <f ca="true">+IF(OFFSET('Sanitation Data'!$H$30,0,10*ROW('Sanitation Data'!H174))="","",OFFSET('Sanitation Data'!$H$30,0,10*ROW('Sanitation Data'!H174)))</f>
        <v/>
      </c>
      <c r="DH180" s="275" t="str">
        <f ca="true">+IF(OFFSET('Sanitation Data'!$H$31,0,10*ROW('Sanitation Data'!H174))="","",OFFSET('Sanitation Data'!$H$31,0,10*ROW('Sanitation Data'!H174)))</f>
        <v/>
      </c>
      <c r="DI180" s="275" t="str">
        <f ca="true">+IF(OFFSET('Sanitation Data'!$H$32,0,10*ROW('Sanitation Data'!H174))="","",OFFSET('Sanitation Data'!$H$32,0,10*ROW('Sanitation Data'!H174)))</f>
        <v/>
      </c>
      <c r="DJ180" s="275" t="str">
        <f ca="true">+IF(OFFSET('Sanitation Data'!$I$28,0,10*ROW('Sanitation Data'!I174))="","",OFFSET('Sanitation Data'!$I$28,0,10*ROW('Sanitation Data'!I174)))</f>
        <v/>
      </c>
      <c r="DK180" s="275" t="str">
        <f ca="true">+IF(OFFSET('Sanitation Data'!$I$29,0,10*ROW('Sanitation Data'!I174))="","",OFFSET('Sanitation Data'!$I$29,0,10*ROW('Sanitation Data'!I174)))</f>
        <v/>
      </c>
      <c r="DL180" s="275" t="str">
        <f ca="true">+IF(OFFSET('Sanitation Data'!$I$30,0,10*ROW('Sanitation Data'!I174))="","",OFFSET('Sanitation Data'!$I$30,0,10*ROW('Sanitation Data'!I174)))</f>
        <v/>
      </c>
      <c r="DM180" s="275" t="str">
        <f ca="true">+IF(OFFSET('Sanitation Data'!$I$31,0,10*ROW('Sanitation Data'!I174))="","",OFFSET('Sanitation Data'!$I$31,0,10*ROW('Sanitation Data'!I174)))</f>
        <v/>
      </c>
      <c r="DN180" s="275" t="str">
        <f ca="true">+IF(OFFSET('Sanitation Data'!$I$32,0,10*ROW('Sanitation Data'!I174))="","",OFFSET('Sanitation Data'!$I$32,0,10*ROW('Sanitation Data'!I174)))</f>
        <v/>
      </c>
      <c r="DO180" s="275" t="str">
        <f ca="true">+IF(OFFSET('Hygiene Data'!$D$11,0,10*ROW('Hygiene Data'!D174))="","",OFFSET('Hygiene Data'!$D$11,0,10*ROW('Hygiene Data'!D174)))</f>
        <v/>
      </c>
      <c r="DP180" s="275" t="str">
        <f ca="true">+IF(OFFSET('Hygiene Data'!$D$12,0,10*ROW('Hygiene Data'!D174))="","",OFFSET('Hygiene Data'!$D$12,0,10*ROW('Hygiene Data'!D174)))</f>
        <v/>
      </c>
      <c r="DQ180" s="275" t="str">
        <f ca="true">+IF(OFFSET('Hygiene Data'!$D$13,0,10*ROW('Hygiene Data'!D174))="","",OFFSET('Hygiene Data'!$D$13,0,10*ROW('Hygiene Data'!D174)))</f>
        <v/>
      </c>
      <c r="DR180" s="275" t="str">
        <f ca="true">+IF(OFFSET('Hygiene Data'!$E$11,0,10*ROW('Hygiene Data'!E174))="","",OFFSET('Hygiene Data'!$E$11,0,10*ROW('Hygiene Data'!E174)))</f>
        <v/>
      </c>
      <c r="DS180" s="275" t="str">
        <f ca="true">+IF(OFFSET('Hygiene Data'!$E$12,0,10*ROW('Hygiene Data'!E174))="","",OFFSET('Hygiene Data'!$E$12,0,10*ROW('Hygiene Data'!E174)))</f>
        <v/>
      </c>
      <c r="DT180" s="275" t="str">
        <f ca="true">+IF(OFFSET('Hygiene Data'!$E$13,0,10*ROW('Hygiene Data'!E174))="","",OFFSET('Hygiene Data'!$E$13,0,10*ROW('Hygiene Data'!E174)))</f>
        <v/>
      </c>
      <c r="DU180" s="275" t="str">
        <f ca="true">+IF(OFFSET('Hygiene Data'!$F$11,0,10*ROW('Hygiene Data'!F174))="","",OFFSET('Hygiene Data'!$F$11,0,10*ROW('Hygiene Data'!F174)))</f>
        <v/>
      </c>
      <c r="DV180" s="275" t="str">
        <f ca="true">+IF(OFFSET('Hygiene Data'!$F$12,0,10*ROW('Hygiene Data'!F174))="","",OFFSET('Hygiene Data'!$F$12,0,10*ROW('Hygiene Data'!F174)))</f>
        <v/>
      </c>
      <c r="DW180" s="275" t="str">
        <f ca="true">+IF(OFFSET('Hygiene Data'!$F$13,0,10*ROW('Hygiene Data'!F174))="","",OFFSET('Hygiene Data'!$F$13,0,10*ROW('Hygiene Data'!F174)))</f>
        <v/>
      </c>
      <c r="DX180" s="275" t="str">
        <f ca="true">+IF(OFFSET('Hygiene Data'!$G$11,0,10*ROW('Hygiene Data'!G174))="","",OFFSET('Hygiene Data'!$G$11,0,10*ROW('Hygiene Data'!G174)))</f>
        <v/>
      </c>
      <c r="DY180" s="275" t="str">
        <f ca="true">+IF(OFFSET('Hygiene Data'!$G$12,0,10*ROW('Hygiene Data'!G174))="","",OFFSET('Hygiene Data'!$G$12,0,10*ROW('Hygiene Data'!G174)))</f>
        <v/>
      </c>
      <c r="DZ180" s="275" t="str">
        <f ca="true">+IF(OFFSET('Hygiene Data'!$G$13,0,10*ROW('Hygiene Data'!G174))="","",OFFSET('Hygiene Data'!$G$13,0,10*ROW('Hygiene Data'!G174)))</f>
        <v/>
      </c>
      <c r="EA180" s="275" t="str">
        <f ca="true">+IF(OFFSET('Hygiene Data'!$H$11,0,10*ROW('Hygiene Data'!H174))="","",OFFSET('Hygiene Data'!$H$11,0,10*ROW('Hygiene Data'!H174)))</f>
        <v/>
      </c>
      <c r="EB180" s="275" t="str">
        <f ca="true">+IF(OFFSET('Hygiene Data'!$H$12,0,10*ROW('Hygiene Data'!H174))="","",OFFSET('Hygiene Data'!$H$12,0,10*ROW('Hygiene Data'!H174)))</f>
        <v/>
      </c>
      <c r="EC180" s="275" t="str">
        <f ca="true">+IF(OFFSET('Hygiene Data'!$H$13,0,10*ROW('Hygiene Data'!H174))="","",OFFSET('Hygiene Data'!$H$13,0,10*ROW('Hygiene Data'!H174)))</f>
        <v/>
      </c>
      <c r="ED180" s="275" t="str">
        <f ca="true">+IF(OFFSET('Hygiene Data'!$I$11,0,10*ROW('Hygiene Data'!I174))="","",OFFSET('Hygiene Data'!$I$11,0,10*ROW('Hygiene Data'!I174)))</f>
        <v/>
      </c>
      <c r="EE180" s="275" t="str">
        <f ca="true">+IF(OFFSET('Hygiene Data'!$I$12,0,10*ROW('Hygiene Data'!I174))="","",OFFSET('Hygiene Data'!$I$12,0,10*ROW('Hygiene Data'!I174)))</f>
        <v/>
      </c>
      <c r="EF180" s="275" t="str">
        <f ca="true">+IF(OFFSET('Hygiene Data'!$I$13,0,10*ROW('Hygiene Data'!I174))="","",OFFSET('Hygiene Data'!$I$13,0,10*ROW('Hygiene Data'!I174)))</f>
        <v/>
      </c>
    </row>
    <row xmlns:x14ac="http://schemas.microsoft.com/office/spreadsheetml/2009/9/ac" r="181" x14ac:dyDescent="0.2">
      <c r="A181" s="38" t="str">
        <f ca="true">+IF(OFFSET('Water Data'!$B$2,0,10*ROW('Water Data'!E175))="","",OFFSET('Water Data'!$B$2,0,10*ROW('Water Data'!E175)))</f>
        <v/>
      </c>
      <c r="B181" s="38" t="str">
        <f ca="true">+IF(OFFSET('Water Data'!$C$2,0,10*ROW('Water Data'!F175))="","",OFFSET('Water Data'!$C$2,0,10*ROW('Water Data'!F175)))</f>
        <v/>
      </c>
      <c r="C181" s="331" t="str">
        <f t="shared" ca="true" si="2"/>
        <v/>
      </c>
      <c r="D181" s="97"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7"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7"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7"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7"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7"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7"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7"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7"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7"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7"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7"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7"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7"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7"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7"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7"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7"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8"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8"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8"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8"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8"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8"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8"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8"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8"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8"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8"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8"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8"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8"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8"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8"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8"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8"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8"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8"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8"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8"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8"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8"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8"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8"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8"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8"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8"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8"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9"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9"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9"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9"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9"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9"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9"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9"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9"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9"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9"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9"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9"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9"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9"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9"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9"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9"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5"/>
      <c r="BS181" s="275" t="str">
        <f ca="true">+IF(OFFSET('Water Data'!$D$27,0,10*ROW('Water Data'!D175))="","",OFFSET('Water Data'!$D$27,0,10*ROW('Water Data'!D175)))</f>
        <v/>
      </c>
      <c r="BT181" s="275" t="str">
        <f ca="true">+IF(OFFSET('Water Data'!$D$28,0,10*ROW('Water Data'!D175))="","",OFFSET('Water Data'!$D$28,0,10*ROW('Water Data'!D175)))</f>
        <v/>
      </c>
      <c r="BU181" s="275" t="str">
        <f ca="true">+IF(OFFSET('Water Data'!$D$29,0,10*ROW('Water Data'!D175))="","",OFFSET('Water Data'!$D$29,0,10*ROW('Water Data'!D175)))</f>
        <v/>
      </c>
      <c r="BV181" s="275" t="str">
        <f ca="true">+IF(OFFSET('Water Data'!$E$27,0,10*ROW('Water Data'!E175))="","",OFFSET('Water Data'!$E$27,0,10*ROW('Water Data'!E175)))</f>
        <v/>
      </c>
      <c r="BW181" s="275" t="str">
        <f ca="true">+IF(OFFSET('Water Data'!$E$28,0,10*ROW('Water Data'!E175))="","",OFFSET('Water Data'!$E$28,0,10*ROW('Water Data'!E175)))</f>
        <v/>
      </c>
      <c r="BX181" s="275" t="str">
        <f ca="true">+IF(OFFSET('Water Data'!$E$29,0,10*ROW('Water Data'!E175))="","",OFFSET('Water Data'!$E$29,0,10*ROW('Water Data'!E175)))</f>
        <v/>
      </c>
      <c r="BY181" s="275" t="str">
        <f ca="true">+IF(OFFSET('Water Data'!$F$27,0,10*ROW('Water Data'!F175))="","",OFFSET('Water Data'!$F$27,0,10*ROW('Water Data'!F175)))</f>
        <v/>
      </c>
      <c r="BZ181" s="275" t="str">
        <f ca="true">+IF(OFFSET('Water Data'!$F$28,0,10*ROW('Water Data'!F175))="","",OFFSET('Water Data'!$F$28,0,10*ROW('Water Data'!F175)))</f>
        <v/>
      </c>
      <c r="CA181" s="275" t="str">
        <f ca="true">+IF(OFFSET('Water Data'!$F$29,0,10*ROW('Water Data'!F175))="","",OFFSET('Water Data'!$F$29,0,10*ROW('Water Data'!F175)))</f>
        <v/>
      </c>
      <c r="CB181" s="275" t="str">
        <f ca="true">+IF(OFFSET('Water Data'!$G$27,0,10*ROW('Water Data'!G175))="","",OFFSET('Water Data'!$G$27,0,10*ROW('Water Data'!G175)))</f>
        <v/>
      </c>
      <c r="CC181" s="275" t="str">
        <f ca="true">+IF(OFFSET('Water Data'!$G$28,0,10*ROW('Water Data'!G175))="","",OFFSET('Water Data'!$G$28,0,10*ROW('Water Data'!G175)))</f>
        <v/>
      </c>
      <c r="CD181" s="275" t="str">
        <f ca="true">+IF(OFFSET('Water Data'!$G$29,0,10*ROW('Water Data'!G175))="","",OFFSET('Water Data'!$G$29,0,10*ROW('Water Data'!G175)))</f>
        <v/>
      </c>
      <c r="CE181" s="275" t="str">
        <f ca="true">+IF(OFFSET('Water Data'!$H$27,0,10*ROW('Water Data'!H175))="","",OFFSET('Water Data'!$H$27,0,10*ROW('Water Data'!H175)))</f>
        <v/>
      </c>
      <c r="CF181" s="275" t="str">
        <f ca="true">+IF(OFFSET('Water Data'!$H$28,0,10*ROW('Water Data'!H175))="","",OFFSET('Water Data'!$H$28,0,10*ROW('Water Data'!H175)))</f>
        <v/>
      </c>
      <c r="CG181" s="275" t="str">
        <f ca="true">+IF(OFFSET('Water Data'!$H$29,0,10*ROW('Water Data'!H175))="","",OFFSET('Water Data'!$H$29,0,10*ROW('Water Data'!H175)))</f>
        <v/>
      </c>
      <c r="CH181" s="275" t="str">
        <f ca="true">+IF(OFFSET('Water Data'!$I$27,0,10*ROW('Water Data'!I175))="","",OFFSET('Water Data'!$I$27,0,10*ROW('Water Data'!I175)))</f>
        <v/>
      </c>
      <c r="CI181" s="275" t="str">
        <f ca="true">+IF(OFFSET('Water Data'!$I$28,0,10*ROW('Water Data'!I175))="","",OFFSET('Water Data'!$I$28,0,10*ROW('Water Data'!I175)))</f>
        <v/>
      </c>
      <c r="CJ181" s="275" t="str">
        <f ca="true">+IF(OFFSET('Water Data'!$I$29,0,10*ROW('Water Data'!I175))="","",OFFSET('Water Data'!$I$29,0,10*ROW('Water Data'!I175)))</f>
        <v/>
      </c>
      <c r="CK181" s="275" t="str">
        <f ca="true">+IF(OFFSET('Sanitation Data'!$D$28,0,10*ROW('Sanitation Data'!D175))="","",OFFSET('Sanitation Data'!$D$28,0,10*ROW('Sanitation Data'!D175)))</f>
        <v/>
      </c>
      <c r="CL181" s="275" t="str">
        <f ca="true">+IF(OFFSET('Sanitation Data'!$D$29,0,10*ROW('Sanitation Data'!D175))="","",OFFSET('Sanitation Data'!$D$29,0,10*ROW('Sanitation Data'!D175)))</f>
        <v/>
      </c>
      <c r="CM181" s="275" t="str">
        <f ca="true">+IF(OFFSET('Sanitation Data'!$D$30,0,10*ROW('Sanitation Data'!D175))="","",OFFSET('Sanitation Data'!$D$30,0,10*ROW('Sanitation Data'!D175)))</f>
        <v/>
      </c>
      <c r="CN181" s="275" t="str">
        <f ca="true">+IF(OFFSET('Sanitation Data'!$D$31,0,10*ROW('Sanitation Data'!D175))="","",OFFSET('Sanitation Data'!$D$31,0,10*ROW('Sanitation Data'!D175)))</f>
        <v/>
      </c>
      <c r="CO181" s="275" t="str">
        <f ca="true">+IF(OFFSET('Sanitation Data'!$D$32,0,10*ROW('Sanitation Data'!D175))="","",OFFSET('Sanitation Data'!$D$32,0,10*ROW('Sanitation Data'!D175)))</f>
        <v/>
      </c>
      <c r="CP181" s="275" t="str">
        <f ca="true">+IF(OFFSET('Sanitation Data'!$E$28,0,10*ROW('Sanitation Data'!E175))="","",OFFSET('Sanitation Data'!$E$28,0,10*ROW('Sanitation Data'!E175)))</f>
        <v/>
      </c>
      <c r="CQ181" s="275" t="str">
        <f ca="true">+IF(OFFSET('Sanitation Data'!$E$29,0,10*ROW('Sanitation Data'!E175))="","",OFFSET('Sanitation Data'!$E$29,0,10*ROW('Sanitation Data'!E175)))</f>
        <v/>
      </c>
      <c r="CR181" s="275" t="str">
        <f ca="true">+IF(OFFSET('Sanitation Data'!$E$30,0,10*ROW('Sanitation Data'!E175))="","",OFFSET('Sanitation Data'!$E$30,0,10*ROW('Sanitation Data'!E175)))</f>
        <v/>
      </c>
      <c r="CS181" s="275" t="str">
        <f ca="true">+IF(OFFSET('Sanitation Data'!$E$31,0,10*ROW('Sanitation Data'!E175))="","",OFFSET('Sanitation Data'!$E$31,0,10*ROW('Sanitation Data'!E175)))</f>
        <v/>
      </c>
      <c r="CT181" s="275" t="str">
        <f ca="true">+IF(OFFSET('Sanitation Data'!$E$32,0,10*ROW('Sanitation Data'!E175))="","",OFFSET('Sanitation Data'!$E$32,0,10*ROW('Sanitation Data'!E175)))</f>
        <v/>
      </c>
      <c r="CU181" s="275" t="str">
        <f ca="true">+IF(OFFSET('Sanitation Data'!$F$28,0,10*ROW('Sanitation Data'!F175))="","",OFFSET('Sanitation Data'!$F$28,0,10*ROW('Sanitation Data'!F175)))</f>
        <v/>
      </c>
      <c r="CV181" s="275" t="str">
        <f ca="true">+IF(OFFSET('Sanitation Data'!$F$29,0,10*ROW('Sanitation Data'!F175))="","",OFFSET('Sanitation Data'!$F$29,0,10*ROW('Sanitation Data'!F175)))</f>
        <v/>
      </c>
      <c r="CW181" s="275" t="str">
        <f ca="true">+IF(OFFSET('Sanitation Data'!$F$30,0,10*ROW('Sanitation Data'!F175))="","",OFFSET('Sanitation Data'!$F$30,0,10*ROW('Sanitation Data'!F175)))</f>
        <v/>
      </c>
      <c r="CX181" s="275" t="str">
        <f ca="true">+IF(OFFSET('Sanitation Data'!$F$31,0,10*ROW('Sanitation Data'!F175))="","",OFFSET('Sanitation Data'!$F$31,0,10*ROW('Sanitation Data'!F175)))</f>
        <v/>
      </c>
      <c r="CY181" s="275" t="str">
        <f ca="true">+IF(OFFSET('Sanitation Data'!$F$32,0,10*ROW('Sanitation Data'!F175))="","",OFFSET('Sanitation Data'!$F$32,0,10*ROW('Sanitation Data'!F175)))</f>
        <v/>
      </c>
      <c r="CZ181" s="275" t="str">
        <f ca="true">+IF(OFFSET('Sanitation Data'!$G$28,0,10*ROW('Sanitation Data'!G175))="","",OFFSET('Sanitation Data'!$G$28,0,10*ROW('Sanitation Data'!G175)))</f>
        <v/>
      </c>
      <c r="DA181" s="275" t="str">
        <f ca="true">+IF(OFFSET('Sanitation Data'!$G$29,0,10*ROW('Sanitation Data'!G175))="","",OFFSET('Sanitation Data'!$G$29,0,10*ROW('Sanitation Data'!G175)))</f>
        <v/>
      </c>
      <c r="DB181" s="275" t="str">
        <f ca="true">+IF(OFFSET('Sanitation Data'!$G$30,0,10*ROW('Sanitation Data'!G175))="","",OFFSET('Sanitation Data'!$G$30,0,10*ROW('Sanitation Data'!G175)))</f>
        <v/>
      </c>
      <c r="DC181" s="275" t="str">
        <f ca="true">+IF(OFFSET('Sanitation Data'!$G$31,0,10*ROW('Sanitation Data'!G175))="","",OFFSET('Sanitation Data'!$G$31,0,10*ROW('Sanitation Data'!G175)))</f>
        <v/>
      </c>
      <c r="DD181" s="275" t="str">
        <f ca="true">+IF(OFFSET('Sanitation Data'!$G$32,0,10*ROW('Sanitation Data'!G175))="","",OFFSET('Sanitation Data'!$G$32,0,10*ROW('Sanitation Data'!G175)))</f>
        <v/>
      </c>
      <c r="DE181" s="275" t="str">
        <f ca="true">+IF(OFFSET('Sanitation Data'!$H$28,0,10*ROW('Sanitation Data'!H175))="","",OFFSET('Sanitation Data'!$H$28,0,10*ROW('Sanitation Data'!H175)))</f>
        <v/>
      </c>
      <c r="DF181" s="275" t="str">
        <f ca="true">+IF(OFFSET('Sanitation Data'!$H$29,0,10*ROW('Sanitation Data'!H175))="","",OFFSET('Sanitation Data'!$H$29,0,10*ROW('Sanitation Data'!H175)))</f>
        <v/>
      </c>
      <c r="DG181" s="275" t="str">
        <f ca="true">+IF(OFFSET('Sanitation Data'!$H$30,0,10*ROW('Sanitation Data'!H175))="","",OFFSET('Sanitation Data'!$H$30,0,10*ROW('Sanitation Data'!H175)))</f>
        <v/>
      </c>
      <c r="DH181" s="275" t="str">
        <f ca="true">+IF(OFFSET('Sanitation Data'!$H$31,0,10*ROW('Sanitation Data'!H175))="","",OFFSET('Sanitation Data'!$H$31,0,10*ROW('Sanitation Data'!H175)))</f>
        <v/>
      </c>
      <c r="DI181" s="275" t="str">
        <f ca="true">+IF(OFFSET('Sanitation Data'!$H$32,0,10*ROW('Sanitation Data'!H175))="","",OFFSET('Sanitation Data'!$H$32,0,10*ROW('Sanitation Data'!H175)))</f>
        <v/>
      </c>
      <c r="DJ181" s="275" t="str">
        <f ca="true">+IF(OFFSET('Sanitation Data'!$I$28,0,10*ROW('Sanitation Data'!I175))="","",OFFSET('Sanitation Data'!$I$28,0,10*ROW('Sanitation Data'!I175)))</f>
        <v/>
      </c>
      <c r="DK181" s="275" t="str">
        <f ca="true">+IF(OFFSET('Sanitation Data'!$I$29,0,10*ROW('Sanitation Data'!I175))="","",OFFSET('Sanitation Data'!$I$29,0,10*ROW('Sanitation Data'!I175)))</f>
        <v/>
      </c>
      <c r="DL181" s="275" t="str">
        <f ca="true">+IF(OFFSET('Sanitation Data'!$I$30,0,10*ROW('Sanitation Data'!I175))="","",OFFSET('Sanitation Data'!$I$30,0,10*ROW('Sanitation Data'!I175)))</f>
        <v/>
      </c>
      <c r="DM181" s="275" t="str">
        <f ca="true">+IF(OFFSET('Sanitation Data'!$I$31,0,10*ROW('Sanitation Data'!I175))="","",OFFSET('Sanitation Data'!$I$31,0,10*ROW('Sanitation Data'!I175)))</f>
        <v/>
      </c>
      <c r="DN181" s="275" t="str">
        <f ca="true">+IF(OFFSET('Sanitation Data'!$I$32,0,10*ROW('Sanitation Data'!I175))="","",OFFSET('Sanitation Data'!$I$32,0,10*ROW('Sanitation Data'!I175)))</f>
        <v/>
      </c>
      <c r="DO181" s="275" t="str">
        <f ca="true">+IF(OFFSET('Hygiene Data'!$D$11,0,10*ROW('Hygiene Data'!D175))="","",OFFSET('Hygiene Data'!$D$11,0,10*ROW('Hygiene Data'!D175)))</f>
        <v/>
      </c>
      <c r="DP181" s="275" t="str">
        <f ca="true">+IF(OFFSET('Hygiene Data'!$D$12,0,10*ROW('Hygiene Data'!D175))="","",OFFSET('Hygiene Data'!$D$12,0,10*ROW('Hygiene Data'!D175)))</f>
        <v/>
      </c>
      <c r="DQ181" s="275" t="str">
        <f ca="true">+IF(OFFSET('Hygiene Data'!$D$13,0,10*ROW('Hygiene Data'!D175))="","",OFFSET('Hygiene Data'!$D$13,0,10*ROW('Hygiene Data'!D175)))</f>
        <v/>
      </c>
      <c r="DR181" s="275" t="str">
        <f ca="true">+IF(OFFSET('Hygiene Data'!$E$11,0,10*ROW('Hygiene Data'!E175))="","",OFFSET('Hygiene Data'!$E$11,0,10*ROW('Hygiene Data'!E175)))</f>
        <v/>
      </c>
      <c r="DS181" s="275" t="str">
        <f ca="true">+IF(OFFSET('Hygiene Data'!$E$12,0,10*ROW('Hygiene Data'!E175))="","",OFFSET('Hygiene Data'!$E$12,0,10*ROW('Hygiene Data'!E175)))</f>
        <v/>
      </c>
      <c r="DT181" s="275" t="str">
        <f ca="true">+IF(OFFSET('Hygiene Data'!$E$13,0,10*ROW('Hygiene Data'!E175))="","",OFFSET('Hygiene Data'!$E$13,0,10*ROW('Hygiene Data'!E175)))</f>
        <v/>
      </c>
      <c r="DU181" s="275" t="str">
        <f ca="true">+IF(OFFSET('Hygiene Data'!$F$11,0,10*ROW('Hygiene Data'!F175))="","",OFFSET('Hygiene Data'!$F$11,0,10*ROW('Hygiene Data'!F175)))</f>
        <v/>
      </c>
      <c r="DV181" s="275" t="str">
        <f ca="true">+IF(OFFSET('Hygiene Data'!$F$12,0,10*ROW('Hygiene Data'!F175))="","",OFFSET('Hygiene Data'!$F$12,0,10*ROW('Hygiene Data'!F175)))</f>
        <v/>
      </c>
      <c r="DW181" s="275" t="str">
        <f ca="true">+IF(OFFSET('Hygiene Data'!$F$13,0,10*ROW('Hygiene Data'!F175))="","",OFFSET('Hygiene Data'!$F$13,0,10*ROW('Hygiene Data'!F175)))</f>
        <v/>
      </c>
      <c r="DX181" s="275" t="str">
        <f ca="true">+IF(OFFSET('Hygiene Data'!$G$11,0,10*ROW('Hygiene Data'!G175))="","",OFFSET('Hygiene Data'!$G$11,0,10*ROW('Hygiene Data'!G175)))</f>
        <v/>
      </c>
      <c r="DY181" s="275" t="str">
        <f ca="true">+IF(OFFSET('Hygiene Data'!$G$12,0,10*ROW('Hygiene Data'!G175))="","",OFFSET('Hygiene Data'!$G$12,0,10*ROW('Hygiene Data'!G175)))</f>
        <v/>
      </c>
      <c r="DZ181" s="275" t="str">
        <f ca="true">+IF(OFFSET('Hygiene Data'!$G$13,0,10*ROW('Hygiene Data'!G175))="","",OFFSET('Hygiene Data'!$G$13,0,10*ROW('Hygiene Data'!G175)))</f>
        <v/>
      </c>
      <c r="EA181" s="275" t="str">
        <f ca="true">+IF(OFFSET('Hygiene Data'!$H$11,0,10*ROW('Hygiene Data'!H175))="","",OFFSET('Hygiene Data'!$H$11,0,10*ROW('Hygiene Data'!H175)))</f>
        <v/>
      </c>
      <c r="EB181" s="275" t="str">
        <f ca="true">+IF(OFFSET('Hygiene Data'!$H$12,0,10*ROW('Hygiene Data'!H175))="","",OFFSET('Hygiene Data'!$H$12,0,10*ROW('Hygiene Data'!H175)))</f>
        <v/>
      </c>
      <c r="EC181" s="275" t="str">
        <f ca="true">+IF(OFFSET('Hygiene Data'!$H$13,0,10*ROW('Hygiene Data'!H175))="","",OFFSET('Hygiene Data'!$H$13,0,10*ROW('Hygiene Data'!H175)))</f>
        <v/>
      </c>
      <c r="ED181" s="275" t="str">
        <f ca="true">+IF(OFFSET('Hygiene Data'!$I$11,0,10*ROW('Hygiene Data'!I175))="","",OFFSET('Hygiene Data'!$I$11,0,10*ROW('Hygiene Data'!I175)))</f>
        <v/>
      </c>
      <c r="EE181" s="275" t="str">
        <f ca="true">+IF(OFFSET('Hygiene Data'!$I$12,0,10*ROW('Hygiene Data'!I175))="","",OFFSET('Hygiene Data'!$I$12,0,10*ROW('Hygiene Data'!I175)))</f>
        <v/>
      </c>
      <c r="EF181" s="275" t="str">
        <f ca="true">+IF(OFFSET('Hygiene Data'!$I$13,0,10*ROW('Hygiene Data'!I175))="","",OFFSET('Hygiene Data'!$I$13,0,10*ROW('Hygiene Data'!I175)))</f>
        <v/>
      </c>
    </row>
    <row xmlns:x14ac="http://schemas.microsoft.com/office/spreadsheetml/2009/9/ac" r="182" x14ac:dyDescent="0.2">
      <c r="A182" s="38" t="str">
        <f ca="true">+IF(OFFSET('Water Data'!$B$2,0,10*ROW('Water Data'!E176))="","",OFFSET('Water Data'!$B$2,0,10*ROW('Water Data'!E176)))</f>
        <v/>
      </c>
      <c r="B182" s="38" t="str">
        <f ca="true">+IF(OFFSET('Water Data'!$C$2,0,10*ROW('Water Data'!F176))="","",OFFSET('Water Data'!$C$2,0,10*ROW('Water Data'!F176)))</f>
        <v/>
      </c>
      <c r="C182" s="331" t="str">
        <f t="shared" ca="true" si="2"/>
        <v/>
      </c>
      <c r="D182" s="97"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7"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7"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7"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7"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7"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7"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7"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7"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7"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7"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7"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7"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7"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7"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7"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7"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7"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8"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8"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8"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8"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8"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8"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8"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8"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8"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8"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8"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8"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8"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8"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8"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8"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8"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8"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8"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8"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8"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8"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8"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8"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8"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8"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8"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8"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8"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8"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9"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9"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9"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9"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9"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9"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9"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9"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9"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9"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9"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9"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9"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9"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9"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9"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9"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9"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5"/>
      <c r="BS182" s="275" t="str">
        <f ca="true">+IF(OFFSET('Water Data'!$D$27,0,10*ROW('Water Data'!D176))="","",OFFSET('Water Data'!$D$27,0,10*ROW('Water Data'!D176)))</f>
        <v/>
      </c>
      <c r="BT182" s="275" t="str">
        <f ca="true">+IF(OFFSET('Water Data'!$D$28,0,10*ROW('Water Data'!D176))="","",OFFSET('Water Data'!$D$28,0,10*ROW('Water Data'!D176)))</f>
        <v/>
      </c>
      <c r="BU182" s="275" t="str">
        <f ca="true">+IF(OFFSET('Water Data'!$D$29,0,10*ROW('Water Data'!D176))="","",OFFSET('Water Data'!$D$29,0,10*ROW('Water Data'!D176)))</f>
        <v/>
      </c>
      <c r="BV182" s="275" t="str">
        <f ca="true">+IF(OFFSET('Water Data'!$E$27,0,10*ROW('Water Data'!E176))="","",OFFSET('Water Data'!$E$27,0,10*ROW('Water Data'!E176)))</f>
        <v/>
      </c>
      <c r="BW182" s="275" t="str">
        <f ca="true">+IF(OFFSET('Water Data'!$E$28,0,10*ROW('Water Data'!E176))="","",OFFSET('Water Data'!$E$28,0,10*ROW('Water Data'!E176)))</f>
        <v/>
      </c>
      <c r="BX182" s="275" t="str">
        <f ca="true">+IF(OFFSET('Water Data'!$E$29,0,10*ROW('Water Data'!E176))="","",OFFSET('Water Data'!$E$29,0,10*ROW('Water Data'!E176)))</f>
        <v/>
      </c>
      <c r="BY182" s="275" t="str">
        <f ca="true">+IF(OFFSET('Water Data'!$F$27,0,10*ROW('Water Data'!F176))="","",OFFSET('Water Data'!$F$27,0,10*ROW('Water Data'!F176)))</f>
        <v/>
      </c>
      <c r="BZ182" s="275" t="str">
        <f ca="true">+IF(OFFSET('Water Data'!$F$28,0,10*ROW('Water Data'!F176))="","",OFFSET('Water Data'!$F$28,0,10*ROW('Water Data'!F176)))</f>
        <v/>
      </c>
      <c r="CA182" s="275" t="str">
        <f ca="true">+IF(OFFSET('Water Data'!$F$29,0,10*ROW('Water Data'!F176))="","",OFFSET('Water Data'!$F$29,0,10*ROW('Water Data'!F176)))</f>
        <v/>
      </c>
      <c r="CB182" s="275" t="str">
        <f ca="true">+IF(OFFSET('Water Data'!$G$27,0,10*ROW('Water Data'!G176))="","",OFFSET('Water Data'!$G$27,0,10*ROW('Water Data'!G176)))</f>
        <v/>
      </c>
      <c r="CC182" s="275" t="str">
        <f ca="true">+IF(OFFSET('Water Data'!$G$28,0,10*ROW('Water Data'!G176))="","",OFFSET('Water Data'!$G$28,0,10*ROW('Water Data'!G176)))</f>
        <v/>
      </c>
      <c r="CD182" s="275" t="str">
        <f ca="true">+IF(OFFSET('Water Data'!$G$29,0,10*ROW('Water Data'!G176))="","",OFFSET('Water Data'!$G$29,0,10*ROW('Water Data'!G176)))</f>
        <v/>
      </c>
      <c r="CE182" s="275" t="str">
        <f ca="true">+IF(OFFSET('Water Data'!$H$27,0,10*ROW('Water Data'!H176))="","",OFFSET('Water Data'!$H$27,0,10*ROW('Water Data'!H176)))</f>
        <v/>
      </c>
      <c r="CF182" s="275" t="str">
        <f ca="true">+IF(OFFSET('Water Data'!$H$28,0,10*ROW('Water Data'!H176))="","",OFFSET('Water Data'!$H$28,0,10*ROW('Water Data'!H176)))</f>
        <v/>
      </c>
      <c r="CG182" s="275" t="str">
        <f ca="true">+IF(OFFSET('Water Data'!$H$29,0,10*ROW('Water Data'!H176))="","",OFFSET('Water Data'!$H$29,0,10*ROW('Water Data'!H176)))</f>
        <v/>
      </c>
      <c r="CH182" s="275" t="str">
        <f ca="true">+IF(OFFSET('Water Data'!$I$27,0,10*ROW('Water Data'!I176))="","",OFFSET('Water Data'!$I$27,0,10*ROW('Water Data'!I176)))</f>
        <v/>
      </c>
      <c r="CI182" s="275" t="str">
        <f ca="true">+IF(OFFSET('Water Data'!$I$28,0,10*ROW('Water Data'!I176))="","",OFFSET('Water Data'!$I$28,0,10*ROW('Water Data'!I176)))</f>
        <v/>
      </c>
      <c r="CJ182" s="275" t="str">
        <f ca="true">+IF(OFFSET('Water Data'!$I$29,0,10*ROW('Water Data'!I176))="","",OFFSET('Water Data'!$I$29,0,10*ROW('Water Data'!I176)))</f>
        <v/>
      </c>
      <c r="CK182" s="275" t="str">
        <f ca="true">+IF(OFFSET('Sanitation Data'!$D$28,0,10*ROW('Sanitation Data'!D176))="","",OFFSET('Sanitation Data'!$D$28,0,10*ROW('Sanitation Data'!D176)))</f>
        <v/>
      </c>
      <c r="CL182" s="275" t="str">
        <f ca="true">+IF(OFFSET('Sanitation Data'!$D$29,0,10*ROW('Sanitation Data'!D176))="","",OFFSET('Sanitation Data'!$D$29,0,10*ROW('Sanitation Data'!D176)))</f>
        <v/>
      </c>
      <c r="CM182" s="275" t="str">
        <f ca="true">+IF(OFFSET('Sanitation Data'!$D$30,0,10*ROW('Sanitation Data'!D176))="","",OFFSET('Sanitation Data'!$D$30,0,10*ROW('Sanitation Data'!D176)))</f>
        <v/>
      </c>
      <c r="CN182" s="275" t="str">
        <f ca="true">+IF(OFFSET('Sanitation Data'!$D$31,0,10*ROW('Sanitation Data'!D176))="","",OFFSET('Sanitation Data'!$D$31,0,10*ROW('Sanitation Data'!D176)))</f>
        <v/>
      </c>
      <c r="CO182" s="275" t="str">
        <f ca="true">+IF(OFFSET('Sanitation Data'!$D$32,0,10*ROW('Sanitation Data'!D176))="","",OFFSET('Sanitation Data'!$D$32,0,10*ROW('Sanitation Data'!D176)))</f>
        <v/>
      </c>
      <c r="CP182" s="275" t="str">
        <f ca="true">+IF(OFFSET('Sanitation Data'!$E$28,0,10*ROW('Sanitation Data'!E176))="","",OFFSET('Sanitation Data'!$E$28,0,10*ROW('Sanitation Data'!E176)))</f>
        <v/>
      </c>
      <c r="CQ182" s="275" t="str">
        <f ca="true">+IF(OFFSET('Sanitation Data'!$E$29,0,10*ROW('Sanitation Data'!E176))="","",OFFSET('Sanitation Data'!$E$29,0,10*ROW('Sanitation Data'!E176)))</f>
        <v/>
      </c>
      <c r="CR182" s="275" t="str">
        <f ca="true">+IF(OFFSET('Sanitation Data'!$E$30,0,10*ROW('Sanitation Data'!E176))="","",OFFSET('Sanitation Data'!$E$30,0,10*ROW('Sanitation Data'!E176)))</f>
        <v/>
      </c>
      <c r="CS182" s="275" t="str">
        <f ca="true">+IF(OFFSET('Sanitation Data'!$E$31,0,10*ROW('Sanitation Data'!E176))="","",OFFSET('Sanitation Data'!$E$31,0,10*ROW('Sanitation Data'!E176)))</f>
        <v/>
      </c>
      <c r="CT182" s="275" t="str">
        <f ca="true">+IF(OFFSET('Sanitation Data'!$E$32,0,10*ROW('Sanitation Data'!E176))="","",OFFSET('Sanitation Data'!$E$32,0,10*ROW('Sanitation Data'!E176)))</f>
        <v/>
      </c>
      <c r="CU182" s="275" t="str">
        <f ca="true">+IF(OFFSET('Sanitation Data'!$F$28,0,10*ROW('Sanitation Data'!F176))="","",OFFSET('Sanitation Data'!$F$28,0,10*ROW('Sanitation Data'!F176)))</f>
        <v/>
      </c>
      <c r="CV182" s="275" t="str">
        <f ca="true">+IF(OFFSET('Sanitation Data'!$F$29,0,10*ROW('Sanitation Data'!F176))="","",OFFSET('Sanitation Data'!$F$29,0,10*ROW('Sanitation Data'!F176)))</f>
        <v/>
      </c>
      <c r="CW182" s="275" t="str">
        <f ca="true">+IF(OFFSET('Sanitation Data'!$F$30,0,10*ROW('Sanitation Data'!F176))="","",OFFSET('Sanitation Data'!$F$30,0,10*ROW('Sanitation Data'!F176)))</f>
        <v/>
      </c>
      <c r="CX182" s="275" t="str">
        <f ca="true">+IF(OFFSET('Sanitation Data'!$F$31,0,10*ROW('Sanitation Data'!F176))="","",OFFSET('Sanitation Data'!$F$31,0,10*ROW('Sanitation Data'!F176)))</f>
        <v/>
      </c>
      <c r="CY182" s="275" t="str">
        <f ca="true">+IF(OFFSET('Sanitation Data'!$F$32,0,10*ROW('Sanitation Data'!F176))="","",OFFSET('Sanitation Data'!$F$32,0,10*ROW('Sanitation Data'!F176)))</f>
        <v/>
      </c>
      <c r="CZ182" s="275" t="str">
        <f ca="true">+IF(OFFSET('Sanitation Data'!$G$28,0,10*ROW('Sanitation Data'!G176))="","",OFFSET('Sanitation Data'!$G$28,0,10*ROW('Sanitation Data'!G176)))</f>
        <v/>
      </c>
      <c r="DA182" s="275" t="str">
        <f ca="true">+IF(OFFSET('Sanitation Data'!$G$29,0,10*ROW('Sanitation Data'!G176))="","",OFFSET('Sanitation Data'!$G$29,0,10*ROW('Sanitation Data'!G176)))</f>
        <v/>
      </c>
      <c r="DB182" s="275" t="str">
        <f ca="true">+IF(OFFSET('Sanitation Data'!$G$30,0,10*ROW('Sanitation Data'!G176))="","",OFFSET('Sanitation Data'!$G$30,0,10*ROW('Sanitation Data'!G176)))</f>
        <v/>
      </c>
      <c r="DC182" s="275" t="str">
        <f ca="true">+IF(OFFSET('Sanitation Data'!$G$31,0,10*ROW('Sanitation Data'!G176))="","",OFFSET('Sanitation Data'!$G$31,0,10*ROW('Sanitation Data'!G176)))</f>
        <v/>
      </c>
      <c r="DD182" s="275" t="str">
        <f ca="true">+IF(OFFSET('Sanitation Data'!$G$32,0,10*ROW('Sanitation Data'!G176))="","",OFFSET('Sanitation Data'!$G$32,0,10*ROW('Sanitation Data'!G176)))</f>
        <v/>
      </c>
      <c r="DE182" s="275" t="str">
        <f ca="true">+IF(OFFSET('Sanitation Data'!$H$28,0,10*ROW('Sanitation Data'!H176))="","",OFFSET('Sanitation Data'!$H$28,0,10*ROW('Sanitation Data'!H176)))</f>
        <v/>
      </c>
      <c r="DF182" s="275" t="str">
        <f ca="true">+IF(OFFSET('Sanitation Data'!$H$29,0,10*ROW('Sanitation Data'!H176))="","",OFFSET('Sanitation Data'!$H$29,0,10*ROW('Sanitation Data'!H176)))</f>
        <v/>
      </c>
      <c r="DG182" s="275" t="str">
        <f ca="true">+IF(OFFSET('Sanitation Data'!$H$30,0,10*ROW('Sanitation Data'!H176))="","",OFFSET('Sanitation Data'!$H$30,0,10*ROW('Sanitation Data'!H176)))</f>
        <v/>
      </c>
      <c r="DH182" s="275" t="str">
        <f ca="true">+IF(OFFSET('Sanitation Data'!$H$31,0,10*ROW('Sanitation Data'!H176))="","",OFFSET('Sanitation Data'!$H$31,0,10*ROW('Sanitation Data'!H176)))</f>
        <v/>
      </c>
      <c r="DI182" s="275" t="str">
        <f ca="true">+IF(OFFSET('Sanitation Data'!$H$32,0,10*ROW('Sanitation Data'!H176))="","",OFFSET('Sanitation Data'!$H$32,0,10*ROW('Sanitation Data'!H176)))</f>
        <v/>
      </c>
      <c r="DJ182" s="275" t="str">
        <f ca="true">+IF(OFFSET('Sanitation Data'!$I$28,0,10*ROW('Sanitation Data'!I176))="","",OFFSET('Sanitation Data'!$I$28,0,10*ROW('Sanitation Data'!I176)))</f>
        <v/>
      </c>
      <c r="DK182" s="275" t="str">
        <f ca="true">+IF(OFFSET('Sanitation Data'!$I$29,0,10*ROW('Sanitation Data'!I176))="","",OFFSET('Sanitation Data'!$I$29,0,10*ROW('Sanitation Data'!I176)))</f>
        <v/>
      </c>
      <c r="DL182" s="275" t="str">
        <f ca="true">+IF(OFFSET('Sanitation Data'!$I$30,0,10*ROW('Sanitation Data'!I176))="","",OFFSET('Sanitation Data'!$I$30,0,10*ROW('Sanitation Data'!I176)))</f>
        <v/>
      </c>
      <c r="DM182" s="275" t="str">
        <f ca="true">+IF(OFFSET('Sanitation Data'!$I$31,0,10*ROW('Sanitation Data'!I176))="","",OFFSET('Sanitation Data'!$I$31,0,10*ROW('Sanitation Data'!I176)))</f>
        <v/>
      </c>
      <c r="DN182" s="275" t="str">
        <f ca="true">+IF(OFFSET('Sanitation Data'!$I$32,0,10*ROW('Sanitation Data'!I176))="","",OFFSET('Sanitation Data'!$I$32,0,10*ROW('Sanitation Data'!I176)))</f>
        <v/>
      </c>
      <c r="DO182" s="275" t="str">
        <f ca="true">+IF(OFFSET('Hygiene Data'!$D$11,0,10*ROW('Hygiene Data'!D176))="","",OFFSET('Hygiene Data'!$D$11,0,10*ROW('Hygiene Data'!D176)))</f>
        <v/>
      </c>
      <c r="DP182" s="275" t="str">
        <f ca="true">+IF(OFFSET('Hygiene Data'!$D$12,0,10*ROW('Hygiene Data'!D176))="","",OFFSET('Hygiene Data'!$D$12,0,10*ROW('Hygiene Data'!D176)))</f>
        <v/>
      </c>
      <c r="DQ182" s="275" t="str">
        <f ca="true">+IF(OFFSET('Hygiene Data'!$D$13,0,10*ROW('Hygiene Data'!D176))="","",OFFSET('Hygiene Data'!$D$13,0,10*ROW('Hygiene Data'!D176)))</f>
        <v/>
      </c>
      <c r="DR182" s="275" t="str">
        <f ca="true">+IF(OFFSET('Hygiene Data'!$E$11,0,10*ROW('Hygiene Data'!E176))="","",OFFSET('Hygiene Data'!$E$11,0,10*ROW('Hygiene Data'!E176)))</f>
        <v/>
      </c>
      <c r="DS182" s="275" t="str">
        <f ca="true">+IF(OFFSET('Hygiene Data'!$E$12,0,10*ROW('Hygiene Data'!E176))="","",OFFSET('Hygiene Data'!$E$12,0,10*ROW('Hygiene Data'!E176)))</f>
        <v/>
      </c>
      <c r="DT182" s="275" t="str">
        <f ca="true">+IF(OFFSET('Hygiene Data'!$E$13,0,10*ROW('Hygiene Data'!E176))="","",OFFSET('Hygiene Data'!$E$13,0,10*ROW('Hygiene Data'!E176)))</f>
        <v/>
      </c>
      <c r="DU182" s="275" t="str">
        <f ca="true">+IF(OFFSET('Hygiene Data'!$F$11,0,10*ROW('Hygiene Data'!F176))="","",OFFSET('Hygiene Data'!$F$11,0,10*ROW('Hygiene Data'!F176)))</f>
        <v/>
      </c>
      <c r="DV182" s="275" t="str">
        <f ca="true">+IF(OFFSET('Hygiene Data'!$F$12,0,10*ROW('Hygiene Data'!F176))="","",OFFSET('Hygiene Data'!$F$12,0,10*ROW('Hygiene Data'!F176)))</f>
        <v/>
      </c>
      <c r="DW182" s="275" t="str">
        <f ca="true">+IF(OFFSET('Hygiene Data'!$F$13,0,10*ROW('Hygiene Data'!F176))="","",OFFSET('Hygiene Data'!$F$13,0,10*ROW('Hygiene Data'!F176)))</f>
        <v/>
      </c>
      <c r="DX182" s="275" t="str">
        <f ca="true">+IF(OFFSET('Hygiene Data'!$G$11,0,10*ROW('Hygiene Data'!G176))="","",OFFSET('Hygiene Data'!$G$11,0,10*ROW('Hygiene Data'!G176)))</f>
        <v/>
      </c>
      <c r="DY182" s="275" t="str">
        <f ca="true">+IF(OFFSET('Hygiene Data'!$G$12,0,10*ROW('Hygiene Data'!G176))="","",OFFSET('Hygiene Data'!$G$12,0,10*ROW('Hygiene Data'!G176)))</f>
        <v/>
      </c>
      <c r="DZ182" s="275" t="str">
        <f ca="true">+IF(OFFSET('Hygiene Data'!$G$13,0,10*ROW('Hygiene Data'!G176))="","",OFFSET('Hygiene Data'!$G$13,0,10*ROW('Hygiene Data'!G176)))</f>
        <v/>
      </c>
      <c r="EA182" s="275" t="str">
        <f ca="true">+IF(OFFSET('Hygiene Data'!$H$11,0,10*ROW('Hygiene Data'!H176))="","",OFFSET('Hygiene Data'!$H$11,0,10*ROW('Hygiene Data'!H176)))</f>
        <v/>
      </c>
      <c r="EB182" s="275" t="str">
        <f ca="true">+IF(OFFSET('Hygiene Data'!$H$12,0,10*ROW('Hygiene Data'!H176))="","",OFFSET('Hygiene Data'!$H$12,0,10*ROW('Hygiene Data'!H176)))</f>
        <v/>
      </c>
      <c r="EC182" s="275" t="str">
        <f ca="true">+IF(OFFSET('Hygiene Data'!$H$13,0,10*ROW('Hygiene Data'!H176))="","",OFFSET('Hygiene Data'!$H$13,0,10*ROW('Hygiene Data'!H176)))</f>
        <v/>
      </c>
      <c r="ED182" s="275" t="str">
        <f ca="true">+IF(OFFSET('Hygiene Data'!$I$11,0,10*ROW('Hygiene Data'!I176))="","",OFFSET('Hygiene Data'!$I$11,0,10*ROW('Hygiene Data'!I176)))</f>
        <v/>
      </c>
      <c r="EE182" s="275" t="str">
        <f ca="true">+IF(OFFSET('Hygiene Data'!$I$12,0,10*ROW('Hygiene Data'!I176))="","",OFFSET('Hygiene Data'!$I$12,0,10*ROW('Hygiene Data'!I176)))</f>
        <v/>
      </c>
      <c r="EF182" s="275" t="str">
        <f ca="true">+IF(OFFSET('Hygiene Data'!$I$13,0,10*ROW('Hygiene Data'!I176))="","",OFFSET('Hygiene Data'!$I$13,0,10*ROW('Hygiene Data'!I176)))</f>
        <v/>
      </c>
    </row>
    <row xmlns:x14ac="http://schemas.microsoft.com/office/spreadsheetml/2009/9/ac" r="183" x14ac:dyDescent="0.2">
      <c r="A183" s="38" t="str">
        <f ca="true">+IF(OFFSET('Water Data'!$B$2,0,10*ROW('Water Data'!E177))="","",OFFSET('Water Data'!$B$2,0,10*ROW('Water Data'!E177)))</f>
        <v/>
      </c>
      <c r="B183" s="38" t="str">
        <f ca="true">+IF(OFFSET('Water Data'!$C$2,0,10*ROW('Water Data'!F177))="","",OFFSET('Water Data'!$C$2,0,10*ROW('Water Data'!F177)))</f>
        <v/>
      </c>
      <c r="C183" s="331" t="str">
        <f t="shared" ca="true" si="2"/>
        <v/>
      </c>
      <c r="D183" s="97"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7"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7"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7"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7"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7"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7"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7"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7"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7"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7"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7"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7"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7"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7"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7"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7"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7"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8"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8"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8"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8"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8"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8"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8"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8"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8"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8"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8"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8"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8"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8"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8"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8"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8"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8"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8"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8"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8"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8"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8"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8"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8"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8"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8"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8"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8"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8"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9"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9"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9"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9"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9"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9"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9"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9"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9"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9"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9"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9"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9"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9"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9"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9"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9"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9"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5"/>
      <c r="BS183" s="275" t="str">
        <f ca="true">+IF(OFFSET('Water Data'!$D$27,0,10*ROW('Water Data'!D177))="","",OFFSET('Water Data'!$D$27,0,10*ROW('Water Data'!D177)))</f>
        <v/>
      </c>
      <c r="BT183" s="275" t="str">
        <f ca="true">+IF(OFFSET('Water Data'!$D$28,0,10*ROW('Water Data'!D177))="","",OFFSET('Water Data'!$D$28,0,10*ROW('Water Data'!D177)))</f>
        <v/>
      </c>
      <c r="BU183" s="275" t="str">
        <f ca="true">+IF(OFFSET('Water Data'!$D$29,0,10*ROW('Water Data'!D177))="","",OFFSET('Water Data'!$D$29,0,10*ROW('Water Data'!D177)))</f>
        <v/>
      </c>
      <c r="BV183" s="275" t="str">
        <f ca="true">+IF(OFFSET('Water Data'!$E$27,0,10*ROW('Water Data'!E177))="","",OFFSET('Water Data'!$E$27,0,10*ROW('Water Data'!E177)))</f>
        <v/>
      </c>
      <c r="BW183" s="275" t="str">
        <f ca="true">+IF(OFFSET('Water Data'!$E$28,0,10*ROW('Water Data'!E177))="","",OFFSET('Water Data'!$E$28,0,10*ROW('Water Data'!E177)))</f>
        <v/>
      </c>
      <c r="BX183" s="275" t="str">
        <f ca="true">+IF(OFFSET('Water Data'!$E$29,0,10*ROW('Water Data'!E177))="","",OFFSET('Water Data'!$E$29,0,10*ROW('Water Data'!E177)))</f>
        <v/>
      </c>
      <c r="BY183" s="275" t="str">
        <f ca="true">+IF(OFFSET('Water Data'!$F$27,0,10*ROW('Water Data'!F177))="","",OFFSET('Water Data'!$F$27,0,10*ROW('Water Data'!F177)))</f>
        <v/>
      </c>
      <c r="BZ183" s="275" t="str">
        <f ca="true">+IF(OFFSET('Water Data'!$F$28,0,10*ROW('Water Data'!F177))="","",OFFSET('Water Data'!$F$28,0,10*ROW('Water Data'!F177)))</f>
        <v/>
      </c>
      <c r="CA183" s="275" t="str">
        <f ca="true">+IF(OFFSET('Water Data'!$F$29,0,10*ROW('Water Data'!F177))="","",OFFSET('Water Data'!$F$29,0,10*ROW('Water Data'!F177)))</f>
        <v/>
      </c>
      <c r="CB183" s="275" t="str">
        <f ca="true">+IF(OFFSET('Water Data'!$G$27,0,10*ROW('Water Data'!G177))="","",OFFSET('Water Data'!$G$27,0,10*ROW('Water Data'!G177)))</f>
        <v/>
      </c>
      <c r="CC183" s="275" t="str">
        <f ca="true">+IF(OFFSET('Water Data'!$G$28,0,10*ROW('Water Data'!G177))="","",OFFSET('Water Data'!$G$28,0,10*ROW('Water Data'!G177)))</f>
        <v/>
      </c>
      <c r="CD183" s="275" t="str">
        <f ca="true">+IF(OFFSET('Water Data'!$G$29,0,10*ROW('Water Data'!G177))="","",OFFSET('Water Data'!$G$29,0,10*ROW('Water Data'!G177)))</f>
        <v/>
      </c>
      <c r="CE183" s="275" t="str">
        <f ca="true">+IF(OFFSET('Water Data'!$H$27,0,10*ROW('Water Data'!H177))="","",OFFSET('Water Data'!$H$27,0,10*ROW('Water Data'!H177)))</f>
        <v/>
      </c>
      <c r="CF183" s="275" t="str">
        <f ca="true">+IF(OFFSET('Water Data'!$H$28,0,10*ROW('Water Data'!H177))="","",OFFSET('Water Data'!$H$28,0,10*ROW('Water Data'!H177)))</f>
        <v/>
      </c>
      <c r="CG183" s="275" t="str">
        <f ca="true">+IF(OFFSET('Water Data'!$H$29,0,10*ROW('Water Data'!H177))="","",OFFSET('Water Data'!$H$29,0,10*ROW('Water Data'!H177)))</f>
        <v/>
      </c>
      <c r="CH183" s="275" t="str">
        <f ca="true">+IF(OFFSET('Water Data'!$I$27,0,10*ROW('Water Data'!I177))="","",OFFSET('Water Data'!$I$27,0,10*ROW('Water Data'!I177)))</f>
        <v/>
      </c>
      <c r="CI183" s="275" t="str">
        <f ca="true">+IF(OFFSET('Water Data'!$I$28,0,10*ROW('Water Data'!I177))="","",OFFSET('Water Data'!$I$28,0,10*ROW('Water Data'!I177)))</f>
        <v/>
      </c>
      <c r="CJ183" s="275" t="str">
        <f ca="true">+IF(OFFSET('Water Data'!$I$29,0,10*ROW('Water Data'!I177))="","",OFFSET('Water Data'!$I$29,0,10*ROW('Water Data'!I177)))</f>
        <v/>
      </c>
      <c r="CK183" s="275" t="str">
        <f ca="true">+IF(OFFSET('Sanitation Data'!$D$28,0,10*ROW('Sanitation Data'!D177))="","",OFFSET('Sanitation Data'!$D$28,0,10*ROW('Sanitation Data'!D177)))</f>
        <v/>
      </c>
      <c r="CL183" s="275" t="str">
        <f ca="true">+IF(OFFSET('Sanitation Data'!$D$29,0,10*ROW('Sanitation Data'!D177))="","",OFFSET('Sanitation Data'!$D$29,0,10*ROW('Sanitation Data'!D177)))</f>
        <v/>
      </c>
      <c r="CM183" s="275" t="str">
        <f ca="true">+IF(OFFSET('Sanitation Data'!$D$30,0,10*ROW('Sanitation Data'!D177))="","",OFFSET('Sanitation Data'!$D$30,0,10*ROW('Sanitation Data'!D177)))</f>
        <v/>
      </c>
      <c r="CN183" s="275" t="str">
        <f ca="true">+IF(OFFSET('Sanitation Data'!$D$31,0,10*ROW('Sanitation Data'!D177))="","",OFFSET('Sanitation Data'!$D$31,0,10*ROW('Sanitation Data'!D177)))</f>
        <v/>
      </c>
      <c r="CO183" s="275" t="str">
        <f ca="true">+IF(OFFSET('Sanitation Data'!$D$32,0,10*ROW('Sanitation Data'!D177))="","",OFFSET('Sanitation Data'!$D$32,0,10*ROW('Sanitation Data'!D177)))</f>
        <v/>
      </c>
      <c r="CP183" s="275" t="str">
        <f ca="true">+IF(OFFSET('Sanitation Data'!$E$28,0,10*ROW('Sanitation Data'!E177))="","",OFFSET('Sanitation Data'!$E$28,0,10*ROW('Sanitation Data'!E177)))</f>
        <v/>
      </c>
      <c r="CQ183" s="275" t="str">
        <f ca="true">+IF(OFFSET('Sanitation Data'!$E$29,0,10*ROW('Sanitation Data'!E177))="","",OFFSET('Sanitation Data'!$E$29,0,10*ROW('Sanitation Data'!E177)))</f>
        <v/>
      </c>
      <c r="CR183" s="275" t="str">
        <f ca="true">+IF(OFFSET('Sanitation Data'!$E$30,0,10*ROW('Sanitation Data'!E177))="","",OFFSET('Sanitation Data'!$E$30,0,10*ROW('Sanitation Data'!E177)))</f>
        <v/>
      </c>
      <c r="CS183" s="275" t="str">
        <f ca="true">+IF(OFFSET('Sanitation Data'!$E$31,0,10*ROW('Sanitation Data'!E177))="","",OFFSET('Sanitation Data'!$E$31,0,10*ROW('Sanitation Data'!E177)))</f>
        <v/>
      </c>
      <c r="CT183" s="275" t="str">
        <f ca="true">+IF(OFFSET('Sanitation Data'!$E$32,0,10*ROW('Sanitation Data'!E177))="","",OFFSET('Sanitation Data'!$E$32,0,10*ROW('Sanitation Data'!E177)))</f>
        <v/>
      </c>
      <c r="CU183" s="275" t="str">
        <f ca="true">+IF(OFFSET('Sanitation Data'!$F$28,0,10*ROW('Sanitation Data'!F177))="","",OFFSET('Sanitation Data'!$F$28,0,10*ROW('Sanitation Data'!F177)))</f>
        <v/>
      </c>
      <c r="CV183" s="275" t="str">
        <f ca="true">+IF(OFFSET('Sanitation Data'!$F$29,0,10*ROW('Sanitation Data'!F177))="","",OFFSET('Sanitation Data'!$F$29,0,10*ROW('Sanitation Data'!F177)))</f>
        <v/>
      </c>
      <c r="CW183" s="275" t="str">
        <f ca="true">+IF(OFFSET('Sanitation Data'!$F$30,0,10*ROW('Sanitation Data'!F177))="","",OFFSET('Sanitation Data'!$F$30,0,10*ROW('Sanitation Data'!F177)))</f>
        <v/>
      </c>
      <c r="CX183" s="275" t="str">
        <f ca="true">+IF(OFFSET('Sanitation Data'!$F$31,0,10*ROW('Sanitation Data'!F177))="","",OFFSET('Sanitation Data'!$F$31,0,10*ROW('Sanitation Data'!F177)))</f>
        <v/>
      </c>
      <c r="CY183" s="275" t="str">
        <f ca="true">+IF(OFFSET('Sanitation Data'!$F$32,0,10*ROW('Sanitation Data'!F177))="","",OFFSET('Sanitation Data'!$F$32,0,10*ROW('Sanitation Data'!F177)))</f>
        <v/>
      </c>
      <c r="CZ183" s="275" t="str">
        <f ca="true">+IF(OFFSET('Sanitation Data'!$G$28,0,10*ROW('Sanitation Data'!G177))="","",OFFSET('Sanitation Data'!$G$28,0,10*ROW('Sanitation Data'!G177)))</f>
        <v/>
      </c>
      <c r="DA183" s="275" t="str">
        <f ca="true">+IF(OFFSET('Sanitation Data'!$G$29,0,10*ROW('Sanitation Data'!G177))="","",OFFSET('Sanitation Data'!$G$29,0,10*ROW('Sanitation Data'!G177)))</f>
        <v/>
      </c>
      <c r="DB183" s="275" t="str">
        <f ca="true">+IF(OFFSET('Sanitation Data'!$G$30,0,10*ROW('Sanitation Data'!G177))="","",OFFSET('Sanitation Data'!$G$30,0,10*ROW('Sanitation Data'!G177)))</f>
        <v/>
      </c>
      <c r="DC183" s="275" t="str">
        <f ca="true">+IF(OFFSET('Sanitation Data'!$G$31,0,10*ROW('Sanitation Data'!G177))="","",OFFSET('Sanitation Data'!$G$31,0,10*ROW('Sanitation Data'!G177)))</f>
        <v/>
      </c>
      <c r="DD183" s="275" t="str">
        <f ca="true">+IF(OFFSET('Sanitation Data'!$G$32,0,10*ROW('Sanitation Data'!G177))="","",OFFSET('Sanitation Data'!$G$32,0,10*ROW('Sanitation Data'!G177)))</f>
        <v/>
      </c>
      <c r="DE183" s="275" t="str">
        <f ca="true">+IF(OFFSET('Sanitation Data'!$H$28,0,10*ROW('Sanitation Data'!H177))="","",OFFSET('Sanitation Data'!$H$28,0,10*ROW('Sanitation Data'!H177)))</f>
        <v/>
      </c>
      <c r="DF183" s="275" t="str">
        <f ca="true">+IF(OFFSET('Sanitation Data'!$H$29,0,10*ROW('Sanitation Data'!H177))="","",OFFSET('Sanitation Data'!$H$29,0,10*ROW('Sanitation Data'!H177)))</f>
        <v/>
      </c>
      <c r="DG183" s="275" t="str">
        <f ca="true">+IF(OFFSET('Sanitation Data'!$H$30,0,10*ROW('Sanitation Data'!H177))="","",OFFSET('Sanitation Data'!$H$30,0,10*ROW('Sanitation Data'!H177)))</f>
        <v/>
      </c>
      <c r="DH183" s="275" t="str">
        <f ca="true">+IF(OFFSET('Sanitation Data'!$H$31,0,10*ROW('Sanitation Data'!H177))="","",OFFSET('Sanitation Data'!$H$31,0,10*ROW('Sanitation Data'!H177)))</f>
        <v/>
      </c>
      <c r="DI183" s="275" t="str">
        <f ca="true">+IF(OFFSET('Sanitation Data'!$H$32,0,10*ROW('Sanitation Data'!H177))="","",OFFSET('Sanitation Data'!$H$32,0,10*ROW('Sanitation Data'!H177)))</f>
        <v/>
      </c>
      <c r="DJ183" s="275" t="str">
        <f ca="true">+IF(OFFSET('Sanitation Data'!$I$28,0,10*ROW('Sanitation Data'!I177))="","",OFFSET('Sanitation Data'!$I$28,0,10*ROW('Sanitation Data'!I177)))</f>
        <v/>
      </c>
      <c r="DK183" s="275" t="str">
        <f ca="true">+IF(OFFSET('Sanitation Data'!$I$29,0,10*ROW('Sanitation Data'!I177))="","",OFFSET('Sanitation Data'!$I$29,0,10*ROW('Sanitation Data'!I177)))</f>
        <v/>
      </c>
      <c r="DL183" s="275" t="str">
        <f ca="true">+IF(OFFSET('Sanitation Data'!$I$30,0,10*ROW('Sanitation Data'!I177))="","",OFFSET('Sanitation Data'!$I$30,0,10*ROW('Sanitation Data'!I177)))</f>
        <v/>
      </c>
      <c r="DM183" s="275" t="str">
        <f ca="true">+IF(OFFSET('Sanitation Data'!$I$31,0,10*ROW('Sanitation Data'!I177))="","",OFFSET('Sanitation Data'!$I$31,0,10*ROW('Sanitation Data'!I177)))</f>
        <v/>
      </c>
      <c r="DN183" s="275" t="str">
        <f ca="true">+IF(OFFSET('Sanitation Data'!$I$32,0,10*ROW('Sanitation Data'!I177))="","",OFFSET('Sanitation Data'!$I$32,0,10*ROW('Sanitation Data'!I177)))</f>
        <v/>
      </c>
      <c r="DO183" s="275" t="str">
        <f ca="true">+IF(OFFSET('Hygiene Data'!$D$11,0,10*ROW('Hygiene Data'!D177))="","",OFFSET('Hygiene Data'!$D$11,0,10*ROW('Hygiene Data'!D177)))</f>
        <v/>
      </c>
      <c r="DP183" s="275" t="str">
        <f ca="true">+IF(OFFSET('Hygiene Data'!$D$12,0,10*ROW('Hygiene Data'!D177))="","",OFFSET('Hygiene Data'!$D$12,0,10*ROW('Hygiene Data'!D177)))</f>
        <v/>
      </c>
      <c r="DQ183" s="275" t="str">
        <f ca="true">+IF(OFFSET('Hygiene Data'!$D$13,0,10*ROW('Hygiene Data'!D177))="","",OFFSET('Hygiene Data'!$D$13,0,10*ROW('Hygiene Data'!D177)))</f>
        <v/>
      </c>
      <c r="DR183" s="275" t="str">
        <f ca="true">+IF(OFFSET('Hygiene Data'!$E$11,0,10*ROW('Hygiene Data'!E177))="","",OFFSET('Hygiene Data'!$E$11,0,10*ROW('Hygiene Data'!E177)))</f>
        <v/>
      </c>
      <c r="DS183" s="275" t="str">
        <f ca="true">+IF(OFFSET('Hygiene Data'!$E$12,0,10*ROW('Hygiene Data'!E177))="","",OFFSET('Hygiene Data'!$E$12,0,10*ROW('Hygiene Data'!E177)))</f>
        <v/>
      </c>
      <c r="DT183" s="275" t="str">
        <f ca="true">+IF(OFFSET('Hygiene Data'!$E$13,0,10*ROW('Hygiene Data'!E177))="","",OFFSET('Hygiene Data'!$E$13,0,10*ROW('Hygiene Data'!E177)))</f>
        <v/>
      </c>
      <c r="DU183" s="275" t="str">
        <f ca="true">+IF(OFFSET('Hygiene Data'!$F$11,0,10*ROW('Hygiene Data'!F177))="","",OFFSET('Hygiene Data'!$F$11,0,10*ROW('Hygiene Data'!F177)))</f>
        <v/>
      </c>
      <c r="DV183" s="275" t="str">
        <f ca="true">+IF(OFFSET('Hygiene Data'!$F$12,0,10*ROW('Hygiene Data'!F177))="","",OFFSET('Hygiene Data'!$F$12,0,10*ROW('Hygiene Data'!F177)))</f>
        <v/>
      </c>
      <c r="DW183" s="275" t="str">
        <f ca="true">+IF(OFFSET('Hygiene Data'!$F$13,0,10*ROW('Hygiene Data'!F177))="","",OFFSET('Hygiene Data'!$F$13,0,10*ROW('Hygiene Data'!F177)))</f>
        <v/>
      </c>
      <c r="DX183" s="275" t="str">
        <f ca="true">+IF(OFFSET('Hygiene Data'!$G$11,0,10*ROW('Hygiene Data'!G177))="","",OFFSET('Hygiene Data'!$G$11,0,10*ROW('Hygiene Data'!G177)))</f>
        <v/>
      </c>
      <c r="DY183" s="275" t="str">
        <f ca="true">+IF(OFFSET('Hygiene Data'!$G$12,0,10*ROW('Hygiene Data'!G177))="","",OFFSET('Hygiene Data'!$G$12,0,10*ROW('Hygiene Data'!G177)))</f>
        <v/>
      </c>
      <c r="DZ183" s="275" t="str">
        <f ca="true">+IF(OFFSET('Hygiene Data'!$G$13,0,10*ROW('Hygiene Data'!G177))="","",OFFSET('Hygiene Data'!$G$13,0,10*ROW('Hygiene Data'!G177)))</f>
        <v/>
      </c>
      <c r="EA183" s="275" t="str">
        <f ca="true">+IF(OFFSET('Hygiene Data'!$H$11,0,10*ROW('Hygiene Data'!H177))="","",OFFSET('Hygiene Data'!$H$11,0,10*ROW('Hygiene Data'!H177)))</f>
        <v/>
      </c>
      <c r="EB183" s="275" t="str">
        <f ca="true">+IF(OFFSET('Hygiene Data'!$H$12,0,10*ROW('Hygiene Data'!H177))="","",OFFSET('Hygiene Data'!$H$12,0,10*ROW('Hygiene Data'!H177)))</f>
        <v/>
      </c>
      <c r="EC183" s="275" t="str">
        <f ca="true">+IF(OFFSET('Hygiene Data'!$H$13,0,10*ROW('Hygiene Data'!H177))="","",OFFSET('Hygiene Data'!$H$13,0,10*ROW('Hygiene Data'!H177)))</f>
        <v/>
      </c>
      <c r="ED183" s="275" t="str">
        <f ca="true">+IF(OFFSET('Hygiene Data'!$I$11,0,10*ROW('Hygiene Data'!I177))="","",OFFSET('Hygiene Data'!$I$11,0,10*ROW('Hygiene Data'!I177)))</f>
        <v/>
      </c>
      <c r="EE183" s="275" t="str">
        <f ca="true">+IF(OFFSET('Hygiene Data'!$I$12,0,10*ROW('Hygiene Data'!I177))="","",OFFSET('Hygiene Data'!$I$12,0,10*ROW('Hygiene Data'!I177)))</f>
        <v/>
      </c>
      <c r="EF183" s="275" t="str">
        <f ca="true">+IF(OFFSET('Hygiene Data'!$I$13,0,10*ROW('Hygiene Data'!I177))="","",OFFSET('Hygiene Data'!$I$13,0,10*ROW('Hygiene Data'!I177)))</f>
        <v/>
      </c>
    </row>
    <row xmlns:x14ac="http://schemas.microsoft.com/office/spreadsheetml/2009/9/ac" r="184" x14ac:dyDescent="0.2">
      <c r="A184" s="38" t="str">
        <f ca="true">+IF(OFFSET('Water Data'!$B$2,0,10*ROW('Water Data'!E178))="","",OFFSET('Water Data'!$B$2,0,10*ROW('Water Data'!E178)))</f>
        <v/>
      </c>
      <c r="B184" s="38" t="str">
        <f ca="true">+IF(OFFSET('Water Data'!$C$2,0,10*ROW('Water Data'!F178))="","",OFFSET('Water Data'!$C$2,0,10*ROW('Water Data'!F178)))</f>
        <v/>
      </c>
      <c r="C184" s="331" t="str">
        <f t="shared" ca="true" si="2"/>
        <v/>
      </c>
      <c r="D184" s="97"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7"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7"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7"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7"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7"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7"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7"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7"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7"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7"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7"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7"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7"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7"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7"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7"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7"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8"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8"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8"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8"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8"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8"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8"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8"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8"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8"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8"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8"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8"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8"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8"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8"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8"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8"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8"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8"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8"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8"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8"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8"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8"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8"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8"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8"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8"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8"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9"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9"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9"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9"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9"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9"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9"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9"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9"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9"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9"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9"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9"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9"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9"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9"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9"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9"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5"/>
      <c r="BS184" s="275" t="str">
        <f ca="true">+IF(OFFSET('Water Data'!$D$27,0,10*ROW('Water Data'!D178))="","",OFFSET('Water Data'!$D$27,0,10*ROW('Water Data'!D178)))</f>
        <v/>
      </c>
      <c r="BT184" s="275" t="str">
        <f ca="true">+IF(OFFSET('Water Data'!$D$28,0,10*ROW('Water Data'!D178))="","",OFFSET('Water Data'!$D$28,0,10*ROW('Water Data'!D178)))</f>
        <v/>
      </c>
      <c r="BU184" s="275" t="str">
        <f ca="true">+IF(OFFSET('Water Data'!$D$29,0,10*ROW('Water Data'!D178))="","",OFFSET('Water Data'!$D$29,0,10*ROW('Water Data'!D178)))</f>
        <v/>
      </c>
      <c r="BV184" s="275" t="str">
        <f ca="true">+IF(OFFSET('Water Data'!$E$27,0,10*ROW('Water Data'!E178))="","",OFFSET('Water Data'!$E$27,0,10*ROW('Water Data'!E178)))</f>
        <v/>
      </c>
      <c r="BW184" s="275" t="str">
        <f ca="true">+IF(OFFSET('Water Data'!$E$28,0,10*ROW('Water Data'!E178))="","",OFFSET('Water Data'!$E$28,0,10*ROW('Water Data'!E178)))</f>
        <v/>
      </c>
      <c r="BX184" s="275" t="str">
        <f ca="true">+IF(OFFSET('Water Data'!$E$29,0,10*ROW('Water Data'!E178))="","",OFFSET('Water Data'!$E$29,0,10*ROW('Water Data'!E178)))</f>
        <v/>
      </c>
      <c r="BY184" s="275" t="str">
        <f ca="true">+IF(OFFSET('Water Data'!$F$27,0,10*ROW('Water Data'!F178))="","",OFFSET('Water Data'!$F$27,0,10*ROW('Water Data'!F178)))</f>
        <v/>
      </c>
      <c r="BZ184" s="275" t="str">
        <f ca="true">+IF(OFFSET('Water Data'!$F$28,0,10*ROW('Water Data'!F178))="","",OFFSET('Water Data'!$F$28,0,10*ROW('Water Data'!F178)))</f>
        <v/>
      </c>
      <c r="CA184" s="275" t="str">
        <f ca="true">+IF(OFFSET('Water Data'!$F$29,0,10*ROW('Water Data'!F178))="","",OFFSET('Water Data'!$F$29,0,10*ROW('Water Data'!F178)))</f>
        <v/>
      </c>
      <c r="CB184" s="275" t="str">
        <f ca="true">+IF(OFFSET('Water Data'!$G$27,0,10*ROW('Water Data'!G178))="","",OFFSET('Water Data'!$G$27,0,10*ROW('Water Data'!G178)))</f>
        <v/>
      </c>
      <c r="CC184" s="275" t="str">
        <f ca="true">+IF(OFFSET('Water Data'!$G$28,0,10*ROW('Water Data'!G178))="","",OFFSET('Water Data'!$G$28,0,10*ROW('Water Data'!G178)))</f>
        <v/>
      </c>
      <c r="CD184" s="275" t="str">
        <f ca="true">+IF(OFFSET('Water Data'!$G$29,0,10*ROW('Water Data'!G178))="","",OFFSET('Water Data'!$G$29,0,10*ROW('Water Data'!G178)))</f>
        <v/>
      </c>
      <c r="CE184" s="275" t="str">
        <f ca="true">+IF(OFFSET('Water Data'!$H$27,0,10*ROW('Water Data'!H178))="","",OFFSET('Water Data'!$H$27,0,10*ROW('Water Data'!H178)))</f>
        <v/>
      </c>
      <c r="CF184" s="275" t="str">
        <f ca="true">+IF(OFFSET('Water Data'!$H$28,0,10*ROW('Water Data'!H178))="","",OFFSET('Water Data'!$H$28,0,10*ROW('Water Data'!H178)))</f>
        <v/>
      </c>
      <c r="CG184" s="275" t="str">
        <f ca="true">+IF(OFFSET('Water Data'!$H$29,0,10*ROW('Water Data'!H178))="","",OFFSET('Water Data'!$H$29,0,10*ROW('Water Data'!H178)))</f>
        <v/>
      </c>
      <c r="CH184" s="275" t="str">
        <f ca="true">+IF(OFFSET('Water Data'!$I$27,0,10*ROW('Water Data'!I178))="","",OFFSET('Water Data'!$I$27,0,10*ROW('Water Data'!I178)))</f>
        <v/>
      </c>
      <c r="CI184" s="275" t="str">
        <f ca="true">+IF(OFFSET('Water Data'!$I$28,0,10*ROW('Water Data'!I178))="","",OFFSET('Water Data'!$I$28,0,10*ROW('Water Data'!I178)))</f>
        <v/>
      </c>
      <c r="CJ184" s="275" t="str">
        <f ca="true">+IF(OFFSET('Water Data'!$I$29,0,10*ROW('Water Data'!I178))="","",OFFSET('Water Data'!$I$29,0,10*ROW('Water Data'!I178)))</f>
        <v/>
      </c>
      <c r="CK184" s="275" t="str">
        <f ca="true">+IF(OFFSET('Sanitation Data'!$D$28,0,10*ROW('Sanitation Data'!D178))="","",OFFSET('Sanitation Data'!$D$28,0,10*ROW('Sanitation Data'!D178)))</f>
        <v/>
      </c>
      <c r="CL184" s="275" t="str">
        <f ca="true">+IF(OFFSET('Sanitation Data'!$D$29,0,10*ROW('Sanitation Data'!D178))="","",OFFSET('Sanitation Data'!$D$29,0,10*ROW('Sanitation Data'!D178)))</f>
        <v/>
      </c>
      <c r="CM184" s="275" t="str">
        <f ca="true">+IF(OFFSET('Sanitation Data'!$D$30,0,10*ROW('Sanitation Data'!D178))="","",OFFSET('Sanitation Data'!$D$30,0,10*ROW('Sanitation Data'!D178)))</f>
        <v/>
      </c>
      <c r="CN184" s="275" t="str">
        <f ca="true">+IF(OFFSET('Sanitation Data'!$D$31,0,10*ROW('Sanitation Data'!D178))="","",OFFSET('Sanitation Data'!$D$31,0,10*ROW('Sanitation Data'!D178)))</f>
        <v/>
      </c>
      <c r="CO184" s="275" t="str">
        <f ca="true">+IF(OFFSET('Sanitation Data'!$D$32,0,10*ROW('Sanitation Data'!D178))="","",OFFSET('Sanitation Data'!$D$32,0,10*ROW('Sanitation Data'!D178)))</f>
        <v/>
      </c>
      <c r="CP184" s="275" t="str">
        <f ca="true">+IF(OFFSET('Sanitation Data'!$E$28,0,10*ROW('Sanitation Data'!E178))="","",OFFSET('Sanitation Data'!$E$28,0,10*ROW('Sanitation Data'!E178)))</f>
        <v/>
      </c>
      <c r="CQ184" s="275" t="str">
        <f ca="true">+IF(OFFSET('Sanitation Data'!$E$29,0,10*ROW('Sanitation Data'!E178))="","",OFFSET('Sanitation Data'!$E$29,0,10*ROW('Sanitation Data'!E178)))</f>
        <v/>
      </c>
      <c r="CR184" s="275" t="str">
        <f ca="true">+IF(OFFSET('Sanitation Data'!$E$30,0,10*ROW('Sanitation Data'!E178))="","",OFFSET('Sanitation Data'!$E$30,0,10*ROW('Sanitation Data'!E178)))</f>
        <v/>
      </c>
      <c r="CS184" s="275" t="str">
        <f ca="true">+IF(OFFSET('Sanitation Data'!$E$31,0,10*ROW('Sanitation Data'!E178))="","",OFFSET('Sanitation Data'!$E$31,0,10*ROW('Sanitation Data'!E178)))</f>
        <v/>
      </c>
      <c r="CT184" s="275" t="str">
        <f ca="true">+IF(OFFSET('Sanitation Data'!$E$32,0,10*ROW('Sanitation Data'!E178))="","",OFFSET('Sanitation Data'!$E$32,0,10*ROW('Sanitation Data'!E178)))</f>
        <v/>
      </c>
      <c r="CU184" s="275" t="str">
        <f ca="true">+IF(OFFSET('Sanitation Data'!$F$28,0,10*ROW('Sanitation Data'!F178))="","",OFFSET('Sanitation Data'!$F$28,0,10*ROW('Sanitation Data'!F178)))</f>
        <v/>
      </c>
      <c r="CV184" s="275" t="str">
        <f ca="true">+IF(OFFSET('Sanitation Data'!$F$29,0,10*ROW('Sanitation Data'!F178))="","",OFFSET('Sanitation Data'!$F$29,0,10*ROW('Sanitation Data'!F178)))</f>
        <v/>
      </c>
      <c r="CW184" s="275" t="str">
        <f ca="true">+IF(OFFSET('Sanitation Data'!$F$30,0,10*ROW('Sanitation Data'!F178))="","",OFFSET('Sanitation Data'!$F$30,0,10*ROW('Sanitation Data'!F178)))</f>
        <v/>
      </c>
      <c r="CX184" s="275" t="str">
        <f ca="true">+IF(OFFSET('Sanitation Data'!$F$31,0,10*ROW('Sanitation Data'!F178))="","",OFFSET('Sanitation Data'!$F$31,0,10*ROW('Sanitation Data'!F178)))</f>
        <v/>
      </c>
      <c r="CY184" s="275" t="str">
        <f ca="true">+IF(OFFSET('Sanitation Data'!$F$32,0,10*ROW('Sanitation Data'!F178))="","",OFFSET('Sanitation Data'!$F$32,0,10*ROW('Sanitation Data'!F178)))</f>
        <v/>
      </c>
      <c r="CZ184" s="275" t="str">
        <f ca="true">+IF(OFFSET('Sanitation Data'!$G$28,0,10*ROW('Sanitation Data'!G178))="","",OFFSET('Sanitation Data'!$G$28,0,10*ROW('Sanitation Data'!G178)))</f>
        <v/>
      </c>
      <c r="DA184" s="275" t="str">
        <f ca="true">+IF(OFFSET('Sanitation Data'!$G$29,0,10*ROW('Sanitation Data'!G178))="","",OFFSET('Sanitation Data'!$G$29,0,10*ROW('Sanitation Data'!G178)))</f>
        <v/>
      </c>
      <c r="DB184" s="275" t="str">
        <f ca="true">+IF(OFFSET('Sanitation Data'!$G$30,0,10*ROW('Sanitation Data'!G178))="","",OFFSET('Sanitation Data'!$G$30,0,10*ROW('Sanitation Data'!G178)))</f>
        <v/>
      </c>
      <c r="DC184" s="275" t="str">
        <f ca="true">+IF(OFFSET('Sanitation Data'!$G$31,0,10*ROW('Sanitation Data'!G178))="","",OFFSET('Sanitation Data'!$G$31,0,10*ROW('Sanitation Data'!G178)))</f>
        <v/>
      </c>
      <c r="DD184" s="275" t="str">
        <f ca="true">+IF(OFFSET('Sanitation Data'!$G$32,0,10*ROW('Sanitation Data'!G178))="","",OFFSET('Sanitation Data'!$G$32,0,10*ROW('Sanitation Data'!G178)))</f>
        <v/>
      </c>
      <c r="DE184" s="275" t="str">
        <f ca="true">+IF(OFFSET('Sanitation Data'!$H$28,0,10*ROW('Sanitation Data'!H178))="","",OFFSET('Sanitation Data'!$H$28,0,10*ROW('Sanitation Data'!H178)))</f>
        <v/>
      </c>
      <c r="DF184" s="275" t="str">
        <f ca="true">+IF(OFFSET('Sanitation Data'!$H$29,0,10*ROW('Sanitation Data'!H178))="","",OFFSET('Sanitation Data'!$H$29,0,10*ROW('Sanitation Data'!H178)))</f>
        <v/>
      </c>
      <c r="DG184" s="275" t="str">
        <f ca="true">+IF(OFFSET('Sanitation Data'!$H$30,0,10*ROW('Sanitation Data'!H178))="","",OFFSET('Sanitation Data'!$H$30,0,10*ROW('Sanitation Data'!H178)))</f>
        <v/>
      </c>
      <c r="DH184" s="275" t="str">
        <f ca="true">+IF(OFFSET('Sanitation Data'!$H$31,0,10*ROW('Sanitation Data'!H178))="","",OFFSET('Sanitation Data'!$H$31,0,10*ROW('Sanitation Data'!H178)))</f>
        <v/>
      </c>
      <c r="DI184" s="275" t="str">
        <f ca="true">+IF(OFFSET('Sanitation Data'!$H$32,0,10*ROW('Sanitation Data'!H178))="","",OFFSET('Sanitation Data'!$H$32,0,10*ROW('Sanitation Data'!H178)))</f>
        <v/>
      </c>
      <c r="DJ184" s="275" t="str">
        <f ca="true">+IF(OFFSET('Sanitation Data'!$I$28,0,10*ROW('Sanitation Data'!I178))="","",OFFSET('Sanitation Data'!$I$28,0,10*ROW('Sanitation Data'!I178)))</f>
        <v/>
      </c>
      <c r="DK184" s="275" t="str">
        <f ca="true">+IF(OFFSET('Sanitation Data'!$I$29,0,10*ROW('Sanitation Data'!I178))="","",OFFSET('Sanitation Data'!$I$29,0,10*ROW('Sanitation Data'!I178)))</f>
        <v/>
      </c>
      <c r="DL184" s="275" t="str">
        <f ca="true">+IF(OFFSET('Sanitation Data'!$I$30,0,10*ROW('Sanitation Data'!I178))="","",OFFSET('Sanitation Data'!$I$30,0,10*ROW('Sanitation Data'!I178)))</f>
        <v/>
      </c>
      <c r="DM184" s="275" t="str">
        <f ca="true">+IF(OFFSET('Sanitation Data'!$I$31,0,10*ROW('Sanitation Data'!I178))="","",OFFSET('Sanitation Data'!$I$31,0,10*ROW('Sanitation Data'!I178)))</f>
        <v/>
      </c>
      <c r="DN184" s="275" t="str">
        <f ca="true">+IF(OFFSET('Sanitation Data'!$I$32,0,10*ROW('Sanitation Data'!I178))="","",OFFSET('Sanitation Data'!$I$32,0,10*ROW('Sanitation Data'!I178)))</f>
        <v/>
      </c>
      <c r="DO184" s="275" t="str">
        <f ca="true">+IF(OFFSET('Hygiene Data'!$D$11,0,10*ROW('Hygiene Data'!D178))="","",OFFSET('Hygiene Data'!$D$11,0,10*ROW('Hygiene Data'!D178)))</f>
        <v/>
      </c>
      <c r="DP184" s="275" t="str">
        <f ca="true">+IF(OFFSET('Hygiene Data'!$D$12,0,10*ROW('Hygiene Data'!D178))="","",OFFSET('Hygiene Data'!$D$12,0,10*ROW('Hygiene Data'!D178)))</f>
        <v/>
      </c>
      <c r="DQ184" s="275" t="str">
        <f ca="true">+IF(OFFSET('Hygiene Data'!$D$13,0,10*ROW('Hygiene Data'!D178))="","",OFFSET('Hygiene Data'!$D$13,0,10*ROW('Hygiene Data'!D178)))</f>
        <v/>
      </c>
      <c r="DR184" s="275" t="str">
        <f ca="true">+IF(OFFSET('Hygiene Data'!$E$11,0,10*ROW('Hygiene Data'!E178))="","",OFFSET('Hygiene Data'!$E$11,0,10*ROW('Hygiene Data'!E178)))</f>
        <v/>
      </c>
      <c r="DS184" s="275" t="str">
        <f ca="true">+IF(OFFSET('Hygiene Data'!$E$12,0,10*ROW('Hygiene Data'!E178))="","",OFFSET('Hygiene Data'!$E$12,0,10*ROW('Hygiene Data'!E178)))</f>
        <v/>
      </c>
      <c r="DT184" s="275" t="str">
        <f ca="true">+IF(OFFSET('Hygiene Data'!$E$13,0,10*ROW('Hygiene Data'!E178))="","",OFFSET('Hygiene Data'!$E$13,0,10*ROW('Hygiene Data'!E178)))</f>
        <v/>
      </c>
      <c r="DU184" s="275" t="str">
        <f ca="true">+IF(OFFSET('Hygiene Data'!$F$11,0,10*ROW('Hygiene Data'!F178))="","",OFFSET('Hygiene Data'!$F$11,0,10*ROW('Hygiene Data'!F178)))</f>
        <v/>
      </c>
      <c r="DV184" s="275" t="str">
        <f ca="true">+IF(OFFSET('Hygiene Data'!$F$12,0,10*ROW('Hygiene Data'!F178))="","",OFFSET('Hygiene Data'!$F$12,0,10*ROW('Hygiene Data'!F178)))</f>
        <v/>
      </c>
      <c r="DW184" s="275" t="str">
        <f ca="true">+IF(OFFSET('Hygiene Data'!$F$13,0,10*ROW('Hygiene Data'!F178))="","",OFFSET('Hygiene Data'!$F$13,0,10*ROW('Hygiene Data'!F178)))</f>
        <v/>
      </c>
      <c r="DX184" s="275" t="str">
        <f ca="true">+IF(OFFSET('Hygiene Data'!$G$11,0,10*ROW('Hygiene Data'!G178))="","",OFFSET('Hygiene Data'!$G$11,0,10*ROW('Hygiene Data'!G178)))</f>
        <v/>
      </c>
      <c r="DY184" s="275" t="str">
        <f ca="true">+IF(OFFSET('Hygiene Data'!$G$12,0,10*ROW('Hygiene Data'!G178))="","",OFFSET('Hygiene Data'!$G$12,0,10*ROW('Hygiene Data'!G178)))</f>
        <v/>
      </c>
      <c r="DZ184" s="275" t="str">
        <f ca="true">+IF(OFFSET('Hygiene Data'!$G$13,0,10*ROW('Hygiene Data'!G178))="","",OFFSET('Hygiene Data'!$G$13,0,10*ROW('Hygiene Data'!G178)))</f>
        <v/>
      </c>
      <c r="EA184" s="275" t="str">
        <f ca="true">+IF(OFFSET('Hygiene Data'!$H$11,0,10*ROW('Hygiene Data'!H178))="","",OFFSET('Hygiene Data'!$H$11,0,10*ROW('Hygiene Data'!H178)))</f>
        <v/>
      </c>
      <c r="EB184" s="275" t="str">
        <f ca="true">+IF(OFFSET('Hygiene Data'!$H$12,0,10*ROW('Hygiene Data'!H178))="","",OFFSET('Hygiene Data'!$H$12,0,10*ROW('Hygiene Data'!H178)))</f>
        <v/>
      </c>
      <c r="EC184" s="275" t="str">
        <f ca="true">+IF(OFFSET('Hygiene Data'!$H$13,0,10*ROW('Hygiene Data'!H178))="","",OFFSET('Hygiene Data'!$H$13,0,10*ROW('Hygiene Data'!H178)))</f>
        <v/>
      </c>
      <c r="ED184" s="275" t="str">
        <f ca="true">+IF(OFFSET('Hygiene Data'!$I$11,0,10*ROW('Hygiene Data'!I178))="","",OFFSET('Hygiene Data'!$I$11,0,10*ROW('Hygiene Data'!I178)))</f>
        <v/>
      </c>
      <c r="EE184" s="275" t="str">
        <f ca="true">+IF(OFFSET('Hygiene Data'!$I$12,0,10*ROW('Hygiene Data'!I178))="","",OFFSET('Hygiene Data'!$I$12,0,10*ROW('Hygiene Data'!I178)))</f>
        <v/>
      </c>
      <c r="EF184" s="275" t="str">
        <f ca="true">+IF(OFFSET('Hygiene Data'!$I$13,0,10*ROW('Hygiene Data'!I178))="","",OFFSET('Hygiene Data'!$I$13,0,10*ROW('Hygiene Data'!I178)))</f>
        <v/>
      </c>
    </row>
    <row xmlns:x14ac="http://schemas.microsoft.com/office/spreadsheetml/2009/9/ac" r="185" x14ac:dyDescent="0.2">
      <c r="A185" s="38" t="str">
        <f ca="true">+IF(OFFSET('Water Data'!$B$2,0,10*ROW('Water Data'!E179))="","",OFFSET('Water Data'!$B$2,0,10*ROW('Water Data'!E179)))</f>
        <v/>
      </c>
      <c r="B185" s="38" t="str">
        <f ca="true">+IF(OFFSET('Water Data'!$C$2,0,10*ROW('Water Data'!F179))="","",OFFSET('Water Data'!$C$2,0,10*ROW('Water Data'!F179)))</f>
        <v/>
      </c>
      <c r="C185" s="331" t="str">
        <f t="shared" ca="true" si="2"/>
        <v/>
      </c>
      <c r="D185" s="97"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7"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7"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7"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7"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7"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7"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7"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7"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7"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7"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7"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7"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7"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7"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7"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7"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7"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8"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8"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8"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8"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8"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8"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8"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8"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8"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8"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8"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8"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8"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8"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8"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8"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8"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8"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8"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8"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8"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8"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8"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8"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8"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8"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8"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8"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8"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8"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9"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9"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9"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9"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9"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9"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9"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9"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9"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9"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9"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9"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9"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9"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9"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9"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9"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9"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5"/>
      <c r="BS185" s="275" t="str">
        <f ca="true">+IF(OFFSET('Water Data'!$D$27,0,10*ROW('Water Data'!D179))="","",OFFSET('Water Data'!$D$27,0,10*ROW('Water Data'!D179)))</f>
        <v/>
      </c>
      <c r="BT185" s="275" t="str">
        <f ca="true">+IF(OFFSET('Water Data'!$D$28,0,10*ROW('Water Data'!D179))="","",OFFSET('Water Data'!$D$28,0,10*ROW('Water Data'!D179)))</f>
        <v/>
      </c>
      <c r="BU185" s="275" t="str">
        <f ca="true">+IF(OFFSET('Water Data'!$D$29,0,10*ROW('Water Data'!D179))="","",OFFSET('Water Data'!$D$29,0,10*ROW('Water Data'!D179)))</f>
        <v/>
      </c>
      <c r="BV185" s="275" t="str">
        <f ca="true">+IF(OFFSET('Water Data'!$E$27,0,10*ROW('Water Data'!E179))="","",OFFSET('Water Data'!$E$27,0,10*ROW('Water Data'!E179)))</f>
        <v/>
      </c>
      <c r="BW185" s="275" t="str">
        <f ca="true">+IF(OFFSET('Water Data'!$E$28,0,10*ROW('Water Data'!E179))="","",OFFSET('Water Data'!$E$28,0,10*ROW('Water Data'!E179)))</f>
        <v/>
      </c>
      <c r="BX185" s="275" t="str">
        <f ca="true">+IF(OFFSET('Water Data'!$E$29,0,10*ROW('Water Data'!E179))="","",OFFSET('Water Data'!$E$29,0,10*ROW('Water Data'!E179)))</f>
        <v/>
      </c>
      <c r="BY185" s="275" t="str">
        <f ca="true">+IF(OFFSET('Water Data'!$F$27,0,10*ROW('Water Data'!F179))="","",OFFSET('Water Data'!$F$27,0,10*ROW('Water Data'!F179)))</f>
        <v/>
      </c>
      <c r="BZ185" s="275" t="str">
        <f ca="true">+IF(OFFSET('Water Data'!$F$28,0,10*ROW('Water Data'!F179))="","",OFFSET('Water Data'!$F$28,0,10*ROW('Water Data'!F179)))</f>
        <v/>
      </c>
      <c r="CA185" s="275" t="str">
        <f ca="true">+IF(OFFSET('Water Data'!$F$29,0,10*ROW('Water Data'!F179))="","",OFFSET('Water Data'!$F$29,0,10*ROW('Water Data'!F179)))</f>
        <v/>
      </c>
      <c r="CB185" s="275" t="str">
        <f ca="true">+IF(OFFSET('Water Data'!$G$27,0,10*ROW('Water Data'!G179))="","",OFFSET('Water Data'!$G$27,0,10*ROW('Water Data'!G179)))</f>
        <v/>
      </c>
      <c r="CC185" s="275" t="str">
        <f ca="true">+IF(OFFSET('Water Data'!$G$28,0,10*ROW('Water Data'!G179))="","",OFFSET('Water Data'!$G$28,0,10*ROW('Water Data'!G179)))</f>
        <v/>
      </c>
      <c r="CD185" s="275" t="str">
        <f ca="true">+IF(OFFSET('Water Data'!$G$29,0,10*ROW('Water Data'!G179))="","",OFFSET('Water Data'!$G$29,0,10*ROW('Water Data'!G179)))</f>
        <v/>
      </c>
      <c r="CE185" s="275" t="str">
        <f ca="true">+IF(OFFSET('Water Data'!$H$27,0,10*ROW('Water Data'!H179))="","",OFFSET('Water Data'!$H$27,0,10*ROW('Water Data'!H179)))</f>
        <v/>
      </c>
      <c r="CF185" s="275" t="str">
        <f ca="true">+IF(OFFSET('Water Data'!$H$28,0,10*ROW('Water Data'!H179))="","",OFFSET('Water Data'!$H$28,0,10*ROW('Water Data'!H179)))</f>
        <v/>
      </c>
      <c r="CG185" s="275" t="str">
        <f ca="true">+IF(OFFSET('Water Data'!$H$29,0,10*ROW('Water Data'!H179))="","",OFFSET('Water Data'!$H$29,0,10*ROW('Water Data'!H179)))</f>
        <v/>
      </c>
      <c r="CH185" s="275" t="str">
        <f ca="true">+IF(OFFSET('Water Data'!$I$27,0,10*ROW('Water Data'!I179))="","",OFFSET('Water Data'!$I$27,0,10*ROW('Water Data'!I179)))</f>
        <v/>
      </c>
      <c r="CI185" s="275" t="str">
        <f ca="true">+IF(OFFSET('Water Data'!$I$28,0,10*ROW('Water Data'!I179))="","",OFFSET('Water Data'!$I$28,0,10*ROW('Water Data'!I179)))</f>
        <v/>
      </c>
      <c r="CJ185" s="275" t="str">
        <f ca="true">+IF(OFFSET('Water Data'!$I$29,0,10*ROW('Water Data'!I179))="","",OFFSET('Water Data'!$I$29,0,10*ROW('Water Data'!I179)))</f>
        <v/>
      </c>
      <c r="CK185" s="275" t="str">
        <f ca="true">+IF(OFFSET('Sanitation Data'!$D$28,0,10*ROW('Sanitation Data'!D179))="","",OFFSET('Sanitation Data'!$D$28,0,10*ROW('Sanitation Data'!D179)))</f>
        <v/>
      </c>
      <c r="CL185" s="275" t="str">
        <f ca="true">+IF(OFFSET('Sanitation Data'!$D$29,0,10*ROW('Sanitation Data'!D179))="","",OFFSET('Sanitation Data'!$D$29,0,10*ROW('Sanitation Data'!D179)))</f>
        <v/>
      </c>
      <c r="CM185" s="275" t="str">
        <f ca="true">+IF(OFFSET('Sanitation Data'!$D$30,0,10*ROW('Sanitation Data'!D179))="","",OFFSET('Sanitation Data'!$D$30,0,10*ROW('Sanitation Data'!D179)))</f>
        <v/>
      </c>
      <c r="CN185" s="275" t="str">
        <f ca="true">+IF(OFFSET('Sanitation Data'!$D$31,0,10*ROW('Sanitation Data'!D179))="","",OFFSET('Sanitation Data'!$D$31,0,10*ROW('Sanitation Data'!D179)))</f>
        <v/>
      </c>
      <c r="CO185" s="275" t="str">
        <f ca="true">+IF(OFFSET('Sanitation Data'!$D$32,0,10*ROW('Sanitation Data'!D179))="","",OFFSET('Sanitation Data'!$D$32,0,10*ROW('Sanitation Data'!D179)))</f>
        <v/>
      </c>
      <c r="CP185" s="275" t="str">
        <f ca="true">+IF(OFFSET('Sanitation Data'!$E$28,0,10*ROW('Sanitation Data'!E179))="","",OFFSET('Sanitation Data'!$E$28,0,10*ROW('Sanitation Data'!E179)))</f>
        <v/>
      </c>
      <c r="CQ185" s="275" t="str">
        <f ca="true">+IF(OFFSET('Sanitation Data'!$E$29,0,10*ROW('Sanitation Data'!E179))="","",OFFSET('Sanitation Data'!$E$29,0,10*ROW('Sanitation Data'!E179)))</f>
        <v/>
      </c>
      <c r="CR185" s="275" t="str">
        <f ca="true">+IF(OFFSET('Sanitation Data'!$E$30,0,10*ROW('Sanitation Data'!E179))="","",OFFSET('Sanitation Data'!$E$30,0,10*ROW('Sanitation Data'!E179)))</f>
        <v/>
      </c>
      <c r="CS185" s="275" t="str">
        <f ca="true">+IF(OFFSET('Sanitation Data'!$E$31,0,10*ROW('Sanitation Data'!E179))="","",OFFSET('Sanitation Data'!$E$31,0,10*ROW('Sanitation Data'!E179)))</f>
        <v/>
      </c>
      <c r="CT185" s="275" t="str">
        <f ca="true">+IF(OFFSET('Sanitation Data'!$E$32,0,10*ROW('Sanitation Data'!E179))="","",OFFSET('Sanitation Data'!$E$32,0,10*ROW('Sanitation Data'!E179)))</f>
        <v/>
      </c>
      <c r="CU185" s="275" t="str">
        <f ca="true">+IF(OFFSET('Sanitation Data'!$F$28,0,10*ROW('Sanitation Data'!F179))="","",OFFSET('Sanitation Data'!$F$28,0,10*ROW('Sanitation Data'!F179)))</f>
        <v/>
      </c>
      <c r="CV185" s="275" t="str">
        <f ca="true">+IF(OFFSET('Sanitation Data'!$F$29,0,10*ROW('Sanitation Data'!F179))="","",OFFSET('Sanitation Data'!$F$29,0,10*ROW('Sanitation Data'!F179)))</f>
        <v/>
      </c>
      <c r="CW185" s="275" t="str">
        <f ca="true">+IF(OFFSET('Sanitation Data'!$F$30,0,10*ROW('Sanitation Data'!F179))="","",OFFSET('Sanitation Data'!$F$30,0,10*ROW('Sanitation Data'!F179)))</f>
        <v/>
      </c>
      <c r="CX185" s="275" t="str">
        <f ca="true">+IF(OFFSET('Sanitation Data'!$F$31,0,10*ROW('Sanitation Data'!F179))="","",OFFSET('Sanitation Data'!$F$31,0,10*ROW('Sanitation Data'!F179)))</f>
        <v/>
      </c>
      <c r="CY185" s="275" t="str">
        <f ca="true">+IF(OFFSET('Sanitation Data'!$F$32,0,10*ROW('Sanitation Data'!F179))="","",OFFSET('Sanitation Data'!$F$32,0,10*ROW('Sanitation Data'!F179)))</f>
        <v/>
      </c>
      <c r="CZ185" s="275" t="str">
        <f ca="true">+IF(OFFSET('Sanitation Data'!$G$28,0,10*ROW('Sanitation Data'!G179))="","",OFFSET('Sanitation Data'!$G$28,0,10*ROW('Sanitation Data'!G179)))</f>
        <v/>
      </c>
      <c r="DA185" s="275" t="str">
        <f ca="true">+IF(OFFSET('Sanitation Data'!$G$29,0,10*ROW('Sanitation Data'!G179))="","",OFFSET('Sanitation Data'!$G$29,0,10*ROW('Sanitation Data'!G179)))</f>
        <v/>
      </c>
      <c r="DB185" s="275" t="str">
        <f ca="true">+IF(OFFSET('Sanitation Data'!$G$30,0,10*ROW('Sanitation Data'!G179))="","",OFFSET('Sanitation Data'!$G$30,0,10*ROW('Sanitation Data'!G179)))</f>
        <v/>
      </c>
      <c r="DC185" s="275" t="str">
        <f ca="true">+IF(OFFSET('Sanitation Data'!$G$31,0,10*ROW('Sanitation Data'!G179))="","",OFFSET('Sanitation Data'!$G$31,0,10*ROW('Sanitation Data'!G179)))</f>
        <v/>
      </c>
      <c r="DD185" s="275" t="str">
        <f ca="true">+IF(OFFSET('Sanitation Data'!$G$32,0,10*ROW('Sanitation Data'!G179))="","",OFFSET('Sanitation Data'!$G$32,0,10*ROW('Sanitation Data'!G179)))</f>
        <v/>
      </c>
      <c r="DE185" s="275" t="str">
        <f ca="true">+IF(OFFSET('Sanitation Data'!$H$28,0,10*ROW('Sanitation Data'!H179))="","",OFFSET('Sanitation Data'!$H$28,0,10*ROW('Sanitation Data'!H179)))</f>
        <v/>
      </c>
      <c r="DF185" s="275" t="str">
        <f ca="true">+IF(OFFSET('Sanitation Data'!$H$29,0,10*ROW('Sanitation Data'!H179))="","",OFFSET('Sanitation Data'!$H$29,0,10*ROW('Sanitation Data'!H179)))</f>
        <v/>
      </c>
      <c r="DG185" s="275" t="str">
        <f ca="true">+IF(OFFSET('Sanitation Data'!$H$30,0,10*ROW('Sanitation Data'!H179))="","",OFFSET('Sanitation Data'!$H$30,0,10*ROW('Sanitation Data'!H179)))</f>
        <v/>
      </c>
      <c r="DH185" s="275" t="str">
        <f ca="true">+IF(OFFSET('Sanitation Data'!$H$31,0,10*ROW('Sanitation Data'!H179))="","",OFFSET('Sanitation Data'!$H$31,0,10*ROW('Sanitation Data'!H179)))</f>
        <v/>
      </c>
      <c r="DI185" s="275" t="str">
        <f ca="true">+IF(OFFSET('Sanitation Data'!$H$32,0,10*ROW('Sanitation Data'!H179))="","",OFFSET('Sanitation Data'!$H$32,0,10*ROW('Sanitation Data'!H179)))</f>
        <v/>
      </c>
      <c r="DJ185" s="275" t="str">
        <f ca="true">+IF(OFFSET('Sanitation Data'!$I$28,0,10*ROW('Sanitation Data'!I179))="","",OFFSET('Sanitation Data'!$I$28,0,10*ROW('Sanitation Data'!I179)))</f>
        <v/>
      </c>
      <c r="DK185" s="275" t="str">
        <f ca="true">+IF(OFFSET('Sanitation Data'!$I$29,0,10*ROW('Sanitation Data'!I179))="","",OFFSET('Sanitation Data'!$I$29,0,10*ROW('Sanitation Data'!I179)))</f>
        <v/>
      </c>
      <c r="DL185" s="275" t="str">
        <f ca="true">+IF(OFFSET('Sanitation Data'!$I$30,0,10*ROW('Sanitation Data'!I179))="","",OFFSET('Sanitation Data'!$I$30,0,10*ROW('Sanitation Data'!I179)))</f>
        <v/>
      </c>
      <c r="DM185" s="275" t="str">
        <f ca="true">+IF(OFFSET('Sanitation Data'!$I$31,0,10*ROW('Sanitation Data'!I179))="","",OFFSET('Sanitation Data'!$I$31,0,10*ROW('Sanitation Data'!I179)))</f>
        <v/>
      </c>
      <c r="DN185" s="275" t="str">
        <f ca="true">+IF(OFFSET('Sanitation Data'!$I$32,0,10*ROW('Sanitation Data'!I179))="","",OFFSET('Sanitation Data'!$I$32,0,10*ROW('Sanitation Data'!I179)))</f>
        <v/>
      </c>
      <c r="DO185" s="275" t="str">
        <f ca="true">+IF(OFFSET('Hygiene Data'!$D$11,0,10*ROW('Hygiene Data'!D179))="","",OFFSET('Hygiene Data'!$D$11,0,10*ROW('Hygiene Data'!D179)))</f>
        <v/>
      </c>
      <c r="DP185" s="275" t="str">
        <f ca="true">+IF(OFFSET('Hygiene Data'!$D$12,0,10*ROW('Hygiene Data'!D179))="","",OFFSET('Hygiene Data'!$D$12,0,10*ROW('Hygiene Data'!D179)))</f>
        <v/>
      </c>
      <c r="DQ185" s="275" t="str">
        <f ca="true">+IF(OFFSET('Hygiene Data'!$D$13,0,10*ROW('Hygiene Data'!D179))="","",OFFSET('Hygiene Data'!$D$13,0,10*ROW('Hygiene Data'!D179)))</f>
        <v/>
      </c>
      <c r="DR185" s="275" t="str">
        <f ca="true">+IF(OFFSET('Hygiene Data'!$E$11,0,10*ROW('Hygiene Data'!E179))="","",OFFSET('Hygiene Data'!$E$11,0,10*ROW('Hygiene Data'!E179)))</f>
        <v/>
      </c>
      <c r="DS185" s="275" t="str">
        <f ca="true">+IF(OFFSET('Hygiene Data'!$E$12,0,10*ROW('Hygiene Data'!E179))="","",OFFSET('Hygiene Data'!$E$12,0,10*ROW('Hygiene Data'!E179)))</f>
        <v/>
      </c>
      <c r="DT185" s="275" t="str">
        <f ca="true">+IF(OFFSET('Hygiene Data'!$E$13,0,10*ROW('Hygiene Data'!E179))="","",OFFSET('Hygiene Data'!$E$13,0,10*ROW('Hygiene Data'!E179)))</f>
        <v/>
      </c>
      <c r="DU185" s="275" t="str">
        <f ca="true">+IF(OFFSET('Hygiene Data'!$F$11,0,10*ROW('Hygiene Data'!F179))="","",OFFSET('Hygiene Data'!$F$11,0,10*ROW('Hygiene Data'!F179)))</f>
        <v/>
      </c>
      <c r="DV185" s="275" t="str">
        <f ca="true">+IF(OFFSET('Hygiene Data'!$F$12,0,10*ROW('Hygiene Data'!F179))="","",OFFSET('Hygiene Data'!$F$12,0,10*ROW('Hygiene Data'!F179)))</f>
        <v/>
      </c>
      <c r="DW185" s="275" t="str">
        <f ca="true">+IF(OFFSET('Hygiene Data'!$F$13,0,10*ROW('Hygiene Data'!F179))="","",OFFSET('Hygiene Data'!$F$13,0,10*ROW('Hygiene Data'!F179)))</f>
        <v/>
      </c>
      <c r="DX185" s="275" t="str">
        <f ca="true">+IF(OFFSET('Hygiene Data'!$G$11,0,10*ROW('Hygiene Data'!G179))="","",OFFSET('Hygiene Data'!$G$11,0,10*ROW('Hygiene Data'!G179)))</f>
        <v/>
      </c>
      <c r="DY185" s="275" t="str">
        <f ca="true">+IF(OFFSET('Hygiene Data'!$G$12,0,10*ROW('Hygiene Data'!G179))="","",OFFSET('Hygiene Data'!$G$12,0,10*ROW('Hygiene Data'!G179)))</f>
        <v/>
      </c>
      <c r="DZ185" s="275" t="str">
        <f ca="true">+IF(OFFSET('Hygiene Data'!$G$13,0,10*ROW('Hygiene Data'!G179))="","",OFFSET('Hygiene Data'!$G$13,0,10*ROW('Hygiene Data'!G179)))</f>
        <v/>
      </c>
      <c r="EA185" s="275" t="str">
        <f ca="true">+IF(OFFSET('Hygiene Data'!$H$11,0,10*ROW('Hygiene Data'!H179))="","",OFFSET('Hygiene Data'!$H$11,0,10*ROW('Hygiene Data'!H179)))</f>
        <v/>
      </c>
      <c r="EB185" s="275" t="str">
        <f ca="true">+IF(OFFSET('Hygiene Data'!$H$12,0,10*ROW('Hygiene Data'!H179))="","",OFFSET('Hygiene Data'!$H$12,0,10*ROW('Hygiene Data'!H179)))</f>
        <v/>
      </c>
      <c r="EC185" s="275" t="str">
        <f ca="true">+IF(OFFSET('Hygiene Data'!$H$13,0,10*ROW('Hygiene Data'!H179))="","",OFFSET('Hygiene Data'!$H$13,0,10*ROW('Hygiene Data'!H179)))</f>
        <v/>
      </c>
      <c r="ED185" s="275" t="str">
        <f ca="true">+IF(OFFSET('Hygiene Data'!$I$11,0,10*ROW('Hygiene Data'!I179))="","",OFFSET('Hygiene Data'!$I$11,0,10*ROW('Hygiene Data'!I179)))</f>
        <v/>
      </c>
      <c r="EE185" s="275" t="str">
        <f ca="true">+IF(OFFSET('Hygiene Data'!$I$12,0,10*ROW('Hygiene Data'!I179))="","",OFFSET('Hygiene Data'!$I$12,0,10*ROW('Hygiene Data'!I179)))</f>
        <v/>
      </c>
      <c r="EF185" s="275" t="str">
        <f ca="true">+IF(OFFSET('Hygiene Data'!$I$13,0,10*ROW('Hygiene Data'!I179))="","",OFFSET('Hygiene Data'!$I$13,0,10*ROW('Hygiene Data'!I179)))</f>
        <v/>
      </c>
    </row>
    <row xmlns:x14ac="http://schemas.microsoft.com/office/spreadsheetml/2009/9/ac" r="186" x14ac:dyDescent="0.2">
      <c r="A186" s="38" t="str">
        <f ca="true">+IF(OFFSET('Water Data'!$B$2,0,10*ROW('Water Data'!E180))="","",OFFSET('Water Data'!$B$2,0,10*ROW('Water Data'!E180)))</f>
        <v/>
      </c>
      <c r="B186" s="38" t="str">
        <f ca="true">+IF(OFFSET('Water Data'!$C$2,0,10*ROW('Water Data'!F180))="","",OFFSET('Water Data'!$C$2,0,10*ROW('Water Data'!F180)))</f>
        <v/>
      </c>
      <c r="C186" s="331" t="str">
        <f t="shared" ca="true" si="2"/>
        <v/>
      </c>
      <c r="D186" s="97"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7"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7"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7"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7"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7"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7"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7"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7"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7"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7"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7"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7"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7"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7"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7"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7"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7"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8"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8"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8"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8"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8"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8"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8"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8"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8"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8"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8"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8"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8"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8"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8"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8"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8"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8"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8"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8"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8"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8"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8"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8"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8"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8"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8"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8"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8"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8"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9"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9"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9"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9"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9"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9"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9"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9"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9"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9"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9"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9"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9"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9"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9"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9"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9"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9"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5"/>
      <c r="BS186" s="275" t="str">
        <f ca="true">+IF(OFFSET('Water Data'!$D$27,0,10*ROW('Water Data'!D180))="","",OFFSET('Water Data'!$D$27,0,10*ROW('Water Data'!D180)))</f>
        <v/>
      </c>
      <c r="BT186" s="275" t="str">
        <f ca="true">+IF(OFFSET('Water Data'!$D$28,0,10*ROW('Water Data'!D180))="","",OFFSET('Water Data'!$D$28,0,10*ROW('Water Data'!D180)))</f>
        <v/>
      </c>
      <c r="BU186" s="275" t="str">
        <f ca="true">+IF(OFFSET('Water Data'!$D$29,0,10*ROW('Water Data'!D180))="","",OFFSET('Water Data'!$D$29,0,10*ROW('Water Data'!D180)))</f>
        <v/>
      </c>
      <c r="BV186" s="275" t="str">
        <f ca="true">+IF(OFFSET('Water Data'!$E$27,0,10*ROW('Water Data'!E180))="","",OFFSET('Water Data'!$E$27,0,10*ROW('Water Data'!E180)))</f>
        <v/>
      </c>
      <c r="BW186" s="275" t="str">
        <f ca="true">+IF(OFFSET('Water Data'!$E$28,0,10*ROW('Water Data'!E180))="","",OFFSET('Water Data'!$E$28,0,10*ROW('Water Data'!E180)))</f>
        <v/>
      </c>
      <c r="BX186" s="275" t="str">
        <f ca="true">+IF(OFFSET('Water Data'!$E$29,0,10*ROW('Water Data'!E180))="","",OFFSET('Water Data'!$E$29,0,10*ROW('Water Data'!E180)))</f>
        <v/>
      </c>
      <c r="BY186" s="275" t="str">
        <f ca="true">+IF(OFFSET('Water Data'!$F$27,0,10*ROW('Water Data'!F180))="","",OFFSET('Water Data'!$F$27,0,10*ROW('Water Data'!F180)))</f>
        <v/>
      </c>
      <c r="BZ186" s="275" t="str">
        <f ca="true">+IF(OFFSET('Water Data'!$F$28,0,10*ROW('Water Data'!F180))="","",OFFSET('Water Data'!$F$28,0,10*ROW('Water Data'!F180)))</f>
        <v/>
      </c>
      <c r="CA186" s="275" t="str">
        <f ca="true">+IF(OFFSET('Water Data'!$F$29,0,10*ROW('Water Data'!F180))="","",OFFSET('Water Data'!$F$29,0,10*ROW('Water Data'!F180)))</f>
        <v/>
      </c>
      <c r="CB186" s="275" t="str">
        <f ca="true">+IF(OFFSET('Water Data'!$G$27,0,10*ROW('Water Data'!G180))="","",OFFSET('Water Data'!$G$27,0,10*ROW('Water Data'!G180)))</f>
        <v/>
      </c>
      <c r="CC186" s="275" t="str">
        <f ca="true">+IF(OFFSET('Water Data'!$G$28,0,10*ROW('Water Data'!G180))="","",OFFSET('Water Data'!$G$28,0,10*ROW('Water Data'!G180)))</f>
        <v/>
      </c>
      <c r="CD186" s="275" t="str">
        <f ca="true">+IF(OFFSET('Water Data'!$G$29,0,10*ROW('Water Data'!G180))="","",OFFSET('Water Data'!$G$29,0,10*ROW('Water Data'!G180)))</f>
        <v/>
      </c>
      <c r="CE186" s="275" t="str">
        <f ca="true">+IF(OFFSET('Water Data'!$H$27,0,10*ROW('Water Data'!H180))="","",OFFSET('Water Data'!$H$27,0,10*ROW('Water Data'!H180)))</f>
        <v/>
      </c>
      <c r="CF186" s="275" t="str">
        <f ca="true">+IF(OFFSET('Water Data'!$H$28,0,10*ROW('Water Data'!H180))="","",OFFSET('Water Data'!$H$28,0,10*ROW('Water Data'!H180)))</f>
        <v/>
      </c>
      <c r="CG186" s="275" t="str">
        <f ca="true">+IF(OFFSET('Water Data'!$H$29,0,10*ROW('Water Data'!H180))="","",OFFSET('Water Data'!$H$29,0,10*ROW('Water Data'!H180)))</f>
        <v/>
      </c>
      <c r="CH186" s="275" t="str">
        <f ca="true">+IF(OFFSET('Water Data'!$I$27,0,10*ROW('Water Data'!I180))="","",OFFSET('Water Data'!$I$27,0,10*ROW('Water Data'!I180)))</f>
        <v/>
      </c>
      <c r="CI186" s="275" t="str">
        <f ca="true">+IF(OFFSET('Water Data'!$I$28,0,10*ROW('Water Data'!I180))="","",OFFSET('Water Data'!$I$28,0,10*ROW('Water Data'!I180)))</f>
        <v/>
      </c>
      <c r="CJ186" s="275" t="str">
        <f ca="true">+IF(OFFSET('Water Data'!$I$29,0,10*ROW('Water Data'!I180))="","",OFFSET('Water Data'!$I$29,0,10*ROW('Water Data'!I180)))</f>
        <v/>
      </c>
      <c r="CK186" s="275" t="str">
        <f ca="true">+IF(OFFSET('Sanitation Data'!$D$28,0,10*ROW('Sanitation Data'!D180))="","",OFFSET('Sanitation Data'!$D$28,0,10*ROW('Sanitation Data'!D180)))</f>
        <v/>
      </c>
      <c r="CL186" s="275" t="str">
        <f ca="true">+IF(OFFSET('Sanitation Data'!$D$29,0,10*ROW('Sanitation Data'!D180))="","",OFFSET('Sanitation Data'!$D$29,0,10*ROW('Sanitation Data'!D180)))</f>
        <v/>
      </c>
      <c r="CM186" s="275" t="str">
        <f ca="true">+IF(OFFSET('Sanitation Data'!$D$30,0,10*ROW('Sanitation Data'!D180))="","",OFFSET('Sanitation Data'!$D$30,0,10*ROW('Sanitation Data'!D180)))</f>
        <v/>
      </c>
      <c r="CN186" s="275" t="str">
        <f ca="true">+IF(OFFSET('Sanitation Data'!$D$31,0,10*ROW('Sanitation Data'!D180))="","",OFFSET('Sanitation Data'!$D$31,0,10*ROW('Sanitation Data'!D180)))</f>
        <v/>
      </c>
      <c r="CO186" s="275" t="str">
        <f ca="true">+IF(OFFSET('Sanitation Data'!$D$32,0,10*ROW('Sanitation Data'!D180))="","",OFFSET('Sanitation Data'!$D$32,0,10*ROW('Sanitation Data'!D180)))</f>
        <v/>
      </c>
      <c r="CP186" s="275" t="str">
        <f ca="true">+IF(OFFSET('Sanitation Data'!$E$28,0,10*ROW('Sanitation Data'!E180))="","",OFFSET('Sanitation Data'!$E$28,0,10*ROW('Sanitation Data'!E180)))</f>
        <v/>
      </c>
      <c r="CQ186" s="275" t="str">
        <f ca="true">+IF(OFFSET('Sanitation Data'!$E$29,0,10*ROW('Sanitation Data'!E180))="","",OFFSET('Sanitation Data'!$E$29,0,10*ROW('Sanitation Data'!E180)))</f>
        <v/>
      </c>
      <c r="CR186" s="275" t="str">
        <f ca="true">+IF(OFFSET('Sanitation Data'!$E$30,0,10*ROW('Sanitation Data'!E180))="","",OFFSET('Sanitation Data'!$E$30,0,10*ROW('Sanitation Data'!E180)))</f>
        <v/>
      </c>
      <c r="CS186" s="275" t="str">
        <f ca="true">+IF(OFFSET('Sanitation Data'!$E$31,0,10*ROW('Sanitation Data'!E180))="","",OFFSET('Sanitation Data'!$E$31,0,10*ROW('Sanitation Data'!E180)))</f>
        <v/>
      </c>
      <c r="CT186" s="275" t="str">
        <f ca="true">+IF(OFFSET('Sanitation Data'!$E$32,0,10*ROW('Sanitation Data'!E180))="","",OFFSET('Sanitation Data'!$E$32,0,10*ROW('Sanitation Data'!E180)))</f>
        <v/>
      </c>
      <c r="CU186" s="275" t="str">
        <f ca="true">+IF(OFFSET('Sanitation Data'!$F$28,0,10*ROW('Sanitation Data'!F180))="","",OFFSET('Sanitation Data'!$F$28,0,10*ROW('Sanitation Data'!F180)))</f>
        <v/>
      </c>
      <c r="CV186" s="275" t="str">
        <f ca="true">+IF(OFFSET('Sanitation Data'!$F$29,0,10*ROW('Sanitation Data'!F180))="","",OFFSET('Sanitation Data'!$F$29,0,10*ROW('Sanitation Data'!F180)))</f>
        <v/>
      </c>
      <c r="CW186" s="275" t="str">
        <f ca="true">+IF(OFFSET('Sanitation Data'!$F$30,0,10*ROW('Sanitation Data'!F180))="","",OFFSET('Sanitation Data'!$F$30,0,10*ROW('Sanitation Data'!F180)))</f>
        <v/>
      </c>
      <c r="CX186" s="275" t="str">
        <f ca="true">+IF(OFFSET('Sanitation Data'!$F$31,0,10*ROW('Sanitation Data'!F180))="","",OFFSET('Sanitation Data'!$F$31,0,10*ROW('Sanitation Data'!F180)))</f>
        <v/>
      </c>
      <c r="CY186" s="275" t="str">
        <f ca="true">+IF(OFFSET('Sanitation Data'!$F$32,0,10*ROW('Sanitation Data'!F180))="","",OFFSET('Sanitation Data'!$F$32,0,10*ROW('Sanitation Data'!F180)))</f>
        <v/>
      </c>
      <c r="CZ186" s="275" t="str">
        <f ca="true">+IF(OFFSET('Sanitation Data'!$G$28,0,10*ROW('Sanitation Data'!G180))="","",OFFSET('Sanitation Data'!$G$28,0,10*ROW('Sanitation Data'!G180)))</f>
        <v/>
      </c>
      <c r="DA186" s="275" t="str">
        <f ca="true">+IF(OFFSET('Sanitation Data'!$G$29,0,10*ROW('Sanitation Data'!G180))="","",OFFSET('Sanitation Data'!$G$29,0,10*ROW('Sanitation Data'!G180)))</f>
        <v/>
      </c>
      <c r="DB186" s="275" t="str">
        <f ca="true">+IF(OFFSET('Sanitation Data'!$G$30,0,10*ROW('Sanitation Data'!G180))="","",OFFSET('Sanitation Data'!$G$30,0,10*ROW('Sanitation Data'!G180)))</f>
        <v/>
      </c>
      <c r="DC186" s="275" t="str">
        <f ca="true">+IF(OFFSET('Sanitation Data'!$G$31,0,10*ROW('Sanitation Data'!G180))="","",OFFSET('Sanitation Data'!$G$31,0,10*ROW('Sanitation Data'!G180)))</f>
        <v/>
      </c>
      <c r="DD186" s="275" t="str">
        <f ca="true">+IF(OFFSET('Sanitation Data'!$G$32,0,10*ROW('Sanitation Data'!G180))="","",OFFSET('Sanitation Data'!$G$32,0,10*ROW('Sanitation Data'!G180)))</f>
        <v/>
      </c>
      <c r="DE186" s="275" t="str">
        <f ca="true">+IF(OFFSET('Sanitation Data'!$H$28,0,10*ROW('Sanitation Data'!H180))="","",OFFSET('Sanitation Data'!$H$28,0,10*ROW('Sanitation Data'!H180)))</f>
        <v/>
      </c>
      <c r="DF186" s="275" t="str">
        <f ca="true">+IF(OFFSET('Sanitation Data'!$H$29,0,10*ROW('Sanitation Data'!H180))="","",OFFSET('Sanitation Data'!$H$29,0,10*ROW('Sanitation Data'!H180)))</f>
        <v/>
      </c>
      <c r="DG186" s="275" t="str">
        <f ca="true">+IF(OFFSET('Sanitation Data'!$H$30,0,10*ROW('Sanitation Data'!H180))="","",OFFSET('Sanitation Data'!$H$30,0,10*ROW('Sanitation Data'!H180)))</f>
        <v/>
      </c>
      <c r="DH186" s="275" t="str">
        <f ca="true">+IF(OFFSET('Sanitation Data'!$H$31,0,10*ROW('Sanitation Data'!H180))="","",OFFSET('Sanitation Data'!$H$31,0,10*ROW('Sanitation Data'!H180)))</f>
        <v/>
      </c>
      <c r="DI186" s="275" t="str">
        <f ca="true">+IF(OFFSET('Sanitation Data'!$H$32,0,10*ROW('Sanitation Data'!H180))="","",OFFSET('Sanitation Data'!$H$32,0,10*ROW('Sanitation Data'!H180)))</f>
        <v/>
      </c>
      <c r="DJ186" s="275" t="str">
        <f ca="true">+IF(OFFSET('Sanitation Data'!$I$28,0,10*ROW('Sanitation Data'!I180))="","",OFFSET('Sanitation Data'!$I$28,0,10*ROW('Sanitation Data'!I180)))</f>
        <v/>
      </c>
      <c r="DK186" s="275" t="str">
        <f ca="true">+IF(OFFSET('Sanitation Data'!$I$29,0,10*ROW('Sanitation Data'!I180))="","",OFFSET('Sanitation Data'!$I$29,0,10*ROW('Sanitation Data'!I180)))</f>
        <v/>
      </c>
      <c r="DL186" s="275" t="str">
        <f ca="true">+IF(OFFSET('Sanitation Data'!$I$30,0,10*ROW('Sanitation Data'!I180))="","",OFFSET('Sanitation Data'!$I$30,0,10*ROW('Sanitation Data'!I180)))</f>
        <v/>
      </c>
      <c r="DM186" s="275" t="str">
        <f ca="true">+IF(OFFSET('Sanitation Data'!$I$31,0,10*ROW('Sanitation Data'!I180))="","",OFFSET('Sanitation Data'!$I$31,0,10*ROW('Sanitation Data'!I180)))</f>
        <v/>
      </c>
      <c r="DN186" s="275" t="str">
        <f ca="true">+IF(OFFSET('Sanitation Data'!$I$32,0,10*ROW('Sanitation Data'!I180))="","",OFFSET('Sanitation Data'!$I$32,0,10*ROW('Sanitation Data'!I180)))</f>
        <v/>
      </c>
      <c r="DO186" s="275" t="str">
        <f ca="true">+IF(OFFSET('Hygiene Data'!$D$11,0,10*ROW('Hygiene Data'!D180))="","",OFFSET('Hygiene Data'!$D$11,0,10*ROW('Hygiene Data'!D180)))</f>
        <v/>
      </c>
      <c r="DP186" s="275" t="str">
        <f ca="true">+IF(OFFSET('Hygiene Data'!$D$12,0,10*ROW('Hygiene Data'!D180))="","",OFFSET('Hygiene Data'!$D$12,0,10*ROW('Hygiene Data'!D180)))</f>
        <v/>
      </c>
      <c r="DQ186" s="275" t="str">
        <f ca="true">+IF(OFFSET('Hygiene Data'!$D$13,0,10*ROW('Hygiene Data'!D180))="","",OFFSET('Hygiene Data'!$D$13,0,10*ROW('Hygiene Data'!D180)))</f>
        <v/>
      </c>
      <c r="DR186" s="275" t="str">
        <f ca="true">+IF(OFFSET('Hygiene Data'!$E$11,0,10*ROW('Hygiene Data'!E180))="","",OFFSET('Hygiene Data'!$E$11,0,10*ROW('Hygiene Data'!E180)))</f>
        <v/>
      </c>
      <c r="DS186" s="275" t="str">
        <f ca="true">+IF(OFFSET('Hygiene Data'!$E$12,0,10*ROW('Hygiene Data'!E180))="","",OFFSET('Hygiene Data'!$E$12,0,10*ROW('Hygiene Data'!E180)))</f>
        <v/>
      </c>
      <c r="DT186" s="275" t="str">
        <f ca="true">+IF(OFFSET('Hygiene Data'!$E$13,0,10*ROW('Hygiene Data'!E180))="","",OFFSET('Hygiene Data'!$E$13,0,10*ROW('Hygiene Data'!E180)))</f>
        <v/>
      </c>
      <c r="DU186" s="275" t="str">
        <f ca="true">+IF(OFFSET('Hygiene Data'!$F$11,0,10*ROW('Hygiene Data'!F180))="","",OFFSET('Hygiene Data'!$F$11,0,10*ROW('Hygiene Data'!F180)))</f>
        <v/>
      </c>
      <c r="DV186" s="275" t="str">
        <f ca="true">+IF(OFFSET('Hygiene Data'!$F$12,0,10*ROW('Hygiene Data'!F180))="","",OFFSET('Hygiene Data'!$F$12,0,10*ROW('Hygiene Data'!F180)))</f>
        <v/>
      </c>
      <c r="DW186" s="275" t="str">
        <f ca="true">+IF(OFFSET('Hygiene Data'!$F$13,0,10*ROW('Hygiene Data'!F180))="","",OFFSET('Hygiene Data'!$F$13,0,10*ROW('Hygiene Data'!F180)))</f>
        <v/>
      </c>
      <c r="DX186" s="275" t="str">
        <f ca="true">+IF(OFFSET('Hygiene Data'!$G$11,0,10*ROW('Hygiene Data'!G180))="","",OFFSET('Hygiene Data'!$G$11,0,10*ROW('Hygiene Data'!G180)))</f>
        <v/>
      </c>
      <c r="DY186" s="275" t="str">
        <f ca="true">+IF(OFFSET('Hygiene Data'!$G$12,0,10*ROW('Hygiene Data'!G180))="","",OFFSET('Hygiene Data'!$G$12,0,10*ROW('Hygiene Data'!G180)))</f>
        <v/>
      </c>
      <c r="DZ186" s="275" t="str">
        <f ca="true">+IF(OFFSET('Hygiene Data'!$G$13,0,10*ROW('Hygiene Data'!G180))="","",OFFSET('Hygiene Data'!$G$13,0,10*ROW('Hygiene Data'!G180)))</f>
        <v/>
      </c>
      <c r="EA186" s="275" t="str">
        <f ca="true">+IF(OFFSET('Hygiene Data'!$H$11,0,10*ROW('Hygiene Data'!H180))="","",OFFSET('Hygiene Data'!$H$11,0,10*ROW('Hygiene Data'!H180)))</f>
        <v/>
      </c>
      <c r="EB186" s="275" t="str">
        <f ca="true">+IF(OFFSET('Hygiene Data'!$H$12,0,10*ROW('Hygiene Data'!H180))="","",OFFSET('Hygiene Data'!$H$12,0,10*ROW('Hygiene Data'!H180)))</f>
        <v/>
      </c>
      <c r="EC186" s="275" t="str">
        <f ca="true">+IF(OFFSET('Hygiene Data'!$H$13,0,10*ROW('Hygiene Data'!H180))="","",OFFSET('Hygiene Data'!$H$13,0,10*ROW('Hygiene Data'!H180)))</f>
        <v/>
      </c>
      <c r="ED186" s="275" t="str">
        <f ca="true">+IF(OFFSET('Hygiene Data'!$I$11,0,10*ROW('Hygiene Data'!I180))="","",OFFSET('Hygiene Data'!$I$11,0,10*ROW('Hygiene Data'!I180)))</f>
        <v/>
      </c>
      <c r="EE186" s="275" t="str">
        <f ca="true">+IF(OFFSET('Hygiene Data'!$I$12,0,10*ROW('Hygiene Data'!I180))="","",OFFSET('Hygiene Data'!$I$12,0,10*ROW('Hygiene Data'!I180)))</f>
        <v/>
      </c>
      <c r="EF186" s="275" t="str">
        <f ca="true">+IF(OFFSET('Hygiene Data'!$I$13,0,10*ROW('Hygiene Data'!I180))="","",OFFSET('Hygiene Data'!$I$13,0,10*ROW('Hygiene Data'!I180)))</f>
        <v/>
      </c>
    </row>
    <row xmlns:x14ac="http://schemas.microsoft.com/office/spreadsheetml/2009/9/ac" r="187" x14ac:dyDescent="0.2">
      <c r="A187" s="38" t="str">
        <f ca="true">+IF(OFFSET('Water Data'!$B$2,0,10*ROW('Water Data'!E181))="","",OFFSET('Water Data'!$B$2,0,10*ROW('Water Data'!E181)))</f>
        <v/>
      </c>
      <c r="B187" s="38" t="str">
        <f ca="true">+IF(OFFSET('Water Data'!$C$2,0,10*ROW('Water Data'!F181))="","",OFFSET('Water Data'!$C$2,0,10*ROW('Water Data'!F181)))</f>
        <v/>
      </c>
      <c r="C187" s="331" t="str">
        <f t="shared" ca="true" si="2"/>
        <v/>
      </c>
      <c r="D187" s="97"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7"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7"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7"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7"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7"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7"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7"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7"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7"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7"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7"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7"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7"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7"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7"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7"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7"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8"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8"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8"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8"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8"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8"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8"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8"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8"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8"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8"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8"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8"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8"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8"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8"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8"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8"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8"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8"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8"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8"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8"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8"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8"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8"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8"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8"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8"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8"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9"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9"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9"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9"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9"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9"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9"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9"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9"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9"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9"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9"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9"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9"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9"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9"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9"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9"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5"/>
      <c r="BS187" s="275" t="str">
        <f ca="true">+IF(OFFSET('Water Data'!$D$27,0,10*ROW('Water Data'!D181))="","",OFFSET('Water Data'!$D$27,0,10*ROW('Water Data'!D181)))</f>
        <v/>
      </c>
      <c r="BT187" s="275" t="str">
        <f ca="true">+IF(OFFSET('Water Data'!$D$28,0,10*ROW('Water Data'!D181))="","",OFFSET('Water Data'!$D$28,0,10*ROW('Water Data'!D181)))</f>
        <v/>
      </c>
      <c r="BU187" s="275" t="str">
        <f ca="true">+IF(OFFSET('Water Data'!$D$29,0,10*ROW('Water Data'!D181))="","",OFFSET('Water Data'!$D$29,0,10*ROW('Water Data'!D181)))</f>
        <v/>
      </c>
      <c r="BV187" s="275" t="str">
        <f ca="true">+IF(OFFSET('Water Data'!$E$27,0,10*ROW('Water Data'!E181))="","",OFFSET('Water Data'!$E$27,0,10*ROW('Water Data'!E181)))</f>
        <v/>
      </c>
      <c r="BW187" s="275" t="str">
        <f ca="true">+IF(OFFSET('Water Data'!$E$28,0,10*ROW('Water Data'!E181))="","",OFFSET('Water Data'!$E$28,0,10*ROW('Water Data'!E181)))</f>
        <v/>
      </c>
      <c r="BX187" s="275" t="str">
        <f ca="true">+IF(OFFSET('Water Data'!$E$29,0,10*ROW('Water Data'!E181))="","",OFFSET('Water Data'!$E$29,0,10*ROW('Water Data'!E181)))</f>
        <v/>
      </c>
      <c r="BY187" s="275" t="str">
        <f ca="true">+IF(OFFSET('Water Data'!$F$27,0,10*ROW('Water Data'!F181))="","",OFFSET('Water Data'!$F$27,0,10*ROW('Water Data'!F181)))</f>
        <v/>
      </c>
      <c r="BZ187" s="275" t="str">
        <f ca="true">+IF(OFFSET('Water Data'!$F$28,0,10*ROW('Water Data'!F181))="","",OFFSET('Water Data'!$F$28,0,10*ROW('Water Data'!F181)))</f>
        <v/>
      </c>
      <c r="CA187" s="275" t="str">
        <f ca="true">+IF(OFFSET('Water Data'!$F$29,0,10*ROW('Water Data'!F181))="","",OFFSET('Water Data'!$F$29,0,10*ROW('Water Data'!F181)))</f>
        <v/>
      </c>
      <c r="CB187" s="275" t="str">
        <f ca="true">+IF(OFFSET('Water Data'!$G$27,0,10*ROW('Water Data'!G181))="","",OFFSET('Water Data'!$G$27,0,10*ROW('Water Data'!G181)))</f>
        <v/>
      </c>
      <c r="CC187" s="275" t="str">
        <f ca="true">+IF(OFFSET('Water Data'!$G$28,0,10*ROW('Water Data'!G181))="","",OFFSET('Water Data'!$G$28,0,10*ROW('Water Data'!G181)))</f>
        <v/>
      </c>
      <c r="CD187" s="275" t="str">
        <f ca="true">+IF(OFFSET('Water Data'!$G$29,0,10*ROW('Water Data'!G181))="","",OFFSET('Water Data'!$G$29,0,10*ROW('Water Data'!G181)))</f>
        <v/>
      </c>
      <c r="CE187" s="275" t="str">
        <f ca="true">+IF(OFFSET('Water Data'!$H$27,0,10*ROW('Water Data'!H181))="","",OFFSET('Water Data'!$H$27,0,10*ROW('Water Data'!H181)))</f>
        <v/>
      </c>
      <c r="CF187" s="275" t="str">
        <f ca="true">+IF(OFFSET('Water Data'!$H$28,0,10*ROW('Water Data'!H181))="","",OFFSET('Water Data'!$H$28,0,10*ROW('Water Data'!H181)))</f>
        <v/>
      </c>
      <c r="CG187" s="275" t="str">
        <f ca="true">+IF(OFFSET('Water Data'!$H$29,0,10*ROW('Water Data'!H181))="","",OFFSET('Water Data'!$H$29,0,10*ROW('Water Data'!H181)))</f>
        <v/>
      </c>
      <c r="CH187" s="275" t="str">
        <f ca="true">+IF(OFFSET('Water Data'!$I$27,0,10*ROW('Water Data'!I181))="","",OFFSET('Water Data'!$I$27,0,10*ROW('Water Data'!I181)))</f>
        <v/>
      </c>
      <c r="CI187" s="275" t="str">
        <f ca="true">+IF(OFFSET('Water Data'!$I$28,0,10*ROW('Water Data'!I181))="","",OFFSET('Water Data'!$I$28,0,10*ROW('Water Data'!I181)))</f>
        <v/>
      </c>
      <c r="CJ187" s="275" t="str">
        <f ca="true">+IF(OFFSET('Water Data'!$I$29,0,10*ROW('Water Data'!I181))="","",OFFSET('Water Data'!$I$29,0,10*ROW('Water Data'!I181)))</f>
        <v/>
      </c>
      <c r="CK187" s="275" t="str">
        <f ca="true">+IF(OFFSET('Sanitation Data'!$D$28,0,10*ROW('Sanitation Data'!D181))="","",OFFSET('Sanitation Data'!$D$28,0,10*ROW('Sanitation Data'!D181)))</f>
        <v/>
      </c>
      <c r="CL187" s="275" t="str">
        <f ca="true">+IF(OFFSET('Sanitation Data'!$D$29,0,10*ROW('Sanitation Data'!D181))="","",OFFSET('Sanitation Data'!$D$29,0,10*ROW('Sanitation Data'!D181)))</f>
        <v/>
      </c>
      <c r="CM187" s="275" t="str">
        <f ca="true">+IF(OFFSET('Sanitation Data'!$D$30,0,10*ROW('Sanitation Data'!D181))="","",OFFSET('Sanitation Data'!$D$30,0,10*ROW('Sanitation Data'!D181)))</f>
        <v/>
      </c>
      <c r="CN187" s="275" t="str">
        <f ca="true">+IF(OFFSET('Sanitation Data'!$D$31,0,10*ROW('Sanitation Data'!D181))="","",OFFSET('Sanitation Data'!$D$31,0,10*ROW('Sanitation Data'!D181)))</f>
        <v/>
      </c>
      <c r="CO187" s="275" t="str">
        <f ca="true">+IF(OFFSET('Sanitation Data'!$D$32,0,10*ROW('Sanitation Data'!D181))="","",OFFSET('Sanitation Data'!$D$32,0,10*ROW('Sanitation Data'!D181)))</f>
        <v/>
      </c>
      <c r="CP187" s="275" t="str">
        <f ca="true">+IF(OFFSET('Sanitation Data'!$E$28,0,10*ROW('Sanitation Data'!E181))="","",OFFSET('Sanitation Data'!$E$28,0,10*ROW('Sanitation Data'!E181)))</f>
        <v/>
      </c>
      <c r="CQ187" s="275" t="str">
        <f ca="true">+IF(OFFSET('Sanitation Data'!$E$29,0,10*ROW('Sanitation Data'!E181))="","",OFFSET('Sanitation Data'!$E$29,0,10*ROW('Sanitation Data'!E181)))</f>
        <v/>
      </c>
      <c r="CR187" s="275" t="str">
        <f ca="true">+IF(OFFSET('Sanitation Data'!$E$30,0,10*ROW('Sanitation Data'!E181))="","",OFFSET('Sanitation Data'!$E$30,0,10*ROW('Sanitation Data'!E181)))</f>
        <v/>
      </c>
      <c r="CS187" s="275" t="str">
        <f ca="true">+IF(OFFSET('Sanitation Data'!$E$31,0,10*ROW('Sanitation Data'!E181))="","",OFFSET('Sanitation Data'!$E$31,0,10*ROW('Sanitation Data'!E181)))</f>
        <v/>
      </c>
      <c r="CT187" s="275" t="str">
        <f ca="true">+IF(OFFSET('Sanitation Data'!$E$32,0,10*ROW('Sanitation Data'!E181))="","",OFFSET('Sanitation Data'!$E$32,0,10*ROW('Sanitation Data'!E181)))</f>
        <v/>
      </c>
      <c r="CU187" s="275" t="str">
        <f ca="true">+IF(OFFSET('Sanitation Data'!$F$28,0,10*ROW('Sanitation Data'!F181))="","",OFFSET('Sanitation Data'!$F$28,0,10*ROW('Sanitation Data'!F181)))</f>
        <v/>
      </c>
      <c r="CV187" s="275" t="str">
        <f ca="true">+IF(OFFSET('Sanitation Data'!$F$29,0,10*ROW('Sanitation Data'!F181))="","",OFFSET('Sanitation Data'!$F$29,0,10*ROW('Sanitation Data'!F181)))</f>
        <v/>
      </c>
      <c r="CW187" s="275" t="str">
        <f ca="true">+IF(OFFSET('Sanitation Data'!$F$30,0,10*ROW('Sanitation Data'!F181))="","",OFFSET('Sanitation Data'!$F$30,0,10*ROW('Sanitation Data'!F181)))</f>
        <v/>
      </c>
      <c r="CX187" s="275" t="str">
        <f ca="true">+IF(OFFSET('Sanitation Data'!$F$31,0,10*ROW('Sanitation Data'!F181))="","",OFFSET('Sanitation Data'!$F$31,0,10*ROW('Sanitation Data'!F181)))</f>
        <v/>
      </c>
      <c r="CY187" s="275" t="str">
        <f ca="true">+IF(OFFSET('Sanitation Data'!$F$32,0,10*ROW('Sanitation Data'!F181))="","",OFFSET('Sanitation Data'!$F$32,0,10*ROW('Sanitation Data'!F181)))</f>
        <v/>
      </c>
      <c r="CZ187" s="275" t="str">
        <f ca="true">+IF(OFFSET('Sanitation Data'!$G$28,0,10*ROW('Sanitation Data'!G181))="","",OFFSET('Sanitation Data'!$G$28,0,10*ROW('Sanitation Data'!G181)))</f>
        <v/>
      </c>
      <c r="DA187" s="275" t="str">
        <f ca="true">+IF(OFFSET('Sanitation Data'!$G$29,0,10*ROW('Sanitation Data'!G181))="","",OFFSET('Sanitation Data'!$G$29,0,10*ROW('Sanitation Data'!G181)))</f>
        <v/>
      </c>
      <c r="DB187" s="275" t="str">
        <f ca="true">+IF(OFFSET('Sanitation Data'!$G$30,0,10*ROW('Sanitation Data'!G181))="","",OFFSET('Sanitation Data'!$G$30,0,10*ROW('Sanitation Data'!G181)))</f>
        <v/>
      </c>
      <c r="DC187" s="275" t="str">
        <f ca="true">+IF(OFFSET('Sanitation Data'!$G$31,0,10*ROW('Sanitation Data'!G181))="","",OFFSET('Sanitation Data'!$G$31,0,10*ROW('Sanitation Data'!G181)))</f>
        <v/>
      </c>
      <c r="DD187" s="275" t="str">
        <f ca="true">+IF(OFFSET('Sanitation Data'!$G$32,0,10*ROW('Sanitation Data'!G181))="","",OFFSET('Sanitation Data'!$G$32,0,10*ROW('Sanitation Data'!G181)))</f>
        <v/>
      </c>
      <c r="DE187" s="275" t="str">
        <f ca="true">+IF(OFFSET('Sanitation Data'!$H$28,0,10*ROW('Sanitation Data'!H181))="","",OFFSET('Sanitation Data'!$H$28,0,10*ROW('Sanitation Data'!H181)))</f>
        <v/>
      </c>
      <c r="DF187" s="275" t="str">
        <f ca="true">+IF(OFFSET('Sanitation Data'!$H$29,0,10*ROW('Sanitation Data'!H181))="","",OFFSET('Sanitation Data'!$H$29,0,10*ROW('Sanitation Data'!H181)))</f>
        <v/>
      </c>
      <c r="DG187" s="275" t="str">
        <f ca="true">+IF(OFFSET('Sanitation Data'!$H$30,0,10*ROW('Sanitation Data'!H181))="","",OFFSET('Sanitation Data'!$H$30,0,10*ROW('Sanitation Data'!H181)))</f>
        <v/>
      </c>
      <c r="DH187" s="275" t="str">
        <f ca="true">+IF(OFFSET('Sanitation Data'!$H$31,0,10*ROW('Sanitation Data'!H181))="","",OFFSET('Sanitation Data'!$H$31,0,10*ROW('Sanitation Data'!H181)))</f>
        <v/>
      </c>
      <c r="DI187" s="275" t="str">
        <f ca="true">+IF(OFFSET('Sanitation Data'!$H$32,0,10*ROW('Sanitation Data'!H181))="","",OFFSET('Sanitation Data'!$H$32,0,10*ROW('Sanitation Data'!H181)))</f>
        <v/>
      </c>
      <c r="DJ187" s="275" t="str">
        <f ca="true">+IF(OFFSET('Sanitation Data'!$I$28,0,10*ROW('Sanitation Data'!I181))="","",OFFSET('Sanitation Data'!$I$28,0,10*ROW('Sanitation Data'!I181)))</f>
        <v/>
      </c>
      <c r="DK187" s="275" t="str">
        <f ca="true">+IF(OFFSET('Sanitation Data'!$I$29,0,10*ROW('Sanitation Data'!I181))="","",OFFSET('Sanitation Data'!$I$29,0,10*ROW('Sanitation Data'!I181)))</f>
        <v/>
      </c>
      <c r="DL187" s="275" t="str">
        <f ca="true">+IF(OFFSET('Sanitation Data'!$I$30,0,10*ROW('Sanitation Data'!I181))="","",OFFSET('Sanitation Data'!$I$30,0,10*ROW('Sanitation Data'!I181)))</f>
        <v/>
      </c>
      <c r="DM187" s="275" t="str">
        <f ca="true">+IF(OFFSET('Sanitation Data'!$I$31,0,10*ROW('Sanitation Data'!I181))="","",OFFSET('Sanitation Data'!$I$31,0,10*ROW('Sanitation Data'!I181)))</f>
        <v/>
      </c>
      <c r="DN187" s="275" t="str">
        <f ca="true">+IF(OFFSET('Sanitation Data'!$I$32,0,10*ROW('Sanitation Data'!I181))="","",OFFSET('Sanitation Data'!$I$32,0,10*ROW('Sanitation Data'!I181)))</f>
        <v/>
      </c>
      <c r="DO187" s="275" t="str">
        <f ca="true">+IF(OFFSET('Hygiene Data'!$D$11,0,10*ROW('Hygiene Data'!D181))="","",OFFSET('Hygiene Data'!$D$11,0,10*ROW('Hygiene Data'!D181)))</f>
        <v/>
      </c>
      <c r="DP187" s="275" t="str">
        <f ca="true">+IF(OFFSET('Hygiene Data'!$D$12,0,10*ROW('Hygiene Data'!D181))="","",OFFSET('Hygiene Data'!$D$12,0,10*ROW('Hygiene Data'!D181)))</f>
        <v/>
      </c>
      <c r="DQ187" s="275" t="str">
        <f ca="true">+IF(OFFSET('Hygiene Data'!$D$13,0,10*ROW('Hygiene Data'!D181))="","",OFFSET('Hygiene Data'!$D$13,0,10*ROW('Hygiene Data'!D181)))</f>
        <v/>
      </c>
      <c r="DR187" s="275" t="str">
        <f ca="true">+IF(OFFSET('Hygiene Data'!$E$11,0,10*ROW('Hygiene Data'!E181))="","",OFFSET('Hygiene Data'!$E$11,0,10*ROW('Hygiene Data'!E181)))</f>
        <v/>
      </c>
      <c r="DS187" s="275" t="str">
        <f ca="true">+IF(OFFSET('Hygiene Data'!$E$12,0,10*ROW('Hygiene Data'!E181))="","",OFFSET('Hygiene Data'!$E$12,0,10*ROW('Hygiene Data'!E181)))</f>
        <v/>
      </c>
      <c r="DT187" s="275" t="str">
        <f ca="true">+IF(OFFSET('Hygiene Data'!$E$13,0,10*ROW('Hygiene Data'!E181))="","",OFFSET('Hygiene Data'!$E$13,0,10*ROW('Hygiene Data'!E181)))</f>
        <v/>
      </c>
      <c r="DU187" s="275" t="str">
        <f ca="true">+IF(OFFSET('Hygiene Data'!$F$11,0,10*ROW('Hygiene Data'!F181))="","",OFFSET('Hygiene Data'!$F$11,0,10*ROW('Hygiene Data'!F181)))</f>
        <v/>
      </c>
      <c r="DV187" s="275" t="str">
        <f ca="true">+IF(OFFSET('Hygiene Data'!$F$12,0,10*ROW('Hygiene Data'!F181))="","",OFFSET('Hygiene Data'!$F$12,0,10*ROW('Hygiene Data'!F181)))</f>
        <v/>
      </c>
      <c r="DW187" s="275" t="str">
        <f ca="true">+IF(OFFSET('Hygiene Data'!$F$13,0,10*ROW('Hygiene Data'!F181))="","",OFFSET('Hygiene Data'!$F$13,0,10*ROW('Hygiene Data'!F181)))</f>
        <v/>
      </c>
      <c r="DX187" s="275" t="str">
        <f ca="true">+IF(OFFSET('Hygiene Data'!$G$11,0,10*ROW('Hygiene Data'!G181))="","",OFFSET('Hygiene Data'!$G$11,0,10*ROW('Hygiene Data'!G181)))</f>
        <v/>
      </c>
      <c r="DY187" s="275" t="str">
        <f ca="true">+IF(OFFSET('Hygiene Data'!$G$12,0,10*ROW('Hygiene Data'!G181))="","",OFFSET('Hygiene Data'!$G$12,0,10*ROW('Hygiene Data'!G181)))</f>
        <v/>
      </c>
      <c r="DZ187" s="275" t="str">
        <f ca="true">+IF(OFFSET('Hygiene Data'!$G$13,0,10*ROW('Hygiene Data'!G181))="","",OFFSET('Hygiene Data'!$G$13,0,10*ROW('Hygiene Data'!G181)))</f>
        <v/>
      </c>
      <c r="EA187" s="275" t="str">
        <f ca="true">+IF(OFFSET('Hygiene Data'!$H$11,0,10*ROW('Hygiene Data'!H181))="","",OFFSET('Hygiene Data'!$H$11,0,10*ROW('Hygiene Data'!H181)))</f>
        <v/>
      </c>
      <c r="EB187" s="275" t="str">
        <f ca="true">+IF(OFFSET('Hygiene Data'!$H$12,0,10*ROW('Hygiene Data'!H181))="","",OFFSET('Hygiene Data'!$H$12,0,10*ROW('Hygiene Data'!H181)))</f>
        <v/>
      </c>
      <c r="EC187" s="275" t="str">
        <f ca="true">+IF(OFFSET('Hygiene Data'!$H$13,0,10*ROW('Hygiene Data'!H181))="","",OFFSET('Hygiene Data'!$H$13,0,10*ROW('Hygiene Data'!H181)))</f>
        <v/>
      </c>
      <c r="ED187" s="275" t="str">
        <f ca="true">+IF(OFFSET('Hygiene Data'!$I$11,0,10*ROW('Hygiene Data'!I181))="","",OFFSET('Hygiene Data'!$I$11,0,10*ROW('Hygiene Data'!I181)))</f>
        <v/>
      </c>
      <c r="EE187" s="275" t="str">
        <f ca="true">+IF(OFFSET('Hygiene Data'!$I$12,0,10*ROW('Hygiene Data'!I181))="","",OFFSET('Hygiene Data'!$I$12,0,10*ROW('Hygiene Data'!I181)))</f>
        <v/>
      </c>
      <c r="EF187" s="275" t="str">
        <f ca="true">+IF(OFFSET('Hygiene Data'!$I$13,0,10*ROW('Hygiene Data'!I181))="","",OFFSET('Hygiene Data'!$I$13,0,10*ROW('Hygiene Data'!I181)))</f>
        <v/>
      </c>
    </row>
    <row xmlns:x14ac="http://schemas.microsoft.com/office/spreadsheetml/2009/9/ac" r="188" x14ac:dyDescent="0.2">
      <c r="A188" s="38" t="str">
        <f ca="true">+IF(OFFSET('Water Data'!$B$2,0,10*ROW('Water Data'!E182))="","",OFFSET('Water Data'!$B$2,0,10*ROW('Water Data'!E182)))</f>
        <v/>
      </c>
      <c r="B188" s="38" t="str">
        <f ca="true">+IF(OFFSET('Water Data'!$C$2,0,10*ROW('Water Data'!F182))="","",OFFSET('Water Data'!$C$2,0,10*ROW('Water Data'!F182)))</f>
        <v/>
      </c>
      <c r="C188" s="331" t="str">
        <f t="shared" ca="true" si="2"/>
        <v/>
      </c>
      <c r="D188" s="97"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7"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7"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7"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7"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7"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7"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7"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7"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7"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7"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7"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7"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7"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7"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7"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7"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7"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8"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8"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8"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8"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8"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8"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8"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8"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8"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8"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8"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8"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8"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8"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8"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8"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8"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8"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8"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8"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8"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8"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8"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8"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8"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8"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8"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8"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8"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8"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9"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9"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9"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9"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9"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9"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9"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9"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9"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9"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9"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9"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9"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9"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9"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9"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9"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9"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5"/>
      <c r="BS188" s="275" t="str">
        <f ca="true">+IF(OFFSET('Water Data'!$D$27,0,10*ROW('Water Data'!D182))="","",OFFSET('Water Data'!$D$27,0,10*ROW('Water Data'!D182)))</f>
        <v/>
      </c>
      <c r="BT188" s="275" t="str">
        <f ca="true">+IF(OFFSET('Water Data'!$D$28,0,10*ROW('Water Data'!D182))="","",OFFSET('Water Data'!$D$28,0,10*ROW('Water Data'!D182)))</f>
        <v/>
      </c>
      <c r="BU188" s="275" t="str">
        <f ca="true">+IF(OFFSET('Water Data'!$D$29,0,10*ROW('Water Data'!D182))="","",OFFSET('Water Data'!$D$29,0,10*ROW('Water Data'!D182)))</f>
        <v/>
      </c>
      <c r="BV188" s="275" t="str">
        <f ca="true">+IF(OFFSET('Water Data'!$E$27,0,10*ROW('Water Data'!E182))="","",OFFSET('Water Data'!$E$27,0,10*ROW('Water Data'!E182)))</f>
        <v/>
      </c>
      <c r="BW188" s="275" t="str">
        <f ca="true">+IF(OFFSET('Water Data'!$E$28,0,10*ROW('Water Data'!E182))="","",OFFSET('Water Data'!$E$28,0,10*ROW('Water Data'!E182)))</f>
        <v/>
      </c>
      <c r="BX188" s="275" t="str">
        <f ca="true">+IF(OFFSET('Water Data'!$E$29,0,10*ROW('Water Data'!E182))="","",OFFSET('Water Data'!$E$29,0,10*ROW('Water Data'!E182)))</f>
        <v/>
      </c>
      <c r="BY188" s="275" t="str">
        <f ca="true">+IF(OFFSET('Water Data'!$F$27,0,10*ROW('Water Data'!F182))="","",OFFSET('Water Data'!$F$27,0,10*ROW('Water Data'!F182)))</f>
        <v/>
      </c>
      <c r="BZ188" s="275" t="str">
        <f ca="true">+IF(OFFSET('Water Data'!$F$28,0,10*ROW('Water Data'!F182))="","",OFFSET('Water Data'!$F$28,0,10*ROW('Water Data'!F182)))</f>
        <v/>
      </c>
      <c r="CA188" s="275" t="str">
        <f ca="true">+IF(OFFSET('Water Data'!$F$29,0,10*ROW('Water Data'!F182))="","",OFFSET('Water Data'!$F$29,0,10*ROW('Water Data'!F182)))</f>
        <v/>
      </c>
      <c r="CB188" s="275" t="str">
        <f ca="true">+IF(OFFSET('Water Data'!$G$27,0,10*ROW('Water Data'!G182))="","",OFFSET('Water Data'!$G$27,0,10*ROW('Water Data'!G182)))</f>
        <v/>
      </c>
      <c r="CC188" s="275" t="str">
        <f ca="true">+IF(OFFSET('Water Data'!$G$28,0,10*ROW('Water Data'!G182))="","",OFFSET('Water Data'!$G$28,0,10*ROW('Water Data'!G182)))</f>
        <v/>
      </c>
      <c r="CD188" s="275" t="str">
        <f ca="true">+IF(OFFSET('Water Data'!$G$29,0,10*ROW('Water Data'!G182))="","",OFFSET('Water Data'!$G$29,0,10*ROW('Water Data'!G182)))</f>
        <v/>
      </c>
      <c r="CE188" s="275" t="str">
        <f ca="true">+IF(OFFSET('Water Data'!$H$27,0,10*ROW('Water Data'!H182))="","",OFFSET('Water Data'!$H$27,0,10*ROW('Water Data'!H182)))</f>
        <v/>
      </c>
      <c r="CF188" s="275" t="str">
        <f ca="true">+IF(OFFSET('Water Data'!$H$28,0,10*ROW('Water Data'!H182))="","",OFFSET('Water Data'!$H$28,0,10*ROW('Water Data'!H182)))</f>
        <v/>
      </c>
      <c r="CG188" s="275" t="str">
        <f ca="true">+IF(OFFSET('Water Data'!$H$29,0,10*ROW('Water Data'!H182))="","",OFFSET('Water Data'!$H$29,0,10*ROW('Water Data'!H182)))</f>
        <v/>
      </c>
      <c r="CH188" s="275" t="str">
        <f ca="true">+IF(OFFSET('Water Data'!$I$27,0,10*ROW('Water Data'!I182))="","",OFFSET('Water Data'!$I$27,0,10*ROW('Water Data'!I182)))</f>
        <v/>
      </c>
      <c r="CI188" s="275" t="str">
        <f ca="true">+IF(OFFSET('Water Data'!$I$28,0,10*ROW('Water Data'!I182))="","",OFFSET('Water Data'!$I$28,0,10*ROW('Water Data'!I182)))</f>
        <v/>
      </c>
      <c r="CJ188" s="275" t="str">
        <f ca="true">+IF(OFFSET('Water Data'!$I$29,0,10*ROW('Water Data'!I182))="","",OFFSET('Water Data'!$I$29,0,10*ROW('Water Data'!I182)))</f>
        <v/>
      </c>
      <c r="CK188" s="275" t="str">
        <f ca="true">+IF(OFFSET('Sanitation Data'!$D$28,0,10*ROW('Sanitation Data'!D182))="","",OFFSET('Sanitation Data'!$D$28,0,10*ROW('Sanitation Data'!D182)))</f>
        <v/>
      </c>
      <c r="CL188" s="275" t="str">
        <f ca="true">+IF(OFFSET('Sanitation Data'!$D$29,0,10*ROW('Sanitation Data'!D182))="","",OFFSET('Sanitation Data'!$D$29,0,10*ROW('Sanitation Data'!D182)))</f>
        <v/>
      </c>
      <c r="CM188" s="275" t="str">
        <f ca="true">+IF(OFFSET('Sanitation Data'!$D$30,0,10*ROW('Sanitation Data'!D182))="","",OFFSET('Sanitation Data'!$D$30,0,10*ROW('Sanitation Data'!D182)))</f>
        <v/>
      </c>
      <c r="CN188" s="275" t="str">
        <f ca="true">+IF(OFFSET('Sanitation Data'!$D$31,0,10*ROW('Sanitation Data'!D182))="","",OFFSET('Sanitation Data'!$D$31,0,10*ROW('Sanitation Data'!D182)))</f>
        <v/>
      </c>
      <c r="CO188" s="275" t="str">
        <f ca="true">+IF(OFFSET('Sanitation Data'!$D$32,0,10*ROW('Sanitation Data'!D182))="","",OFFSET('Sanitation Data'!$D$32,0,10*ROW('Sanitation Data'!D182)))</f>
        <v/>
      </c>
      <c r="CP188" s="275" t="str">
        <f ca="true">+IF(OFFSET('Sanitation Data'!$E$28,0,10*ROW('Sanitation Data'!E182))="","",OFFSET('Sanitation Data'!$E$28,0,10*ROW('Sanitation Data'!E182)))</f>
        <v/>
      </c>
      <c r="CQ188" s="275" t="str">
        <f ca="true">+IF(OFFSET('Sanitation Data'!$E$29,0,10*ROW('Sanitation Data'!E182))="","",OFFSET('Sanitation Data'!$E$29,0,10*ROW('Sanitation Data'!E182)))</f>
        <v/>
      </c>
      <c r="CR188" s="275" t="str">
        <f ca="true">+IF(OFFSET('Sanitation Data'!$E$30,0,10*ROW('Sanitation Data'!E182))="","",OFFSET('Sanitation Data'!$E$30,0,10*ROW('Sanitation Data'!E182)))</f>
        <v/>
      </c>
      <c r="CS188" s="275" t="str">
        <f ca="true">+IF(OFFSET('Sanitation Data'!$E$31,0,10*ROW('Sanitation Data'!E182))="","",OFFSET('Sanitation Data'!$E$31,0,10*ROW('Sanitation Data'!E182)))</f>
        <v/>
      </c>
      <c r="CT188" s="275" t="str">
        <f ca="true">+IF(OFFSET('Sanitation Data'!$E$32,0,10*ROW('Sanitation Data'!E182))="","",OFFSET('Sanitation Data'!$E$32,0,10*ROW('Sanitation Data'!E182)))</f>
        <v/>
      </c>
      <c r="CU188" s="275" t="str">
        <f ca="true">+IF(OFFSET('Sanitation Data'!$F$28,0,10*ROW('Sanitation Data'!F182))="","",OFFSET('Sanitation Data'!$F$28,0,10*ROW('Sanitation Data'!F182)))</f>
        <v/>
      </c>
      <c r="CV188" s="275" t="str">
        <f ca="true">+IF(OFFSET('Sanitation Data'!$F$29,0,10*ROW('Sanitation Data'!F182))="","",OFFSET('Sanitation Data'!$F$29,0,10*ROW('Sanitation Data'!F182)))</f>
        <v/>
      </c>
      <c r="CW188" s="275" t="str">
        <f ca="true">+IF(OFFSET('Sanitation Data'!$F$30,0,10*ROW('Sanitation Data'!F182))="","",OFFSET('Sanitation Data'!$F$30,0,10*ROW('Sanitation Data'!F182)))</f>
        <v/>
      </c>
      <c r="CX188" s="275" t="str">
        <f ca="true">+IF(OFFSET('Sanitation Data'!$F$31,0,10*ROW('Sanitation Data'!F182))="","",OFFSET('Sanitation Data'!$F$31,0,10*ROW('Sanitation Data'!F182)))</f>
        <v/>
      </c>
      <c r="CY188" s="275" t="str">
        <f ca="true">+IF(OFFSET('Sanitation Data'!$F$32,0,10*ROW('Sanitation Data'!F182))="","",OFFSET('Sanitation Data'!$F$32,0,10*ROW('Sanitation Data'!F182)))</f>
        <v/>
      </c>
      <c r="CZ188" s="275" t="str">
        <f ca="true">+IF(OFFSET('Sanitation Data'!$G$28,0,10*ROW('Sanitation Data'!G182))="","",OFFSET('Sanitation Data'!$G$28,0,10*ROW('Sanitation Data'!G182)))</f>
        <v/>
      </c>
      <c r="DA188" s="275" t="str">
        <f ca="true">+IF(OFFSET('Sanitation Data'!$G$29,0,10*ROW('Sanitation Data'!G182))="","",OFFSET('Sanitation Data'!$G$29,0,10*ROW('Sanitation Data'!G182)))</f>
        <v/>
      </c>
      <c r="DB188" s="275" t="str">
        <f ca="true">+IF(OFFSET('Sanitation Data'!$G$30,0,10*ROW('Sanitation Data'!G182))="","",OFFSET('Sanitation Data'!$G$30,0,10*ROW('Sanitation Data'!G182)))</f>
        <v/>
      </c>
      <c r="DC188" s="275" t="str">
        <f ca="true">+IF(OFFSET('Sanitation Data'!$G$31,0,10*ROW('Sanitation Data'!G182))="","",OFFSET('Sanitation Data'!$G$31,0,10*ROW('Sanitation Data'!G182)))</f>
        <v/>
      </c>
      <c r="DD188" s="275" t="str">
        <f ca="true">+IF(OFFSET('Sanitation Data'!$G$32,0,10*ROW('Sanitation Data'!G182))="","",OFFSET('Sanitation Data'!$G$32,0,10*ROW('Sanitation Data'!G182)))</f>
        <v/>
      </c>
      <c r="DE188" s="275" t="str">
        <f ca="true">+IF(OFFSET('Sanitation Data'!$H$28,0,10*ROW('Sanitation Data'!H182))="","",OFFSET('Sanitation Data'!$H$28,0,10*ROW('Sanitation Data'!H182)))</f>
        <v/>
      </c>
      <c r="DF188" s="275" t="str">
        <f ca="true">+IF(OFFSET('Sanitation Data'!$H$29,0,10*ROW('Sanitation Data'!H182))="","",OFFSET('Sanitation Data'!$H$29,0,10*ROW('Sanitation Data'!H182)))</f>
        <v/>
      </c>
      <c r="DG188" s="275" t="str">
        <f ca="true">+IF(OFFSET('Sanitation Data'!$H$30,0,10*ROW('Sanitation Data'!H182))="","",OFFSET('Sanitation Data'!$H$30,0,10*ROW('Sanitation Data'!H182)))</f>
        <v/>
      </c>
      <c r="DH188" s="275" t="str">
        <f ca="true">+IF(OFFSET('Sanitation Data'!$H$31,0,10*ROW('Sanitation Data'!H182))="","",OFFSET('Sanitation Data'!$H$31,0,10*ROW('Sanitation Data'!H182)))</f>
        <v/>
      </c>
      <c r="DI188" s="275" t="str">
        <f ca="true">+IF(OFFSET('Sanitation Data'!$H$32,0,10*ROW('Sanitation Data'!H182))="","",OFFSET('Sanitation Data'!$H$32,0,10*ROW('Sanitation Data'!H182)))</f>
        <v/>
      </c>
      <c r="DJ188" s="275" t="str">
        <f ca="true">+IF(OFFSET('Sanitation Data'!$I$28,0,10*ROW('Sanitation Data'!I182))="","",OFFSET('Sanitation Data'!$I$28,0,10*ROW('Sanitation Data'!I182)))</f>
        <v/>
      </c>
      <c r="DK188" s="275" t="str">
        <f ca="true">+IF(OFFSET('Sanitation Data'!$I$29,0,10*ROW('Sanitation Data'!I182))="","",OFFSET('Sanitation Data'!$I$29,0,10*ROW('Sanitation Data'!I182)))</f>
        <v/>
      </c>
      <c r="DL188" s="275" t="str">
        <f ca="true">+IF(OFFSET('Sanitation Data'!$I$30,0,10*ROW('Sanitation Data'!I182))="","",OFFSET('Sanitation Data'!$I$30,0,10*ROW('Sanitation Data'!I182)))</f>
        <v/>
      </c>
      <c r="DM188" s="275" t="str">
        <f ca="true">+IF(OFFSET('Sanitation Data'!$I$31,0,10*ROW('Sanitation Data'!I182))="","",OFFSET('Sanitation Data'!$I$31,0,10*ROW('Sanitation Data'!I182)))</f>
        <v/>
      </c>
      <c r="DN188" s="275" t="str">
        <f ca="true">+IF(OFFSET('Sanitation Data'!$I$32,0,10*ROW('Sanitation Data'!I182))="","",OFFSET('Sanitation Data'!$I$32,0,10*ROW('Sanitation Data'!I182)))</f>
        <v/>
      </c>
      <c r="DO188" s="275" t="str">
        <f ca="true">+IF(OFFSET('Hygiene Data'!$D$11,0,10*ROW('Hygiene Data'!D182))="","",OFFSET('Hygiene Data'!$D$11,0,10*ROW('Hygiene Data'!D182)))</f>
        <v/>
      </c>
      <c r="DP188" s="275" t="str">
        <f ca="true">+IF(OFFSET('Hygiene Data'!$D$12,0,10*ROW('Hygiene Data'!D182))="","",OFFSET('Hygiene Data'!$D$12,0,10*ROW('Hygiene Data'!D182)))</f>
        <v/>
      </c>
      <c r="DQ188" s="275" t="str">
        <f ca="true">+IF(OFFSET('Hygiene Data'!$D$13,0,10*ROW('Hygiene Data'!D182))="","",OFFSET('Hygiene Data'!$D$13,0,10*ROW('Hygiene Data'!D182)))</f>
        <v/>
      </c>
      <c r="DR188" s="275" t="str">
        <f ca="true">+IF(OFFSET('Hygiene Data'!$E$11,0,10*ROW('Hygiene Data'!E182))="","",OFFSET('Hygiene Data'!$E$11,0,10*ROW('Hygiene Data'!E182)))</f>
        <v/>
      </c>
      <c r="DS188" s="275" t="str">
        <f ca="true">+IF(OFFSET('Hygiene Data'!$E$12,0,10*ROW('Hygiene Data'!E182))="","",OFFSET('Hygiene Data'!$E$12,0,10*ROW('Hygiene Data'!E182)))</f>
        <v/>
      </c>
      <c r="DT188" s="275" t="str">
        <f ca="true">+IF(OFFSET('Hygiene Data'!$E$13,0,10*ROW('Hygiene Data'!E182))="","",OFFSET('Hygiene Data'!$E$13,0,10*ROW('Hygiene Data'!E182)))</f>
        <v/>
      </c>
      <c r="DU188" s="275" t="str">
        <f ca="true">+IF(OFFSET('Hygiene Data'!$F$11,0,10*ROW('Hygiene Data'!F182))="","",OFFSET('Hygiene Data'!$F$11,0,10*ROW('Hygiene Data'!F182)))</f>
        <v/>
      </c>
      <c r="DV188" s="275" t="str">
        <f ca="true">+IF(OFFSET('Hygiene Data'!$F$12,0,10*ROW('Hygiene Data'!F182))="","",OFFSET('Hygiene Data'!$F$12,0,10*ROW('Hygiene Data'!F182)))</f>
        <v/>
      </c>
      <c r="DW188" s="275" t="str">
        <f ca="true">+IF(OFFSET('Hygiene Data'!$F$13,0,10*ROW('Hygiene Data'!F182))="","",OFFSET('Hygiene Data'!$F$13,0,10*ROW('Hygiene Data'!F182)))</f>
        <v/>
      </c>
      <c r="DX188" s="275" t="str">
        <f ca="true">+IF(OFFSET('Hygiene Data'!$G$11,0,10*ROW('Hygiene Data'!G182))="","",OFFSET('Hygiene Data'!$G$11,0,10*ROW('Hygiene Data'!G182)))</f>
        <v/>
      </c>
      <c r="DY188" s="275" t="str">
        <f ca="true">+IF(OFFSET('Hygiene Data'!$G$12,0,10*ROW('Hygiene Data'!G182))="","",OFFSET('Hygiene Data'!$G$12,0,10*ROW('Hygiene Data'!G182)))</f>
        <v/>
      </c>
      <c r="DZ188" s="275" t="str">
        <f ca="true">+IF(OFFSET('Hygiene Data'!$G$13,0,10*ROW('Hygiene Data'!G182))="","",OFFSET('Hygiene Data'!$G$13,0,10*ROW('Hygiene Data'!G182)))</f>
        <v/>
      </c>
      <c r="EA188" s="275" t="str">
        <f ca="true">+IF(OFFSET('Hygiene Data'!$H$11,0,10*ROW('Hygiene Data'!H182))="","",OFFSET('Hygiene Data'!$H$11,0,10*ROW('Hygiene Data'!H182)))</f>
        <v/>
      </c>
      <c r="EB188" s="275" t="str">
        <f ca="true">+IF(OFFSET('Hygiene Data'!$H$12,0,10*ROW('Hygiene Data'!H182))="","",OFFSET('Hygiene Data'!$H$12,0,10*ROW('Hygiene Data'!H182)))</f>
        <v/>
      </c>
      <c r="EC188" s="275" t="str">
        <f ca="true">+IF(OFFSET('Hygiene Data'!$H$13,0,10*ROW('Hygiene Data'!H182))="","",OFFSET('Hygiene Data'!$H$13,0,10*ROW('Hygiene Data'!H182)))</f>
        <v/>
      </c>
      <c r="ED188" s="275" t="str">
        <f ca="true">+IF(OFFSET('Hygiene Data'!$I$11,0,10*ROW('Hygiene Data'!I182))="","",OFFSET('Hygiene Data'!$I$11,0,10*ROW('Hygiene Data'!I182)))</f>
        <v/>
      </c>
      <c r="EE188" s="275" t="str">
        <f ca="true">+IF(OFFSET('Hygiene Data'!$I$12,0,10*ROW('Hygiene Data'!I182))="","",OFFSET('Hygiene Data'!$I$12,0,10*ROW('Hygiene Data'!I182)))</f>
        <v/>
      </c>
      <c r="EF188" s="275" t="str">
        <f ca="true">+IF(OFFSET('Hygiene Data'!$I$13,0,10*ROW('Hygiene Data'!I182))="","",OFFSET('Hygiene Data'!$I$13,0,10*ROW('Hygiene Data'!I182)))</f>
        <v/>
      </c>
    </row>
    <row xmlns:x14ac="http://schemas.microsoft.com/office/spreadsheetml/2009/9/ac" r="189" x14ac:dyDescent="0.2">
      <c r="A189" s="38" t="str">
        <f ca="true">+IF(OFFSET('Water Data'!$B$2,0,10*ROW('Water Data'!E183))="","",OFFSET('Water Data'!$B$2,0,10*ROW('Water Data'!E183)))</f>
        <v/>
      </c>
      <c r="B189" s="38" t="str">
        <f ca="true">+IF(OFFSET('Water Data'!$C$2,0,10*ROW('Water Data'!F183))="","",OFFSET('Water Data'!$C$2,0,10*ROW('Water Data'!F183)))</f>
        <v/>
      </c>
      <c r="C189" s="331" t="str">
        <f t="shared" ca="true" si="2"/>
        <v/>
      </c>
      <c r="D189" s="97"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7"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7"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7"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7"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7"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7"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7"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7"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7"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7"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7"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7"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7"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7"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7"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7"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7"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8"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8"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8"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8"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8"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8"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8"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8"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8"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8"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8"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8"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8"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8"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8"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8"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8"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8"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8"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8"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8"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8"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8"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8"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8"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8"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8"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8"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8"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8"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9"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9"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9"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9"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9"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9"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9"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9"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9"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9"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9"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9"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9"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9"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9"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9"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9"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9"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5"/>
      <c r="BS189" s="275" t="str">
        <f ca="true">+IF(OFFSET('Water Data'!$D$27,0,10*ROW('Water Data'!D183))="","",OFFSET('Water Data'!$D$27,0,10*ROW('Water Data'!D183)))</f>
        <v/>
      </c>
      <c r="BT189" s="275" t="str">
        <f ca="true">+IF(OFFSET('Water Data'!$D$28,0,10*ROW('Water Data'!D183))="","",OFFSET('Water Data'!$D$28,0,10*ROW('Water Data'!D183)))</f>
        <v/>
      </c>
      <c r="BU189" s="275" t="str">
        <f ca="true">+IF(OFFSET('Water Data'!$D$29,0,10*ROW('Water Data'!D183))="","",OFFSET('Water Data'!$D$29,0,10*ROW('Water Data'!D183)))</f>
        <v/>
      </c>
      <c r="BV189" s="275" t="str">
        <f ca="true">+IF(OFFSET('Water Data'!$E$27,0,10*ROW('Water Data'!E183))="","",OFFSET('Water Data'!$E$27,0,10*ROW('Water Data'!E183)))</f>
        <v/>
      </c>
      <c r="BW189" s="275" t="str">
        <f ca="true">+IF(OFFSET('Water Data'!$E$28,0,10*ROW('Water Data'!E183))="","",OFFSET('Water Data'!$E$28,0,10*ROW('Water Data'!E183)))</f>
        <v/>
      </c>
      <c r="BX189" s="275" t="str">
        <f ca="true">+IF(OFFSET('Water Data'!$E$29,0,10*ROW('Water Data'!E183))="","",OFFSET('Water Data'!$E$29,0,10*ROW('Water Data'!E183)))</f>
        <v/>
      </c>
      <c r="BY189" s="275" t="str">
        <f ca="true">+IF(OFFSET('Water Data'!$F$27,0,10*ROW('Water Data'!F183))="","",OFFSET('Water Data'!$F$27,0,10*ROW('Water Data'!F183)))</f>
        <v/>
      </c>
      <c r="BZ189" s="275" t="str">
        <f ca="true">+IF(OFFSET('Water Data'!$F$28,0,10*ROW('Water Data'!F183))="","",OFFSET('Water Data'!$F$28,0,10*ROW('Water Data'!F183)))</f>
        <v/>
      </c>
      <c r="CA189" s="275" t="str">
        <f ca="true">+IF(OFFSET('Water Data'!$F$29,0,10*ROW('Water Data'!F183))="","",OFFSET('Water Data'!$F$29,0,10*ROW('Water Data'!F183)))</f>
        <v/>
      </c>
      <c r="CB189" s="275" t="str">
        <f ca="true">+IF(OFFSET('Water Data'!$G$27,0,10*ROW('Water Data'!G183))="","",OFFSET('Water Data'!$G$27,0,10*ROW('Water Data'!G183)))</f>
        <v/>
      </c>
      <c r="CC189" s="275" t="str">
        <f ca="true">+IF(OFFSET('Water Data'!$G$28,0,10*ROW('Water Data'!G183))="","",OFFSET('Water Data'!$G$28,0,10*ROW('Water Data'!G183)))</f>
        <v/>
      </c>
      <c r="CD189" s="275" t="str">
        <f ca="true">+IF(OFFSET('Water Data'!$G$29,0,10*ROW('Water Data'!G183))="","",OFFSET('Water Data'!$G$29,0,10*ROW('Water Data'!G183)))</f>
        <v/>
      </c>
      <c r="CE189" s="275" t="str">
        <f ca="true">+IF(OFFSET('Water Data'!$H$27,0,10*ROW('Water Data'!H183))="","",OFFSET('Water Data'!$H$27,0,10*ROW('Water Data'!H183)))</f>
        <v/>
      </c>
      <c r="CF189" s="275" t="str">
        <f ca="true">+IF(OFFSET('Water Data'!$H$28,0,10*ROW('Water Data'!H183))="","",OFFSET('Water Data'!$H$28,0,10*ROW('Water Data'!H183)))</f>
        <v/>
      </c>
      <c r="CG189" s="275" t="str">
        <f ca="true">+IF(OFFSET('Water Data'!$H$29,0,10*ROW('Water Data'!H183))="","",OFFSET('Water Data'!$H$29,0,10*ROW('Water Data'!H183)))</f>
        <v/>
      </c>
      <c r="CH189" s="275" t="str">
        <f ca="true">+IF(OFFSET('Water Data'!$I$27,0,10*ROW('Water Data'!I183))="","",OFFSET('Water Data'!$I$27,0,10*ROW('Water Data'!I183)))</f>
        <v/>
      </c>
      <c r="CI189" s="275" t="str">
        <f ca="true">+IF(OFFSET('Water Data'!$I$28,0,10*ROW('Water Data'!I183))="","",OFFSET('Water Data'!$I$28,0,10*ROW('Water Data'!I183)))</f>
        <v/>
      </c>
      <c r="CJ189" s="275" t="str">
        <f ca="true">+IF(OFFSET('Water Data'!$I$29,0,10*ROW('Water Data'!I183))="","",OFFSET('Water Data'!$I$29,0,10*ROW('Water Data'!I183)))</f>
        <v/>
      </c>
      <c r="CK189" s="275" t="str">
        <f ca="true">+IF(OFFSET('Sanitation Data'!$D$28,0,10*ROW('Sanitation Data'!D183))="","",OFFSET('Sanitation Data'!$D$28,0,10*ROW('Sanitation Data'!D183)))</f>
        <v/>
      </c>
      <c r="CL189" s="275" t="str">
        <f ca="true">+IF(OFFSET('Sanitation Data'!$D$29,0,10*ROW('Sanitation Data'!D183))="","",OFFSET('Sanitation Data'!$D$29,0,10*ROW('Sanitation Data'!D183)))</f>
        <v/>
      </c>
      <c r="CM189" s="275" t="str">
        <f ca="true">+IF(OFFSET('Sanitation Data'!$D$30,0,10*ROW('Sanitation Data'!D183))="","",OFFSET('Sanitation Data'!$D$30,0,10*ROW('Sanitation Data'!D183)))</f>
        <v/>
      </c>
      <c r="CN189" s="275" t="str">
        <f ca="true">+IF(OFFSET('Sanitation Data'!$D$31,0,10*ROW('Sanitation Data'!D183))="","",OFFSET('Sanitation Data'!$D$31,0,10*ROW('Sanitation Data'!D183)))</f>
        <v/>
      </c>
      <c r="CO189" s="275" t="str">
        <f ca="true">+IF(OFFSET('Sanitation Data'!$D$32,0,10*ROW('Sanitation Data'!D183))="","",OFFSET('Sanitation Data'!$D$32,0,10*ROW('Sanitation Data'!D183)))</f>
        <v/>
      </c>
      <c r="CP189" s="275" t="str">
        <f ca="true">+IF(OFFSET('Sanitation Data'!$E$28,0,10*ROW('Sanitation Data'!E183))="","",OFFSET('Sanitation Data'!$E$28,0,10*ROW('Sanitation Data'!E183)))</f>
        <v/>
      </c>
      <c r="CQ189" s="275" t="str">
        <f ca="true">+IF(OFFSET('Sanitation Data'!$E$29,0,10*ROW('Sanitation Data'!E183))="","",OFFSET('Sanitation Data'!$E$29,0,10*ROW('Sanitation Data'!E183)))</f>
        <v/>
      </c>
      <c r="CR189" s="275" t="str">
        <f ca="true">+IF(OFFSET('Sanitation Data'!$E$30,0,10*ROW('Sanitation Data'!E183))="","",OFFSET('Sanitation Data'!$E$30,0,10*ROW('Sanitation Data'!E183)))</f>
        <v/>
      </c>
      <c r="CS189" s="275" t="str">
        <f ca="true">+IF(OFFSET('Sanitation Data'!$E$31,0,10*ROW('Sanitation Data'!E183))="","",OFFSET('Sanitation Data'!$E$31,0,10*ROW('Sanitation Data'!E183)))</f>
        <v/>
      </c>
      <c r="CT189" s="275" t="str">
        <f ca="true">+IF(OFFSET('Sanitation Data'!$E$32,0,10*ROW('Sanitation Data'!E183))="","",OFFSET('Sanitation Data'!$E$32,0,10*ROW('Sanitation Data'!E183)))</f>
        <v/>
      </c>
      <c r="CU189" s="275" t="str">
        <f ca="true">+IF(OFFSET('Sanitation Data'!$F$28,0,10*ROW('Sanitation Data'!F183))="","",OFFSET('Sanitation Data'!$F$28,0,10*ROW('Sanitation Data'!F183)))</f>
        <v/>
      </c>
      <c r="CV189" s="275" t="str">
        <f ca="true">+IF(OFFSET('Sanitation Data'!$F$29,0,10*ROW('Sanitation Data'!F183))="","",OFFSET('Sanitation Data'!$F$29,0,10*ROW('Sanitation Data'!F183)))</f>
        <v/>
      </c>
      <c r="CW189" s="275" t="str">
        <f ca="true">+IF(OFFSET('Sanitation Data'!$F$30,0,10*ROW('Sanitation Data'!F183))="","",OFFSET('Sanitation Data'!$F$30,0,10*ROW('Sanitation Data'!F183)))</f>
        <v/>
      </c>
      <c r="CX189" s="275" t="str">
        <f ca="true">+IF(OFFSET('Sanitation Data'!$F$31,0,10*ROW('Sanitation Data'!F183))="","",OFFSET('Sanitation Data'!$F$31,0,10*ROW('Sanitation Data'!F183)))</f>
        <v/>
      </c>
      <c r="CY189" s="275" t="str">
        <f ca="true">+IF(OFFSET('Sanitation Data'!$F$32,0,10*ROW('Sanitation Data'!F183))="","",OFFSET('Sanitation Data'!$F$32,0,10*ROW('Sanitation Data'!F183)))</f>
        <v/>
      </c>
      <c r="CZ189" s="275" t="str">
        <f ca="true">+IF(OFFSET('Sanitation Data'!$G$28,0,10*ROW('Sanitation Data'!G183))="","",OFFSET('Sanitation Data'!$G$28,0,10*ROW('Sanitation Data'!G183)))</f>
        <v/>
      </c>
      <c r="DA189" s="275" t="str">
        <f ca="true">+IF(OFFSET('Sanitation Data'!$G$29,0,10*ROW('Sanitation Data'!G183))="","",OFFSET('Sanitation Data'!$G$29,0,10*ROW('Sanitation Data'!G183)))</f>
        <v/>
      </c>
      <c r="DB189" s="275" t="str">
        <f ca="true">+IF(OFFSET('Sanitation Data'!$G$30,0,10*ROW('Sanitation Data'!G183))="","",OFFSET('Sanitation Data'!$G$30,0,10*ROW('Sanitation Data'!G183)))</f>
        <v/>
      </c>
      <c r="DC189" s="275" t="str">
        <f ca="true">+IF(OFFSET('Sanitation Data'!$G$31,0,10*ROW('Sanitation Data'!G183))="","",OFFSET('Sanitation Data'!$G$31,0,10*ROW('Sanitation Data'!G183)))</f>
        <v/>
      </c>
      <c r="DD189" s="275" t="str">
        <f ca="true">+IF(OFFSET('Sanitation Data'!$G$32,0,10*ROW('Sanitation Data'!G183))="","",OFFSET('Sanitation Data'!$G$32,0,10*ROW('Sanitation Data'!G183)))</f>
        <v/>
      </c>
      <c r="DE189" s="275" t="str">
        <f ca="true">+IF(OFFSET('Sanitation Data'!$H$28,0,10*ROW('Sanitation Data'!H183))="","",OFFSET('Sanitation Data'!$H$28,0,10*ROW('Sanitation Data'!H183)))</f>
        <v/>
      </c>
      <c r="DF189" s="275" t="str">
        <f ca="true">+IF(OFFSET('Sanitation Data'!$H$29,0,10*ROW('Sanitation Data'!H183))="","",OFFSET('Sanitation Data'!$H$29,0,10*ROW('Sanitation Data'!H183)))</f>
        <v/>
      </c>
      <c r="DG189" s="275" t="str">
        <f ca="true">+IF(OFFSET('Sanitation Data'!$H$30,0,10*ROW('Sanitation Data'!H183))="","",OFFSET('Sanitation Data'!$H$30,0,10*ROW('Sanitation Data'!H183)))</f>
        <v/>
      </c>
      <c r="DH189" s="275" t="str">
        <f ca="true">+IF(OFFSET('Sanitation Data'!$H$31,0,10*ROW('Sanitation Data'!H183))="","",OFFSET('Sanitation Data'!$H$31,0,10*ROW('Sanitation Data'!H183)))</f>
        <v/>
      </c>
      <c r="DI189" s="275" t="str">
        <f ca="true">+IF(OFFSET('Sanitation Data'!$H$32,0,10*ROW('Sanitation Data'!H183))="","",OFFSET('Sanitation Data'!$H$32,0,10*ROW('Sanitation Data'!H183)))</f>
        <v/>
      </c>
      <c r="DJ189" s="275" t="str">
        <f ca="true">+IF(OFFSET('Sanitation Data'!$I$28,0,10*ROW('Sanitation Data'!I183))="","",OFFSET('Sanitation Data'!$I$28,0,10*ROW('Sanitation Data'!I183)))</f>
        <v/>
      </c>
      <c r="DK189" s="275" t="str">
        <f ca="true">+IF(OFFSET('Sanitation Data'!$I$29,0,10*ROW('Sanitation Data'!I183))="","",OFFSET('Sanitation Data'!$I$29,0,10*ROW('Sanitation Data'!I183)))</f>
        <v/>
      </c>
      <c r="DL189" s="275" t="str">
        <f ca="true">+IF(OFFSET('Sanitation Data'!$I$30,0,10*ROW('Sanitation Data'!I183))="","",OFFSET('Sanitation Data'!$I$30,0,10*ROW('Sanitation Data'!I183)))</f>
        <v/>
      </c>
      <c r="DM189" s="275" t="str">
        <f ca="true">+IF(OFFSET('Sanitation Data'!$I$31,0,10*ROW('Sanitation Data'!I183))="","",OFFSET('Sanitation Data'!$I$31,0,10*ROW('Sanitation Data'!I183)))</f>
        <v/>
      </c>
      <c r="DN189" s="275" t="str">
        <f ca="true">+IF(OFFSET('Sanitation Data'!$I$32,0,10*ROW('Sanitation Data'!I183))="","",OFFSET('Sanitation Data'!$I$32,0,10*ROW('Sanitation Data'!I183)))</f>
        <v/>
      </c>
      <c r="DO189" s="275" t="str">
        <f ca="true">+IF(OFFSET('Hygiene Data'!$D$11,0,10*ROW('Hygiene Data'!D183))="","",OFFSET('Hygiene Data'!$D$11,0,10*ROW('Hygiene Data'!D183)))</f>
        <v/>
      </c>
      <c r="DP189" s="275" t="str">
        <f ca="true">+IF(OFFSET('Hygiene Data'!$D$12,0,10*ROW('Hygiene Data'!D183))="","",OFFSET('Hygiene Data'!$D$12,0,10*ROW('Hygiene Data'!D183)))</f>
        <v/>
      </c>
      <c r="DQ189" s="275" t="str">
        <f ca="true">+IF(OFFSET('Hygiene Data'!$D$13,0,10*ROW('Hygiene Data'!D183))="","",OFFSET('Hygiene Data'!$D$13,0,10*ROW('Hygiene Data'!D183)))</f>
        <v/>
      </c>
      <c r="DR189" s="275" t="str">
        <f ca="true">+IF(OFFSET('Hygiene Data'!$E$11,0,10*ROW('Hygiene Data'!E183))="","",OFFSET('Hygiene Data'!$E$11,0,10*ROW('Hygiene Data'!E183)))</f>
        <v/>
      </c>
      <c r="DS189" s="275" t="str">
        <f ca="true">+IF(OFFSET('Hygiene Data'!$E$12,0,10*ROW('Hygiene Data'!E183))="","",OFFSET('Hygiene Data'!$E$12,0,10*ROW('Hygiene Data'!E183)))</f>
        <v/>
      </c>
      <c r="DT189" s="275" t="str">
        <f ca="true">+IF(OFFSET('Hygiene Data'!$E$13,0,10*ROW('Hygiene Data'!E183))="","",OFFSET('Hygiene Data'!$E$13,0,10*ROW('Hygiene Data'!E183)))</f>
        <v/>
      </c>
      <c r="DU189" s="275" t="str">
        <f ca="true">+IF(OFFSET('Hygiene Data'!$F$11,0,10*ROW('Hygiene Data'!F183))="","",OFFSET('Hygiene Data'!$F$11,0,10*ROW('Hygiene Data'!F183)))</f>
        <v/>
      </c>
      <c r="DV189" s="275" t="str">
        <f ca="true">+IF(OFFSET('Hygiene Data'!$F$12,0,10*ROW('Hygiene Data'!F183))="","",OFFSET('Hygiene Data'!$F$12,0,10*ROW('Hygiene Data'!F183)))</f>
        <v/>
      </c>
      <c r="DW189" s="275" t="str">
        <f ca="true">+IF(OFFSET('Hygiene Data'!$F$13,0,10*ROW('Hygiene Data'!F183))="","",OFFSET('Hygiene Data'!$F$13,0,10*ROW('Hygiene Data'!F183)))</f>
        <v/>
      </c>
      <c r="DX189" s="275" t="str">
        <f ca="true">+IF(OFFSET('Hygiene Data'!$G$11,0,10*ROW('Hygiene Data'!G183))="","",OFFSET('Hygiene Data'!$G$11,0,10*ROW('Hygiene Data'!G183)))</f>
        <v/>
      </c>
      <c r="DY189" s="275" t="str">
        <f ca="true">+IF(OFFSET('Hygiene Data'!$G$12,0,10*ROW('Hygiene Data'!G183))="","",OFFSET('Hygiene Data'!$G$12,0,10*ROW('Hygiene Data'!G183)))</f>
        <v/>
      </c>
      <c r="DZ189" s="275" t="str">
        <f ca="true">+IF(OFFSET('Hygiene Data'!$G$13,0,10*ROW('Hygiene Data'!G183))="","",OFFSET('Hygiene Data'!$G$13,0,10*ROW('Hygiene Data'!G183)))</f>
        <v/>
      </c>
      <c r="EA189" s="275" t="str">
        <f ca="true">+IF(OFFSET('Hygiene Data'!$H$11,0,10*ROW('Hygiene Data'!H183))="","",OFFSET('Hygiene Data'!$H$11,0,10*ROW('Hygiene Data'!H183)))</f>
        <v/>
      </c>
      <c r="EB189" s="275" t="str">
        <f ca="true">+IF(OFFSET('Hygiene Data'!$H$12,0,10*ROW('Hygiene Data'!H183))="","",OFFSET('Hygiene Data'!$H$12,0,10*ROW('Hygiene Data'!H183)))</f>
        <v/>
      </c>
      <c r="EC189" s="275" t="str">
        <f ca="true">+IF(OFFSET('Hygiene Data'!$H$13,0,10*ROW('Hygiene Data'!H183))="","",OFFSET('Hygiene Data'!$H$13,0,10*ROW('Hygiene Data'!H183)))</f>
        <v/>
      </c>
      <c r="ED189" s="275" t="str">
        <f ca="true">+IF(OFFSET('Hygiene Data'!$I$11,0,10*ROW('Hygiene Data'!I183))="","",OFFSET('Hygiene Data'!$I$11,0,10*ROW('Hygiene Data'!I183)))</f>
        <v/>
      </c>
      <c r="EE189" s="275" t="str">
        <f ca="true">+IF(OFFSET('Hygiene Data'!$I$12,0,10*ROW('Hygiene Data'!I183))="","",OFFSET('Hygiene Data'!$I$12,0,10*ROW('Hygiene Data'!I183)))</f>
        <v/>
      </c>
      <c r="EF189" s="275" t="str">
        <f ca="true">+IF(OFFSET('Hygiene Data'!$I$13,0,10*ROW('Hygiene Data'!I183))="","",OFFSET('Hygiene Data'!$I$13,0,10*ROW('Hygiene Data'!I183)))</f>
        <v/>
      </c>
    </row>
    <row xmlns:x14ac="http://schemas.microsoft.com/office/spreadsheetml/2009/9/ac" r="190" x14ac:dyDescent="0.2">
      <c r="A190" s="38" t="str">
        <f ca="true">+IF(OFFSET('Water Data'!$B$2,0,10*ROW('Water Data'!E184))="","",OFFSET('Water Data'!$B$2,0,10*ROW('Water Data'!E184)))</f>
        <v/>
      </c>
      <c r="B190" s="38" t="str">
        <f ca="true">+IF(OFFSET('Water Data'!$C$2,0,10*ROW('Water Data'!F184))="","",OFFSET('Water Data'!$C$2,0,10*ROW('Water Data'!F184)))</f>
        <v/>
      </c>
      <c r="C190" s="331" t="str">
        <f t="shared" ca="true" si="2"/>
        <v/>
      </c>
      <c r="D190" s="97"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7"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7"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7"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7"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7"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7"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7"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7"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7"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7"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7"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7"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7"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7"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7"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7"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7"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8"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8"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8"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8"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8"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8"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8"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8"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8"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8"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8"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8"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8"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8"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8"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8"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8"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8"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8"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8"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8"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8"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8"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8"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8"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8"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8"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8"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8"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8"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9"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9"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9"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9"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9"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9"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9"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9"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9"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9"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9"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9"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9"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9"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9"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9"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9"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9"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5"/>
      <c r="BS190" s="275" t="str">
        <f ca="true">+IF(OFFSET('Water Data'!$D$27,0,10*ROW('Water Data'!D184))="","",OFFSET('Water Data'!$D$27,0,10*ROW('Water Data'!D184)))</f>
        <v/>
      </c>
      <c r="BT190" s="275" t="str">
        <f ca="true">+IF(OFFSET('Water Data'!$D$28,0,10*ROW('Water Data'!D184))="","",OFFSET('Water Data'!$D$28,0,10*ROW('Water Data'!D184)))</f>
        <v/>
      </c>
      <c r="BU190" s="275" t="str">
        <f ca="true">+IF(OFFSET('Water Data'!$D$29,0,10*ROW('Water Data'!D184))="","",OFFSET('Water Data'!$D$29,0,10*ROW('Water Data'!D184)))</f>
        <v/>
      </c>
      <c r="BV190" s="275" t="str">
        <f ca="true">+IF(OFFSET('Water Data'!$E$27,0,10*ROW('Water Data'!E184))="","",OFFSET('Water Data'!$E$27,0,10*ROW('Water Data'!E184)))</f>
        <v/>
      </c>
      <c r="BW190" s="275" t="str">
        <f ca="true">+IF(OFFSET('Water Data'!$E$28,0,10*ROW('Water Data'!E184))="","",OFFSET('Water Data'!$E$28,0,10*ROW('Water Data'!E184)))</f>
        <v/>
      </c>
      <c r="BX190" s="275" t="str">
        <f ca="true">+IF(OFFSET('Water Data'!$E$29,0,10*ROW('Water Data'!E184))="","",OFFSET('Water Data'!$E$29,0,10*ROW('Water Data'!E184)))</f>
        <v/>
      </c>
      <c r="BY190" s="275" t="str">
        <f ca="true">+IF(OFFSET('Water Data'!$F$27,0,10*ROW('Water Data'!F184))="","",OFFSET('Water Data'!$F$27,0,10*ROW('Water Data'!F184)))</f>
        <v/>
      </c>
      <c r="BZ190" s="275" t="str">
        <f ca="true">+IF(OFFSET('Water Data'!$F$28,0,10*ROW('Water Data'!F184))="","",OFFSET('Water Data'!$F$28,0,10*ROW('Water Data'!F184)))</f>
        <v/>
      </c>
      <c r="CA190" s="275" t="str">
        <f ca="true">+IF(OFFSET('Water Data'!$F$29,0,10*ROW('Water Data'!F184))="","",OFFSET('Water Data'!$F$29,0,10*ROW('Water Data'!F184)))</f>
        <v/>
      </c>
      <c r="CB190" s="275" t="str">
        <f ca="true">+IF(OFFSET('Water Data'!$G$27,0,10*ROW('Water Data'!G184))="","",OFFSET('Water Data'!$G$27,0,10*ROW('Water Data'!G184)))</f>
        <v/>
      </c>
      <c r="CC190" s="275" t="str">
        <f ca="true">+IF(OFFSET('Water Data'!$G$28,0,10*ROW('Water Data'!G184))="","",OFFSET('Water Data'!$G$28,0,10*ROW('Water Data'!G184)))</f>
        <v/>
      </c>
      <c r="CD190" s="275" t="str">
        <f ca="true">+IF(OFFSET('Water Data'!$G$29,0,10*ROW('Water Data'!G184))="","",OFFSET('Water Data'!$G$29,0,10*ROW('Water Data'!G184)))</f>
        <v/>
      </c>
      <c r="CE190" s="275" t="str">
        <f ca="true">+IF(OFFSET('Water Data'!$H$27,0,10*ROW('Water Data'!H184))="","",OFFSET('Water Data'!$H$27,0,10*ROW('Water Data'!H184)))</f>
        <v/>
      </c>
      <c r="CF190" s="275" t="str">
        <f ca="true">+IF(OFFSET('Water Data'!$H$28,0,10*ROW('Water Data'!H184))="","",OFFSET('Water Data'!$H$28,0,10*ROW('Water Data'!H184)))</f>
        <v/>
      </c>
      <c r="CG190" s="275" t="str">
        <f ca="true">+IF(OFFSET('Water Data'!$H$29,0,10*ROW('Water Data'!H184))="","",OFFSET('Water Data'!$H$29,0,10*ROW('Water Data'!H184)))</f>
        <v/>
      </c>
      <c r="CH190" s="275" t="str">
        <f ca="true">+IF(OFFSET('Water Data'!$I$27,0,10*ROW('Water Data'!I184))="","",OFFSET('Water Data'!$I$27,0,10*ROW('Water Data'!I184)))</f>
        <v/>
      </c>
      <c r="CI190" s="275" t="str">
        <f ca="true">+IF(OFFSET('Water Data'!$I$28,0,10*ROW('Water Data'!I184))="","",OFFSET('Water Data'!$I$28,0,10*ROW('Water Data'!I184)))</f>
        <v/>
      </c>
      <c r="CJ190" s="275" t="str">
        <f ca="true">+IF(OFFSET('Water Data'!$I$29,0,10*ROW('Water Data'!I184))="","",OFFSET('Water Data'!$I$29,0,10*ROW('Water Data'!I184)))</f>
        <v/>
      </c>
      <c r="CK190" s="275" t="str">
        <f ca="true">+IF(OFFSET('Sanitation Data'!$D$28,0,10*ROW('Sanitation Data'!D184))="","",OFFSET('Sanitation Data'!$D$28,0,10*ROW('Sanitation Data'!D184)))</f>
        <v/>
      </c>
      <c r="CL190" s="275" t="str">
        <f ca="true">+IF(OFFSET('Sanitation Data'!$D$29,0,10*ROW('Sanitation Data'!D184))="","",OFFSET('Sanitation Data'!$D$29,0,10*ROW('Sanitation Data'!D184)))</f>
        <v/>
      </c>
      <c r="CM190" s="275" t="str">
        <f ca="true">+IF(OFFSET('Sanitation Data'!$D$30,0,10*ROW('Sanitation Data'!D184))="","",OFFSET('Sanitation Data'!$D$30,0,10*ROW('Sanitation Data'!D184)))</f>
        <v/>
      </c>
      <c r="CN190" s="275" t="str">
        <f ca="true">+IF(OFFSET('Sanitation Data'!$D$31,0,10*ROW('Sanitation Data'!D184))="","",OFFSET('Sanitation Data'!$D$31,0,10*ROW('Sanitation Data'!D184)))</f>
        <v/>
      </c>
      <c r="CO190" s="275" t="str">
        <f ca="true">+IF(OFFSET('Sanitation Data'!$D$32,0,10*ROW('Sanitation Data'!D184))="","",OFFSET('Sanitation Data'!$D$32,0,10*ROW('Sanitation Data'!D184)))</f>
        <v/>
      </c>
      <c r="CP190" s="275" t="str">
        <f ca="true">+IF(OFFSET('Sanitation Data'!$E$28,0,10*ROW('Sanitation Data'!E184))="","",OFFSET('Sanitation Data'!$E$28,0,10*ROW('Sanitation Data'!E184)))</f>
        <v/>
      </c>
      <c r="CQ190" s="275" t="str">
        <f ca="true">+IF(OFFSET('Sanitation Data'!$E$29,0,10*ROW('Sanitation Data'!E184))="","",OFFSET('Sanitation Data'!$E$29,0,10*ROW('Sanitation Data'!E184)))</f>
        <v/>
      </c>
      <c r="CR190" s="275" t="str">
        <f ca="true">+IF(OFFSET('Sanitation Data'!$E$30,0,10*ROW('Sanitation Data'!E184))="","",OFFSET('Sanitation Data'!$E$30,0,10*ROW('Sanitation Data'!E184)))</f>
        <v/>
      </c>
      <c r="CS190" s="275" t="str">
        <f ca="true">+IF(OFFSET('Sanitation Data'!$E$31,0,10*ROW('Sanitation Data'!E184))="","",OFFSET('Sanitation Data'!$E$31,0,10*ROW('Sanitation Data'!E184)))</f>
        <v/>
      </c>
      <c r="CT190" s="275" t="str">
        <f ca="true">+IF(OFFSET('Sanitation Data'!$E$32,0,10*ROW('Sanitation Data'!E184))="","",OFFSET('Sanitation Data'!$E$32,0,10*ROW('Sanitation Data'!E184)))</f>
        <v/>
      </c>
      <c r="CU190" s="275" t="str">
        <f ca="true">+IF(OFFSET('Sanitation Data'!$F$28,0,10*ROW('Sanitation Data'!F184))="","",OFFSET('Sanitation Data'!$F$28,0,10*ROW('Sanitation Data'!F184)))</f>
        <v/>
      </c>
      <c r="CV190" s="275" t="str">
        <f ca="true">+IF(OFFSET('Sanitation Data'!$F$29,0,10*ROW('Sanitation Data'!F184))="","",OFFSET('Sanitation Data'!$F$29,0,10*ROW('Sanitation Data'!F184)))</f>
        <v/>
      </c>
      <c r="CW190" s="275" t="str">
        <f ca="true">+IF(OFFSET('Sanitation Data'!$F$30,0,10*ROW('Sanitation Data'!F184))="","",OFFSET('Sanitation Data'!$F$30,0,10*ROW('Sanitation Data'!F184)))</f>
        <v/>
      </c>
      <c r="CX190" s="275" t="str">
        <f ca="true">+IF(OFFSET('Sanitation Data'!$F$31,0,10*ROW('Sanitation Data'!F184))="","",OFFSET('Sanitation Data'!$F$31,0,10*ROW('Sanitation Data'!F184)))</f>
        <v/>
      </c>
      <c r="CY190" s="275" t="str">
        <f ca="true">+IF(OFFSET('Sanitation Data'!$F$32,0,10*ROW('Sanitation Data'!F184))="","",OFFSET('Sanitation Data'!$F$32,0,10*ROW('Sanitation Data'!F184)))</f>
        <v/>
      </c>
      <c r="CZ190" s="275" t="str">
        <f ca="true">+IF(OFFSET('Sanitation Data'!$G$28,0,10*ROW('Sanitation Data'!G184))="","",OFFSET('Sanitation Data'!$G$28,0,10*ROW('Sanitation Data'!G184)))</f>
        <v/>
      </c>
      <c r="DA190" s="275" t="str">
        <f ca="true">+IF(OFFSET('Sanitation Data'!$G$29,0,10*ROW('Sanitation Data'!G184))="","",OFFSET('Sanitation Data'!$G$29,0,10*ROW('Sanitation Data'!G184)))</f>
        <v/>
      </c>
      <c r="DB190" s="275" t="str">
        <f ca="true">+IF(OFFSET('Sanitation Data'!$G$30,0,10*ROW('Sanitation Data'!G184))="","",OFFSET('Sanitation Data'!$G$30,0,10*ROW('Sanitation Data'!G184)))</f>
        <v/>
      </c>
      <c r="DC190" s="275" t="str">
        <f ca="true">+IF(OFFSET('Sanitation Data'!$G$31,0,10*ROW('Sanitation Data'!G184))="","",OFFSET('Sanitation Data'!$G$31,0,10*ROW('Sanitation Data'!G184)))</f>
        <v/>
      </c>
      <c r="DD190" s="275" t="str">
        <f ca="true">+IF(OFFSET('Sanitation Data'!$G$32,0,10*ROW('Sanitation Data'!G184))="","",OFFSET('Sanitation Data'!$G$32,0,10*ROW('Sanitation Data'!G184)))</f>
        <v/>
      </c>
      <c r="DE190" s="275" t="str">
        <f ca="true">+IF(OFFSET('Sanitation Data'!$H$28,0,10*ROW('Sanitation Data'!H184))="","",OFFSET('Sanitation Data'!$H$28,0,10*ROW('Sanitation Data'!H184)))</f>
        <v/>
      </c>
      <c r="DF190" s="275" t="str">
        <f ca="true">+IF(OFFSET('Sanitation Data'!$H$29,0,10*ROW('Sanitation Data'!H184))="","",OFFSET('Sanitation Data'!$H$29,0,10*ROW('Sanitation Data'!H184)))</f>
        <v/>
      </c>
      <c r="DG190" s="275" t="str">
        <f ca="true">+IF(OFFSET('Sanitation Data'!$H$30,0,10*ROW('Sanitation Data'!H184))="","",OFFSET('Sanitation Data'!$H$30,0,10*ROW('Sanitation Data'!H184)))</f>
        <v/>
      </c>
      <c r="DH190" s="275" t="str">
        <f ca="true">+IF(OFFSET('Sanitation Data'!$H$31,0,10*ROW('Sanitation Data'!H184))="","",OFFSET('Sanitation Data'!$H$31,0,10*ROW('Sanitation Data'!H184)))</f>
        <v/>
      </c>
      <c r="DI190" s="275" t="str">
        <f ca="true">+IF(OFFSET('Sanitation Data'!$H$32,0,10*ROW('Sanitation Data'!H184))="","",OFFSET('Sanitation Data'!$H$32,0,10*ROW('Sanitation Data'!H184)))</f>
        <v/>
      </c>
      <c r="DJ190" s="275" t="str">
        <f ca="true">+IF(OFFSET('Sanitation Data'!$I$28,0,10*ROW('Sanitation Data'!I184))="","",OFFSET('Sanitation Data'!$I$28,0,10*ROW('Sanitation Data'!I184)))</f>
        <v/>
      </c>
      <c r="DK190" s="275" t="str">
        <f ca="true">+IF(OFFSET('Sanitation Data'!$I$29,0,10*ROW('Sanitation Data'!I184))="","",OFFSET('Sanitation Data'!$I$29,0,10*ROW('Sanitation Data'!I184)))</f>
        <v/>
      </c>
      <c r="DL190" s="275" t="str">
        <f ca="true">+IF(OFFSET('Sanitation Data'!$I$30,0,10*ROW('Sanitation Data'!I184))="","",OFFSET('Sanitation Data'!$I$30,0,10*ROW('Sanitation Data'!I184)))</f>
        <v/>
      </c>
      <c r="DM190" s="275" t="str">
        <f ca="true">+IF(OFFSET('Sanitation Data'!$I$31,0,10*ROW('Sanitation Data'!I184))="","",OFFSET('Sanitation Data'!$I$31,0,10*ROW('Sanitation Data'!I184)))</f>
        <v/>
      </c>
      <c r="DN190" s="275" t="str">
        <f ca="true">+IF(OFFSET('Sanitation Data'!$I$32,0,10*ROW('Sanitation Data'!I184))="","",OFFSET('Sanitation Data'!$I$32,0,10*ROW('Sanitation Data'!I184)))</f>
        <v/>
      </c>
      <c r="DO190" s="275" t="str">
        <f ca="true">+IF(OFFSET('Hygiene Data'!$D$11,0,10*ROW('Hygiene Data'!D184))="","",OFFSET('Hygiene Data'!$D$11,0,10*ROW('Hygiene Data'!D184)))</f>
        <v/>
      </c>
      <c r="DP190" s="275" t="str">
        <f ca="true">+IF(OFFSET('Hygiene Data'!$D$12,0,10*ROW('Hygiene Data'!D184))="","",OFFSET('Hygiene Data'!$D$12,0,10*ROW('Hygiene Data'!D184)))</f>
        <v/>
      </c>
      <c r="DQ190" s="275" t="str">
        <f ca="true">+IF(OFFSET('Hygiene Data'!$D$13,0,10*ROW('Hygiene Data'!D184))="","",OFFSET('Hygiene Data'!$D$13,0,10*ROW('Hygiene Data'!D184)))</f>
        <v/>
      </c>
      <c r="DR190" s="275" t="str">
        <f ca="true">+IF(OFFSET('Hygiene Data'!$E$11,0,10*ROW('Hygiene Data'!E184))="","",OFFSET('Hygiene Data'!$E$11,0,10*ROW('Hygiene Data'!E184)))</f>
        <v/>
      </c>
      <c r="DS190" s="275" t="str">
        <f ca="true">+IF(OFFSET('Hygiene Data'!$E$12,0,10*ROW('Hygiene Data'!E184))="","",OFFSET('Hygiene Data'!$E$12,0,10*ROW('Hygiene Data'!E184)))</f>
        <v/>
      </c>
      <c r="DT190" s="275" t="str">
        <f ca="true">+IF(OFFSET('Hygiene Data'!$E$13,0,10*ROW('Hygiene Data'!E184))="","",OFFSET('Hygiene Data'!$E$13,0,10*ROW('Hygiene Data'!E184)))</f>
        <v/>
      </c>
      <c r="DU190" s="275" t="str">
        <f ca="true">+IF(OFFSET('Hygiene Data'!$F$11,0,10*ROW('Hygiene Data'!F184))="","",OFFSET('Hygiene Data'!$F$11,0,10*ROW('Hygiene Data'!F184)))</f>
        <v/>
      </c>
      <c r="DV190" s="275" t="str">
        <f ca="true">+IF(OFFSET('Hygiene Data'!$F$12,0,10*ROW('Hygiene Data'!F184))="","",OFFSET('Hygiene Data'!$F$12,0,10*ROW('Hygiene Data'!F184)))</f>
        <v/>
      </c>
      <c r="DW190" s="275" t="str">
        <f ca="true">+IF(OFFSET('Hygiene Data'!$F$13,0,10*ROW('Hygiene Data'!F184))="","",OFFSET('Hygiene Data'!$F$13,0,10*ROW('Hygiene Data'!F184)))</f>
        <v/>
      </c>
      <c r="DX190" s="275" t="str">
        <f ca="true">+IF(OFFSET('Hygiene Data'!$G$11,0,10*ROW('Hygiene Data'!G184))="","",OFFSET('Hygiene Data'!$G$11,0,10*ROW('Hygiene Data'!G184)))</f>
        <v/>
      </c>
      <c r="DY190" s="275" t="str">
        <f ca="true">+IF(OFFSET('Hygiene Data'!$G$12,0,10*ROW('Hygiene Data'!G184))="","",OFFSET('Hygiene Data'!$G$12,0,10*ROW('Hygiene Data'!G184)))</f>
        <v/>
      </c>
      <c r="DZ190" s="275" t="str">
        <f ca="true">+IF(OFFSET('Hygiene Data'!$G$13,0,10*ROW('Hygiene Data'!G184))="","",OFFSET('Hygiene Data'!$G$13,0,10*ROW('Hygiene Data'!G184)))</f>
        <v/>
      </c>
      <c r="EA190" s="275" t="str">
        <f ca="true">+IF(OFFSET('Hygiene Data'!$H$11,0,10*ROW('Hygiene Data'!H184))="","",OFFSET('Hygiene Data'!$H$11,0,10*ROW('Hygiene Data'!H184)))</f>
        <v/>
      </c>
      <c r="EB190" s="275" t="str">
        <f ca="true">+IF(OFFSET('Hygiene Data'!$H$12,0,10*ROW('Hygiene Data'!H184))="","",OFFSET('Hygiene Data'!$H$12,0,10*ROW('Hygiene Data'!H184)))</f>
        <v/>
      </c>
      <c r="EC190" s="275" t="str">
        <f ca="true">+IF(OFFSET('Hygiene Data'!$H$13,0,10*ROW('Hygiene Data'!H184))="","",OFFSET('Hygiene Data'!$H$13,0,10*ROW('Hygiene Data'!H184)))</f>
        <v/>
      </c>
      <c r="ED190" s="275" t="str">
        <f ca="true">+IF(OFFSET('Hygiene Data'!$I$11,0,10*ROW('Hygiene Data'!I184))="","",OFFSET('Hygiene Data'!$I$11,0,10*ROW('Hygiene Data'!I184)))</f>
        <v/>
      </c>
      <c r="EE190" s="275" t="str">
        <f ca="true">+IF(OFFSET('Hygiene Data'!$I$12,0,10*ROW('Hygiene Data'!I184))="","",OFFSET('Hygiene Data'!$I$12,0,10*ROW('Hygiene Data'!I184)))</f>
        <v/>
      </c>
      <c r="EF190" s="275" t="str">
        <f ca="true">+IF(OFFSET('Hygiene Data'!$I$13,0,10*ROW('Hygiene Data'!I184))="","",OFFSET('Hygiene Data'!$I$13,0,10*ROW('Hygiene Data'!I184)))</f>
        <v/>
      </c>
    </row>
    <row xmlns:x14ac="http://schemas.microsoft.com/office/spreadsheetml/2009/9/ac" r="191" x14ac:dyDescent="0.2">
      <c r="A191" s="38" t="str">
        <f ca="true">+IF(OFFSET('Water Data'!$B$2,0,10*ROW('Water Data'!E185))="","",OFFSET('Water Data'!$B$2,0,10*ROW('Water Data'!E185)))</f>
        <v/>
      </c>
      <c r="B191" s="38" t="str">
        <f ca="true">+IF(OFFSET('Water Data'!$C$2,0,10*ROW('Water Data'!F185))="","",OFFSET('Water Data'!$C$2,0,10*ROW('Water Data'!F185)))</f>
        <v/>
      </c>
      <c r="C191" s="331" t="str">
        <f t="shared" ca="true" si="2"/>
        <v/>
      </c>
      <c r="D191" s="97"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7"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7"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7"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7"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7"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7"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7"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7"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7"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7"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7"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7"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7"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7"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7"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7"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7"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8"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8"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8"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8"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8"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8"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8"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8"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8"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8"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8"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8"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8"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8"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8"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8"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8"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8"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8"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8"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8"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8"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8"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8"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8"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8"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8"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8"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8"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8"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9"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9"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9"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9"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9"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9"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9"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9"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9"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9"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9"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9"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9"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9"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9"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9"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9"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9"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5"/>
      <c r="BS191" s="275" t="str">
        <f ca="true">+IF(OFFSET('Water Data'!$D$27,0,10*ROW('Water Data'!D185))="","",OFFSET('Water Data'!$D$27,0,10*ROW('Water Data'!D185)))</f>
        <v/>
      </c>
      <c r="BT191" s="275" t="str">
        <f ca="true">+IF(OFFSET('Water Data'!$D$28,0,10*ROW('Water Data'!D185))="","",OFFSET('Water Data'!$D$28,0,10*ROW('Water Data'!D185)))</f>
        <v/>
      </c>
      <c r="BU191" s="275" t="str">
        <f ca="true">+IF(OFFSET('Water Data'!$D$29,0,10*ROW('Water Data'!D185))="","",OFFSET('Water Data'!$D$29,0,10*ROW('Water Data'!D185)))</f>
        <v/>
      </c>
      <c r="BV191" s="275" t="str">
        <f ca="true">+IF(OFFSET('Water Data'!$E$27,0,10*ROW('Water Data'!E185))="","",OFFSET('Water Data'!$E$27,0,10*ROW('Water Data'!E185)))</f>
        <v/>
      </c>
      <c r="BW191" s="275" t="str">
        <f ca="true">+IF(OFFSET('Water Data'!$E$28,0,10*ROW('Water Data'!E185))="","",OFFSET('Water Data'!$E$28,0,10*ROW('Water Data'!E185)))</f>
        <v/>
      </c>
      <c r="BX191" s="275" t="str">
        <f ca="true">+IF(OFFSET('Water Data'!$E$29,0,10*ROW('Water Data'!E185))="","",OFFSET('Water Data'!$E$29,0,10*ROW('Water Data'!E185)))</f>
        <v/>
      </c>
      <c r="BY191" s="275" t="str">
        <f ca="true">+IF(OFFSET('Water Data'!$F$27,0,10*ROW('Water Data'!F185))="","",OFFSET('Water Data'!$F$27,0,10*ROW('Water Data'!F185)))</f>
        <v/>
      </c>
      <c r="BZ191" s="275" t="str">
        <f ca="true">+IF(OFFSET('Water Data'!$F$28,0,10*ROW('Water Data'!F185))="","",OFFSET('Water Data'!$F$28,0,10*ROW('Water Data'!F185)))</f>
        <v/>
      </c>
      <c r="CA191" s="275" t="str">
        <f ca="true">+IF(OFFSET('Water Data'!$F$29,0,10*ROW('Water Data'!F185))="","",OFFSET('Water Data'!$F$29,0,10*ROW('Water Data'!F185)))</f>
        <v/>
      </c>
      <c r="CB191" s="275" t="str">
        <f ca="true">+IF(OFFSET('Water Data'!$G$27,0,10*ROW('Water Data'!G185))="","",OFFSET('Water Data'!$G$27,0,10*ROW('Water Data'!G185)))</f>
        <v/>
      </c>
      <c r="CC191" s="275" t="str">
        <f ca="true">+IF(OFFSET('Water Data'!$G$28,0,10*ROW('Water Data'!G185))="","",OFFSET('Water Data'!$G$28,0,10*ROW('Water Data'!G185)))</f>
        <v/>
      </c>
      <c r="CD191" s="275" t="str">
        <f ca="true">+IF(OFFSET('Water Data'!$G$29,0,10*ROW('Water Data'!G185))="","",OFFSET('Water Data'!$G$29,0,10*ROW('Water Data'!G185)))</f>
        <v/>
      </c>
      <c r="CE191" s="275" t="str">
        <f ca="true">+IF(OFFSET('Water Data'!$H$27,0,10*ROW('Water Data'!H185))="","",OFFSET('Water Data'!$H$27,0,10*ROW('Water Data'!H185)))</f>
        <v/>
      </c>
      <c r="CF191" s="275" t="str">
        <f ca="true">+IF(OFFSET('Water Data'!$H$28,0,10*ROW('Water Data'!H185))="","",OFFSET('Water Data'!$H$28,0,10*ROW('Water Data'!H185)))</f>
        <v/>
      </c>
      <c r="CG191" s="275" t="str">
        <f ca="true">+IF(OFFSET('Water Data'!$H$29,0,10*ROW('Water Data'!H185))="","",OFFSET('Water Data'!$H$29,0,10*ROW('Water Data'!H185)))</f>
        <v/>
      </c>
      <c r="CH191" s="275" t="str">
        <f ca="true">+IF(OFFSET('Water Data'!$I$27,0,10*ROW('Water Data'!I185))="","",OFFSET('Water Data'!$I$27,0,10*ROW('Water Data'!I185)))</f>
        <v/>
      </c>
      <c r="CI191" s="275" t="str">
        <f ca="true">+IF(OFFSET('Water Data'!$I$28,0,10*ROW('Water Data'!I185))="","",OFFSET('Water Data'!$I$28,0,10*ROW('Water Data'!I185)))</f>
        <v/>
      </c>
      <c r="CJ191" s="275" t="str">
        <f ca="true">+IF(OFFSET('Water Data'!$I$29,0,10*ROW('Water Data'!I185))="","",OFFSET('Water Data'!$I$29,0,10*ROW('Water Data'!I185)))</f>
        <v/>
      </c>
      <c r="CK191" s="275" t="str">
        <f ca="true">+IF(OFFSET('Sanitation Data'!$D$28,0,10*ROW('Sanitation Data'!D185))="","",OFFSET('Sanitation Data'!$D$28,0,10*ROW('Sanitation Data'!D185)))</f>
        <v/>
      </c>
      <c r="CL191" s="275" t="str">
        <f ca="true">+IF(OFFSET('Sanitation Data'!$D$29,0,10*ROW('Sanitation Data'!D185))="","",OFFSET('Sanitation Data'!$D$29,0,10*ROW('Sanitation Data'!D185)))</f>
        <v/>
      </c>
      <c r="CM191" s="275" t="str">
        <f ca="true">+IF(OFFSET('Sanitation Data'!$D$30,0,10*ROW('Sanitation Data'!D185))="","",OFFSET('Sanitation Data'!$D$30,0,10*ROW('Sanitation Data'!D185)))</f>
        <v/>
      </c>
      <c r="CN191" s="275" t="str">
        <f ca="true">+IF(OFFSET('Sanitation Data'!$D$31,0,10*ROW('Sanitation Data'!D185))="","",OFFSET('Sanitation Data'!$D$31,0,10*ROW('Sanitation Data'!D185)))</f>
        <v/>
      </c>
      <c r="CO191" s="275" t="str">
        <f ca="true">+IF(OFFSET('Sanitation Data'!$D$32,0,10*ROW('Sanitation Data'!D185))="","",OFFSET('Sanitation Data'!$D$32,0,10*ROW('Sanitation Data'!D185)))</f>
        <v/>
      </c>
      <c r="CP191" s="275" t="str">
        <f ca="true">+IF(OFFSET('Sanitation Data'!$E$28,0,10*ROW('Sanitation Data'!E185))="","",OFFSET('Sanitation Data'!$E$28,0,10*ROW('Sanitation Data'!E185)))</f>
        <v/>
      </c>
      <c r="CQ191" s="275" t="str">
        <f ca="true">+IF(OFFSET('Sanitation Data'!$E$29,0,10*ROW('Sanitation Data'!E185))="","",OFFSET('Sanitation Data'!$E$29,0,10*ROW('Sanitation Data'!E185)))</f>
        <v/>
      </c>
      <c r="CR191" s="275" t="str">
        <f ca="true">+IF(OFFSET('Sanitation Data'!$E$30,0,10*ROW('Sanitation Data'!E185))="","",OFFSET('Sanitation Data'!$E$30,0,10*ROW('Sanitation Data'!E185)))</f>
        <v/>
      </c>
      <c r="CS191" s="275" t="str">
        <f ca="true">+IF(OFFSET('Sanitation Data'!$E$31,0,10*ROW('Sanitation Data'!E185))="","",OFFSET('Sanitation Data'!$E$31,0,10*ROW('Sanitation Data'!E185)))</f>
        <v/>
      </c>
      <c r="CT191" s="275" t="str">
        <f ca="true">+IF(OFFSET('Sanitation Data'!$E$32,0,10*ROW('Sanitation Data'!E185))="","",OFFSET('Sanitation Data'!$E$32,0,10*ROW('Sanitation Data'!E185)))</f>
        <v/>
      </c>
      <c r="CU191" s="275" t="str">
        <f ca="true">+IF(OFFSET('Sanitation Data'!$F$28,0,10*ROW('Sanitation Data'!F185))="","",OFFSET('Sanitation Data'!$F$28,0,10*ROW('Sanitation Data'!F185)))</f>
        <v/>
      </c>
      <c r="CV191" s="275" t="str">
        <f ca="true">+IF(OFFSET('Sanitation Data'!$F$29,0,10*ROW('Sanitation Data'!F185))="","",OFFSET('Sanitation Data'!$F$29,0,10*ROW('Sanitation Data'!F185)))</f>
        <v/>
      </c>
      <c r="CW191" s="275" t="str">
        <f ca="true">+IF(OFFSET('Sanitation Data'!$F$30,0,10*ROW('Sanitation Data'!F185))="","",OFFSET('Sanitation Data'!$F$30,0,10*ROW('Sanitation Data'!F185)))</f>
        <v/>
      </c>
      <c r="CX191" s="275" t="str">
        <f ca="true">+IF(OFFSET('Sanitation Data'!$F$31,0,10*ROW('Sanitation Data'!F185))="","",OFFSET('Sanitation Data'!$F$31,0,10*ROW('Sanitation Data'!F185)))</f>
        <v/>
      </c>
      <c r="CY191" s="275" t="str">
        <f ca="true">+IF(OFFSET('Sanitation Data'!$F$32,0,10*ROW('Sanitation Data'!F185))="","",OFFSET('Sanitation Data'!$F$32,0,10*ROW('Sanitation Data'!F185)))</f>
        <v/>
      </c>
      <c r="CZ191" s="275" t="str">
        <f ca="true">+IF(OFFSET('Sanitation Data'!$G$28,0,10*ROW('Sanitation Data'!G185))="","",OFFSET('Sanitation Data'!$G$28,0,10*ROW('Sanitation Data'!G185)))</f>
        <v/>
      </c>
      <c r="DA191" s="275" t="str">
        <f ca="true">+IF(OFFSET('Sanitation Data'!$G$29,0,10*ROW('Sanitation Data'!G185))="","",OFFSET('Sanitation Data'!$G$29,0,10*ROW('Sanitation Data'!G185)))</f>
        <v/>
      </c>
      <c r="DB191" s="275" t="str">
        <f ca="true">+IF(OFFSET('Sanitation Data'!$G$30,0,10*ROW('Sanitation Data'!G185))="","",OFFSET('Sanitation Data'!$G$30,0,10*ROW('Sanitation Data'!G185)))</f>
        <v/>
      </c>
      <c r="DC191" s="275" t="str">
        <f ca="true">+IF(OFFSET('Sanitation Data'!$G$31,0,10*ROW('Sanitation Data'!G185))="","",OFFSET('Sanitation Data'!$G$31,0,10*ROW('Sanitation Data'!G185)))</f>
        <v/>
      </c>
      <c r="DD191" s="275" t="str">
        <f ca="true">+IF(OFFSET('Sanitation Data'!$G$32,0,10*ROW('Sanitation Data'!G185))="","",OFFSET('Sanitation Data'!$G$32,0,10*ROW('Sanitation Data'!G185)))</f>
        <v/>
      </c>
      <c r="DE191" s="275" t="str">
        <f ca="true">+IF(OFFSET('Sanitation Data'!$H$28,0,10*ROW('Sanitation Data'!H185))="","",OFFSET('Sanitation Data'!$H$28,0,10*ROW('Sanitation Data'!H185)))</f>
        <v/>
      </c>
      <c r="DF191" s="275" t="str">
        <f ca="true">+IF(OFFSET('Sanitation Data'!$H$29,0,10*ROW('Sanitation Data'!H185))="","",OFFSET('Sanitation Data'!$H$29,0,10*ROW('Sanitation Data'!H185)))</f>
        <v/>
      </c>
      <c r="DG191" s="275" t="str">
        <f ca="true">+IF(OFFSET('Sanitation Data'!$H$30,0,10*ROW('Sanitation Data'!H185))="","",OFFSET('Sanitation Data'!$H$30,0,10*ROW('Sanitation Data'!H185)))</f>
        <v/>
      </c>
      <c r="DH191" s="275" t="str">
        <f ca="true">+IF(OFFSET('Sanitation Data'!$H$31,0,10*ROW('Sanitation Data'!H185))="","",OFFSET('Sanitation Data'!$H$31,0,10*ROW('Sanitation Data'!H185)))</f>
        <v/>
      </c>
      <c r="DI191" s="275" t="str">
        <f ca="true">+IF(OFFSET('Sanitation Data'!$H$32,0,10*ROW('Sanitation Data'!H185))="","",OFFSET('Sanitation Data'!$H$32,0,10*ROW('Sanitation Data'!H185)))</f>
        <v/>
      </c>
      <c r="DJ191" s="275" t="str">
        <f ca="true">+IF(OFFSET('Sanitation Data'!$I$28,0,10*ROW('Sanitation Data'!I185))="","",OFFSET('Sanitation Data'!$I$28,0,10*ROW('Sanitation Data'!I185)))</f>
        <v/>
      </c>
      <c r="DK191" s="275" t="str">
        <f ca="true">+IF(OFFSET('Sanitation Data'!$I$29,0,10*ROW('Sanitation Data'!I185))="","",OFFSET('Sanitation Data'!$I$29,0,10*ROW('Sanitation Data'!I185)))</f>
        <v/>
      </c>
      <c r="DL191" s="275" t="str">
        <f ca="true">+IF(OFFSET('Sanitation Data'!$I$30,0,10*ROW('Sanitation Data'!I185))="","",OFFSET('Sanitation Data'!$I$30,0,10*ROW('Sanitation Data'!I185)))</f>
        <v/>
      </c>
      <c r="DM191" s="275" t="str">
        <f ca="true">+IF(OFFSET('Sanitation Data'!$I$31,0,10*ROW('Sanitation Data'!I185))="","",OFFSET('Sanitation Data'!$I$31,0,10*ROW('Sanitation Data'!I185)))</f>
        <v/>
      </c>
      <c r="DN191" s="275" t="str">
        <f ca="true">+IF(OFFSET('Sanitation Data'!$I$32,0,10*ROW('Sanitation Data'!I185))="","",OFFSET('Sanitation Data'!$I$32,0,10*ROW('Sanitation Data'!I185)))</f>
        <v/>
      </c>
      <c r="DO191" s="275" t="str">
        <f ca="true">+IF(OFFSET('Hygiene Data'!$D$11,0,10*ROW('Hygiene Data'!D185))="","",OFFSET('Hygiene Data'!$D$11,0,10*ROW('Hygiene Data'!D185)))</f>
        <v/>
      </c>
      <c r="DP191" s="275" t="str">
        <f ca="true">+IF(OFFSET('Hygiene Data'!$D$12,0,10*ROW('Hygiene Data'!D185))="","",OFFSET('Hygiene Data'!$D$12,0,10*ROW('Hygiene Data'!D185)))</f>
        <v/>
      </c>
      <c r="DQ191" s="275" t="str">
        <f ca="true">+IF(OFFSET('Hygiene Data'!$D$13,0,10*ROW('Hygiene Data'!D185))="","",OFFSET('Hygiene Data'!$D$13,0,10*ROW('Hygiene Data'!D185)))</f>
        <v/>
      </c>
      <c r="DR191" s="275" t="str">
        <f ca="true">+IF(OFFSET('Hygiene Data'!$E$11,0,10*ROW('Hygiene Data'!E185))="","",OFFSET('Hygiene Data'!$E$11,0,10*ROW('Hygiene Data'!E185)))</f>
        <v/>
      </c>
      <c r="DS191" s="275" t="str">
        <f ca="true">+IF(OFFSET('Hygiene Data'!$E$12,0,10*ROW('Hygiene Data'!E185))="","",OFFSET('Hygiene Data'!$E$12,0,10*ROW('Hygiene Data'!E185)))</f>
        <v/>
      </c>
      <c r="DT191" s="275" t="str">
        <f ca="true">+IF(OFFSET('Hygiene Data'!$E$13,0,10*ROW('Hygiene Data'!E185))="","",OFFSET('Hygiene Data'!$E$13,0,10*ROW('Hygiene Data'!E185)))</f>
        <v/>
      </c>
      <c r="DU191" s="275" t="str">
        <f ca="true">+IF(OFFSET('Hygiene Data'!$F$11,0,10*ROW('Hygiene Data'!F185))="","",OFFSET('Hygiene Data'!$F$11,0,10*ROW('Hygiene Data'!F185)))</f>
        <v/>
      </c>
      <c r="DV191" s="275" t="str">
        <f ca="true">+IF(OFFSET('Hygiene Data'!$F$12,0,10*ROW('Hygiene Data'!F185))="","",OFFSET('Hygiene Data'!$F$12,0,10*ROW('Hygiene Data'!F185)))</f>
        <v/>
      </c>
      <c r="DW191" s="275" t="str">
        <f ca="true">+IF(OFFSET('Hygiene Data'!$F$13,0,10*ROW('Hygiene Data'!F185))="","",OFFSET('Hygiene Data'!$F$13,0,10*ROW('Hygiene Data'!F185)))</f>
        <v/>
      </c>
      <c r="DX191" s="275" t="str">
        <f ca="true">+IF(OFFSET('Hygiene Data'!$G$11,0,10*ROW('Hygiene Data'!G185))="","",OFFSET('Hygiene Data'!$G$11,0,10*ROW('Hygiene Data'!G185)))</f>
        <v/>
      </c>
      <c r="DY191" s="275" t="str">
        <f ca="true">+IF(OFFSET('Hygiene Data'!$G$12,0,10*ROW('Hygiene Data'!G185))="","",OFFSET('Hygiene Data'!$G$12,0,10*ROW('Hygiene Data'!G185)))</f>
        <v/>
      </c>
      <c r="DZ191" s="275" t="str">
        <f ca="true">+IF(OFFSET('Hygiene Data'!$G$13,0,10*ROW('Hygiene Data'!G185))="","",OFFSET('Hygiene Data'!$G$13,0,10*ROW('Hygiene Data'!G185)))</f>
        <v/>
      </c>
      <c r="EA191" s="275" t="str">
        <f ca="true">+IF(OFFSET('Hygiene Data'!$H$11,0,10*ROW('Hygiene Data'!H185))="","",OFFSET('Hygiene Data'!$H$11,0,10*ROW('Hygiene Data'!H185)))</f>
        <v/>
      </c>
      <c r="EB191" s="275" t="str">
        <f ca="true">+IF(OFFSET('Hygiene Data'!$H$12,0,10*ROW('Hygiene Data'!H185))="","",OFFSET('Hygiene Data'!$H$12,0,10*ROW('Hygiene Data'!H185)))</f>
        <v/>
      </c>
      <c r="EC191" s="275" t="str">
        <f ca="true">+IF(OFFSET('Hygiene Data'!$H$13,0,10*ROW('Hygiene Data'!H185))="","",OFFSET('Hygiene Data'!$H$13,0,10*ROW('Hygiene Data'!H185)))</f>
        <v/>
      </c>
      <c r="ED191" s="275" t="str">
        <f ca="true">+IF(OFFSET('Hygiene Data'!$I$11,0,10*ROW('Hygiene Data'!I185))="","",OFFSET('Hygiene Data'!$I$11,0,10*ROW('Hygiene Data'!I185)))</f>
        <v/>
      </c>
      <c r="EE191" s="275" t="str">
        <f ca="true">+IF(OFFSET('Hygiene Data'!$I$12,0,10*ROW('Hygiene Data'!I185))="","",OFFSET('Hygiene Data'!$I$12,0,10*ROW('Hygiene Data'!I185)))</f>
        <v/>
      </c>
      <c r="EF191" s="275" t="str">
        <f ca="true">+IF(OFFSET('Hygiene Data'!$I$13,0,10*ROW('Hygiene Data'!I185))="","",OFFSET('Hygiene Data'!$I$13,0,10*ROW('Hygiene Data'!I185)))</f>
        <v/>
      </c>
    </row>
    <row xmlns:x14ac="http://schemas.microsoft.com/office/spreadsheetml/2009/9/ac" r="192" x14ac:dyDescent="0.2">
      <c r="A192" s="38" t="str">
        <f ca="true">+IF(OFFSET('Water Data'!$B$2,0,10*ROW('Water Data'!E186))="","",OFFSET('Water Data'!$B$2,0,10*ROW('Water Data'!E186)))</f>
        <v/>
      </c>
      <c r="B192" s="38" t="str">
        <f ca="true">+IF(OFFSET('Water Data'!$C$2,0,10*ROW('Water Data'!F186))="","",OFFSET('Water Data'!$C$2,0,10*ROW('Water Data'!F186)))</f>
        <v/>
      </c>
      <c r="C192" s="331" t="str">
        <f t="shared" ca="true" si="2"/>
        <v/>
      </c>
      <c r="D192" s="97"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7"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7"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7"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7"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7"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7"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7"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7"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7"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7"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7"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7"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7"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7"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7"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7"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7"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8"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8"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8"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8"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8"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8"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8"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8"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8"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8"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8"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8"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8"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8"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8"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8"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8"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8"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8"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8"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8"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8"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8"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8"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8"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8"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8"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8"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8"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8"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9"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9"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9"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9"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9"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9"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9"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9"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9"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9"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9"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9"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9"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9"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9"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9"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9"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9"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5"/>
      <c r="BS192" s="275" t="str">
        <f ca="true">+IF(OFFSET('Water Data'!$D$27,0,10*ROW('Water Data'!D186))="","",OFFSET('Water Data'!$D$27,0,10*ROW('Water Data'!D186)))</f>
        <v/>
      </c>
      <c r="BT192" s="275" t="str">
        <f ca="true">+IF(OFFSET('Water Data'!$D$28,0,10*ROW('Water Data'!D186))="","",OFFSET('Water Data'!$D$28,0,10*ROW('Water Data'!D186)))</f>
        <v/>
      </c>
      <c r="BU192" s="275" t="str">
        <f ca="true">+IF(OFFSET('Water Data'!$D$29,0,10*ROW('Water Data'!D186))="","",OFFSET('Water Data'!$D$29,0,10*ROW('Water Data'!D186)))</f>
        <v/>
      </c>
      <c r="BV192" s="275" t="str">
        <f ca="true">+IF(OFFSET('Water Data'!$E$27,0,10*ROW('Water Data'!E186))="","",OFFSET('Water Data'!$E$27,0,10*ROW('Water Data'!E186)))</f>
        <v/>
      </c>
      <c r="BW192" s="275" t="str">
        <f ca="true">+IF(OFFSET('Water Data'!$E$28,0,10*ROW('Water Data'!E186))="","",OFFSET('Water Data'!$E$28,0,10*ROW('Water Data'!E186)))</f>
        <v/>
      </c>
      <c r="BX192" s="275" t="str">
        <f ca="true">+IF(OFFSET('Water Data'!$E$29,0,10*ROW('Water Data'!E186))="","",OFFSET('Water Data'!$E$29,0,10*ROW('Water Data'!E186)))</f>
        <v/>
      </c>
      <c r="BY192" s="275" t="str">
        <f ca="true">+IF(OFFSET('Water Data'!$F$27,0,10*ROW('Water Data'!F186))="","",OFFSET('Water Data'!$F$27,0,10*ROW('Water Data'!F186)))</f>
        <v/>
      </c>
      <c r="BZ192" s="275" t="str">
        <f ca="true">+IF(OFFSET('Water Data'!$F$28,0,10*ROW('Water Data'!F186))="","",OFFSET('Water Data'!$F$28,0,10*ROW('Water Data'!F186)))</f>
        <v/>
      </c>
      <c r="CA192" s="275" t="str">
        <f ca="true">+IF(OFFSET('Water Data'!$F$29,0,10*ROW('Water Data'!F186))="","",OFFSET('Water Data'!$F$29,0,10*ROW('Water Data'!F186)))</f>
        <v/>
      </c>
      <c r="CB192" s="275" t="str">
        <f ca="true">+IF(OFFSET('Water Data'!$G$27,0,10*ROW('Water Data'!G186))="","",OFFSET('Water Data'!$G$27,0,10*ROW('Water Data'!G186)))</f>
        <v/>
      </c>
      <c r="CC192" s="275" t="str">
        <f ca="true">+IF(OFFSET('Water Data'!$G$28,0,10*ROW('Water Data'!G186))="","",OFFSET('Water Data'!$G$28,0,10*ROW('Water Data'!G186)))</f>
        <v/>
      </c>
      <c r="CD192" s="275" t="str">
        <f ca="true">+IF(OFFSET('Water Data'!$G$29,0,10*ROW('Water Data'!G186))="","",OFFSET('Water Data'!$G$29,0,10*ROW('Water Data'!G186)))</f>
        <v/>
      </c>
      <c r="CE192" s="275" t="str">
        <f ca="true">+IF(OFFSET('Water Data'!$H$27,0,10*ROW('Water Data'!H186))="","",OFFSET('Water Data'!$H$27,0,10*ROW('Water Data'!H186)))</f>
        <v/>
      </c>
      <c r="CF192" s="275" t="str">
        <f ca="true">+IF(OFFSET('Water Data'!$H$28,0,10*ROW('Water Data'!H186))="","",OFFSET('Water Data'!$H$28,0,10*ROW('Water Data'!H186)))</f>
        <v/>
      </c>
      <c r="CG192" s="275" t="str">
        <f ca="true">+IF(OFFSET('Water Data'!$H$29,0,10*ROW('Water Data'!H186))="","",OFFSET('Water Data'!$H$29,0,10*ROW('Water Data'!H186)))</f>
        <v/>
      </c>
      <c r="CH192" s="275" t="str">
        <f ca="true">+IF(OFFSET('Water Data'!$I$27,0,10*ROW('Water Data'!I186))="","",OFFSET('Water Data'!$I$27,0,10*ROW('Water Data'!I186)))</f>
        <v/>
      </c>
      <c r="CI192" s="275" t="str">
        <f ca="true">+IF(OFFSET('Water Data'!$I$28,0,10*ROW('Water Data'!I186))="","",OFFSET('Water Data'!$I$28,0,10*ROW('Water Data'!I186)))</f>
        <v/>
      </c>
      <c r="CJ192" s="275" t="str">
        <f ca="true">+IF(OFFSET('Water Data'!$I$29,0,10*ROW('Water Data'!I186))="","",OFFSET('Water Data'!$I$29,0,10*ROW('Water Data'!I186)))</f>
        <v/>
      </c>
      <c r="CK192" s="275" t="str">
        <f ca="true">+IF(OFFSET('Sanitation Data'!$D$28,0,10*ROW('Sanitation Data'!D186))="","",OFFSET('Sanitation Data'!$D$28,0,10*ROW('Sanitation Data'!D186)))</f>
        <v/>
      </c>
      <c r="CL192" s="275" t="str">
        <f ca="true">+IF(OFFSET('Sanitation Data'!$D$29,0,10*ROW('Sanitation Data'!D186))="","",OFFSET('Sanitation Data'!$D$29,0,10*ROW('Sanitation Data'!D186)))</f>
        <v/>
      </c>
      <c r="CM192" s="275" t="str">
        <f ca="true">+IF(OFFSET('Sanitation Data'!$D$30,0,10*ROW('Sanitation Data'!D186))="","",OFFSET('Sanitation Data'!$D$30,0,10*ROW('Sanitation Data'!D186)))</f>
        <v/>
      </c>
      <c r="CN192" s="275" t="str">
        <f ca="true">+IF(OFFSET('Sanitation Data'!$D$31,0,10*ROW('Sanitation Data'!D186))="","",OFFSET('Sanitation Data'!$D$31,0,10*ROW('Sanitation Data'!D186)))</f>
        <v/>
      </c>
      <c r="CO192" s="275" t="str">
        <f ca="true">+IF(OFFSET('Sanitation Data'!$D$32,0,10*ROW('Sanitation Data'!D186))="","",OFFSET('Sanitation Data'!$D$32,0,10*ROW('Sanitation Data'!D186)))</f>
        <v/>
      </c>
      <c r="CP192" s="275" t="str">
        <f ca="true">+IF(OFFSET('Sanitation Data'!$E$28,0,10*ROW('Sanitation Data'!E186))="","",OFFSET('Sanitation Data'!$E$28,0,10*ROW('Sanitation Data'!E186)))</f>
        <v/>
      </c>
      <c r="CQ192" s="275" t="str">
        <f ca="true">+IF(OFFSET('Sanitation Data'!$E$29,0,10*ROW('Sanitation Data'!E186))="","",OFFSET('Sanitation Data'!$E$29,0,10*ROW('Sanitation Data'!E186)))</f>
        <v/>
      </c>
      <c r="CR192" s="275" t="str">
        <f ca="true">+IF(OFFSET('Sanitation Data'!$E$30,0,10*ROW('Sanitation Data'!E186))="","",OFFSET('Sanitation Data'!$E$30,0,10*ROW('Sanitation Data'!E186)))</f>
        <v/>
      </c>
      <c r="CS192" s="275" t="str">
        <f ca="true">+IF(OFFSET('Sanitation Data'!$E$31,0,10*ROW('Sanitation Data'!E186))="","",OFFSET('Sanitation Data'!$E$31,0,10*ROW('Sanitation Data'!E186)))</f>
        <v/>
      </c>
      <c r="CT192" s="275" t="str">
        <f ca="true">+IF(OFFSET('Sanitation Data'!$E$32,0,10*ROW('Sanitation Data'!E186))="","",OFFSET('Sanitation Data'!$E$32,0,10*ROW('Sanitation Data'!E186)))</f>
        <v/>
      </c>
      <c r="CU192" s="275" t="str">
        <f ca="true">+IF(OFFSET('Sanitation Data'!$F$28,0,10*ROW('Sanitation Data'!F186))="","",OFFSET('Sanitation Data'!$F$28,0,10*ROW('Sanitation Data'!F186)))</f>
        <v/>
      </c>
      <c r="CV192" s="275" t="str">
        <f ca="true">+IF(OFFSET('Sanitation Data'!$F$29,0,10*ROW('Sanitation Data'!F186))="","",OFFSET('Sanitation Data'!$F$29,0,10*ROW('Sanitation Data'!F186)))</f>
        <v/>
      </c>
      <c r="CW192" s="275" t="str">
        <f ca="true">+IF(OFFSET('Sanitation Data'!$F$30,0,10*ROW('Sanitation Data'!F186))="","",OFFSET('Sanitation Data'!$F$30,0,10*ROW('Sanitation Data'!F186)))</f>
        <v/>
      </c>
      <c r="CX192" s="275" t="str">
        <f ca="true">+IF(OFFSET('Sanitation Data'!$F$31,0,10*ROW('Sanitation Data'!F186))="","",OFFSET('Sanitation Data'!$F$31,0,10*ROW('Sanitation Data'!F186)))</f>
        <v/>
      </c>
      <c r="CY192" s="275" t="str">
        <f ca="true">+IF(OFFSET('Sanitation Data'!$F$32,0,10*ROW('Sanitation Data'!F186))="","",OFFSET('Sanitation Data'!$F$32,0,10*ROW('Sanitation Data'!F186)))</f>
        <v/>
      </c>
      <c r="CZ192" s="275" t="str">
        <f ca="true">+IF(OFFSET('Sanitation Data'!$G$28,0,10*ROW('Sanitation Data'!G186))="","",OFFSET('Sanitation Data'!$G$28,0,10*ROW('Sanitation Data'!G186)))</f>
        <v/>
      </c>
      <c r="DA192" s="275" t="str">
        <f ca="true">+IF(OFFSET('Sanitation Data'!$G$29,0,10*ROW('Sanitation Data'!G186))="","",OFFSET('Sanitation Data'!$G$29,0,10*ROW('Sanitation Data'!G186)))</f>
        <v/>
      </c>
      <c r="DB192" s="275" t="str">
        <f ca="true">+IF(OFFSET('Sanitation Data'!$G$30,0,10*ROW('Sanitation Data'!G186))="","",OFFSET('Sanitation Data'!$G$30,0,10*ROW('Sanitation Data'!G186)))</f>
        <v/>
      </c>
      <c r="DC192" s="275" t="str">
        <f ca="true">+IF(OFFSET('Sanitation Data'!$G$31,0,10*ROW('Sanitation Data'!G186))="","",OFFSET('Sanitation Data'!$G$31,0,10*ROW('Sanitation Data'!G186)))</f>
        <v/>
      </c>
      <c r="DD192" s="275" t="str">
        <f ca="true">+IF(OFFSET('Sanitation Data'!$G$32,0,10*ROW('Sanitation Data'!G186))="","",OFFSET('Sanitation Data'!$G$32,0,10*ROW('Sanitation Data'!G186)))</f>
        <v/>
      </c>
      <c r="DE192" s="275" t="str">
        <f ca="true">+IF(OFFSET('Sanitation Data'!$H$28,0,10*ROW('Sanitation Data'!H186))="","",OFFSET('Sanitation Data'!$H$28,0,10*ROW('Sanitation Data'!H186)))</f>
        <v/>
      </c>
      <c r="DF192" s="275" t="str">
        <f ca="true">+IF(OFFSET('Sanitation Data'!$H$29,0,10*ROW('Sanitation Data'!H186))="","",OFFSET('Sanitation Data'!$H$29,0,10*ROW('Sanitation Data'!H186)))</f>
        <v/>
      </c>
      <c r="DG192" s="275" t="str">
        <f ca="true">+IF(OFFSET('Sanitation Data'!$H$30,0,10*ROW('Sanitation Data'!H186))="","",OFFSET('Sanitation Data'!$H$30,0,10*ROW('Sanitation Data'!H186)))</f>
        <v/>
      </c>
      <c r="DH192" s="275" t="str">
        <f ca="true">+IF(OFFSET('Sanitation Data'!$H$31,0,10*ROW('Sanitation Data'!H186))="","",OFFSET('Sanitation Data'!$H$31,0,10*ROW('Sanitation Data'!H186)))</f>
        <v/>
      </c>
      <c r="DI192" s="275" t="str">
        <f ca="true">+IF(OFFSET('Sanitation Data'!$H$32,0,10*ROW('Sanitation Data'!H186))="","",OFFSET('Sanitation Data'!$H$32,0,10*ROW('Sanitation Data'!H186)))</f>
        <v/>
      </c>
      <c r="DJ192" s="275" t="str">
        <f ca="true">+IF(OFFSET('Sanitation Data'!$I$28,0,10*ROW('Sanitation Data'!I186))="","",OFFSET('Sanitation Data'!$I$28,0,10*ROW('Sanitation Data'!I186)))</f>
        <v/>
      </c>
      <c r="DK192" s="275" t="str">
        <f ca="true">+IF(OFFSET('Sanitation Data'!$I$29,0,10*ROW('Sanitation Data'!I186))="","",OFFSET('Sanitation Data'!$I$29,0,10*ROW('Sanitation Data'!I186)))</f>
        <v/>
      </c>
      <c r="DL192" s="275" t="str">
        <f ca="true">+IF(OFFSET('Sanitation Data'!$I$30,0,10*ROW('Sanitation Data'!I186))="","",OFFSET('Sanitation Data'!$I$30,0,10*ROW('Sanitation Data'!I186)))</f>
        <v/>
      </c>
      <c r="DM192" s="275" t="str">
        <f ca="true">+IF(OFFSET('Sanitation Data'!$I$31,0,10*ROW('Sanitation Data'!I186))="","",OFFSET('Sanitation Data'!$I$31,0,10*ROW('Sanitation Data'!I186)))</f>
        <v/>
      </c>
      <c r="DN192" s="275" t="str">
        <f ca="true">+IF(OFFSET('Sanitation Data'!$I$32,0,10*ROW('Sanitation Data'!I186))="","",OFFSET('Sanitation Data'!$I$32,0,10*ROW('Sanitation Data'!I186)))</f>
        <v/>
      </c>
      <c r="DO192" s="275" t="str">
        <f ca="true">+IF(OFFSET('Hygiene Data'!$D$11,0,10*ROW('Hygiene Data'!D186))="","",OFFSET('Hygiene Data'!$D$11,0,10*ROW('Hygiene Data'!D186)))</f>
        <v/>
      </c>
      <c r="DP192" s="275" t="str">
        <f ca="true">+IF(OFFSET('Hygiene Data'!$D$12,0,10*ROW('Hygiene Data'!D186))="","",OFFSET('Hygiene Data'!$D$12,0,10*ROW('Hygiene Data'!D186)))</f>
        <v/>
      </c>
      <c r="DQ192" s="275" t="str">
        <f ca="true">+IF(OFFSET('Hygiene Data'!$D$13,0,10*ROW('Hygiene Data'!D186))="","",OFFSET('Hygiene Data'!$D$13,0,10*ROW('Hygiene Data'!D186)))</f>
        <v/>
      </c>
      <c r="DR192" s="275" t="str">
        <f ca="true">+IF(OFFSET('Hygiene Data'!$E$11,0,10*ROW('Hygiene Data'!E186))="","",OFFSET('Hygiene Data'!$E$11,0,10*ROW('Hygiene Data'!E186)))</f>
        <v/>
      </c>
      <c r="DS192" s="275" t="str">
        <f ca="true">+IF(OFFSET('Hygiene Data'!$E$12,0,10*ROW('Hygiene Data'!E186))="","",OFFSET('Hygiene Data'!$E$12,0,10*ROW('Hygiene Data'!E186)))</f>
        <v/>
      </c>
      <c r="DT192" s="275" t="str">
        <f ca="true">+IF(OFFSET('Hygiene Data'!$E$13,0,10*ROW('Hygiene Data'!E186))="","",OFFSET('Hygiene Data'!$E$13,0,10*ROW('Hygiene Data'!E186)))</f>
        <v/>
      </c>
      <c r="DU192" s="275" t="str">
        <f ca="true">+IF(OFFSET('Hygiene Data'!$F$11,0,10*ROW('Hygiene Data'!F186))="","",OFFSET('Hygiene Data'!$F$11,0,10*ROW('Hygiene Data'!F186)))</f>
        <v/>
      </c>
      <c r="DV192" s="275" t="str">
        <f ca="true">+IF(OFFSET('Hygiene Data'!$F$12,0,10*ROW('Hygiene Data'!F186))="","",OFFSET('Hygiene Data'!$F$12,0,10*ROW('Hygiene Data'!F186)))</f>
        <v/>
      </c>
      <c r="DW192" s="275" t="str">
        <f ca="true">+IF(OFFSET('Hygiene Data'!$F$13,0,10*ROW('Hygiene Data'!F186))="","",OFFSET('Hygiene Data'!$F$13,0,10*ROW('Hygiene Data'!F186)))</f>
        <v/>
      </c>
      <c r="DX192" s="275" t="str">
        <f ca="true">+IF(OFFSET('Hygiene Data'!$G$11,0,10*ROW('Hygiene Data'!G186))="","",OFFSET('Hygiene Data'!$G$11,0,10*ROW('Hygiene Data'!G186)))</f>
        <v/>
      </c>
      <c r="DY192" s="275" t="str">
        <f ca="true">+IF(OFFSET('Hygiene Data'!$G$12,0,10*ROW('Hygiene Data'!G186))="","",OFFSET('Hygiene Data'!$G$12,0,10*ROW('Hygiene Data'!G186)))</f>
        <v/>
      </c>
      <c r="DZ192" s="275" t="str">
        <f ca="true">+IF(OFFSET('Hygiene Data'!$G$13,0,10*ROW('Hygiene Data'!G186))="","",OFFSET('Hygiene Data'!$G$13,0,10*ROW('Hygiene Data'!G186)))</f>
        <v/>
      </c>
      <c r="EA192" s="275" t="str">
        <f ca="true">+IF(OFFSET('Hygiene Data'!$H$11,0,10*ROW('Hygiene Data'!H186))="","",OFFSET('Hygiene Data'!$H$11,0,10*ROW('Hygiene Data'!H186)))</f>
        <v/>
      </c>
      <c r="EB192" s="275" t="str">
        <f ca="true">+IF(OFFSET('Hygiene Data'!$H$12,0,10*ROW('Hygiene Data'!H186))="","",OFFSET('Hygiene Data'!$H$12,0,10*ROW('Hygiene Data'!H186)))</f>
        <v/>
      </c>
      <c r="EC192" s="275" t="str">
        <f ca="true">+IF(OFFSET('Hygiene Data'!$H$13,0,10*ROW('Hygiene Data'!H186))="","",OFFSET('Hygiene Data'!$H$13,0,10*ROW('Hygiene Data'!H186)))</f>
        <v/>
      </c>
      <c r="ED192" s="275" t="str">
        <f ca="true">+IF(OFFSET('Hygiene Data'!$I$11,0,10*ROW('Hygiene Data'!I186))="","",OFFSET('Hygiene Data'!$I$11,0,10*ROW('Hygiene Data'!I186)))</f>
        <v/>
      </c>
      <c r="EE192" s="275" t="str">
        <f ca="true">+IF(OFFSET('Hygiene Data'!$I$12,0,10*ROW('Hygiene Data'!I186))="","",OFFSET('Hygiene Data'!$I$12,0,10*ROW('Hygiene Data'!I186)))</f>
        <v/>
      </c>
      <c r="EF192" s="275" t="str">
        <f ca="true">+IF(OFFSET('Hygiene Data'!$I$13,0,10*ROW('Hygiene Data'!I186))="","",OFFSET('Hygiene Data'!$I$13,0,10*ROW('Hygiene Data'!I186)))</f>
        <v/>
      </c>
    </row>
    <row xmlns:x14ac="http://schemas.microsoft.com/office/spreadsheetml/2009/9/ac" r="193" x14ac:dyDescent="0.2">
      <c r="A193" s="38" t="str">
        <f ca="true">+IF(OFFSET('Water Data'!$B$2,0,10*ROW('Water Data'!E187))="","",OFFSET('Water Data'!$B$2,0,10*ROW('Water Data'!E187)))</f>
        <v/>
      </c>
      <c r="B193" s="38" t="str">
        <f ca="true">+IF(OFFSET('Water Data'!$C$2,0,10*ROW('Water Data'!F187))="","",OFFSET('Water Data'!$C$2,0,10*ROW('Water Data'!F187)))</f>
        <v/>
      </c>
      <c r="C193" s="331" t="str">
        <f t="shared" ca="true" si="2"/>
        <v/>
      </c>
      <c r="D193" s="97"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7"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7"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7"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7"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7"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7"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7"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7"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7"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7"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7"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7"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7"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7"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7"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7"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7"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8"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8"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8"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8"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8"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8"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8"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8"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8"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8"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8"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8"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8"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8"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8"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8"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8"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8"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8"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8"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8"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8"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8"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8"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8"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8"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8"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8"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8"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8"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9"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9"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9"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9"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9"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9"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9"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9"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9"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9"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9"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9"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9"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9"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9"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9"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9"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9"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5"/>
      <c r="BS193" s="275" t="str">
        <f ca="true">+IF(OFFSET('Water Data'!$D$27,0,10*ROW('Water Data'!D187))="","",OFFSET('Water Data'!$D$27,0,10*ROW('Water Data'!D187)))</f>
        <v/>
      </c>
      <c r="BT193" s="275" t="str">
        <f ca="true">+IF(OFFSET('Water Data'!$D$28,0,10*ROW('Water Data'!D187))="","",OFFSET('Water Data'!$D$28,0,10*ROW('Water Data'!D187)))</f>
        <v/>
      </c>
      <c r="BU193" s="275" t="str">
        <f ca="true">+IF(OFFSET('Water Data'!$D$29,0,10*ROW('Water Data'!D187))="","",OFFSET('Water Data'!$D$29,0,10*ROW('Water Data'!D187)))</f>
        <v/>
      </c>
      <c r="BV193" s="275" t="str">
        <f ca="true">+IF(OFFSET('Water Data'!$E$27,0,10*ROW('Water Data'!E187))="","",OFFSET('Water Data'!$E$27,0,10*ROW('Water Data'!E187)))</f>
        <v/>
      </c>
      <c r="BW193" s="275" t="str">
        <f ca="true">+IF(OFFSET('Water Data'!$E$28,0,10*ROW('Water Data'!E187))="","",OFFSET('Water Data'!$E$28,0,10*ROW('Water Data'!E187)))</f>
        <v/>
      </c>
      <c r="BX193" s="275" t="str">
        <f ca="true">+IF(OFFSET('Water Data'!$E$29,0,10*ROW('Water Data'!E187))="","",OFFSET('Water Data'!$E$29,0,10*ROW('Water Data'!E187)))</f>
        <v/>
      </c>
      <c r="BY193" s="275" t="str">
        <f ca="true">+IF(OFFSET('Water Data'!$F$27,0,10*ROW('Water Data'!F187))="","",OFFSET('Water Data'!$F$27,0,10*ROW('Water Data'!F187)))</f>
        <v/>
      </c>
      <c r="BZ193" s="275" t="str">
        <f ca="true">+IF(OFFSET('Water Data'!$F$28,0,10*ROW('Water Data'!F187))="","",OFFSET('Water Data'!$F$28,0,10*ROW('Water Data'!F187)))</f>
        <v/>
      </c>
      <c r="CA193" s="275" t="str">
        <f ca="true">+IF(OFFSET('Water Data'!$F$29,0,10*ROW('Water Data'!F187))="","",OFFSET('Water Data'!$F$29,0,10*ROW('Water Data'!F187)))</f>
        <v/>
      </c>
      <c r="CB193" s="275" t="str">
        <f ca="true">+IF(OFFSET('Water Data'!$G$27,0,10*ROW('Water Data'!G187))="","",OFFSET('Water Data'!$G$27,0,10*ROW('Water Data'!G187)))</f>
        <v/>
      </c>
      <c r="CC193" s="275" t="str">
        <f ca="true">+IF(OFFSET('Water Data'!$G$28,0,10*ROW('Water Data'!G187))="","",OFFSET('Water Data'!$G$28,0,10*ROW('Water Data'!G187)))</f>
        <v/>
      </c>
      <c r="CD193" s="275" t="str">
        <f ca="true">+IF(OFFSET('Water Data'!$G$29,0,10*ROW('Water Data'!G187))="","",OFFSET('Water Data'!$G$29,0,10*ROW('Water Data'!G187)))</f>
        <v/>
      </c>
      <c r="CE193" s="275" t="str">
        <f ca="true">+IF(OFFSET('Water Data'!$H$27,0,10*ROW('Water Data'!H187))="","",OFFSET('Water Data'!$H$27,0,10*ROW('Water Data'!H187)))</f>
        <v/>
      </c>
      <c r="CF193" s="275" t="str">
        <f ca="true">+IF(OFFSET('Water Data'!$H$28,0,10*ROW('Water Data'!H187))="","",OFFSET('Water Data'!$H$28,0,10*ROW('Water Data'!H187)))</f>
        <v/>
      </c>
      <c r="CG193" s="275" t="str">
        <f ca="true">+IF(OFFSET('Water Data'!$H$29,0,10*ROW('Water Data'!H187))="","",OFFSET('Water Data'!$H$29,0,10*ROW('Water Data'!H187)))</f>
        <v/>
      </c>
      <c r="CH193" s="275" t="str">
        <f ca="true">+IF(OFFSET('Water Data'!$I$27,0,10*ROW('Water Data'!I187))="","",OFFSET('Water Data'!$I$27,0,10*ROW('Water Data'!I187)))</f>
        <v/>
      </c>
      <c r="CI193" s="275" t="str">
        <f ca="true">+IF(OFFSET('Water Data'!$I$28,0,10*ROW('Water Data'!I187))="","",OFFSET('Water Data'!$I$28,0,10*ROW('Water Data'!I187)))</f>
        <v/>
      </c>
      <c r="CJ193" s="275" t="str">
        <f ca="true">+IF(OFFSET('Water Data'!$I$29,0,10*ROW('Water Data'!I187))="","",OFFSET('Water Data'!$I$29,0,10*ROW('Water Data'!I187)))</f>
        <v/>
      </c>
      <c r="CK193" s="275" t="str">
        <f ca="true">+IF(OFFSET('Sanitation Data'!$D$28,0,10*ROW('Sanitation Data'!D187))="","",OFFSET('Sanitation Data'!$D$28,0,10*ROW('Sanitation Data'!D187)))</f>
        <v/>
      </c>
      <c r="CL193" s="275" t="str">
        <f ca="true">+IF(OFFSET('Sanitation Data'!$D$29,0,10*ROW('Sanitation Data'!D187))="","",OFFSET('Sanitation Data'!$D$29,0,10*ROW('Sanitation Data'!D187)))</f>
        <v/>
      </c>
      <c r="CM193" s="275" t="str">
        <f ca="true">+IF(OFFSET('Sanitation Data'!$D$30,0,10*ROW('Sanitation Data'!D187))="","",OFFSET('Sanitation Data'!$D$30,0,10*ROW('Sanitation Data'!D187)))</f>
        <v/>
      </c>
      <c r="CN193" s="275" t="str">
        <f ca="true">+IF(OFFSET('Sanitation Data'!$D$31,0,10*ROW('Sanitation Data'!D187))="","",OFFSET('Sanitation Data'!$D$31,0,10*ROW('Sanitation Data'!D187)))</f>
        <v/>
      </c>
      <c r="CO193" s="275" t="str">
        <f ca="true">+IF(OFFSET('Sanitation Data'!$D$32,0,10*ROW('Sanitation Data'!D187))="","",OFFSET('Sanitation Data'!$D$32,0,10*ROW('Sanitation Data'!D187)))</f>
        <v/>
      </c>
      <c r="CP193" s="275" t="str">
        <f ca="true">+IF(OFFSET('Sanitation Data'!$E$28,0,10*ROW('Sanitation Data'!E187))="","",OFFSET('Sanitation Data'!$E$28,0,10*ROW('Sanitation Data'!E187)))</f>
        <v/>
      </c>
      <c r="CQ193" s="275" t="str">
        <f ca="true">+IF(OFFSET('Sanitation Data'!$E$29,0,10*ROW('Sanitation Data'!E187))="","",OFFSET('Sanitation Data'!$E$29,0,10*ROW('Sanitation Data'!E187)))</f>
        <v/>
      </c>
      <c r="CR193" s="275" t="str">
        <f ca="true">+IF(OFFSET('Sanitation Data'!$E$30,0,10*ROW('Sanitation Data'!E187))="","",OFFSET('Sanitation Data'!$E$30,0,10*ROW('Sanitation Data'!E187)))</f>
        <v/>
      </c>
      <c r="CS193" s="275" t="str">
        <f ca="true">+IF(OFFSET('Sanitation Data'!$E$31,0,10*ROW('Sanitation Data'!E187))="","",OFFSET('Sanitation Data'!$E$31,0,10*ROW('Sanitation Data'!E187)))</f>
        <v/>
      </c>
      <c r="CT193" s="275" t="str">
        <f ca="true">+IF(OFFSET('Sanitation Data'!$E$32,0,10*ROW('Sanitation Data'!E187))="","",OFFSET('Sanitation Data'!$E$32,0,10*ROW('Sanitation Data'!E187)))</f>
        <v/>
      </c>
      <c r="CU193" s="275" t="str">
        <f ca="true">+IF(OFFSET('Sanitation Data'!$F$28,0,10*ROW('Sanitation Data'!F187))="","",OFFSET('Sanitation Data'!$F$28,0,10*ROW('Sanitation Data'!F187)))</f>
        <v/>
      </c>
      <c r="CV193" s="275" t="str">
        <f ca="true">+IF(OFFSET('Sanitation Data'!$F$29,0,10*ROW('Sanitation Data'!F187))="","",OFFSET('Sanitation Data'!$F$29,0,10*ROW('Sanitation Data'!F187)))</f>
        <v/>
      </c>
      <c r="CW193" s="275" t="str">
        <f ca="true">+IF(OFFSET('Sanitation Data'!$F$30,0,10*ROW('Sanitation Data'!F187))="","",OFFSET('Sanitation Data'!$F$30,0,10*ROW('Sanitation Data'!F187)))</f>
        <v/>
      </c>
      <c r="CX193" s="275" t="str">
        <f ca="true">+IF(OFFSET('Sanitation Data'!$F$31,0,10*ROW('Sanitation Data'!F187))="","",OFFSET('Sanitation Data'!$F$31,0,10*ROW('Sanitation Data'!F187)))</f>
        <v/>
      </c>
      <c r="CY193" s="275" t="str">
        <f ca="true">+IF(OFFSET('Sanitation Data'!$F$32,0,10*ROW('Sanitation Data'!F187))="","",OFFSET('Sanitation Data'!$F$32,0,10*ROW('Sanitation Data'!F187)))</f>
        <v/>
      </c>
      <c r="CZ193" s="275" t="str">
        <f ca="true">+IF(OFFSET('Sanitation Data'!$G$28,0,10*ROW('Sanitation Data'!G187))="","",OFFSET('Sanitation Data'!$G$28,0,10*ROW('Sanitation Data'!G187)))</f>
        <v/>
      </c>
      <c r="DA193" s="275" t="str">
        <f ca="true">+IF(OFFSET('Sanitation Data'!$G$29,0,10*ROW('Sanitation Data'!G187))="","",OFFSET('Sanitation Data'!$G$29,0,10*ROW('Sanitation Data'!G187)))</f>
        <v/>
      </c>
      <c r="DB193" s="275" t="str">
        <f ca="true">+IF(OFFSET('Sanitation Data'!$G$30,0,10*ROW('Sanitation Data'!G187))="","",OFFSET('Sanitation Data'!$G$30,0,10*ROW('Sanitation Data'!G187)))</f>
        <v/>
      </c>
      <c r="DC193" s="275" t="str">
        <f ca="true">+IF(OFFSET('Sanitation Data'!$G$31,0,10*ROW('Sanitation Data'!G187))="","",OFFSET('Sanitation Data'!$G$31,0,10*ROW('Sanitation Data'!G187)))</f>
        <v/>
      </c>
      <c r="DD193" s="275" t="str">
        <f ca="true">+IF(OFFSET('Sanitation Data'!$G$32,0,10*ROW('Sanitation Data'!G187))="","",OFFSET('Sanitation Data'!$G$32,0,10*ROW('Sanitation Data'!G187)))</f>
        <v/>
      </c>
      <c r="DE193" s="275" t="str">
        <f ca="true">+IF(OFFSET('Sanitation Data'!$H$28,0,10*ROW('Sanitation Data'!H187))="","",OFFSET('Sanitation Data'!$H$28,0,10*ROW('Sanitation Data'!H187)))</f>
        <v/>
      </c>
      <c r="DF193" s="275" t="str">
        <f ca="true">+IF(OFFSET('Sanitation Data'!$H$29,0,10*ROW('Sanitation Data'!H187))="","",OFFSET('Sanitation Data'!$H$29,0,10*ROW('Sanitation Data'!H187)))</f>
        <v/>
      </c>
      <c r="DG193" s="275" t="str">
        <f ca="true">+IF(OFFSET('Sanitation Data'!$H$30,0,10*ROW('Sanitation Data'!H187))="","",OFFSET('Sanitation Data'!$H$30,0,10*ROW('Sanitation Data'!H187)))</f>
        <v/>
      </c>
      <c r="DH193" s="275" t="str">
        <f ca="true">+IF(OFFSET('Sanitation Data'!$H$31,0,10*ROW('Sanitation Data'!H187))="","",OFFSET('Sanitation Data'!$H$31,0,10*ROW('Sanitation Data'!H187)))</f>
        <v/>
      </c>
      <c r="DI193" s="275" t="str">
        <f ca="true">+IF(OFFSET('Sanitation Data'!$H$32,0,10*ROW('Sanitation Data'!H187))="","",OFFSET('Sanitation Data'!$H$32,0,10*ROW('Sanitation Data'!H187)))</f>
        <v/>
      </c>
      <c r="DJ193" s="275" t="str">
        <f ca="true">+IF(OFFSET('Sanitation Data'!$I$28,0,10*ROW('Sanitation Data'!I187))="","",OFFSET('Sanitation Data'!$I$28,0,10*ROW('Sanitation Data'!I187)))</f>
        <v/>
      </c>
      <c r="DK193" s="275" t="str">
        <f ca="true">+IF(OFFSET('Sanitation Data'!$I$29,0,10*ROW('Sanitation Data'!I187))="","",OFFSET('Sanitation Data'!$I$29,0,10*ROW('Sanitation Data'!I187)))</f>
        <v/>
      </c>
      <c r="DL193" s="275" t="str">
        <f ca="true">+IF(OFFSET('Sanitation Data'!$I$30,0,10*ROW('Sanitation Data'!I187))="","",OFFSET('Sanitation Data'!$I$30,0,10*ROW('Sanitation Data'!I187)))</f>
        <v/>
      </c>
      <c r="DM193" s="275" t="str">
        <f ca="true">+IF(OFFSET('Sanitation Data'!$I$31,0,10*ROW('Sanitation Data'!I187))="","",OFFSET('Sanitation Data'!$I$31,0,10*ROW('Sanitation Data'!I187)))</f>
        <v/>
      </c>
      <c r="DN193" s="275" t="str">
        <f ca="true">+IF(OFFSET('Sanitation Data'!$I$32,0,10*ROW('Sanitation Data'!I187))="","",OFFSET('Sanitation Data'!$I$32,0,10*ROW('Sanitation Data'!I187)))</f>
        <v/>
      </c>
      <c r="DO193" s="275" t="str">
        <f ca="true">+IF(OFFSET('Hygiene Data'!$D$11,0,10*ROW('Hygiene Data'!D187))="","",OFFSET('Hygiene Data'!$D$11,0,10*ROW('Hygiene Data'!D187)))</f>
        <v/>
      </c>
      <c r="DP193" s="275" t="str">
        <f ca="true">+IF(OFFSET('Hygiene Data'!$D$12,0,10*ROW('Hygiene Data'!D187))="","",OFFSET('Hygiene Data'!$D$12,0,10*ROW('Hygiene Data'!D187)))</f>
        <v/>
      </c>
      <c r="DQ193" s="275" t="str">
        <f ca="true">+IF(OFFSET('Hygiene Data'!$D$13,0,10*ROW('Hygiene Data'!D187))="","",OFFSET('Hygiene Data'!$D$13,0,10*ROW('Hygiene Data'!D187)))</f>
        <v/>
      </c>
      <c r="DR193" s="275" t="str">
        <f ca="true">+IF(OFFSET('Hygiene Data'!$E$11,0,10*ROW('Hygiene Data'!E187))="","",OFFSET('Hygiene Data'!$E$11,0,10*ROW('Hygiene Data'!E187)))</f>
        <v/>
      </c>
      <c r="DS193" s="275" t="str">
        <f ca="true">+IF(OFFSET('Hygiene Data'!$E$12,0,10*ROW('Hygiene Data'!E187))="","",OFFSET('Hygiene Data'!$E$12,0,10*ROW('Hygiene Data'!E187)))</f>
        <v/>
      </c>
      <c r="DT193" s="275" t="str">
        <f ca="true">+IF(OFFSET('Hygiene Data'!$E$13,0,10*ROW('Hygiene Data'!E187))="","",OFFSET('Hygiene Data'!$E$13,0,10*ROW('Hygiene Data'!E187)))</f>
        <v/>
      </c>
      <c r="DU193" s="275" t="str">
        <f ca="true">+IF(OFFSET('Hygiene Data'!$F$11,0,10*ROW('Hygiene Data'!F187))="","",OFFSET('Hygiene Data'!$F$11,0,10*ROW('Hygiene Data'!F187)))</f>
        <v/>
      </c>
      <c r="DV193" s="275" t="str">
        <f ca="true">+IF(OFFSET('Hygiene Data'!$F$12,0,10*ROW('Hygiene Data'!F187))="","",OFFSET('Hygiene Data'!$F$12,0,10*ROW('Hygiene Data'!F187)))</f>
        <v/>
      </c>
      <c r="DW193" s="275" t="str">
        <f ca="true">+IF(OFFSET('Hygiene Data'!$F$13,0,10*ROW('Hygiene Data'!F187))="","",OFFSET('Hygiene Data'!$F$13,0,10*ROW('Hygiene Data'!F187)))</f>
        <v/>
      </c>
      <c r="DX193" s="275" t="str">
        <f ca="true">+IF(OFFSET('Hygiene Data'!$G$11,0,10*ROW('Hygiene Data'!G187))="","",OFFSET('Hygiene Data'!$G$11,0,10*ROW('Hygiene Data'!G187)))</f>
        <v/>
      </c>
      <c r="DY193" s="275" t="str">
        <f ca="true">+IF(OFFSET('Hygiene Data'!$G$12,0,10*ROW('Hygiene Data'!G187))="","",OFFSET('Hygiene Data'!$G$12,0,10*ROW('Hygiene Data'!G187)))</f>
        <v/>
      </c>
      <c r="DZ193" s="275" t="str">
        <f ca="true">+IF(OFFSET('Hygiene Data'!$G$13,0,10*ROW('Hygiene Data'!G187))="","",OFFSET('Hygiene Data'!$G$13,0,10*ROW('Hygiene Data'!G187)))</f>
        <v/>
      </c>
      <c r="EA193" s="275" t="str">
        <f ca="true">+IF(OFFSET('Hygiene Data'!$H$11,0,10*ROW('Hygiene Data'!H187))="","",OFFSET('Hygiene Data'!$H$11,0,10*ROW('Hygiene Data'!H187)))</f>
        <v/>
      </c>
      <c r="EB193" s="275" t="str">
        <f ca="true">+IF(OFFSET('Hygiene Data'!$H$12,0,10*ROW('Hygiene Data'!H187))="","",OFFSET('Hygiene Data'!$H$12,0,10*ROW('Hygiene Data'!H187)))</f>
        <v/>
      </c>
      <c r="EC193" s="275" t="str">
        <f ca="true">+IF(OFFSET('Hygiene Data'!$H$13,0,10*ROW('Hygiene Data'!H187))="","",OFFSET('Hygiene Data'!$H$13,0,10*ROW('Hygiene Data'!H187)))</f>
        <v/>
      </c>
      <c r="ED193" s="275" t="str">
        <f ca="true">+IF(OFFSET('Hygiene Data'!$I$11,0,10*ROW('Hygiene Data'!I187))="","",OFFSET('Hygiene Data'!$I$11,0,10*ROW('Hygiene Data'!I187)))</f>
        <v/>
      </c>
      <c r="EE193" s="275" t="str">
        <f ca="true">+IF(OFFSET('Hygiene Data'!$I$12,0,10*ROW('Hygiene Data'!I187))="","",OFFSET('Hygiene Data'!$I$12,0,10*ROW('Hygiene Data'!I187)))</f>
        <v/>
      </c>
      <c r="EF193" s="275" t="str">
        <f ca="true">+IF(OFFSET('Hygiene Data'!$I$13,0,10*ROW('Hygiene Data'!I187))="","",OFFSET('Hygiene Data'!$I$13,0,10*ROW('Hygiene Data'!I187)))</f>
        <v/>
      </c>
    </row>
    <row xmlns:x14ac="http://schemas.microsoft.com/office/spreadsheetml/2009/9/ac" r="194" x14ac:dyDescent="0.2">
      <c r="A194" s="38" t="str">
        <f ca="true">+IF(OFFSET('Water Data'!$B$2,0,10*ROW('Water Data'!E188))="","",OFFSET('Water Data'!$B$2,0,10*ROW('Water Data'!E188)))</f>
        <v/>
      </c>
      <c r="B194" s="38" t="str">
        <f ca="true">+IF(OFFSET('Water Data'!$C$2,0,10*ROW('Water Data'!F188))="","",OFFSET('Water Data'!$C$2,0,10*ROW('Water Data'!F188)))</f>
        <v/>
      </c>
      <c r="C194" s="331" t="str">
        <f t="shared" ca="true" si="2"/>
        <v/>
      </c>
      <c r="D194" s="97"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7"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7"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7"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7"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7"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7"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7"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7"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7"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7"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7"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7"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7"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7"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7"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7"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7"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8"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8"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8"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8"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8"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8"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8"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8"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8"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8"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8"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8"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8"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8"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8"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8"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8"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8"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8"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8"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8"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8"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8"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8"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8"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8"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8"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8"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8"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8"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9"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9"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9"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9"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9"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9"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9"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9"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9"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9"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9"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9"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9"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9"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9"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9"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9"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9"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5"/>
      <c r="BS194" s="275" t="str">
        <f ca="true">+IF(OFFSET('Water Data'!$D$27,0,10*ROW('Water Data'!D188))="","",OFFSET('Water Data'!$D$27,0,10*ROW('Water Data'!D188)))</f>
        <v/>
      </c>
      <c r="BT194" s="275" t="str">
        <f ca="true">+IF(OFFSET('Water Data'!$D$28,0,10*ROW('Water Data'!D188))="","",OFFSET('Water Data'!$D$28,0,10*ROW('Water Data'!D188)))</f>
        <v/>
      </c>
      <c r="BU194" s="275" t="str">
        <f ca="true">+IF(OFFSET('Water Data'!$D$29,0,10*ROW('Water Data'!D188))="","",OFFSET('Water Data'!$D$29,0,10*ROW('Water Data'!D188)))</f>
        <v/>
      </c>
      <c r="BV194" s="275" t="str">
        <f ca="true">+IF(OFFSET('Water Data'!$E$27,0,10*ROW('Water Data'!E188))="","",OFFSET('Water Data'!$E$27,0,10*ROW('Water Data'!E188)))</f>
        <v/>
      </c>
      <c r="BW194" s="275" t="str">
        <f ca="true">+IF(OFFSET('Water Data'!$E$28,0,10*ROW('Water Data'!E188))="","",OFFSET('Water Data'!$E$28,0,10*ROW('Water Data'!E188)))</f>
        <v/>
      </c>
      <c r="BX194" s="275" t="str">
        <f ca="true">+IF(OFFSET('Water Data'!$E$29,0,10*ROW('Water Data'!E188))="","",OFFSET('Water Data'!$E$29,0,10*ROW('Water Data'!E188)))</f>
        <v/>
      </c>
      <c r="BY194" s="275" t="str">
        <f ca="true">+IF(OFFSET('Water Data'!$F$27,0,10*ROW('Water Data'!F188))="","",OFFSET('Water Data'!$F$27,0,10*ROW('Water Data'!F188)))</f>
        <v/>
      </c>
      <c r="BZ194" s="275" t="str">
        <f ca="true">+IF(OFFSET('Water Data'!$F$28,0,10*ROW('Water Data'!F188))="","",OFFSET('Water Data'!$F$28,0,10*ROW('Water Data'!F188)))</f>
        <v/>
      </c>
      <c r="CA194" s="275" t="str">
        <f ca="true">+IF(OFFSET('Water Data'!$F$29,0,10*ROW('Water Data'!F188))="","",OFFSET('Water Data'!$F$29,0,10*ROW('Water Data'!F188)))</f>
        <v/>
      </c>
      <c r="CB194" s="275" t="str">
        <f ca="true">+IF(OFFSET('Water Data'!$G$27,0,10*ROW('Water Data'!G188))="","",OFFSET('Water Data'!$G$27,0,10*ROW('Water Data'!G188)))</f>
        <v/>
      </c>
      <c r="CC194" s="275" t="str">
        <f ca="true">+IF(OFFSET('Water Data'!$G$28,0,10*ROW('Water Data'!G188))="","",OFFSET('Water Data'!$G$28,0,10*ROW('Water Data'!G188)))</f>
        <v/>
      </c>
      <c r="CD194" s="275" t="str">
        <f ca="true">+IF(OFFSET('Water Data'!$G$29,0,10*ROW('Water Data'!G188))="","",OFFSET('Water Data'!$G$29,0,10*ROW('Water Data'!G188)))</f>
        <v/>
      </c>
      <c r="CE194" s="275" t="str">
        <f ca="true">+IF(OFFSET('Water Data'!$H$27,0,10*ROW('Water Data'!H188))="","",OFFSET('Water Data'!$H$27,0,10*ROW('Water Data'!H188)))</f>
        <v/>
      </c>
      <c r="CF194" s="275" t="str">
        <f ca="true">+IF(OFFSET('Water Data'!$H$28,0,10*ROW('Water Data'!H188))="","",OFFSET('Water Data'!$H$28,0,10*ROW('Water Data'!H188)))</f>
        <v/>
      </c>
      <c r="CG194" s="275" t="str">
        <f ca="true">+IF(OFFSET('Water Data'!$H$29,0,10*ROW('Water Data'!H188))="","",OFFSET('Water Data'!$H$29,0,10*ROW('Water Data'!H188)))</f>
        <v/>
      </c>
      <c r="CH194" s="275" t="str">
        <f ca="true">+IF(OFFSET('Water Data'!$I$27,0,10*ROW('Water Data'!I188))="","",OFFSET('Water Data'!$I$27,0,10*ROW('Water Data'!I188)))</f>
        <v/>
      </c>
      <c r="CI194" s="275" t="str">
        <f ca="true">+IF(OFFSET('Water Data'!$I$28,0,10*ROW('Water Data'!I188))="","",OFFSET('Water Data'!$I$28,0,10*ROW('Water Data'!I188)))</f>
        <v/>
      </c>
      <c r="CJ194" s="275" t="str">
        <f ca="true">+IF(OFFSET('Water Data'!$I$29,0,10*ROW('Water Data'!I188))="","",OFFSET('Water Data'!$I$29,0,10*ROW('Water Data'!I188)))</f>
        <v/>
      </c>
      <c r="CK194" s="275" t="str">
        <f ca="true">+IF(OFFSET('Sanitation Data'!$D$28,0,10*ROW('Sanitation Data'!D188))="","",OFFSET('Sanitation Data'!$D$28,0,10*ROW('Sanitation Data'!D188)))</f>
        <v/>
      </c>
      <c r="CL194" s="275" t="str">
        <f ca="true">+IF(OFFSET('Sanitation Data'!$D$29,0,10*ROW('Sanitation Data'!D188))="","",OFFSET('Sanitation Data'!$D$29,0,10*ROW('Sanitation Data'!D188)))</f>
        <v/>
      </c>
      <c r="CM194" s="275" t="str">
        <f ca="true">+IF(OFFSET('Sanitation Data'!$D$30,0,10*ROW('Sanitation Data'!D188))="","",OFFSET('Sanitation Data'!$D$30,0,10*ROW('Sanitation Data'!D188)))</f>
        <v/>
      </c>
      <c r="CN194" s="275" t="str">
        <f ca="true">+IF(OFFSET('Sanitation Data'!$D$31,0,10*ROW('Sanitation Data'!D188))="","",OFFSET('Sanitation Data'!$D$31,0,10*ROW('Sanitation Data'!D188)))</f>
        <v/>
      </c>
      <c r="CO194" s="275" t="str">
        <f ca="true">+IF(OFFSET('Sanitation Data'!$D$32,0,10*ROW('Sanitation Data'!D188))="","",OFFSET('Sanitation Data'!$D$32,0,10*ROW('Sanitation Data'!D188)))</f>
        <v/>
      </c>
      <c r="CP194" s="275" t="str">
        <f ca="true">+IF(OFFSET('Sanitation Data'!$E$28,0,10*ROW('Sanitation Data'!E188))="","",OFFSET('Sanitation Data'!$E$28,0,10*ROW('Sanitation Data'!E188)))</f>
        <v/>
      </c>
      <c r="CQ194" s="275" t="str">
        <f ca="true">+IF(OFFSET('Sanitation Data'!$E$29,0,10*ROW('Sanitation Data'!E188))="","",OFFSET('Sanitation Data'!$E$29,0,10*ROW('Sanitation Data'!E188)))</f>
        <v/>
      </c>
      <c r="CR194" s="275" t="str">
        <f ca="true">+IF(OFFSET('Sanitation Data'!$E$30,0,10*ROW('Sanitation Data'!E188))="","",OFFSET('Sanitation Data'!$E$30,0,10*ROW('Sanitation Data'!E188)))</f>
        <v/>
      </c>
      <c r="CS194" s="275" t="str">
        <f ca="true">+IF(OFFSET('Sanitation Data'!$E$31,0,10*ROW('Sanitation Data'!E188))="","",OFFSET('Sanitation Data'!$E$31,0,10*ROW('Sanitation Data'!E188)))</f>
        <v/>
      </c>
      <c r="CT194" s="275" t="str">
        <f ca="true">+IF(OFFSET('Sanitation Data'!$E$32,0,10*ROW('Sanitation Data'!E188))="","",OFFSET('Sanitation Data'!$E$32,0,10*ROW('Sanitation Data'!E188)))</f>
        <v/>
      </c>
      <c r="CU194" s="275" t="str">
        <f ca="true">+IF(OFFSET('Sanitation Data'!$F$28,0,10*ROW('Sanitation Data'!F188))="","",OFFSET('Sanitation Data'!$F$28,0,10*ROW('Sanitation Data'!F188)))</f>
        <v/>
      </c>
      <c r="CV194" s="275" t="str">
        <f ca="true">+IF(OFFSET('Sanitation Data'!$F$29,0,10*ROW('Sanitation Data'!F188))="","",OFFSET('Sanitation Data'!$F$29,0,10*ROW('Sanitation Data'!F188)))</f>
        <v/>
      </c>
      <c r="CW194" s="275" t="str">
        <f ca="true">+IF(OFFSET('Sanitation Data'!$F$30,0,10*ROW('Sanitation Data'!F188))="","",OFFSET('Sanitation Data'!$F$30,0,10*ROW('Sanitation Data'!F188)))</f>
        <v/>
      </c>
      <c r="CX194" s="275" t="str">
        <f ca="true">+IF(OFFSET('Sanitation Data'!$F$31,0,10*ROW('Sanitation Data'!F188))="","",OFFSET('Sanitation Data'!$F$31,0,10*ROW('Sanitation Data'!F188)))</f>
        <v/>
      </c>
      <c r="CY194" s="275" t="str">
        <f ca="true">+IF(OFFSET('Sanitation Data'!$F$32,0,10*ROW('Sanitation Data'!F188))="","",OFFSET('Sanitation Data'!$F$32,0,10*ROW('Sanitation Data'!F188)))</f>
        <v/>
      </c>
      <c r="CZ194" s="275" t="str">
        <f ca="true">+IF(OFFSET('Sanitation Data'!$G$28,0,10*ROW('Sanitation Data'!G188))="","",OFFSET('Sanitation Data'!$G$28,0,10*ROW('Sanitation Data'!G188)))</f>
        <v/>
      </c>
      <c r="DA194" s="275" t="str">
        <f ca="true">+IF(OFFSET('Sanitation Data'!$G$29,0,10*ROW('Sanitation Data'!G188))="","",OFFSET('Sanitation Data'!$G$29,0,10*ROW('Sanitation Data'!G188)))</f>
        <v/>
      </c>
      <c r="DB194" s="275" t="str">
        <f ca="true">+IF(OFFSET('Sanitation Data'!$G$30,0,10*ROW('Sanitation Data'!G188))="","",OFFSET('Sanitation Data'!$G$30,0,10*ROW('Sanitation Data'!G188)))</f>
        <v/>
      </c>
      <c r="DC194" s="275" t="str">
        <f ca="true">+IF(OFFSET('Sanitation Data'!$G$31,0,10*ROW('Sanitation Data'!G188))="","",OFFSET('Sanitation Data'!$G$31,0,10*ROW('Sanitation Data'!G188)))</f>
        <v/>
      </c>
      <c r="DD194" s="275" t="str">
        <f ca="true">+IF(OFFSET('Sanitation Data'!$G$32,0,10*ROW('Sanitation Data'!G188))="","",OFFSET('Sanitation Data'!$G$32,0,10*ROW('Sanitation Data'!G188)))</f>
        <v/>
      </c>
      <c r="DE194" s="275" t="str">
        <f ca="true">+IF(OFFSET('Sanitation Data'!$H$28,0,10*ROW('Sanitation Data'!H188))="","",OFFSET('Sanitation Data'!$H$28,0,10*ROW('Sanitation Data'!H188)))</f>
        <v/>
      </c>
      <c r="DF194" s="275" t="str">
        <f ca="true">+IF(OFFSET('Sanitation Data'!$H$29,0,10*ROW('Sanitation Data'!H188))="","",OFFSET('Sanitation Data'!$H$29,0,10*ROW('Sanitation Data'!H188)))</f>
        <v/>
      </c>
      <c r="DG194" s="275" t="str">
        <f ca="true">+IF(OFFSET('Sanitation Data'!$H$30,0,10*ROW('Sanitation Data'!H188))="","",OFFSET('Sanitation Data'!$H$30,0,10*ROW('Sanitation Data'!H188)))</f>
        <v/>
      </c>
      <c r="DH194" s="275" t="str">
        <f ca="true">+IF(OFFSET('Sanitation Data'!$H$31,0,10*ROW('Sanitation Data'!H188))="","",OFFSET('Sanitation Data'!$H$31,0,10*ROW('Sanitation Data'!H188)))</f>
        <v/>
      </c>
      <c r="DI194" s="275" t="str">
        <f ca="true">+IF(OFFSET('Sanitation Data'!$H$32,0,10*ROW('Sanitation Data'!H188))="","",OFFSET('Sanitation Data'!$H$32,0,10*ROW('Sanitation Data'!H188)))</f>
        <v/>
      </c>
      <c r="DJ194" s="275" t="str">
        <f ca="true">+IF(OFFSET('Sanitation Data'!$I$28,0,10*ROW('Sanitation Data'!I188))="","",OFFSET('Sanitation Data'!$I$28,0,10*ROW('Sanitation Data'!I188)))</f>
        <v/>
      </c>
      <c r="DK194" s="275" t="str">
        <f ca="true">+IF(OFFSET('Sanitation Data'!$I$29,0,10*ROW('Sanitation Data'!I188))="","",OFFSET('Sanitation Data'!$I$29,0,10*ROW('Sanitation Data'!I188)))</f>
        <v/>
      </c>
      <c r="DL194" s="275" t="str">
        <f ca="true">+IF(OFFSET('Sanitation Data'!$I$30,0,10*ROW('Sanitation Data'!I188))="","",OFFSET('Sanitation Data'!$I$30,0,10*ROW('Sanitation Data'!I188)))</f>
        <v/>
      </c>
      <c r="DM194" s="275" t="str">
        <f ca="true">+IF(OFFSET('Sanitation Data'!$I$31,0,10*ROW('Sanitation Data'!I188))="","",OFFSET('Sanitation Data'!$I$31,0,10*ROW('Sanitation Data'!I188)))</f>
        <v/>
      </c>
      <c r="DN194" s="275" t="str">
        <f ca="true">+IF(OFFSET('Sanitation Data'!$I$32,0,10*ROW('Sanitation Data'!I188))="","",OFFSET('Sanitation Data'!$I$32,0,10*ROW('Sanitation Data'!I188)))</f>
        <v/>
      </c>
      <c r="DO194" s="275" t="str">
        <f ca="true">+IF(OFFSET('Hygiene Data'!$D$11,0,10*ROW('Hygiene Data'!D188))="","",OFFSET('Hygiene Data'!$D$11,0,10*ROW('Hygiene Data'!D188)))</f>
        <v/>
      </c>
      <c r="DP194" s="275" t="str">
        <f ca="true">+IF(OFFSET('Hygiene Data'!$D$12,0,10*ROW('Hygiene Data'!D188))="","",OFFSET('Hygiene Data'!$D$12,0,10*ROW('Hygiene Data'!D188)))</f>
        <v/>
      </c>
      <c r="DQ194" s="275" t="str">
        <f ca="true">+IF(OFFSET('Hygiene Data'!$D$13,0,10*ROW('Hygiene Data'!D188))="","",OFFSET('Hygiene Data'!$D$13,0,10*ROW('Hygiene Data'!D188)))</f>
        <v/>
      </c>
      <c r="DR194" s="275" t="str">
        <f ca="true">+IF(OFFSET('Hygiene Data'!$E$11,0,10*ROW('Hygiene Data'!E188))="","",OFFSET('Hygiene Data'!$E$11,0,10*ROW('Hygiene Data'!E188)))</f>
        <v/>
      </c>
      <c r="DS194" s="275" t="str">
        <f ca="true">+IF(OFFSET('Hygiene Data'!$E$12,0,10*ROW('Hygiene Data'!E188))="","",OFFSET('Hygiene Data'!$E$12,0,10*ROW('Hygiene Data'!E188)))</f>
        <v/>
      </c>
      <c r="DT194" s="275" t="str">
        <f ca="true">+IF(OFFSET('Hygiene Data'!$E$13,0,10*ROW('Hygiene Data'!E188))="","",OFFSET('Hygiene Data'!$E$13,0,10*ROW('Hygiene Data'!E188)))</f>
        <v/>
      </c>
      <c r="DU194" s="275" t="str">
        <f ca="true">+IF(OFFSET('Hygiene Data'!$F$11,0,10*ROW('Hygiene Data'!F188))="","",OFFSET('Hygiene Data'!$F$11,0,10*ROW('Hygiene Data'!F188)))</f>
        <v/>
      </c>
      <c r="DV194" s="275" t="str">
        <f ca="true">+IF(OFFSET('Hygiene Data'!$F$12,0,10*ROW('Hygiene Data'!F188))="","",OFFSET('Hygiene Data'!$F$12,0,10*ROW('Hygiene Data'!F188)))</f>
        <v/>
      </c>
      <c r="DW194" s="275" t="str">
        <f ca="true">+IF(OFFSET('Hygiene Data'!$F$13,0,10*ROW('Hygiene Data'!F188))="","",OFFSET('Hygiene Data'!$F$13,0,10*ROW('Hygiene Data'!F188)))</f>
        <v/>
      </c>
      <c r="DX194" s="275" t="str">
        <f ca="true">+IF(OFFSET('Hygiene Data'!$G$11,0,10*ROW('Hygiene Data'!G188))="","",OFFSET('Hygiene Data'!$G$11,0,10*ROW('Hygiene Data'!G188)))</f>
        <v/>
      </c>
      <c r="DY194" s="275" t="str">
        <f ca="true">+IF(OFFSET('Hygiene Data'!$G$12,0,10*ROW('Hygiene Data'!G188))="","",OFFSET('Hygiene Data'!$G$12,0,10*ROW('Hygiene Data'!G188)))</f>
        <v/>
      </c>
      <c r="DZ194" s="275" t="str">
        <f ca="true">+IF(OFFSET('Hygiene Data'!$G$13,0,10*ROW('Hygiene Data'!G188))="","",OFFSET('Hygiene Data'!$G$13,0,10*ROW('Hygiene Data'!G188)))</f>
        <v/>
      </c>
      <c r="EA194" s="275" t="str">
        <f ca="true">+IF(OFFSET('Hygiene Data'!$H$11,0,10*ROW('Hygiene Data'!H188))="","",OFFSET('Hygiene Data'!$H$11,0,10*ROW('Hygiene Data'!H188)))</f>
        <v/>
      </c>
      <c r="EB194" s="275" t="str">
        <f ca="true">+IF(OFFSET('Hygiene Data'!$H$12,0,10*ROW('Hygiene Data'!H188))="","",OFFSET('Hygiene Data'!$H$12,0,10*ROW('Hygiene Data'!H188)))</f>
        <v/>
      </c>
      <c r="EC194" s="275" t="str">
        <f ca="true">+IF(OFFSET('Hygiene Data'!$H$13,0,10*ROW('Hygiene Data'!H188))="","",OFFSET('Hygiene Data'!$H$13,0,10*ROW('Hygiene Data'!H188)))</f>
        <v/>
      </c>
      <c r="ED194" s="275" t="str">
        <f ca="true">+IF(OFFSET('Hygiene Data'!$I$11,0,10*ROW('Hygiene Data'!I188))="","",OFFSET('Hygiene Data'!$I$11,0,10*ROW('Hygiene Data'!I188)))</f>
        <v/>
      </c>
      <c r="EE194" s="275" t="str">
        <f ca="true">+IF(OFFSET('Hygiene Data'!$I$12,0,10*ROW('Hygiene Data'!I188))="","",OFFSET('Hygiene Data'!$I$12,0,10*ROW('Hygiene Data'!I188)))</f>
        <v/>
      </c>
      <c r="EF194" s="275" t="str">
        <f ca="true">+IF(OFFSET('Hygiene Data'!$I$13,0,10*ROW('Hygiene Data'!I188))="","",OFFSET('Hygiene Data'!$I$13,0,10*ROW('Hygiene Data'!I188)))</f>
        <v/>
      </c>
    </row>
    <row xmlns:x14ac="http://schemas.microsoft.com/office/spreadsheetml/2009/9/ac" r="195" x14ac:dyDescent="0.2">
      <c r="A195" s="38" t="str">
        <f ca="true">+IF(OFFSET('Water Data'!$B$2,0,10*ROW('Water Data'!E189))="","",OFFSET('Water Data'!$B$2,0,10*ROW('Water Data'!E189)))</f>
        <v/>
      </c>
      <c r="B195" s="38" t="str">
        <f ca="true">+IF(OFFSET('Water Data'!$C$2,0,10*ROW('Water Data'!F189))="","",OFFSET('Water Data'!$C$2,0,10*ROW('Water Data'!F189)))</f>
        <v/>
      </c>
      <c r="C195" s="331" t="str">
        <f t="shared" ca="true" si="2"/>
        <v/>
      </c>
      <c r="D195" s="97"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7"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7"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7"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7"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7"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7"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7"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7"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7"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7"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7"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7"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7"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7"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7"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7"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7"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8"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8"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8"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8"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8"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8"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8"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8"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8"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8"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8"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8"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8"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8"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8"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8"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8"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8"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8"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8"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8"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8"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8"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8"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8"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8"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8"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8"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8"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8"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9"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9"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9"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9"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9"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9"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9"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9"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9"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9"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9"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9"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9"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9"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9"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9"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9"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9"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5"/>
      <c r="BS195" s="275" t="str">
        <f ca="true">+IF(OFFSET('Water Data'!$D$27,0,10*ROW('Water Data'!D189))="","",OFFSET('Water Data'!$D$27,0,10*ROW('Water Data'!D189)))</f>
        <v/>
      </c>
      <c r="BT195" s="275" t="str">
        <f ca="true">+IF(OFFSET('Water Data'!$D$28,0,10*ROW('Water Data'!D189))="","",OFFSET('Water Data'!$D$28,0,10*ROW('Water Data'!D189)))</f>
        <v/>
      </c>
      <c r="BU195" s="275" t="str">
        <f ca="true">+IF(OFFSET('Water Data'!$D$29,0,10*ROW('Water Data'!D189))="","",OFFSET('Water Data'!$D$29,0,10*ROW('Water Data'!D189)))</f>
        <v/>
      </c>
      <c r="BV195" s="275" t="str">
        <f ca="true">+IF(OFFSET('Water Data'!$E$27,0,10*ROW('Water Data'!E189))="","",OFFSET('Water Data'!$E$27,0,10*ROW('Water Data'!E189)))</f>
        <v/>
      </c>
      <c r="BW195" s="275" t="str">
        <f ca="true">+IF(OFFSET('Water Data'!$E$28,0,10*ROW('Water Data'!E189))="","",OFFSET('Water Data'!$E$28,0,10*ROW('Water Data'!E189)))</f>
        <v/>
      </c>
      <c r="BX195" s="275" t="str">
        <f ca="true">+IF(OFFSET('Water Data'!$E$29,0,10*ROW('Water Data'!E189))="","",OFFSET('Water Data'!$E$29,0,10*ROW('Water Data'!E189)))</f>
        <v/>
      </c>
      <c r="BY195" s="275" t="str">
        <f ca="true">+IF(OFFSET('Water Data'!$F$27,0,10*ROW('Water Data'!F189))="","",OFFSET('Water Data'!$F$27,0,10*ROW('Water Data'!F189)))</f>
        <v/>
      </c>
      <c r="BZ195" s="275" t="str">
        <f ca="true">+IF(OFFSET('Water Data'!$F$28,0,10*ROW('Water Data'!F189))="","",OFFSET('Water Data'!$F$28,0,10*ROW('Water Data'!F189)))</f>
        <v/>
      </c>
      <c r="CA195" s="275" t="str">
        <f ca="true">+IF(OFFSET('Water Data'!$F$29,0,10*ROW('Water Data'!F189))="","",OFFSET('Water Data'!$F$29,0,10*ROW('Water Data'!F189)))</f>
        <v/>
      </c>
      <c r="CB195" s="275" t="str">
        <f ca="true">+IF(OFFSET('Water Data'!$G$27,0,10*ROW('Water Data'!G189))="","",OFFSET('Water Data'!$G$27,0,10*ROW('Water Data'!G189)))</f>
        <v/>
      </c>
      <c r="CC195" s="275" t="str">
        <f ca="true">+IF(OFFSET('Water Data'!$G$28,0,10*ROW('Water Data'!G189))="","",OFFSET('Water Data'!$G$28,0,10*ROW('Water Data'!G189)))</f>
        <v/>
      </c>
      <c r="CD195" s="275" t="str">
        <f ca="true">+IF(OFFSET('Water Data'!$G$29,0,10*ROW('Water Data'!G189))="","",OFFSET('Water Data'!$G$29,0,10*ROW('Water Data'!G189)))</f>
        <v/>
      </c>
      <c r="CE195" s="275" t="str">
        <f ca="true">+IF(OFFSET('Water Data'!$H$27,0,10*ROW('Water Data'!H189))="","",OFFSET('Water Data'!$H$27,0,10*ROW('Water Data'!H189)))</f>
        <v/>
      </c>
      <c r="CF195" s="275" t="str">
        <f ca="true">+IF(OFFSET('Water Data'!$H$28,0,10*ROW('Water Data'!H189))="","",OFFSET('Water Data'!$H$28,0,10*ROW('Water Data'!H189)))</f>
        <v/>
      </c>
      <c r="CG195" s="275" t="str">
        <f ca="true">+IF(OFFSET('Water Data'!$H$29,0,10*ROW('Water Data'!H189))="","",OFFSET('Water Data'!$H$29,0,10*ROW('Water Data'!H189)))</f>
        <v/>
      </c>
      <c r="CH195" s="275" t="str">
        <f ca="true">+IF(OFFSET('Water Data'!$I$27,0,10*ROW('Water Data'!I189))="","",OFFSET('Water Data'!$I$27,0,10*ROW('Water Data'!I189)))</f>
        <v/>
      </c>
      <c r="CI195" s="275" t="str">
        <f ca="true">+IF(OFFSET('Water Data'!$I$28,0,10*ROW('Water Data'!I189))="","",OFFSET('Water Data'!$I$28,0,10*ROW('Water Data'!I189)))</f>
        <v/>
      </c>
      <c r="CJ195" s="275" t="str">
        <f ca="true">+IF(OFFSET('Water Data'!$I$29,0,10*ROW('Water Data'!I189))="","",OFFSET('Water Data'!$I$29,0,10*ROW('Water Data'!I189)))</f>
        <v/>
      </c>
      <c r="CK195" s="275" t="str">
        <f ca="true">+IF(OFFSET('Sanitation Data'!$D$28,0,10*ROW('Sanitation Data'!D189))="","",OFFSET('Sanitation Data'!$D$28,0,10*ROW('Sanitation Data'!D189)))</f>
        <v/>
      </c>
      <c r="CL195" s="275" t="str">
        <f ca="true">+IF(OFFSET('Sanitation Data'!$D$29,0,10*ROW('Sanitation Data'!D189))="","",OFFSET('Sanitation Data'!$D$29,0,10*ROW('Sanitation Data'!D189)))</f>
        <v/>
      </c>
      <c r="CM195" s="275" t="str">
        <f ca="true">+IF(OFFSET('Sanitation Data'!$D$30,0,10*ROW('Sanitation Data'!D189))="","",OFFSET('Sanitation Data'!$D$30,0,10*ROW('Sanitation Data'!D189)))</f>
        <v/>
      </c>
      <c r="CN195" s="275" t="str">
        <f ca="true">+IF(OFFSET('Sanitation Data'!$D$31,0,10*ROW('Sanitation Data'!D189))="","",OFFSET('Sanitation Data'!$D$31,0,10*ROW('Sanitation Data'!D189)))</f>
        <v/>
      </c>
      <c r="CO195" s="275" t="str">
        <f ca="true">+IF(OFFSET('Sanitation Data'!$D$32,0,10*ROW('Sanitation Data'!D189))="","",OFFSET('Sanitation Data'!$D$32,0,10*ROW('Sanitation Data'!D189)))</f>
        <v/>
      </c>
      <c r="CP195" s="275" t="str">
        <f ca="true">+IF(OFFSET('Sanitation Data'!$E$28,0,10*ROW('Sanitation Data'!E189))="","",OFFSET('Sanitation Data'!$E$28,0,10*ROW('Sanitation Data'!E189)))</f>
        <v/>
      </c>
      <c r="CQ195" s="275" t="str">
        <f ca="true">+IF(OFFSET('Sanitation Data'!$E$29,0,10*ROW('Sanitation Data'!E189))="","",OFFSET('Sanitation Data'!$E$29,0,10*ROW('Sanitation Data'!E189)))</f>
        <v/>
      </c>
      <c r="CR195" s="275" t="str">
        <f ca="true">+IF(OFFSET('Sanitation Data'!$E$30,0,10*ROW('Sanitation Data'!E189))="","",OFFSET('Sanitation Data'!$E$30,0,10*ROW('Sanitation Data'!E189)))</f>
        <v/>
      </c>
      <c r="CS195" s="275" t="str">
        <f ca="true">+IF(OFFSET('Sanitation Data'!$E$31,0,10*ROW('Sanitation Data'!E189))="","",OFFSET('Sanitation Data'!$E$31,0,10*ROW('Sanitation Data'!E189)))</f>
        <v/>
      </c>
      <c r="CT195" s="275" t="str">
        <f ca="true">+IF(OFFSET('Sanitation Data'!$E$32,0,10*ROW('Sanitation Data'!E189))="","",OFFSET('Sanitation Data'!$E$32,0,10*ROW('Sanitation Data'!E189)))</f>
        <v/>
      </c>
      <c r="CU195" s="275" t="str">
        <f ca="true">+IF(OFFSET('Sanitation Data'!$F$28,0,10*ROW('Sanitation Data'!F189))="","",OFFSET('Sanitation Data'!$F$28,0,10*ROW('Sanitation Data'!F189)))</f>
        <v/>
      </c>
      <c r="CV195" s="275" t="str">
        <f ca="true">+IF(OFFSET('Sanitation Data'!$F$29,0,10*ROW('Sanitation Data'!F189))="","",OFFSET('Sanitation Data'!$F$29,0,10*ROW('Sanitation Data'!F189)))</f>
        <v/>
      </c>
      <c r="CW195" s="275" t="str">
        <f ca="true">+IF(OFFSET('Sanitation Data'!$F$30,0,10*ROW('Sanitation Data'!F189))="","",OFFSET('Sanitation Data'!$F$30,0,10*ROW('Sanitation Data'!F189)))</f>
        <v/>
      </c>
      <c r="CX195" s="275" t="str">
        <f ca="true">+IF(OFFSET('Sanitation Data'!$F$31,0,10*ROW('Sanitation Data'!F189))="","",OFFSET('Sanitation Data'!$F$31,0,10*ROW('Sanitation Data'!F189)))</f>
        <v/>
      </c>
      <c r="CY195" s="275" t="str">
        <f ca="true">+IF(OFFSET('Sanitation Data'!$F$32,0,10*ROW('Sanitation Data'!F189))="","",OFFSET('Sanitation Data'!$F$32,0,10*ROW('Sanitation Data'!F189)))</f>
        <v/>
      </c>
      <c r="CZ195" s="275" t="str">
        <f ca="true">+IF(OFFSET('Sanitation Data'!$G$28,0,10*ROW('Sanitation Data'!G189))="","",OFFSET('Sanitation Data'!$G$28,0,10*ROW('Sanitation Data'!G189)))</f>
        <v/>
      </c>
      <c r="DA195" s="275" t="str">
        <f ca="true">+IF(OFFSET('Sanitation Data'!$G$29,0,10*ROW('Sanitation Data'!G189))="","",OFFSET('Sanitation Data'!$G$29,0,10*ROW('Sanitation Data'!G189)))</f>
        <v/>
      </c>
      <c r="DB195" s="275" t="str">
        <f ca="true">+IF(OFFSET('Sanitation Data'!$G$30,0,10*ROW('Sanitation Data'!G189))="","",OFFSET('Sanitation Data'!$G$30,0,10*ROW('Sanitation Data'!G189)))</f>
        <v/>
      </c>
      <c r="DC195" s="275" t="str">
        <f ca="true">+IF(OFFSET('Sanitation Data'!$G$31,0,10*ROW('Sanitation Data'!G189))="","",OFFSET('Sanitation Data'!$G$31,0,10*ROW('Sanitation Data'!G189)))</f>
        <v/>
      </c>
      <c r="DD195" s="275" t="str">
        <f ca="true">+IF(OFFSET('Sanitation Data'!$G$32,0,10*ROW('Sanitation Data'!G189))="","",OFFSET('Sanitation Data'!$G$32,0,10*ROW('Sanitation Data'!G189)))</f>
        <v/>
      </c>
      <c r="DE195" s="275" t="str">
        <f ca="true">+IF(OFFSET('Sanitation Data'!$H$28,0,10*ROW('Sanitation Data'!H189))="","",OFFSET('Sanitation Data'!$H$28,0,10*ROW('Sanitation Data'!H189)))</f>
        <v/>
      </c>
      <c r="DF195" s="275" t="str">
        <f ca="true">+IF(OFFSET('Sanitation Data'!$H$29,0,10*ROW('Sanitation Data'!H189))="","",OFFSET('Sanitation Data'!$H$29,0,10*ROW('Sanitation Data'!H189)))</f>
        <v/>
      </c>
      <c r="DG195" s="275" t="str">
        <f ca="true">+IF(OFFSET('Sanitation Data'!$H$30,0,10*ROW('Sanitation Data'!H189))="","",OFFSET('Sanitation Data'!$H$30,0,10*ROW('Sanitation Data'!H189)))</f>
        <v/>
      </c>
      <c r="DH195" s="275" t="str">
        <f ca="true">+IF(OFFSET('Sanitation Data'!$H$31,0,10*ROW('Sanitation Data'!H189))="","",OFFSET('Sanitation Data'!$H$31,0,10*ROW('Sanitation Data'!H189)))</f>
        <v/>
      </c>
      <c r="DI195" s="275" t="str">
        <f ca="true">+IF(OFFSET('Sanitation Data'!$H$32,0,10*ROW('Sanitation Data'!H189))="","",OFFSET('Sanitation Data'!$H$32,0,10*ROW('Sanitation Data'!H189)))</f>
        <v/>
      </c>
      <c r="DJ195" s="275" t="str">
        <f ca="true">+IF(OFFSET('Sanitation Data'!$I$28,0,10*ROW('Sanitation Data'!I189))="","",OFFSET('Sanitation Data'!$I$28,0,10*ROW('Sanitation Data'!I189)))</f>
        <v/>
      </c>
      <c r="DK195" s="275" t="str">
        <f ca="true">+IF(OFFSET('Sanitation Data'!$I$29,0,10*ROW('Sanitation Data'!I189))="","",OFFSET('Sanitation Data'!$I$29,0,10*ROW('Sanitation Data'!I189)))</f>
        <v/>
      </c>
      <c r="DL195" s="275" t="str">
        <f ca="true">+IF(OFFSET('Sanitation Data'!$I$30,0,10*ROW('Sanitation Data'!I189))="","",OFFSET('Sanitation Data'!$I$30,0,10*ROW('Sanitation Data'!I189)))</f>
        <v/>
      </c>
      <c r="DM195" s="275" t="str">
        <f ca="true">+IF(OFFSET('Sanitation Data'!$I$31,0,10*ROW('Sanitation Data'!I189))="","",OFFSET('Sanitation Data'!$I$31,0,10*ROW('Sanitation Data'!I189)))</f>
        <v/>
      </c>
      <c r="DN195" s="275" t="str">
        <f ca="true">+IF(OFFSET('Sanitation Data'!$I$32,0,10*ROW('Sanitation Data'!I189))="","",OFFSET('Sanitation Data'!$I$32,0,10*ROW('Sanitation Data'!I189)))</f>
        <v/>
      </c>
      <c r="DO195" s="275" t="str">
        <f ca="true">+IF(OFFSET('Hygiene Data'!$D$11,0,10*ROW('Hygiene Data'!D189))="","",OFFSET('Hygiene Data'!$D$11,0,10*ROW('Hygiene Data'!D189)))</f>
        <v/>
      </c>
      <c r="DP195" s="275" t="str">
        <f ca="true">+IF(OFFSET('Hygiene Data'!$D$12,0,10*ROW('Hygiene Data'!D189))="","",OFFSET('Hygiene Data'!$D$12,0,10*ROW('Hygiene Data'!D189)))</f>
        <v/>
      </c>
      <c r="DQ195" s="275" t="str">
        <f ca="true">+IF(OFFSET('Hygiene Data'!$D$13,0,10*ROW('Hygiene Data'!D189))="","",OFFSET('Hygiene Data'!$D$13,0,10*ROW('Hygiene Data'!D189)))</f>
        <v/>
      </c>
      <c r="DR195" s="275" t="str">
        <f ca="true">+IF(OFFSET('Hygiene Data'!$E$11,0,10*ROW('Hygiene Data'!E189))="","",OFFSET('Hygiene Data'!$E$11,0,10*ROW('Hygiene Data'!E189)))</f>
        <v/>
      </c>
      <c r="DS195" s="275" t="str">
        <f ca="true">+IF(OFFSET('Hygiene Data'!$E$12,0,10*ROW('Hygiene Data'!E189))="","",OFFSET('Hygiene Data'!$E$12,0,10*ROW('Hygiene Data'!E189)))</f>
        <v/>
      </c>
      <c r="DT195" s="275" t="str">
        <f ca="true">+IF(OFFSET('Hygiene Data'!$E$13,0,10*ROW('Hygiene Data'!E189))="","",OFFSET('Hygiene Data'!$E$13,0,10*ROW('Hygiene Data'!E189)))</f>
        <v/>
      </c>
      <c r="DU195" s="275" t="str">
        <f ca="true">+IF(OFFSET('Hygiene Data'!$F$11,0,10*ROW('Hygiene Data'!F189))="","",OFFSET('Hygiene Data'!$F$11,0,10*ROW('Hygiene Data'!F189)))</f>
        <v/>
      </c>
      <c r="DV195" s="275" t="str">
        <f ca="true">+IF(OFFSET('Hygiene Data'!$F$12,0,10*ROW('Hygiene Data'!F189))="","",OFFSET('Hygiene Data'!$F$12,0,10*ROW('Hygiene Data'!F189)))</f>
        <v/>
      </c>
      <c r="DW195" s="275" t="str">
        <f ca="true">+IF(OFFSET('Hygiene Data'!$F$13,0,10*ROW('Hygiene Data'!F189))="","",OFFSET('Hygiene Data'!$F$13,0,10*ROW('Hygiene Data'!F189)))</f>
        <v/>
      </c>
      <c r="DX195" s="275" t="str">
        <f ca="true">+IF(OFFSET('Hygiene Data'!$G$11,0,10*ROW('Hygiene Data'!G189))="","",OFFSET('Hygiene Data'!$G$11,0,10*ROW('Hygiene Data'!G189)))</f>
        <v/>
      </c>
      <c r="DY195" s="275" t="str">
        <f ca="true">+IF(OFFSET('Hygiene Data'!$G$12,0,10*ROW('Hygiene Data'!G189))="","",OFFSET('Hygiene Data'!$G$12,0,10*ROW('Hygiene Data'!G189)))</f>
        <v/>
      </c>
      <c r="DZ195" s="275" t="str">
        <f ca="true">+IF(OFFSET('Hygiene Data'!$G$13,0,10*ROW('Hygiene Data'!G189))="","",OFFSET('Hygiene Data'!$G$13,0,10*ROW('Hygiene Data'!G189)))</f>
        <v/>
      </c>
      <c r="EA195" s="275" t="str">
        <f ca="true">+IF(OFFSET('Hygiene Data'!$H$11,0,10*ROW('Hygiene Data'!H189))="","",OFFSET('Hygiene Data'!$H$11,0,10*ROW('Hygiene Data'!H189)))</f>
        <v/>
      </c>
      <c r="EB195" s="275" t="str">
        <f ca="true">+IF(OFFSET('Hygiene Data'!$H$12,0,10*ROW('Hygiene Data'!H189))="","",OFFSET('Hygiene Data'!$H$12,0,10*ROW('Hygiene Data'!H189)))</f>
        <v/>
      </c>
      <c r="EC195" s="275" t="str">
        <f ca="true">+IF(OFFSET('Hygiene Data'!$H$13,0,10*ROW('Hygiene Data'!H189))="","",OFFSET('Hygiene Data'!$H$13,0,10*ROW('Hygiene Data'!H189)))</f>
        <v/>
      </c>
      <c r="ED195" s="275" t="str">
        <f ca="true">+IF(OFFSET('Hygiene Data'!$I$11,0,10*ROW('Hygiene Data'!I189))="","",OFFSET('Hygiene Data'!$I$11,0,10*ROW('Hygiene Data'!I189)))</f>
        <v/>
      </c>
      <c r="EE195" s="275" t="str">
        <f ca="true">+IF(OFFSET('Hygiene Data'!$I$12,0,10*ROW('Hygiene Data'!I189))="","",OFFSET('Hygiene Data'!$I$12,0,10*ROW('Hygiene Data'!I189)))</f>
        <v/>
      </c>
      <c r="EF195" s="275" t="str">
        <f ca="true">+IF(OFFSET('Hygiene Data'!$I$13,0,10*ROW('Hygiene Data'!I189))="","",OFFSET('Hygiene Data'!$I$13,0,10*ROW('Hygiene Data'!I189)))</f>
        <v/>
      </c>
    </row>
    <row xmlns:x14ac="http://schemas.microsoft.com/office/spreadsheetml/2009/9/ac" r="196" x14ac:dyDescent="0.2">
      <c r="A196" s="38" t="str">
        <f ca="true">+IF(OFFSET('Water Data'!$B$2,0,10*ROW('Water Data'!E190))="","",OFFSET('Water Data'!$B$2,0,10*ROW('Water Data'!E190)))</f>
        <v/>
      </c>
      <c r="B196" s="38" t="str">
        <f ca="true">+IF(OFFSET('Water Data'!$C$2,0,10*ROW('Water Data'!F190))="","",OFFSET('Water Data'!$C$2,0,10*ROW('Water Data'!F190)))</f>
        <v/>
      </c>
      <c r="C196" s="331" t="str">
        <f t="shared" ca="true" si="2"/>
        <v/>
      </c>
      <c r="D196" s="97"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7"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7"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7"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7"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7"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7"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7"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7"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7"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7"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7"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7"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7"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7"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7"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7"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7"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8"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8"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8"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8"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8"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8"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8"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8"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8"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8"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8"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8"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8"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8"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8"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8"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8"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8"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8"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8"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8"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8"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8"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8"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8"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8"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8"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8"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8"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8"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9"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9"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9"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9"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9"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9"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9"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9"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9"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9"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9"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9"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9"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9"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9"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9"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9"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9"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5"/>
      <c r="BS196" s="275" t="str">
        <f ca="true">+IF(OFFSET('Water Data'!$D$27,0,10*ROW('Water Data'!D190))="","",OFFSET('Water Data'!$D$27,0,10*ROW('Water Data'!D190)))</f>
        <v/>
      </c>
      <c r="BT196" s="275" t="str">
        <f ca="true">+IF(OFFSET('Water Data'!$D$28,0,10*ROW('Water Data'!D190))="","",OFFSET('Water Data'!$D$28,0,10*ROW('Water Data'!D190)))</f>
        <v/>
      </c>
      <c r="BU196" s="275" t="str">
        <f ca="true">+IF(OFFSET('Water Data'!$D$29,0,10*ROW('Water Data'!D190))="","",OFFSET('Water Data'!$D$29,0,10*ROW('Water Data'!D190)))</f>
        <v/>
      </c>
      <c r="BV196" s="275" t="str">
        <f ca="true">+IF(OFFSET('Water Data'!$E$27,0,10*ROW('Water Data'!E190))="","",OFFSET('Water Data'!$E$27,0,10*ROW('Water Data'!E190)))</f>
        <v/>
      </c>
      <c r="BW196" s="275" t="str">
        <f ca="true">+IF(OFFSET('Water Data'!$E$28,0,10*ROW('Water Data'!E190))="","",OFFSET('Water Data'!$E$28,0,10*ROW('Water Data'!E190)))</f>
        <v/>
      </c>
      <c r="BX196" s="275" t="str">
        <f ca="true">+IF(OFFSET('Water Data'!$E$29,0,10*ROW('Water Data'!E190))="","",OFFSET('Water Data'!$E$29,0,10*ROW('Water Data'!E190)))</f>
        <v/>
      </c>
      <c r="BY196" s="275" t="str">
        <f ca="true">+IF(OFFSET('Water Data'!$F$27,0,10*ROW('Water Data'!F190))="","",OFFSET('Water Data'!$F$27,0,10*ROW('Water Data'!F190)))</f>
        <v/>
      </c>
      <c r="BZ196" s="275" t="str">
        <f ca="true">+IF(OFFSET('Water Data'!$F$28,0,10*ROW('Water Data'!F190))="","",OFFSET('Water Data'!$F$28,0,10*ROW('Water Data'!F190)))</f>
        <v/>
      </c>
      <c r="CA196" s="275" t="str">
        <f ca="true">+IF(OFFSET('Water Data'!$F$29,0,10*ROW('Water Data'!F190))="","",OFFSET('Water Data'!$F$29,0,10*ROW('Water Data'!F190)))</f>
        <v/>
      </c>
      <c r="CB196" s="275" t="str">
        <f ca="true">+IF(OFFSET('Water Data'!$G$27,0,10*ROW('Water Data'!G190))="","",OFFSET('Water Data'!$G$27,0,10*ROW('Water Data'!G190)))</f>
        <v/>
      </c>
      <c r="CC196" s="275" t="str">
        <f ca="true">+IF(OFFSET('Water Data'!$G$28,0,10*ROW('Water Data'!G190))="","",OFFSET('Water Data'!$G$28,0,10*ROW('Water Data'!G190)))</f>
        <v/>
      </c>
      <c r="CD196" s="275" t="str">
        <f ca="true">+IF(OFFSET('Water Data'!$G$29,0,10*ROW('Water Data'!G190))="","",OFFSET('Water Data'!$G$29,0,10*ROW('Water Data'!G190)))</f>
        <v/>
      </c>
      <c r="CE196" s="275" t="str">
        <f ca="true">+IF(OFFSET('Water Data'!$H$27,0,10*ROW('Water Data'!H190))="","",OFFSET('Water Data'!$H$27,0,10*ROW('Water Data'!H190)))</f>
        <v/>
      </c>
      <c r="CF196" s="275" t="str">
        <f ca="true">+IF(OFFSET('Water Data'!$H$28,0,10*ROW('Water Data'!H190))="","",OFFSET('Water Data'!$H$28,0,10*ROW('Water Data'!H190)))</f>
        <v/>
      </c>
      <c r="CG196" s="275" t="str">
        <f ca="true">+IF(OFFSET('Water Data'!$H$29,0,10*ROW('Water Data'!H190))="","",OFFSET('Water Data'!$H$29,0,10*ROW('Water Data'!H190)))</f>
        <v/>
      </c>
      <c r="CH196" s="275" t="str">
        <f ca="true">+IF(OFFSET('Water Data'!$I$27,0,10*ROW('Water Data'!I190))="","",OFFSET('Water Data'!$I$27,0,10*ROW('Water Data'!I190)))</f>
        <v/>
      </c>
      <c r="CI196" s="275" t="str">
        <f ca="true">+IF(OFFSET('Water Data'!$I$28,0,10*ROW('Water Data'!I190))="","",OFFSET('Water Data'!$I$28,0,10*ROW('Water Data'!I190)))</f>
        <v/>
      </c>
      <c r="CJ196" s="275" t="str">
        <f ca="true">+IF(OFFSET('Water Data'!$I$29,0,10*ROW('Water Data'!I190))="","",OFFSET('Water Data'!$I$29,0,10*ROW('Water Data'!I190)))</f>
        <v/>
      </c>
      <c r="CK196" s="275" t="str">
        <f ca="true">+IF(OFFSET('Sanitation Data'!$D$28,0,10*ROW('Sanitation Data'!D190))="","",OFFSET('Sanitation Data'!$D$28,0,10*ROW('Sanitation Data'!D190)))</f>
        <v/>
      </c>
      <c r="CL196" s="275" t="str">
        <f ca="true">+IF(OFFSET('Sanitation Data'!$D$29,0,10*ROW('Sanitation Data'!D190))="","",OFFSET('Sanitation Data'!$D$29,0,10*ROW('Sanitation Data'!D190)))</f>
        <v/>
      </c>
      <c r="CM196" s="275" t="str">
        <f ca="true">+IF(OFFSET('Sanitation Data'!$D$30,0,10*ROW('Sanitation Data'!D190))="","",OFFSET('Sanitation Data'!$D$30,0,10*ROW('Sanitation Data'!D190)))</f>
        <v/>
      </c>
      <c r="CN196" s="275" t="str">
        <f ca="true">+IF(OFFSET('Sanitation Data'!$D$31,0,10*ROW('Sanitation Data'!D190))="","",OFFSET('Sanitation Data'!$D$31,0,10*ROW('Sanitation Data'!D190)))</f>
        <v/>
      </c>
      <c r="CO196" s="275" t="str">
        <f ca="true">+IF(OFFSET('Sanitation Data'!$D$32,0,10*ROW('Sanitation Data'!D190))="","",OFFSET('Sanitation Data'!$D$32,0,10*ROW('Sanitation Data'!D190)))</f>
        <v/>
      </c>
      <c r="CP196" s="275" t="str">
        <f ca="true">+IF(OFFSET('Sanitation Data'!$E$28,0,10*ROW('Sanitation Data'!E190))="","",OFFSET('Sanitation Data'!$E$28,0,10*ROW('Sanitation Data'!E190)))</f>
        <v/>
      </c>
      <c r="CQ196" s="275" t="str">
        <f ca="true">+IF(OFFSET('Sanitation Data'!$E$29,0,10*ROW('Sanitation Data'!E190))="","",OFFSET('Sanitation Data'!$E$29,0,10*ROW('Sanitation Data'!E190)))</f>
        <v/>
      </c>
      <c r="CR196" s="275" t="str">
        <f ca="true">+IF(OFFSET('Sanitation Data'!$E$30,0,10*ROW('Sanitation Data'!E190))="","",OFFSET('Sanitation Data'!$E$30,0,10*ROW('Sanitation Data'!E190)))</f>
        <v/>
      </c>
      <c r="CS196" s="275" t="str">
        <f ca="true">+IF(OFFSET('Sanitation Data'!$E$31,0,10*ROW('Sanitation Data'!E190))="","",OFFSET('Sanitation Data'!$E$31,0,10*ROW('Sanitation Data'!E190)))</f>
        <v/>
      </c>
      <c r="CT196" s="275" t="str">
        <f ca="true">+IF(OFFSET('Sanitation Data'!$E$32,0,10*ROW('Sanitation Data'!E190))="","",OFFSET('Sanitation Data'!$E$32,0,10*ROW('Sanitation Data'!E190)))</f>
        <v/>
      </c>
      <c r="CU196" s="275" t="str">
        <f ca="true">+IF(OFFSET('Sanitation Data'!$F$28,0,10*ROW('Sanitation Data'!F190))="","",OFFSET('Sanitation Data'!$F$28,0,10*ROW('Sanitation Data'!F190)))</f>
        <v/>
      </c>
      <c r="CV196" s="275" t="str">
        <f ca="true">+IF(OFFSET('Sanitation Data'!$F$29,0,10*ROW('Sanitation Data'!F190))="","",OFFSET('Sanitation Data'!$F$29,0,10*ROW('Sanitation Data'!F190)))</f>
        <v/>
      </c>
      <c r="CW196" s="275" t="str">
        <f ca="true">+IF(OFFSET('Sanitation Data'!$F$30,0,10*ROW('Sanitation Data'!F190))="","",OFFSET('Sanitation Data'!$F$30,0,10*ROW('Sanitation Data'!F190)))</f>
        <v/>
      </c>
      <c r="CX196" s="275" t="str">
        <f ca="true">+IF(OFFSET('Sanitation Data'!$F$31,0,10*ROW('Sanitation Data'!F190))="","",OFFSET('Sanitation Data'!$F$31,0,10*ROW('Sanitation Data'!F190)))</f>
        <v/>
      </c>
      <c r="CY196" s="275" t="str">
        <f ca="true">+IF(OFFSET('Sanitation Data'!$F$32,0,10*ROW('Sanitation Data'!F190))="","",OFFSET('Sanitation Data'!$F$32,0,10*ROW('Sanitation Data'!F190)))</f>
        <v/>
      </c>
      <c r="CZ196" s="275" t="str">
        <f ca="true">+IF(OFFSET('Sanitation Data'!$G$28,0,10*ROW('Sanitation Data'!G190))="","",OFFSET('Sanitation Data'!$G$28,0,10*ROW('Sanitation Data'!G190)))</f>
        <v/>
      </c>
      <c r="DA196" s="275" t="str">
        <f ca="true">+IF(OFFSET('Sanitation Data'!$G$29,0,10*ROW('Sanitation Data'!G190))="","",OFFSET('Sanitation Data'!$G$29,0,10*ROW('Sanitation Data'!G190)))</f>
        <v/>
      </c>
      <c r="DB196" s="275" t="str">
        <f ca="true">+IF(OFFSET('Sanitation Data'!$G$30,0,10*ROW('Sanitation Data'!G190))="","",OFFSET('Sanitation Data'!$G$30,0,10*ROW('Sanitation Data'!G190)))</f>
        <v/>
      </c>
      <c r="DC196" s="275" t="str">
        <f ca="true">+IF(OFFSET('Sanitation Data'!$G$31,0,10*ROW('Sanitation Data'!G190))="","",OFFSET('Sanitation Data'!$G$31,0,10*ROW('Sanitation Data'!G190)))</f>
        <v/>
      </c>
      <c r="DD196" s="275" t="str">
        <f ca="true">+IF(OFFSET('Sanitation Data'!$G$32,0,10*ROW('Sanitation Data'!G190))="","",OFFSET('Sanitation Data'!$G$32,0,10*ROW('Sanitation Data'!G190)))</f>
        <v/>
      </c>
      <c r="DE196" s="275" t="str">
        <f ca="true">+IF(OFFSET('Sanitation Data'!$H$28,0,10*ROW('Sanitation Data'!H190))="","",OFFSET('Sanitation Data'!$H$28,0,10*ROW('Sanitation Data'!H190)))</f>
        <v/>
      </c>
      <c r="DF196" s="275" t="str">
        <f ca="true">+IF(OFFSET('Sanitation Data'!$H$29,0,10*ROW('Sanitation Data'!H190))="","",OFFSET('Sanitation Data'!$H$29,0,10*ROW('Sanitation Data'!H190)))</f>
        <v/>
      </c>
      <c r="DG196" s="275" t="str">
        <f ca="true">+IF(OFFSET('Sanitation Data'!$H$30,0,10*ROW('Sanitation Data'!H190))="","",OFFSET('Sanitation Data'!$H$30,0,10*ROW('Sanitation Data'!H190)))</f>
        <v/>
      </c>
      <c r="DH196" s="275" t="str">
        <f ca="true">+IF(OFFSET('Sanitation Data'!$H$31,0,10*ROW('Sanitation Data'!H190))="","",OFFSET('Sanitation Data'!$H$31,0,10*ROW('Sanitation Data'!H190)))</f>
        <v/>
      </c>
      <c r="DI196" s="275" t="str">
        <f ca="true">+IF(OFFSET('Sanitation Data'!$H$32,0,10*ROW('Sanitation Data'!H190))="","",OFFSET('Sanitation Data'!$H$32,0,10*ROW('Sanitation Data'!H190)))</f>
        <v/>
      </c>
      <c r="DJ196" s="275" t="str">
        <f ca="true">+IF(OFFSET('Sanitation Data'!$I$28,0,10*ROW('Sanitation Data'!I190))="","",OFFSET('Sanitation Data'!$I$28,0,10*ROW('Sanitation Data'!I190)))</f>
        <v/>
      </c>
      <c r="DK196" s="275" t="str">
        <f ca="true">+IF(OFFSET('Sanitation Data'!$I$29,0,10*ROW('Sanitation Data'!I190))="","",OFFSET('Sanitation Data'!$I$29,0,10*ROW('Sanitation Data'!I190)))</f>
        <v/>
      </c>
      <c r="DL196" s="275" t="str">
        <f ca="true">+IF(OFFSET('Sanitation Data'!$I$30,0,10*ROW('Sanitation Data'!I190))="","",OFFSET('Sanitation Data'!$I$30,0,10*ROW('Sanitation Data'!I190)))</f>
        <v/>
      </c>
      <c r="DM196" s="275" t="str">
        <f ca="true">+IF(OFFSET('Sanitation Data'!$I$31,0,10*ROW('Sanitation Data'!I190))="","",OFFSET('Sanitation Data'!$I$31,0,10*ROW('Sanitation Data'!I190)))</f>
        <v/>
      </c>
      <c r="DN196" s="275" t="str">
        <f ca="true">+IF(OFFSET('Sanitation Data'!$I$32,0,10*ROW('Sanitation Data'!I190))="","",OFFSET('Sanitation Data'!$I$32,0,10*ROW('Sanitation Data'!I190)))</f>
        <v/>
      </c>
      <c r="DO196" s="275" t="str">
        <f ca="true">+IF(OFFSET('Hygiene Data'!$D$11,0,10*ROW('Hygiene Data'!D190))="","",OFFSET('Hygiene Data'!$D$11,0,10*ROW('Hygiene Data'!D190)))</f>
        <v/>
      </c>
      <c r="DP196" s="275" t="str">
        <f ca="true">+IF(OFFSET('Hygiene Data'!$D$12,0,10*ROW('Hygiene Data'!D190))="","",OFFSET('Hygiene Data'!$D$12,0,10*ROW('Hygiene Data'!D190)))</f>
        <v/>
      </c>
      <c r="DQ196" s="275" t="str">
        <f ca="true">+IF(OFFSET('Hygiene Data'!$D$13,0,10*ROW('Hygiene Data'!D190))="","",OFFSET('Hygiene Data'!$D$13,0,10*ROW('Hygiene Data'!D190)))</f>
        <v/>
      </c>
      <c r="DR196" s="275" t="str">
        <f ca="true">+IF(OFFSET('Hygiene Data'!$E$11,0,10*ROW('Hygiene Data'!E190))="","",OFFSET('Hygiene Data'!$E$11,0,10*ROW('Hygiene Data'!E190)))</f>
        <v/>
      </c>
      <c r="DS196" s="275" t="str">
        <f ca="true">+IF(OFFSET('Hygiene Data'!$E$12,0,10*ROW('Hygiene Data'!E190))="","",OFFSET('Hygiene Data'!$E$12,0,10*ROW('Hygiene Data'!E190)))</f>
        <v/>
      </c>
      <c r="DT196" s="275" t="str">
        <f ca="true">+IF(OFFSET('Hygiene Data'!$E$13,0,10*ROW('Hygiene Data'!E190))="","",OFFSET('Hygiene Data'!$E$13,0,10*ROW('Hygiene Data'!E190)))</f>
        <v/>
      </c>
      <c r="DU196" s="275" t="str">
        <f ca="true">+IF(OFFSET('Hygiene Data'!$F$11,0,10*ROW('Hygiene Data'!F190))="","",OFFSET('Hygiene Data'!$F$11,0,10*ROW('Hygiene Data'!F190)))</f>
        <v/>
      </c>
      <c r="DV196" s="275" t="str">
        <f ca="true">+IF(OFFSET('Hygiene Data'!$F$12,0,10*ROW('Hygiene Data'!F190))="","",OFFSET('Hygiene Data'!$F$12,0,10*ROW('Hygiene Data'!F190)))</f>
        <v/>
      </c>
      <c r="DW196" s="275" t="str">
        <f ca="true">+IF(OFFSET('Hygiene Data'!$F$13,0,10*ROW('Hygiene Data'!F190))="","",OFFSET('Hygiene Data'!$F$13,0,10*ROW('Hygiene Data'!F190)))</f>
        <v/>
      </c>
      <c r="DX196" s="275" t="str">
        <f ca="true">+IF(OFFSET('Hygiene Data'!$G$11,0,10*ROW('Hygiene Data'!G190))="","",OFFSET('Hygiene Data'!$G$11,0,10*ROW('Hygiene Data'!G190)))</f>
        <v/>
      </c>
      <c r="DY196" s="275" t="str">
        <f ca="true">+IF(OFFSET('Hygiene Data'!$G$12,0,10*ROW('Hygiene Data'!G190))="","",OFFSET('Hygiene Data'!$G$12,0,10*ROW('Hygiene Data'!G190)))</f>
        <v/>
      </c>
      <c r="DZ196" s="275" t="str">
        <f ca="true">+IF(OFFSET('Hygiene Data'!$G$13,0,10*ROW('Hygiene Data'!G190))="","",OFFSET('Hygiene Data'!$G$13,0,10*ROW('Hygiene Data'!G190)))</f>
        <v/>
      </c>
      <c r="EA196" s="275" t="str">
        <f ca="true">+IF(OFFSET('Hygiene Data'!$H$11,0,10*ROW('Hygiene Data'!H190))="","",OFFSET('Hygiene Data'!$H$11,0,10*ROW('Hygiene Data'!H190)))</f>
        <v/>
      </c>
      <c r="EB196" s="275" t="str">
        <f ca="true">+IF(OFFSET('Hygiene Data'!$H$12,0,10*ROW('Hygiene Data'!H190))="","",OFFSET('Hygiene Data'!$H$12,0,10*ROW('Hygiene Data'!H190)))</f>
        <v/>
      </c>
      <c r="EC196" s="275" t="str">
        <f ca="true">+IF(OFFSET('Hygiene Data'!$H$13,0,10*ROW('Hygiene Data'!H190))="","",OFFSET('Hygiene Data'!$H$13,0,10*ROW('Hygiene Data'!H190)))</f>
        <v/>
      </c>
      <c r="ED196" s="275" t="str">
        <f ca="true">+IF(OFFSET('Hygiene Data'!$I$11,0,10*ROW('Hygiene Data'!I190))="","",OFFSET('Hygiene Data'!$I$11,0,10*ROW('Hygiene Data'!I190)))</f>
        <v/>
      </c>
      <c r="EE196" s="275" t="str">
        <f ca="true">+IF(OFFSET('Hygiene Data'!$I$12,0,10*ROW('Hygiene Data'!I190))="","",OFFSET('Hygiene Data'!$I$12,0,10*ROW('Hygiene Data'!I190)))</f>
        <v/>
      </c>
      <c r="EF196" s="275" t="str">
        <f ca="true">+IF(OFFSET('Hygiene Data'!$I$13,0,10*ROW('Hygiene Data'!I190))="","",OFFSET('Hygiene Data'!$I$13,0,10*ROW('Hygiene Data'!I190)))</f>
        <v/>
      </c>
    </row>
    <row xmlns:x14ac="http://schemas.microsoft.com/office/spreadsheetml/2009/9/ac" r="197" x14ac:dyDescent="0.2">
      <c r="A197" s="38" t="str">
        <f ca="true">+IF(OFFSET('Water Data'!$B$2,0,10*ROW('Water Data'!E191))="","",OFFSET('Water Data'!$B$2,0,10*ROW('Water Data'!E191)))</f>
        <v/>
      </c>
      <c r="B197" s="38" t="str">
        <f ca="true">+IF(OFFSET('Water Data'!$C$2,0,10*ROW('Water Data'!F191))="","",OFFSET('Water Data'!$C$2,0,10*ROW('Water Data'!F191)))</f>
        <v/>
      </c>
      <c r="C197" s="331" t="str">
        <f t="shared" ca="true" si="2"/>
        <v/>
      </c>
      <c r="D197" s="97"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7"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7"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7"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7"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7"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7"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7"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7"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7"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7"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7"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7"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7"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7"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7"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7"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7"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8"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8"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8"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8"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8"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8"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8"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8"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8"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8"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8"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8"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8"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8"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8"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8"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8"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8"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8"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8"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8"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8"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8"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8"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8"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8"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8"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8"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8"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8"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9"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9"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9"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9"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9"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9"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9"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9"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9"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9"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9"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9"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9"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9"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9"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9"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9"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9"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5"/>
      <c r="BS197" s="275" t="str">
        <f ca="true">+IF(OFFSET('Water Data'!$D$27,0,10*ROW('Water Data'!D191))="","",OFFSET('Water Data'!$D$27,0,10*ROW('Water Data'!D191)))</f>
        <v/>
      </c>
      <c r="BT197" s="275" t="str">
        <f ca="true">+IF(OFFSET('Water Data'!$D$28,0,10*ROW('Water Data'!D191))="","",OFFSET('Water Data'!$D$28,0,10*ROW('Water Data'!D191)))</f>
        <v/>
      </c>
      <c r="BU197" s="275" t="str">
        <f ca="true">+IF(OFFSET('Water Data'!$D$29,0,10*ROW('Water Data'!D191))="","",OFFSET('Water Data'!$D$29,0,10*ROW('Water Data'!D191)))</f>
        <v/>
      </c>
      <c r="BV197" s="275" t="str">
        <f ca="true">+IF(OFFSET('Water Data'!$E$27,0,10*ROW('Water Data'!E191))="","",OFFSET('Water Data'!$E$27,0,10*ROW('Water Data'!E191)))</f>
        <v/>
      </c>
      <c r="BW197" s="275" t="str">
        <f ca="true">+IF(OFFSET('Water Data'!$E$28,0,10*ROW('Water Data'!E191))="","",OFFSET('Water Data'!$E$28,0,10*ROW('Water Data'!E191)))</f>
        <v/>
      </c>
      <c r="BX197" s="275" t="str">
        <f ca="true">+IF(OFFSET('Water Data'!$E$29,0,10*ROW('Water Data'!E191))="","",OFFSET('Water Data'!$E$29,0,10*ROW('Water Data'!E191)))</f>
        <v/>
      </c>
      <c r="BY197" s="275" t="str">
        <f ca="true">+IF(OFFSET('Water Data'!$F$27,0,10*ROW('Water Data'!F191))="","",OFFSET('Water Data'!$F$27,0,10*ROW('Water Data'!F191)))</f>
        <v/>
      </c>
      <c r="BZ197" s="275" t="str">
        <f ca="true">+IF(OFFSET('Water Data'!$F$28,0,10*ROW('Water Data'!F191))="","",OFFSET('Water Data'!$F$28,0,10*ROW('Water Data'!F191)))</f>
        <v/>
      </c>
      <c r="CA197" s="275" t="str">
        <f ca="true">+IF(OFFSET('Water Data'!$F$29,0,10*ROW('Water Data'!F191))="","",OFFSET('Water Data'!$F$29,0,10*ROW('Water Data'!F191)))</f>
        <v/>
      </c>
      <c r="CB197" s="275" t="str">
        <f ca="true">+IF(OFFSET('Water Data'!$G$27,0,10*ROW('Water Data'!G191))="","",OFFSET('Water Data'!$G$27,0,10*ROW('Water Data'!G191)))</f>
        <v/>
      </c>
      <c r="CC197" s="275" t="str">
        <f ca="true">+IF(OFFSET('Water Data'!$G$28,0,10*ROW('Water Data'!G191))="","",OFFSET('Water Data'!$G$28,0,10*ROW('Water Data'!G191)))</f>
        <v/>
      </c>
      <c r="CD197" s="275" t="str">
        <f ca="true">+IF(OFFSET('Water Data'!$G$29,0,10*ROW('Water Data'!G191))="","",OFFSET('Water Data'!$G$29,0,10*ROW('Water Data'!G191)))</f>
        <v/>
      </c>
      <c r="CE197" s="275" t="str">
        <f ca="true">+IF(OFFSET('Water Data'!$H$27,0,10*ROW('Water Data'!H191))="","",OFFSET('Water Data'!$H$27,0,10*ROW('Water Data'!H191)))</f>
        <v/>
      </c>
      <c r="CF197" s="275" t="str">
        <f ca="true">+IF(OFFSET('Water Data'!$H$28,0,10*ROW('Water Data'!H191))="","",OFFSET('Water Data'!$H$28,0,10*ROW('Water Data'!H191)))</f>
        <v/>
      </c>
      <c r="CG197" s="275" t="str">
        <f ca="true">+IF(OFFSET('Water Data'!$H$29,0,10*ROW('Water Data'!H191))="","",OFFSET('Water Data'!$H$29,0,10*ROW('Water Data'!H191)))</f>
        <v/>
      </c>
      <c r="CH197" s="275" t="str">
        <f ca="true">+IF(OFFSET('Water Data'!$I$27,0,10*ROW('Water Data'!I191))="","",OFFSET('Water Data'!$I$27,0,10*ROW('Water Data'!I191)))</f>
        <v/>
      </c>
      <c r="CI197" s="275" t="str">
        <f ca="true">+IF(OFFSET('Water Data'!$I$28,0,10*ROW('Water Data'!I191))="","",OFFSET('Water Data'!$I$28,0,10*ROW('Water Data'!I191)))</f>
        <v/>
      </c>
      <c r="CJ197" s="275" t="str">
        <f ca="true">+IF(OFFSET('Water Data'!$I$29,0,10*ROW('Water Data'!I191))="","",OFFSET('Water Data'!$I$29,0,10*ROW('Water Data'!I191)))</f>
        <v/>
      </c>
      <c r="CK197" s="275" t="str">
        <f ca="true">+IF(OFFSET('Sanitation Data'!$D$28,0,10*ROW('Sanitation Data'!D191))="","",OFFSET('Sanitation Data'!$D$28,0,10*ROW('Sanitation Data'!D191)))</f>
        <v/>
      </c>
      <c r="CL197" s="275" t="str">
        <f ca="true">+IF(OFFSET('Sanitation Data'!$D$29,0,10*ROW('Sanitation Data'!D191))="","",OFFSET('Sanitation Data'!$D$29,0,10*ROW('Sanitation Data'!D191)))</f>
        <v/>
      </c>
      <c r="CM197" s="275" t="str">
        <f ca="true">+IF(OFFSET('Sanitation Data'!$D$30,0,10*ROW('Sanitation Data'!D191))="","",OFFSET('Sanitation Data'!$D$30,0,10*ROW('Sanitation Data'!D191)))</f>
        <v/>
      </c>
      <c r="CN197" s="275" t="str">
        <f ca="true">+IF(OFFSET('Sanitation Data'!$D$31,0,10*ROW('Sanitation Data'!D191))="","",OFFSET('Sanitation Data'!$D$31,0,10*ROW('Sanitation Data'!D191)))</f>
        <v/>
      </c>
      <c r="CO197" s="275" t="str">
        <f ca="true">+IF(OFFSET('Sanitation Data'!$D$32,0,10*ROW('Sanitation Data'!D191))="","",OFFSET('Sanitation Data'!$D$32,0,10*ROW('Sanitation Data'!D191)))</f>
        <v/>
      </c>
      <c r="CP197" s="275" t="str">
        <f ca="true">+IF(OFFSET('Sanitation Data'!$E$28,0,10*ROW('Sanitation Data'!E191))="","",OFFSET('Sanitation Data'!$E$28,0,10*ROW('Sanitation Data'!E191)))</f>
        <v/>
      </c>
      <c r="CQ197" s="275" t="str">
        <f ca="true">+IF(OFFSET('Sanitation Data'!$E$29,0,10*ROW('Sanitation Data'!E191))="","",OFFSET('Sanitation Data'!$E$29,0,10*ROW('Sanitation Data'!E191)))</f>
        <v/>
      </c>
      <c r="CR197" s="275" t="str">
        <f ca="true">+IF(OFFSET('Sanitation Data'!$E$30,0,10*ROW('Sanitation Data'!E191))="","",OFFSET('Sanitation Data'!$E$30,0,10*ROW('Sanitation Data'!E191)))</f>
        <v/>
      </c>
      <c r="CS197" s="275" t="str">
        <f ca="true">+IF(OFFSET('Sanitation Data'!$E$31,0,10*ROW('Sanitation Data'!E191))="","",OFFSET('Sanitation Data'!$E$31,0,10*ROW('Sanitation Data'!E191)))</f>
        <v/>
      </c>
      <c r="CT197" s="275" t="str">
        <f ca="true">+IF(OFFSET('Sanitation Data'!$E$32,0,10*ROW('Sanitation Data'!E191))="","",OFFSET('Sanitation Data'!$E$32,0,10*ROW('Sanitation Data'!E191)))</f>
        <v/>
      </c>
      <c r="CU197" s="275" t="str">
        <f ca="true">+IF(OFFSET('Sanitation Data'!$F$28,0,10*ROW('Sanitation Data'!F191))="","",OFFSET('Sanitation Data'!$F$28,0,10*ROW('Sanitation Data'!F191)))</f>
        <v/>
      </c>
      <c r="CV197" s="275" t="str">
        <f ca="true">+IF(OFFSET('Sanitation Data'!$F$29,0,10*ROW('Sanitation Data'!F191))="","",OFFSET('Sanitation Data'!$F$29,0,10*ROW('Sanitation Data'!F191)))</f>
        <v/>
      </c>
      <c r="CW197" s="275" t="str">
        <f ca="true">+IF(OFFSET('Sanitation Data'!$F$30,0,10*ROW('Sanitation Data'!F191))="","",OFFSET('Sanitation Data'!$F$30,0,10*ROW('Sanitation Data'!F191)))</f>
        <v/>
      </c>
      <c r="CX197" s="275" t="str">
        <f ca="true">+IF(OFFSET('Sanitation Data'!$F$31,0,10*ROW('Sanitation Data'!F191))="","",OFFSET('Sanitation Data'!$F$31,0,10*ROW('Sanitation Data'!F191)))</f>
        <v/>
      </c>
      <c r="CY197" s="275" t="str">
        <f ca="true">+IF(OFFSET('Sanitation Data'!$F$32,0,10*ROW('Sanitation Data'!F191))="","",OFFSET('Sanitation Data'!$F$32,0,10*ROW('Sanitation Data'!F191)))</f>
        <v/>
      </c>
      <c r="CZ197" s="275" t="str">
        <f ca="true">+IF(OFFSET('Sanitation Data'!$G$28,0,10*ROW('Sanitation Data'!G191))="","",OFFSET('Sanitation Data'!$G$28,0,10*ROW('Sanitation Data'!G191)))</f>
        <v/>
      </c>
      <c r="DA197" s="275" t="str">
        <f ca="true">+IF(OFFSET('Sanitation Data'!$G$29,0,10*ROW('Sanitation Data'!G191))="","",OFFSET('Sanitation Data'!$G$29,0,10*ROW('Sanitation Data'!G191)))</f>
        <v/>
      </c>
      <c r="DB197" s="275" t="str">
        <f ca="true">+IF(OFFSET('Sanitation Data'!$G$30,0,10*ROW('Sanitation Data'!G191))="","",OFFSET('Sanitation Data'!$G$30,0,10*ROW('Sanitation Data'!G191)))</f>
        <v/>
      </c>
      <c r="DC197" s="275" t="str">
        <f ca="true">+IF(OFFSET('Sanitation Data'!$G$31,0,10*ROW('Sanitation Data'!G191))="","",OFFSET('Sanitation Data'!$G$31,0,10*ROW('Sanitation Data'!G191)))</f>
        <v/>
      </c>
      <c r="DD197" s="275" t="str">
        <f ca="true">+IF(OFFSET('Sanitation Data'!$G$32,0,10*ROW('Sanitation Data'!G191))="","",OFFSET('Sanitation Data'!$G$32,0,10*ROW('Sanitation Data'!G191)))</f>
        <v/>
      </c>
      <c r="DE197" s="275" t="str">
        <f ca="true">+IF(OFFSET('Sanitation Data'!$H$28,0,10*ROW('Sanitation Data'!H191))="","",OFFSET('Sanitation Data'!$H$28,0,10*ROW('Sanitation Data'!H191)))</f>
        <v/>
      </c>
      <c r="DF197" s="275" t="str">
        <f ca="true">+IF(OFFSET('Sanitation Data'!$H$29,0,10*ROW('Sanitation Data'!H191))="","",OFFSET('Sanitation Data'!$H$29,0,10*ROW('Sanitation Data'!H191)))</f>
        <v/>
      </c>
      <c r="DG197" s="275" t="str">
        <f ca="true">+IF(OFFSET('Sanitation Data'!$H$30,0,10*ROW('Sanitation Data'!H191))="","",OFFSET('Sanitation Data'!$H$30,0,10*ROW('Sanitation Data'!H191)))</f>
        <v/>
      </c>
      <c r="DH197" s="275" t="str">
        <f ca="true">+IF(OFFSET('Sanitation Data'!$H$31,0,10*ROW('Sanitation Data'!H191))="","",OFFSET('Sanitation Data'!$H$31,0,10*ROW('Sanitation Data'!H191)))</f>
        <v/>
      </c>
      <c r="DI197" s="275" t="str">
        <f ca="true">+IF(OFFSET('Sanitation Data'!$H$32,0,10*ROW('Sanitation Data'!H191))="","",OFFSET('Sanitation Data'!$H$32,0,10*ROW('Sanitation Data'!H191)))</f>
        <v/>
      </c>
      <c r="DJ197" s="275" t="str">
        <f ca="true">+IF(OFFSET('Sanitation Data'!$I$28,0,10*ROW('Sanitation Data'!I191))="","",OFFSET('Sanitation Data'!$I$28,0,10*ROW('Sanitation Data'!I191)))</f>
        <v/>
      </c>
      <c r="DK197" s="275" t="str">
        <f ca="true">+IF(OFFSET('Sanitation Data'!$I$29,0,10*ROW('Sanitation Data'!I191))="","",OFFSET('Sanitation Data'!$I$29,0,10*ROW('Sanitation Data'!I191)))</f>
        <v/>
      </c>
      <c r="DL197" s="275" t="str">
        <f ca="true">+IF(OFFSET('Sanitation Data'!$I$30,0,10*ROW('Sanitation Data'!I191))="","",OFFSET('Sanitation Data'!$I$30,0,10*ROW('Sanitation Data'!I191)))</f>
        <v/>
      </c>
      <c r="DM197" s="275" t="str">
        <f ca="true">+IF(OFFSET('Sanitation Data'!$I$31,0,10*ROW('Sanitation Data'!I191))="","",OFFSET('Sanitation Data'!$I$31,0,10*ROW('Sanitation Data'!I191)))</f>
        <v/>
      </c>
      <c r="DN197" s="275" t="str">
        <f ca="true">+IF(OFFSET('Sanitation Data'!$I$32,0,10*ROW('Sanitation Data'!I191))="","",OFFSET('Sanitation Data'!$I$32,0,10*ROW('Sanitation Data'!I191)))</f>
        <v/>
      </c>
      <c r="DO197" s="275" t="str">
        <f ca="true">+IF(OFFSET('Hygiene Data'!$D$11,0,10*ROW('Hygiene Data'!D191))="","",OFFSET('Hygiene Data'!$D$11,0,10*ROW('Hygiene Data'!D191)))</f>
        <v/>
      </c>
      <c r="DP197" s="275" t="str">
        <f ca="true">+IF(OFFSET('Hygiene Data'!$D$12,0,10*ROW('Hygiene Data'!D191))="","",OFFSET('Hygiene Data'!$D$12,0,10*ROW('Hygiene Data'!D191)))</f>
        <v/>
      </c>
      <c r="DQ197" s="275" t="str">
        <f ca="true">+IF(OFFSET('Hygiene Data'!$D$13,0,10*ROW('Hygiene Data'!D191))="","",OFFSET('Hygiene Data'!$D$13,0,10*ROW('Hygiene Data'!D191)))</f>
        <v/>
      </c>
      <c r="DR197" s="275" t="str">
        <f ca="true">+IF(OFFSET('Hygiene Data'!$E$11,0,10*ROW('Hygiene Data'!E191))="","",OFFSET('Hygiene Data'!$E$11,0,10*ROW('Hygiene Data'!E191)))</f>
        <v/>
      </c>
      <c r="DS197" s="275" t="str">
        <f ca="true">+IF(OFFSET('Hygiene Data'!$E$12,0,10*ROW('Hygiene Data'!E191))="","",OFFSET('Hygiene Data'!$E$12,0,10*ROW('Hygiene Data'!E191)))</f>
        <v/>
      </c>
      <c r="DT197" s="275" t="str">
        <f ca="true">+IF(OFFSET('Hygiene Data'!$E$13,0,10*ROW('Hygiene Data'!E191))="","",OFFSET('Hygiene Data'!$E$13,0,10*ROW('Hygiene Data'!E191)))</f>
        <v/>
      </c>
      <c r="DU197" s="275" t="str">
        <f ca="true">+IF(OFFSET('Hygiene Data'!$F$11,0,10*ROW('Hygiene Data'!F191))="","",OFFSET('Hygiene Data'!$F$11,0,10*ROW('Hygiene Data'!F191)))</f>
        <v/>
      </c>
      <c r="DV197" s="275" t="str">
        <f ca="true">+IF(OFFSET('Hygiene Data'!$F$12,0,10*ROW('Hygiene Data'!F191))="","",OFFSET('Hygiene Data'!$F$12,0,10*ROW('Hygiene Data'!F191)))</f>
        <v/>
      </c>
      <c r="DW197" s="275" t="str">
        <f ca="true">+IF(OFFSET('Hygiene Data'!$F$13,0,10*ROW('Hygiene Data'!F191))="","",OFFSET('Hygiene Data'!$F$13,0,10*ROW('Hygiene Data'!F191)))</f>
        <v/>
      </c>
      <c r="DX197" s="275" t="str">
        <f ca="true">+IF(OFFSET('Hygiene Data'!$G$11,0,10*ROW('Hygiene Data'!G191))="","",OFFSET('Hygiene Data'!$G$11,0,10*ROW('Hygiene Data'!G191)))</f>
        <v/>
      </c>
      <c r="DY197" s="275" t="str">
        <f ca="true">+IF(OFFSET('Hygiene Data'!$G$12,0,10*ROW('Hygiene Data'!G191))="","",OFFSET('Hygiene Data'!$G$12,0,10*ROW('Hygiene Data'!G191)))</f>
        <v/>
      </c>
      <c r="DZ197" s="275" t="str">
        <f ca="true">+IF(OFFSET('Hygiene Data'!$G$13,0,10*ROW('Hygiene Data'!G191))="","",OFFSET('Hygiene Data'!$G$13,0,10*ROW('Hygiene Data'!G191)))</f>
        <v/>
      </c>
      <c r="EA197" s="275" t="str">
        <f ca="true">+IF(OFFSET('Hygiene Data'!$H$11,0,10*ROW('Hygiene Data'!H191))="","",OFFSET('Hygiene Data'!$H$11,0,10*ROW('Hygiene Data'!H191)))</f>
        <v/>
      </c>
      <c r="EB197" s="275" t="str">
        <f ca="true">+IF(OFFSET('Hygiene Data'!$H$12,0,10*ROW('Hygiene Data'!H191))="","",OFFSET('Hygiene Data'!$H$12,0,10*ROW('Hygiene Data'!H191)))</f>
        <v/>
      </c>
      <c r="EC197" s="275" t="str">
        <f ca="true">+IF(OFFSET('Hygiene Data'!$H$13,0,10*ROW('Hygiene Data'!H191))="","",OFFSET('Hygiene Data'!$H$13,0,10*ROW('Hygiene Data'!H191)))</f>
        <v/>
      </c>
      <c r="ED197" s="275" t="str">
        <f ca="true">+IF(OFFSET('Hygiene Data'!$I$11,0,10*ROW('Hygiene Data'!I191))="","",OFFSET('Hygiene Data'!$I$11,0,10*ROW('Hygiene Data'!I191)))</f>
        <v/>
      </c>
      <c r="EE197" s="275" t="str">
        <f ca="true">+IF(OFFSET('Hygiene Data'!$I$12,0,10*ROW('Hygiene Data'!I191))="","",OFFSET('Hygiene Data'!$I$12,0,10*ROW('Hygiene Data'!I191)))</f>
        <v/>
      </c>
      <c r="EF197" s="275" t="str">
        <f ca="true">+IF(OFFSET('Hygiene Data'!$I$13,0,10*ROW('Hygiene Data'!I191))="","",OFFSET('Hygiene Data'!$I$13,0,10*ROW('Hygiene Data'!I191)))</f>
        <v/>
      </c>
    </row>
    <row xmlns:x14ac="http://schemas.microsoft.com/office/spreadsheetml/2009/9/ac" r="198" x14ac:dyDescent="0.2">
      <c r="A198" s="38" t="str">
        <f ca="true">+IF(OFFSET('Water Data'!$B$2,0,10*ROW('Water Data'!E192))="","",OFFSET('Water Data'!$B$2,0,10*ROW('Water Data'!E192)))</f>
        <v/>
      </c>
      <c r="B198" s="38" t="str">
        <f ca="true">+IF(OFFSET('Water Data'!$C$2,0,10*ROW('Water Data'!F192))="","",OFFSET('Water Data'!$C$2,0,10*ROW('Water Data'!F192)))</f>
        <v/>
      </c>
      <c r="C198" s="331" t="str">
        <f t="shared" ca="true" si="2"/>
        <v/>
      </c>
      <c r="D198" s="97"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7"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7"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7"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7"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7"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7"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7"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7"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7"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7"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7"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7"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7"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7"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7"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7"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7"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8"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8"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8"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8"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8"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8"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8"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8"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8"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8"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8"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8"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8"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8"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8"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8"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8"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8"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8"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8"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8"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8"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8"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8"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8"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8"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8"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8"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8"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8"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9"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9"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9"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9"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9"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9"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9"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9"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9"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9"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9"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9"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9"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9"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9"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9"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9"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9"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5"/>
      <c r="BS198" s="275" t="str">
        <f ca="true">+IF(OFFSET('Water Data'!$D$27,0,10*ROW('Water Data'!D192))="","",OFFSET('Water Data'!$D$27,0,10*ROW('Water Data'!D192)))</f>
        <v/>
      </c>
      <c r="BT198" s="275" t="str">
        <f ca="true">+IF(OFFSET('Water Data'!$D$28,0,10*ROW('Water Data'!D192))="","",OFFSET('Water Data'!$D$28,0,10*ROW('Water Data'!D192)))</f>
        <v/>
      </c>
      <c r="BU198" s="275" t="str">
        <f ca="true">+IF(OFFSET('Water Data'!$D$29,0,10*ROW('Water Data'!D192))="","",OFFSET('Water Data'!$D$29,0,10*ROW('Water Data'!D192)))</f>
        <v/>
      </c>
      <c r="BV198" s="275" t="str">
        <f ca="true">+IF(OFFSET('Water Data'!$E$27,0,10*ROW('Water Data'!E192))="","",OFFSET('Water Data'!$E$27,0,10*ROW('Water Data'!E192)))</f>
        <v/>
      </c>
      <c r="BW198" s="275" t="str">
        <f ca="true">+IF(OFFSET('Water Data'!$E$28,0,10*ROW('Water Data'!E192))="","",OFFSET('Water Data'!$E$28,0,10*ROW('Water Data'!E192)))</f>
        <v/>
      </c>
      <c r="BX198" s="275" t="str">
        <f ca="true">+IF(OFFSET('Water Data'!$E$29,0,10*ROW('Water Data'!E192))="","",OFFSET('Water Data'!$E$29,0,10*ROW('Water Data'!E192)))</f>
        <v/>
      </c>
      <c r="BY198" s="275" t="str">
        <f ca="true">+IF(OFFSET('Water Data'!$F$27,0,10*ROW('Water Data'!F192))="","",OFFSET('Water Data'!$F$27,0,10*ROW('Water Data'!F192)))</f>
        <v/>
      </c>
      <c r="BZ198" s="275" t="str">
        <f ca="true">+IF(OFFSET('Water Data'!$F$28,0,10*ROW('Water Data'!F192))="","",OFFSET('Water Data'!$F$28,0,10*ROW('Water Data'!F192)))</f>
        <v/>
      </c>
      <c r="CA198" s="275" t="str">
        <f ca="true">+IF(OFFSET('Water Data'!$F$29,0,10*ROW('Water Data'!F192))="","",OFFSET('Water Data'!$F$29,0,10*ROW('Water Data'!F192)))</f>
        <v/>
      </c>
      <c r="CB198" s="275" t="str">
        <f ca="true">+IF(OFFSET('Water Data'!$G$27,0,10*ROW('Water Data'!G192))="","",OFFSET('Water Data'!$G$27,0,10*ROW('Water Data'!G192)))</f>
        <v/>
      </c>
      <c r="CC198" s="275" t="str">
        <f ca="true">+IF(OFFSET('Water Data'!$G$28,0,10*ROW('Water Data'!G192))="","",OFFSET('Water Data'!$G$28,0,10*ROW('Water Data'!G192)))</f>
        <v/>
      </c>
      <c r="CD198" s="275" t="str">
        <f ca="true">+IF(OFFSET('Water Data'!$G$29,0,10*ROW('Water Data'!G192))="","",OFFSET('Water Data'!$G$29,0,10*ROW('Water Data'!G192)))</f>
        <v/>
      </c>
      <c r="CE198" s="275" t="str">
        <f ca="true">+IF(OFFSET('Water Data'!$H$27,0,10*ROW('Water Data'!H192))="","",OFFSET('Water Data'!$H$27,0,10*ROW('Water Data'!H192)))</f>
        <v/>
      </c>
      <c r="CF198" s="275" t="str">
        <f ca="true">+IF(OFFSET('Water Data'!$H$28,0,10*ROW('Water Data'!H192))="","",OFFSET('Water Data'!$H$28,0,10*ROW('Water Data'!H192)))</f>
        <v/>
      </c>
      <c r="CG198" s="275" t="str">
        <f ca="true">+IF(OFFSET('Water Data'!$H$29,0,10*ROW('Water Data'!H192))="","",OFFSET('Water Data'!$H$29,0,10*ROW('Water Data'!H192)))</f>
        <v/>
      </c>
      <c r="CH198" s="275" t="str">
        <f ca="true">+IF(OFFSET('Water Data'!$I$27,0,10*ROW('Water Data'!I192))="","",OFFSET('Water Data'!$I$27,0,10*ROW('Water Data'!I192)))</f>
        <v/>
      </c>
      <c r="CI198" s="275" t="str">
        <f ca="true">+IF(OFFSET('Water Data'!$I$28,0,10*ROW('Water Data'!I192))="","",OFFSET('Water Data'!$I$28,0,10*ROW('Water Data'!I192)))</f>
        <v/>
      </c>
      <c r="CJ198" s="275" t="str">
        <f ca="true">+IF(OFFSET('Water Data'!$I$29,0,10*ROW('Water Data'!I192))="","",OFFSET('Water Data'!$I$29,0,10*ROW('Water Data'!I192)))</f>
        <v/>
      </c>
      <c r="CK198" s="275" t="str">
        <f ca="true">+IF(OFFSET('Sanitation Data'!$D$28,0,10*ROW('Sanitation Data'!D192))="","",OFFSET('Sanitation Data'!$D$28,0,10*ROW('Sanitation Data'!D192)))</f>
        <v/>
      </c>
      <c r="CL198" s="275" t="str">
        <f ca="true">+IF(OFFSET('Sanitation Data'!$D$29,0,10*ROW('Sanitation Data'!D192))="","",OFFSET('Sanitation Data'!$D$29,0,10*ROW('Sanitation Data'!D192)))</f>
        <v/>
      </c>
      <c r="CM198" s="275" t="str">
        <f ca="true">+IF(OFFSET('Sanitation Data'!$D$30,0,10*ROW('Sanitation Data'!D192))="","",OFFSET('Sanitation Data'!$D$30,0,10*ROW('Sanitation Data'!D192)))</f>
        <v/>
      </c>
      <c r="CN198" s="275" t="str">
        <f ca="true">+IF(OFFSET('Sanitation Data'!$D$31,0,10*ROW('Sanitation Data'!D192))="","",OFFSET('Sanitation Data'!$D$31,0,10*ROW('Sanitation Data'!D192)))</f>
        <v/>
      </c>
      <c r="CO198" s="275" t="str">
        <f ca="true">+IF(OFFSET('Sanitation Data'!$D$32,0,10*ROW('Sanitation Data'!D192))="","",OFFSET('Sanitation Data'!$D$32,0,10*ROW('Sanitation Data'!D192)))</f>
        <v/>
      </c>
      <c r="CP198" s="275" t="str">
        <f ca="true">+IF(OFFSET('Sanitation Data'!$E$28,0,10*ROW('Sanitation Data'!E192))="","",OFFSET('Sanitation Data'!$E$28,0,10*ROW('Sanitation Data'!E192)))</f>
        <v/>
      </c>
      <c r="CQ198" s="275" t="str">
        <f ca="true">+IF(OFFSET('Sanitation Data'!$E$29,0,10*ROW('Sanitation Data'!E192))="","",OFFSET('Sanitation Data'!$E$29,0,10*ROW('Sanitation Data'!E192)))</f>
        <v/>
      </c>
      <c r="CR198" s="275" t="str">
        <f ca="true">+IF(OFFSET('Sanitation Data'!$E$30,0,10*ROW('Sanitation Data'!E192))="","",OFFSET('Sanitation Data'!$E$30,0,10*ROW('Sanitation Data'!E192)))</f>
        <v/>
      </c>
      <c r="CS198" s="275" t="str">
        <f ca="true">+IF(OFFSET('Sanitation Data'!$E$31,0,10*ROW('Sanitation Data'!E192))="","",OFFSET('Sanitation Data'!$E$31,0,10*ROW('Sanitation Data'!E192)))</f>
        <v/>
      </c>
      <c r="CT198" s="275" t="str">
        <f ca="true">+IF(OFFSET('Sanitation Data'!$E$32,0,10*ROW('Sanitation Data'!E192))="","",OFFSET('Sanitation Data'!$E$32,0,10*ROW('Sanitation Data'!E192)))</f>
        <v/>
      </c>
      <c r="CU198" s="275" t="str">
        <f ca="true">+IF(OFFSET('Sanitation Data'!$F$28,0,10*ROW('Sanitation Data'!F192))="","",OFFSET('Sanitation Data'!$F$28,0,10*ROW('Sanitation Data'!F192)))</f>
        <v/>
      </c>
      <c r="CV198" s="275" t="str">
        <f ca="true">+IF(OFFSET('Sanitation Data'!$F$29,0,10*ROW('Sanitation Data'!F192))="","",OFFSET('Sanitation Data'!$F$29,0,10*ROW('Sanitation Data'!F192)))</f>
        <v/>
      </c>
      <c r="CW198" s="275" t="str">
        <f ca="true">+IF(OFFSET('Sanitation Data'!$F$30,0,10*ROW('Sanitation Data'!F192))="","",OFFSET('Sanitation Data'!$F$30,0,10*ROW('Sanitation Data'!F192)))</f>
        <v/>
      </c>
      <c r="CX198" s="275" t="str">
        <f ca="true">+IF(OFFSET('Sanitation Data'!$F$31,0,10*ROW('Sanitation Data'!F192))="","",OFFSET('Sanitation Data'!$F$31,0,10*ROW('Sanitation Data'!F192)))</f>
        <v/>
      </c>
      <c r="CY198" s="275" t="str">
        <f ca="true">+IF(OFFSET('Sanitation Data'!$F$32,0,10*ROW('Sanitation Data'!F192))="","",OFFSET('Sanitation Data'!$F$32,0,10*ROW('Sanitation Data'!F192)))</f>
        <v/>
      </c>
      <c r="CZ198" s="275" t="str">
        <f ca="true">+IF(OFFSET('Sanitation Data'!$G$28,0,10*ROW('Sanitation Data'!G192))="","",OFFSET('Sanitation Data'!$G$28,0,10*ROW('Sanitation Data'!G192)))</f>
        <v/>
      </c>
      <c r="DA198" s="275" t="str">
        <f ca="true">+IF(OFFSET('Sanitation Data'!$G$29,0,10*ROW('Sanitation Data'!G192))="","",OFFSET('Sanitation Data'!$G$29,0,10*ROW('Sanitation Data'!G192)))</f>
        <v/>
      </c>
      <c r="DB198" s="275" t="str">
        <f ca="true">+IF(OFFSET('Sanitation Data'!$G$30,0,10*ROW('Sanitation Data'!G192))="","",OFFSET('Sanitation Data'!$G$30,0,10*ROW('Sanitation Data'!G192)))</f>
        <v/>
      </c>
      <c r="DC198" s="275" t="str">
        <f ca="true">+IF(OFFSET('Sanitation Data'!$G$31,0,10*ROW('Sanitation Data'!G192))="","",OFFSET('Sanitation Data'!$G$31,0,10*ROW('Sanitation Data'!G192)))</f>
        <v/>
      </c>
      <c r="DD198" s="275" t="str">
        <f ca="true">+IF(OFFSET('Sanitation Data'!$G$32,0,10*ROW('Sanitation Data'!G192))="","",OFFSET('Sanitation Data'!$G$32,0,10*ROW('Sanitation Data'!G192)))</f>
        <v/>
      </c>
      <c r="DE198" s="275" t="str">
        <f ca="true">+IF(OFFSET('Sanitation Data'!$H$28,0,10*ROW('Sanitation Data'!H192))="","",OFFSET('Sanitation Data'!$H$28,0,10*ROW('Sanitation Data'!H192)))</f>
        <v/>
      </c>
      <c r="DF198" s="275" t="str">
        <f ca="true">+IF(OFFSET('Sanitation Data'!$H$29,0,10*ROW('Sanitation Data'!H192))="","",OFFSET('Sanitation Data'!$H$29,0,10*ROW('Sanitation Data'!H192)))</f>
        <v/>
      </c>
      <c r="DG198" s="275" t="str">
        <f ca="true">+IF(OFFSET('Sanitation Data'!$H$30,0,10*ROW('Sanitation Data'!H192))="","",OFFSET('Sanitation Data'!$H$30,0,10*ROW('Sanitation Data'!H192)))</f>
        <v/>
      </c>
      <c r="DH198" s="275" t="str">
        <f ca="true">+IF(OFFSET('Sanitation Data'!$H$31,0,10*ROW('Sanitation Data'!H192))="","",OFFSET('Sanitation Data'!$H$31,0,10*ROW('Sanitation Data'!H192)))</f>
        <v/>
      </c>
      <c r="DI198" s="275" t="str">
        <f ca="true">+IF(OFFSET('Sanitation Data'!$H$32,0,10*ROW('Sanitation Data'!H192))="","",OFFSET('Sanitation Data'!$H$32,0,10*ROW('Sanitation Data'!H192)))</f>
        <v/>
      </c>
      <c r="DJ198" s="275" t="str">
        <f ca="true">+IF(OFFSET('Sanitation Data'!$I$28,0,10*ROW('Sanitation Data'!I192))="","",OFFSET('Sanitation Data'!$I$28,0,10*ROW('Sanitation Data'!I192)))</f>
        <v/>
      </c>
      <c r="DK198" s="275" t="str">
        <f ca="true">+IF(OFFSET('Sanitation Data'!$I$29,0,10*ROW('Sanitation Data'!I192))="","",OFFSET('Sanitation Data'!$I$29,0,10*ROW('Sanitation Data'!I192)))</f>
        <v/>
      </c>
      <c r="DL198" s="275" t="str">
        <f ca="true">+IF(OFFSET('Sanitation Data'!$I$30,0,10*ROW('Sanitation Data'!I192))="","",OFFSET('Sanitation Data'!$I$30,0,10*ROW('Sanitation Data'!I192)))</f>
        <v/>
      </c>
      <c r="DM198" s="275" t="str">
        <f ca="true">+IF(OFFSET('Sanitation Data'!$I$31,0,10*ROW('Sanitation Data'!I192))="","",OFFSET('Sanitation Data'!$I$31,0,10*ROW('Sanitation Data'!I192)))</f>
        <v/>
      </c>
      <c r="DN198" s="275" t="str">
        <f ca="true">+IF(OFFSET('Sanitation Data'!$I$32,0,10*ROW('Sanitation Data'!I192))="","",OFFSET('Sanitation Data'!$I$32,0,10*ROW('Sanitation Data'!I192)))</f>
        <v/>
      </c>
      <c r="DO198" s="275" t="str">
        <f ca="true">+IF(OFFSET('Hygiene Data'!$D$11,0,10*ROW('Hygiene Data'!D192))="","",OFFSET('Hygiene Data'!$D$11,0,10*ROW('Hygiene Data'!D192)))</f>
        <v/>
      </c>
      <c r="DP198" s="275" t="str">
        <f ca="true">+IF(OFFSET('Hygiene Data'!$D$12,0,10*ROW('Hygiene Data'!D192))="","",OFFSET('Hygiene Data'!$D$12,0,10*ROW('Hygiene Data'!D192)))</f>
        <v/>
      </c>
      <c r="DQ198" s="275" t="str">
        <f ca="true">+IF(OFFSET('Hygiene Data'!$D$13,0,10*ROW('Hygiene Data'!D192))="","",OFFSET('Hygiene Data'!$D$13,0,10*ROW('Hygiene Data'!D192)))</f>
        <v/>
      </c>
      <c r="DR198" s="275" t="str">
        <f ca="true">+IF(OFFSET('Hygiene Data'!$E$11,0,10*ROW('Hygiene Data'!E192))="","",OFFSET('Hygiene Data'!$E$11,0,10*ROW('Hygiene Data'!E192)))</f>
        <v/>
      </c>
      <c r="DS198" s="275" t="str">
        <f ca="true">+IF(OFFSET('Hygiene Data'!$E$12,0,10*ROW('Hygiene Data'!E192))="","",OFFSET('Hygiene Data'!$E$12,0,10*ROW('Hygiene Data'!E192)))</f>
        <v/>
      </c>
      <c r="DT198" s="275" t="str">
        <f ca="true">+IF(OFFSET('Hygiene Data'!$E$13,0,10*ROW('Hygiene Data'!E192))="","",OFFSET('Hygiene Data'!$E$13,0,10*ROW('Hygiene Data'!E192)))</f>
        <v/>
      </c>
      <c r="DU198" s="275" t="str">
        <f ca="true">+IF(OFFSET('Hygiene Data'!$F$11,0,10*ROW('Hygiene Data'!F192))="","",OFFSET('Hygiene Data'!$F$11,0,10*ROW('Hygiene Data'!F192)))</f>
        <v/>
      </c>
      <c r="DV198" s="275" t="str">
        <f ca="true">+IF(OFFSET('Hygiene Data'!$F$12,0,10*ROW('Hygiene Data'!F192))="","",OFFSET('Hygiene Data'!$F$12,0,10*ROW('Hygiene Data'!F192)))</f>
        <v/>
      </c>
      <c r="DW198" s="275" t="str">
        <f ca="true">+IF(OFFSET('Hygiene Data'!$F$13,0,10*ROW('Hygiene Data'!F192))="","",OFFSET('Hygiene Data'!$F$13,0,10*ROW('Hygiene Data'!F192)))</f>
        <v/>
      </c>
      <c r="DX198" s="275" t="str">
        <f ca="true">+IF(OFFSET('Hygiene Data'!$G$11,0,10*ROW('Hygiene Data'!G192))="","",OFFSET('Hygiene Data'!$G$11,0,10*ROW('Hygiene Data'!G192)))</f>
        <v/>
      </c>
      <c r="DY198" s="275" t="str">
        <f ca="true">+IF(OFFSET('Hygiene Data'!$G$12,0,10*ROW('Hygiene Data'!G192))="","",OFFSET('Hygiene Data'!$G$12,0,10*ROW('Hygiene Data'!G192)))</f>
        <v/>
      </c>
      <c r="DZ198" s="275" t="str">
        <f ca="true">+IF(OFFSET('Hygiene Data'!$G$13,0,10*ROW('Hygiene Data'!G192))="","",OFFSET('Hygiene Data'!$G$13,0,10*ROW('Hygiene Data'!G192)))</f>
        <v/>
      </c>
      <c r="EA198" s="275" t="str">
        <f ca="true">+IF(OFFSET('Hygiene Data'!$H$11,0,10*ROW('Hygiene Data'!H192))="","",OFFSET('Hygiene Data'!$H$11,0,10*ROW('Hygiene Data'!H192)))</f>
        <v/>
      </c>
      <c r="EB198" s="275" t="str">
        <f ca="true">+IF(OFFSET('Hygiene Data'!$H$12,0,10*ROW('Hygiene Data'!H192))="","",OFFSET('Hygiene Data'!$H$12,0,10*ROW('Hygiene Data'!H192)))</f>
        <v/>
      </c>
      <c r="EC198" s="275" t="str">
        <f ca="true">+IF(OFFSET('Hygiene Data'!$H$13,0,10*ROW('Hygiene Data'!H192))="","",OFFSET('Hygiene Data'!$H$13,0,10*ROW('Hygiene Data'!H192)))</f>
        <v/>
      </c>
      <c r="ED198" s="275" t="str">
        <f ca="true">+IF(OFFSET('Hygiene Data'!$I$11,0,10*ROW('Hygiene Data'!I192))="","",OFFSET('Hygiene Data'!$I$11,0,10*ROW('Hygiene Data'!I192)))</f>
        <v/>
      </c>
      <c r="EE198" s="275" t="str">
        <f ca="true">+IF(OFFSET('Hygiene Data'!$I$12,0,10*ROW('Hygiene Data'!I192))="","",OFFSET('Hygiene Data'!$I$12,0,10*ROW('Hygiene Data'!I192)))</f>
        <v/>
      </c>
      <c r="EF198" s="275" t="str">
        <f ca="true">+IF(OFFSET('Hygiene Data'!$I$13,0,10*ROW('Hygiene Data'!I192))="","",OFFSET('Hygiene Data'!$I$13,0,10*ROW('Hygiene Data'!I192)))</f>
        <v/>
      </c>
    </row>
    <row xmlns:x14ac="http://schemas.microsoft.com/office/spreadsheetml/2009/9/ac" r="199" x14ac:dyDescent="0.2">
      <c r="A199" s="38" t="str">
        <f ca="true">+IF(OFFSET('Water Data'!$B$2,0,10*ROW('Water Data'!E193))="","",OFFSET('Water Data'!$B$2,0,10*ROW('Water Data'!E193)))</f>
        <v/>
      </c>
      <c r="B199" s="38" t="str">
        <f ca="true">+IF(OFFSET('Water Data'!$C$2,0,10*ROW('Water Data'!F193))="","",OFFSET('Water Data'!$C$2,0,10*ROW('Water Data'!F193)))</f>
        <v/>
      </c>
      <c r="C199" s="331" t="str">
        <f t="shared" ref="C199:C207" ca="true" si="3">+IF(ISNUMBER(VALUE(MID(A199,5,4))), VALUE(MID(A199, 5,4)),"")</f>
        <v/>
      </c>
      <c r="D199" s="97"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7"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7"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7"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7"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7"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7"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7"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7"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7"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7"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7"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7"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7"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7"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7"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7"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7"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8"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8"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8"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8"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8"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8"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8"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8"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8"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8"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8"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8"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8"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8"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8"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8"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8"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8"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8"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8"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8"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8"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8"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8"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8"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8"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8"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8"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8"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8"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9"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9"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9"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9"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9"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9"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9"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9"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9"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9"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9"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9"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9"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9"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9"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9"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9"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9"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5"/>
      <c r="BS199" s="275" t="str">
        <f ca="true">+IF(OFFSET('Water Data'!$D$27,0,10*ROW('Water Data'!D193))="","",OFFSET('Water Data'!$D$27,0,10*ROW('Water Data'!D193)))</f>
        <v/>
      </c>
      <c r="BT199" s="275" t="str">
        <f ca="true">+IF(OFFSET('Water Data'!$D$28,0,10*ROW('Water Data'!D193))="","",OFFSET('Water Data'!$D$28,0,10*ROW('Water Data'!D193)))</f>
        <v/>
      </c>
      <c r="BU199" s="275" t="str">
        <f ca="true">+IF(OFFSET('Water Data'!$D$29,0,10*ROW('Water Data'!D193))="","",OFFSET('Water Data'!$D$29,0,10*ROW('Water Data'!D193)))</f>
        <v/>
      </c>
      <c r="BV199" s="275" t="str">
        <f ca="true">+IF(OFFSET('Water Data'!$E$27,0,10*ROW('Water Data'!E193))="","",OFFSET('Water Data'!$E$27,0,10*ROW('Water Data'!E193)))</f>
        <v/>
      </c>
      <c r="BW199" s="275" t="str">
        <f ca="true">+IF(OFFSET('Water Data'!$E$28,0,10*ROW('Water Data'!E193))="","",OFFSET('Water Data'!$E$28,0,10*ROW('Water Data'!E193)))</f>
        <v/>
      </c>
      <c r="BX199" s="275" t="str">
        <f ca="true">+IF(OFFSET('Water Data'!$E$29,0,10*ROW('Water Data'!E193))="","",OFFSET('Water Data'!$E$29,0,10*ROW('Water Data'!E193)))</f>
        <v/>
      </c>
      <c r="BY199" s="275" t="str">
        <f ca="true">+IF(OFFSET('Water Data'!$F$27,0,10*ROW('Water Data'!F193))="","",OFFSET('Water Data'!$F$27,0,10*ROW('Water Data'!F193)))</f>
        <v/>
      </c>
      <c r="BZ199" s="275" t="str">
        <f ca="true">+IF(OFFSET('Water Data'!$F$28,0,10*ROW('Water Data'!F193))="","",OFFSET('Water Data'!$F$28,0,10*ROW('Water Data'!F193)))</f>
        <v/>
      </c>
      <c r="CA199" s="275" t="str">
        <f ca="true">+IF(OFFSET('Water Data'!$F$29,0,10*ROW('Water Data'!F193))="","",OFFSET('Water Data'!$F$29,0,10*ROW('Water Data'!F193)))</f>
        <v/>
      </c>
      <c r="CB199" s="275" t="str">
        <f ca="true">+IF(OFFSET('Water Data'!$G$27,0,10*ROW('Water Data'!G193))="","",OFFSET('Water Data'!$G$27,0,10*ROW('Water Data'!G193)))</f>
        <v/>
      </c>
      <c r="CC199" s="275" t="str">
        <f ca="true">+IF(OFFSET('Water Data'!$G$28,0,10*ROW('Water Data'!G193))="","",OFFSET('Water Data'!$G$28,0,10*ROW('Water Data'!G193)))</f>
        <v/>
      </c>
      <c r="CD199" s="275" t="str">
        <f ca="true">+IF(OFFSET('Water Data'!$G$29,0,10*ROW('Water Data'!G193))="","",OFFSET('Water Data'!$G$29,0,10*ROW('Water Data'!G193)))</f>
        <v/>
      </c>
      <c r="CE199" s="275" t="str">
        <f ca="true">+IF(OFFSET('Water Data'!$H$27,0,10*ROW('Water Data'!H193))="","",OFFSET('Water Data'!$H$27,0,10*ROW('Water Data'!H193)))</f>
        <v/>
      </c>
      <c r="CF199" s="275" t="str">
        <f ca="true">+IF(OFFSET('Water Data'!$H$28,0,10*ROW('Water Data'!H193))="","",OFFSET('Water Data'!$H$28,0,10*ROW('Water Data'!H193)))</f>
        <v/>
      </c>
      <c r="CG199" s="275" t="str">
        <f ca="true">+IF(OFFSET('Water Data'!$H$29,0,10*ROW('Water Data'!H193))="","",OFFSET('Water Data'!$H$29,0,10*ROW('Water Data'!H193)))</f>
        <v/>
      </c>
      <c r="CH199" s="275" t="str">
        <f ca="true">+IF(OFFSET('Water Data'!$I$27,0,10*ROW('Water Data'!I193))="","",OFFSET('Water Data'!$I$27,0,10*ROW('Water Data'!I193)))</f>
        <v/>
      </c>
      <c r="CI199" s="275" t="str">
        <f ca="true">+IF(OFFSET('Water Data'!$I$28,0,10*ROW('Water Data'!I193))="","",OFFSET('Water Data'!$I$28,0,10*ROW('Water Data'!I193)))</f>
        <v/>
      </c>
      <c r="CJ199" s="275" t="str">
        <f ca="true">+IF(OFFSET('Water Data'!$I$29,0,10*ROW('Water Data'!I193))="","",OFFSET('Water Data'!$I$29,0,10*ROW('Water Data'!I193)))</f>
        <v/>
      </c>
      <c r="CK199" s="275" t="str">
        <f ca="true">+IF(OFFSET('Sanitation Data'!$D$28,0,10*ROW('Sanitation Data'!D193))="","",OFFSET('Sanitation Data'!$D$28,0,10*ROW('Sanitation Data'!D193)))</f>
        <v/>
      </c>
      <c r="CL199" s="275" t="str">
        <f ca="true">+IF(OFFSET('Sanitation Data'!$D$29,0,10*ROW('Sanitation Data'!D193))="","",OFFSET('Sanitation Data'!$D$29,0,10*ROW('Sanitation Data'!D193)))</f>
        <v/>
      </c>
      <c r="CM199" s="275" t="str">
        <f ca="true">+IF(OFFSET('Sanitation Data'!$D$30,0,10*ROW('Sanitation Data'!D193))="","",OFFSET('Sanitation Data'!$D$30,0,10*ROW('Sanitation Data'!D193)))</f>
        <v/>
      </c>
      <c r="CN199" s="275" t="str">
        <f ca="true">+IF(OFFSET('Sanitation Data'!$D$31,0,10*ROW('Sanitation Data'!D193))="","",OFFSET('Sanitation Data'!$D$31,0,10*ROW('Sanitation Data'!D193)))</f>
        <v/>
      </c>
      <c r="CO199" s="275" t="str">
        <f ca="true">+IF(OFFSET('Sanitation Data'!$D$32,0,10*ROW('Sanitation Data'!D193))="","",OFFSET('Sanitation Data'!$D$32,0,10*ROW('Sanitation Data'!D193)))</f>
        <v/>
      </c>
      <c r="CP199" s="275" t="str">
        <f ca="true">+IF(OFFSET('Sanitation Data'!$E$28,0,10*ROW('Sanitation Data'!E193))="","",OFFSET('Sanitation Data'!$E$28,0,10*ROW('Sanitation Data'!E193)))</f>
        <v/>
      </c>
      <c r="CQ199" s="275" t="str">
        <f ca="true">+IF(OFFSET('Sanitation Data'!$E$29,0,10*ROW('Sanitation Data'!E193))="","",OFFSET('Sanitation Data'!$E$29,0,10*ROW('Sanitation Data'!E193)))</f>
        <v/>
      </c>
      <c r="CR199" s="275" t="str">
        <f ca="true">+IF(OFFSET('Sanitation Data'!$E$30,0,10*ROW('Sanitation Data'!E193))="","",OFFSET('Sanitation Data'!$E$30,0,10*ROW('Sanitation Data'!E193)))</f>
        <v/>
      </c>
      <c r="CS199" s="275" t="str">
        <f ca="true">+IF(OFFSET('Sanitation Data'!$E$31,0,10*ROW('Sanitation Data'!E193))="","",OFFSET('Sanitation Data'!$E$31,0,10*ROW('Sanitation Data'!E193)))</f>
        <v/>
      </c>
      <c r="CT199" s="275" t="str">
        <f ca="true">+IF(OFFSET('Sanitation Data'!$E$32,0,10*ROW('Sanitation Data'!E193))="","",OFFSET('Sanitation Data'!$E$32,0,10*ROW('Sanitation Data'!E193)))</f>
        <v/>
      </c>
      <c r="CU199" s="275" t="str">
        <f ca="true">+IF(OFFSET('Sanitation Data'!$F$28,0,10*ROW('Sanitation Data'!F193))="","",OFFSET('Sanitation Data'!$F$28,0,10*ROW('Sanitation Data'!F193)))</f>
        <v/>
      </c>
      <c r="CV199" s="275" t="str">
        <f ca="true">+IF(OFFSET('Sanitation Data'!$F$29,0,10*ROW('Sanitation Data'!F193))="","",OFFSET('Sanitation Data'!$F$29,0,10*ROW('Sanitation Data'!F193)))</f>
        <v/>
      </c>
      <c r="CW199" s="275" t="str">
        <f ca="true">+IF(OFFSET('Sanitation Data'!$F$30,0,10*ROW('Sanitation Data'!F193))="","",OFFSET('Sanitation Data'!$F$30,0,10*ROW('Sanitation Data'!F193)))</f>
        <v/>
      </c>
      <c r="CX199" s="275" t="str">
        <f ca="true">+IF(OFFSET('Sanitation Data'!$F$31,0,10*ROW('Sanitation Data'!F193))="","",OFFSET('Sanitation Data'!$F$31,0,10*ROW('Sanitation Data'!F193)))</f>
        <v/>
      </c>
      <c r="CY199" s="275" t="str">
        <f ca="true">+IF(OFFSET('Sanitation Data'!$F$32,0,10*ROW('Sanitation Data'!F193))="","",OFFSET('Sanitation Data'!$F$32,0,10*ROW('Sanitation Data'!F193)))</f>
        <v/>
      </c>
      <c r="CZ199" s="275" t="str">
        <f ca="true">+IF(OFFSET('Sanitation Data'!$G$28,0,10*ROW('Sanitation Data'!G193))="","",OFFSET('Sanitation Data'!$G$28,0,10*ROW('Sanitation Data'!G193)))</f>
        <v/>
      </c>
      <c r="DA199" s="275" t="str">
        <f ca="true">+IF(OFFSET('Sanitation Data'!$G$29,0,10*ROW('Sanitation Data'!G193))="","",OFFSET('Sanitation Data'!$G$29,0,10*ROW('Sanitation Data'!G193)))</f>
        <v/>
      </c>
      <c r="DB199" s="275" t="str">
        <f ca="true">+IF(OFFSET('Sanitation Data'!$G$30,0,10*ROW('Sanitation Data'!G193))="","",OFFSET('Sanitation Data'!$G$30,0,10*ROW('Sanitation Data'!G193)))</f>
        <v/>
      </c>
      <c r="DC199" s="275" t="str">
        <f ca="true">+IF(OFFSET('Sanitation Data'!$G$31,0,10*ROW('Sanitation Data'!G193))="","",OFFSET('Sanitation Data'!$G$31,0,10*ROW('Sanitation Data'!G193)))</f>
        <v/>
      </c>
      <c r="DD199" s="275" t="str">
        <f ca="true">+IF(OFFSET('Sanitation Data'!$G$32,0,10*ROW('Sanitation Data'!G193))="","",OFFSET('Sanitation Data'!$G$32,0,10*ROW('Sanitation Data'!G193)))</f>
        <v/>
      </c>
      <c r="DE199" s="275" t="str">
        <f ca="true">+IF(OFFSET('Sanitation Data'!$H$28,0,10*ROW('Sanitation Data'!H193))="","",OFFSET('Sanitation Data'!$H$28,0,10*ROW('Sanitation Data'!H193)))</f>
        <v/>
      </c>
      <c r="DF199" s="275" t="str">
        <f ca="true">+IF(OFFSET('Sanitation Data'!$H$29,0,10*ROW('Sanitation Data'!H193))="","",OFFSET('Sanitation Data'!$H$29,0,10*ROW('Sanitation Data'!H193)))</f>
        <v/>
      </c>
      <c r="DG199" s="275" t="str">
        <f ca="true">+IF(OFFSET('Sanitation Data'!$H$30,0,10*ROW('Sanitation Data'!H193))="","",OFFSET('Sanitation Data'!$H$30,0,10*ROW('Sanitation Data'!H193)))</f>
        <v/>
      </c>
      <c r="DH199" s="275" t="str">
        <f ca="true">+IF(OFFSET('Sanitation Data'!$H$31,0,10*ROW('Sanitation Data'!H193))="","",OFFSET('Sanitation Data'!$H$31,0,10*ROW('Sanitation Data'!H193)))</f>
        <v/>
      </c>
      <c r="DI199" s="275" t="str">
        <f ca="true">+IF(OFFSET('Sanitation Data'!$H$32,0,10*ROW('Sanitation Data'!H193))="","",OFFSET('Sanitation Data'!$H$32,0,10*ROW('Sanitation Data'!H193)))</f>
        <v/>
      </c>
      <c r="DJ199" s="275" t="str">
        <f ca="true">+IF(OFFSET('Sanitation Data'!$I$28,0,10*ROW('Sanitation Data'!I193))="","",OFFSET('Sanitation Data'!$I$28,0,10*ROW('Sanitation Data'!I193)))</f>
        <v/>
      </c>
      <c r="DK199" s="275" t="str">
        <f ca="true">+IF(OFFSET('Sanitation Data'!$I$29,0,10*ROW('Sanitation Data'!I193))="","",OFFSET('Sanitation Data'!$I$29,0,10*ROW('Sanitation Data'!I193)))</f>
        <v/>
      </c>
      <c r="DL199" s="275" t="str">
        <f ca="true">+IF(OFFSET('Sanitation Data'!$I$30,0,10*ROW('Sanitation Data'!I193))="","",OFFSET('Sanitation Data'!$I$30,0,10*ROW('Sanitation Data'!I193)))</f>
        <v/>
      </c>
      <c r="DM199" s="275" t="str">
        <f ca="true">+IF(OFFSET('Sanitation Data'!$I$31,0,10*ROW('Sanitation Data'!I193))="","",OFFSET('Sanitation Data'!$I$31,0,10*ROW('Sanitation Data'!I193)))</f>
        <v/>
      </c>
      <c r="DN199" s="275" t="str">
        <f ca="true">+IF(OFFSET('Sanitation Data'!$I$32,0,10*ROW('Sanitation Data'!I193))="","",OFFSET('Sanitation Data'!$I$32,0,10*ROW('Sanitation Data'!I193)))</f>
        <v/>
      </c>
      <c r="DO199" s="275" t="str">
        <f ca="true">+IF(OFFSET('Hygiene Data'!$D$11,0,10*ROW('Hygiene Data'!D193))="","",OFFSET('Hygiene Data'!$D$11,0,10*ROW('Hygiene Data'!D193)))</f>
        <v/>
      </c>
      <c r="DP199" s="275" t="str">
        <f ca="true">+IF(OFFSET('Hygiene Data'!$D$12,0,10*ROW('Hygiene Data'!D193))="","",OFFSET('Hygiene Data'!$D$12,0,10*ROW('Hygiene Data'!D193)))</f>
        <v/>
      </c>
      <c r="DQ199" s="275" t="str">
        <f ca="true">+IF(OFFSET('Hygiene Data'!$D$13,0,10*ROW('Hygiene Data'!D193))="","",OFFSET('Hygiene Data'!$D$13,0,10*ROW('Hygiene Data'!D193)))</f>
        <v/>
      </c>
      <c r="DR199" s="275" t="str">
        <f ca="true">+IF(OFFSET('Hygiene Data'!$E$11,0,10*ROW('Hygiene Data'!E193))="","",OFFSET('Hygiene Data'!$E$11,0,10*ROW('Hygiene Data'!E193)))</f>
        <v/>
      </c>
      <c r="DS199" s="275" t="str">
        <f ca="true">+IF(OFFSET('Hygiene Data'!$E$12,0,10*ROW('Hygiene Data'!E193))="","",OFFSET('Hygiene Data'!$E$12,0,10*ROW('Hygiene Data'!E193)))</f>
        <v/>
      </c>
      <c r="DT199" s="275" t="str">
        <f ca="true">+IF(OFFSET('Hygiene Data'!$E$13,0,10*ROW('Hygiene Data'!E193))="","",OFFSET('Hygiene Data'!$E$13,0,10*ROW('Hygiene Data'!E193)))</f>
        <v/>
      </c>
      <c r="DU199" s="275" t="str">
        <f ca="true">+IF(OFFSET('Hygiene Data'!$F$11,0,10*ROW('Hygiene Data'!F193))="","",OFFSET('Hygiene Data'!$F$11,0,10*ROW('Hygiene Data'!F193)))</f>
        <v/>
      </c>
      <c r="DV199" s="275" t="str">
        <f ca="true">+IF(OFFSET('Hygiene Data'!$F$12,0,10*ROW('Hygiene Data'!F193))="","",OFFSET('Hygiene Data'!$F$12,0,10*ROW('Hygiene Data'!F193)))</f>
        <v/>
      </c>
      <c r="DW199" s="275" t="str">
        <f ca="true">+IF(OFFSET('Hygiene Data'!$F$13,0,10*ROW('Hygiene Data'!F193))="","",OFFSET('Hygiene Data'!$F$13,0,10*ROW('Hygiene Data'!F193)))</f>
        <v/>
      </c>
      <c r="DX199" s="275" t="str">
        <f ca="true">+IF(OFFSET('Hygiene Data'!$G$11,0,10*ROW('Hygiene Data'!G193))="","",OFFSET('Hygiene Data'!$G$11,0,10*ROW('Hygiene Data'!G193)))</f>
        <v/>
      </c>
      <c r="DY199" s="275" t="str">
        <f ca="true">+IF(OFFSET('Hygiene Data'!$G$12,0,10*ROW('Hygiene Data'!G193))="","",OFFSET('Hygiene Data'!$G$12,0,10*ROW('Hygiene Data'!G193)))</f>
        <v/>
      </c>
      <c r="DZ199" s="275" t="str">
        <f ca="true">+IF(OFFSET('Hygiene Data'!$G$13,0,10*ROW('Hygiene Data'!G193))="","",OFFSET('Hygiene Data'!$G$13,0,10*ROW('Hygiene Data'!G193)))</f>
        <v/>
      </c>
      <c r="EA199" s="275" t="str">
        <f ca="true">+IF(OFFSET('Hygiene Data'!$H$11,0,10*ROW('Hygiene Data'!H193))="","",OFFSET('Hygiene Data'!$H$11,0,10*ROW('Hygiene Data'!H193)))</f>
        <v/>
      </c>
      <c r="EB199" s="275" t="str">
        <f ca="true">+IF(OFFSET('Hygiene Data'!$H$12,0,10*ROW('Hygiene Data'!H193))="","",OFFSET('Hygiene Data'!$H$12,0,10*ROW('Hygiene Data'!H193)))</f>
        <v/>
      </c>
      <c r="EC199" s="275" t="str">
        <f ca="true">+IF(OFFSET('Hygiene Data'!$H$13,0,10*ROW('Hygiene Data'!H193))="","",OFFSET('Hygiene Data'!$H$13,0,10*ROW('Hygiene Data'!H193)))</f>
        <v/>
      </c>
      <c r="ED199" s="275" t="str">
        <f ca="true">+IF(OFFSET('Hygiene Data'!$I$11,0,10*ROW('Hygiene Data'!I193))="","",OFFSET('Hygiene Data'!$I$11,0,10*ROW('Hygiene Data'!I193)))</f>
        <v/>
      </c>
      <c r="EE199" s="275" t="str">
        <f ca="true">+IF(OFFSET('Hygiene Data'!$I$12,0,10*ROW('Hygiene Data'!I193))="","",OFFSET('Hygiene Data'!$I$12,0,10*ROW('Hygiene Data'!I193)))</f>
        <v/>
      </c>
      <c r="EF199" s="275" t="str">
        <f ca="true">+IF(OFFSET('Hygiene Data'!$I$13,0,10*ROW('Hygiene Data'!I193))="","",OFFSET('Hygiene Data'!$I$13,0,10*ROW('Hygiene Data'!I193)))</f>
        <v/>
      </c>
    </row>
    <row xmlns:x14ac="http://schemas.microsoft.com/office/spreadsheetml/2009/9/ac" r="200" x14ac:dyDescent="0.2">
      <c r="A200" s="38" t="str">
        <f ca="true">+IF(OFFSET('Water Data'!$B$2,0,10*ROW('Water Data'!E194))="","",OFFSET('Water Data'!$B$2,0,10*ROW('Water Data'!E194)))</f>
        <v/>
      </c>
      <c r="B200" s="38" t="str">
        <f ca="true">+IF(OFFSET('Water Data'!$C$2,0,10*ROW('Water Data'!F194))="","",OFFSET('Water Data'!$C$2,0,10*ROW('Water Data'!F194)))</f>
        <v/>
      </c>
      <c r="C200" s="331" t="str">
        <f t="shared" ca="true" si="3"/>
        <v/>
      </c>
      <c r="D200" s="97"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7"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7"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7"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7"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7"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7"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7"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7"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7"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7"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7"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7"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7"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7"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7"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7"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7"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8"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8"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8"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8"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8"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8"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8"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8"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8"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8"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8"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8"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8"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8"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8"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8"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8"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8"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8"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8"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8"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8"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8"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8"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8"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8"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8"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8"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8"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8"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9"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9"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9"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9"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9"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9"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9"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9"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9"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9"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9"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9"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9"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9"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9"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9"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9"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9"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5"/>
      <c r="BS200" s="275" t="str">
        <f ca="true">+IF(OFFSET('Water Data'!$D$27,0,10*ROW('Water Data'!D194))="","",OFFSET('Water Data'!$D$27,0,10*ROW('Water Data'!D194)))</f>
        <v/>
      </c>
      <c r="BT200" s="275" t="str">
        <f ca="true">+IF(OFFSET('Water Data'!$D$28,0,10*ROW('Water Data'!D194))="","",OFFSET('Water Data'!$D$28,0,10*ROW('Water Data'!D194)))</f>
        <v/>
      </c>
      <c r="BU200" s="275" t="str">
        <f ca="true">+IF(OFFSET('Water Data'!$D$29,0,10*ROW('Water Data'!D194))="","",OFFSET('Water Data'!$D$29,0,10*ROW('Water Data'!D194)))</f>
        <v/>
      </c>
      <c r="BV200" s="275" t="str">
        <f ca="true">+IF(OFFSET('Water Data'!$E$27,0,10*ROW('Water Data'!E194))="","",OFFSET('Water Data'!$E$27,0,10*ROW('Water Data'!E194)))</f>
        <v/>
      </c>
      <c r="BW200" s="275" t="str">
        <f ca="true">+IF(OFFSET('Water Data'!$E$28,0,10*ROW('Water Data'!E194))="","",OFFSET('Water Data'!$E$28,0,10*ROW('Water Data'!E194)))</f>
        <v/>
      </c>
      <c r="BX200" s="275" t="str">
        <f ca="true">+IF(OFFSET('Water Data'!$E$29,0,10*ROW('Water Data'!E194))="","",OFFSET('Water Data'!$E$29,0,10*ROW('Water Data'!E194)))</f>
        <v/>
      </c>
      <c r="BY200" s="275" t="str">
        <f ca="true">+IF(OFFSET('Water Data'!$F$27,0,10*ROW('Water Data'!F194))="","",OFFSET('Water Data'!$F$27,0,10*ROW('Water Data'!F194)))</f>
        <v/>
      </c>
      <c r="BZ200" s="275" t="str">
        <f ca="true">+IF(OFFSET('Water Data'!$F$28,0,10*ROW('Water Data'!F194))="","",OFFSET('Water Data'!$F$28,0,10*ROW('Water Data'!F194)))</f>
        <v/>
      </c>
      <c r="CA200" s="275" t="str">
        <f ca="true">+IF(OFFSET('Water Data'!$F$29,0,10*ROW('Water Data'!F194))="","",OFFSET('Water Data'!$F$29,0,10*ROW('Water Data'!F194)))</f>
        <v/>
      </c>
      <c r="CB200" s="275" t="str">
        <f ca="true">+IF(OFFSET('Water Data'!$G$27,0,10*ROW('Water Data'!G194))="","",OFFSET('Water Data'!$G$27,0,10*ROW('Water Data'!G194)))</f>
        <v/>
      </c>
      <c r="CC200" s="275" t="str">
        <f ca="true">+IF(OFFSET('Water Data'!$G$28,0,10*ROW('Water Data'!G194))="","",OFFSET('Water Data'!$G$28,0,10*ROW('Water Data'!G194)))</f>
        <v/>
      </c>
      <c r="CD200" s="275" t="str">
        <f ca="true">+IF(OFFSET('Water Data'!$G$29,0,10*ROW('Water Data'!G194))="","",OFFSET('Water Data'!$G$29,0,10*ROW('Water Data'!G194)))</f>
        <v/>
      </c>
      <c r="CE200" s="275" t="str">
        <f ca="true">+IF(OFFSET('Water Data'!$H$27,0,10*ROW('Water Data'!H194))="","",OFFSET('Water Data'!$H$27,0,10*ROW('Water Data'!H194)))</f>
        <v/>
      </c>
      <c r="CF200" s="275" t="str">
        <f ca="true">+IF(OFFSET('Water Data'!$H$28,0,10*ROW('Water Data'!H194))="","",OFFSET('Water Data'!$H$28,0,10*ROW('Water Data'!H194)))</f>
        <v/>
      </c>
      <c r="CG200" s="275" t="str">
        <f ca="true">+IF(OFFSET('Water Data'!$H$29,0,10*ROW('Water Data'!H194))="","",OFFSET('Water Data'!$H$29,0,10*ROW('Water Data'!H194)))</f>
        <v/>
      </c>
      <c r="CH200" s="275" t="str">
        <f ca="true">+IF(OFFSET('Water Data'!$I$27,0,10*ROW('Water Data'!I194))="","",OFFSET('Water Data'!$I$27,0,10*ROW('Water Data'!I194)))</f>
        <v/>
      </c>
      <c r="CI200" s="275" t="str">
        <f ca="true">+IF(OFFSET('Water Data'!$I$28,0,10*ROW('Water Data'!I194))="","",OFFSET('Water Data'!$I$28,0,10*ROW('Water Data'!I194)))</f>
        <v/>
      </c>
      <c r="CJ200" s="275" t="str">
        <f ca="true">+IF(OFFSET('Water Data'!$I$29,0,10*ROW('Water Data'!I194))="","",OFFSET('Water Data'!$I$29,0,10*ROW('Water Data'!I194)))</f>
        <v/>
      </c>
      <c r="CK200" s="275" t="str">
        <f ca="true">+IF(OFFSET('Sanitation Data'!$D$28,0,10*ROW('Sanitation Data'!D194))="","",OFFSET('Sanitation Data'!$D$28,0,10*ROW('Sanitation Data'!D194)))</f>
        <v/>
      </c>
      <c r="CL200" s="275" t="str">
        <f ca="true">+IF(OFFSET('Sanitation Data'!$D$29,0,10*ROW('Sanitation Data'!D194))="","",OFFSET('Sanitation Data'!$D$29,0,10*ROW('Sanitation Data'!D194)))</f>
        <v/>
      </c>
      <c r="CM200" s="275" t="str">
        <f ca="true">+IF(OFFSET('Sanitation Data'!$D$30,0,10*ROW('Sanitation Data'!D194))="","",OFFSET('Sanitation Data'!$D$30,0,10*ROW('Sanitation Data'!D194)))</f>
        <v/>
      </c>
      <c r="CN200" s="275" t="str">
        <f ca="true">+IF(OFFSET('Sanitation Data'!$D$31,0,10*ROW('Sanitation Data'!D194))="","",OFFSET('Sanitation Data'!$D$31,0,10*ROW('Sanitation Data'!D194)))</f>
        <v/>
      </c>
      <c r="CO200" s="275" t="str">
        <f ca="true">+IF(OFFSET('Sanitation Data'!$D$32,0,10*ROW('Sanitation Data'!D194))="","",OFFSET('Sanitation Data'!$D$32,0,10*ROW('Sanitation Data'!D194)))</f>
        <v/>
      </c>
      <c r="CP200" s="275" t="str">
        <f ca="true">+IF(OFFSET('Sanitation Data'!$E$28,0,10*ROW('Sanitation Data'!E194))="","",OFFSET('Sanitation Data'!$E$28,0,10*ROW('Sanitation Data'!E194)))</f>
        <v/>
      </c>
      <c r="CQ200" s="275" t="str">
        <f ca="true">+IF(OFFSET('Sanitation Data'!$E$29,0,10*ROW('Sanitation Data'!E194))="","",OFFSET('Sanitation Data'!$E$29,0,10*ROW('Sanitation Data'!E194)))</f>
        <v/>
      </c>
      <c r="CR200" s="275" t="str">
        <f ca="true">+IF(OFFSET('Sanitation Data'!$E$30,0,10*ROW('Sanitation Data'!E194))="","",OFFSET('Sanitation Data'!$E$30,0,10*ROW('Sanitation Data'!E194)))</f>
        <v/>
      </c>
      <c r="CS200" s="275" t="str">
        <f ca="true">+IF(OFFSET('Sanitation Data'!$E$31,0,10*ROW('Sanitation Data'!E194))="","",OFFSET('Sanitation Data'!$E$31,0,10*ROW('Sanitation Data'!E194)))</f>
        <v/>
      </c>
      <c r="CT200" s="275" t="str">
        <f ca="true">+IF(OFFSET('Sanitation Data'!$E$32,0,10*ROW('Sanitation Data'!E194))="","",OFFSET('Sanitation Data'!$E$32,0,10*ROW('Sanitation Data'!E194)))</f>
        <v/>
      </c>
      <c r="CU200" s="275" t="str">
        <f ca="true">+IF(OFFSET('Sanitation Data'!$F$28,0,10*ROW('Sanitation Data'!F194))="","",OFFSET('Sanitation Data'!$F$28,0,10*ROW('Sanitation Data'!F194)))</f>
        <v/>
      </c>
      <c r="CV200" s="275" t="str">
        <f ca="true">+IF(OFFSET('Sanitation Data'!$F$29,0,10*ROW('Sanitation Data'!F194))="","",OFFSET('Sanitation Data'!$F$29,0,10*ROW('Sanitation Data'!F194)))</f>
        <v/>
      </c>
      <c r="CW200" s="275" t="str">
        <f ca="true">+IF(OFFSET('Sanitation Data'!$F$30,0,10*ROW('Sanitation Data'!F194))="","",OFFSET('Sanitation Data'!$F$30,0,10*ROW('Sanitation Data'!F194)))</f>
        <v/>
      </c>
      <c r="CX200" s="275" t="str">
        <f ca="true">+IF(OFFSET('Sanitation Data'!$F$31,0,10*ROW('Sanitation Data'!F194))="","",OFFSET('Sanitation Data'!$F$31,0,10*ROW('Sanitation Data'!F194)))</f>
        <v/>
      </c>
      <c r="CY200" s="275" t="str">
        <f ca="true">+IF(OFFSET('Sanitation Data'!$F$32,0,10*ROW('Sanitation Data'!F194))="","",OFFSET('Sanitation Data'!$F$32,0,10*ROW('Sanitation Data'!F194)))</f>
        <v/>
      </c>
      <c r="CZ200" s="275" t="str">
        <f ca="true">+IF(OFFSET('Sanitation Data'!$G$28,0,10*ROW('Sanitation Data'!G194))="","",OFFSET('Sanitation Data'!$G$28,0,10*ROW('Sanitation Data'!G194)))</f>
        <v/>
      </c>
      <c r="DA200" s="275" t="str">
        <f ca="true">+IF(OFFSET('Sanitation Data'!$G$29,0,10*ROW('Sanitation Data'!G194))="","",OFFSET('Sanitation Data'!$G$29,0,10*ROW('Sanitation Data'!G194)))</f>
        <v/>
      </c>
      <c r="DB200" s="275" t="str">
        <f ca="true">+IF(OFFSET('Sanitation Data'!$G$30,0,10*ROW('Sanitation Data'!G194))="","",OFFSET('Sanitation Data'!$G$30,0,10*ROW('Sanitation Data'!G194)))</f>
        <v/>
      </c>
      <c r="DC200" s="275" t="str">
        <f ca="true">+IF(OFFSET('Sanitation Data'!$G$31,0,10*ROW('Sanitation Data'!G194))="","",OFFSET('Sanitation Data'!$G$31,0,10*ROW('Sanitation Data'!G194)))</f>
        <v/>
      </c>
      <c r="DD200" s="275" t="str">
        <f ca="true">+IF(OFFSET('Sanitation Data'!$G$32,0,10*ROW('Sanitation Data'!G194))="","",OFFSET('Sanitation Data'!$G$32,0,10*ROW('Sanitation Data'!G194)))</f>
        <v/>
      </c>
      <c r="DE200" s="275" t="str">
        <f ca="true">+IF(OFFSET('Sanitation Data'!$H$28,0,10*ROW('Sanitation Data'!H194))="","",OFFSET('Sanitation Data'!$H$28,0,10*ROW('Sanitation Data'!H194)))</f>
        <v/>
      </c>
      <c r="DF200" s="275" t="str">
        <f ca="true">+IF(OFFSET('Sanitation Data'!$H$29,0,10*ROW('Sanitation Data'!H194))="","",OFFSET('Sanitation Data'!$H$29,0,10*ROW('Sanitation Data'!H194)))</f>
        <v/>
      </c>
      <c r="DG200" s="275" t="str">
        <f ca="true">+IF(OFFSET('Sanitation Data'!$H$30,0,10*ROW('Sanitation Data'!H194))="","",OFFSET('Sanitation Data'!$H$30,0,10*ROW('Sanitation Data'!H194)))</f>
        <v/>
      </c>
      <c r="DH200" s="275" t="str">
        <f ca="true">+IF(OFFSET('Sanitation Data'!$H$31,0,10*ROW('Sanitation Data'!H194))="","",OFFSET('Sanitation Data'!$H$31,0,10*ROW('Sanitation Data'!H194)))</f>
        <v/>
      </c>
      <c r="DI200" s="275" t="str">
        <f ca="true">+IF(OFFSET('Sanitation Data'!$H$32,0,10*ROW('Sanitation Data'!H194))="","",OFFSET('Sanitation Data'!$H$32,0,10*ROW('Sanitation Data'!H194)))</f>
        <v/>
      </c>
      <c r="DJ200" s="275" t="str">
        <f ca="true">+IF(OFFSET('Sanitation Data'!$I$28,0,10*ROW('Sanitation Data'!I194))="","",OFFSET('Sanitation Data'!$I$28,0,10*ROW('Sanitation Data'!I194)))</f>
        <v/>
      </c>
      <c r="DK200" s="275" t="str">
        <f ca="true">+IF(OFFSET('Sanitation Data'!$I$29,0,10*ROW('Sanitation Data'!I194))="","",OFFSET('Sanitation Data'!$I$29,0,10*ROW('Sanitation Data'!I194)))</f>
        <v/>
      </c>
      <c r="DL200" s="275" t="str">
        <f ca="true">+IF(OFFSET('Sanitation Data'!$I$30,0,10*ROW('Sanitation Data'!I194))="","",OFFSET('Sanitation Data'!$I$30,0,10*ROW('Sanitation Data'!I194)))</f>
        <v/>
      </c>
      <c r="DM200" s="275" t="str">
        <f ca="true">+IF(OFFSET('Sanitation Data'!$I$31,0,10*ROW('Sanitation Data'!I194))="","",OFFSET('Sanitation Data'!$I$31,0,10*ROW('Sanitation Data'!I194)))</f>
        <v/>
      </c>
      <c r="DN200" s="275" t="str">
        <f ca="true">+IF(OFFSET('Sanitation Data'!$I$32,0,10*ROW('Sanitation Data'!I194))="","",OFFSET('Sanitation Data'!$I$32,0,10*ROW('Sanitation Data'!I194)))</f>
        <v/>
      </c>
      <c r="DO200" s="275" t="str">
        <f ca="true">+IF(OFFSET('Hygiene Data'!$D$11,0,10*ROW('Hygiene Data'!D194))="","",OFFSET('Hygiene Data'!$D$11,0,10*ROW('Hygiene Data'!D194)))</f>
        <v/>
      </c>
      <c r="DP200" s="275" t="str">
        <f ca="true">+IF(OFFSET('Hygiene Data'!$D$12,0,10*ROW('Hygiene Data'!D194))="","",OFFSET('Hygiene Data'!$D$12,0,10*ROW('Hygiene Data'!D194)))</f>
        <v/>
      </c>
      <c r="DQ200" s="275" t="str">
        <f ca="true">+IF(OFFSET('Hygiene Data'!$D$13,0,10*ROW('Hygiene Data'!D194))="","",OFFSET('Hygiene Data'!$D$13,0,10*ROW('Hygiene Data'!D194)))</f>
        <v/>
      </c>
      <c r="DR200" s="275" t="str">
        <f ca="true">+IF(OFFSET('Hygiene Data'!$E$11,0,10*ROW('Hygiene Data'!E194))="","",OFFSET('Hygiene Data'!$E$11,0,10*ROW('Hygiene Data'!E194)))</f>
        <v/>
      </c>
      <c r="DS200" s="275" t="str">
        <f ca="true">+IF(OFFSET('Hygiene Data'!$E$12,0,10*ROW('Hygiene Data'!E194))="","",OFFSET('Hygiene Data'!$E$12,0,10*ROW('Hygiene Data'!E194)))</f>
        <v/>
      </c>
      <c r="DT200" s="275" t="str">
        <f ca="true">+IF(OFFSET('Hygiene Data'!$E$13,0,10*ROW('Hygiene Data'!E194))="","",OFFSET('Hygiene Data'!$E$13,0,10*ROW('Hygiene Data'!E194)))</f>
        <v/>
      </c>
      <c r="DU200" s="275" t="str">
        <f ca="true">+IF(OFFSET('Hygiene Data'!$F$11,0,10*ROW('Hygiene Data'!F194))="","",OFFSET('Hygiene Data'!$F$11,0,10*ROW('Hygiene Data'!F194)))</f>
        <v/>
      </c>
      <c r="DV200" s="275" t="str">
        <f ca="true">+IF(OFFSET('Hygiene Data'!$F$12,0,10*ROW('Hygiene Data'!F194))="","",OFFSET('Hygiene Data'!$F$12,0,10*ROW('Hygiene Data'!F194)))</f>
        <v/>
      </c>
      <c r="DW200" s="275" t="str">
        <f ca="true">+IF(OFFSET('Hygiene Data'!$F$13,0,10*ROW('Hygiene Data'!F194))="","",OFFSET('Hygiene Data'!$F$13,0,10*ROW('Hygiene Data'!F194)))</f>
        <v/>
      </c>
      <c r="DX200" s="275" t="str">
        <f ca="true">+IF(OFFSET('Hygiene Data'!$G$11,0,10*ROW('Hygiene Data'!G194))="","",OFFSET('Hygiene Data'!$G$11,0,10*ROW('Hygiene Data'!G194)))</f>
        <v/>
      </c>
      <c r="DY200" s="275" t="str">
        <f ca="true">+IF(OFFSET('Hygiene Data'!$G$12,0,10*ROW('Hygiene Data'!G194))="","",OFFSET('Hygiene Data'!$G$12,0,10*ROW('Hygiene Data'!G194)))</f>
        <v/>
      </c>
      <c r="DZ200" s="275" t="str">
        <f ca="true">+IF(OFFSET('Hygiene Data'!$G$13,0,10*ROW('Hygiene Data'!G194))="","",OFFSET('Hygiene Data'!$G$13,0,10*ROW('Hygiene Data'!G194)))</f>
        <v/>
      </c>
      <c r="EA200" s="275" t="str">
        <f ca="true">+IF(OFFSET('Hygiene Data'!$H$11,0,10*ROW('Hygiene Data'!H194))="","",OFFSET('Hygiene Data'!$H$11,0,10*ROW('Hygiene Data'!H194)))</f>
        <v/>
      </c>
      <c r="EB200" s="275" t="str">
        <f ca="true">+IF(OFFSET('Hygiene Data'!$H$12,0,10*ROW('Hygiene Data'!H194))="","",OFFSET('Hygiene Data'!$H$12,0,10*ROW('Hygiene Data'!H194)))</f>
        <v/>
      </c>
      <c r="EC200" s="275" t="str">
        <f ca="true">+IF(OFFSET('Hygiene Data'!$H$13,0,10*ROW('Hygiene Data'!H194))="","",OFFSET('Hygiene Data'!$H$13,0,10*ROW('Hygiene Data'!H194)))</f>
        <v/>
      </c>
      <c r="ED200" s="275" t="str">
        <f ca="true">+IF(OFFSET('Hygiene Data'!$I$11,0,10*ROW('Hygiene Data'!I194))="","",OFFSET('Hygiene Data'!$I$11,0,10*ROW('Hygiene Data'!I194)))</f>
        <v/>
      </c>
      <c r="EE200" s="275" t="str">
        <f ca="true">+IF(OFFSET('Hygiene Data'!$I$12,0,10*ROW('Hygiene Data'!I194))="","",OFFSET('Hygiene Data'!$I$12,0,10*ROW('Hygiene Data'!I194)))</f>
        <v/>
      </c>
      <c r="EF200" s="275" t="str">
        <f ca="true">+IF(OFFSET('Hygiene Data'!$I$13,0,10*ROW('Hygiene Data'!I194))="","",OFFSET('Hygiene Data'!$I$13,0,10*ROW('Hygiene Data'!I194)))</f>
        <v/>
      </c>
    </row>
    <row xmlns:x14ac="http://schemas.microsoft.com/office/spreadsheetml/2009/9/ac" r="201" x14ac:dyDescent="0.2">
      <c r="A201" s="38" t="str">
        <f ca="true">+IF(OFFSET('Water Data'!$B$2,0,10*ROW('Water Data'!E195))="","",OFFSET('Water Data'!$B$2,0,10*ROW('Water Data'!E195)))</f>
        <v/>
      </c>
      <c r="B201" s="38" t="str">
        <f ca="true">+IF(OFFSET('Water Data'!$C$2,0,10*ROW('Water Data'!F195))="","",OFFSET('Water Data'!$C$2,0,10*ROW('Water Data'!F195)))</f>
        <v/>
      </c>
      <c r="C201" s="331" t="str">
        <f t="shared" ca="true" si="3"/>
        <v/>
      </c>
      <c r="D201" s="97"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7"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7"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7"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7"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7"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7"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7"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7"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7"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7"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7"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7"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7"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7"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7"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7"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7"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8"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8"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8"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8"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8"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8"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8"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8"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8"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8"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8"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8"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8"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8"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8"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8"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8"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8"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8"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8"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8"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8"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8"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8"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8"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8"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8"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8"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8"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8"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9"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9"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9"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9"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9"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9"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9"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9"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9"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9"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9"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9"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9"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9"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9"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9"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9"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9"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5"/>
      <c r="BS201" s="275" t="str">
        <f ca="true">+IF(OFFSET('Water Data'!$D$27,0,10*ROW('Water Data'!D195))="","",OFFSET('Water Data'!$D$27,0,10*ROW('Water Data'!D195)))</f>
        <v/>
      </c>
      <c r="BT201" s="275" t="str">
        <f ca="true">+IF(OFFSET('Water Data'!$D$28,0,10*ROW('Water Data'!D195))="","",OFFSET('Water Data'!$D$28,0,10*ROW('Water Data'!D195)))</f>
        <v/>
      </c>
      <c r="BU201" s="275" t="str">
        <f ca="true">+IF(OFFSET('Water Data'!$D$29,0,10*ROW('Water Data'!D195))="","",OFFSET('Water Data'!$D$29,0,10*ROW('Water Data'!D195)))</f>
        <v/>
      </c>
      <c r="BV201" s="275" t="str">
        <f ca="true">+IF(OFFSET('Water Data'!$E$27,0,10*ROW('Water Data'!E195))="","",OFFSET('Water Data'!$E$27,0,10*ROW('Water Data'!E195)))</f>
        <v/>
      </c>
      <c r="BW201" s="275" t="str">
        <f ca="true">+IF(OFFSET('Water Data'!$E$28,0,10*ROW('Water Data'!E195))="","",OFFSET('Water Data'!$E$28,0,10*ROW('Water Data'!E195)))</f>
        <v/>
      </c>
      <c r="BX201" s="275" t="str">
        <f ca="true">+IF(OFFSET('Water Data'!$E$29,0,10*ROW('Water Data'!E195))="","",OFFSET('Water Data'!$E$29,0,10*ROW('Water Data'!E195)))</f>
        <v/>
      </c>
      <c r="BY201" s="275" t="str">
        <f ca="true">+IF(OFFSET('Water Data'!$F$27,0,10*ROW('Water Data'!F195))="","",OFFSET('Water Data'!$F$27,0,10*ROW('Water Data'!F195)))</f>
        <v/>
      </c>
      <c r="BZ201" s="275" t="str">
        <f ca="true">+IF(OFFSET('Water Data'!$F$28,0,10*ROW('Water Data'!F195))="","",OFFSET('Water Data'!$F$28,0,10*ROW('Water Data'!F195)))</f>
        <v/>
      </c>
      <c r="CA201" s="275" t="str">
        <f ca="true">+IF(OFFSET('Water Data'!$F$29,0,10*ROW('Water Data'!F195))="","",OFFSET('Water Data'!$F$29,0,10*ROW('Water Data'!F195)))</f>
        <v/>
      </c>
      <c r="CB201" s="275" t="str">
        <f ca="true">+IF(OFFSET('Water Data'!$G$27,0,10*ROW('Water Data'!G195))="","",OFFSET('Water Data'!$G$27,0,10*ROW('Water Data'!G195)))</f>
        <v/>
      </c>
      <c r="CC201" s="275" t="str">
        <f ca="true">+IF(OFFSET('Water Data'!$G$28,0,10*ROW('Water Data'!G195))="","",OFFSET('Water Data'!$G$28,0,10*ROW('Water Data'!G195)))</f>
        <v/>
      </c>
      <c r="CD201" s="275" t="str">
        <f ca="true">+IF(OFFSET('Water Data'!$G$29,0,10*ROW('Water Data'!G195))="","",OFFSET('Water Data'!$G$29,0,10*ROW('Water Data'!G195)))</f>
        <v/>
      </c>
      <c r="CE201" s="275" t="str">
        <f ca="true">+IF(OFFSET('Water Data'!$H$27,0,10*ROW('Water Data'!H195))="","",OFFSET('Water Data'!$H$27,0,10*ROW('Water Data'!H195)))</f>
        <v/>
      </c>
      <c r="CF201" s="275" t="str">
        <f ca="true">+IF(OFFSET('Water Data'!$H$28,0,10*ROW('Water Data'!H195))="","",OFFSET('Water Data'!$H$28,0,10*ROW('Water Data'!H195)))</f>
        <v/>
      </c>
      <c r="CG201" s="275" t="str">
        <f ca="true">+IF(OFFSET('Water Data'!$H$29,0,10*ROW('Water Data'!H195))="","",OFFSET('Water Data'!$H$29,0,10*ROW('Water Data'!H195)))</f>
        <v/>
      </c>
      <c r="CH201" s="275" t="str">
        <f ca="true">+IF(OFFSET('Water Data'!$I$27,0,10*ROW('Water Data'!I195))="","",OFFSET('Water Data'!$I$27,0,10*ROW('Water Data'!I195)))</f>
        <v/>
      </c>
      <c r="CI201" s="275" t="str">
        <f ca="true">+IF(OFFSET('Water Data'!$I$28,0,10*ROW('Water Data'!I195))="","",OFFSET('Water Data'!$I$28,0,10*ROW('Water Data'!I195)))</f>
        <v/>
      </c>
      <c r="CJ201" s="275" t="str">
        <f ca="true">+IF(OFFSET('Water Data'!$I$29,0,10*ROW('Water Data'!I195))="","",OFFSET('Water Data'!$I$29,0,10*ROW('Water Data'!I195)))</f>
        <v/>
      </c>
      <c r="CK201" s="275" t="str">
        <f ca="true">+IF(OFFSET('Sanitation Data'!$D$28,0,10*ROW('Sanitation Data'!D195))="","",OFFSET('Sanitation Data'!$D$28,0,10*ROW('Sanitation Data'!D195)))</f>
        <v/>
      </c>
      <c r="CL201" s="275" t="str">
        <f ca="true">+IF(OFFSET('Sanitation Data'!$D$29,0,10*ROW('Sanitation Data'!D195))="","",OFFSET('Sanitation Data'!$D$29,0,10*ROW('Sanitation Data'!D195)))</f>
        <v/>
      </c>
      <c r="CM201" s="275" t="str">
        <f ca="true">+IF(OFFSET('Sanitation Data'!$D$30,0,10*ROW('Sanitation Data'!D195))="","",OFFSET('Sanitation Data'!$D$30,0,10*ROW('Sanitation Data'!D195)))</f>
        <v/>
      </c>
      <c r="CN201" s="275" t="str">
        <f ca="true">+IF(OFFSET('Sanitation Data'!$D$31,0,10*ROW('Sanitation Data'!D195))="","",OFFSET('Sanitation Data'!$D$31,0,10*ROW('Sanitation Data'!D195)))</f>
        <v/>
      </c>
      <c r="CO201" s="275" t="str">
        <f ca="true">+IF(OFFSET('Sanitation Data'!$D$32,0,10*ROW('Sanitation Data'!D195))="","",OFFSET('Sanitation Data'!$D$32,0,10*ROW('Sanitation Data'!D195)))</f>
        <v/>
      </c>
      <c r="CP201" s="275" t="str">
        <f ca="true">+IF(OFFSET('Sanitation Data'!$E$28,0,10*ROW('Sanitation Data'!E195))="","",OFFSET('Sanitation Data'!$E$28,0,10*ROW('Sanitation Data'!E195)))</f>
        <v/>
      </c>
      <c r="CQ201" s="275" t="str">
        <f ca="true">+IF(OFFSET('Sanitation Data'!$E$29,0,10*ROW('Sanitation Data'!E195))="","",OFFSET('Sanitation Data'!$E$29,0,10*ROW('Sanitation Data'!E195)))</f>
        <v/>
      </c>
      <c r="CR201" s="275" t="str">
        <f ca="true">+IF(OFFSET('Sanitation Data'!$E$30,0,10*ROW('Sanitation Data'!E195))="","",OFFSET('Sanitation Data'!$E$30,0,10*ROW('Sanitation Data'!E195)))</f>
        <v/>
      </c>
      <c r="CS201" s="275" t="str">
        <f ca="true">+IF(OFFSET('Sanitation Data'!$E$31,0,10*ROW('Sanitation Data'!E195))="","",OFFSET('Sanitation Data'!$E$31,0,10*ROW('Sanitation Data'!E195)))</f>
        <v/>
      </c>
      <c r="CT201" s="275" t="str">
        <f ca="true">+IF(OFFSET('Sanitation Data'!$E$32,0,10*ROW('Sanitation Data'!E195))="","",OFFSET('Sanitation Data'!$E$32,0,10*ROW('Sanitation Data'!E195)))</f>
        <v/>
      </c>
      <c r="CU201" s="275" t="str">
        <f ca="true">+IF(OFFSET('Sanitation Data'!$F$28,0,10*ROW('Sanitation Data'!F195))="","",OFFSET('Sanitation Data'!$F$28,0,10*ROW('Sanitation Data'!F195)))</f>
        <v/>
      </c>
      <c r="CV201" s="275" t="str">
        <f ca="true">+IF(OFFSET('Sanitation Data'!$F$29,0,10*ROW('Sanitation Data'!F195))="","",OFFSET('Sanitation Data'!$F$29,0,10*ROW('Sanitation Data'!F195)))</f>
        <v/>
      </c>
      <c r="CW201" s="275" t="str">
        <f ca="true">+IF(OFFSET('Sanitation Data'!$F$30,0,10*ROW('Sanitation Data'!F195))="","",OFFSET('Sanitation Data'!$F$30,0,10*ROW('Sanitation Data'!F195)))</f>
        <v/>
      </c>
      <c r="CX201" s="275" t="str">
        <f ca="true">+IF(OFFSET('Sanitation Data'!$F$31,0,10*ROW('Sanitation Data'!F195))="","",OFFSET('Sanitation Data'!$F$31,0,10*ROW('Sanitation Data'!F195)))</f>
        <v/>
      </c>
      <c r="CY201" s="275" t="str">
        <f ca="true">+IF(OFFSET('Sanitation Data'!$F$32,0,10*ROW('Sanitation Data'!F195))="","",OFFSET('Sanitation Data'!$F$32,0,10*ROW('Sanitation Data'!F195)))</f>
        <v/>
      </c>
      <c r="CZ201" s="275" t="str">
        <f ca="true">+IF(OFFSET('Sanitation Data'!$G$28,0,10*ROW('Sanitation Data'!G195))="","",OFFSET('Sanitation Data'!$G$28,0,10*ROW('Sanitation Data'!G195)))</f>
        <v/>
      </c>
      <c r="DA201" s="275" t="str">
        <f ca="true">+IF(OFFSET('Sanitation Data'!$G$29,0,10*ROW('Sanitation Data'!G195))="","",OFFSET('Sanitation Data'!$G$29,0,10*ROW('Sanitation Data'!G195)))</f>
        <v/>
      </c>
      <c r="DB201" s="275" t="str">
        <f ca="true">+IF(OFFSET('Sanitation Data'!$G$30,0,10*ROW('Sanitation Data'!G195))="","",OFFSET('Sanitation Data'!$G$30,0,10*ROW('Sanitation Data'!G195)))</f>
        <v/>
      </c>
      <c r="DC201" s="275" t="str">
        <f ca="true">+IF(OFFSET('Sanitation Data'!$G$31,0,10*ROW('Sanitation Data'!G195))="","",OFFSET('Sanitation Data'!$G$31,0,10*ROW('Sanitation Data'!G195)))</f>
        <v/>
      </c>
      <c r="DD201" s="275" t="str">
        <f ca="true">+IF(OFFSET('Sanitation Data'!$G$32,0,10*ROW('Sanitation Data'!G195))="","",OFFSET('Sanitation Data'!$G$32,0,10*ROW('Sanitation Data'!G195)))</f>
        <v/>
      </c>
      <c r="DE201" s="275" t="str">
        <f ca="true">+IF(OFFSET('Sanitation Data'!$H$28,0,10*ROW('Sanitation Data'!H195))="","",OFFSET('Sanitation Data'!$H$28,0,10*ROW('Sanitation Data'!H195)))</f>
        <v/>
      </c>
      <c r="DF201" s="275" t="str">
        <f ca="true">+IF(OFFSET('Sanitation Data'!$H$29,0,10*ROW('Sanitation Data'!H195))="","",OFFSET('Sanitation Data'!$H$29,0,10*ROW('Sanitation Data'!H195)))</f>
        <v/>
      </c>
      <c r="DG201" s="275" t="str">
        <f ca="true">+IF(OFFSET('Sanitation Data'!$H$30,0,10*ROW('Sanitation Data'!H195))="","",OFFSET('Sanitation Data'!$H$30,0,10*ROW('Sanitation Data'!H195)))</f>
        <v/>
      </c>
      <c r="DH201" s="275" t="str">
        <f ca="true">+IF(OFFSET('Sanitation Data'!$H$31,0,10*ROW('Sanitation Data'!H195))="","",OFFSET('Sanitation Data'!$H$31,0,10*ROW('Sanitation Data'!H195)))</f>
        <v/>
      </c>
      <c r="DI201" s="275" t="str">
        <f ca="true">+IF(OFFSET('Sanitation Data'!$H$32,0,10*ROW('Sanitation Data'!H195))="","",OFFSET('Sanitation Data'!$H$32,0,10*ROW('Sanitation Data'!H195)))</f>
        <v/>
      </c>
      <c r="DJ201" s="275" t="str">
        <f ca="true">+IF(OFFSET('Sanitation Data'!$I$28,0,10*ROW('Sanitation Data'!I195))="","",OFFSET('Sanitation Data'!$I$28,0,10*ROW('Sanitation Data'!I195)))</f>
        <v/>
      </c>
      <c r="DK201" s="275" t="str">
        <f ca="true">+IF(OFFSET('Sanitation Data'!$I$29,0,10*ROW('Sanitation Data'!I195))="","",OFFSET('Sanitation Data'!$I$29,0,10*ROW('Sanitation Data'!I195)))</f>
        <v/>
      </c>
      <c r="DL201" s="275" t="str">
        <f ca="true">+IF(OFFSET('Sanitation Data'!$I$30,0,10*ROW('Sanitation Data'!I195))="","",OFFSET('Sanitation Data'!$I$30,0,10*ROW('Sanitation Data'!I195)))</f>
        <v/>
      </c>
      <c r="DM201" s="275" t="str">
        <f ca="true">+IF(OFFSET('Sanitation Data'!$I$31,0,10*ROW('Sanitation Data'!I195))="","",OFFSET('Sanitation Data'!$I$31,0,10*ROW('Sanitation Data'!I195)))</f>
        <v/>
      </c>
      <c r="DN201" s="275" t="str">
        <f ca="true">+IF(OFFSET('Sanitation Data'!$I$32,0,10*ROW('Sanitation Data'!I195))="","",OFFSET('Sanitation Data'!$I$32,0,10*ROW('Sanitation Data'!I195)))</f>
        <v/>
      </c>
      <c r="DO201" s="275" t="str">
        <f ca="true">+IF(OFFSET('Hygiene Data'!$D$11,0,10*ROW('Hygiene Data'!D195))="","",OFFSET('Hygiene Data'!$D$11,0,10*ROW('Hygiene Data'!D195)))</f>
        <v/>
      </c>
      <c r="DP201" s="275" t="str">
        <f ca="true">+IF(OFFSET('Hygiene Data'!$D$12,0,10*ROW('Hygiene Data'!D195))="","",OFFSET('Hygiene Data'!$D$12,0,10*ROW('Hygiene Data'!D195)))</f>
        <v/>
      </c>
      <c r="DQ201" s="275" t="str">
        <f ca="true">+IF(OFFSET('Hygiene Data'!$D$13,0,10*ROW('Hygiene Data'!D195))="","",OFFSET('Hygiene Data'!$D$13,0,10*ROW('Hygiene Data'!D195)))</f>
        <v/>
      </c>
      <c r="DR201" s="275" t="str">
        <f ca="true">+IF(OFFSET('Hygiene Data'!$E$11,0,10*ROW('Hygiene Data'!E195))="","",OFFSET('Hygiene Data'!$E$11,0,10*ROW('Hygiene Data'!E195)))</f>
        <v/>
      </c>
      <c r="DS201" s="275" t="str">
        <f ca="true">+IF(OFFSET('Hygiene Data'!$E$12,0,10*ROW('Hygiene Data'!E195))="","",OFFSET('Hygiene Data'!$E$12,0,10*ROW('Hygiene Data'!E195)))</f>
        <v/>
      </c>
      <c r="DT201" s="275" t="str">
        <f ca="true">+IF(OFFSET('Hygiene Data'!$E$13,0,10*ROW('Hygiene Data'!E195))="","",OFFSET('Hygiene Data'!$E$13,0,10*ROW('Hygiene Data'!E195)))</f>
        <v/>
      </c>
      <c r="DU201" s="275" t="str">
        <f ca="true">+IF(OFFSET('Hygiene Data'!$F$11,0,10*ROW('Hygiene Data'!F195))="","",OFFSET('Hygiene Data'!$F$11,0,10*ROW('Hygiene Data'!F195)))</f>
        <v/>
      </c>
      <c r="DV201" s="275" t="str">
        <f ca="true">+IF(OFFSET('Hygiene Data'!$F$12,0,10*ROW('Hygiene Data'!F195))="","",OFFSET('Hygiene Data'!$F$12,0,10*ROW('Hygiene Data'!F195)))</f>
        <v/>
      </c>
      <c r="DW201" s="275" t="str">
        <f ca="true">+IF(OFFSET('Hygiene Data'!$F$13,0,10*ROW('Hygiene Data'!F195))="","",OFFSET('Hygiene Data'!$F$13,0,10*ROW('Hygiene Data'!F195)))</f>
        <v/>
      </c>
      <c r="DX201" s="275" t="str">
        <f ca="true">+IF(OFFSET('Hygiene Data'!$G$11,0,10*ROW('Hygiene Data'!G195))="","",OFFSET('Hygiene Data'!$G$11,0,10*ROW('Hygiene Data'!G195)))</f>
        <v/>
      </c>
      <c r="DY201" s="275" t="str">
        <f ca="true">+IF(OFFSET('Hygiene Data'!$G$12,0,10*ROW('Hygiene Data'!G195))="","",OFFSET('Hygiene Data'!$G$12,0,10*ROW('Hygiene Data'!G195)))</f>
        <v/>
      </c>
      <c r="DZ201" s="275" t="str">
        <f ca="true">+IF(OFFSET('Hygiene Data'!$G$13,0,10*ROW('Hygiene Data'!G195))="","",OFFSET('Hygiene Data'!$G$13,0,10*ROW('Hygiene Data'!G195)))</f>
        <v/>
      </c>
      <c r="EA201" s="275" t="str">
        <f ca="true">+IF(OFFSET('Hygiene Data'!$H$11,0,10*ROW('Hygiene Data'!H195))="","",OFFSET('Hygiene Data'!$H$11,0,10*ROW('Hygiene Data'!H195)))</f>
        <v/>
      </c>
      <c r="EB201" s="275" t="str">
        <f ca="true">+IF(OFFSET('Hygiene Data'!$H$12,0,10*ROW('Hygiene Data'!H195))="","",OFFSET('Hygiene Data'!$H$12,0,10*ROW('Hygiene Data'!H195)))</f>
        <v/>
      </c>
      <c r="EC201" s="275" t="str">
        <f ca="true">+IF(OFFSET('Hygiene Data'!$H$13,0,10*ROW('Hygiene Data'!H195))="","",OFFSET('Hygiene Data'!$H$13,0,10*ROW('Hygiene Data'!H195)))</f>
        <v/>
      </c>
      <c r="ED201" s="275" t="str">
        <f ca="true">+IF(OFFSET('Hygiene Data'!$I$11,0,10*ROW('Hygiene Data'!I195))="","",OFFSET('Hygiene Data'!$I$11,0,10*ROW('Hygiene Data'!I195)))</f>
        <v/>
      </c>
      <c r="EE201" s="275" t="str">
        <f ca="true">+IF(OFFSET('Hygiene Data'!$I$12,0,10*ROW('Hygiene Data'!I195))="","",OFFSET('Hygiene Data'!$I$12,0,10*ROW('Hygiene Data'!I195)))</f>
        <v/>
      </c>
      <c r="EF201" s="275" t="str">
        <f ca="true">+IF(OFFSET('Hygiene Data'!$I$13,0,10*ROW('Hygiene Data'!I195))="","",OFFSET('Hygiene Data'!$I$13,0,10*ROW('Hygiene Data'!I195)))</f>
        <v/>
      </c>
    </row>
    <row xmlns:x14ac="http://schemas.microsoft.com/office/spreadsheetml/2009/9/ac" r="202" x14ac:dyDescent="0.2">
      <c r="A202" s="38" t="str">
        <f ca="true">+IF(OFFSET('Water Data'!$B$2,0,10*ROW('Water Data'!E196))="","",OFFSET('Water Data'!$B$2,0,10*ROW('Water Data'!E196)))</f>
        <v/>
      </c>
      <c r="B202" s="38" t="str">
        <f ca="true">+IF(OFFSET('Water Data'!$C$2,0,10*ROW('Water Data'!F196))="","",OFFSET('Water Data'!$C$2,0,10*ROW('Water Data'!F196)))</f>
        <v/>
      </c>
      <c r="C202" s="331" t="str">
        <f t="shared" ca="true" si="3"/>
        <v/>
      </c>
      <c r="D202" s="97"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7"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7"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7"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7"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7"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7"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7"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7"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7"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7"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7"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7"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7"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7"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7"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7"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7"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8"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8"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8"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8"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8"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8"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8"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8"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8"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8"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8"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8"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8"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8"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8"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8"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8"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8"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8"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8"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8"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8"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8"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8"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8"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8"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8"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8"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8"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8"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9"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9"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9"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9"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9"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9"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9"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9"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9"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9"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9"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9"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9"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9"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9"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9"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9"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9"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5"/>
      <c r="BS202" s="275" t="str">
        <f ca="true">+IF(OFFSET('Water Data'!$D$27,0,10*ROW('Water Data'!D196))="","",OFFSET('Water Data'!$D$27,0,10*ROW('Water Data'!D196)))</f>
        <v/>
      </c>
      <c r="BT202" s="275" t="str">
        <f ca="true">+IF(OFFSET('Water Data'!$D$28,0,10*ROW('Water Data'!D196))="","",OFFSET('Water Data'!$D$28,0,10*ROW('Water Data'!D196)))</f>
        <v/>
      </c>
      <c r="BU202" s="275" t="str">
        <f ca="true">+IF(OFFSET('Water Data'!$D$29,0,10*ROW('Water Data'!D196))="","",OFFSET('Water Data'!$D$29,0,10*ROW('Water Data'!D196)))</f>
        <v/>
      </c>
      <c r="BV202" s="275" t="str">
        <f ca="true">+IF(OFFSET('Water Data'!$E$27,0,10*ROW('Water Data'!E196))="","",OFFSET('Water Data'!$E$27,0,10*ROW('Water Data'!E196)))</f>
        <v/>
      </c>
      <c r="BW202" s="275" t="str">
        <f ca="true">+IF(OFFSET('Water Data'!$E$28,0,10*ROW('Water Data'!E196))="","",OFFSET('Water Data'!$E$28,0,10*ROW('Water Data'!E196)))</f>
        <v/>
      </c>
      <c r="BX202" s="275" t="str">
        <f ca="true">+IF(OFFSET('Water Data'!$E$29,0,10*ROW('Water Data'!E196))="","",OFFSET('Water Data'!$E$29,0,10*ROW('Water Data'!E196)))</f>
        <v/>
      </c>
      <c r="BY202" s="275" t="str">
        <f ca="true">+IF(OFFSET('Water Data'!$F$27,0,10*ROW('Water Data'!F196))="","",OFFSET('Water Data'!$F$27,0,10*ROW('Water Data'!F196)))</f>
        <v/>
      </c>
      <c r="BZ202" s="275" t="str">
        <f ca="true">+IF(OFFSET('Water Data'!$F$28,0,10*ROW('Water Data'!F196))="","",OFFSET('Water Data'!$F$28,0,10*ROW('Water Data'!F196)))</f>
        <v/>
      </c>
      <c r="CA202" s="275" t="str">
        <f ca="true">+IF(OFFSET('Water Data'!$F$29,0,10*ROW('Water Data'!F196))="","",OFFSET('Water Data'!$F$29,0,10*ROW('Water Data'!F196)))</f>
        <v/>
      </c>
      <c r="CB202" s="275" t="str">
        <f ca="true">+IF(OFFSET('Water Data'!$G$27,0,10*ROW('Water Data'!G196))="","",OFFSET('Water Data'!$G$27,0,10*ROW('Water Data'!G196)))</f>
        <v/>
      </c>
      <c r="CC202" s="275" t="str">
        <f ca="true">+IF(OFFSET('Water Data'!$G$28,0,10*ROW('Water Data'!G196))="","",OFFSET('Water Data'!$G$28,0,10*ROW('Water Data'!G196)))</f>
        <v/>
      </c>
      <c r="CD202" s="275" t="str">
        <f ca="true">+IF(OFFSET('Water Data'!$G$29,0,10*ROW('Water Data'!G196))="","",OFFSET('Water Data'!$G$29,0,10*ROW('Water Data'!G196)))</f>
        <v/>
      </c>
      <c r="CE202" s="275" t="str">
        <f ca="true">+IF(OFFSET('Water Data'!$H$27,0,10*ROW('Water Data'!H196))="","",OFFSET('Water Data'!$H$27,0,10*ROW('Water Data'!H196)))</f>
        <v/>
      </c>
      <c r="CF202" s="275" t="str">
        <f ca="true">+IF(OFFSET('Water Data'!$H$28,0,10*ROW('Water Data'!H196))="","",OFFSET('Water Data'!$H$28,0,10*ROW('Water Data'!H196)))</f>
        <v/>
      </c>
      <c r="CG202" s="275" t="str">
        <f ca="true">+IF(OFFSET('Water Data'!$H$29,0,10*ROW('Water Data'!H196))="","",OFFSET('Water Data'!$H$29,0,10*ROW('Water Data'!H196)))</f>
        <v/>
      </c>
      <c r="CH202" s="275" t="str">
        <f ca="true">+IF(OFFSET('Water Data'!$I$27,0,10*ROW('Water Data'!I196))="","",OFFSET('Water Data'!$I$27,0,10*ROW('Water Data'!I196)))</f>
        <v/>
      </c>
      <c r="CI202" s="275" t="str">
        <f ca="true">+IF(OFFSET('Water Data'!$I$28,0,10*ROW('Water Data'!I196))="","",OFFSET('Water Data'!$I$28,0,10*ROW('Water Data'!I196)))</f>
        <v/>
      </c>
      <c r="CJ202" s="275" t="str">
        <f ca="true">+IF(OFFSET('Water Data'!$I$29,0,10*ROW('Water Data'!I196))="","",OFFSET('Water Data'!$I$29,0,10*ROW('Water Data'!I196)))</f>
        <v/>
      </c>
      <c r="CK202" s="275" t="str">
        <f ca="true">+IF(OFFSET('Sanitation Data'!$D$28,0,10*ROW('Sanitation Data'!D196))="","",OFFSET('Sanitation Data'!$D$28,0,10*ROW('Sanitation Data'!D196)))</f>
        <v/>
      </c>
      <c r="CL202" s="275" t="str">
        <f ca="true">+IF(OFFSET('Sanitation Data'!$D$29,0,10*ROW('Sanitation Data'!D196))="","",OFFSET('Sanitation Data'!$D$29,0,10*ROW('Sanitation Data'!D196)))</f>
        <v/>
      </c>
      <c r="CM202" s="275" t="str">
        <f ca="true">+IF(OFFSET('Sanitation Data'!$D$30,0,10*ROW('Sanitation Data'!D196))="","",OFFSET('Sanitation Data'!$D$30,0,10*ROW('Sanitation Data'!D196)))</f>
        <v/>
      </c>
      <c r="CN202" s="275" t="str">
        <f ca="true">+IF(OFFSET('Sanitation Data'!$D$31,0,10*ROW('Sanitation Data'!D196))="","",OFFSET('Sanitation Data'!$D$31,0,10*ROW('Sanitation Data'!D196)))</f>
        <v/>
      </c>
      <c r="CO202" s="275" t="str">
        <f ca="true">+IF(OFFSET('Sanitation Data'!$D$32,0,10*ROW('Sanitation Data'!D196))="","",OFFSET('Sanitation Data'!$D$32,0,10*ROW('Sanitation Data'!D196)))</f>
        <v/>
      </c>
      <c r="CP202" s="275" t="str">
        <f ca="true">+IF(OFFSET('Sanitation Data'!$E$28,0,10*ROW('Sanitation Data'!E196))="","",OFFSET('Sanitation Data'!$E$28,0,10*ROW('Sanitation Data'!E196)))</f>
        <v/>
      </c>
      <c r="CQ202" s="275" t="str">
        <f ca="true">+IF(OFFSET('Sanitation Data'!$E$29,0,10*ROW('Sanitation Data'!E196))="","",OFFSET('Sanitation Data'!$E$29,0,10*ROW('Sanitation Data'!E196)))</f>
        <v/>
      </c>
      <c r="CR202" s="275" t="str">
        <f ca="true">+IF(OFFSET('Sanitation Data'!$E$30,0,10*ROW('Sanitation Data'!E196))="","",OFFSET('Sanitation Data'!$E$30,0,10*ROW('Sanitation Data'!E196)))</f>
        <v/>
      </c>
      <c r="CS202" s="275" t="str">
        <f ca="true">+IF(OFFSET('Sanitation Data'!$E$31,0,10*ROW('Sanitation Data'!E196))="","",OFFSET('Sanitation Data'!$E$31,0,10*ROW('Sanitation Data'!E196)))</f>
        <v/>
      </c>
      <c r="CT202" s="275" t="str">
        <f ca="true">+IF(OFFSET('Sanitation Data'!$E$32,0,10*ROW('Sanitation Data'!E196))="","",OFFSET('Sanitation Data'!$E$32,0,10*ROW('Sanitation Data'!E196)))</f>
        <v/>
      </c>
      <c r="CU202" s="275" t="str">
        <f ca="true">+IF(OFFSET('Sanitation Data'!$F$28,0,10*ROW('Sanitation Data'!F196))="","",OFFSET('Sanitation Data'!$F$28,0,10*ROW('Sanitation Data'!F196)))</f>
        <v/>
      </c>
      <c r="CV202" s="275" t="str">
        <f ca="true">+IF(OFFSET('Sanitation Data'!$F$29,0,10*ROW('Sanitation Data'!F196))="","",OFFSET('Sanitation Data'!$F$29,0,10*ROW('Sanitation Data'!F196)))</f>
        <v/>
      </c>
      <c r="CW202" s="275" t="str">
        <f ca="true">+IF(OFFSET('Sanitation Data'!$F$30,0,10*ROW('Sanitation Data'!F196))="","",OFFSET('Sanitation Data'!$F$30,0,10*ROW('Sanitation Data'!F196)))</f>
        <v/>
      </c>
      <c r="CX202" s="275" t="str">
        <f ca="true">+IF(OFFSET('Sanitation Data'!$F$31,0,10*ROW('Sanitation Data'!F196))="","",OFFSET('Sanitation Data'!$F$31,0,10*ROW('Sanitation Data'!F196)))</f>
        <v/>
      </c>
      <c r="CY202" s="275" t="str">
        <f ca="true">+IF(OFFSET('Sanitation Data'!$F$32,0,10*ROW('Sanitation Data'!F196))="","",OFFSET('Sanitation Data'!$F$32,0,10*ROW('Sanitation Data'!F196)))</f>
        <v/>
      </c>
      <c r="CZ202" s="275" t="str">
        <f ca="true">+IF(OFFSET('Sanitation Data'!$G$28,0,10*ROW('Sanitation Data'!G196))="","",OFFSET('Sanitation Data'!$G$28,0,10*ROW('Sanitation Data'!G196)))</f>
        <v/>
      </c>
      <c r="DA202" s="275" t="str">
        <f ca="true">+IF(OFFSET('Sanitation Data'!$G$29,0,10*ROW('Sanitation Data'!G196))="","",OFFSET('Sanitation Data'!$G$29,0,10*ROW('Sanitation Data'!G196)))</f>
        <v/>
      </c>
      <c r="DB202" s="275" t="str">
        <f ca="true">+IF(OFFSET('Sanitation Data'!$G$30,0,10*ROW('Sanitation Data'!G196))="","",OFFSET('Sanitation Data'!$G$30,0,10*ROW('Sanitation Data'!G196)))</f>
        <v/>
      </c>
      <c r="DC202" s="275" t="str">
        <f ca="true">+IF(OFFSET('Sanitation Data'!$G$31,0,10*ROW('Sanitation Data'!G196))="","",OFFSET('Sanitation Data'!$G$31,0,10*ROW('Sanitation Data'!G196)))</f>
        <v/>
      </c>
      <c r="DD202" s="275" t="str">
        <f ca="true">+IF(OFFSET('Sanitation Data'!$G$32,0,10*ROW('Sanitation Data'!G196))="","",OFFSET('Sanitation Data'!$G$32,0,10*ROW('Sanitation Data'!G196)))</f>
        <v/>
      </c>
      <c r="DE202" s="275" t="str">
        <f ca="true">+IF(OFFSET('Sanitation Data'!$H$28,0,10*ROW('Sanitation Data'!H196))="","",OFFSET('Sanitation Data'!$H$28,0,10*ROW('Sanitation Data'!H196)))</f>
        <v/>
      </c>
      <c r="DF202" s="275" t="str">
        <f ca="true">+IF(OFFSET('Sanitation Data'!$H$29,0,10*ROW('Sanitation Data'!H196))="","",OFFSET('Sanitation Data'!$H$29,0,10*ROW('Sanitation Data'!H196)))</f>
        <v/>
      </c>
      <c r="DG202" s="275" t="str">
        <f ca="true">+IF(OFFSET('Sanitation Data'!$H$30,0,10*ROW('Sanitation Data'!H196))="","",OFFSET('Sanitation Data'!$H$30,0,10*ROW('Sanitation Data'!H196)))</f>
        <v/>
      </c>
      <c r="DH202" s="275" t="str">
        <f ca="true">+IF(OFFSET('Sanitation Data'!$H$31,0,10*ROW('Sanitation Data'!H196))="","",OFFSET('Sanitation Data'!$H$31,0,10*ROW('Sanitation Data'!H196)))</f>
        <v/>
      </c>
      <c r="DI202" s="275" t="str">
        <f ca="true">+IF(OFFSET('Sanitation Data'!$H$32,0,10*ROW('Sanitation Data'!H196))="","",OFFSET('Sanitation Data'!$H$32,0,10*ROW('Sanitation Data'!H196)))</f>
        <v/>
      </c>
      <c r="DJ202" s="275" t="str">
        <f ca="true">+IF(OFFSET('Sanitation Data'!$I$28,0,10*ROW('Sanitation Data'!I196))="","",OFFSET('Sanitation Data'!$I$28,0,10*ROW('Sanitation Data'!I196)))</f>
        <v/>
      </c>
      <c r="DK202" s="275" t="str">
        <f ca="true">+IF(OFFSET('Sanitation Data'!$I$29,0,10*ROW('Sanitation Data'!I196))="","",OFFSET('Sanitation Data'!$I$29,0,10*ROW('Sanitation Data'!I196)))</f>
        <v/>
      </c>
      <c r="DL202" s="275" t="str">
        <f ca="true">+IF(OFFSET('Sanitation Data'!$I$30,0,10*ROW('Sanitation Data'!I196))="","",OFFSET('Sanitation Data'!$I$30,0,10*ROW('Sanitation Data'!I196)))</f>
        <v/>
      </c>
      <c r="DM202" s="275" t="str">
        <f ca="true">+IF(OFFSET('Sanitation Data'!$I$31,0,10*ROW('Sanitation Data'!I196))="","",OFFSET('Sanitation Data'!$I$31,0,10*ROW('Sanitation Data'!I196)))</f>
        <v/>
      </c>
      <c r="DN202" s="275" t="str">
        <f ca="true">+IF(OFFSET('Sanitation Data'!$I$32,0,10*ROW('Sanitation Data'!I196))="","",OFFSET('Sanitation Data'!$I$32,0,10*ROW('Sanitation Data'!I196)))</f>
        <v/>
      </c>
      <c r="DO202" s="275" t="str">
        <f ca="true">+IF(OFFSET('Hygiene Data'!$D$11,0,10*ROW('Hygiene Data'!D196))="","",OFFSET('Hygiene Data'!$D$11,0,10*ROW('Hygiene Data'!D196)))</f>
        <v/>
      </c>
      <c r="DP202" s="275" t="str">
        <f ca="true">+IF(OFFSET('Hygiene Data'!$D$12,0,10*ROW('Hygiene Data'!D196))="","",OFFSET('Hygiene Data'!$D$12,0,10*ROW('Hygiene Data'!D196)))</f>
        <v/>
      </c>
      <c r="DQ202" s="275" t="str">
        <f ca="true">+IF(OFFSET('Hygiene Data'!$D$13,0,10*ROW('Hygiene Data'!D196))="","",OFFSET('Hygiene Data'!$D$13,0,10*ROW('Hygiene Data'!D196)))</f>
        <v/>
      </c>
      <c r="DR202" s="275" t="str">
        <f ca="true">+IF(OFFSET('Hygiene Data'!$E$11,0,10*ROW('Hygiene Data'!E196))="","",OFFSET('Hygiene Data'!$E$11,0,10*ROW('Hygiene Data'!E196)))</f>
        <v/>
      </c>
      <c r="DS202" s="275" t="str">
        <f ca="true">+IF(OFFSET('Hygiene Data'!$E$12,0,10*ROW('Hygiene Data'!E196))="","",OFFSET('Hygiene Data'!$E$12,0,10*ROW('Hygiene Data'!E196)))</f>
        <v/>
      </c>
      <c r="DT202" s="275" t="str">
        <f ca="true">+IF(OFFSET('Hygiene Data'!$E$13,0,10*ROW('Hygiene Data'!E196))="","",OFFSET('Hygiene Data'!$E$13,0,10*ROW('Hygiene Data'!E196)))</f>
        <v/>
      </c>
      <c r="DU202" s="275" t="str">
        <f ca="true">+IF(OFFSET('Hygiene Data'!$F$11,0,10*ROW('Hygiene Data'!F196))="","",OFFSET('Hygiene Data'!$F$11,0,10*ROW('Hygiene Data'!F196)))</f>
        <v/>
      </c>
      <c r="DV202" s="275" t="str">
        <f ca="true">+IF(OFFSET('Hygiene Data'!$F$12,0,10*ROW('Hygiene Data'!F196))="","",OFFSET('Hygiene Data'!$F$12,0,10*ROW('Hygiene Data'!F196)))</f>
        <v/>
      </c>
      <c r="DW202" s="275" t="str">
        <f ca="true">+IF(OFFSET('Hygiene Data'!$F$13,0,10*ROW('Hygiene Data'!F196))="","",OFFSET('Hygiene Data'!$F$13,0,10*ROW('Hygiene Data'!F196)))</f>
        <v/>
      </c>
      <c r="DX202" s="275" t="str">
        <f ca="true">+IF(OFFSET('Hygiene Data'!$G$11,0,10*ROW('Hygiene Data'!G196))="","",OFFSET('Hygiene Data'!$G$11,0,10*ROW('Hygiene Data'!G196)))</f>
        <v/>
      </c>
      <c r="DY202" s="275" t="str">
        <f ca="true">+IF(OFFSET('Hygiene Data'!$G$12,0,10*ROW('Hygiene Data'!G196))="","",OFFSET('Hygiene Data'!$G$12,0,10*ROW('Hygiene Data'!G196)))</f>
        <v/>
      </c>
      <c r="DZ202" s="275" t="str">
        <f ca="true">+IF(OFFSET('Hygiene Data'!$G$13,0,10*ROW('Hygiene Data'!G196))="","",OFFSET('Hygiene Data'!$G$13,0,10*ROW('Hygiene Data'!G196)))</f>
        <v/>
      </c>
      <c r="EA202" s="275" t="str">
        <f ca="true">+IF(OFFSET('Hygiene Data'!$H$11,0,10*ROW('Hygiene Data'!H196))="","",OFFSET('Hygiene Data'!$H$11,0,10*ROW('Hygiene Data'!H196)))</f>
        <v/>
      </c>
      <c r="EB202" s="275" t="str">
        <f ca="true">+IF(OFFSET('Hygiene Data'!$H$12,0,10*ROW('Hygiene Data'!H196))="","",OFFSET('Hygiene Data'!$H$12,0,10*ROW('Hygiene Data'!H196)))</f>
        <v/>
      </c>
      <c r="EC202" s="275" t="str">
        <f ca="true">+IF(OFFSET('Hygiene Data'!$H$13,0,10*ROW('Hygiene Data'!H196))="","",OFFSET('Hygiene Data'!$H$13,0,10*ROW('Hygiene Data'!H196)))</f>
        <v/>
      </c>
      <c r="ED202" s="275" t="str">
        <f ca="true">+IF(OFFSET('Hygiene Data'!$I$11,0,10*ROW('Hygiene Data'!I196))="","",OFFSET('Hygiene Data'!$I$11,0,10*ROW('Hygiene Data'!I196)))</f>
        <v/>
      </c>
      <c r="EE202" s="275" t="str">
        <f ca="true">+IF(OFFSET('Hygiene Data'!$I$12,0,10*ROW('Hygiene Data'!I196))="","",OFFSET('Hygiene Data'!$I$12,0,10*ROW('Hygiene Data'!I196)))</f>
        <v/>
      </c>
      <c r="EF202" s="275" t="str">
        <f ca="true">+IF(OFFSET('Hygiene Data'!$I$13,0,10*ROW('Hygiene Data'!I196))="","",OFFSET('Hygiene Data'!$I$13,0,10*ROW('Hygiene Data'!I196)))</f>
        <v/>
      </c>
    </row>
    <row xmlns:x14ac="http://schemas.microsoft.com/office/spreadsheetml/2009/9/ac" r="203" x14ac:dyDescent="0.2">
      <c r="A203" s="38" t="str">
        <f ca="true">+IF(OFFSET('Water Data'!$B$2,0,10*ROW('Water Data'!E197))="","",OFFSET('Water Data'!$B$2,0,10*ROW('Water Data'!E197)))</f>
        <v/>
      </c>
      <c r="B203" s="38" t="str">
        <f ca="true">+IF(OFFSET('Water Data'!$C$2,0,10*ROW('Water Data'!F197))="","",OFFSET('Water Data'!$C$2,0,10*ROW('Water Data'!F197)))</f>
        <v/>
      </c>
      <c r="C203" s="331" t="str">
        <f t="shared" ca="true" si="3"/>
        <v/>
      </c>
      <c r="D203" s="97"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7"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7"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7"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7"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7"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7"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7"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7"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7"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7"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7"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7"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7"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7"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7"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7"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7"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8"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8"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8"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8"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8"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8"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8"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8"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8"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8"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8"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8"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8"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8"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8"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8"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8"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8"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8"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8"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8"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8"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8"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8"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8"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8"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8"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8"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8"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8"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9"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9"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9"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9"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9"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9"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9"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9"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9"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9"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9"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9"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9"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9"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9"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9"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9"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9"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5"/>
      <c r="BS203" s="275" t="str">
        <f ca="true">+IF(OFFSET('Water Data'!$D$27,0,10*ROW('Water Data'!D197))="","",OFFSET('Water Data'!$D$27,0,10*ROW('Water Data'!D197)))</f>
        <v/>
      </c>
      <c r="BT203" s="275" t="str">
        <f ca="true">+IF(OFFSET('Water Data'!$D$28,0,10*ROW('Water Data'!D197))="","",OFFSET('Water Data'!$D$28,0,10*ROW('Water Data'!D197)))</f>
        <v/>
      </c>
      <c r="BU203" s="275" t="str">
        <f ca="true">+IF(OFFSET('Water Data'!$D$29,0,10*ROW('Water Data'!D197))="","",OFFSET('Water Data'!$D$29,0,10*ROW('Water Data'!D197)))</f>
        <v/>
      </c>
      <c r="BV203" s="275" t="str">
        <f ca="true">+IF(OFFSET('Water Data'!$E$27,0,10*ROW('Water Data'!E197))="","",OFFSET('Water Data'!$E$27,0,10*ROW('Water Data'!E197)))</f>
        <v/>
      </c>
      <c r="BW203" s="275" t="str">
        <f ca="true">+IF(OFFSET('Water Data'!$E$28,0,10*ROW('Water Data'!E197))="","",OFFSET('Water Data'!$E$28,0,10*ROW('Water Data'!E197)))</f>
        <v/>
      </c>
      <c r="BX203" s="275" t="str">
        <f ca="true">+IF(OFFSET('Water Data'!$E$29,0,10*ROW('Water Data'!E197))="","",OFFSET('Water Data'!$E$29,0,10*ROW('Water Data'!E197)))</f>
        <v/>
      </c>
      <c r="BY203" s="275" t="str">
        <f ca="true">+IF(OFFSET('Water Data'!$F$27,0,10*ROW('Water Data'!F197))="","",OFFSET('Water Data'!$F$27,0,10*ROW('Water Data'!F197)))</f>
        <v/>
      </c>
      <c r="BZ203" s="275" t="str">
        <f ca="true">+IF(OFFSET('Water Data'!$F$28,0,10*ROW('Water Data'!F197))="","",OFFSET('Water Data'!$F$28,0,10*ROW('Water Data'!F197)))</f>
        <v/>
      </c>
      <c r="CA203" s="275" t="str">
        <f ca="true">+IF(OFFSET('Water Data'!$F$29,0,10*ROW('Water Data'!F197))="","",OFFSET('Water Data'!$F$29,0,10*ROW('Water Data'!F197)))</f>
        <v/>
      </c>
      <c r="CB203" s="275" t="str">
        <f ca="true">+IF(OFFSET('Water Data'!$G$27,0,10*ROW('Water Data'!G197))="","",OFFSET('Water Data'!$G$27,0,10*ROW('Water Data'!G197)))</f>
        <v/>
      </c>
      <c r="CC203" s="275" t="str">
        <f ca="true">+IF(OFFSET('Water Data'!$G$28,0,10*ROW('Water Data'!G197))="","",OFFSET('Water Data'!$G$28,0,10*ROW('Water Data'!G197)))</f>
        <v/>
      </c>
      <c r="CD203" s="275" t="str">
        <f ca="true">+IF(OFFSET('Water Data'!$G$29,0,10*ROW('Water Data'!G197))="","",OFFSET('Water Data'!$G$29,0,10*ROW('Water Data'!G197)))</f>
        <v/>
      </c>
      <c r="CE203" s="275" t="str">
        <f ca="true">+IF(OFFSET('Water Data'!$H$27,0,10*ROW('Water Data'!H197))="","",OFFSET('Water Data'!$H$27,0,10*ROW('Water Data'!H197)))</f>
        <v/>
      </c>
      <c r="CF203" s="275" t="str">
        <f ca="true">+IF(OFFSET('Water Data'!$H$28,0,10*ROW('Water Data'!H197))="","",OFFSET('Water Data'!$H$28,0,10*ROW('Water Data'!H197)))</f>
        <v/>
      </c>
      <c r="CG203" s="275" t="str">
        <f ca="true">+IF(OFFSET('Water Data'!$H$29,0,10*ROW('Water Data'!H197))="","",OFFSET('Water Data'!$H$29,0,10*ROW('Water Data'!H197)))</f>
        <v/>
      </c>
      <c r="CH203" s="275" t="str">
        <f ca="true">+IF(OFFSET('Water Data'!$I$27,0,10*ROW('Water Data'!I197))="","",OFFSET('Water Data'!$I$27,0,10*ROW('Water Data'!I197)))</f>
        <v/>
      </c>
      <c r="CI203" s="275" t="str">
        <f ca="true">+IF(OFFSET('Water Data'!$I$28,0,10*ROW('Water Data'!I197))="","",OFFSET('Water Data'!$I$28,0,10*ROW('Water Data'!I197)))</f>
        <v/>
      </c>
      <c r="CJ203" s="275" t="str">
        <f ca="true">+IF(OFFSET('Water Data'!$I$29,0,10*ROW('Water Data'!I197))="","",OFFSET('Water Data'!$I$29,0,10*ROW('Water Data'!I197)))</f>
        <v/>
      </c>
      <c r="CK203" s="275" t="str">
        <f ca="true">+IF(OFFSET('Sanitation Data'!$D$28,0,10*ROW('Sanitation Data'!D197))="","",OFFSET('Sanitation Data'!$D$28,0,10*ROW('Sanitation Data'!D197)))</f>
        <v/>
      </c>
      <c r="CL203" s="275" t="str">
        <f ca="true">+IF(OFFSET('Sanitation Data'!$D$29,0,10*ROW('Sanitation Data'!D197))="","",OFFSET('Sanitation Data'!$D$29,0,10*ROW('Sanitation Data'!D197)))</f>
        <v/>
      </c>
      <c r="CM203" s="275" t="str">
        <f ca="true">+IF(OFFSET('Sanitation Data'!$D$30,0,10*ROW('Sanitation Data'!D197))="","",OFFSET('Sanitation Data'!$D$30,0,10*ROW('Sanitation Data'!D197)))</f>
        <v/>
      </c>
      <c r="CN203" s="275" t="str">
        <f ca="true">+IF(OFFSET('Sanitation Data'!$D$31,0,10*ROW('Sanitation Data'!D197))="","",OFFSET('Sanitation Data'!$D$31,0,10*ROW('Sanitation Data'!D197)))</f>
        <v/>
      </c>
      <c r="CO203" s="275" t="str">
        <f ca="true">+IF(OFFSET('Sanitation Data'!$D$32,0,10*ROW('Sanitation Data'!D197))="","",OFFSET('Sanitation Data'!$D$32,0,10*ROW('Sanitation Data'!D197)))</f>
        <v/>
      </c>
      <c r="CP203" s="275" t="str">
        <f ca="true">+IF(OFFSET('Sanitation Data'!$E$28,0,10*ROW('Sanitation Data'!E197))="","",OFFSET('Sanitation Data'!$E$28,0,10*ROW('Sanitation Data'!E197)))</f>
        <v/>
      </c>
      <c r="CQ203" s="275" t="str">
        <f ca="true">+IF(OFFSET('Sanitation Data'!$E$29,0,10*ROW('Sanitation Data'!E197))="","",OFFSET('Sanitation Data'!$E$29,0,10*ROW('Sanitation Data'!E197)))</f>
        <v/>
      </c>
      <c r="CR203" s="275" t="str">
        <f ca="true">+IF(OFFSET('Sanitation Data'!$E$30,0,10*ROW('Sanitation Data'!E197))="","",OFFSET('Sanitation Data'!$E$30,0,10*ROW('Sanitation Data'!E197)))</f>
        <v/>
      </c>
      <c r="CS203" s="275" t="str">
        <f ca="true">+IF(OFFSET('Sanitation Data'!$E$31,0,10*ROW('Sanitation Data'!E197))="","",OFFSET('Sanitation Data'!$E$31,0,10*ROW('Sanitation Data'!E197)))</f>
        <v/>
      </c>
      <c r="CT203" s="275" t="str">
        <f ca="true">+IF(OFFSET('Sanitation Data'!$E$32,0,10*ROW('Sanitation Data'!E197))="","",OFFSET('Sanitation Data'!$E$32,0,10*ROW('Sanitation Data'!E197)))</f>
        <v/>
      </c>
      <c r="CU203" s="275" t="str">
        <f ca="true">+IF(OFFSET('Sanitation Data'!$F$28,0,10*ROW('Sanitation Data'!F197))="","",OFFSET('Sanitation Data'!$F$28,0,10*ROW('Sanitation Data'!F197)))</f>
        <v/>
      </c>
      <c r="CV203" s="275" t="str">
        <f ca="true">+IF(OFFSET('Sanitation Data'!$F$29,0,10*ROW('Sanitation Data'!F197))="","",OFFSET('Sanitation Data'!$F$29,0,10*ROW('Sanitation Data'!F197)))</f>
        <v/>
      </c>
      <c r="CW203" s="275" t="str">
        <f ca="true">+IF(OFFSET('Sanitation Data'!$F$30,0,10*ROW('Sanitation Data'!F197))="","",OFFSET('Sanitation Data'!$F$30,0,10*ROW('Sanitation Data'!F197)))</f>
        <v/>
      </c>
      <c r="CX203" s="275" t="str">
        <f ca="true">+IF(OFFSET('Sanitation Data'!$F$31,0,10*ROW('Sanitation Data'!F197))="","",OFFSET('Sanitation Data'!$F$31,0,10*ROW('Sanitation Data'!F197)))</f>
        <v/>
      </c>
      <c r="CY203" s="275" t="str">
        <f ca="true">+IF(OFFSET('Sanitation Data'!$F$32,0,10*ROW('Sanitation Data'!F197))="","",OFFSET('Sanitation Data'!$F$32,0,10*ROW('Sanitation Data'!F197)))</f>
        <v/>
      </c>
      <c r="CZ203" s="275" t="str">
        <f ca="true">+IF(OFFSET('Sanitation Data'!$G$28,0,10*ROW('Sanitation Data'!G197))="","",OFFSET('Sanitation Data'!$G$28,0,10*ROW('Sanitation Data'!G197)))</f>
        <v/>
      </c>
      <c r="DA203" s="275" t="str">
        <f ca="true">+IF(OFFSET('Sanitation Data'!$G$29,0,10*ROW('Sanitation Data'!G197))="","",OFFSET('Sanitation Data'!$G$29,0,10*ROW('Sanitation Data'!G197)))</f>
        <v/>
      </c>
      <c r="DB203" s="275" t="str">
        <f ca="true">+IF(OFFSET('Sanitation Data'!$G$30,0,10*ROW('Sanitation Data'!G197))="","",OFFSET('Sanitation Data'!$G$30,0,10*ROW('Sanitation Data'!G197)))</f>
        <v/>
      </c>
      <c r="DC203" s="275" t="str">
        <f ca="true">+IF(OFFSET('Sanitation Data'!$G$31,0,10*ROW('Sanitation Data'!G197))="","",OFFSET('Sanitation Data'!$G$31,0,10*ROW('Sanitation Data'!G197)))</f>
        <v/>
      </c>
      <c r="DD203" s="275" t="str">
        <f ca="true">+IF(OFFSET('Sanitation Data'!$G$32,0,10*ROW('Sanitation Data'!G197))="","",OFFSET('Sanitation Data'!$G$32,0,10*ROW('Sanitation Data'!G197)))</f>
        <v/>
      </c>
      <c r="DE203" s="275" t="str">
        <f ca="true">+IF(OFFSET('Sanitation Data'!$H$28,0,10*ROW('Sanitation Data'!H197))="","",OFFSET('Sanitation Data'!$H$28,0,10*ROW('Sanitation Data'!H197)))</f>
        <v/>
      </c>
      <c r="DF203" s="275" t="str">
        <f ca="true">+IF(OFFSET('Sanitation Data'!$H$29,0,10*ROW('Sanitation Data'!H197))="","",OFFSET('Sanitation Data'!$H$29,0,10*ROW('Sanitation Data'!H197)))</f>
        <v/>
      </c>
      <c r="DG203" s="275" t="str">
        <f ca="true">+IF(OFFSET('Sanitation Data'!$H$30,0,10*ROW('Sanitation Data'!H197))="","",OFFSET('Sanitation Data'!$H$30,0,10*ROW('Sanitation Data'!H197)))</f>
        <v/>
      </c>
      <c r="DH203" s="275" t="str">
        <f ca="true">+IF(OFFSET('Sanitation Data'!$H$31,0,10*ROW('Sanitation Data'!H197))="","",OFFSET('Sanitation Data'!$H$31,0,10*ROW('Sanitation Data'!H197)))</f>
        <v/>
      </c>
      <c r="DI203" s="275" t="str">
        <f ca="true">+IF(OFFSET('Sanitation Data'!$H$32,0,10*ROW('Sanitation Data'!H197))="","",OFFSET('Sanitation Data'!$H$32,0,10*ROW('Sanitation Data'!H197)))</f>
        <v/>
      </c>
      <c r="DJ203" s="275" t="str">
        <f ca="true">+IF(OFFSET('Sanitation Data'!$I$28,0,10*ROW('Sanitation Data'!I197))="","",OFFSET('Sanitation Data'!$I$28,0,10*ROW('Sanitation Data'!I197)))</f>
        <v/>
      </c>
      <c r="DK203" s="275" t="str">
        <f ca="true">+IF(OFFSET('Sanitation Data'!$I$29,0,10*ROW('Sanitation Data'!I197))="","",OFFSET('Sanitation Data'!$I$29,0,10*ROW('Sanitation Data'!I197)))</f>
        <v/>
      </c>
      <c r="DL203" s="275" t="str">
        <f ca="true">+IF(OFFSET('Sanitation Data'!$I$30,0,10*ROW('Sanitation Data'!I197))="","",OFFSET('Sanitation Data'!$I$30,0,10*ROW('Sanitation Data'!I197)))</f>
        <v/>
      </c>
      <c r="DM203" s="275" t="str">
        <f ca="true">+IF(OFFSET('Sanitation Data'!$I$31,0,10*ROW('Sanitation Data'!I197))="","",OFFSET('Sanitation Data'!$I$31,0,10*ROW('Sanitation Data'!I197)))</f>
        <v/>
      </c>
      <c r="DN203" s="275" t="str">
        <f ca="true">+IF(OFFSET('Sanitation Data'!$I$32,0,10*ROW('Sanitation Data'!I197))="","",OFFSET('Sanitation Data'!$I$32,0,10*ROW('Sanitation Data'!I197)))</f>
        <v/>
      </c>
      <c r="DO203" s="275" t="str">
        <f ca="true">+IF(OFFSET('Hygiene Data'!$D$11,0,10*ROW('Hygiene Data'!D197))="","",OFFSET('Hygiene Data'!$D$11,0,10*ROW('Hygiene Data'!D197)))</f>
        <v/>
      </c>
      <c r="DP203" s="275" t="str">
        <f ca="true">+IF(OFFSET('Hygiene Data'!$D$12,0,10*ROW('Hygiene Data'!D197))="","",OFFSET('Hygiene Data'!$D$12,0,10*ROW('Hygiene Data'!D197)))</f>
        <v/>
      </c>
      <c r="DQ203" s="275" t="str">
        <f ca="true">+IF(OFFSET('Hygiene Data'!$D$13,0,10*ROW('Hygiene Data'!D197))="","",OFFSET('Hygiene Data'!$D$13,0,10*ROW('Hygiene Data'!D197)))</f>
        <v/>
      </c>
      <c r="DR203" s="275" t="str">
        <f ca="true">+IF(OFFSET('Hygiene Data'!$E$11,0,10*ROW('Hygiene Data'!E197))="","",OFFSET('Hygiene Data'!$E$11,0,10*ROW('Hygiene Data'!E197)))</f>
        <v/>
      </c>
      <c r="DS203" s="275" t="str">
        <f ca="true">+IF(OFFSET('Hygiene Data'!$E$12,0,10*ROW('Hygiene Data'!E197))="","",OFFSET('Hygiene Data'!$E$12,0,10*ROW('Hygiene Data'!E197)))</f>
        <v/>
      </c>
      <c r="DT203" s="275" t="str">
        <f ca="true">+IF(OFFSET('Hygiene Data'!$E$13,0,10*ROW('Hygiene Data'!E197))="","",OFFSET('Hygiene Data'!$E$13,0,10*ROW('Hygiene Data'!E197)))</f>
        <v/>
      </c>
      <c r="DU203" s="275" t="str">
        <f ca="true">+IF(OFFSET('Hygiene Data'!$F$11,0,10*ROW('Hygiene Data'!F197))="","",OFFSET('Hygiene Data'!$F$11,0,10*ROW('Hygiene Data'!F197)))</f>
        <v/>
      </c>
      <c r="DV203" s="275" t="str">
        <f ca="true">+IF(OFFSET('Hygiene Data'!$F$12,0,10*ROW('Hygiene Data'!F197))="","",OFFSET('Hygiene Data'!$F$12,0,10*ROW('Hygiene Data'!F197)))</f>
        <v/>
      </c>
      <c r="DW203" s="275" t="str">
        <f ca="true">+IF(OFFSET('Hygiene Data'!$F$13,0,10*ROW('Hygiene Data'!F197))="","",OFFSET('Hygiene Data'!$F$13,0,10*ROW('Hygiene Data'!F197)))</f>
        <v/>
      </c>
      <c r="DX203" s="275" t="str">
        <f ca="true">+IF(OFFSET('Hygiene Data'!$G$11,0,10*ROW('Hygiene Data'!G197))="","",OFFSET('Hygiene Data'!$G$11,0,10*ROW('Hygiene Data'!G197)))</f>
        <v/>
      </c>
      <c r="DY203" s="275" t="str">
        <f ca="true">+IF(OFFSET('Hygiene Data'!$G$12,0,10*ROW('Hygiene Data'!G197))="","",OFFSET('Hygiene Data'!$G$12,0,10*ROW('Hygiene Data'!G197)))</f>
        <v/>
      </c>
      <c r="DZ203" s="275" t="str">
        <f ca="true">+IF(OFFSET('Hygiene Data'!$G$13,0,10*ROW('Hygiene Data'!G197))="","",OFFSET('Hygiene Data'!$G$13,0,10*ROW('Hygiene Data'!G197)))</f>
        <v/>
      </c>
      <c r="EA203" s="275" t="str">
        <f ca="true">+IF(OFFSET('Hygiene Data'!$H$11,0,10*ROW('Hygiene Data'!H197))="","",OFFSET('Hygiene Data'!$H$11,0,10*ROW('Hygiene Data'!H197)))</f>
        <v/>
      </c>
      <c r="EB203" s="275" t="str">
        <f ca="true">+IF(OFFSET('Hygiene Data'!$H$12,0,10*ROW('Hygiene Data'!H197))="","",OFFSET('Hygiene Data'!$H$12,0,10*ROW('Hygiene Data'!H197)))</f>
        <v/>
      </c>
      <c r="EC203" s="275" t="str">
        <f ca="true">+IF(OFFSET('Hygiene Data'!$H$13,0,10*ROW('Hygiene Data'!H197))="","",OFFSET('Hygiene Data'!$H$13,0,10*ROW('Hygiene Data'!H197)))</f>
        <v/>
      </c>
      <c r="ED203" s="275" t="str">
        <f ca="true">+IF(OFFSET('Hygiene Data'!$I$11,0,10*ROW('Hygiene Data'!I197))="","",OFFSET('Hygiene Data'!$I$11,0,10*ROW('Hygiene Data'!I197)))</f>
        <v/>
      </c>
      <c r="EE203" s="275" t="str">
        <f ca="true">+IF(OFFSET('Hygiene Data'!$I$12,0,10*ROW('Hygiene Data'!I197))="","",OFFSET('Hygiene Data'!$I$12,0,10*ROW('Hygiene Data'!I197)))</f>
        <v/>
      </c>
      <c r="EF203" s="275" t="str">
        <f ca="true">+IF(OFFSET('Hygiene Data'!$I$13,0,10*ROW('Hygiene Data'!I197))="","",OFFSET('Hygiene Data'!$I$13,0,10*ROW('Hygiene Data'!I197)))</f>
        <v/>
      </c>
    </row>
    <row xmlns:x14ac="http://schemas.microsoft.com/office/spreadsheetml/2009/9/ac" r="204" x14ac:dyDescent="0.2">
      <c r="A204" s="38" t="str">
        <f ca="true">+IF(OFFSET('Water Data'!$B$2,0,10*ROW('Water Data'!E198))="","",OFFSET('Water Data'!$B$2,0,10*ROW('Water Data'!E198)))</f>
        <v/>
      </c>
      <c r="B204" s="38" t="str">
        <f ca="true">+IF(OFFSET('Water Data'!$C$2,0,10*ROW('Water Data'!F198))="","",OFFSET('Water Data'!$C$2,0,10*ROW('Water Data'!F198)))</f>
        <v/>
      </c>
      <c r="C204" s="331" t="str">
        <f t="shared" ca="true" si="3"/>
        <v/>
      </c>
      <c r="D204" s="97"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7"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7"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7"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7"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7"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7"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7"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7"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7"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7"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7"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7"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7"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7"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7"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7"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7"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8"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8"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8"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8"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8"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8"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8"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8"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8"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8"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8"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8"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8"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8"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8"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8"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8"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8"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8"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8"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8"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8"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8"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8"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8"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8"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8"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8"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8"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8"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9"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9"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9"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9"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9"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9"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9"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9"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9"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9"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9"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9"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9"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9"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9"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9"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9"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9"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5"/>
      <c r="BS204" s="275" t="str">
        <f ca="true">+IF(OFFSET('Water Data'!$D$27,0,10*ROW('Water Data'!D198))="","",OFFSET('Water Data'!$D$27,0,10*ROW('Water Data'!D198)))</f>
        <v/>
      </c>
      <c r="BT204" s="275" t="str">
        <f ca="true">+IF(OFFSET('Water Data'!$D$28,0,10*ROW('Water Data'!D198))="","",OFFSET('Water Data'!$D$28,0,10*ROW('Water Data'!D198)))</f>
        <v/>
      </c>
      <c r="BU204" s="275" t="str">
        <f ca="true">+IF(OFFSET('Water Data'!$D$29,0,10*ROW('Water Data'!D198))="","",OFFSET('Water Data'!$D$29,0,10*ROW('Water Data'!D198)))</f>
        <v/>
      </c>
      <c r="BV204" s="275" t="str">
        <f ca="true">+IF(OFFSET('Water Data'!$E$27,0,10*ROW('Water Data'!E198))="","",OFFSET('Water Data'!$E$27,0,10*ROW('Water Data'!E198)))</f>
        <v/>
      </c>
      <c r="BW204" s="275" t="str">
        <f ca="true">+IF(OFFSET('Water Data'!$E$28,0,10*ROW('Water Data'!E198))="","",OFFSET('Water Data'!$E$28,0,10*ROW('Water Data'!E198)))</f>
        <v/>
      </c>
      <c r="BX204" s="275" t="str">
        <f ca="true">+IF(OFFSET('Water Data'!$E$29,0,10*ROW('Water Data'!E198))="","",OFFSET('Water Data'!$E$29,0,10*ROW('Water Data'!E198)))</f>
        <v/>
      </c>
      <c r="BY204" s="275" t="str">
        <f ca="true">+IF(OFFSET('Water Data'!$F$27,0,10*ROW('Water Data'!F198))="","",OFFSET('Water Data'!$F$27,0,10*ROW('Water Data'!F198)))</f>
        <v/>
      </c>
      <c r="BZ204" s="275" t="str">
        <f ca="true">+IF(OFFSET('Water Data'!$F$28,0,10*ROW('Water Data'!F198))="","",OFFSET('Water Data'!$F$28,0,10*ROW('Water Data'!F198)))</f>
        <v/>
      </c>
      <c r="CA204" s="275" t="str">
        <f ca="true">+IF(OFFSET('Water Data'!$F$29,0,10*ROW('Water Data'!F198))="","",OFFSET('Water Data'!$F$29,0,10*ROW('Water Data'!F198)))</f>
        <v/>
      </c>
      <c r="CB204" s="275" t="str">
        <f ca="true">+IF(OFFSET('Water Data'!$G$27,0,10*ROW('Water Data'!G198))="","",OFFSET('Water Data'!$G$27,0,10*ROW('Water Data'!G198)))</f>
        <v/>
      </c>
      <c r="CC204" s="275" t="str">
        <f ca="true">+IF(OFFSET('Water Data'!$G$28,0,10*ROW('Water Data'!G198))="","",OFFSET('Water Data'!$G$28,0,10*ROW('Water Data'!G198)))</f>
        <v/>
      </c>
      <c r="CD204" s="275" t="str">
        <f ca="true">+IF(OFFSET('Water Data'!$G$29,0,10*ROW('Water Data'!G198))="","",OFFSET('Water Data'!$G$29,0,10*ROW('Water Data'!G198)))</f>
        <v/>
      </c>
      <c r="CE204" s="275" t="str">
        <f ca="true">+IF(OFFSET('Water Data'!$H$27,0,10*ROW('Water Data'!H198))="","",OFFSET('Water Data'!$H$27,0,10*ROW('Water Data'!H198)))</f>
        <v/>
      </c>
      <c r="CF204" s="275" t="str">
        <f ca="true">+IF(OFFSET('Water Data'!$H$28,0,10*ROW('Water Data'!H198))="","",OFFSET('Water Data'!$H$28,0,10*ROW('Water Data'!H198)))</f>
        <v/>
      </c>
      <c r="CG204" s="275" t="str">
        <f ca="true">+IF(OFFSET('Water Data'!$H$29,0,10*ROW('Water Data'!H198))="","",OFFSET('Water Data'!$H$29,0,10*ROW('Water Data'!H198)))</f>
        <v/>
      </c>
      <c r="CH204" s="275" t="str">
        <f ca="true">+IF(OFFSET('Water Data'!$I$27,0,10*ROW('Water Data'!I198))="","",OFFSET('Water Data'!$I$27,0,10*ROW('Water Data'!I198)))</f>
        <v/>
      </c>
      <c r="CI204" s="275" t="str">
        <f ca="true">+IF(OFFSET('Water Data'!$I$28,0,10*ROW('Water Data'!I198))="","",OFFSET('Water Data'!$I$28,0,10*ROW('Water Data'!I198)))</f>
        <v/>
      </c>
      <c r="CJ204" s="275" t="str">
        <f ca="true">+IF(OFFSET('Water Data'!$I$29,0,10*ROW('Water Data'!I198))="","",OFFSET('Water Data'!$I$29,0,10*ROW('Water Data'!I198)))</f>
        <v/>
      </c>
      <c r="CK204" s="275" t="str">
        <f ca="true">+IF(OFFSET('Sanitation Data'!$D$28,0,10*ROW('Sanitation Data'!D198))="","",OFFSET('Sanitation Data'!$D$28,0,10*ROW('Sanitation Data'!D198)))</f>
        <v/>
      </c>
      <c r="CL204" s="275" t="str">
        <f ca="true">+IF(OFFSET('Sanitation Data'!$D$29,0,10*ROW('Sanitation Data'!D198))="","",OFFSET('Sanitation Data'!$D$29,0,10*ROW('Sanitation Data'!D198)))</f>
        <v/>
      </c>
      <c r="CM204" s="275" t="str">
        <f ca="true">+IF(OFFSET('Sanitation Data'!$D$30,0,10*ROW('Sanitation Data'!D198))="","",OFFSET('Sanitation Data'!$D$30,0,10*ROW('Sanitation Data'!D198)))</f>
        <v/>
      </c>
      <c r="CN204" s="275" t="str">
        <f ca="true">+IF(OFFSET('Sanitation Data'!$D$31,0,10*ROW('Sanitation Data'!D198))="","",OFFSET('Sanitation Data'!$D$31,0,10*ROW('Sanitation Data'!D198)))</f>
        <v/>
      </c>
      <c r="CO204" s="275" t="str">
        <f ca="true">+IF(OFFSET('Sanitation Data'!$D$32,0,10*ROW('Sanitation Data'!D198))="","",OFFSET('Sanitation Data'!$D$32,0,10*ROW('Sanitation Data'!D198)))</f>
        <v/>
      </c>
      <c r="CP204" s="275" t="str">
        <f ca="true">+IF(OFFSET('Sanitation Data'!$E$28,0,10*ROW('Sanitation Data'!E198))="","",OFFSET('Sanitation Data'!$E$28,0,10*ROW('Sanitation Data'!E198)))</f>
        <v/>
      </c>
      <c r="CQ204" s="275" t="str">
        <f ca="true">+IF(OFFSET('Sanitation Data'!$E$29,0,10*ROW('Sanitation Data'!E198))="","",OFFSET('Sanitation Data'!$E$29,0,10*ROW('Sanitation Data'!E198)))</f>
        <v/>
      </c>
      <c r="CR204" s="275" t="str">
        <f ca="true">+IF(OFFSET('Sanitation Data'!$E$30,0,10*ROW('Sanitation Data'!E198))="","",OFFSET('Sanitation Data'!$E$30,0,10*ROW('Sanitation Data'!E198)))</f>
        <v/>
      </c>
      <c r="CS204" s="275" t="str">
        <f ca="true">+IF(OFFSET('Sanitation Data'!$E$31,0,10*ROW('Sanitation Data'!E198))="","",OFFSET('Sanitation Data'!$E$31,0,10*ROW('Sanitation Data'!E198)))</f>
        <v/>
      </c>
      <c r="CT204" s="275" t="str">
        <f ca="true">+IF(OFFSET('Sanitation Data'!$E$32,0,10*ROW('Sanitation Data'!E198))="","",OFFSET('Sanitation Data'!$E$32,0,10*ROW('Sanitation Data'!E198)))</f>
        <v/>
      </c>
      <c r="CU204" s="275" t="str">
        <f ca="true">+IF(OFFSET('Sanitation Data'!$F$28,0,10*ROW('Sanitation Data'!F198))="","",OFFSET('Sanitation Data'!$F$28,0,10*ROW('Sanitation Data'!F198)))</f>
        <v/>
      </c>
      <c r="CV204" s="275" t="str">
        <f ca="true">+IF(OFFSET('Sanitation Data'!$F$29,0,10*ROW('Sanitation Data'!F198))="","",OFFSET('Sanitation Data'!$F$29,0,10*ROW('Sanitation Data'!F198)))</f>
        <v/>
      </c>
      <c r="CW204" s="275" t="str">
        <f ca="true">+IF(OFFSET('Sanitation Data'!$F$30,0,10*ROW('Sanitation Data'!F198))="","",OFFSET('Sanitation Data'!$F$30,0,10*ROW('Sanitation Data'!F198)))</f>
        <v/>
      </c>
      <c r="CX204" s="275" t="str">
        <f ca="true">+IF(OFFSET('Sanitation Data'!$F$31,0,10*ROW('Sanitation Data'!F198))="","",OFFSET('Sanitation Data'!$F$31,0,10*ROW('Sanitation Data'!F198)))</f>
        <v/>
      </c>
      <c r="CY204" s="275" t="str">
        <f ca="true">+IF(OFFSET('Sanitation Data'!$F$32,0,10*ROW('Sanitation Data'!F198))="","",OFFSET('Sanitation Data'!$F$32,0,10*ROW('Sanitation Data'!F198)))</f>
        <v/>
      </c>
      <c r="CZ204" s="275" t="str">
        <f ca="true">+IF(OFFSET('Sanitation Data'!$G$28,0,10*ROW('Sanitation Data'!G198))="","",OFFSET('Sanitation Data'!$G$28,0,10*ROW('Sanitation Data'!G198)))</f>
        <v/>
      </c>
      <c r="DA204" s="275" t="str">
        <f ca="true">+IF(OFFSET('Sanitation Data'!$G$29,0,10*ROW('Sanitation Data'!G198))="","",OFFSET('Sanitation Data'!$G$29,0,10*ROW('Sanitation Data'!G198)))</f>
        <v/>
      </c>
      <c r="DB204" s="275" t="str">
        <f ca="true">+IF(OFFSET('Sanitation Data'!$G$30,0,10*ROW('Sanitation Data'!G198))="","",OFFSET('Sanitation Data'!$G$30,0,10*ROW('Sanitation Data'!G198)))</f>
        <v/>
      </c>
      <c r="DC204" s="275" t="str">
        <f ca="true">+IF(OFFSET('Sanitation Data'!$G$31,0,10*ROW('Sanitation Data'!G198))="","",OFFSET('Sanitation Data'!$G$31,0,10*ROW('Sanitation Data'!G198)))</f>
        <v/>
      </c>
      <c r="DD204" s="275" t="str">
        <f ca="true">+IF(OFFSET('Sanitation Data'!$G$32,0,10*ROW('Sanitation Data'!G198))="","",OFFSET('Sanitation Data'!$G$32,0,10*ROW('Sanitation Data'!G198)))</f>
        <v/>
      </c>
      <c r="DE204" s="275" t="str">
        <f ca="true">+IF(OFFSET('Sanitation Data'!$H$28,0,10*ROW('Sanitation Data'!H198))="","",OFFSET('Sanitation Data'!$H$28,0,10*ROW('Sanitation Data'!H198)))</f>
        <v/>
      </c>
      <c r="DF204" s="275" t="str">
        <f ca="true">+IF(OFFSET('Sanitation Data'!$H$29,0,10*ROW('Sanitation Data'!H198))="","",OFFSET('Sanitation Data'!$H$29,0,10*ROW('Sanitation Data'!H198)))</f>
        <v/>
      </c>
      <c r="DG204" s="275" t="str">
        <f ca="true">+IF(OFFSET('Sanitation Data'!$H$30,0,10*ROW('Sanitation Data'!H198))="","",OFFSET('Sanitation Data'!$H$30,0,10*ROW('Sanitation Data'!H198)))</f>
        <v/>
      </c>
      <c r="DH204" s="275" t="str">
        <f ca="true">+IF(OFFSET('Sanitation Data'!$H$31,0,10*ROW('Sanitation Data'!H198))="","",OFFSET('Sanitation Data'!$H$31,0,10*ROW('Sanitation Data'!H198)))</f>
        <v/>
      </c>
      <c r="DI204" s="275" t="str">
        <f ca="true">+IF(OFFSET('Sanitation Data'!$H$32,0,10*ROW('Sanitation Data'!H198))="","",OFFSET('Sanitation Data'!$H$32,0,10*ROW('Sanitation Data'!H198)))</f>
        <v/>
      </c>
      <c r="DJ204" s="275" t="str">
        <f ca="true">+IF(OFFSET('Sanitation Data'!$I$28,0,10*ROW('Sanitation Data'!I198))="","",OFFSET('Sanitation Data'!$I$28,0,10*ROW('Sanitation Data'!I198)))</f>
        <v/>
      </c>
      <c r="DK204" s="275" t="str">
        <f ca="true">+IF(OFFSET('Sanitation Data'!$I$29,0,10*ROW('Sanitation Data'!I198))="","",OFFSET('Sanitation Data'!$I$29,0,10*ROW('Sanitation Data'!I198)))</f>
        <v/>
      </c>
      <c r="DL204" s="275" t="str">
        <f ca="true">+IF(OFFSET('Sanitation Data'!$I$30,0,10*ROW('Sanitation Data'!I198))="","",OFFSET('Sanitation Data'!$I$30,0,10*ROW('Sanitation Data'!I198)))</f>
        <v/>
      </c>
      <c r="DM204" s="275" t="str">
        <f ca="true">+IF(OFFSET('Sanitation Data'!$I$31,0,10*ROW('Sanitation Data'!I198))="","",OFFSET('Sanitation Data'!$I$31,0,10*ROW('Sanitation Data'!I198)))</f>
        <v/>
      </c>
      <c r="DN204" s="275" t="str">
        <f ca="true">+IF(OFFSET('Sanitation Data'!$I$32,0,10*ROW('Sanitation Data'!I198))="","",OFFSET('Sanitation Data'!$I$32,0,10*ROW('Sanitation Data'!I198)))</f>
        <v/>
      </c>
      <c r="DO204" s="275" t="str">
        <f ca="true">+IF(OFFSET('Hygiene Data'!$D$11,0,10*ROW('Hygiene Data'!D198))="","",OFFSET('Hygiene Data'!$D$11,0,10*ROW('Hygiene Data'!D198)))</f>
        <v/>
      </c>
      <c r="DP204" s="275" t="str">
        <f ca="true">+IF(OFFSET('Hygiene Data'!$D$12,0,10*ROW('Hygiene Data'!D198))="","",OFFSET('Hygiene Data'!$D$12,0,10*ROW('Hygiene Data'!D198)))</f>
        <v/>
      </c>
      <c r="DQ204" s="275" t="str">
        <f ca="true">+IF(OFFSET('Hygiene Data'!$D$13,0,10*ROW('Hygiene Data'!D198))="","",OFFSET('Hygiene Data'!$D$13,0,10*ROW('Hygiene Data'!D198)))</f>
        <v/>
      </c>
      <c r="DR204" s="275" t="str">
        <f ca="true">+IF(OFFSET('Hygiene Data'!$E$11,0,10*ROW('Hygiene Data'!E198))="","",OFFSET('Hygiene Data'!$E$11,0,10*ROW('Hygiene Data'!E198)))</f>
        <v/>
      </c>
      <c r="DS204" s="275" t="str">
        <f ca="true">+IF(OFFSET('Hygiene Data'!$E$12,0,10*ROW('Hygiene Data'!E198))="","",OFFSET('Hygiene Data'!$E$12,0,10*ROW('Hygiene Data'!E198)))</f>
        <v/>
      </c>
      <c r="DT204" s="275" t="str">
        <f ca="true">+IF(OFFSET('Hygiene Data'!$E$13,0,10*ROW('Hygiene Data'!E198))="","",OFFSET('Hygiene Data'!$E$13,0,10*ROW('Hygiene Data'!E198)))</f>
        <v/>
      </c>
      <c r="DU204" s="275" t="str">
        <f ca="true">+IF(OFFSET('Hygiene Data'!$F$11,0,10*ROW('Hygiene Data'!F198))="","",OFFSET('Hygiene Data'!$F$11,0,10*ROW('Hygiene Data'!F198)))</f>
        <v/>
      </c>
      <c r="DV204" s="275" t="str">
        <f ca="true">+IF(OFFSET('Hygiene Data'!$F$12,0,10*ROW('Hygiene Data'!F198))="","",OFFSET('Hygiene Data'!$F$12,0,10*ROW('Hygiene Data'!F198)))</f>
        <v/>
      </c>
      <c r="DW204" s="275" t="str">
        <f ca="true">+IF(OFFSET('Hygiene Data'!$F$13,0,10*ROW('Hygiene Data'!F198))="","",OFFSET('Hygiene Data'!$F$13,0,10*ROW('Hygiene Data'!F198)))</f>
        <v/>
      </c>
      <c r="DX204" s="275" t="str">
        <f ca="true">+IF(OFFSET('Hygiene Data'!$G$11,0,10*ROW('Hygiene Data'!G198))="","",OFFSET('Hygiene Data'!$G$11,0,10*ROW('Hygiene Data'!G198)))</f>
        <v/>
      </c>
      <c r="DY204" s="275" t="str">
        <f ca="true">+IF(OFFSET('Hygiene Data'!$G$12,0,10*ROW('Hygiene Data'!G198))="","",OFFSET('Hygiene Data'!$G$12,0,10*ROW('Hygiene Data'!G198)))</f>
        <v/>
      </c>
      <c r="DZ204" s="275" t="str">
        <f ca="true">+IF(OFFSET('Hygiene Data'!$G$13,0,10*ROW('Hygiene Data'!G198))="","",OFFSET('Hygiene Data'!$G$13,0,10*ROW('Hygiene Data'!G198)))</f>
        <v/>
      </c>
      <c r="EA204" s="275" t="str">
        <f ca="true">+IF(OFFSET('Hygiene Data'!$H$11,0,10*ROW('Hygiene Data'!H198))="","",OFFSET('Hygiene Data'!$H$11,0,10*ROW('Hygiene Data'!H198)))</f>
        <v/>
      </c>
      <c r="EB204" s="275" t="str">
        <f ca="true">+IF(OFFSET('Hygiene Data'!$H$12,0,10*ROW('Hygiene Data'!H198))="","",OFFSET('Hygiene Data'!$H$12,0,10*ROW('Hygiene Data'!H198)))</f>
        <v/>
      </c>
      <c r="EC204" s="275" t="str">
        <f ca="true">+IF(OFFSET('Hygiene Data'!$H$13,0,10*ROW('Hygiene Data'!H198))="","",OFFSET('Hygiene Data'!$H$13,0,10*ROW('Hygiene Data'!H198)))</f>
        <v/>
      </c>
      <c r="ED204" s="275" t="str">
        <f ca="true">+IF(OFFSET('Hygiene Data'!$I$11,0,10*ROW('Hygiene Data'!I198))="","",OFFSET('Hygiene Data'!$I$11,0,10*ROW('Hygiene Data'!I198)))</f>
        <v/>
      </c>
      <c r="EE204" s="275" t="str">
        <f ca="true">+IF(OFFSET('Hygiene Data'!$I$12,0,10*ROW('Hygiene Data'!I198))="","",OFFSET('Hygiene Data'!$I$12,0,10*ROW('Hygiene Data'!I198)))</f>
        <v/>
      </c>
      <c r="EF204" s="275" t="str">
        <f ca="true">+IF(OFFSET('Hygiene Data'!$I$13,0,10*ROW('Hygiene Data'!I198))="","",OFFSET('Hygiene Data'!$I$13,0,10*ROW('Hygiene Data'!I198)))</f>
        <v/>
      </c>
    </row>
    <row xmlns:x14ac="http://schemas.microsoft.com/office/spreadsheetml/2009/9/ac" r="205" x14ac:dyDescent="0.2">
      <c r="A205" s="38" t="str">
        <f ca="true">+IF(OFFSET('Water Data'!$B$2,0,10*ROW('Water Data'!E199))="","",OFFSET('Water Data'!$B$2,0,10*ROW('Water Data'!E199)))</f>
        <v/>
      </c>
      <c r="B205" s="38" t="str">
        <f ca="true">+IF(OFFSET('Water Data'!$C$2,0,10*ROW('Water Data'!F199))="","",OFFSET('Water Data'!$C$2,0,10*ROW('Water Data'!F199)))</f>
        <v/>
      </c>
      <c r="C205" s="331" t="str">
        <f t="shared" ca="true" si="3"/>
        <v/>
      </c>
      <c r="D205" s="97"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7"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7"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7"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7"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7"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7"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7"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7"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7"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7"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7"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7"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7"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7"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7"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7"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7"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8"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8"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8"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8"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8"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8"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8"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8"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8"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8"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8"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8"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8"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8"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8"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8"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8"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8"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8"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8"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8"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8"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8"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8"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8"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8"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8"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8"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8"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8"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9"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9"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9"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9"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9"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9"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9"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9"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9"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9"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9"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9"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9"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9"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9"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9"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9"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9"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5"/>
      <c r="BS205" s="275" t="str">
        <f ca="true">+IF(OFFSET('Water Data'!$D$27,0,10*ROW('Water Data'!D199))="","",OFFSET('Water Data'!$D$27,0,10*ROW('Water Data'!D199)))</f>
        <v/>
      </c>
      <c r="BT205" s="275" t="str">
        <f ca="true">+IF(OFFSET('Water Data'!$D$28,0,10*ROW('Water Data'!D199))="","",OFFSET('Water Data'!$D$28,0,10*ROW('Water Data'!D199)))</f>
        <v/>
      </c>
      <c r="BU205" s="275" t="str">
        <f ca="true">+IF(OFFSET('Water Data'!$D$29,0,10*ROW('Water Data'!D199))="","",OFFSET('Water Data'!$D$29,0,10*ROW('Water Data'!D199)))</f>
        <v/>
      </c>
      <c r="BV205" s="275" t="str">
        <f ca="true">+IF(OFFSET('Water Data'!$E$27,0,10*ROW('Water Data'!E199))="","",OFFSET('Water Data'!$E$27,0,10*ROW('Water Data'!E199)))</f>
        <v/>
      </c>
      <c r="BW205" s="275" t="str">
        <f ca="true">+IF(OFFSET('Water Data'!$E$28,0,10*ROW('Water Data'!E199))="","",OFFSET('Water Data'!$E$28,0,10*ROW('Water Data'!E199)))</f>
        <v/>
      </c>
      <c r="BX205" s="275" t="str">
        <f ca="true">+IF(OFFSET('Water Data'!$E$29,0,10*ROW('Water Data'!E199))="","",OFFSET('Water Data'!$E$29,0,10*ROW('Water Data'!E199)))</f>
        <v/>
      </c>
      <c r="BY205" s="275" t="str">
        <f ca="true">+IF(OFFSET('Water Data'!$F$27,0,10*ROW('Water Data'!F199))="","",OFFSET('Water Data'!$F$27,0,10*ROW('Water Data'!F199)))</f>
        <v/>
      </c>
      <c r="BZ205" s="275" t="str">
        <f ca="true">+IF(OFFSET('Water Data'!$F$28,0,10*ROW('Water Data'!F199))="","",OFFSET('Water Data'!$F$28,0,10*ROW('Water Data'!F199)))</f>
        <v/>
      </c>
      <c r="CA205" s="275" t="str">
        <f ca="true">+IF(OFFSET('Water Data'!$F$29,0,10*ROW('Water Data'!F199))="","",OFFSET('Water Data'!$F$29,0,10*ROW('Water Data'!F199)))</f>
        <v/>
      </c>
      <c r="CB205" s="275" t="str">
        <f ca="true">+IF(OFFSET('Water Data'!$G$27,0,10*ROW('Water Data'!G199))="","",OFFSET('Water Data'!$G$27,0,10*ROW('Water Data'!G199)))</f>
        <v/>
      </c>
      <c r="CC205" s="275" t="str">
        <f ca="true">+IF(OFFSET('Water Data'!$G$28,0,10*ROW('Water Data'!G199))="","",OFFSET('Water Data'!$G$28,0,10*ROW('Water Data'!G199)))</f>
        <v/>
      </c>
      <c r="CD205" s="275" t="str">
        <f ca="true">+IF(OFFSET('Water Data'!$G$29,0,10*ROW('Water Data'!G199))="","",OFFSET('Water Data'!$G$29,0,10*ROW('Water Data'!G199)))</f>
        <v/>
      </c>
      <c r="CE205" s="275" t="str">
        <f ca="true">+IF(OFFSET('Water Data'!$H$27,0,10*ROW('Water Data'!H199))="","",OFFSET('Water Data'!$H$27,0,10*ROW('Water Data'!H199)))</f>
        <v/>
      </c>
      <c r="CF205" s="275" t="str">
        <f ca="true">+IF(OFFSET('Water Data'!$H$28,0,10*ROW('Water Data'!H199))="","",OFFSET('Water Data'!$H$28,0,10*ROW('Water Data'!H199)))</f>
        <v/>
      </c>
      <c r="CG205" s="275" t="str">
        <f ca="true">+IF(OFFSET('Water Data'!$H$29,0,10*ROW('Water Data'!H199))="","",OFFSET('Water Data'!$H$29,0,10*ROW('Water Data'!H199)))</f>
        <v/>
      </c>
      <c r="CH205" s="275" t="str">
        <f ca="true">+IF(OFFSET('Water Data'!$I$27,0,10*ROW('Water Data'!I199))="","",OFFSET('Water Data'!$I$27,0,10*ROW('Water Data'!I199)))</f>
        <v/>
      </c>
      <c r="CI205" s="275" t="str">
        <f ca="true">+IF(OFFSET('Water Data'!$I$28,0,10*ROW('Water Data'!I199))="","",OFFSET('Water Data'!$I$28,0,10*ROW('Water Data'!I199)))</f>
        <v/>
      </c>
      <c r="CJ205" s="275" t="str">
        <f ca="true">+IF(OFFSET('Water Data'!$I$29,0,10*ROW('Water Data'!I199))="","",OFFSET('Water Data'!$I$29,0,10*ROW('Water Data'!I199)))</f>
        <v/>
      </c>
      <c r="CK205" s="275" t="str">
        <f ca="true">+IF(OFFSET('Sanitation Data'!$D$28,0,10*ROW('Sanitation Data'!D199))="","",OFFSET('Sanitation Data'!$D$28,0,10*ROW('Sanitation Data'!D199)))</f>
        <v/>
      </c>
      <c r="CL205" s="275" t="str">
        <f ca="true">+IF(OFFSET('Sanitation Data'!$D$29,0,10*ROW('Sanitation Data'!D199))="","",OFFSET('Sanitation Data'!$D$29,0,10*ROW('Sanitation Data'!D199)))</f>
        <v/>
      </c>
      <c r="CM205" s="275" t="str">
        <f ca="true">+IF(OFFSET('Sanitation Data'!$D$30,0,10*ROW('Sanitation Data'!D199))="","",OFFSET('Sanitation Data'!$D$30,0,10*ROW('Sanitation Data'!D199)))</f>
        <v/>
      </c>
      <c r="CN205" s="275" t="str">
        <f ca="true">+IF(OFFSET('Sanitation Data'!$D$31,0,10*ROW('Sanitation Data'!D199))="","",OFFSET('Sanitation Data'!$D$31,0,10*ROW('Sanitation Data'!D199)))</f>
        <v/>
      </c>
      <c r="CO205" s="275" t="str">
        <f ca="true">+IF(OFFSET('Sanitation Data'!$D$32,0,10*ROW('Sanitation Data'!D199))="","",OFFSET('Sanitation Data'!$D$32,0,10*ROW('Sanitation Data'!D199)))</f>
        <v/>
      </c>
      <c r="CP205" s="275" t="str">
        <f ca="true">+IF(OFFSET('Sanitation Data'!$E$28,0,10*ROW('Sanitation Data'!E199))="","",OFFSET('Sanitation Data'!$E$28,0,10*ROW('Sanitation Data'!E199)))</f>
        <v/>
      </c>
      <c r="CQ205" s="275" t="str">
        <f ca="true">+IF(OFFSET('Sanitation Data'!$E$29,0,10*ROW('Sanitation Data'!E199))="","",OFFSET('Sanitation Data'!$E$29,0,10*ROW('Sanitation Data'!E199)))</f>
        <v/>
      </c>
      <c r="CR205" s="275" t="str">
        <f ca="true">+IF(OFFSET('Sanitation Data'!$E$30,0,10*ROW('Sanitation Data'!E199))="","",OFFSET('Sanitation Data'!$E$30,0,10*ROW('Sanitation Data'!E199)))</f>
        <v/>
      </c>
      <c r="CS205" s="275" t="str">
        <f ca="true">+IF(OFFSET('Sanitation Data'!$E$31,0,10*ROW('Sanitation Data'!E199))="","",OFFSET('Sanitation Data'!$E$31,0,10*ROW('Sanitation Data'!E199)))</f>
        <v/>
      </c>
      <c r="CT205" s="275" t="str">
        <f ca="true">+IF(OFFSET('Sanitation Data'!$E$32,0,10*ROW('Sanitation Data'!E199))="","",OFFSET('Sanitation Data'!$E$32,0,10*ROW('Sanitation Data'!E199)))</f>
        <v/>
      </c>
      <c r="CU205" s="275" t="str">
        <f ca="true">+IF(OFFSET('Sanitation Data'!$F$28,0,10*ROW('Sanitation Data'!F199))="","",OFFSET('Sanitation Data'!$F$28,0,10*ROW('Sanitation Data'!F199)))</f>
        <v/>
      </c>
      <c r="CV205" s="275" t="str">
        <f ca="true">+IF(OFFSET('Sanitation Data'!$F$29,0,10*ROW('Sanitation Data'!F199))="","",OFFSET('Sanitation Data'!$F$29,0,10*ROW('Sanitation Data'!F199)))</f>
        <v/>
      </c>
      <c r="CW205" s="275" t="str">
        <f ca="true">+IF(OFFSET('Sanitation Data'!$F$30,0,10*ROW('Sanitation Data'!F199))="","",OFFSET('Sanitation Data'!$F$30,0,10*ROW('Sanitation Data'!F199)))</f>
        <v/>
      </c>
      <c r="CX205" s="275" t="str">
        <f ca="true">+IF(OFFSET('Sanitation Data'!$F$31,0,10*ROW('Sanitation Data'!F199))="","",OFFSET('Sanitation Data'!$F$31,0,10*ROW('Sanitation Data'!F199)))</f>
        <v/>
      </c>
      <c r="CY205" s="275" t="str">
        <f ca="true">+IF(OFFSET('Sanitation Data'!$F$32,0,10*ROW('Sanitation Data'!F199))="","",OFFSET('Sanitation Data'!$F$32,0,10*ROW('Sanitation Data'!F199)))</f>
        <v/>
      </c>
      <c r="CZ205" s="275" t="str">
        <f ca="true">+IF(OFFSET('Sanitation Data'!$G$28,0,10*ROW('Sanitation Data'!G199))="","",OFFSET('Sanitation Data'!$G$28,0,10*ROW('Sanitation Data'!G199)))</f>
        <v/>
      </c>
      <c r="DA205" s="275" t="str">
        <f ca="true">+IF(OFFSET('Sanitation Data'!$G$29,0,10*ROW('Sanitation Data'!G199))="","",OFFSET('Sanitation Data'!$G$29,0,10*ROW('Sanitation Data'!G199)))</f>
        <v/>
      </c>
      <c r="DB205" s="275" t="str">
        <f ca="true">+IF(OFFSET('Sanitation Data'!$G$30,0,10*ROW('Sanitation Data'!G199))="","",OFFSET('Sanitation Data'!$G$30,0,10*ROW('Sanitation Data'!G199)))</f>
        <v/>
      </c>
      <c r="DC205" s="275" t="str">
        <f ca="true">+IF(OFFSET('Sanitation Data'!$G$31,0,10*ROW('Sanitation Data'!G199))="","",OFFSET('Sanitation Data'!$G$31,0,10*ROW('Sanitation Data'!G199)))</f>
        <v/>
      </c>
      <c r="DD205" s="275" t="str">
        <f ca="true">+IF(OFFSET('Sanitation Data'!$G$32,0,10*ROW('Sanitation Data'!G199))="","",OFFSET('Sanitation Data'!$G$32,0,10*ROW('Sanitation Data'!G199)))</f>
        <v/>
      </c>
      <c r="DE205" s="275" t="str">
        <f ca="true">+IF(OFFSET('Sanitation Data'!$H$28,0,10*ROW('Sanitation Data'!H199))="","",OFFSET('Sanitation Data'!$H$28,0,10*ROW('Sanitation Data'!H199)))</f>
        <v/>
      </c>
      <c r="DF205" s="275" t="str">
        <f ca="true">+IF(OFFSET('Sanitation Data'!$H$29,0,10*ROW('Sanitation Data'!H199))="","",OFFSET('Sanitation Data'!$H$29,0,10*ROW('Sanitation Data'!H199)))</f>
        <v/>
      </c>
      <c r="DG205" s="275" t="str">
        <f ca="true">+IF(OFFSET('Sanitation Data'!$H$30,0,10*ROW('Sanitation Data'!H199))="","",OFFSET('Sanitation Data'!$H$30,0,10*ROW('Sanitation Data'!H199)))</f>
        <v/>
      </c>
      <c r="DH205" s="275" t="str">
        <f ca="true">+IF(OFFSET('Sanitation Data'!$H$31,0,10*ROW('Sanitation Data'!H199))="","",OFFSET('Sanitation Data'!$H$31,0,10*ROW('Sanitation Data'!H199)))</f>
        <v/>
      </c>
      <c r="DI205" s="275" t="str">
        <f ca="true">+IF(OFFSET('Sanitation Data'!$H$32,0,10*ROW('Sanitation Data'!H199))="","",OFFSET('Sanitation Data'!$H$32,0,10*ROW('Sanitation Data'!H199)))</f>
        <v/>
      </c>
      <c r="DJ205" s="275" t="str">
        <f ca="true">+IF(OFFSET('Sanitation Data'!$I$28,0,10*ROW('Sanitation Data'!I199))="","",OFFSET('Sanitation Data'!$I$28,0,10*ROW('Sanitation Data'!I199)))</f>
        <v/>
      </c>
      <c r="DK205" s="275" t="str">
        <f ca="true">+IF(OFFSET('Sanitation Data'!$I$29,0,10*ROW('Sanitation Data'!I199))="","",OFFSET('Sanitation Data'!$I$29,0,10*ROW('Sanitation Data'!I199)))</f>
        <v/>
      </c>
      <c r="DL205" s="275" t="str">
        <f ca="true">+IF(OFFSET('Sanitation Data'!$I$30,0,10*ROW('Sanitation Data'!I199))="","",OFFSET('Sanitation Data'!$I$30,0,10*ROW('Sanitation Data'!I199)))</f>
        <v/>
      </c>
      <c r="DM205" s="275" t="str">
        <f ca="true">+IF(OFFSET('Sanitation Data'!$I$31,0,10*ROW('Sanitation Data'!I199))="","",OFFSET('Sanitation Data'!$I$31,0,10*ROW('Sanitation Data'!I199)))</f>
        <v/>
      </c>
      <c r="DN205" s="275" t="str">
        <f ca="true">+IF(OFFSET('Sanitation Data'!$I$32,0,10*ROW('Sanitation Data'!I199))="","",OFFSET('Sanitation Data'!$I$32,0,10*ROW('Sanitation Data'!I199)))</f>
        <v/>
      </c>
      <c r="DO205" s="275" t="str">
        <f ca="true">+IF(OFFSET('Hygiene Data'!$D$11,0,10*ROW('Hygiene Data'!D199))="","",OFFSET('Hygiene Data'!$D$11,0,10*ROW('Hygiene Data'!D199)))</f>
        <v/>
      </c>
      <c r="DP205" s="275" t="str">
        <f ca="true">+IF(OFFSET('Hygiene Data'!$D$12,0,10*ROW('Hygiene Data'!D199))="","",OFFSET('Hygiene Data'!$D$12,0,10*ROW('Hygiene Data'!D199)))</f>
        <v/>
      </c>
      <c r="DQ205" s="275" t="str">
        <f ca="true">+IF(OFFSET('Hygiene Data'!$D$13,0,10*ROW('Hygiene Data'!D199))="","",OFFSET('Hygiene Data'!$D$13,0,10*ROW('Hygiene Data'!D199)))</f>
        <v/>
      </c>
      <c r="DR205" s="275" t="str">
        <f ca="true">+IF(OFFSET('Hygiene Data'!$E$11,0,10*ROW('Hygiene Data'!E199))="","",OFFSET('Hygiene Data'!$E$11,0,10*ROW('Hygiene Data'!E199)))</f>
        <v/>
      </c>
      <c r="DS205" s="275" t="str">
        <f ca="true">+IF(OFFSET('Hygiene Data'!$E$12,0,10*ROW('Hygiene Data'!E199))="","",OFFSET('Hygiene Data'!$E$12,0,10*ROW('Hygiene Data'!E199)))</f>
        <v/>
      </c>
      <c r="DT205" s="275" t="str">
        <f ca="true">+IF(OFFSET('Hygiene Data'!$E$13,0,10*ROW('Hygiene Data'!E199))="","",OFFSET('Hygiene Data'!$E$13,0,10*ROW('Hygiene Data'!E199)))</f>
        <v/>
      </c>
      <c r="DU205" s="275" t="str">
        <f ca="true">+IF(OFFSET('Hygiene Data'!$F$11,0,10*ROW('Hygiene Data'!F199))="","",OFFSET('Hygiene Data'!$F$11,0,10*ROW('Hygiene Data'!F199)))</f>
        <v/>
      </c>
      <c r="DV205" s="275" t="str">
        <f ca="true">+IF(OFFSET('Hygiene Data'!$F$12,0,10*ROW('Hygiene Data'!F199))="","",OFFSET('Hygiene Data'!$F$12,0,10*ROW('Hygiene Data'!F199)))</f>
        <v/>
      </c>
      <c r="DW205" s="275" t="str">
        <f ca="true">+IF(OFFSET('Hygiene Data'!$F$13,0,10*ROW('Hygiene Data'!F199))="","",OFFSET('Hygiene Data'!$F$13,0,10*ROW('Hygiene Data'!F199)))</f>
        <v/>
      </c>
      <c r="DX205" s="275" t="str">
        <f ca="true">+IF(OFFSET('Hygiene Data'!$G$11,0,10*ROW('Hygiene Data'!G199))="","",OFFSET('Hygiene Data'!$G$11,0,10*ROW('Hygiene Data'!G199)))</f>
        <v/>
      </c>
      <c r="DY205" s="275" t="str">
        <f ca="true">+IF(OFFSET('Hygiene Data'!$G$12,0,10*ROW('Hygiene Data'!G199))="","",OFFSET('Hygiene Data'!$G$12,0,10*ROW('Hygiene Data'!G199)))</f>
        <v/>
      </c>
      <c r="DZ205" s="275" t="str">
        <f ca="true">+IF(OFFSET('Hygiene Data'!$G$13,0,10*ROW('Hygiene Data'!G199))="","",OFFSET('Hygiene Data'!$G$13,0,10*ROW('Hygiene Data'!G199)))</f>
        <v/>
      </c>
      <c r="EA205" s="275" t="str">
        <f ca="true">+IF(OFFSET('Hygiene Data'!$H$11,0,10*ROW('Hygiene Data'!H199))="","",OFFSET('Hygiene Data'!$H$11,0,10*ROW('Hygiene Data'!H199)))</f>
        <v/>
      </c>
      <c r="EB205" s="275" t="str">
        <f ca="true">+IF(OFFSET('Hygiene Data'!$H$12,0,10*ROW('Hygiene Data'!H199))="","",OFFSET('Hygiene Data'!$H$12,0,10*ROW('Hygiene Data'!H199)))</f>
        <v/>
      </c>
      <c r="EC205" s="275" t="str">
        <f ca="true">+IF(OFFSET('Hygiene Data'!$H$13,0,10*ROW('Hygiene Data'!H199))="","",OFFSET('Hygiene Data'!$H$13,0,10*ROW('Hygiene Data'!H199)))</f>
        <v/>
      </c>
      <c r="ED205" s="275" t="str">
        <f ca="true">+IF(OFFSET('Hygiene Data'!$I$11,0,10*ROW('Hygiene Data'!I199))="","",OFFSET('Hygiene Data'!$I$11,0,10*ROW('Hygiene Data'!I199)))</f>
        <v/>
      </c>
      <c r="EE205" s="275" t="str">
        <f ca="true">+IF(OFFSET('Hygiene Data'!$I$12,0,10*ROW('Hygiene Data'!I199))="","",OFFSET('Hygiene Data'!$I$12,0,10*ROW('Hygiene Data'!I199)))</f>
        <v/>
      </c>
      <c r="EF205" s="275" t="str">
        <f ca="true">+IF(OFFSET('Hygiene Data'!$I$13,0,10*ROW('Hygiene Data'!I199))="","",OFFSET('Hygiene Data'!$I$13,0,10*ROW('Hygiene Data'!I199)))</f>
        <v/>
      </c>
    </row>
    <row xmlns:x14ac="http://schemas.microsoft.com/office/spreadsheetml/2009/9/ac" r="206" x14ac:dyDescent="0.2">
      <c r="A206" s="38" t="str">
        <f ca="true">+IF(OFFSET('Water Data'!$B$2,0,10*ROW('Water Data'!E200))="","",OFFSET('Water Data'!$B$2,0,10*ROW('Water Data'!E200)))</f>
        <v/>
      </c>
      <c r="B206" s="38" t="str">
        <f ca="true">+IF(OFFSET('Water Data'!$C$2,0,10*ROW('Water Data'!F200))="","",OFFSET('Water Data'!$C$2,0,10*ROW('Water Data'!F200)))</f>
        <v/>
      </c>
      <c r="C206" s="331" t="str">
        <f t="shared" ca="true" si="3"/>
        <v/>
      </c>
      <c r="D206" s="97"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7"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7"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7"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7"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7"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7"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7"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7"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7"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7"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7"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7"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7"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7"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7"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7"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7"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8"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8"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8"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8"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8"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8"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8"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8"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8"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8"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8"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8"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8"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8"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8"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8"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8"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8"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8"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8"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8"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8"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8"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8"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8"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8"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8"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8"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8"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8"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9"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9"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9"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9"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9"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9"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9"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9"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9"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9"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9"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9"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9"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9"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9"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9"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9"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9"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5"/>
      <c r="BS206" s="275" t="str">
        <f ca="true">+IF(OFFSET('Water Data'!$D$27,0,10*ROW('Water Data'!D200))="","",OFFSET('Water Data'!$D$27,0,10*ROW('Water Data'!D200)))</f>
        <v/>
      </c>
      <c r="BT206" s="275" t="str">
        <f ca="true">+IF(OFFSET('Water Data'!$D$28,0,10*ROW('Water Data'!D200))="","",OFFSET('Water Data'!$D$28,0,10*ROW('Water Data'!D200)))</f>
        <v/>
      </c>
      <c r="BU206" s="275" t="str">
        <f ca="true">+IF(OFFSET('Water Data'!$D$29,0,10*ROW('Water Data'!D200))="","",OFFSET('Water Data'!$D$29,0,10*ROW('Water Data'!D200)))</f>
        <v/>
      </c>
      <c r="BV206" s="275" t="str">
        <f ca="true">+IF(OFFSET('Water Data'!$E$27,0,10*ROW('Water Data'!E200))="","",OFFSET('Water Data'!$E$27,0,10*ROW('Water Data'!E200)))</f>
        <v/>
      </c>
      <c r="BW206" s="275" t="str">
        <f ca="true">+IF(OFFSET('Water Data'!$E$28,0,10*ROW('Water Data'!E200))="","",OFFSET('Water Data'!$E$28,0,10*ROW('Water Data'!E200)))</f>
        <v/>
      </c>
      <c r="BX206" s="275" t="str">
        <f ca="true">+IF(OFFSET('Water Data'!$E$29,0,10*ROW('Water Data'!E200))="","",OFFSET('Water Data'!$E$29,0,10*ROW('Water Data'!E200)))</f>
        <v/>
      </c>
      <c r="BY206" s="275" t="str">
        <f ca="true">+IF(OFFSET('Water Data'!$F$27,0,10*ROW('Water Data'!F200))="","",OFFSET('Water Data'!$F$27,0,10*ROW('Water Data'!F200)))</f>
        <v/>
      </c>
      <c r="BZ206" s="275" t="str">
        <f ca="true">+IF(OFFSET('Water Data'!$F$28,0,10*ROW('Water Data'!F200))="","",OFFSET('Water Data'!$F$28,0,10*ROW('Water Data'!F200)))</f>
        <v/>
      </c>
      <c r="CA206" s="275" t="str">
        <f ca="true">+IF(OFFSET('Water Data'!$F$29,0,10*ROW('Water Data'!F200))="","",OFFSET('Water Data'!$F$29,0,10*ROW('Water Data'!F200)))</f>
        <v/>
      </c>
      <c r="CB206" s="275" t="str">
        <f ca="true">+IF(OFFSET('Water Data'!$G$27,0,10*ROW('Water Data'!G200))="","",OFFSET('Water Data'!$G$27,0,10*ROW('Water Data'!G200)))</f>
        <v/>
      </c>
      <c r="CC206" s="275" t="str">
        <f ca="true">+IF(OFFSET('Water Data'!$G$28,0,10*ROW('Water Data'!G200))="","",OFFSET('Water Data'!$G$28,0,10*ROW('Water Data'!G200)))</f>
        <v/>
      </c>
      <c r="CD206" s="275" t="str">
        <f ca="true">+IF(OFFSET('Water Data'!$G$29,0,10*ROW('Water Data'!G200))="","",OFFSET('Water Data'!$G$29,0,10*ROW('Water Data'!G200)))</f>
        <v/>
      </c>
      <c r="CE206" s="275" t="str">
        <f ca="true">+IF(OFFSET('Water Data'!$H$27,0,10*ROW('Water Data'!H200))="","",OFFSET('Water Data'!$H$27,0,10*ROW('Water Data'!H200)))</f>
        <v/>
      </c>
      <c r="CF206" s="275" t="str">
        <f ca="true">+IF(OFFSET('Water Data'!$H$28,0,10*ROW('Water Data'!H200))="","",OFFSET('Water Data'!$H$28,0,10*ROW('Water Data'!H200)))</f>
        <v/>
      </c>
      <c r="CG206" s="275" t="str">
        <f ca="true">+IF(OFFSET('Water Data'!$H$29,0,10*ROW('Water Data'!H200))="","",OFFSET('Water Data'!$H$29,0,10*ROW('Water Data'!H200)))</f>
        <v/>
      </c>
      <c r="CH206" s="275" t="str">
        <f ca="true">+IF(OFFSET('Water Data'!$I$27,0,10*ROW('Water Data'!I200))="","",OFFSET('Water Data'!$I$27,0,10*ROW('Water Data'!I200)))</f>
        <v/>
      </c>
      <c r="CI206" s="275" t="str">
        <f ca="true">+IF(OFFSET('Water Data'!$I$28,0,10*ROW('Water Data'!I200))="","",OFFSET('Water Data'!$I$28,0,10*ROW('Water Data'!I200)))</f>
        <v/>
      </c>
      <c r="CJ206" s="275" t="str">
        <f ca="true">+IF(OFFSET('Water Data'!$I$29,0,10*ROW('Water Data'!I200))="","",OFFSET('Water Data'!$I$29,0,10*ROW('Water Data'!I200)))</f>
        <v/>
      </c>
      <c r="CK206" s="275" t="str">
        <f ca="true">+IF(OFFSET('Sanitation Data'!$D$28,0,10*ROW('Sanitation Data'!D200))="","",OFFSET('Sanitation Data'!$D$28,0,10*ROW('Sanitation Data'!D200)))</f>
        <v/>
      </c>
      <c r="CL206" s="275" t="str">
        <f ca="true">+IF(OFFSET('Sanitation Data'!$D$29,0,10*ROW('Sanitation Data'!D200))="","",OFFSET('Sanitation Data'!$D$29,0,10*ROW('Sanitation Data'!D200)))</f>
        <v/>
      </c>
      <c r="CM206" s="275" t="str">
        <f ca="true">+IF(OFFSET('Sanitation Data'!$D$30,0,10*ROW('Sanitation Data'!D200))="","",OFFSET('Sanitation Data'!$D$30,0,10*ROW('Sanitation Data'!D200)))</f>
        <v/>
      </c>
      <c r="CN206" s="275" t="str">
        <f ca="true">+IF(OFFSET('Sanitation Data'!$D$31,0,10*ROW('Sanitation Data'!D200))="","",OFFSET('Sanitation Data'!$D$31,0,10*ROW('Sanitation Data'!D200)))</f>
        <v/>
      </c>
      <c r="CO206" s="275" t="str">
        <f ca="true">+IF(OFFSET('Sanitation Data'!$D$32,0,10*ROW('Sanitation Data'!D200))="","",OFFSET('Sanitation Data'!$D$32,0,10*ROW('Sanitation Data'!D200)))</f>
        <v/>
      </c>
      <c r="CP206" s="275" t="str">
        <f ca="true">+IF(OFFSET('Sanitation Data'!$E$28,0,10*ROW('Sanitation Data'!E200))="","",OFFSET('Sanitation Data'!$E$28,0,10*ROW('Sanitation Data'!E200)))</f>
        <v/>
      </c>
      <c r="CQ206" s="275" t="str">
        <f ca="true">+IF(OFFSET('Sanitation Data'!$E$29,0,10*ROW('Sanitation Data'!E200))="","",OFFSET('Sanitation Data'!$E$29,0,10*ROW('Sanitation Data'!E200)))</f>
        <v/>
      </c>
      <c r="CR206" s="275" t="str">
        <f ca="true">+IF(OFFSET('Sanitation Data'!$E$30,0,10*ROW('Sanitation Data'!E200))="","",OFFSET('Sanitation Data'!$E$30,0,10*ROW('Sanitation Data'!E200)))</f>
        <v/>
      </c>
      <c r="CS206" s="275" t="str">
        <f ca="true">+IF(OFFSET('Sanitation Data'!$E$31,0,10*ROW('Sanitation Data'!E200))="","",OFFSET('Sanitation Data'!$E$31,0,10*ROW('Sanitation Data'!E200)))</f>
        <v/>
      </c>
      <c r="CT206" s="275" t="str">
        <f ca="true">+IF(OFFSET('Sanitation Data'!$E$32,0,10*ROW('Sanitation Data'!E200))="","",OFFSET('Sanitation Data'!$E$32,0,10*ROW('Sanitation Data'!E200)))</f>
        <v/>
      </c>
      <c r="CU206" s="275" t="str">
        <f ca="true">+IF(OFFSET('Sanitation Data'!$F$28,0,10*ROW('Sanitation Data'!F200))="","",OFFSET('Sanitation Data'!$F$28,0,10*ROW('Sanitation Data'!F200)))</f>
        <v/>
      </c>
      <c r="CV206" s="275" t="str">
        <f ca="true">+IF(OFFSET('Sanitation Data'!$F$29,0,10*ROW('Sanitation Data'!F200))="","",OFFSET('Sanitation Data'!$F$29,0,10*ROW('Sanitation Data'!F200)))</f>
        <v/>
      </c>
      <c r="CW206" s="275" t="str">
        <f ca="true">+IF(OFFSET('Sanitation Data'!$F$30,0,10*ROW('Sanitation Data'!F200))="","",OFFSET('Sanitation Data'!$F$30,0,10*ROW('Sanitation Data'!F200)))</f>
        <v/>
      </c>
      <c r="CX206" s="275" t="str">
        <f ca="true">+IF(OFFSET('Sanitation Data'!$F$31,0,10*ROW('Sanitation Data'!F200))="","",OFFSET('Sanitation Data'!$F$31,0,10*ROW('Sanitation Data'!F200)))</f>
        <v/>
      </c>
      <c r="CY206" s="275" t="str">
        <f ca="true">+IF(OFFSET('Sanitation Data'!$F$32,0,10*ROW('Sanitation Data'!F200))="","",OFFSET('Sanitation Data'!$F$32,0,10*ROW('Sanitation Data'!F200)))</f>
        <v/>
      </c>
      <c r="CZ206" s="275" t="str">
        <f ca="true">+IF(OFFSET('Sanitation Data'!$G$28,0,10*ROW('Sanitation Data'!G200))="","",OFFSET('Sanitation Data'!$G$28,0,10*ROW('Sanitation Data'!G200)))</f>
        <v/>
      </c>
      <c r="DA206" s="275" t="str">
        <f ca="true">+IF(OFFSET('Sanitation Data'!$G$29,0,10*ROW('Sanitation Data'!G200))="","",OFFSET('Sanitation Data'!$G$29,0,10*ROW('Sanitation Data'!G200)))</f>
        <v/>
      </c>
      <c r="DB206" s="275" t="str">
        <f ca="true">+IF(OFFSET('Sanitation Data'!$G$30,0,10*ROW('Sanitation Data'!G200))="","",OFFSET('Sanitation Data'!$G$30,0,10*ROW('Sanitation Data'!G200)))</f>
        <v/>
      </c>
      <c r="DC206" s="275" t="str">
        <f ca="true">+IF(OFFSET('Sanitation Data'!$G$31,0,10*ROW('Sanitation Data'!G200))="","",OFFSET('Sanitation Data'!$G$31,0,10*ROW('Sanitation Data'!G200)))</f>
        <v/>
      </c>
      <c r="DD206" s="275" t="str">
        <f ca="true">+IF(OFFSET('Sanitation Data'!$G$32,0,10*ROW('Sanitation Data'!G200))="","",OFFSET('Sanitation Data'!$G$32,0,10*ROW('Sanitation Data'!G200)))</f>
        <v/>
      </c>
      <c r="DE206" s="275" t="str">
        <f ca="true">+IF(OFFSET('Sanitation Data'!$H$28,0,10*ROW('Sanitation Data'!H200))="","",OFFSET('Sanitation Data'!$H$28,0,10*ROW('Sanitation Data'!H200)))</f>
        <v/>
      </c>
      <c r="DF206" s="275" t="str">
        <f ca="true">+IF(OFFSET('Sanitation Data'!$H$29,0,10*ROW('Sanitation Data'!H200))="","",OFFSET('Sanitation Data'!$H$29,0,10*ROW('Sanitation Data'!H200)))</f>
        <v/>
      </c>
      <c r="DG206" s="275" t="str">
        <f ca="true">+IF(OFFSET('Sanitation Data'!$H$30,0,10*ROW('Sanitation Data'!H200))="","",OFFSET('Sanitation Data'!$H$30,0,10*ROW('Sanitation Data'!H200)))</f>
        <v/>
      </c>
      <c r="DH206" s="275" t="str">
        <f ca="true">+IF(OFFSET('Sanitation Data'!$H$31,0,10*ROW('Sanitation Data'!H200))="","",OFFSET('Sanitation Data'!$H$31,0,10*ROW('Sanitation Data'!H200)))</f>
        <v/>
      </c>
      <c r="DI206" s="275" t="str">
        <f ca="true">+IF(OFFSET('Sanitation Data'!$H$32,0,10*ROW('Sanitation Data'!H200))="","",OFFSET('Sanitation Data'!$H$32,0,10*ROW('Sanitation Data'!H200)))</f>
        <v/>
      </c>
      <c r="DJ206" s="275" t="str">
        <f ca="true">+IF(OFFSET('Sanitation Data'!$I$28,0,10*ROW('Sanitation Data'!I200))="","",OFFSET('Sanitation Data'!$I$28,0,10*ROW('Sanitation Data'!I200)))</f>
        <v/>
      </c>
      <c r="DK206" s="275" t="str">
        <f ca="true">+IF(OFFSET('Sanitation Data'!$I$29,0,10*ROW('Sanitation Data'!I200))="","",OFFSET('Sanitation Data'!$I$29,0,10*ROW('Sanitation Data'!I200)))</f>
        <v/>
      </c>
      <c r="DL206" s="275" t="str">
        <f ca="true">+IF(OFFSET('Sanitation Data'!$I$30,0,10*ROW('Sanitation Data'!I200))="","",OFFSET('Sanitation Data'!$I$30,0,10*ROW('Sanitation Data'!I200)))</f>
        <v/>
      </c>
      <c r="DM206" s="275" t="str">
        <f ca="true">+IF(OFFSET('Sanitation Data'!$I$31,0,10*ROW('Sanitation Data'!I200))="","",OFFSET('Sanitation Data'!$I$31,0,10*ROW('Sanitation Data'!I200)))</f>
        <v/>
      </c>
      <c r="DN206" s="275" t="str">
        <f ca="true">+IF(OFFSET('Sanitation Data'!$I$32,0,10*ROW('Sanitation Data'!I200))="","",OFFSET('Sanitation Data'!$I$32,0,10*ROW('Sanitation Data'!I200)))</f>
        <v/>
      </c>
      <c r="DO206" s="275" t="str">
        <f ca="true">+IF(OFFSET('Hygiene Data'!$D$11,0,10*ROW('Hygiene Data'!D200))="","",OFFSET('Hygiene Data'!$D$11,0,10*ROW('Hygiene Data'!D200)))</f>
        <v/>
      </c>
      <c r="DP206" s="275" t="str">
        <f ca="true">+IF(OFFSET('Hygiene Data'!$D$12,0,10*ROW('Hygiene Data'!D200))="","",OFFSET('Hygiene Data'!$D$12,0,10*ROW('Hygiene Data'!D200)))</f>
        <v/>
      </c>
      <c r="DQ206" s="275" t="str">
        <f ca="true">+IF(OFFSET('Hygiene Data'!$D$13,0,10*ROW('Hygiene Data'!D200))="","",OFFSET('Hygiene Data'!$D$13,0,10*ROW('Hygiene Data'!D200)))</f>
        <v/>
      </c>
      <c r="DR206" s="275" t="str">
        <f ca="true">+IF(OFFSET('Hygiene Data'!$E$11,0,10*ROW('Hygiene Data'!E200))="","",OFFSET('Hygiene Data'!$E$11,0,10*ROW('Hygiene Data'!E200)))</f>
        <v/>
      </c>
      <c r="DS206" s="275" t="str">
        <f ca="true">+IF(OFFSET('Hygiene Data'!$E$12,0,10*ROW('Hygiene Data'!E200))="","",OFFSET('Hygiene Data'!$E$12,0,10*ROW('Hygiene Data'!E200)))</f>
        <v/>
      </c>
      <c r="DT206" s="275" t="str">
        <f ca="true">+IF(OFFSET('Hygiene Data'!$E$13,0,10*ROW('Hygiene Data'!E200))="","",OFFSET('Hygiene Data'!$E$13,0,10*ROW('Hygiene Data'!E200)))</f>
        <v/>
      </c>
      <c r="DU206" s="275" t="str">
        <f ca="true">+IF(OFFSET('Hygiene Data'!$F$11,0,10*ROW('Hygiene Data'!F200))="","",OFFSET('Hygiene Data'!$F$11,0,10*ROW('Hygiene Data'!F200)))</f>
        <v/>
      </c>
      <c r="DV206" s="275" t="str">
        <f ca="true">+IF(OFFSET('Hygiene Data'!$F$12,0,10*ROW('Hygiene Data'!F200))="","",OFFSET('Hygiene Data'!$F$12,0,10*ROW('Hygiene Data'!F200)))</f>
        <v/>
      </c>
      <c r="DW206" s="275" t="str">
        <f ca="true">+IF(OFFSET('Hygiene Data'!$F$13,0,10*ROW('Hygiene Data'!F200))="","",OFFSET('Hygiene Data'!$F$13,0,10*ROW('Hygiene Data'!F200)))</f>
        <v/>
      </c>
      <c r="DX206" s="275" t="str">
        <f ca="true">+IF(OFFSET('Hygiene Data'!$G$11,0,10*ROW('Hygiene Data'!G200))="","",OFFSET('Hygiene Data'!$G$11,0,10*ROW('Hygiene Data'!G200)))</f>
        <v/>
      </c>
      <c r="DY206" s="275" t="str">
        <f ca="true">+IF(OFFSET('Hygiene Data'!$G$12,0,10*ROW('Hygiene Data'!G200))="","",OFFSET('Hygiene Data'!$G$12,0,10*ROW('Hygiene Data'!G200)))</f>
        <v/>
      </c>
      <c r="DZ206" s="275" t="str">
        <f ca="true">+IF(OFFSET('Hygiene Data'!$G$13,0,10*ROW('Hygiene Data'!G200))="","",OFFSET('Hygiene Data'!$G$13,0,10*ROW('Hygiene Data'!G200)))</f>
        <v/>
      </c>
      <c r="EA206" s="275" t="str">
        <f ca="true">+IF(OFFSET('Hygiene Data'!$H$11,0,10*ROW('Hygiene Data'!H200))="","",OFFSET('Hygiene Data'!$H$11,0,10*ROW('Hygiene Data'!H200)))</f>
        <v/>
      </c>
      <c r="EB206" s="275" t="str">
        <f ca="true">+IF(OFFSET('Hygiene Data'!$H$12,0,10*ROW('Hygiene Data'!H200))="","",OFFSET('Hygiene Data'!$H$12,0,10*ROW('Hygiene Data'!H200)))</f>
        <v/>
      </c>
      <c r="EC206" s="275" t="str">
        <f ca="true">+IF(OFFSET('Hygiene Data'!$H$13,0,10*ROW('Hygiene Data'!H200))="","",OFFSET('Hygiene Data'!$H$13,0,10*ROW('Hygiene Data'!H200)))</f>
        <v/>
      </c>
      <c r="ED206" s="275" t="str">
        <f ca="true">+IF(OFFSET('Hygiene Data'!$I$11,0,10*ROW('Hygiene Data'!I200))="","",OFFSET('Hygiene Data'!$I$11,0,10*ROW('Hygiene Data'!I200)))</f>
        <v/>
      </c>
      <c r="EE206" s="275" t="str">
        <f ca="true">+IF(OFFSET('Hygiene Data'!$I$12,0,10*ROW('Hygiene Data'!I200))="","",OFFSET('Hygiene Data'!$I$12,0,10*ROW('Hygiene Data'!I200)))</f>
        <v/>
      </c>
      <c r="EF206" s="275" t="str">
        <f ca="true">+IF(OFFSET('Hygiene Data'!$I$13,0,10*ROW('Hygiene Data'!I200))="","",OFFSET('Hygiene Data'!$I$13,0,10*ROW('Hygiene Data'!I200)))</f>
        <v/>
      </c>
    </row>
    <row xmlns:x14ac="http://schemas.microsoft.com/office/spreadsheetml/2009/9/ac" r="207" x14ac:dyDescent="0.2">
      <c r="A207" s="38" t="str">
        <f ca="true">+IF(OFFSET('Water Data'!$B$2,0,10*ROW('Water Data'!E201))="","",OFFSET('Water Data'!$B$2,0,10*ROW('Water Data'!E201)))</f>
        <v/>
      </c>
      <c r="B207" s="38" t="str">
        <f ca="true">+IF(OFFSET('Water Data'!$C$2,0,10*ROW('Water Data'!F201))="","",OFFSET('Water Data'!$C$2,0,10*ROW('Water Data'!F201)))</f>
        <v/>
      </c>
      <c r="C207" s="331" t="str">
        <f t="shared" ca="true" si="3"/>
        <v/>
      </c>
      <c r="D207" s="97"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7"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7"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7"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7"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7"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7"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7"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7"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7"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7"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7"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7"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7"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7"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7"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7"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7"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8"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8"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8"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8"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8"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8"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8"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8"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8"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8"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8"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8"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8"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8"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8"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8"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8"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8"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8"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8"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8"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8"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8"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8"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8"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8"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8"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8"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8"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8"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9"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9"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9"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9"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9"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9"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9"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9"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9"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9"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9"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9"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9"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9"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9"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9"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9"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9"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5"/>
      <c r="BS207" s="275" t="str">
        <f ca="true">+IF(OFFSET('Water Data'!$D$27,0,10*ROW('Water Data'!D201))="","",OFFSET('Water Data'!$D$27,0,10*ROW('Water Data'!D201)))</f>
        <v/>
      </c>
      <c r="BT207" s="275" t="str">
        <f ca="true">+IF(OFFSET('Water Data'!$D$28,0,10*ROW('Water Data'!D201))="","",OFFSET('Water Data'!$D$28,0,10*ROW('Water Data'!D201)))</f>
        <v/>
      </c>
      <c r="BU207" s="275" t="str">
        <f ca="true">+IF(OFFSET('Water Data'!$D$29,0,10*ROW('Water Data'!D201))="","",OFFSET('Water Data'!$D$29,0,10*ROW('Water Data'!D201)))</f>
        <v/>
      </c>
      <c r="BV207" s="275" t="str">
        <f ca="true">+IF(OFFSET('Water Data'!$E$27,0,10*ROW('Water Data'!E201))="","",OFFSET('Water Data'!$E$27,0,10*ROW('Water Data'!E201)))</f>
        <v/>
      </c>
      <c r="BW207" s="275" t="str">
        <f ca="true">+IF(OFFSET('Water Data'!$E$28,0,10*ROW('Water Data'!E201))="","",OFFSET('Water Data'!$E$28,0,10*ROW('Water Data'!E201)))</f>
        <v/>
      </c>
      <c r="BX207" s="275" t="str">
        <f ca="true">+IF(OFFSET('Water Data'!$E$29,0,10*ROW('Water Data'!E201))="","",OFFSET('Water Data'!$E$29,0,10*ROW('Water Data'!E201)))</f>
        <v/>
      </c>
      <c r="BY207" s="275" t="str">
        <f ca="true">+IF(OFFSET('Water Data'!$F$27,0,10*ROW('Water Data'!F201))="","",OFFSET('Water Data'!$F$27,0,10*ROW('Water Data'!F201)))</f>
        <v/>
      </c>
      <c r="BZ207" s="275" t="str">
        <f ca="true">+IF(OFFSET('Water Data'!$F$28,0,10*ROW('Water Data'!F201))="","",OFFSET('Water Data'!$F$28,0,10*ROW('Water Data'!F201)))</f>
        <v/>
      </c>
      <c r="CA207" s="275" t="str">
        <f ca="true">+IF(OFFSET('Water Data'!$F$29,0,10*ROW('Water Data'!F201))="","",OFFSET('Water Data'!$F$29,0,10*ROW('Water Data'!F201)))</f>
        <v/>
      </c>
      <c r="CB207" s="275" t="str">
        <f ca="true">+IF(OFFSET('Water Data'!$G$27,0,10*ROW('Water Data'!G201))="","",OFFSET('Water Data'!$G$27,0,10*ROW('Water Data'!G201)))</f>
        <v/>
      </c>
      <c r="CC207" s="275" t="str">
        <f ca="true">+IF(OFFSET('Water Data'!$G$28,0,10*ROW('Water Data'!G201))="","",OFFSET('Water Data'!$G$28,0,10*ROW('Water Data'!G201)))</f>
        <v/>
      </c>
      <c r="CD207" s="275" t="str">
        <f ca="true">+IF(OFFSET('Water Data'!$G$29,0,10*ROW('Water Data'!G201))="","",OFFSET('Water Data'!$G$29,0,10*ROW('Water Data'!G201)))</f>
        <v/>
      </c>
      <c r="CE207" s="275" t="str">
        <f ca="true">+IF(OFFSET('Water Data'!$H$27,0,10*ROW('Water Data'!H201))="","",OFFSET('Water Data'!$H$27,0,10*ROW('Water Data'!H201)))</f>
        <v/>
      </c>
      <c r="CF207" s="275" t="str">
        <f ca="true">+IF(OFFSET('Water Data'!$H$28,0,10*ROW('Water Data'!H201))="","",OFFSET('Water Data'!$H$28,0,10*ROW('Water Data'!H201)))</f>
        <v/>
      </c>
      <c r="CG207" s="275" t="str">
        <f ca="true">+IF(OFFSET('Water Data'!$H$29,0,10*ROW('Water Data'!H201))="","",OFFSET('Water Data'!$H$29,0,10*ROW('Water Data'!H201)))</f>
        <v/>
      </c>
      <c r="CH207" s="275" t="str">
        <f ca="true">+IF(OFFSET('Water Data'!$I$27,0,10*ROW('Water Data'!I201))="","",OFFSET('Water Data'!$I$27,0,10*ROW('Water Data'!I201)))</f>
        <v/>
      </c>
      <c r="CI207" s="275" t="str">
        <f ca="true">+IF(OFFSET('Water Data'!$I$28,0,10*ROW('Water Data'!I201))="","",OFFSET('Water Data'!$I$28,0,10*ROW('Water Data'!I201)))</f>
        <v/>
      </c>
      <c r="CJ207" s="275" t="str">
        <f ca="true">+IF(OFFSET('Water Data'!$I$29,0,10*ROW('Water Data'!I201))="","",OFFSET('Water Data'!$I$29,0,10*ROW('Water Data'!I201)))</f>
        <v/>
      </c>
      <c r="CK207" s="275" t="str">
        <f ca="true">+IF(OFFSET('Sanitation Data'!$D$28,0,10*ROW('Sanitation Data'!D201))="","",OFFSET('Sanitation Data'!$D$28,0,10*ROW('Sanitation Data'!D201)))</f>
        <v/>
      </c>
      <c r="CL207" s="275" t="str">
        <f ca="true">+IF(OFFSET('Sanitation Data'!$D$29,0,10*ROW('Sanitation Data'!D201))="","",OFFSET('Sanitation Data'!$D$29,0,10*ROW('Sanitation Data'!D201)))</f>
        <v/>
      </c>
      <c r="CM207" s="275" t="str">
        <f ca="true">+IF(OFFSET('Sanitation Data'!$D$30,0,10*ROW('Sanitation Data'!D201))="","",OFFSET('Sanitation Data'!$D$30,0,10*ROW('Sanitation Data'!D201)))</f>
        <v/>
      </c>
      <c r="CN207" s="275" t="str">
        <f ca="true">+IF(OFFSET('Sanitation Data'!$D$31,0,10*ROW('Sanitation Data'!D201))="","",OFFSET('Sanitation Data'!$D$31,0,10*ROW('Sanitation Data'!D201)))</f>
        <v/>
      </c>
      <c r="CO207" s="275" t="str">
        <f ca="true">+IF(OFFSET('Sanitation Data'!$D$32,0,10*ROW('Sanitation Data'!D201))="","",OFFSET('Sanitation Data'!$D$32,0,10*ROW('Sanitation Data'!D201)))</f>
        <v/>
      </c>
      <c r="CP207" s="275" t="str">
        <f ca="true">+IF(OFFSET('Sanitation Data'!$E$28,0,10*ROW('Sanitation Data'!E201))="","",OFFSET('Sanitation Data'!$E$28,0,10*ROW('Sanitation Data'!E201)))</f>
        <v/>
      </c>
      <c r="CQ207" s="275" t="str">
        <f ca="true">+IF(OFFSET('Sanitation Data'!$E$29,0,10*ROW('Sanitation Data'!E201))="","",OFFSET('Sanitation Data'!$E$29,0,10*ROW('Sanitation Data'!E201)))</f>
        <v/>
      </c>
      <c r="CR207" s="275" t="str">
        <f ca="true">+IF(OFFSET('Sanitation Data'!$E$30,0,10*ROW('Sanitation Data'!E201))="","",OFFSET('Sanitation Data'!$E$30,0,10*ROW('Sanitation Data'!E201)))</f>
        <v/>
      </c>
      <c r="CS207" s="275" t="str">
        <f ca="true">+IF(OFFSET('Sanitation Data'!$E$31,0,10*ROW('Sanitation Data'!E201))="","",OFFSET('Sanitation Data'!$E$31,0,10*ROW('Sanitation Data'!E201)))</f>
        <v/>
      </c>
      <c r="CT207" s="275" t="str">
        <f ca="true">+IF(OFFSET('Sanitation Data'!$E$32,0,10*ROW('Sanitation Data'!E201))="","",OFFSET('Sanitation Data'!$E$32,0,10*ROW('Sanitation Data'!E201)))</f>
        <v/>
      </c>
      <c r="CU207" s="275" t="str">
        <f ca="true">+IF(OFFSET('Sanitation Data'!$F$28,0,10*ROW('Sanitation Data'!F201))="","",OFFSET('Sanitation Data'!$F$28,0,10*ROW('Sanitation Data'!F201)))</f>
        <v/>
      </c>
      <c r="CV207" s="275" t="str">
        <f ca="true">+IF(OFFSET('Sanitation Data'!$F$29,0,10*ROW('Sanitation Data'!F201))="","",OFFSET('Sanitation Data'!$F$29,0,10*ROW('Sanitation Data'!F201)))</f>
        <v/>
      </c>
      <c r="CW207" s="275" t="str">
        <f ca="true">+IF(OFFSET('Sanitation Data'!$F$30,0,10*ROW('Sanitation Data'!F201))="","",OFFSET('Sanitation Data'!$F$30,0,10*ROW('Sanitation Data'!F201)))</f>
        <v/>
      </c>
      <c r="CX207" s="275" t="str">
        <f ca="true">+IF(OFFSET('Sanitation Data'!$F$31,0,10*ROW('Sanitation Data'!F201))="","",OFFSET('Sanitation Data'!$F$31,0,10*ROW('Sanitation Data'!F201)))</f>
        <v/>
      </c>
      <c r="CY207" s="275" t="str">
        <f ca="true">+IF(OFFSET('Sanitation Data'!$F$32,0,10*ROW('Sanitation Data'!F201))="","",OFFSET('Sanitation Data'!$F$32,0,10*ROW('Sanitation Data'!F201)))</f>
        <v/>
      </c>
      <c r="CZ207" s="275" t="str">
        <f ca="true">+IF(OFFSET('Sanitation Data'!$G$28,0,10*ROW('Sanitation Data'!G201))="","",OFFSET('Sanitation Data'!$G$28,0,10*ROW('Sanitation Data'!G201)))</f>
        <v/>
      </c>
      <c r="DA207" s="275" t="str">
        <f ca="true">+IF(OFFSET('Sanitation Data'!$G$29,0,10*ROW('Sanitation Data'!G201))="","",OFFSET('Sanitation Data'!$G$29,0,10*ROW('Sanitation Data'!G201)))</f>
        <v/>
      </c>
      <c r="DB207" s="275" t="str">
        <f ca="true">+IF(OFFSET('Sanitation Data'!$G$30,0,10*ROW('Sanitation Data'!G201))="","",OFFSET('Sanitation Data'!$G$30,0,10*ROW('Sanitation Data'!G201)))</f>
        <v/>
      </c>
      <c r="DC207" s="275" t="str">
        <f ca="true">+IF(OFFSET('Sanitation Data'!$G$31,0,10*ROW('Sanitation Data'!G201))="","",OFFSET('Sanitation Data'!$G$31,0,10*ROW('Sanitation Data'!G201)))</f>
        <v/>
      </c>
      <c r="DD207" s="275" t="str">
        <f ca="true">+IF(OFFSET('Sanitation Data'!$G$32,0,10*ROW('Sanitation Data'!G201))="","",OFFSET('Sanitation Data'!$G$32,0,10*ROW('Sanitation Data'!G201)))</f>
        <v/>
      </c>
      <c r="DE207" s="275" t="str">
        <f ca="true">+IF(OFFSET('Sanitation Data'!$H$28,0,10*ROW('Sanitation Data'!H201))="","",OFFSET('Sanitation Data'!$H$28,0,10*ROW('Sanitation Data'!H201)))</f>
        <v/>
      </c>
      <c r="DF207" s="275" t="str">
        <f ca="true">+IF(OFFSET('Sanitation Data'!$H$29,0,10*ROW('Sanitation Data'!H201))="","",OFFSET('Sanitation Data'!$H$29,0,10*ROW('Sanitation Data'!H201)))</f>
        <v/>
      </c>
      <c r="DG207" s="275" t="str">
        <f ca="true">+IF(OFFSET('Sanitation Data'!$H$30,0,10*ROW('Sanitation Data'!H201))="","",OFFSET('Sanitation Data'!$H$30,0,10*ROW('Sanitation Data'!H201)))</f>
        <v/>
      </c>
      <c r="DH207" s="275" t="str">
        <f ca="true">+IF(OFFSET('Sanitation Data'!$H$31,0,10*ROW('Sanitation Data'!H201))="","",OFFSET('Sanitation Data'!$H$31,0,10*ROW('Sanitation Data'!H201)))</f>
        <v/>
      </c>
      <c r="DI207" s="275" t="str">
        <f ca="true">+IF(OFFSET('Sanitation Data'!$H$32,0,10*ROW('Sanitation Data'!H201))="","",OFFSET('Sanitation Data'!$H$32,0,10*ROW('Sanitation Data'!H201)))</f>
        <v/>
      </c>
      <c r="DJ207" s="275" t="str">
        <f ca="true">+IF(OFFSET('Sanitation Data'!$I$28,0,10*ROW('Sanitation Data'!I201))="","",OFFSET('Sanitation Data'!$I$28,0,10*ROW('Sanitation Data'!I201)))</f>
        <v/>
      </c>
      <c r="DK207" s="275" t="str">
        <f ca="true">+IF(OFFSET('Sanitation Data'!$I$29,0,10*ROW('Sanitation Data'!I201))="","",OFFSET('Sanitation Data'!$I$29,0,10*ROW('Sanitation Data'!I201)))</f>
        <v/>
      </c>
      <c r="DL207" s="275" t="str">
        <f ca="true">+IF(OFFSET('Sanitation Data'!$I$30,0,10*ROW('Sanitation Data'!I201))="","",OFFSET('Sanitation Data'!$I$30,0,10*ROW('Sanitation Data'!I201)))</f>
        <v/>
      </c>
      <c r="DM207" s="275" t="str">
        <f ca="true">+IF(OFFSET('Sanitation Data'!$I$31,0,10*ROW('Sanitation Data'!I201))="","",OFFSET('Sanitation Data'!$I$31,0,10*ROW('Sanitation Data'!I201)))</f>
        <v/>
      </c>
      <c r="DN207" s="275" t="str">
        <f ca="true">+IF(OFFSET('Sanitation Data'!$I$32,0,10*ROW('Sanitation Data'!I201))="","",OFFSET('Sanitation Data'!$I$32,0,10*ROW('Sanitation Data'!I201)))</f>
        <v/>
      </c>
      <c r="DO207" s="275" t="str">
        <f ca="true">+IF(OFFSET('Hygiene Data'!$D$11,0,10*ROW('Hygiene Data'!D201))="","",OFFSET('Hygiene Data'!$D$11,0,10*ROW('Hygiene Data'!D201)))</f>
        <v/>
      </c>
      <c r="DP207" s="275" t="str">
        <f ca="true">+IF(OFFSET('Hygiene Data'!$D$12,0,10*ROW('Hygiene Data'!D201))="","",OFFSET('Hygiene Data'!$D$12,0,10*ROW('Hygiene Data'!D201)))</f>
        <v/>
      </c>
      <c r="DQ207" s="275" t="str">
        <f ca="true">+IF(OFFSET('Hygiene Data'!$D$13,0,10*ROW('Hygiene Data'!D201))="","",OFFSET('Hygiene Data'!$D$13,0,10*ROW('Hygiene Data'!D201)))</f>
        <v/>
      </c>
      <c r="DR207" s="275" t="str">
        <f ca="true">+IF(OFFSET('Hygiene Data'!$E$11,0,10*ROW('Hygiene Data'!E201))="","",OFFSET('Hygiene Data'!$E$11,0,10*ROW('Hygiene Data'!E201)))</f>
        <v/>
      </c>
      <c r="DS207" s="275" t="str">
        <f ca="true">+IF(OFFSET('Hygiene Data'!$E$12,0,10*ROW('Hygiene Data'!E201))="","",OFFSET('Hygiene Data'!$E$12,0,10*ROW('Hygiene Data'!E201)))</f>
        <v/>
      </c>
      <c r="DT207" s="275" t="str">
        <f ca="true">+IF(OFFSET('Hygiene Data'!$E$13,0,10*ROW('Hygiene Data'!E201))="","",OFFSET('Hygiene Data'!$E$13,0,10*ROW('Hygiene Data'!E201)))</f>
        <v/>
      </c>
      <c r="DU207" s="275" t="str">
        <f ca="true">+IF(OFFSET('Hygiene Data'!$F$11,0,10*ROW('Hygiene Data'!F201))="","",OFFSET('Hygiene Data'!$F$11,0,10*ROW('Hygiene Data'!F201)))</f>
        <v/>
      </c>
      <c r="DV207" s="275" t="str">
        <f ca="true">+IF(OFFSET('Hygiene Data'!$F$12,0,10*ROW('Hygiene Data'!F201))="","",OFFSET('Hygiene Data'!$F$12,0,10*ROW('Hygiene Data'!F201)))</f>
        <v/>
      </c>
      <c r="DW207" s="275" t="str">
        <f ca="true">+IF(OFFSET('Hygiene Data'!$F$13,0,10*ROW('Hygiene Data'!F201))="","",OFFSET('Hygiene Data'!$F$13,0,10*ROW('Hygiene Data'!F201)))</f>
        <v/>
      </c>
      <c r="DX207" s="275" t="str">
        <f ca="true">+IF(OFFSET('Hygiene Data'!$G$11,0,10*ROW('Hygiene Data'!G201))="","",OFFSET('Hygiene Data'!$G$11,0,10*ROW('Hygiene Data'!G201)))</f>
        <v/>
      </c>
      <c r="DY207" s="275" t="str">
        <f ca="true">+IF(OFFSET('Hygiene Data'!$G$12,0,10*ROW('Hygiene Data'!G201))="","",OFFSET('Hygiene Data'!$G$12,0,10*ROW('Hygiene Data'!G201)))</f>
        <v/>
      </c>
      <c r="DZ207" s="275" t="str">
        <f ca="true">+IF(OFFSET('Hygiene Data'!$G$13,0,10*ROW('Hygiene Data'!G201))="","",OFFSET('Hygiene Data'!$G$13,0,10*ROW('Hygiene Data'!G201)))</f>
        <v/>
      </c>
      <c r="EA207" s="275" t="str">
        <f ca="true">+IF(OFFSET('Hygiene Data'!$H$11,0,10*ROW('Hygiene Data'!H201))="","",OFFSET('Hygiene Data'!$H$11,0,10*ROW('Hygiene Data'!H201)))</f>
        <v/>
      </c>
      <c r="EB207" s="275" t="str">
        <f ca="true">+IF(OFFSET('Hygiene Data'!$H$12,0,10*ROW('Hygiene Data'!H201))="","",OFFSET('Hygiene Data'!$H$12,0,10*ROW('Hygiene Data'!H201)))</f>
        <v/>
      </c>
      <c r="EC207" s="275" t="str">
        <f ca="true">+IF(OFFSET('Hygiene Data'!$H$13,0,10*ROW('Hygiene Data'!H201))="","",OFFSET('Hygiene Data'!$H$13,0,10*ROW('Hygiene Data'!H201)))</f>
        <v/>
      </c>
      <c r="ED207" s="275" t="str">
        <f ca="true">+IF(OFFSET('Hygiene Data'!$I$11,0,10*ROW('Hygiene Data'!I201))="","",OFFSET('Hygiene Data'!$I$11,0,10*ROW('Hygiene Data'!I201)))</f>
        <v/>
      </c>
      <c r="EE207" s="275" t="str">
        <f ca="true">+IF(OFFSET('Hygiene Data'!$I$12,0,10*ROW('Hygiene Data'!I201))="","",OFFSET('Hygiene Data'!$I$12,0,10*ROW('Hygiene Data'!I201)))</f>
        <v/>
      </c>
      <c r="EF207" s="275" t="str">
        <f ca="true">+IF(OFFSET('Hygiene Data'!$I$13,0,10*ROW('Hygiene Data'!I201))="","",OFFSET('Hygiene Data'!$I$13,0,10*ROW('Hygiene Data'!I201)))</f>
        <v/>
      </c>
    </row>
    <row xmlns:x14ac="http://schemas.microsoft.com/office/spreadsheetml/2009/9/ac" r="208" s="35" customFormat="true" x14ac:dyDescent="0.2"/>
    <row xmlns:x14ac="http://schemas.microsoft.com/office/spreadsheetml/2009/9/ac" r="209" s="35" customFormat="true" x14ac:dyDescent="0.2"/>
    <row xmlns:x14ac="http://schemas.microsoft.com/office/spreadsheetml/2009/9/ac" r="210" s="35" customFormat="true" x14ac:dyDescent="0.2"/>
    <row xmlns:x14ac="http://schemas.microsoft.com/office/spreadsheetml/2009/9/ac" r="211" s="35" customFormat="true" x14ac:dyDescent="0.2"/>
    <row xmlns:x14ac="http://schemas.microsoft.com/office/spreadsheetml/2009/9/ac" r="212" s="35" customFormat="true" x14ac:dyDescent="0.2"/>
    <row xmlns:x14ac="http://schemas.microsoft.com/office/spreadsheetml/2009/9/ac" r="213" s="35" customFormat="true" x14ac:dyDescent="0.2"/>
    <row xmlns:x14ac="http://schemas.microsoft.com/office/spreadsheetml/2009/9/ac" r="214" s="35" customFormat="true" x14ac:dyDescent="0.2"/>
    <row xmlns:x14ac="http://schemas.microsoft.com/office/spreadsheetml/2009/9/ac" r="215" s="35" customFormat="true" x14ac:dyDescent="0.2"/>
    <row xmlns:x14ac="http://schemas.microsoft.com/office/spreadsheetml/2009/9/ac" r="216" s="35" customFormat="true" x14ac:dyDescent="0.2"/>
    <row xmlns:x14ac="http://schemas.microsoft.com/office/spreadsheetml/2009/9/ac" r="217" s="35" customFormat="true" x14ac:dyDescent="0.2"/>
    <row xmlns:x14ac="http://schemas.microsoft.com/office/spreadsheetml/2009/9/ac" r="218" s="35" customFormat="true" x14ac:dyDescent="0.2"/>
    <row xmlns:x14ac="http://schemas.microsoft.com/office/spreadsheetml/2009/9/ac" r="219" s="35" customFormat="true" x14ac:dyDescent="0.2"/>
    <row xmlns:x14ac="http://schemas.microsoft.com/office/spreadsheetml/2009/9/ac" r="220" s="35" customFormat="true" x14ac:dyDescent="0.2"/>
    <row xmlns:x14ac="http://schemas.microsoft.com/office/spreadsheetml/2009/9/ac" r="221" s="35" customFormat="true" x14ac:dyDescent="0.2"/>
    <row xmlns:x14ac="http://schemas.microsoft.com/office/spreadsheetml/2009/9/ac" r="222" s="35" customFormat="true" x14ac:dyDescent="0.2"/>
    <row xmlns:x14ac="http://schemas.microsoft.com/office/spreadsheetml/2009/9/ac" r="223" s="35" customFormat="true" x14ac:dyDescent="0.2"/>
    <row xmlns:x14ac="http://schemas.microsoft.com/office/spreadsheetml/2009/9/ac" r="224" s="35" customFormat="true" x14ac:dyDescent="0.2"/>
    <row xmlns:x14ac="http://schemas.microsoft.com/office/spreadsheetml/2009/9/ac" r="225" s="35" customFormat="true" x14ac:dyDescent="0.2"/>
    <row xmlns:x14ac="http://schemas.microsoft.com/office/spreadsheetml/2009/9/ac" r="226" s="35" customFormat="true" x14ac:dyDescent="0.2"/>
    <row xmlns:x14ac="http://schemas.microsoft.com/office/spreadsheetml/2009/9/ac" r="227" s="35" customFormat="true" x14ac:dyDescent="0.2"/>
    <row xmlns:x14ac="http://schemas.microsoft.com/office/spreadsheetml/2009/9/ac" r="228" s="35" customFormat="true" x14ac:dyDescent="0.2"/>
    <row xmlns:x14ac="http://schemas.microsoft.com/office/spreadsheetml/2009/9/ac" r="229" s="35" customFormat="true" x14ac:dyDescent="0.2"/>
    <row xmlns:x14ac="http://schemas.microsoft.com/office/spreadsheetml/2009/9/ac" r="230" s="35" customFormat="true" x14ac:dyDescent="0.2"/>
    <row xmlns:x14ac="http://schemas.microsoft.com/office/spreadsheetml/2009/9/ac" r="231" s="35" customFormat="true" x14ac:dyDescent="0.2"/>
    <row xmlns:x14ac="http://schemas.microsoft.com/office/spreadsheetml/2009/9/ac" r="232" s="35" customFormat="true" x14ac:dyDescent="0.2"/>
    <row xmlns:x14ac="http://schemas.microsoft.com/office/spreadsheetml/2009/9/ac" r="233" s="35" customFormat="true" x14ac:dyDescent="0.2"/>
    <row xmlns:x14ac="http://schemas.microsoft.com/office/spreadsheetml/2009/9/ac" r="234" s="35" customFormat="true" x14ac:dyDescent="0.2"/>
    <row xmlns:x14ac="http://schemas.microsoft.com/office/spreadsheetml/2009/9/ac" r="235" s="35" customFormat="true" x14ac:dyDescent="0.2"/>
    <row xmlns:x14ac="http://schemas.microsoft.com/office/spreadsheetml/2009/9/ac" r="236" s="35" customFormat="true" x14ac:dyDescent="0.2"/>
    <row xmlns:x14ac="http://schemas.microsoft.com/office/spreadsheetml/2009/9/ac" r="237" s="35" customFormat="true" x14ac:dyDescent="0.2"/>
    <row xmlns:x14ac="http://schemas.microsoft.com/office/spreadsheetml/2009/9/ac" r="238" s="35" customFormat="true" x14ac:dyDescent="0.2"/>
    <row xmlns:x14ac="http://schemas.microsoft.com/office/spreadsheetml/2009/9/ac" r="239" s="35" customFormat="true" x14ac:dyDescent="0.2"/>
    <row xmlns:x14ac="http://schemas.microsoft.com/office/spreadsheetml/2009/9/ac" r="240" s="35" customFormat="true" x14ac:dyDescent="0.2"/>
    <row xmlns:x14ac="http://schemas.microsoft.com/office/spreadsheetml/2009/9/ac" r="241" s="35" customFormat="true" x14ac:dyDescent="0.2"/>
    <row xmlns:x14ac="http://schemas.microsoft.com/office/spreadsheetml/2009/9/ac" r="242" s="35" customFormat="true" x14ac:dyDescent="0.2"/>
    <row xmlns:x14ac="http://schemas.microsoft.com/office/spreadsheetml/2009/9/ac" r="243" s="35" customFormat="true" x14ac:dyDescent="0.2"/>
    <row xmlns:x14ac="http://schemas.microsoft.com/office/spreadsheetml/2009/9/ac" r="244" s="35" customFormat="true" x14ac:dyDescent="0.2"/>
    <row xmlns:x14ac="http://schemas.microsoft.com/office/spreadsheetml/2009/9/ac" r="245" s="35" customFormat="true" x14ac:dyDescent="0.2"/>
    <row xmlns:x14ac="http://schemas.microsoft.com/office/spreadsheetml/2009/9/ac" r="246" s="35" customFormat="true" x14ac:dyDescent="0.2"/>
    <row xmlns:x14ac="http://schemas.microsoft.com/office/spreadsheetml/2009/9/ac" r="247" s="35" customFormat="true" x14ac:dyDescent="0.2"/>
    <row xmlns:x14ac="http://schemas.microsoft.com/office/spreadsheetml/2009/9/ac" r="248" s="35" customFormat="true" x14ac:dyDescent="0.2"/>
    <row xmlns:x14ac="http://schemas.microsoft.com/office/spreadsheetml/2009/9/ac" r="249" s="35" customFormat="true" x14ac:dyDescent="0.2"/>
    <row xmlns:x14ac="http://schemas.microsoft.com/office/spreadsheetml/2009/9/ac" r="250" s="35" customFormat="true" x14ac:dyDescent="0.2"/>
    <row xmlns:x14ac="http://schemas.microsoft.com/office/spreadsheetml/2009/9/ac" r="251" s="35" customFormat="true" x14ac:dyDescent="0.2"/>
    <row xmlns:x14ac="http://schemas.microsoft.com/office/spreadsheetml/2009/9/ac" r="252" s="35" customFormat="true" x14ac:dyDescent="0.2"/>
    <row xmlns:x14ac="http://schemas.microsoft.com/office/spreadsheetml/2009/9/ac" r="253" s="35" customFormat="true" x14ac:dyDescent="0.2"/>
    <row xmlns:x14ac="http://schemas.microsoft.com/office/spreadsheetml/2009/9/ac" r="254" s="35" customFormat="true" x14ac:dyDescent="0.2"/>
    <row xmlns:x14ac="http://schemas.microsoft.com/office/spreadsheetml/2009/9/ac" r="255" s="35" customFormat="true" x14ac:dyDescent="0.2"/>
    <row xmlns:x14ac="http://schemas.microsoft.com/office/spreadsheetml/2009/9/ac" r="256" s="35" customFormat="true" x14ac:dyDescent="0.2"/>
    <row xmlns:x14ac="http://schemas.microsoft.com/office/spreadsheetml/2009/9/ac" r="257" s="35" customFormat="true" x14ac:dyDescent="0.2"/>
    <row xmlns:x14ac="http://schemas.microsoft.com/office/spreadsheetml/2009/9/ac" r="258" s="35" customFormat="true" x14ac:dyDescent="0.2"/>
    <row xmlns:x14ac="http://schemas.microsoft.com/office/spreadsheetml/2009/9/ac" r="259" s="35" customFormat="true" x14ac:dyDescent="0.2"/>
    <row xmlns:x14ac="http://schemas.microsoft.com/office/spreadsheetml/2009/9/ac" r="260" s="35" customFormat="true" x14ac:dyDescent="0.2"/>
    <row xmlns:x14ac="http://schemas.microsoft.com/office/spreadsheetml/2009/9/ac" r="261" s="35" customFormat="true" x14ac:dyDescent="0.2"/>
    <row xmlns:x14ac="http://schemas.microsoft.com/office/spreadsheetml/2009/9/ac" r="262" s="35" customFormat="true" x14ac:dyDescent="0.2"/>
    <row xmlns:x14ac="http://schemas.microsoft.com/office/spreadsheetml/2009/9/ac" r="263" s="35" customFormat="true" x14ac:dyDescent="0.2"/>
    <row xmlns:x14ac="http://schemas.microsoft.com/office/spreadsheetml/2009/9/ac" r="264" s="35" customFormat="true" x14ac:dyDescent="0.2"/>
    <row xmlns:x14ac="http://schemas.microsoft.com/office/spreadsheetml/2009/9/ac" r="265" s="35" customFormat="true" x14ac:dyDescent="0.2"/>
    <row xmlns:x14ac="http://schemas.microsoft.com/office/spreadsheetml/2009/9/ac" r="266" s="35" customFormat="true" x14ac:dyDescent="0.2"/>
    <row xmlns:x14ac="http://schemas.microsoft.com/office/spreadsheetml/2009/9/ac" r="267" s="35" customFormat="true" x14ac:dyDescent="0.2"/>
    <row xmlns:x14ac="http://schemas.microsoft.com/office/spreadsheetml/2009/9/ac" r="268" s="35" customFormat="true" x14ac:dyDescent="0.2"/>
    <row xmlns:x14ac="http://schemas.microsoft.com/office/spreadsheetml/2009/9/ac" r="269" s="35" customFormat="true" x14ac:dyDescent="0.2"/>
    <row xmlns:x14ac="http://schemas.microsoft.com/office/spreadsheetml/2009/9/ac" r="270" s="35" customFormat="true" x14ac:dyDescent="0.2"/>
    <row xmlns:x14ac="http://schemas.microsoft.com/office/spreadsheetml/2009/9/ac" r="271" s="35" customFormat="true" x14ac:dyDescent="0.2"/>
    <row xmlns:x14ac="http://schemas.microsoft.com/office/spreadsheetml/2009/9/ac" r="272" s="35" customFormat="true" x14ac:dyDescent="0.2"/>
    <row xmlns:x14ac="http://schemas.microsoft.com/office/spreadsheetml/2009/9/ac" r="273" s="35" customFormat="true" x14ac:dyDescent="0.2"/>
    <row xmlns:x14ac="http://schemas.microsoft.com/office/spreadsheetml/2009/9/ac" r="274" s="35" customFormat="true" x14ac:dyDescent="0.2"/>
    <row xmlns:x14ac="http://schemas.microsoft.com/office/spreadsheetml/2009/9/ac" r="275" s="35" customFormat="true" x14ac:dyDescent="0.2"/>
    <row xmlns:x14ac="http://schemas.microsoft.com/office/spreadsheetml/2009/9/ac" r="276" s="35" customFormat="true" x14ac:dyDescent="0.2"/>
    <row xmlns:x14ac="http://schemas.microsoft.com/office/spreadsheetml/2009/9/ac" r="277" s="35" customFormat="true" x14ac:dyDescent="0.2"/>
    <row xmlns:x14ac="http://schemas.microsoft.com/office/spreadsheetml/2009/9/ac" r="278" s="35" customFormat="true" x14ac:dyDescent="0.2"/>
    <row xmlns:x14ac="http://schemas.microsoft.com/office/spreadsheetml/2009/9/ac" r="279" s="35" customFormat="true" x14ac:dyDescent="0.2"/>
    <row xmlns:x14ac="http://schemas.microsoft.com/office/spreadsheetml/2009/9/ac" r="280" s="35" customFormat="true" x14ac:dyDescent="0.2"/>
    <row xmlns:x14ac="http://schemas.microsoft.com/office/spreadsheetml/2009/9/ac" r="281" s="35" customFormat="true" x14ac:dyDescent="0.2"/>
    <row xmlns:x14ac="http://schemas.microsoft.com/office/spreadsheetml/2009/9/ac" r="282" s="35" customFormat="true" x14ac:dyDescent="0.2"/>
    <row xmlns:x14ac="http://schemas.microsoft.com/office/spreadsheetml/2009/9/ac" r="283" s="35" customFormat="true" x14ac:dyDescent="0.2"/>
    <row xmlns:x14ac="http://schemas.microsoft.com/office/spreadsheetml/2009/9/ac" r="284" s="35" customFormat="true" x14ac:dyDescent="0.2"/>
    <row xmlns:x14ac="http://schemas.microsoft.com/office/spreadsheetml/2009/9/ac" r="285" s="35" customFormat="true" x14ac:dyDescent="0.2"/>
    <row xmlns:x14ac="http://schemas.microsoft.com/office/spreadsheetml/2009/9/ac" r="286" s="35" customFormat="true" x14ac:dyDescent="0.2"/>
    <row xmlns:x14ac="http://schemas.microsoft.com/office/spreadsheetml/2009/9/ac" r="287" s="35" customFormat="true" x14ac:dyDescent="0.2"/>
    <row xmlns:x14ac="http://schemas.microsoft.com/office/spreadsheetml/2009/9/ac" r="288" s="35" customFormat="true" x14ac:dyDescent="0.2"/>
    <row xmlns:x14ac="http://schemas.microsoft.com/office/spreadsheetml/2009/9/ac" r="289" s="35" customFormat="true" x14ac:dyDescent="0.2"/>
    <row xmlns:x14ac="http://schemas.microsoft.com/office/spreadsheetml/2009/9/ac" r="290" s="35" customFormat="true" x14ac:dyDescent="0.2"/>
    <row xmlns:x14ac="http://schemas.microsoft.com/office/spreadsheetml/2009/9/ac" r="291" s="35" customFormat="true" x14ac:dyDescent="0.2"/>
    <row xmlns:x14ac="http://schemas.microsoft.com/office/spreadsheetml/2009/9/ac" r="292" s="35" customFormat="true" x14ac:dyDescent="0.2"/>
    <row xmlns:x14ac="http://schemas.microsoft.com/office/spreadsheetml/2009/9/ac" r="293" s="35" customFormat="true" x14ac:dyDescent="0.2"/>
    <row xmlns:x14ac="http://schemas.microsoft.com/office/spreadsheetml/2009/9/ac" r="294" s="35" customFormat="true" x14ac:dyDescent="0.2"/>
    <row xmlns:x14ac="http://schemas.microsoft.com/office/spreadsheetml/2009/9/ac" r="295" s="35" customFormat="true" x14ac:dyDescent="0.2"/>
    <row xmlns:x14ac="http://schemas.microsoft.com/office/spreadsheetml/2009/9/ac" r="296" s="35" customFormat="true" x14ac:dyDescent="0.2"/>
    <row xmlns:x14ac="http://schemas.microsoft.com/office/spreadsheetml/2009/9/ac" r="297" s="35" customFormat="true" x14ac:dyDescent="0.2"/>
    <row xmlns:x14ac="http://schemas.microsoft.com/office/spreadsheetml/2009/9/ac" r="298" s="35" customFormat="true" x14ac:dyDescent="0.2"/>
    <row xmlns:x14ac="http://schemas.microsoft.com/office/spreadsheetml/2009/9/ac" r="299" s="35" customFormat="true" x14ac:dyDescent="0.2"/>
    <row xmlns:x14ac="http://schemas.microsoft.com/office/spreadsheetml/2009/9/ac" r="300" s="35" customFormat="true" x14ac:dyDescent="0.2"/>
    <row xmlns:x14ac="http://schemas.microsoft.com/office/spreadsheetml/2009/9/ac" r="301" s="35" customFormat="true" x14ac:dyDescent="0.2"/>
    <row xmlns:x14ac="http://schemas.microsoft.com/office/spreadsheetml/2009/9/ac" r="302" s="35" customFormat="true" x14ac:dyDescent="0.2"/>
    <row xmlns:x14ac="http://schemas.microsoft.com/office/spreadsheetml/2009/9/ac" r="303" s="35" customFormat="true" x14ac:dyDescent="0.2"/>
    <row xmlns:x14ac="http://schemas.microsoft.com/office/spreadsheetml/2009/9/ac" r="304" s="35" customFormat="true" x14ac:dyDescent="0.2"/>
    <row xmlns:x14ac="http://schemas.microsoft.com/office/spreadsheetml/2009/9/ac" r="305" s="35" customFormat="true" x14ac:dyDescent="0.2"/>
    <row xmlns:x14ac="http://schemas.microsoft.com/office/spreadsheetml/2009/9/ac" r="306" s="35" customFormat="true" x14ac:dyDescent="0.2"/>
    <row xmlns:x14ac="http://schemas.microsoft.com/office/spreadsheetml/2009/9/ac" r="307" s="35" customFormat="true" x14ac:dyDescent="0.2"/>
    <row xmlns:x14ac="http://schemas.microsoft.com/office/spreadsheetml/2009/9/ac" r="308" s="35" customFormat="true" x14ac:dyDescent="0.2"/>
    <row xmlns:x14ac="http://schemas.microsoft.com/office/spreadsheetml/2009/9/ac" r="309" s="35" customFormat="true" x14ac:dyDescent="0.2"/>
    <row xmlns:x14ac="http://schemas.microsoft.com/office/spreadsheetml/2009/9/ac" r="310" s="35" customFormat="true" x14ac:dyDescent="0.2"/>
    <row xmlns:x14ac="http://schemas.microsoft.com/office/spreadsheetml/2009/9/ac" r="311" s="35" customFormat="true" x14ac:dyDescent="0.2"/>
    <row xmlns:x14ac="http://schemas.microsoft.com/office/spreadsheetml/2009/9/ac" r="312" s="35" customFormat="true" x14ac:dyDescent="0.2"/>
    <row xmlns:x14ac="http://schemas.microsoft.com/office/spreadsheetml/2009/9/ac" r="313" s="35" customFormat="true" x14ac:dyDescent="0.2"/>
    <row xmlns:x14ac="http://schemas.microsoft.com/office/spreadsheetml/2009/9/ac" r="314" s="35" customFormat="true" x14ac:dyDescent="0.2"/>
    <row xmlns:x14ac="http://schemas.microsoft.com/office/spreadsheetml/2009/9/ac" r="315" s="35" customFormat="true" x14ac:dyDescent="0.2"/>
    <row xmlns:x14ac="http://schemas.microsoft.com/office/spreadsheetml/2009/9/ac" r="316" s="35" customFormat="true" x14ac:dyDescent="0.2"/>
    <row xmlns:x14ac="http://schemas.microsoft.com/office/spreadsheetml/2009/9/ac" r="317" s="35" customFormat="true" x14ac:dyDescent="0.2"/>
    <row xmlns:x14ac="http://schemas.microsoft.com/office/spreadsheetml/2009/9/ac" r="318" s="35" customFormat="true" x14ac:dyDescent="0.2"/>
    <row xmlns:x14ac="http://schemas.microsoft.com/office/spreadsheetml/2009/9/ac" r="319" s="35" customFormat="true" x14ac:dyDescent="0.2"/>
    <row xmlns:x14ac="http://schemas.microsoft.com/office/spreadsheetml/2009/9/ac" r="320" s="35" customFormat="true" x14ac:dyDescent="0.2"/>
    <row xmlns:x14ac="http://schemas.microsoft.com/office/spreadsheetml/2009/9/ac" r="321" s="35" customFormat="true" x14ac:dyDescent="0.2"/>
    <row xmlns:x14ac="http://schemas.microsoft.com/office/spreadsheetml/2009/9/ac" r="322" s="35" customFormat="true" x14ac:dyDescent="0.2"/>
    <row xmlns:x14ac="http://schemas.microsoft.com/office/spreadsheetml/2009/9/ac" r="323" s="35" customFormat="true" x14ac:dyDescent="0.2"/>
    <row xmlns:x14ac="http://schemas.microsoft.com/office/spreadsheetml/2009/9/ac" r="324" s="35" customFormat="true" x14ac:dyDescent="0.2"/>
    <row xmlns:x14ac="http://schemas.microsoft.com/office/spreadsheetml/2009/9/ac" r="325" s="35" customFormat="true" x14ac:dyDescent="0.2"/>
    <row xmlns:x14ac="http://schemas.microsoft.com/office/spreadsheetml/2009/9/ac" r="326" s="35" customFormat="true" x14ac:dyDescent="0.2"/>
    <row xmlns:x14ac="http://schemas.microsoft.com/office/spreadsheetml/2009/9/ac" r="327" s="35" customFormat="true" x14ac:dyDescent="0.2"/>
    <row xmlns:x14ac="http://schemas.microsoft.com/office/spreadsheetml/2009/9/ac" r="328" s="35" customFormat="true" x14ac:dyDescent="0.2"/>
    <row xmlns:x14ac="http://schemas.microsoft.com/office/spreadsheetml/2009/9/ac" r="329" s="35" customFormat="true" x14ac:dyDescent="0.2"/>
    <row xmlns:x14ac="http://schemas.microsoft.com/office/spreadsheetml/2009/9/ac" r="330" s="35" customFormat="true" x14ac:dyDescent="0.2"/>
    <row xmlns:x14ac="http://schemas.microsoft.com/office/spreadsheetml/2009/9/ac" r="331" s="35" customFormat="true" x14ac:dyDescent="0.2"/>
    <row xmlns:x14ac="http://schemas.microsoft.com/office/spreadsheetml/2009/9/ac" r="332" s="35" customFormat="true" x14ac:dyDescent="0.2"/>
    <row xmlns:x14ac="http://schemas.microsoft.com/office/spreadsheetml/2009/9/ac" r="333" s="35" customFormat="true" x14ac:dyDescent="0.2"/>
    <row xmlns:x14ac="http://schemas.microsoft.com/office/spreadsheetml/2009/9/ac" r="334" s="35" customFormat="true" x14ac:dyDescent="0.2"/>
    <row xmlns:x14ac="http://schemas.microsoft.com/office/spreadsheetml/2009/9/ac" r="335" s="35" customFormat="true" x14ac:dyDescent="0.2"/>
    <row xmlns:x14ac="http://schemas.microsoft.com/office/spreadsheetml/2009/9/ac" r="336" s="35" customFormat="true" x14ac:dyDescent="0.2"/>
    <row xmlns:x14ac="http://schemas.microsoft.com/office/spreadsheetml/2009/9/ac" r="337" s="35" customFormat="true" x14ac:dyDescent="0.2"/>
    <row xmlns:x14ac="http://schemas.microsoft.com/office/spreadsheetml/2009/9/ac" r="338" s="35" customFormat="true" x14ac:dyDescent="0.2"/>
    <row xmlns:x14ac="http://schemas.microsoft.com/office/spreadsheetml/2009/9/ac" r="339" s="35" customFormat="true" x14ac:dyDescent="0.2"/>
    <row xmlns:x14ac="http://schemas.microsoft.com/office/spreadsheetml/2009/9/ac" r="340" s="35" customFormat="true" x14ac:dyDescent="0.2"/>
    <row xmlns:x14ac="http://schemas.microsoft.com/office/spreadsheetml/2009/9/ac" r="341" s="35" customFormat="true" x14ac:dyDescent="0.2"/>
    <row xmlns:x14ac="http://schemas.microsoft.com/office/spreadsheetml/2009/9/ac" r="342" s="35" customFormat="true" x14ac:dyDescent="0.2"/>
    <row xmlns:x14ac="http://schemas.microsoft.com/office/spreadsheetml/2009/9/ac" r="343" s="35" customFormat="true" x14ac:dyDescent="0.2"/>
    <row xmlns:x14ac="http://schemas.microsoft.com/office/spreadsheetml/2009/9/ac" r="344" s="35" customFormat="true" x14ac:dyDescent="0.2"/>
    <row xmlns:x14ac="http://schemas.microsoft.com/office/spreadsheetml/2009/9/ac" r="345" s="35" customFormat="true" x14ac:dyDescent="0.2"/>
    <row xmlns:x14ac="http://schemas.microsoft.com/office/spreadsheetml/2009/9/ac" r="346" s="35" customFormat="true" x14ac:dyDescent="0.2"/>
    <row xmlns:x14ac="http://schemas.microsoft.com/office/spreadsheetml/2009/9/ac" r="347" s="35" customFormat="true" x14ac:dyDescent="0.2"/>
    <row xmlns:x14ac="http://schemas.microsoft.com/office/spreadsheetml/2009/9/ac" r="348" s="35" customFormat="true" x14ac:dyDescent="0.2"/>
    <row xmlns:x14ac="http://schemas.microsoft.com/office/spreadsheetml/2009/9/ac" r="349" s="35" customFormat="true" x14ac:dyDescent="0.2"/>
    <row xmlns:x14ac="http://schemas.microsoft.com/office/spreadsheetml/2009/9/ac" r="350" s="35" customFormat="true" x14ac:dyDescent="0.2"/>
    <row xmlns:x14ac="http://schemas.microsoft.com/office/spreadsheetml/2009/9/ac" r="351" s="35" customFormat="true" x14ac:dyDescent="0.2"/>
    <row xmlns:x14ac="http://schemas.microsoft.com/office/spreadsheetml/2009/9/ac" r="352" s="35" customFormat="true" x14ac:dyDescent="0.2"/>
    <row xmlns:x14ac="http://schemas.microsoft.com/office/spreadsheetml/2009/9/ac" r="353" s="35" customFormat="true" x14ac:dyDescent="0.2"/>
    <row xmlns:x14ac="http://schemas.microsoft.com/office/spreadsheetml/2009/9/ac" r="354" s="35" customFormat="true" x14ac:dyDescent="0.2"/>
    <row xmlns:x14ac="http://schemas.microsoft.com/office/spreadsheetml/2009/9/ac" r="355" s="35" customFormat="true" x14ac:dyDescent="0.2"/>
    <row xmlns:x14ac="http://schemas.microsoft.com/office/spreadsheetml/2009/9/ac" r="356" s="35" customFormat="true" x14ac:dyDescent="0.2"/>
    <row xmlns:x14ac="http://schemas.microsoft.com/office/spreadsheetml/2009/9/ac" r="357" s="35" customFormat="true" x14ac:dyDescent="0.2"/>
    <row xmlns:x14ac="http://schemas.microsoft.com/office/spreadsheetml/2009/9/ac" r="358" s="35" customFormat="true" x14ac:dyDescent="0.2"/>
    <row xmlns:x14ac="http://schemas.microsoft.com/office/spreadsheetml/2009/9/ac" r="359" s="35" customFormat="true" x14ac:dyDescent="0.2"/>
    <row xmlns:x14ac="http://schemas.microsoft.com/office/spreadsheetml/2009/9/ac" r="360" s="35" customFormat="true" x14ac:dyDescent="0.2"/>
    <row xmlns:x14ac="http://schemas.microsoft.com/office/spreadsheetml/2009/9/ac" r="361" s="35" customFormat="true" x14ac:dyDescent="0.2"/>
    <row xmlns:x14ac="http://schemas.microsoft.com/office/spreadsheetml/2009/9/ac" r="362" s="35" customFormat="true" x14ac:dyDescent="0.2"/>
    <row xmlns:x14ac="http://schemas.microsoft.com/office/spreadsheetml/2009/9/ac" r="363" s="35" customFormat="true" x14ac:dyDescent="0.2"/>
    <row xmlns:x14ac="http://schemas.microsoft.com/office/spreadsheetml/2009/9/ac" r="364" s="35" customFormat="true" x14ac:dyDescent="0.2"/>
    <row xmlns:x14ac="http://schemas.microsoft.com/office/spreadsheetml/2009/9/ac" r="365" s="35" customFormat="true" x14ac:dyDescent="0.2"/>
    <row xmlns:x14ac="http://schemas.microsoft.com/office/spreadsheetml/2009/9/ac" r="366" s="35" customFormat="true" x14ac:dyDescent="0.2"/>
    <row xmlns:x14ac="http://schemas.microsoft.com/office/spreadsheetml/2009/9/ac" r="367" s="35" customFormat="true" x14ac:dyDescent="0.2"/>
    <row xmlns:x14ac="http://schemas.microsoft.com/office/spreadsheetml/2009/9/ac" r="368" s="35" customFormat="true" x14ac:dyDescent="0.2"/>
    <row xmlns:x14ac="http://schemas.microsoft.com/office/spreadsheetml/2009/9/ac" r="369" s="35" customFormat="true" x14ac:dyDescent="0.2"/>
    <row xmlns:x14ac="http://schemas.microsoft.com/office/spreadsheetml/2009/9/ac" r="370" s="35" customFormat="true" x14ac:dyDescent="0.2"/>
    <row xmlns:x14ac="http://schemas.microsoft.com/office/spreadsheetml/2009/9/ac" r="371" s="35" customFormat="true" x14ac:dyDescent="0.2"/>
    <row xmlns:x14ac="http://schemas.microsoft.com/office/spreadsheetml/2009/9/ac" r="372" s="35" customFormat="true" x14ac:dyDescent="0.2"/>
    <row xmlns:x14ac="http://schemas.microsoft.com/office/spreadsheetml/2009/9/ac" r="373" s="35" customFormat="true" x14ac:dyDescent="0.2"/>
    <row xmlns:x14ac="http://schemas.microsoft.com/office/spreadsheetml/2009/9/ac" r="374" s="35" customFormat="true" x14ac:dyDescent="0.2"/>
    <row xmlns:x14ac="http://schemas.microsoft.com/office/spreadsheetml/2009/9/ac" r="375" s="35" customFormat="true" x14ac:dyDescent="0.2"/>
    <row xmlns:x14ac="http://schemas.microsoft.com/office/spreadsheetml/2009/9/ac" r="376" s="35" customFormat="true" x14ac:dyDescent="0.2"/>
    <row xmlns:x14ac="http://schemas.microsoft.com/office/spreadsheetml/2009/9/ac" r="377" s="35" customFormat="true" x14ac:dyDescent="0.2"/>
    <row xmlns:x14ac="http://schemas.microsoft.com/office/spreadsheetml/2009/9/ac" r="378" s="35" customFormat="true" x14ac:dyDescent="0.2"/>
    <row xmlns:x14ac="http://schemas.microsoft.com/office/spreadsheetml/2009/9/ac" r="379" s="35" customFormat="true" x14ac:dyDescent="0.2"/>
    <row xmlns:x14ac="http://schemas.microsoft.com/office/spreadsheetml/2009/9/ac" r="380" s="35" customFormat="true" x14ac:dyDescent="0.2"/>
    <row xmlns:x14ac="http://schemas.microsoft.com/office/spreadsheetml/2009/9/ac" r="381" s="35" customFormat="true" x14ac:dyDescent="0.2"/>
    <row xmlns:x14ac="http://schemas.microsoft.com/office/spreadsheetml/2009/9/ac" r="382" s="35" customFormat="true" x14ac:dyDescent="0.2"/>
    <row xmlns:x14ac="http://schemas.microsoft.com/office/spreadsheetml/2009/9/ac" r="383" s="35" customFormat="true" x14ac:dyDescent="0.2"/>
    <row xmlns:x14ac="http://schemas.microsoft.com/office/spreadsheetml/2009/9/ac" r="384" s="35" customFormat="true" x14ac:dyDescent="0.2"/>
    <row xmlns:x14ac="http://schemas.microsoft.com/office/spreadsheetml/2009/9/ac" r="385" s="35" customFormat="true" x14ac:dyDescent="0.2"/>
    <row xmlns:x14ac="http://schemas.microsoft.com/office/spreadsheetml/2009/9/ac" r="386" s="35" customFormat="true" x14ac:dyDescent="0.2"/>
    <row xmlns:x14ac="http://schemas.microsoft.com/office/spreadsheetml/2009/9/ac" r="387" s="35" customFormat="true" x14ac:dyDescent="0.2"/>
    <row xmlns:x14ac="http://schemas.microsoft.com/office/spreadsheetml/2009/9/ac" r="388" s="35" customFormat="true" x14ac:dyDescent="0.2"/>
    <row xmlns:x14ac="http://schemas.microsoft.com/office/spreadsheetml/2009/9/ac" r="389" s="35" customFormat="true" x14ac:dyDescent="0.2"/>
    <row xmlns:x14ac="http://schemas.microsoft.com/office/spreadsheetml/2009/9/ac" r="390" s="35" customFormat="true" x14ac:dyDescent="0.2"/>
    <row xmlns:x14ac="http://schemas.microsoft.com/office/spreadsheetml/2009/9/ac" r="391" s="35" customFormat="true" x14ac:dyDescent="0.2"/>
    <row xmlns:x14ac="http://schemas.microsoft.com/office/spreadsheetml/2009/9/ac" r="392" s="35" customFormat="true" x14ac:dyDescent="0.2"/>
    <row xmlns:x14ac="http://schemas.microsoft.com/office/spreadsheetml/2009/9/ac" r="393" s="35" customFormat="true" x14ac:dyDescent="0.2"/>
    <row xmlns:x14ac="http://schemas.microsoft.com/office/spreadsheetml/2009/9/ac" r="394" s="35" customFormat="true" x14ac:dyDescent="0.2"/>
    <row xmlns:x14ac="http://schemas.microsoft.com/office/spreadsheetml/2009/9/ac" r="395" s="35" customFormat="true" x14ac:dyDescent="0.2"/>
    <row xmlns:x14ac="http://schemas.microsoft.com/office/spreadsheetml/2009/9/ac" r="396" s="35" customFormat="true" x14ac:dyDescent="0.2"/>
    <row xmlns:x14ac="http://schemas.microsoft.com/office/spreadsheetml/2009/9/ac" r="397" s="35" customFormat="true" x14ac:dyDescent="0.2"/>
    <row xmlns:x14ac="http://schemas.microsoft.com/office/spreadsheetml/2009/9/ac" r="398" s="35" customFormat="true" x14ac:dyDescent="0.2"/>
    <row xmlns:x14ac="http://schemas.microsoft.com/office/spreadsheetml/2009/9/ac" r="399" s="35" customFormat="true" x14ac:dyDescent="0.2"/>
    <row xmlns:x14ac="http://schemas.microsoft.com/office/spreadsheetml/2009/9/ac" r="400" s="35" customFormat="true" x14ac:dyDescent="0.2"/>
    <row xmlns:x14ac="http://schemas.microsoft.com/office/spreadsheetml/2009/9/ac" r="401" s="35" customFormat="true" x14ac:dyDescent="0.2"/>
    <row xmlns:x14ac="http://schemas.microsoft.com/office/spreadsheetml/2009/9/ac" r="402" s="35" customFormat="true" x14ac:dyDescent="0.2"/>
    <row xmlns:x14ac="http://schemas.microsoft.com/office/spreadsheetml/2009/9/ac" r="403" s="35" customFormat="true" x14ac:dyDescent="0.2"/>
    <row xmlns:x14ac="http://schemas.microsoft.com/office/spreadsheetml/2009/9/ac" r="404" s="35" customFormat="true" x14ac:dyDescent="0.2"/>
    <row xmlns:x14ac="http://schemas.microsoft.com/office/spreadsheetml/2009/9/ac" r="405" s="35" customFormat="true" x14ac:dyDescent="0.2"/>
    <row xmlns:x14ac="http://schemas.microsoft.com/office/spreadsheetml/2009/9/ac" r="406" s="35" customFormat="true" x14ac:dyDescent="0.2"/>
    <row xmlns:x14ac="http://schemas.microsoft.com/office/spreadsheetml/2009/9/ac" r="407" s="35" customFormat="true" x14ac:dyDescent="0.2"/>
    <row xmlns:x14ac="http://schemas.microsoft.com/office/spreadsheetml/2009/9/ac" r="408" s="35" customFormat="true" x14ac:dyDescent="0.2"/>
    <row xmlns:x14ac="http://schemas.microsoft.com/office/spreadsheetml/2009/9/ac" r="409" s="35" customFormat="true" x14ac:dyDescent="0.2"/>
    <row xmlns:x14ac="http://schemas.microsoft.com/office/spreadsheetml/2009/9/ac" r="410" s="35" customFormat="true" x14ac:dyDescent="0.2"/>
    <row xmlns:x14ac="http://schemas.microsoft.com/office/spreadsheetml/2009/9/ac" r="411" s="35" customFormat="true" x14ac:dyDescent="0.2"/>
    <row xmlns:x14ac="http://schemas.microsoft.com/office/spreadsheetml/2009/9/ac" r="412" s="35" customFormat="true" x14ac:dyDescent="0.2"/>
    <row xmlns:x14ac="http://schemas.microsoft.com/office/spreadsheetml/2009/9/ac" r="413" s="35" customFormat="true" x14ac:dyDescent="0.2"/>
    <row xmlns:x14ac="http://schemas.microsoft.com/office/spreadsheetml/2009/9/ac" r="414" s="35" customFormat="true" x14ac:dyDescent="0.2"/>
    <row xmlns:x14ac="http://schemas.microsoft.com/office/spreadsheetml/2009/9/ac" r="415" s="35" customFormat="true" x14ac:dyDescent="0.2"/>
    <row xmlns:x14ac="http://schemas.microsoft.com/office/spreadsheetml/2009/9/ac" r="416" s="35" customFormat="true" x14ac:dyDescent="0.2"/>
    <row xmlns:x14ac="http://schemas.microsoft.com/office/spreadsheetml/2009/9/ac" r="417" s="35" customFormat="true" x14ac:dyDescent="0.2"/>
    <row xmlns:x14ac="http://schemas.microsoft.com/office/spreadsheetml/2009/9/ac" r="418" s="35" customFormat="true" x14ac:dyDescent="0.2"/>
    <row xmlns:x14ac="http://schemas.microsoft.com/office/spreadsheetml/2009/9/ac" r="419" s="35" customFormat="true" x14ac:dyDescent="0.2"/>
    <row xmlns:x14ac="http://schemas.microsoft.com/office/spreadsheetml/2009/9/ac" r="420" s="35" customFormat="true" x14ac:dyDescent="0.2"/>
    <row xmlns:x14ac="http://schemas.microsoft.com/office/spreadsheetml/2009/9/ac" r="421" s="35" customFormat="true" x14ac:dyDescent="0.2"/>
    <row xmlns:x14ac="http://schemas.microsoft.com/office/spreadsheetml/2009/9/ac" r="422" s="35" customFormat="true" x14ac:dyDescent="0.2"/>
    <row xmlns:x14ac="http://schemas.microsoft.com/office/spreadsheetml/2009/9/ac" r="423" s="35" customFormat="true" x14ac:dyDescent="0.2"/>
    <row xmlns:x14ac="http://schemas.microsoft.com/office/spreadsheetml/2009/9/ac" r="424" s="35" customFormat="true" x14ac:dyDescent="0.2"/>
    <row xmlns:x14ac="http://schemas.microsoft.com/office/spreadsheetml/2009/9/ac" r="425" s="35" customFormat="true" x14ac:dyDescent="0.2"/>
    <row xmlns:x14ac="http://schemas.microsoft.com/office/spreadsheetml/2009/9/ac" r="426" s="35" customFormat="true" x14ac:dyDescent="0.2"/>
    <row xmlns:x14ac="http://schemas.microsoft.com/office/spreadsheetml/2009/9/ac" r="427" s="35" customFormat="true" x14ac:dyDescent="0.2"/>
    <row xmlns:x14ac="http://schemas.microsoft.com/office/spreadsheetml/2009/9/ac" r="428" s="35" customFormat="true" x14ac:dyDescent="0.2"/>
    <row xmlns:x14ac="http://schemas.microsoft.com/office/spreadsheetml/2009/9/ac" r="429" s="35" customFormat="true" x14ac:dyDescent="0.2"/>
    <row xmlns:x14ac="http://schemas.microsoft.com/office/spreadsheetml/2009/9/ac" r="430" s="35" customFormat="true" x14ac:dyDescent="0.2"/>
    <row xmlns:x14ac="http://schemas.microsoft.com/office/spreadsheetml/2009/9/ac" r="431" s="35" customFormat="true" x14ac:dyDescent="0.2"/>
    <row xmlns:x14ac="http://schemas.microsoft.com/office/spreadsheetml/2009/9/ac" r="432" s="35" customFormat="true" x14ac:dyDescent="0.2"/>
    <row xmlns:x14ac="http://schemas.microsoft.com/office/spreadsheetml/2009/9/ac" r="433" s="35" customFormat="true" x14ac:dyDescent="0.2"/>
    <row xmlns:x14ac="http://schemas.microsoft.com/office/spreadsheetml/2009/9/ac" r="434" s="35" customFormat="true" x14ac:dyDescent="0.2"/>
    <row xmlns:x14ac="http://schemas.microsoft.com/office/spreadsheetml/2009/9/ac" r="435" s="35" customFormat="true" x14ac:dyDescent="0.2"/>
    <row xmlns:x14ac="http://schemas.microsoft.com/office/spreadsheetml/2009/9/ac" r="436" s="35" customFormat="true" x14ac:dyDescent="0.2"/>
    <row xmlns:x14ac="http://schemas.microsoft.com/office/spreadsheetml/2009/9/ac" r="437" s="35" customFormat="true" x14ac:dyDescent="0.2"/>
    <row xmlns:x14ac="http://schemas.microsoft.com/office/spreadsheetml/2009/9/ac" r="438" s="35" customFormat="true" x14ac:dyDescent="0.2"/>
    <row xmlns:x14ac="http://schemas.microsoft.com/office/spreadsheetml/2009/9/ac" r="439" s="35" customFormat="true" x14ac:dyDescent="0.2"/>
    <row xmlns:x14ac="http://schemas.microsoft.com/office/spreadsheetml/2009/9/ac" r="440" s="35" customFormat="true" x14ac:dyDescent="0.2"/>
    <row xmlns:x14ac="http://schemas.microsoft.com/office/spreadsheetml/2009/9/ac" r="441" s="35" customFormat="true" x14ac:dyDescent="0.2"/>
    <row xmlns:x14ac="http://schemas.microsoft.com/office/spreadsheetml/2009/9/ac" r="442" s="35" customFormat="true" x14ac:dyDescent="0.2"/>
    <row xmlns:x14ac="http://schemas.microsoft.com/office/spreadsheetml/2009/9/ac" r="443" s="35" customFormat="true" x14ac:dyDescent="0.2"/>
    <row xmlns:x14ac="http://schemas.microsoft.com/office/spreadsheetml/2009/9/ac" r="444" s="35" customFormat="true" x14ac:dyDescent="0.2"/>
    <row xmlns:x14ac="http://schemas.microsoft.com/office/spreadsheetml/2009/9/ac" r="445" s="35" customFormat="true" x14ac:dyDescent="0.2"/>
    <row xmlns:x14ac="http://schemas.microsoft.com/office/spreadsheetml/2009/9/ac" r="446" s="35" customFormat="true" x14ac:dyDescent="0.2"/>
    <row xmlns:x14ac="http://schemas.microsoft.com/office/spreadsheetml/2009/9/ac" r="447" s="35" customFormat="true" x14ac:dyDescent="0.2"/>
    <row xmlns:x14ac="http://schemas.microsoft.com/office/spreadsheetml/2009/9/ac" r="448" s="35" customFormat="true" x14ac:dyDescent="0.2"/>
    <row xmlns:x14ac="http://schemas.microsoft.com/office/spreadsheetml/2009/9/ac" r="449" s="35" customFormat="true" x14ac:dyDescent="0.2"/>
    <row xmlns:x14ac="http://schemas.microsoft.com/office/spreadsheetml/2009/9/ac" r="450" s="35" customFormat="true" x14ac:dyDescent="0.2"/>
    <row xmlns:x14ac="http://schemas.microsoft.com/office/spreadsheetml/2009/9/ac" r="451" s="35" customFormat="true" x14ac:dyDescent="0.2"/>
    <row xmlns:x14ac="http://schemas.microsoft.com/office/spreadsheetml/2009/9/ac" r="452" s="35" customFormat="true" x14ac:dyDescent="0.2"/>
    <row xmlns:x14ac="http://schemas.microsoft.com/office/spreadsheetml/2009/9/ac" r="453" s="35" customFormat="true" x14ac:dyDescent="0.2"/>
    <row xmlns:x14ac="http://schemas.microsoft.com/office/spreadsheetml/2009/9/ac" r="454" s="35" customFormat="true" x14ac:dyDescent="0.2"/>
    <row xmlns:x14ac="http://schemas.microsoft.com/office/spreadsheetml/2009/9/ac" r="455" s="35" customFormat="true" x14ac:dyDescent="0.2"/>
    <row xmlns:x14ac="http://schemas.microsoft.com/office/spreadsheetml/2009/9/ac" r="456" s="35" customFormat="true" x14ac:dyDescent="0.2"/>
    <row xmlns:x14ac="http://schemas.microsoft.com/office/spreadsheetml/2009/9/ac" r="457" s="35" customFormat="true" x14ac:dyDescent="0.2"/>
    <row xmlns:x14ac="http://schemas.microsoft.com/office/spreadsheetml/2009/9/ac" r="458" s="35" customFormat="true" x14ac:dyDescent="0.2"/>
    <row xmlns:x14ac="http://schemas.microsoft.com/office/spreadsheetml/2009/9/ac" r="459" s="35" customFormat="true" x14ac:dyDescent="0.2"/>
    <row xmlns:x14ac="http://schemas.microsoft.com/office/spreadsheetml/2009/9/ac" r="460" s="35" customFormat="true" x14ac:dyDescent="0.2"/>
    <row xmlns:x14ac="http://schemas.microsoft.com/office/spreadsheetml/2009/9/ac" r="461" s="35" customFormat="true" x14ac:dyDescent="0.2"/>
    <row xmlns:x14ac="http://schemas.microsoft.com/office/spreadsheetml/2009/9/ac" r="462" s="35" customFormat="true" x14ac:dyDescent="0.2"/>
    <row xmlns:x14ac="http://schemas.microsoft.com/office/spreadsheetml/2009/9/ac" r="463" s="35" customFormat="true" x14ac:dyDescent="0.2"/>
    <row xmlns:x14ac="http://schemas.microsoft.com/office/spreadsheetml/2009/9/ac" r="464" s="35" customFormat="true" x14ac:dyDescent="0.2"/>
    <row xmlns:x14ac="http://schemas.microsoft.com/office/spreadsheetml/2009/9/ac" r="465" s="35" customFormat="true" x14ac:dyDescent="0.2"/>
    <row xmlns:x14ac="http://schemas.microsoft.com/office/spreadsheetml/2009/9/ac" r="466" s="35" customFormat="true" x14ac:dyDescent="0.2"/>
    <row xmlns:x14ac="http://schemas.microsoft.com/office/spreadsheetml/2009/9/ac" r="467" s="35" customFormat="true" x14ac:dyDescent="0.2"/>
    <row xmlns:x14ac="http://schemas.microsoft.com/office/spreadsheetml/2009/9/ac" r="468" s="35" customFormat="true" x14ac:dyDescent="0.2"/>
    <row xmlns:x14ac="http://schemas.microsoft.com/office/spreadsheetml/2009/9/ac" r="469" s="35" customFormat="true" x14ac:dyDescent="0.2"/>
    <row xmlns:x14ac="http://schemas.microsoft.com/office/spreadsheetml/2009/9/ac" r="470" s="35" customFormat="true" x14ac:dyDescent="0.2"/>
    <row xmlns:x14ac="http://schemas.microsoft.com/office/spreadsheetml/2009/9/ac" r="471" s="35" customFormat="true" x14ac:dyDescent="0.2"/>
    <row xmlns:x14ac="http://schemas.microsoft.com/office/spreadsheetml/2009/9/ac" r="472" s="35" customFormat="true" x14ac:dyDescent="0.2"/>
    <row xmlns:x14ac="http://schemas.microsoft.com/office/spreadsheetml/2009/9/ac" r="473" s="35" customFormat="true" x14ac:dyDescent="0.2"/>
    <row xmlns:x14ac="http://schemas.microsoft.com/office/spreadsheetml/2009/9/ac" r="474" s="35" customFormat="true" x14ac:dyDescent="0.2"/>
    <row xmlns:x14ac="http://schemas.microsoft.com/office/spreadsheetml/2009/9/ac" r="475" s="35" customFormat="true" x14ac:dyDescent="0.2"/>
    <row xmlns:x14ac="http://schemas.microsoft.com/office/spreadsheetml/2009/9/ac" r="476" s="35" customFormat="true" x14ac:dyDescent="0.2"/>
    <row xmlns:x14ac="http://schemas.microsoft.com/office/spreadsheetml/2009/9/ac" r="477" s="35" customFormat="true" x14ac:dyDescent="0.2"/>
    <row xmlns:x14ac="http://schemas.microsoft.com/office/spreadsheetml/2009/9/ac" r="478" s="35" customFormat="true" x14ac:dyDescent="0.2"/>
    <row xmlns:x14ac="http://schemas.microsoft.com/office/spreadsheetml/2009/9/ac" r="479" s="35" customFormat="true" x14ac:dyDescent="0.2"/>
    <row xmlns:x14ac="http://schemas.microsoft.com/office/spreadsheetml/2009/9/ac" r="480" s="35" customFormat="true" x14ac:dyDescent="0.2"/>
    <row xmlns:x14ac="http://schemas.microsoft.com/office/spreadsheetml/2009/9/ac" r="481" s="35" customFormat="true" x14ac:dyDescent="0.2"/>
    <row xmlns:x14ac="http://schemas.microsoft.com/office/spreadsheetml/2009/9/ac" r="482" s="35" customFormat="true" x14ac:dyDescent="0.2"/>
    <row xmlns:x14ac="http://schemas.microsoft.com/office/spreadsheetml/2009/9/ac" r="483" s="35" customFormat="true" x14ac:dyDescent="0.2"/>
    <row xmlns:x14ac="http://schemas.microsoft.com/office/spreadsheetml/2009/9/ac" r="484" s="35" customFormat="true" x14ac:dyDescent="0.2"/>
    <row xmlns:x14ac="http://schemas.microsoft.com/office/spreadsheetml/2009/9/ac" r="485" s="35" customFormat="true" x14ac:dyDescent="0.2"/>
    <row xmlns:x14ac="http://schemas.microsoft.com/office/spreadsheetml/2009/9/ac" r="486" s="35" customFormat="true" x14ac:dyDescent="0.2"/>
    <row xmlns:x14ac="http://schemas.microsoft.com/office/spreadsheetml/2009/9/ac" r="487" s="35" customFormat="true" x14ac:dyDescent="0.2"/>
    <row xmlns:x14ac="http://schemas.microsoft.com/office/spreadsheetml/2009/9/ac" r="488" s="35" customFormat="true" x14ac:dyDescent="0.2"/>
    <row xmlns:x14ac="http://schemas.microsoft.com/office/spreadsheetml/2009/9/ac" r="489" s="35" customFormat="true" x14ac:dyDescent="0.2"/>
    <row xmlns:x14ac="http://schemas.microsoft.com/office/spreadsheetml/2009/9/ac" r="490" s="35" customFormat="true" x14ac:dyDescent="0.2"/>
    <row xmlns:x14ac="http://schemas.microsoft.com/office/spreadsheetml/2009/9/ac" r="491" s="35" customFormat="true" x14ac:dyDescent="0.2"/>
    <row xmlns:x14ac="http://schemas.microsoft.com/office/spreadsheetml/2009/9/ac" r="492" s="35" customFormat="true" x14ac:dyDescent="0.2"/>
    <row xmlns:x14ac="http://schemas.microsoft.com/office/spreadsheetml/2009/9/ac" r="493" s="35" customFormat="true" x14ac:dyDescent="0.2"/>
    <row xmlns:x14ac="http://schemas.microsoft.com/office/spreadsheetml/2009/9/ac" r="494" s="35" customFormat="true" x14ac:dyDescent="0.2"/>
    <row xmlns:x14ac="http://schemas.microsoft.com/office/spreadsheetml/2009/9/ac" r="495" s="35" customFormat="true" x14ac:dyDescent="0.2"/>
    <row xmlns:x14ac="http://schemas.microsoft.com/office/spreadsheetml/2009/9/ac" r="496" s="35" customFormat="true" x14ac:dyDescent="0.2"/>
    <row xmlns:x14ac="http://schemas.microsoft.com/office/spreadsheetml/2009/9/ac" r="497" s="35" customFormat="true" x14ac:dyDescent="0.2"/>
    <row xmlns:x14ac="http://schemas.microsoft.com/office/spreadsheetml/2009/9/ac" r="498" s="35" customFormat="true" x14ac:dyDescent="0.2"/>
    <row xmlns:x14ac="http://schemas.microsoft.com/office/spreadsheetml/2009/9/ac" r="499" s="35" customFormat="true" x14ac:dyDescent="0.2"/>
    <row xmlns:x14ac="http://schemas.microsoft.com/office/spreadsheetml/2009/9/ac" r="500" s="35" customFormat="true" x14ac:dyDescent="0.2"/>
    <row xmlns:x14ac="http://schemas.microsoft.com/office/spreadsheetml/2009/9/ac" r="501" s="35" customFormat="true" x14ac:dyDescent="0.2"/>
    <row xmlns:x14ac="http://schemas.microsoft.com/office/spreadsheetml/2009/9/ac" r="502" s="35" customFormat="true" x14ac:dyDescent="0.2"/>
    <row xmlns:x14ac="http://schemas.microsoft.com/office/spreadsheetml/2009/9/ac" r="503" s="35" customFormat="true" x14ac:dyDescent="0.2"/>
    <row xmlns:x14ac="http://schemas.microsoft.com/office/spreadsheetml/2009/9/ac" r="504" s="35" customFormat="true" x14ac:dyDescent="0.2"/>
    <row xmlns:x14ac="http://schemas.microsoft.com/office/spreadsheetml/2009/9/ac" r="505" s="35" customFormat="true" x14ac:dyDescent="0.2"/>
    <row xmlns:x14ac="http://schemas.microsoft.com/office/spreadsheetml/2009/9/ac" r="506" s="35" customFormat="true" x14ac:dyDescent="0.2"/>
    <row xmlns:x14ac="http://schemas.microsoft.com/office/spreadsheetml/2009/9/ac" r="507" s="35" customFormat="true" x14ac:dyDescent="0.2"/>
    <row xmlns:x14ac="http://schemas.microsoft.com/office/spreadsheetml/2009/9/ac" r="508" s="35" customFormat="true" x14ac:dyDescent="0.2"/>
    <row xmlns:x14ac="http://schemas.microsoft.com/office/spreadsheetml/2009/9/ac" r="509" s="35" customFormat="true" x14ac:dyDescent="0.2"/>
    <row xmlns:x14ac="http://schemas.microsoft.com/office/spreadsheetml/2009/9/ac" r="510" s="35" customFormat="true" x14ac:dyDescent="0.2"/>
    <row xmlns:x14ac="http://schemas.microsoft.com/office/spreadsheetml/2009/9/ac" r="511" s="35" customFormat="true" x14ac:dyDescent="0.2"/>
    <row xmlns:x14ac="http://schemas.microsoft.com/office/spreadsheetml/2009/9/ac" r="512" s="35" customFormat="true" x14ac:dyDescent="0.2"/>
    <row xmlns:x14ac="http://schemas.microsoft.com/office/spreadsheetml/2009/9/ac" r="513" s="35" customFormat="true" x14ac:dyDescent="0.2"/>
    <row xmlns:x14ac="http://schemas.microsoft.com/office/spreadsheetml/2009/9/ac" r="514" s="35" customFormat="true" x14ac:dyDescent="0.2"/>
    <row xmlns:x14ac="http://schemas.microsoft.com/office/spreadsheetml/2009/9/ac" r="515" s="35" customFormat="true" x14ac:dyDescent="0.2"/>
    <row xmlns:x14ac="http://schemas.microsoft.com/office/spreadsheetml/2009/9/ac" r="516" s="35" customFormat="true" x14ac:dyDescent="0.2"/>
    <row xmlns:x14ac="http://schemas.microsoft.com/office/spreadsheetml/2009/9/ac" r="517" s="35" customFormat="true" x14ac:dyDescent="0.2"/>
    <row xmlns:x14ac="http://schemas.microsoft.com/office/spreadsheetml/2009/9/ac" r="518" s="35" customFormat="true" x14ac:dyDescent="0.2"/>
    <row xmlns:x14ac="http://schemas.microsoft.com/office/spreadsheetml/2009/9/ac" r="519" s="35" customFormat="true" x14ac:dyDescent="0.2"/>
    <row xmlns:x14ac="http://schemas.microsoft.com/office/spreadsheetml/2009/9/ac" r="520" s="35" customFormat="true" x14ac:dyDescent="0.2"/>
    <row xmlns:x14ac="http://schemas.microsoft.com/office/spreadsheetml/2009/9/ac" r="521" s="35" customFormat="true" x14ac:dyDescent="0.2"/>
    <row xmlns:x14ac="http://schemas.microsoft.com/office/spreadsheetml/2009/9/ac" r="522" s="35" customFormat="true" x14ac:dyDescent="0.2"/>
    <row xmlns:x14ac="http://schemas.microsoft.com/office/spreadsheetml/2009/9/ac" r="523" s="35" customFormat="true" x14ac:dyDescent="0.2"/>
    <row xmlns:x14ac="http://schemas.microsoft.com/office/spreadsheetml/2009/9/ac" r="524" s="35" customFormat="true" x14ac:dyDescent="0.2"/>
    <row xmlns:x14ac="http://schemas.microsoft.com/office/spreadsheetml/2009/9/ac" r="525" s="35" customFormat="true" x14ac:dyDescent="0.2"/>
    <row xmlns:x14ac="http://schemas.microsoft.com/office/spreadsheetml/2009/9/ac" r="526" s="35" customFormat="true" x14ac:dyDescent="0.2"/>
    <row xmlns:x14ac="http://schemas.microsoft.com/office/spreadsheetml/2009/9/ac" r="527" s="35" customFormat="true" x14ac:dyDescent="0.2"/>
    <row xmlns:x14ac="http://schemas.microsoft.com/office/spreadsheetml/2009/9/ac" r="528" s="35" customFormat="true" x14ac:dyDescent="0.2"/>
    <row xmlns:x14ac="http://schemas.microsoft.com/office/spreadsheetml/2009/9/ac" r="529" s="35" customFormat="true" x14ac:dyDescent="0.2"/>
    <row xmlns:x14ac="http://schemas.microsoft.com/office/spreadsheetml/2009/9/ac" r="530" s="35" customFormat="true" x14ac:dyDescent="0.2"/>
    <row xmlns:x14ac="http://schemas.microsoft.com/office/spreadsheetml/2009/9/ac" r="531" s="35" customFormat="true" x14ac:dyDescent="0.2"/>
    <row xmlns:x14ac="http://schemas.microsoft.com/office/spreadsheetml/2009/9/ac" r="532" s="35" customFormat="true" x14ac:dyDescent="0.2"/>
    <row xmlns:x14ac="http://schemas.microsoft.com/office/spreadsheetml/2009/9/ac" r="533" s="35" customFormat="true" x14ac:dyDescent="0.2"/>
    <row xmlns:x14ac="http://schemas.microsoft.com/office/spreadsheetml/2009/9/ac" r="534" s="35" customFormat="true" x14ac:dyDescent="0.2"/>
    <row xmlns:x14ac="http://schemas.microsoft.com/office/spreadsheetml/2009/9/ac" r="535" s="35" customFormat="true" x14ac:dyDescent="0.2"/>
    <row xmlns:x14ac="http://schemas.microsoft.com/office/spreadsheetml/2009/9/ac" r="536" s="35" customFormat="true" x14ac:dyDescent="0.2"/>
    <row xmlns:x14ac="http://schemas.microsoft.com/office/spreadsheetml/2009/9/ac" r="537" s="35" customFormat="true" x14ac:dyDescent="0.2"/>
    <row xmlns:x14ac="http://schemas.microsoft.com/office/spreadsheetml/2009/9/ac" r="538" s="35" customFormat="true" x14ac:dyDescent="0.2"/>
    <row xmlns:x14ac="http://schemas.microsoft.com/office/spreadsheetml/2009/9/ac" r="539" s="35" customFormat="true" x14ac:dyDescent="0.2"/>
    <row xmlns:x14ac="http://schemas.microsoft.com/office/spreadsheetml/2009/9/ac" r="540" s="35" customFormat="true" x14ac:dyDescent="0.2"/>
    <row xmlns:x14ac="http://schemas.microsoft.com/office/spreadsheetml/2009/9/ac" r="541" s="35" customFormat="true" x14ac:dyDescent="0.2"/>
    <row xmlns:x14ac="http://schemas.microsoft.com/office/spreadsheetml/2009/9/ac" r="542" s="35" customFormat="true" x14ac:dyDescent="0.2"/>
    <row xmlns:x14ac="http://schemas.microsoft.com/office/spreadsheetml/2009/9/ac" r="543" s="35" customFormat="true" x14ac:dyDescent="0.2"/>
    <row xmlns:x14ac="http://schemas.microsoft.com/office/spreadsheetml/2009/9/ac" r="544" s="35" customFormat="true" x14ac:dyDescent="0.2"/>
    <row xmlns:x14ac="http://schemas.microsoft.com/office/spreadsheetml/2009/9/ac" r="545" s="35" customFormat="true" x14ac:dyDescent="0.2"/>
    <row xmlns:x14ac="http://schemas.microsoft.com/office/spreadsheetml/2009/9/ac" r="546" s="35" customFormat="true" x14ac:dyDescent="0.2"/>
    <row xmlns:x14ac="http://schemas.microsoft.com/office/spreadsheetml/2009/9/ac" r="547" s="35" customFormat="true" x14ac:dyDescent="0.2"/>
    <row xmlns:x14ac="http://schemas.microsoft.com/office/spreadsheetml/2009/9/ac" r="548" s="35" customFormat="true" x14ac:dyDescent="0.2"/>
    <row xmlns:x14ac="http://schemas.microsoft.com/office/spreadsheetml/2009/9/ac" r="549" s="35" customFormat="true" x14ac:dyDescent="0.2"/>
    <row xmlns:x14ac="http://schemas.microsoft.com/office/spreadsheetml/2009/9/ac" r="550" s="35" customFormat="true" x14ac:dyDescent="0.2"/>
    <row xmlns:x14ac="http://schemas.microsoft.com/office/spreadsheetml/2009/9/ac" r="551" s="35" customFormat="true" x14ac:dyDescent="0.2"/>
    <row xmlns:x14ac="http://schemas.microsoft.com/office/spreadsheetml/2009/9/ac" r="552" s="35" customFormat="true" x14ac:dyDescent="0.2"/>
    <row xmlns:x14ac="http://schemas.microsoft.com/office/spreadsheetml/2009/9/ac" r="553" s="35" customFormat="true" x14ac:dyDescent="0.2"/>
    <row xmlns:x14ac="http://schemas.microsoft.com/office/spreadsheetml/2009/9/ac" r="554" s="35" customFormat="true" x14ac:dyDescent="0.2"/>
    <row xmlns:x14ac="http://schemas.microsoft.com/office/spreadsheetml/2009/9/ac" r="555" s="35" customFormat="true" x14ac:dyDescent="0.2"/>
    <row xmlns:x14ac="http://schemas.microsoft.com/office/spreadsheetml/2009/9/ac" r="556" s="35" customFormat="true" x14ac:dyDescent="0.2"/>
    <row xmlns:x14ac="http://schemas.microsoft.com/office/spreadsheetml/2009/9/ac" r="557" s="35" customFormat="true" x14ac:dyDescent="0.2"/>
    <row xmlns:x14ac="http://schemas.microsoft.com/office/spreadsheetml/2009/9/ac" r="558" s="35" customFormat="true" x14ac:dyDescent="0.2"/>
    <row xmlns:x14ac="http://schemas.microsoft.com/office/spreadsheetml/2009/9/ac" r="559" s="35" customFormat="true" x14ac:dyDescent="0.2"/>
    <row xmlns:x14ac="http://schemas.microsoft.com/office/spreadsheetml/2009/9/ac" r="560" s="35" customFormat="true" x14ac:dyDescent="0.2"/>
    <row xmlns:x14ac="http://schemas.microsoft.com/office/spreadsheetml/2009/9/ac" r="561" s="35" customFormat="true" x14ac:dyDescent="0.2"/>
    <row xmlns:x14ac="http://schemas.microsoft.com/office/spreadsheetml/2009/9/ac" r="562" s="35" customFormat="true" x14ac:dyDescent="0.2"/>
    <row xmlns:x14ac="http://schemas.microsoft.com/office/spreadsheetml/2009/9/ac" r="563" s="35" customFormat="true" x14ac:dyDescent="0.2"/>
    <row xmlns:x14ac="http://schemas.microsoft.com/office/spreadsheetml/2009/9/ac" r="564" s="35" customFormat="true" x14ac:dyDescent="0.2"/>
    <row xmlns:x14ac="http://schemas.microsoft.com/office/spreadsheetml/2009/9/ac" r="565" s="35" customFormat="true" x14ac:dyDescent="0.2"/>
    <row xmlns:x14ac="http://schemas.microsoft.com/office/spreadsheetml/2009/9/ac" r="566" s="35" customFormat="true" x14ac:dyDescent="0.2"/>
    <row xmlns:x14ac="http://schemas.microsoft.com/office/spreadsheetml/2009/9/ac" r="567" s="35" customFormat="true" x14ac:dyDescent="0.2"/>
    <row xmlns:x14ac="http://schemas.microsoft.com/office/spreadsheetml/2009/9/ac" r="568" s="35" customFormat="true" x14ac:dyDescent="0.2"/>
    <row xmlns:x14ac="http://schemas.microsoft.com/office/spreadsheetml/2009/9/ac" r="569" s="35" customFormat="true" x14ac:dyDescent="0.2"/>
    <row xmlns:x14ac="http://schemas.microsoft.com/office/spreadsheetml/2009/9/ac" r="570" s="35" customFormat="true" x14ac:dyDescent="0.2"/>
    <row xmlns:x14ac="http://schemas.microsoft.com/office/spreadsheetml/2009/9/ac" r="571" s="35" customFormat="true" x14ac:dyDescent="0.2"/>
    <row xmlns:x14ac="http://schemas.microsoft.com/office/spreadsheetml/2009/9/ac" r="572" s="35" customFormat="true" x14ac:dyDescent="0.2"/>
    <row xmlns:x14ac="http://schemas.microsoft.com/office/spreadsheetml/2009/9/ac" r="573" s="35" customFormat="true" x14ac:dyDescent="0.2"/>
    <row xmlns:x14ac="http://schemas.microsoft.com/office/spreadsheetml/2009/9/ac" r="574" s="35" customFormat="true" x14ac:dyDescent="0.2"/>
    <row xmlns:x14ac="http://schemas.microsoft.com/office/spreadsheetml/2009/9/ac" r="575" s="35" customFormat="true" x14ac:dyDescent="0.2"/>
    <row xmlns:x14ac="http://schemas.microsoft.com/office/spreadsheetml/2009/9/ac" r="576" s="35" customFormat="true" x14ac:dyDescent="0.2"/>
    <row xmlns:x14ac="http://schemas.microsoft.com/office/spreadsheetml/2009/9/ac" r="577" s="35" customFormat="true" x14ac:dyDescent="0.2"/>
    <row xmlns:x14ac="http://schemas.microsoft.com/office/spreadsheetml/2009/9/ac" r="578" s="35" customFormat="true" x14ac:dyDescent="0.2"/>
    <row xmlns:x14ac="http://schemas.microsoft.com/office/spreadsheetml/2009/9/ac" r="579" s="35" customFormat="true" x14ac:dyDescent="0.2"/>
    <row xmlns:x14ac="http://schemas.microsoft.com/office/spreadsheetml/2009/9/ac" r="580" s="35" customFormat="true" x14ac:dyDescent="0.2"/>
    <row xmlns:x14ac="http://schemas.microsoft.com/office/spreadsheetml/2009/9/ac" r="581" s="35" customFormat="true" x14ac:dyDescent="0.2"/>
    <row xmlns:x14ac="http://schemas.microsoft.com/office/spreadsheetml/2009/9/ac" r="582" s="35" customFormat="true" x14ac:dyDescent="0.2"/>
    <row xmlns:x14ac="http://schemas.microsoft.com/office/spreadsheetml/2009/9/ac" r="583" s="35" customFormat="true" x14ac:dyDescent="0.2"/>
    <row xmlns:x14ac="http://schemas.microsoft.com/office/spreadsheetml/2009/9/ac" r="584" s="35" customFormat="true" x14ac:dyDescent="0.2"/>
    <row xmlns:x14ac="http://schemas.microsoft.com/office/spreadsheetml/2009/9/ac" r="585" s="35" customFormat="true" x14ac:dyDescent="0.2"/>
    <row xmlns:x14ac="http://schemas.microsoft.com/office/spreadsheetml/2009/9/ac" r="586" s="35" customFormat="true" x14ac:dyDescent="0.2"/>
    <row xmlns:x14ac="http://schemas.microsoft.com/office/spreadsheetml/2009/9/ac" r="587" s="35" customFormat="true" x14ac:dyDescent="0.2"/>
    <row xmlns:x14ac="http://schemas.microsoft.com/office/spreadsheetml/2009/9/ac" r="588" s="35" customFormat="true" x14ac:dyDescent="0.2"/>
    <row xmlns:x14ac="http://schemas.microsoft.com/office/spreadsheetml/2009/9/ac" r="589" s="35" customFormat="true" x14ac:dyDescent="0.2"/>
    <row xmlns:x14ac="http://schemas.microsoft.com/office/spreadsheetml/2009/9/ac" r="590" s="35" customFormat="true" x14ac:dyDescent="0.2"/>
    <row xmlns:x14ac="http://schemas.microsoft.com/office/spreadsheetml/2009/9/ac" r="591" s="35" customFormat="true" x14ac:dyDescent="0.2"/>
    <row xmlns:x14ac="http://schemas.microsoft.com/office/spreadsheetml/2009/9/ac" r="592" s="35" customFormat="true" x14ac:dyDescent="0.2"/>
    <row xmlns:x14ac="http://schemas.microsoft.com/office/spreadsheetml/2009/9/ac" r="593" s="35" customFormat="true" x14ac:dyDescent="0.2"/>
    <row xmlns:x14ac="http://schemas.microsoft.com/office/spreadsheetml/2009/9/ac" r="594" s="35" customFormat="true" x14ac:dyDescent="0.2"/>
    <row xmlns:x14ac="http://schemas.microsoft.com/office/spreadsheetml/2009/9/ac" r="595" s="35" customFormat="true" x14ac:dyDescent="0.2"/>
    <row xmlns:x14ac="http://schemas.microsoft.com/office/spreadsheetml/2009/9/ac" r="596" s="35" customFormat="true" x14ac:dyDescent="0.2"/>
    <row xmlns:x14ac="http://schemas.microsoft.com/office/spreadsheetml/2009/9/ac" r="597" s="35" customFormat="true" x14ac:dyDescent="0.2"/>
    <row xmlns:x14ac="http://schemas.microsoft.com/office/spreadsheetml/2009/9/ac" r="598" s="35" customFormat="true" x14ac:dyDescent="0.2"/>
    <row xmlns:x14ac="http://schemas.microsoft.com/office/spreadsheetml/2009/9/ac" r="599" s="35" customFormat="true" x14ac:dyDescent="0.2"/>
    <row xmlns:x14ac="http://schemas.microsoft.com/office/spreadsheetml/2009/9/ac" r="600" s="35" customFormat="true" x14ac:dyDescent="0.2"/>
    <row xmlns:x14ac="http://schemas.microsoft.com/office/spreadsheetml/2009/9/ac" r="601" s="35" customFormat="true" x14ac:dyDescent="0.2"/>
    <row xmlns:x14ac="http://schemas.microsoft.com/office/spreadsheetml/2009/9/ac" r="602" s="35" customFormat="true" x14ac:dyDescent="0.2"/>
    <row xmlns:x14ac="http://schemas.microsoft.com/office/spreadsheetml/2009/9/ac" r="603" s="35" customFormat="true" x14ac:dyDescent="0.2"/>
    <row xmlns:x14ac="http://schemas.microsoft.com/office/spreadsheetml/2009/9/ac" r="604" s="35" customFormat="true" x14ac:dyDescent="0.2"/>
    <row xmlns:x14ac="http://schemas.microsoft.com/office/spreadsheetml/2009/9/ac" r="605" s="35" customFormat="true" x14ac:dyDescent="0.2"/>
    <row xmlns:x14ac="http://schemas.microsoft.com/office/spreadsheetml/2009/9/ac" r="606" s="35" customFormat="true" x14ac:dyDescent="0.2"/>
    <row xmlns:x14ac="http://schemas.microsoft.com/office/spreadsheetml/2009/9/ac" r="607" s="35" customFormat="true" x14ac:dyDescent="0.2"/>
    <row xmlns:x14ac="http://schemas.microsoft.com/office/spreadsheetml/2009/9/ac" r="608" s="35" customFormat="true" x14ac:dyDescent="0.2"/>
    <row xmlns:x14ac="http://schemas.microsoft.com/office/spreadsheetml/2009/9/ac" r="609" s="35" customFormat="true" x14ac:dyDescent="0.2"/>
    <row xmlns:x14ac="http://schemas.microsoft.com/office/spreadsheetml/2009/9/ac" r="610" s="35" customFormat="true" x14ac:dyDescent="0.2"/>
    <row xmlns:x14ac="http://schemas.microsoft.com/office/spreadsheetml/2009/9/ac" r="611" s="35" customFormat="true" x14ac:dyDescent="0.2"/>
    <row xmlns:x14ac="http://schemas.microsoft.com/office/spreadsheetml/2009/9/ac" r="612" s="35" customFormat="true" x14ac:dyDescent="0.2"/>
    <row xmlns:x14ac="http://schemas.microsoft.com/office/spreadsheetml/2009/9/ac" r="613" s="35" customFormat="true" x14ac:dyDescent="0.2"/>
    <row xmlns:x14ac="http://schemas.microsoft.com/office/spreadsheetml/2009/9/ac" r="614" s="35" customFormat="true" x14ac:dyDescent="0.2"/>
    <row xmlns:x14ac="http://schemas.microsoft.com/office/spreadsheetml/2009/9/ac" r="615" s="35" customFormat="true" x14ac:dyDescent="0.2"/>
    <row xmlns:x14ac="http://schemas.microsoft.com/office/spreadsheetml/2009/9/ac" r="616" s="35" customFormat="true" x14ac:dyDescent="0.2"/>
    <row xmlns:x14ac="http://schemas.microsoft.com/office/spreadsheetml/2009/9/ac" r="617" s="35" customFormat="true" x14ac:dyDescent="0.2"/>
    <row xmlns:x14ac="http://schemas.microsoft.com/office/spreadsheetml/2009/9/ac" r="618" s="35" customFormat="true" x14ac:dyDescent="0.2"/>
    <row xmlns:x14ac="http://schemas.microsoft.com/office/spreadsheetml/2009/9/ac" r="619" s="35" customFormat="true" x14ac:dyDescent="0.2"/>
    <row xmlns:x14ac="http://schemas.microsoft.com/office/spreadsheetml/2009/9/ac" r="620" s="35" customFormat="true" x14ac:dyDescent="0.2"/>
    <row xmlns:x14ac="http://schemas.microsoft.com/office/spreadsheetml/2009/9/ac" r="621" s="35" customFormat="true" x14ac:dyDescent="0.2"/>
    <row xmlns:x14ac="http://schemas.microsoft.com/office/spreadsheetml/2009/9/ac" r="622" s="35" customFormat="true" x14ac:dyDescent="0.2"/>
    <row xmlns:x14ac="http://schemas.microsoft.com/office/spreadsheetml/2009/9/ac" r="623" s="35" customFormat="true" x14ac:dyDescent="0.2"/>
    <row xmlns:x14ac="http://schemas.microsoft.com/office/spreadsheetml/2009/9/ac" r="624" s="35" customFormat="true" x14ac:dyDescent="0.2"/>
    <row xmlns:x14ac="http://schemas.microsoft.com/office/spreadsheetml/2009/9/ac" r="625" s="35" customFormat="true" x14ac:dyDescent="0.2"/>
    <row xmlns:x14ac="http://schemas.microsoft.com/office/spreadsheetml/2009/9/ac" r="626" s="35" customFormat="true" x14ac:dyDescent="0.2"/>
    <row xmlns:x14ac="http://schemas.microsoft.com/office/spreadsheetml/2009/9/ac" r="627" s="35" customFormat="true" x14ac:dyDescent="0.2"/>
    <row xmlns:x14ac="http://schemas.microsoft.com/office/spreadsheetml/2009/9/ac" r="628" s="35" customFormat="true" x14ac:dyDescent="0.2"/>
    <row xmlns:x14ac="http://schemas.microsoft.com/office/spreadsheetml/2009/9/ac" r="629" s="35" customFormat="true" x14ac:dyDescent="0.2"/>
    <row xmlns:x14ac="http://schemas.microsoft.com/office/spreadsheetml/2009/9/ac" r="630" s="35" customFormat="true" x14ac:dyDescent="0.2"/>
    <row xmlns:x14ac="http://schemas.microsoft.com/office/spreadsheetml/2009/9/ac" r="631" s="35" customFormat="true" x14ac:dyDescent="0.2"/>
    <row xmlns:x14ac="http://schemas.microsoft.com/office/spreadsheetml/2009/9/ac" r="632" s="35" customFormat="true" x14ac:dyDescent="0.2"/>
    <row xmlns:x14ac="http://schemas.microsoft.com/office/spreadsheetml/2009/9/ac" r="633" s="35" customFormat="true" x14ac:dyDescent="0.2"/>
    <row xmlns:x14ac="http://schemas.microsoft.com/office/spreadsheetml/2009/9/ac" r="634" s="35" customFormat="true" x14ac:dyDescent="0.2"/>
    <row xmlns:x14ac="http://schemas.microsoft.com/office/spreadsheetml/2009/9/ac" r="635" s="35" customFormat="true" x14ac:dyDescent="0.2"/>
  </sheetData>
  <conditionalFormatting sqref="BA6:BQ6">
    <cfRule type="containsErrors" dxfId="154" priority="4">
      <formula>ISERROR(BA6)</formula>
    </cfRule>
  </conditionalFormatting>
  <conditionalFormatting sqref="AZ7:BQ207">
    <cfRule type="containsErrors" dxfId="153" priority="3">
      <formula>ISERROR(AZ7)</formula>
    </cfRule>
  </conditionalFormatting>
  <conditionalFormatting sqref="F6">
    <cfRule type="containsErrors" dxfId="152" priority="2">
      <formula>ISERROR(F6)</formula>
    </cfRule>
  </conditionalFormatting>
  <conditionalFormatting sqref="F7:F207">
    <cfRule type="containsErrors" dxfId="151" priority="1">
      <formula>ISERROR(F7)</formula>
    </cfRule>
  </conditionalFormatting>
  <conditionalFormatting sqref="D6:E6">
    <cfRule type="containsErrors" dxfId="150" priority="10">
      <formula>ISERROR(D6)</formula>
    </cfRule>
  </conditionalFormatting>
  <conditionalFormatting sqref="E6 G6:U6">
    <cfRule type="containsErrors" dxfId="149" priority="9">
      <formula>ISERROR(E6)</formula>
    </cfRule>
  </conditionalFormatting>
  <conditionalFormatting sqref="D7:E207 G7:U207">
    <cfRule type="containsErrors" dxfId="148" priority="8">
      <formula>ISERROR(D7)</formula>
    </cfRule>
  </conditionalFormatting>
  <conditionalFormatting sqref="V6">
    <cfRule type="containsErrors" dxfId="147" priority="7">
      <formula>ISERROR(V6)</formula>
    </cfRule>
  </conditionalFormatting>
  <conditionalFormatting sqref="W6:AY6">
    <cfRule type="containsErrors" dxfId="146" priority="6">
      <formula>ISERROR(W6)</formula>
    </cfRule>
  </conditionalFormatting>
  <conditionalFormatting sqref="V7:AY207">
    <cfRule type="containsErrors" dxfId="145" priority="5">
      <formula>ISERROR(V7)</formula>
    </cfRule>
  </conditionalFormatting>
  <conditionalFormatting sqref="AZ6">
    <cfRule type="containsErrors" dxfId="144" priority="11">
      <formula>ISERROR(AZ6)</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BE880-EC43-4231-A764-7180EF150AF1}">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6" customWidth="true"/>
    <col min="2" max="2" width="6.5" style="217" customWidth="true"/>
    <col min="3" max="3" width="14.125" style="218" customWidth="true"/>
    <col min="4" max="4" width="9.75" style="196" customWidth="true"/>
    <col min="5" max="5" width="8" style="219" customWidth="true"/>
    <col min="6" max="6" width="8" style="220" customWidth="true"/>
    <col min="7" max="7" width="8" style="221" customWidth="true"/>
    <col min="8" max="8" width="8" style="222" customWidth="true"/>
    <col min="9" max="9" width="8" style="215" customWidth="true"/>
    <col min="10" max="10" width="8" style="223" customWidth="true"/>
    <col min="11" max="11" width="8" style="224" customWidth="true"/>
    <col min="12" max="12" width="8" style="220" customWidth="true"/>
    <col min="13" max="13" width="8" style="225" customWidth="true"/>
    <col min="14" max="14" width="8" style="226" customWidth="true"/>
    <col min="15" max="19" width="8" style="196" customWidth="true"/>
    <col min="20" max="16384" width="9" style="196"/>
  </cols>
  <sheetData>
    <row xmlns:x14ac="http://schemas.microsoft.com/office/spreadsheetml/2009/9/ac" r="1" ht="20.25" customHeight="true" x14ac:dyDescent="0.2">
      <c r="A1" s="554" t="s">
        <v>255</v>
      </c>
      <c r="B1" s="555"/>
      <c r="C1" s="555"/>
      <c r="D1" s="555"/>
      <c r="E1" s="556" t="s">
        <v>52</v>
      </c>
      <c r="F1" s="557"/>
      <c r="G1" s="557"/>
      <c r="H1" s="557"/>
      <c r="I1" s="558"/>
      <c r="J1" s="559" t="s">
        <v>10</v>
      </c>
      <c r="K1" s="559"/>
      <c r="L1" s="559"/>
      <c r="M1" s="559"/>
      <c r="N1" s="559"/>
      <c r="O1" s="560" t="s">
        <v>11</v>
      </c>
      <c r="P1" s="561"/>
      <c r="Q1" s="561"/>
      <c r="R1" s="561"/>
      <c r="S1" s="562"/>
    </row>
    <row xmlns:x14ac="http://schemas.microsoft.com/office/spreadsheetml/2009/9/ac" r="2" x14ac:dyDescent="0.2">
      <c r="A2" s="555"/>
      <c r="B2" s="555"/>
      <c r="C2" s="555"/>
      <c r="D2" s="555"/>
      <c r="E2" s="197"/>
      <c r="F2" s="198"/>
      <c r="G2" s="227"/>
      <c r="H2" s="199"/>
      <c r="I2" s="228"/>
      <c r="J2" s="200"/>
      <c r="K2" s="198"/>
      <c r="L2" s="229"/>
      <c r="M2" s="199"/>
      <c r="N2" s="230"/>
      <c r="O2" s="197"/>
      <c r="P2" s="198"/>
      <c r="Q2" s="201"/>
      <c r="R2" s="199"/>
      <c r="S2" s="228"/>
    </row>
    <row xmlns:x14ac="http://schemas.microsoft.com/office/spreadsheetml/2009/9/ac" r="3" ht="134.25" customHeight="true" x14ac:dyDescent="0.2">
      <c r="A3" s="202" t="s">
        <v>9</v>
      </c>
      <c r="B3" s="203" t="s">
        <v>4</v>
      </c>
      <c r="C3" s="204" t="s">
        <v>8</v>
      </c>
      <c r="D3" s="205" t="s">
        <v>181</v>
      </c>
      <c r="E3" s="206" t="s">
        <v>25</v>
      </c>
      <c r="F3" s="207" t="s">
        <v>19</v>
      </c>
      <c r="G3" s="231" t="s">
        <v>166</v>
      </c>
      <c r="H3" s="208" t="s">
        <v>175</v>
      </c>
      <c r="I3" s="232" t="s">
        <v>36</v>
      </c>
      <c r="J3" s="209" t="s">
        <v>25</v>
      </c>
      <c r="K3" s="210" t="s">
        <v>19</v>
      </c>
      <c r="L3" s="233" t="s">
        <v>167</v>
      </c>
      <c r="M3" s="208" t="s">
        <v>175</v>
      </c>
      <c r="N3" s="234" t="s">
        <v>36</v>
      </c>
      <c r="O3" s="206" t="s">
        <v>25</v>
      </c>
      <c r="P3" s="207" t="s">
        <v>141</v>
      </c>
      <c r="Q3" s="211" t="s">
        <v>168</v>
      </c>
      <c r="R3" s="208" t="s">
        <v>175</v>
      </c>
      <c r="S3" s="232" t="s">
        <v>36</v>
      </c>
    </row>
    <row xmlns:x14ac="http://schemas.microsoft.com/office/spreadsheetml/2009/9/ac" r="4" x14ac:dyDescent="0.2">
      <c r="A4" s="333" t="str">
        <f>IF(ISBLANK(Regressions!A14), " ", Regressions!A14)</f>
        <v>Somalia</v>
      </c>
      <c r="B4" s="334">
        <f>IF(ISBLANK(Regressions!B14), " ", Regressions!B14)</f>
        <v>2000</v>
      </c>
      <c r="C4" s="212" t="str">
        <f>IF(ISBLANK(Regressions!C14), " ", Regressions!C14)</f>
        <v>National</v>
      </c>
      <c r="D4" s="335">
        <f>IF(ISBLANK(Regressions!D14), " ", Regressions!D14)</f>
        <v>3497219</v>
      </c>
      <c r="E4" s="213" t="e">
        <f>IF(ISNUMBER(Regressions!E14),ROUND(Regressions!E14, 1), NA())</f>
        <v>#N/A</v>
      </c>
      <c r="F4" s="336" t="e">
        <f>IF(ISNUMBER(Regressions!F14),ROUND(Regressions!F14, 1), NA())</f>
        <v>#N/A</v>
      </c>
      <c r="G4" s="235" t="e">
        <f>IF(ISNUMBER(Regressions!G14),ROUND(Regressions!G14, 1), NA())</f>
        <v>#N/A</v>
      </c>
      <c r="H4" s="337" t="e">
        <f>IF(ISNUMBER(Regressions!H14),ROUND(Regressions!H14, 1), NA())</f>
        <v>#N/A</v>
      </c>
      <c r="I4" s="236" t="e">
        <f>IF(ISNUMBER(Regressions!I14),ROUND(Regressions!I14, 1), NA())</f>
        <v>#N/A</v>
      </c>
      <c r="J4" s="338" t="e">
        <f>IF(ISNUMBER(Regressions!K14),ROUND(Regressions!K14, 1), NA())</f>
        <v>#N/A</v>
      </c>
      <c r="K4" s="336" t="e">
        <f>IF(ISNUMBER(Regressions!L14),ROUND(Regressions!L14, 1), NA())</f>
        <v>#N/A</v>
      </c>
      <c r="L4" s="237" t="e">
        <f>IF(ISNUMBER(Regressions!M14),ROUND(Regressions!M14, 1), NA())</f>
        <v>#N/A</v>
      </c>
      <c r="M4" s="337" t="e">
        <f>IF(ISNUMBER(Regressions!N14),ROUND(Regressions!N14, 1), NA())</f>
        <v>#N/A</v>
      </c>
      <c r="N4" s="236" t="e">
        <f>IF(ISNUMBER(Regressions!O14),ROUND(Regressions!O14, 1), NA())</f>
        <v>#N/A</v>
      </c>
      <c r="O4" s="338" t="e">
        <f>IF(ISNUMBER(Regressions!Q14),ROUND(Regressions!Q14, 1), NA())</f>
        <v>#N/A</v>
      </c>
      <c r="P4" s="336" t="e">
        <f>IF(ISNUMBER(Regressions!R14),ROUND(Regressions!R14, 1), NA())</f>
        <v>#N/A</v>
      </c>
      <c r="Q4" s="214" t="e">
        <f>IF(ISNUMBER(Regressions!S14),ROUND(Regressions!S14, 1), NA())</f>
        <v>#N/A</v>
      </c>
      <c r="R4" s="337" t="e">
        <f>IF(ISNUMBER(Regressions!T14),ROUND(Regressions!T14, 1), NA())</f>
        <v>#N/A</v>
      </c>
      <c r="S4" s="236" t="e">
        <f>IF(ISNUMBER(Regressions!U14),ROUND(Regressions!U14, 1), NA())</f>
        <v>#N/A</v>
      </c>
    </row>
    <row xmlns:x14ac="http://schemas.microsoft.com/office/spreadsheetml/2009/9/ac" r="5" x14ac:dyDescent="0.2">
      <c r="A5" s="333" t="str">
        <f>IF(ISBLANK(Regressions!A15), " ", Regressions!A15)</f>
        <v>Somalia</v>
      </c>
      <c r="B5" s="334">
        <f>IF(ISBLANK(Regressions!B15), " ", Regressions!B15)</f>
        <v>2001</v>
      </c>
      <c r="C5" s="339" t="str">
        <f>IF(ISBLANK(Regressions!C15), " ", Regressions!C15)</f>
        <v>National</v>
      </c>
      <c r="D5" s="335">
        <f>IF(ISBLANK(Regressions!D15), " ", Regressions!D15)</f>
        <v>3650816</v>
      </c>
      <c r="E5" s="213" t="e">
        <f>IF(ISNUMBER(Regressions!E15),ROUND(Regressions!E15, 1), NA())</f>
        <v>#N/A</v>
      </c>
      <c r="F5" s="336" t="e">
        <f>IF(ISNUMBER(Regressions!F15),ROUND(Regressions!F15, 1), NA())</f>
        <v>#N/A</v>
      </c>
      <c r="G5" s="235" t="e">
        <f>IF(ISNUMBER(Regressions!G15),ROUND(Regressions!G15, 1), NA())</f>
        <v>#N/A</v>
      </c>
      <c r="H5" s="337" t="e">
        <f>IF(ISNUMBER(Regressions!H15),ROUND(Regressions!H15, 1), NA())</f>
        <v>#N/A</v>
      </c>
      <c r="I5" s="236" t="e">
        <f>IF(ISNUMBER(Regressions!I15),ROUND(Regressions!I15, 1), NA())</f>
        <v>#N/A</v>
      </c>
      <c r="J5" s="338" t="e">
        <f>IF(ISNUMBER(Regressions!K15),ROUND(Regressions!K15, 1), NA())</f>
        <v>#N/A</v>
      </c>
      <c r="K5" s="336" t="e">
        <f>IF(ISNUMBER(Regressions!L15),ROUND(Regressions!L15, 1), NA())</f>
        <v>#N/A</v>
      </c>
      <c r="L5" s="237" t="e">
        <f>IF(ISNUMBER(Regressions!M15),ROUND(Regressions!M15, 1), NA())</f>
        <v>#N/A</v>
      </c>
      <c r="M5" s="337" t="e">
        <f>IF(ISNUMBER(Regressions!N15),ROUND(Regressions!N15, 1), NA())</f>
        <v>#N/A</v>
      </c>
      <c r="N5" s="236" t="e">
        <f>IF(ISNUMBER(Regressions!O15),ROUND(Regressions!O15, 1), NA())</f>
        <v>#N/A</v>
      </c>
      <c r="O5" s="338" t="e">
        <f>IF(ISNUMBER(Regressions!Q15),ROUND(Regressions!Q15, 1), NA())</f>
        <v>#N/A</v>
      </c>
      <c r="P5" s="336" t="e">
        <f>IF(ISNUMBER(Regressions!R15),ROUND(Regressions!R15, 1), NA())</f>
        <v>#N/A</v>
      </c>
      <c r="Q5" s="214" t="e">
        <f>IF(ISNUMBER(Regressions!S15),ROUND(Regressions!S15, 1), NA())</f>
        <v>#N/A</v>
      </c>
      <c r="R5" s="337" t="e">
        <f>IF(ISNUMBER(Regressions!T15),ROUND(Regressions!T15, 1), NA())</f>
        <v>#N/A</v>
      </c>
      <c r="S5" s="236" t="e">
        <f>IF(ISNUMBER(Regressions!U15),ROUND(Regressions!U15, 1), NA())</f>
        <v>#N/A</v>
      </c>
      <c r="T5" s="215"/>
      <c r="U5" s="215"/>
      <c r="V5" s="215"/>
      <c r="W5" s="215"/>
      <c r="X5" s="215"/>
      <c r="Y5" s="215"/>
      <c r="Z5" s="215"/>
      <c r="AA5" s="215"/>
    </row>
    <row xmlns:x14ac="http://schemas.microsoft.com/office/spreadsheetml/2009/9/ac" r="6" x14ac:dyDescent="0.2">
      <c r="A6" s="333" t="str">
        <f>IF(ISBLANK(Regressions!A16), " ", Regressions!A16)</f>
        <v>Somalia</v>
      </c>
      <c r="B6" s="334">
        <f>IF(ISBLANK(Regressions!B16), " ", Regressions!B16)</f>
        <v>2002</v>
      </c>
      <c r="C6" s="339" t="str">
        <f>IF(ISBLANK(Regressions!C16), " ", Regressions!C16)</f>
        <v>National</v>
      </c>
      <c r="D6" s="335">
        <f>IF(ISBLANK(Regressions!D16), " ", Regressions!D16)</f>
        <v>3803597</v>
      </c>
      <c r="E6" s="213" t="e">
        <f>IF(ISNUMBER(Regressions!E16),ROUND(Regressions!E16, 1), NA())</f>
        <v>#N/A</v>
      </c>
      <c r="F6" s="336" t="e">
        <f>IF(ISNUMBER(Regressions!F16),ROUND(Regressions!F16, 1), NA())</f>
        <v>#N/A</v>
      </c>
      <c r="G6" s="235" t="e">
        <f>IF(ISNUMBER(Regressions!G16),ROUND(Regressions!G16, 1), NA())</f>
        <v>#N/A</v>
      </c>
      <c r="H6" s="337" t="e">
        <f>IF(ISNUMBER(Regressions!H16),ROUND(Regressions!H16, 1), NA())</f>
        <v>#N/A</v>
      </c>
      <c r="I6" s="236" t="e">
        <f>IF(ISNUMBER(Regressions!I16),ROUND(Regressions!I16, 1), NA())</f>
        <v>#N/A</v>
      </c>
      <c r="J6" s="338" t="e">
        <f>IF(ISNUMBER(Regressions!K16),ROUND(Regressions!K16, 1), NA())</f>
        <v>#N/A</v>
      </c>
      <c r="K6" s="336" t="e">
        <f>IF(ISNUMBER(Regressions!L16),ROUND(Regressions!L16, 1), NA())</f>
        <v>#N/A</v>
      </c>
      <c r="L6" s="237" t="e">
        <f>IF(ISNUMBER(Regressions!M16),ROUND(Regressions!M16, 1), NA())</f>
        <v>#N/A</v>
      </c>
      <c r="M6" s="337" t="e">
        <f>IF(ISNUMBER(Regressions!N16),ROUND(Regressions!N16, 1), NA())</f>
        <v>#N/A</v>
      </c>
      <c r="N6" s="236" t="e">
        <f>IF(ISNUMBER(Regressions!O16),ROUND(Regressions!O16, 1), NA())</f>
        <v>#N/A</v>
      </c>
      <c r="O6" s="338" t="e">
        <f>IF(ISNUMBER(Regressions!Q16),ROUND(Regressions!Q16, 1), NA())</f>
        <v>#N/A</v>
      </c>
      <c r="P6" s="336" t="e">
        <f>IF(ISNUMBER(Regressions!R16),ROUND(Regressions!R16, 1), NA())</f>
        <v>#N/A</v>
      </c>
      <c r="Q6" s="214" t="e">
        <f>IF(ISNUMBER(Regressions!S16),ROUND(Regressions!S16, 1), NA())</f>
        <v>#N/A</v>
      </c>
      <c r="R6" s="337" t="e">
        <f>IF(ISNUMBER(Regressions!T16),ROUND(Regressions!T16, 1), NA())</f>
        <v>#N/A</v>
      </c>
      <c r="S6" s="236" t="e">
        <f>IF(ISNUMBER(Regressions!U16),ROUND(Regressions!U16, 1), NA())</f>
        <v>#N/A</v>
      </c>
      <c r="T6" s="215"/>
      <c r="U6" s="215"/>
      <c r="V6" s="215"/>
      <c r="W6" s="215"/>
      <c r="X6" s="215"/>
      <c r="Y6" s="215"/>
      <c r="Z6" s="215"/>
      <c r="AA6" s="215"/>
    </row>
    <row xmlns:x14ac="http://schemas.microsoft.com/office/spreadsheetml/2009/9/ac" r="7" x14ac:dyDescent="0.2">
      <c r="A7" s="333" t="str">
        <f>IF(ISBLANK(Regressions!A17), " ", Regressions!A17)</f>
        <v>Somalia</v>
      </c>
      <c r="B7" s="334">
        <f>IF(ISBLANK(Regressions!B17), " ", Regressions!B17)</f>
        <v>2003</v>
      </c>
      <c r="C7" s="339" t="str">
        <f>IF(ISBLANK(Regressions!C17), " ", Regressions!C17)</f>
        <v>National</v>
      </c>
      <c r="D7" s="335">
        <f>IF(ISBLANK(Regressions!D17), " ", Regressions!D17)</f>
        <v>3949457</v>
      </c>
      <c r="E7" s="213" t="e">
        <f>IF(ISNUMBER(Regressions!E17),ROUND(Regressions!E17, 1), NA())</f>
        <v>#N/A</v>
      </c>
      <c r="F7" s="336" t="e">
        <f>IF(ISNUMBER(Regressions!F17),ROUND(Regressions!F17, 1), NA())</f>
        <v>#N/A</v>
      </c>
      <c r="G7" s="235" t="e">
        <f>IF(ISNUMBER(Regressions!G17),ROUND(Regressions!G17, 1), NA())</f>
        <v>#N/A</v>
      </c>
      <c r="H7" s="337" t="e">
        <f>IF(ISNUMBER(Regressions!H17),ROUND(Regressions!H17, 1), NA())</f>
        <v>#N/A</v>
      </c>
      <c r="I7" s="236" t="e">
        <f>IF(ISNUMBER(Regressions!I17),ROUND(Regressions!I17, 1), NA())</f>
        <v>#N/A</v>
      </c>
      <c r="J7" s="338" t="e">
        <f>IF(ISNUMBER(Regressions!K17),ROUND(Regressions!K17, 1), NA())</f>
        <v>#N/A</v>
      </c>
      <c r="K7" s="336" t="e">
        <f>IF(ISNUMBER(Regressions!L17),ROUND(Regressions!L17, 1), NA())</f>
        <v>#N/A</v>
      </c>
      <c r="L7" s="237" t="e">
        <f>IF(ISNUMBER(Regressions!M17),ROUND(Regressions!M17, 1), NA())</f>
        <v>#N/A</v>
      </c>
      <c r="M7" s="337" t="e">
        <f>IF(ISNUMBER(Regressions!N17),ROUND(Regressions!N17, 1), NA())</f>
        <v>#N/A</v>
      </c>
      <c r="N7" s="236" t="e">
        <f>IF(ISNUMBER(Regressions!O17),ROUND(Regressions!O17, 1), NA())</f>
        <v>#N/A</v>
      </c>
      <c r="O7" s="338" t="e">
        <f>IF(ISNUMBER(Regressions!Q17),ROUND(Regressions!Q17, 1), NA())</f>
        <v>#N/A</v>
      </c>
      <c r="P7" s="336" t="e">
        <f>IF(ISNUMBER(Regressions!R17),ROUND(Regressions!R17, 1), NA())</f>
        <v>#N/A</v>
      </c>
      <c r="Q7" s="214" t="e">
        <f>IF(ISNUMBER(Regressions!S17),ROUND(Regressions!S17, 1), NA())</f>
        <v>#N/A</v>
      </c>
      <c r="R7" s="337" t="e">
        <f>IF(ISNUMBER(Regressions!T17),ROUND(Regressions!T17, 1), NA())</f>
        <v>#N/A</v>
      </c>
      <c r="S7" s="236" t="e">
        <f>IF(ISNUMBER(Regressions!U17),ROUND(Regressions!U17, 1), NA())</f>
        <v>#N/A</v>
      </c>
      <c r="T7" s="215"/>
      <c r="U7" s="215"/>
      <c r="V7" s="215"/>
      <c r="W7" s="215"/>
      <c r="X7" s="215"/>
      <c r="Y7" s="215"/>
      <c r="Z7" s="215"/>
      <c r="AA7" s="215"/>
    </row>
    <row xmlns:x14ac="http://schemas.microsoft.com/office/spreadsheetml/2009/9/ac" r="8" x14ac:dyDescent="0.2">
      <c r="A8" s="333" t="str">
        <f>IF(ISBLANK(Regressions!A18), " ", Regressions!A18)</f>
        <v>Somalia</v>
      </c>
      <c r="B8" s="334">
        <f>IF(ISBLANK(Regressions!B18), " ", Regressions!B18)</f>
        <v>2004</v>
      </c>
      <c r="C8" s="339" t="str">
        <f>IF(ISBLANK(Regressions!C18), " ", Regressions!C18)</f>
        <v>National</v>
      </c>
      <c r="D8" s="335">
        <f>IF(ISBLANK(Regressions!D18), " ", Regressions!D18)</f>
        <v>4107567</v>
      </c>
      <c r="E8" s="213" t="e">
        <f>IF(ISNUMBER(Regressions!E18),ROUND(Regressions!E18, 1), NA())</f>
        <v>#N/A</v>
      </c>
      <c r="F8" s="336" t="e">
        <f>IF(ISNUMBER(Regressions!F18),ROUND(Regressions!F18, 1), NA())</f>
        <v>#N/A</v>
      </c>
      <c r="G8" s="235" t="e">
        <f>IF(ISNUMBER(Regressions!G18),ROUND(Regressions!G18, 1), NA())</f>
        <v>#N/A</v>
      </c>
      <c r="H8" s="337" t="e">
        <f>IF(ISNUMBER(Regressions!H18),ROUND(Regressions!H18, 1), NA())</f>
        <v>#N/A</v>
      </c>
      <c r="I8" s="236" t="e">
        <f>IF(ISNUMBER(Regressions!I18),ROUND(Regressions!I18, 1), NA())</f>
        <v>#N/A</v>
      </c>
      <c r="J8" s="338" t="e">
        <f>IF(ISNUMBER(Regressions!K18),ROUND(Regressions!K18, 1), NA())</f>
        <v>#N/A</v>
      </c>
      <c r="K8" s="336" t="e">
        <f>IF(ISNUMBER(Regressions!L18),ROUND(Regressions!L18, 1), NA())</f>
        <v>#N/A</v>
      </c>
      <c r="L8" s="237" t="e">
        <f>IF(ISNUMBER(Regressions!M18),ROUND(Regressions!M18, 1), NA())</f>
        <v>#N/A</v>
      </c>
      <c r="M8" s="337" t="e">
        <f>IF(ISNUMBER(Regressions!N18),ROUND(Regressions!N18, 1), NA())</f>
        <v>#N/A</v>
      </c>
      <c r="N8" s="236" t="e">
        <f>IF(ISNUMBER(Regressions!O18),ROUND(Regressions!O18, 1), NA())</f>
        <v>#N/A</v>
      </c>
      <c r="O8" s="338" t="e">
        <f>IF(ISNUMBER(Regressions!Q18),ROUND(Regressions!Q18, 1), NA())</f>
        <v>#N/A</v>
      </c>
      <c r="P8" s="336" t="e">
        <f>IF(ISNUMBER(Regressions!R18),ROUND(Regressions!R18, 1), NA())</f>
        <v>#N/A</v>
      </c>
      <c r="Q8" s="214" t="e">
        <f>IF(ISNUMBER(Regressions!S18),ROUND(Regressions!S18, 1), NA())</f>
        <v>#N/A</v>
      </c>
      <c r="R8" s="337" t="e">
        <f>IF(ISNUMBER(Regressions!T18),ROUND(Regressions!T18, 1), NA())</f>
        <v>#N/A</v>
      </c>
      <c r="S8" s="236" t="e">
        <f>IF(ISNUMBER(Regressions!U18),ROUND(Regressions!U18, 1), NA())</f>
        <v>#N/A</v>
      </c>
      <c r="T8" s="215"/>
      <c r="U8" s="215"/>
      <c r="V8" s="215"/>
      <c r="W8" s="215"/>
      <c r="X8" s="215"/>
      <c r="Y8" s="215"/>
      <c r="Z8" s="215"/>
      <c r="AA8" s="215"/>
    </row>
    <row xmlns:x14ac="http://schemas.microsoft.com/office/spreadsheetml/2009/9/ac" r="9" x14ac:dyDescent="0.2">
      <c r="A9" s="333" t="str">
        <f>IF(ISBLANK(Regressions!A19), " ", Regressions!A19)</f>
        <v>Somalia</v>
      </c>
      <c r="B9" s="334">
        <f>IF(ISBLANK(Regressions!B19), " ", Regressions!B19)</f>
        <v>2005</v>
      </c>
      <c r="C9" s="339" t="str">
        <f>IF(ISBLANK(Regressions!C19), " ", Regressions!C19)</f>
        <v>National</v>
      </c>
      <c r="D9" s="335">
        <f>IF(ISBLANK(Regressions!D19), " ", Regressions!D19)</f>
        <v>4264009</v>
      </c>
      <c r="E9" s="213" t="e">
        <f>IF(ISNUMBER(Regressions!E19),ROUND(Regressions!E19, 1), NA())</f>
        <v>#N/A</v>
      </c>
      <c r="F9" s="336" t="e">
        <f>IF(ISNUMBER(Regressions!F19),ROUND(Regressions!F19, 1), NA())</f>
        <v>#N/A</v>
      </c>
      <c r="G9" s="235" t="e">
        <f>IF(ISNUMBER(Regressions!G19),ROUND(Regressions!G19, 1), NA())</f>
        <v>#N/A</v>
      </c>
      <c r="H9" s="337" t="e">
        <f>IF(ISNUMBER(Regressions!H19),ROUND(Regressions!H19, 1), NA())</f>
        <v>#N/A</v>
      </c>
      <c r="I9" s="236" t="e">
        <f>IF(ISNUMBER(Regressions!I19),ROUND(Regressions!I19, 1), NA())</f>
        <v>#N/A</v>
      </c>
      <c r="J9" s="338" t="e">
        <f>IF(ISNUMBER(Regressions!K19),ROUND(Regressions!K19, 1), NA())</f>
        <v>#N/A</v>
      </c>
      <c r="K9" s="336" t="e">
        <f>IF(ISNUMBER(Regressions!L19),ROUND(Regressions!L19, 1), NA())</f>
        <v>#N/A</v>
      </c>
      <c r="L9" s="237" t="e">
        <f>IF(ISNUMBER(Regressions!M19),ROUND(Regressions!M19, 1), NA())</f>
        <v>#N/A</v>
      </c>
      <c r="M9" s="337" t="e">
        <f>IF(ISNUMBER(Regressions!N19),ROUND(Regressions!N19, 1), NA())</f>
        <v>#N/A</v>
      </c>
      <c r="N9" s="236" t="e">
        <f>IF(ISNUMBER(Regressions!O19),ROUND(Regressions!O19, 1), NA())</f>
        <v>#N/A</v>
      </c>
      <c r="O9" s="338" t="e">
        <f>IF(ISNUMBER(Regressions!Q19),ROUND(Regressions!Q19, 1), NA())</f>
        <v>#N/A</v>
      </c>
      <c r="P9" s="336" t="e">
        <f>IF(ISNUMBER(Regressions!R19),ROUND(Regressions!R19, 1), NA())</f>
        <v>#N/A</v>
      </c>
      <c r="Q9" s="214" t="e">
        <f>IF(ISNUMBER(Regressions!S19),ROUND(Regressions!S19, 1), NA())</f>
        <v>#N/A</v>
      </c>
      <c r="R9" s="337" t="e">
        <f>IF(ISNUMBER(Regressions!T19),ROUND(Regressions!T19, 1), NA())</f>
        <v>#N/A</v>
      </c>
      <c r="S9" s="236" t="e">
        <f>IF(ISNUMBER(Regressions!U19),ROUND(Regressions!U19, 1), NA())</f>
        <v>#N/A</v>
      </c>
    </row>
    <row xmlns:x14ac="http://schemas.microsoft.com/office/spreadsheetml/2009/9/ac" r="10" x14ac:dyDescent="0.2">
      <c r="A10" s="333" t="str">
        <f>IF(ISBLANK(Regressions!A20), " ", Regressions!A20)</f>
        <v>Somalia</v>
      </c>
      <c r="B10" s="334">
        <f>IF(ISBLANK(Regressions!B20), " ", Regressions!B20)</f>
        <v>2006</v>
      </c>
      <c r="C10" s="339" t="str">
        <f>IF(ISBLANK(Regressions!C20), " ", Regressions!C20)</f>
        <v>National</v>
      </c>
      <c r="D10" s="335">
        <f>IF(ISBLANK(Regressions!D20), " ", Regressions!D20)</f>
        <v>4417420</v>
      </c>
      <c r="E10" s="213" t="e">
        <f>IF(ISNUMBER(Regressions!E20),ROUND(Regressions!E20, 1), NA())</f>
        <v>#N/A</v>
      </c>
      <c r="F10" s="336" t="e">
        <f>IF(ISNUMBER(Regressions!F20),ROUND(Regressions!F20, 1), NA())</f>
        <v>#N/A</v>
      </c>
      <c r="G10" s="235" t="e">
        <f>IF(ISNUMBER(Regressions!G20),ROUND(Regressions!G20, 1), NA())</f>
        <v>#N/A</v>
      </c>
      <c r="H10" s="337" t="e">
        <f>IF(ISNUMBER(Regressions!H20),ROUND(Regressions!H20, 1), NA())</f>
        <v>#N/A</v>
      </c>
      <c r="I10" s="236" t="e">
        <f>IF(ISNUMBER(Regressions!I20),ROUND(Regressions!I20, 1), NA())</f>
        <v>#N/A</v>
      </c>
      <c r="J10" s="338" t="e">
        <f>IF(ISNUMBER(Regressions!K20),ROUND(Regressions!K20, 1), NA())</f>
        <v>#N/A</v>
      </c>
      <c r="K10" s="336" t="e">
        <f>IF(ISNUMBER(Regressions!L20),ROUND(Regressions!L20, 1), NA())</f>
        <v>#N/A</v>
      </c>
      <c r="L10" s="237" t="e">
        <f>IF(ISNUMBER(Regressions!M20),ROUND(Regressions!M20, 1), NA())</f>
        <v>#N/A</v>
      </c>
      <c r="M10" s="337" t="e">
        <f>IF(ISNUMBER(Regressions!N20),ROUND(Regressions!N20, 1), NA())</f>
        <v>#N/A</v>
      </c>
      <c r="N10" s="236" t="e">
        <f>IF(ISNUMBER(Regressions!O20),ROUND(Regressions!O20, 1), NA())</f>
        <v>#N/A</v>
      </c>
      <c r="O10" s="338" t="e">
        <f>IF(ISNUMBER(Regressions!Q20),ROUND(Regressions!Q20, 1), NA())</f>
        <v>#N/A</v>
      </c>
      <c r="P10" s="336" t="e">
        <f>IF(ISNUMBER(Regressions!R20),ROUND(Regressions!R20, 1), NA())</f>
        <v>#N/A</v>
      </c>
      <c r="Q10" s="214" t="e">
        <f>IF(ISNUMBER(Regressions!S20),ROUND(Regressions!S20, 1), NA())</f>
        <v>#N/A</v>
      </c>
      <c r="R10" s="337" t="e">
        <f>IF(ISNUMBER(Regressions!T20),ROUND(Regressions!T20, 1), NA())</f>
        <v>#N/A</v>
      </c>
      <c r="S10" s="236" t="e">
        <f>IF(ISNUMBER(Regressions!U20),ROUND(Regressions!U20, 1), NA())</f>
        <v>#N/A</v>
      </c>
    </row>
    <row xmlns:x14ac="http://schemas.microsoft.com/office/spreadsheetml/2009/9/ac" r="11" x14ac:dyDescent="0.2">
      <c r="A11" s="333" t="str">
        <f>IF(ISBLANK(Regressions!A21), " ", Regressions!A21)</f>
        <v>Somalia</v>
      </c>
      <c r="B11" s="334">
        <f>IF(ISBLANK(Regressions!B21), " ", Regressions!B21)</f>
        <v>2007</v>
      </c>
      <c r="C11" s="339" t="str">
        <f>IF(ISBLANK(Regressions!C21), " ", Regressions!C21)</f>
        <v>National</v>
      </c>
      <c r="D11" s="335">
        <f>IF(ISBLANK(Regressions!D21), " ", Regressions!D21)</f>
        <v>4552238</v>
      </c>
      <c r="E11" s="213" t="e">
        <f>IF(ISNUMBER(Regressions!E21),ROUND(Regressions!E21, 1), NA())</f>
        <v>#N/A</v>
      </c>
      <c r="F11" s="336" t="e">
        <f>IF(ISNUMBER(Regressions!F21),ROUND(Regressions!F21, 1), NA())</f>
        <v>#N/A</v>
      </c>
      <c r="G11" s="235" t="e">
        <f>IF(ISNUMBER(Regressions!G21),ROUND(Regressions!G21, 1), NA())</f>
        <v>#N/A</v>
      </c>
      <c r="H11" s="337" t="e">
        <f>IF(ISNUMBER(Regressions!H21),ROUND(Regressions!H21, 1), NA())</f>
        <v>#N/A</v>
      </c>
      <c r="I11" s="236" t="e">
        <f>IF(ISNUMBER(Regressions!I21),ROUND(Regressions!I21, 1), NA())</f>
        <v>#N/A</v>
      </c>
      <c r="J11" s="338" t="e">
        <f>IF(ISNUMBER(Regressions!K21),ROUND(Regressions!K21, 1), NA())</f>
        <v>#N/A</v>
      </c>
      <c r="K11" s="336" t="e">
        <f>IF(ISNUMBER(Regressions!L21),ROUND(Regressions!L21, 1), NA())</f>
        <v>#N/A</v>
      </c>
      <c r="L11" s="237" t="e">
        <f>IF(ISNUMBER(Regressions!M21),ROUND(Regressions!M21, 1), NA())</f>
        <v>#N/A</v>
      </c>
      <c r="M11" s="337" t="e">
        <f>IF(ISNUMBER(Regressions!N21),ROUND(Regressions!N21, 1), NA())</f>
        <v>#N/A</v>
      </c>
      <c r="N11" s="236" t="e">
        <f>IF(ISNUMBER(Regressions!O21),ROUND(Regressions!O21, 1), NA())</f>
        <v>#N/A</v>
      </c>
      <c r="O11" s="338" t="e">
        <f>IF(ISNUMBER(Regressions!Q21),ROUND(Regressions!Q21, 1), NA())</f>
        <v>#N/A</v>
      </c>
      <c r="P11" s="336" t="e">
        <f>IF(ISNUMBER(Regressions!R21),ROUND(Regressions!R21, 1), NA())</f>
        <v>#N/A</v>
      </c>
      <c r="Q11" s="214" t="e">
        <f>IF(ISNUMBER(Regressions!S21),ROUND(Regressions!S21, 1), NA())</f>
        <v>#N/A</v>
      </c>
      <c r="R11" s="337" t="e">
        <f>IF(ISNUMBER(Regressions!T21),ROUND(Regressions!T21, 1), NA())</f>
        <v>#N/A</v>
      </c>
      <c r="S11" s="236" t="e">
        <f>IF(ISNUMBER(Regressions!U21),ROUND(Regressions!U21, 1), NA())</f>
        <v>#N/A</v>
      </c>
    </row>
    <row xmlns:x14ac="http://schemas.microsoft.com/office/spreadsheetml/2009/9/ac" r="12" x14ac:dyDescent="0.2">
      <c r="A12" s="333" t="str">
        <f>IF(ISBLANK(Regressions!A22), " ", Regressions!A22)</f>
        <v>Somalia</v>
      </c>
      <c r="B12" s="334">
        <f>IF(ISBLANK(Regressions!B22), " ", Regressions!B22)</f>
        <v>2008</v>
      </c>
      <c r="C12" s="339" t="str">
        <f>IF(ISBLANK(Regressions!C22), " ", Regressions!C22)</f>
        <v>National</v>
      </c>
      <c r="D12" s="335">
        <f>IF(ISBLANK(Regressions!D22), " ", Regressions!D22)</f>
        <v>4730764</v>
      </c>
      <c r="E12" s="213">
        <f>IF(ISNUMBER(Regressions!E22),ROUND(Regressions!E22, 1), NA())</f>
        <v>34.6</v>
      </c>
      <c r="F12" s="336">
        <f>IF(ISNUMBER(Regressions!F22),ROUND(Regressions!F22, 1), NA())</f>
        <v>26.5</v>
      </c>
      <c r="G12" s="235" t="e">
        <f>IF(ISNUMBER(Regressions!G22),ROUND(Regressions!G22, 1), NA())</f>
        <v>#N/A</v>
      </c>
      <c r="H12" s="337" t="e">
        <f>IF(ISNUMBER(Regressions!H22),ROUND(Regressions!H22, 1), NA())</f>
        <v>#N/A</v>
      </c>
      <c r="I12" s="236">
        <f>IF(ISNUMBER(Regressions!I22),ROUND(Regressions!I22, 1), NA())</f>
        <v>73.5</v>
      </c>
      <c r="J12" s="338" t="e">
        <f>IF(ISNUMBER(Regressions!K22),ROUND(Regressions!K22, 1), NA())</f>
        <v>#N/A</v>
      </c>
      <c r="K12" s="336" t="e">
        <f>IF(ISNUMBER(Regressions!L22),ROUND(Regressions!L22, 1), NA())</f>
        <v>#N/A</v>
      </c>
      <c r="L12" s="237" t="e">
        <f>IF(ISNUMBER(Regressions!M22),ROUND(Regressions!M22, 1), NA())</f>
        <v>#N/A</v>
      </c>
      <c r="M12" s="337" t="e">
        <f>IF(ISNUMBER(Regressions!N22),ROUND(Regressions!N22, 1), NA())</f>
        <v>#N/A</v>
      </c>
      <c r="N12" s="236" t="e">
        <f>IF(ISNUMBER(Regressions!O22),ROUND(Regressions!O22, 1), NA())</f>
        <v>#N/A</v>
      </c>
      <c r="O12" s="338" t="e">
        <f>IF(ISNUMBER(Regressions!Q22),ROUND(Regressions!Q22, 1), NA())</f>
        <v>#N/A</v>
      </c>
      <c r="P12" s="336" t="e">
        <f>IF(ISNUMBER(Regressions!R22),ROUND(Regressions!R22, 1), NA())</f>
        <v>#N/A</v>
      </c>
      <c r="Q12" s="214" t="e">
        <f>IF(ISNUMBER(Regressions!S22),ROUND(Regressions!S22, 1), NA())</f>
        <v>#N/A</v>
      </c>
      <c r="R12" s="337" t="e">
        <f>IF(ISNUMBER(Regressions!T22),ROUND(Regressions!T22, 1), NA())</f>
        <v>#N/A</v>
      </c>
      <c r="S12" s="236" t="e">
        <f>IF(ISNUMBER(Regressions!U22),ROUND(Regressions!U22, 1), NA())</f>
        <v>#N/A</v>
      </c>
    </row>
    <row xmlns:x14ac="http://schemas.microsoft.com/office/spreadsheetml/2009/9/ac" r="13" x14ac:dyDescent="0.2">
      <c r="A13" s="333" t="str">
        <f>IF(ISBLANK(Regressions!A23), " ", Regressions!A23)</f>
        <v>Somalia</v>
      </c>
      <c r="B13" s="334">
        <f>IF(ISBLANK(Regressions!B23), " ", Regressions!B23)</f>
        <v>2009</v>
      </c>
      <c r="C13" s="339" t="str">
        <f>IF(ISBLANK(Regressions!C23), " ", Regressions!C23)</f>
        <v>National</v>
      </c>
      <c r="D13" s="335">
        <f>IF(ISBLANK(Regressions!D23), " ", Regressions!D23)</f>
        <v>4884943</v>
      </c>
      <c r="E13" s="213">
        <f>IF(ISNUMBER(Regressions!E23),ROUND(Regressions!E23, 1), NA())</f>
        <v>34.6</v>
      </c>
      <c r="F13" s="336">
        <f>IF(ISNUMBER(Regressions!F23),ROUND(Regressions!F23, 1), NA())</f>
        <v>26.5</v>
      </c>
      <c r="G13" s="235" t="e">
        <f>IF(ISNUMBER(Regressions!G23),ROUND(Regressions!G23, 1), NA())</f>
        <v>#N/A</v>
      </c>
      <c r="H13" s="337" t="e">
        <f>IF(ISNUMBER(Regressions!H23),ROUND(Regressions!H23, 1), NA())</f>
        <v>#N/A</v>
      </c>
      <c r="I13" s="236">
        <f>IF(ISNUMBER(Regressions!I23),ROUND(Regressions!I23, 1), NA())</f>
        <v>73.5</v>
      </c>
      <c r="J13" s="338" t="e">
        <f>IF(ISNUMBER(Regressions!K23),ROUND(Regressions!K23, 1), NA())</f>
        <v>#N/A</v>
      </c>
      <c r="K13" s="336" t="e">
        <f>IF(ISNUMBER(Regressions!L23),ROUND(Regressions!L23, 1), NA())</f>
        <v>#N/A</v>
      </c>
      <c r="L13" s="237" t="e">
        <f>IF(ISNUMBER(Regressions!M23),ROUND(Regressions!M23, 1), NA())</f>
        <v>#N/A</v>
      </c>
      <c r="M13" s="337" t="e">
        <f>IF(ISNUMBER(Regressions!N23),ROUND(Regressions!N23, 1), NA())</f>
        <v>#N/A</v>
      </c>
      <c r="N13" s="236" t="e">
        <f>IF(ISNUMBER(Regressions!O23),ROUND(Regressions!O23, 1), NA())</f>
        <v>#N/A</v>
      </c>
      <c r="O13" s="338" t="e">
        <f>IF(ISNUMBER(Regressions!Q23),ROUND(Regressions!Q23, 1), NA())</f>
        <v>#N/A</v>
      </c>
      <c r="P13" s="336" t="e">
        <f>IF(ISNUMBER(Regressions!R23),ROUND(Regressions!R23, 1), NA())</f>
        <v>#N/A</v>
      </c>
      <c r="Q13" s="214" t="e">
        <f>IF(ISNUMBER(Regressions!S23),ROUND(Regressions!S23, 1), NA())</f>
        <v>#N/A</v>
      </c>
      <c r="R13" s="337" t="e">
        <f>IF(ISNUMBER(Regressions!T23),ROUND(Regressions!T23, 1), NA())</f>
        <v>#N/A</v>
      </c>
      <c r="S13" s="236" t="e">
        <f>IF(ISNUMBER(Regressions!U23),ROUND(Regressions!U23, 1), NA())</f>
        <v>#N/A</v>
      </c>
    </row>
    <row xmlns:x14ac="http://schemas.microsoft.com/office/spreadsheetml/2009/9/ac" r="14" x14ac:dyDescent="0.2">
      <c r="A14" s="333" t="str">
        <f>IF(ISBLANK(Regressions!A24), " ", Regressions!A24)</f>
        <v>Somalia</v>
      </c>
      <c r="B14" s="334">
        <f>IF(ISBLANK(Regressions!B24), " ", Regressions!B24)</f>
        <v>2010</v>
      </c>
      <c r="C14" s="339" t="str">
        <f>IF(ISBLANK(Regressions!C24), " ", Regressions!C24)</f>
        <v>National</v>
      </c>
      <c r="D14" s="335">
        <f>IF(ISBLANK(Regressions!D24), " ", Regressions!D24)</f>
        <v>5050370</v>
      </c>
      <c r="E14" s="213">
        <f>IF(ISNUMBER(Regressions!E24),ROUND(Regressions!E24, 1), NA())</f>
        <v>34.6</v>
      </c>
      <c r="F14" s="336">
        <f>IF(ISNUMBER(Regressions!F24),ROUND(Regressions!F24, 1), NA())</f>
        <v>26.5</v>
      </c>
      <c r="G14" s="235">
        <f>IF(ISNUMBER(Regressions!G24),ROUND(Regressions!G24, 1), NA())</f>
        <v>26.5</v>
      </c>
      <c r="H14" s="337">
        <f>IF(ISNUMBER(Regressions!H24),ROUND(Regressions!H24, 1), NA())</f>
        <v>0</v>
      </c>
      <c r="I14" s="236">
        <f>IF(ISNUMBER(Regressions!I24),ROUND(Regressions!I24, 1), NA())</f>
        <v>73.5</v>
      </c>
      <c r="J14" s="338" t="e">
        <f>IF(ISNUMBER(Regressions!K24),ROUND(Regressions!K24, 1), NA())</f>
        <v>#N/A</v>
      </c>
      <c r="K14" s="336" t="e">
        <f>IF(ISNUMBER(Regressions!L24),ROUND(Regressions!L24, 1), NA())</f>
        <v>#N/A</v>
      </c>
      <c r="L14" s="237" t="e">
        <f>IF(ISNUMBER(Regressions!M24),ROUND(Regressions!M24, 1), NA())</f>
        <v>#N/A</v>
      </c>
      <c r="M14" s="337" t="e">
        <f>IF(ISNUMBER(Regressions!N24),ROUND(Regressions!N24, 1), NA())</f>
        <v>#N/A</v>
      </c>
      <c r="N14" s="236" t="e">
        <f>IF(ISNUMBER(Regressions!O24),ROUND(Regressions!O24, 1), NA())</f>
        <v>#N/A</v>
      </c>
      <c r="O14" s="338" t="e">
        <f>IF(ISNUMBER(Regressions!Q24),ROUND(Regressions!Q24, 1), NA())</f>
        <v>#N/A</v>
      </c>
      <c r="P14" s="336" t="e">
        <f>IF(ISNUMBER(Regressions!R24),ROUND(Regressions!R24, 1), NA())</f>
        <v>#N/A</v>
      </c>
      <c r="Q14" s="214" t="e">
        <f>IF(ISNUMBER(Regressions!S24),ROUND(Regressions!S24, 1), NA())</f>
        <v>#N/A</v>
      </c>
      <c r="R14" s="337" t="e">
        <f>IF(ISNUMBER(Regressions!T24),ROUND(Regressions!T24, 1), NA())</f>
        <v>#N/A</v>
      </c>
      <c r="S14" s="236" t="e">
        <f>IF(ISNUMBER(Regressions!U24),ROUND(Regressions!U24, 1), NA())</f>
        <v>#N/A</v>
      </c>
    </row>
    <row xmlns:x14ac="http://schemas.microsoft.com/office/spreadsheetml/2009/9/ac" r="15" x14ac:dyDescent="0.2">
      <c r="A15" s="333" t="str">
        <f>IF(ISBLANK(Regressions!A25), " ", Regressions!A25)</f>
        <v>Somalia</v>
      </c>
      <c r="B15" s="334">
        <f>IF(ISBLANK(Regressions!B25), " ", Regressions!B25)</f>
        <v>2011</v>
      </c>
      <c r="C15" s="339" t="str">
        <f>IF(ISBLANK(Regressions!C25), " ", Regressions!C25)</f>
        <v>National</v>
      </c>
      <c r="D15" s="335">
        <f>IF(ISBLANK(Regressions!D25), " ", Regressions!D25)</f>
        <v>5199311</v>
      </c>
      <c r="E15" s="213">
        <f>IF(ISNUMBER(Regressions!E25),ROUND(Regressions!E25, 1), NA())</f>
        <v>34.6</v>
      </c>
      <c r="F15" s="336">
        <f>IF(ISNUMBER(Regressions!F25),ROUND(Regressions!F25, 1), NA())</f>
        <v>26.5</v>
      </c>
      <c r="G15" s="235">
        <f>IF(ISNUMBER(Regressions!G25),ROUND(Regressions!G25, 1), NA())</f>
        <v>26.5</v>
      </c>
      <c r="H15" s="337">
        <f>IF(ISNUMBER(Regressions!H25),ROUND(Regressions!H25, 1), NA())</f>
        <v>0</v>
      </c>
      <c r="I15" s="236">
        <f>IF(ISNUMBER(Regressions!I25),ROUND(Regressions!I25, 1), NA())</f>
        <v>73.5</v>
      </c>
      <c r="J15" s="338" t="e">
        <f>IF(ISNUMBER(Regressions!K25),ROUND(Regressions!K25, 1), NA())</f>
        <v>#N/A</v>
      </c>
      <c r="K15" s="336">
        <f>IF(ISNUMBER(Regressions!L25),ROUND(Regressions!L25, 1), NA())</f>
        <v>40.4</v>
      </c>
      <c r="L15" s="237" t="e">
        <f>IF(ISNUMBER(Regressions!M25),ROUND(Regressions!M25, 1), NA())</f>
        <v>#N/A</v>
      </c>
      <c r="M15" s="337" t="e">
        <f>IF(ISNUMBER(Regressions!N25),ROUND(Regressions!N25, 1), NA())</f>
        <v>#N/A</v>
      </c>
      <c r="N15" s="236">
        <f>IF(ISNUMBER(Regressions!O25),ROUND(Regressions!O25, 1), NA())</f>
        <v>59.6</v>
      </c>
      <c r="O15" s="338" t="e">
        <f>IF(ISNUMBER(Regressions!Q25),ROUND(Regressions!Q25, 1), NA())</f>
        <v>#N/A</v>
      </c>
      <c r="P15" s="336" t="e">
        <f>IF(ISNUMBER(Regressions!R25),ROUND(Regressions!R25, 1), NA())</f>
        <v>#N/A</v>
      </c>
      <c r="Q15" s="214" t="e">
        <f>IF(ISNUMBER(Regressions!S25),ROUND(Regressions!S25, 1), NA())</f>
        <v>#N/A</v>
      </c>
      <c r="R15" s="337" t="e">
        <f>IF(ISNUMBER(Regressions!T25),ROUND(Regressions!T25, 1), NA())</f>
        <v>#N/A</v>
      </c>
      <c r="S15" s="236" t="e">
        <f>IF(ISNUMBER(Regressions!U25),ROUND(Regressions!U25, 1), NA())</f>
        <v>#N/A</v>
      </c>
    </row>
    <row xmlns:x14ac="http://schemas.microsoft.com/office/spreadsheetml/2009/9/ac" r="16" x14ac:dyDescent="0.2">
      <c r="A16" s="333" t="str">
        <f>IF(ISBLANK(Regressions!A26), " ", Regressions!A26)</f>
        <v>Somalia</v>
      </c>
      <c r="B16" s="334">
        <f>IF(ISBLANK(Regressions!B26), " ", Regressions!B26)</f>
        <v>2012</v>
      </c>
      <c r="C16" s="339" t="str">
        <f>IF(ISBLANK(Regressions!C26), " ", Regressions!C26)</f>
        <v>National</v>
      </c>
      <c r="D16" s="335">
        <f>IF(ISBLANK(Regressions!D26), " ", Regressions!D26)</f>
        <v>5227399</v>
      </c>
      <c r="E16" s="213">
        <f>IF(ISNUMBER(Regressions!E26),ROUND(Regressions!E26, 1), NA())</f>
        <v>34.6</v>
      </c>
      <c r="F16" s="336">
        <f>IF(ISNUMBER(Regressions!F26),ROUND(Regressions!F26, 1), NA())</f>
        <v>26.5</v>
      </c>
      <c r="G16" s="235">
        <f>IF(ISNUMBER(Regressions!G26),ROUND(Regressions!G26, 1), NA())</f>
        <v>26.5</v>
      </c>
      <c r="H16" s="337">
        <f>IF(ISNUMBER(Regressions!H26),ROUND(Regressions!H26, 1), NA())</f>
        <v>0</v>
      </c>
      <c r="I16" s="236">
        <f>IF(ISNUMBER(Regressions!I26),ROUND(Regressions!I26, 1), NA())</f>
        <v>73.5</v>
      </c>
      <c r="J16" s="338" t="e">
        <f>IF(ISNUMBER(Regressions!K26),ROUND(Regressions!K26, 1), NA())</f>
        <v>#N/A</v>
      </c>
      <c r="K16" s="336">
        <f>IF(ISNUMBER(Regressions!L26),ROUND(Regressions!L26, 1), NA())</f>
        <v>40.4</v>
      </c>
      <c r="L16" s="237" t="e">
        <f>IF(ISNUMBER(Regressions!M26),ROUND(Regressions!M26, 1), NA())</f>
        <v>#N/A</v>
      </c>
      <c r="M16" s="337" t="e">
        <f>IF(ISNUMBER(Regressions!N26),ROUND(Regressions!N26, 1), NA())</f>
        <v>#N/A</v>
      </c>
      <c r="N16" s="236">
        <f>IF(ISNUMBER(Regressions!O26),ROUND(Regressions!O26, 1), NA())</f>
        <v>59.6</v>
      </c>
      <c r="O16" s="338" t="e">
        <f>IF(ISNUMBER(Regressions!Q26),ROUND(Regressions!Q26, 1), NA())</f>
        <v>#N/A</v>
      </c>
      <c r="P16" s="336" t="e">
        <f>IF(ISNUMBER(Regressions!R26),ROUND(Regressions!R26, 1), NA())</f>
        <v>#N/A</v>
      </c>
      <c r="Q16" s="214" t="e">
        <f>IF(ISNUMBER(Regressions!S26),ROUND(Regressions!S26, 1), NA())</f>
        <v>#N/A</v>
      </c>
      <c r="R16" s="337" t="e">
        <f>IF(ISNUMBER(Regressions!T26),ROUND(Regressions!T26, 1), NA())</f>
        <v>#N/A</v>
      </c>
      <c r="S16" s="236" t="e">
        <f>IF(ISNUMBER(Regressions!U26),ROUND(Regressions!U26, 1), NA())</f>
        <v>#N/A</v>
      </c>
    </row>
    <row xmlns:x14ac="http://schemas.microsoft.com/office/spreadsheetml/2009/9/ac" r="17" x14ac:dyDescent="0.2">
      <c r="A17" s="333" t="str">
        <f>IF(ISBLANK(Regressions!A27), " ", Regressions!A27)</f>
        <v>Somalia</v>
      </c>
      <c r="B17" s="334">
        <f>IF(ISBLANK(Regressions!B27), " ", Regressions!B27)</f>
        <v>2013</v>
      </c>
      <c r="C17" s="339" t="str">
        <f>IF(ISBLANK(Regressions!C27), " ", Regressions!C27)</f>
        <v>National</v>
      </c>
      <c r="D17" s="335">
        <f>IF(ISBLANK(Regressions!D27), " ", Regressions!D27)</f>
        <v>5374690</v>
      </c>
      <c r="E17" s="213">
        <f>IF(ISNUMBER(Regressions!E27),ROUND(Regressions!E27, 1), NA())</f>
        <v>43.1</v>
      </c>
      <c r="F17" s="336">
        <f>IF(ISNUMBER(Regressions!F27),ROUND(Regressions!F27, 1), NA())</f>
        <v>34.1</v>
      </c>
      <c r="G17" s="235">
        <f>IF(ISNUMBER(Regressions!G27),ROUND(Regressions!G27, 1), NA())</f>
        <v>34.1</v>
      </c>
      <c r="H17" s="337">
        <f>IF(ISNUMBER(Regressions!H27),ROUND(Regressions!H27, 1), NA())</f>
        <v>0</v>
      </c>
      <c r="I17" s="236">
        <f>IF(ISNUMBER(Regressions!I27),ROUND(Regressions!I27, 1), NA())</f>
        <v>65.900000000000006</v>
      </c>
      <c r="J17" s="338" t="e">
        <f>IF(ISNUMBER(Regressions!K27),ROUND(Regressions!K27, 1), NA())</f>
        <v>#N/A</v>
      </c>
      <c r="K17" s="336">
        <f>IF(ISNUMBER(Regressions!L27),ROUND(Regressions!L27, 1), NA())</f>
        <v>40.4</v>
      </c>
      <c r="L17" s="237" t="e">
        <f>IF(ISNUMBER(Regressions!M27),ROUND(Regressions!M27, 1), NA())</f>
        <v>#N/A</v>
      </c>
      <c r="M17" s="337" t="e">
        <f>IF(ISNUMBER(Regressions!N27),ROUND(Regressions!N27, 1), NA())</f>
        <v>#N/A</v>
      </c>
      <c r="N17" s="236">
        <f>IF(ISNUMBER(Regressions!O27),ROUND(Regressions!O27, 1), NA())</f>
        <v>59.6</v>
      </c>
      <c r="O17" s="338" t="e">
        <f>IF(ISNUMBER(Regressions!Q27),ROUND(Regressions!Q27, 1), NA())</f>
        <v>#N/A</v>
      </c>
      <c r="P17" s="336" t="e">
        <f>IF(ISNUMBER(Regressions!R27),ROUND(Regressions!R27, 1), NA())</f>
        <v>#N/A</v>
      </c>
      <c r="Q17" s="214" t="e">
        <f>IF(ISNUMBER(Regressions!S27),ROUND(Regressions!S27, 1), NA())</f>
        <v>#N/A</v>
      </c>
      <c r="R17" s="337" t="e">
        <f>IF(ISNUMBER(Regressions!T27),ROUND(Regressions!T27, 1), NA())</f>
        <v>#N/A</v>
      </c>
      <c r="S17" s="236" t="e">
        <f>IF(ISNUMBER(Regressions!U27),ROUND(Regressions!U27, 1), NA())</f>
        <v>#N/A</v>
      </c>
    </row>
    <row xmlns:x14ac="http://schemas.microsoft.com/office/spreadsheetml/2009/9/ac" r="18" x14ac:dyDescent="0.2">
      <c r="A18" s="333" t="str">
        <f>IF(ISBLANK(Regressions!A28), " ", Regressions!A28)</f>
        <v>Somalia</v>
      </c>
      <c r="B18" s="334">
        <f>IF(ISBLANK(Regressions!B28), " ", Regressions!B28)</f>
        <v>2014</v>
      </c>
      <c r="C18" s="339" t="str">
        <f>IF(ISBLANK(Regressions!C28), " ", Regressions!C28)</f>
        <v>National</v>
      </c>
      <c r="D18" s="335">
        <f>IF(ISBLANK(Regressions!D28), " ", Regressions!D28)</f>
        <v>5558595</v>
      </c>
      <c r="E18" s="213">
        <f>IF(ISNUMBER(Regressions!E28),ROUND(Regressions!E28, 1), NA())</f>
        <v>51.7</v>
      </c>
      <c r="F18" s="336">
        <f>IF(ISNUMBER(Regressions!F28),ROUND(Regressions!F28, 1), NA())</f>
        <v>41.6</v>
      </c>
      <c r="G18" s="235">
        <f>IF(ISNUMBER(Regressions!G28),ROUND(Regressions!G28, 1), NA())</f>
        <v>41.6</v>
      </c>
      <c r="H18" s="337">
        <f>IF(ISNUMBER(Regressions!H28),ROUND(Regressions!H28, 1), NA())</f>
        <v>0</v>
      </c>
      <c r="I18" s="236">
        <f>IF(ISNUMBER(Regressions!I28),ROUND(Regressions!I28, 1), NA())</f>
        <v>58.4</v>
      </c>
      <c r="J18" s="338" t="e">
        <f>IF(ISNUMBER(Regressions!K28),ROUND(Regressions!K28, 1), NA())</f>
        <v>#N/A</v>
      </c>
      <c r="K18" s="336">
        <f>IF(ISNUMBER(Regressions!L28),ROUND(Regressions!L28, 1), NA())</f>
        <v>40.4</v>
      </c>
      <c r="L18" s="237" t="e">
        <f>IF(ISNUMBER(Regressions!M28),ROUND(Regressions!M28, 1), NA())</f>
        <v>#N/A</v>
      </c>
      <c r="M18" s="337" t="e">
        <f>IF(ISNUMBER(Regressions!N28),ROUND(Regressions!N28, 1), NA())</f>
        <v>#N/A</v>
      </c>
      <c r="N18" s="236">
        <f>IF(ISNUMBER(Regressions!O28),ROUND(Regressions!O28, 1), NA())</f>
        <v>59.6</v>
      </c>
      <c r="O18" s="338" t="e">
        <f>IF(ISNUMBER(Regressions!Q28),ROUND(Regressions!Q28, 1), NA())</f>
        <v>#N/A</v>
      </c>
      <c r="P18" s="336" t="e">
        <f>IF(ISNUMBER(Regressions!R28),ROUND(Regressions!R28, 1), NA())</f>
        <v>#N/A</v>
      </c>
      <c r="Q18" s="214" t="e">
        <f>IF(ISNUMBER(Regressions!S28),ROUND(Regressions!S28, 1), NA())</f>
        <v>#N/A</v>
      </c>
      <c r="R18" s="337" t="e">
        <f>IF(ISNUMBER(Regressions!T28),ROUND(Regressions!T28, 1), NA())</f>
        <v>#N/A</v>
      </c>
      <c r="S18" s="236" t="e">
        <f>IF(ISNUMBER(Regressions!U28),ROUND(Regressions!U28, 1), NA())</f>
        <v>#N/A</v>
      </c>
    </row>
    <row xmlns:x14ac="http://schemas.microsoft.com/office/spreadsheetml/2009/9/ac" r="19" x14ac:dyDescent="0.2">
      <c r="A19" s="333" t="str">
        <f>IF(ISBLANK(Regressions!A29), " ", Regressions!A29)</f>
        <v>Somalia</v>
      </c>
      <c r="B19" s="334">
        <f>IF(ISBLANK(Regressions!B29), " ", Regressions!B29)</f>
        <v>2015</v>
      </c>
      <c r="C19" s="339" t="str">
        <f>IF(ISBLANK(Regressions!C29), " ", Regressions!C29)</f>
        <v>National</v>
      </c>
      <c r="D19" s="335">
        <f>IF(ISBLANK(Regressions!D29), " ", Regressions!D29)</f>
        <v>5746593</v>
      </c>
      <c r="E19" s="213">
        <f>IF(ISNUMBER(Regressions!E29),ROUND(Regressions!E29, 1), NA())</f>
        <v>60.2</v>
      </c>
      <c r="F19" s="336">
        <f>IF(ISNUMBER(Regressions!F29),ROUND(Regressions!F29, 1), NA())</f>
        <v>49.2</v>
      </c>
      <c r="G19" s="235">
        <f>IF(ISNUMBER(Regressions!G29),ROUND(Regressions!G29, 1), NA())</f>
        <v>49.2</v>
      </c>
      <c r="H19" s="337">
        <f>IF(ISNUMBER(Regressions!H29),ROUND(Regressions!H29, 1), NA())</f>
        <v>0</v>
      </c>
      <c r="I19" s="236">
        <f>IF(ISNUMBER(Regressions!I29),ROUND(Regressions!I29, 1), NA())</f>
        <v>50.8</v>
      </c>
      <c r="J19" s="338" t="e">
        <f>IF(ISNUMBER(Regressions!K29),ROUND(Regressions!K29, 1), NA())</f>
        <v>#N/A</v>
      </c>
      <c r="K19" s="336">
        <f>IF(ISNUMBER(Regressions!L29),ROUND(Regressions!L29, 1), NA())</f>
        <v>40.4</v>
      </c>
      <c r="L19" s="237" t="e">
        <f>IF(ISNUMBER(Regressions!M29),ROUND(Regressions!M29, 1), NA())</f>
        <v>#N/A</v>
      </c>
      <c r="M19" s="337" t="e">
        <f>IF(ISNUMBER(Regressions!N29),ROUND(Regressions!N29, 1), NA())</f>
        <v>#N/A</v>
      </c>
      <c r="N19" s="236">
        <f>IF(ISNUMBER(Regressions!O29),ROUND(Regressions!O29, 1), NA())</f>
        <v>59.6</v>
      </c>
      <c r="O19" s="338" t="e">
        <f>IF(ISNUMBER(Regressions!Q29),ROUND(Regressions!Q29, 1), NA())</f>
        <v>#N/A</v>
      </c>
      <c r="P19" s="336" t="e">
        <f>IF(ISNUMBER(Regressions!R29),ROUND(Regressions!R29, 1), NA())</f>
        <v>#N/A</v>
      </c>
      <c r="Q19" s="214" t="e">
        <f>IF(ISNUMBER(Regressions!S29),ROUND(Regressions!S29, 1), NA())</f>
        <v>#N/A</v>
      </c>
      <c r="R19" s="337" t="e">
        <f>IF(ISNUMBER(Regressions!T29),ROUND(Regressions!T29, 1), NA())</f>
        <v>#N/A</v>
      </c>
      <c r="S19" s="236" t="e">
        <f>IF(ISNUMBER(Regressions!U29),ROUND(Regressions!U29, 1), NA())</f>
        <v>#N/A</v>
      </c>
    </row>
    <row xmlns:x14ac="http://schemas.microsoft.com/office/spreadsheetml/2009/9/ac" r="20" x14ac:dyDescent="0.2">
      <c r="A20" s="333" t="str">
        <f>IF(ISBLANK(Regressions!A30), " ", Regressions!A30)</f>
        <v>Somalia</v>
      </c>
      <c r="B20" s="334">
        <f>IF(ISBLANK(Regressions!B30), " ", Regressions!B30)</f>
        <v>2016</v>
      </c>
      <c r="C20" s="339" t="str">
        <f>IF(ISBLANK(Regressions!C30), " ", Regressions!C30)</f>
        <v>National</v>
      </c>
      <c r="D20" s="335">
        <f>IF(ISBLANK(Regressions!D30), " ", Regressions!D30)</f>
        <v>5931313</v>
      </c>
      <c r="E20" s="213">
        <f>IF(ISNUMBER(Regressions!E30),ROUND(Regressions!E30, 1), NA())</f>
        <v>68.7</v>
      </c>
      <c r="F20" s="336">
        <f>IF(ISNUMBER(Regressions!F30),ROUND(Regressions!F30, 1), NA())</f>
        <v>56.8</v>
      </c>
      <c r="G20" s="235">
        <f>IF(ISNUMBER(Regressions!G30),ROUND(Regressions!G30, 1), NA())</f>
        <v>52.8</v>
      </c>
      <c r="H20" s="337">
        <f>IF(ISNUMBER(Regressions!H30),ROUND(Regressions!H30, 1), NA())</f>
        <v>3.9</v>
      </c>
      <c r="I20" s="236">
        <f>IF(ISNUMBER(Regressions!I30),ROUND(Regressions!I30, 1), NA())</f>
        <v>43.2</v>
      </c>
      <c r="J20" s="338" t="e">
        <f>IF(ISNUMBER(Regressions!K30),ROUND(Regressions!K30, 1), NA())</f>
        <v>#N/A</v>
      </c>
      <c r="K20" s="336">
        <f>IF(ISNUMBER(Regressions!L30),ROUND(Regressions!L30, 1), NA())</f>
        <v>40.4</v>
      </c>
      <c r="L20" s="237" t="e">
        <f>IF(ISNUMBER(Regressions!M30),ROUND(Regressions!M30, 1), NA())</f>
        <v>#N/A</v>
      </c>
      <c r="M20" s="337" t="e">
        <f>IF(ISNUMBER(Regressions!N30),ROUND(Regressions!N30, 1), NA())</f>
        <v>#N/A</v>
      </c>
      <c r="N20" s="236">
        <f>IF(ISNUMBER(Regressions!O30),ROUND(Regressions!O30, 1), NA())</f>
        <v>59.6</v>
      </c>
      <c r="O20" s="338" t="e">
        <f>IF(ISNUMBER(Regressions!Q30),ROUND(Regressions!Q30, 1), NA())</f>
        <v>#N/A</v>
      </c>
      <c r="P20" s="336" t="e">
        <f>IF(ISNUMBER(Regressions!R30),ROUND(Regressions!R30, 1), NA())</f>
        <v>#N/A</v>
      </c>
      <c r="Q20" s="214" t="e">
        <f>IF(ISNUMBER(Regressions!S30),ROUND(Regressions!S30, 1), NA())</f>
        <v>#N/A</v>
      </c>
      <c r="R20" s="337" t="e">
        <f>IF(ISNUMBER(Regressions!T30),ROUND(Regressions!T30, 1), NA())</f>
        <v>#N/A</v>
      </c>
      <c r="S20" s="236" t="e">
        <f>IF(ISNUMBER(Regressions!U30),ROUND(Regressions!U30, 1), NA())</f>
        <v>#N/A</v>
      </c>
    </row>
    <row xmlns:x14ac="http://schemas.microsoft.com/office/spreadsheetml/2009/9/ac" r="21" x14ac:dyDescent="0.2">
      <c r="A21" s="333" t="str">
        <f>IF(ISBLANK(Regressions!A31), " ", Regressions!A31)</f>
        <v>Somalia</v>
      </c>
      <c r="B21" s="334">
        <f>IF(ISBLANK(Regressions!B31), " ", Regressions!B31)</f>
        <v>2017</v>
      </c>
      <c r="C21" s="339" t="str">
        <f>IF(ISBLANK(Regressions!C31), " ", Regressions!C31)</f>
        <v>National</v>
      </c>
      <c r="D21" s="335">
        <f>IF(ISBLANK(Regressions!D31), " ", Regressions!D31)</f>
        <v>6182351</v>
      </c>
      <c r="E21" s="213">
        <f>IF(ISNUMBER(Regressions!E31),ROUND(Regressions!E31, 1), NA())</f>
        <v>77.2</v>
      </c>
      <c r="F21" s="336">
        <f>IF(ISNUMBER(Regressions!F31),ROUND(Regressions!F31, 1), NA())</f>
        <v>64.3</v>
      </c>
      <c r="G21" s="235">
        <f>IF(ISNUMBER(Regressions!G31),ROUND(Regressions!G31, 1), NA())</f>
        <v>52.8</v>
      </c>
      <c r="H21" s="337">
        <f>IF(ISNUMBER(Regressions!H31),ROUND(Regressions!H31, 1), NA())</f>
        <v>11.5</v>
      </c>
      <c r="I21" s="236">
        <f>IF(ISNUMBER(Regressions!I31),ROUND(Regressions!I31, 1), NA())</f>
        <v>35.700000000000003</v>
      </c>
      <c r="J21" s="338" t="e">
        <f>IF(ISNUMBER(Regressions!K31),ROUND(Regressions!K31, 1), NA())</f>
        <v>#N/A</v>
      </c>
      <c r="K21" s="336">
        <f>IF(ISNUMBER(Regressions!L31),ROUND(Regressions!L31, 1), NA())</f>
        <v>40.4</v>
      </c>
      <c r="L21" s="237" t="e">
        <f>IF(ISNUMBER(Regressions!M31),ROUND(Regressions!M31, 1), NA())</f>
        <v>#N/A</v>
      </c>
      <c r="M21" s="337" t="e">
        <f>IF(ISNUMBER(Regressions!N31),ROUND(Regressions!N31, 1), NA())</f>
        <v>#N/A</v>
      </c>
      <c r="N21" s="236">
        <f>IF(ISNUMBER(Regressions!O31),ROUND(Regressions!O31, 1), NA())</f>
        <v>59.6</v>
      </c>
      <c r="O21" s="338" t="e">
        <f>IF(ISNUMBER(Regressions!Q31),ROUND(Regressions!Q31, 1), NA())</f>
        <v>#N/A</v>
      </c>
      <c r="P21" s="336" t="e">
        <f>IF(ISNUMBER(Regressions!R31),ROUND(Regressions!R31, 1), NA())</f>
        <v>#N/A</v>
      </c>
      <c r="Q21" s="214" t="e">
        <f>IF(ISNUMBER(Regressions!S31),ROUND(Regressions!S31, 1), NA())</f>
        <v>#N/A</v>
      </c>
      <c r="R21" s="337" t="e">
        <f>IF(ISNUMBER(Regressions!T31),ROUND(Regressions!T31, 1), NA())</f>
        <v>#N/A</v>
      </c>
      <c r="S21" s="236" t="e">
        <f>IF(ISNUMBER(Regressions!U31),ROUND(Regressions!U31, 1), NA())</f>
        <v>#N/A</v>
      </c>
    </row>
    <row xmlns:x14ac="http://schemas.microsoft.com/office/spreadsheetml/2009/9/ac" r="22" x14ac:dyDescent="0.2">
      <c r="A22" s="333" t="str">
        <f>IF(ISBLANK(Regressions!A32), " ", Regressions!A32)</f>
        <v>Somalia</v>
      </c>
      <c r="B22" s="334">
        <f>IF(ISBLANK(Regressions!B32), " ", Regressions!B32)</f>
        <v>2018</v>
      </c>
      <c r="C22" s="339" t="str">
        <f>IF(ISBLANK(Regressions!C32), " ", Regressions!C32)</f>
        <v>National</v>
      </c>
      <c r="D22" s="335">
        <f>IF(ISBLANK(Regressions!D32), " ", Regressions!D32)</f>
        <v>6406010</v>
      </c>
      <c r="E22" s="213">
        <f>IF(ISNUMBER(Regressions!E32),ROUND(Regressions!E32, 1), NA())</f>
        <v>85.7</v>
      </c>
      <c r="F22" s="336">
        <f>IF(ISNUMBER(Regressions!F32),ROUND(Regressions!F32, 1), NA())</f>
        <v>71.900000000000006</v>
      </c>
      <c r="G22" s="235">
        <f>IF(ISNUMBER(Regressions!G32),ROUND(Regressions!G32, 1), NA())</f>
        <v>52.8</v>
      </c>
      <c r="H22" s="337">
        <f>IF(ISNUMBER(Regressions!H32),ROUND(Regressions!H32, 1), NA())</f>
        <v>19</v>
      </c>
      <c r="I22" s="236">
        <f>IF(ISNUMBER(Regressions!I32),ROUND(Regressions!I32, 1), NA())</f>
        <v>28.1</v>
      </c>
      <c r="J22" s="338" t="e">
        <f>IF(ISNUMBER(Regressions!K32),ROUND(Regressions!K32, 1), NA())</f>
        <v>#N/A</v>
      </c>
      <c r="K22" s="336">
        <f>IF(ISNUMBER(Regressions!L32),ROUND(Regressions!L32, 1), NA())</f>
        <v>40.4</v>
      </c>
      <c r="L22" s="237" t="e">
        <f>IF(ISNUMBER(Regressions!M32),ROUND(Regressions!M32, 1), NA())</f>
        <v>#N/A</v>
      </c>
      <c r="M22" s="337" t="e">
        <f>IF(ISNUMBER(Regressions!N32),ROUND(Regressions!N32, 1), NA())</f>
        <v>#N/A</v>
      </c>
      <c r="N22" s="236">
        <f>IF(ISNUMBER(Regressions!O32),ROUND(Regressions!O32, 1), NA())</f>
        <v>59.6</v>
      </c>
      <c r="O22" s="338" t="e">
        <f>IF(ISNUMBER(Regressions!Q32),ROUND(Regressions!Q32, 1), NA())</f>
        <v>#N/A</v>
      </c>
      <c r="P22" s="336" t="e">
        <f>IF(ISNUMBER(Regressions!R32),ROUND(Regressions!R32, 1), NA())</f>
        <v>#N/A</v>
      </c>
      <c r="Q22" s="214" t="e">
        <f>IF(ISNUMBER(Regressions!S32),ROUND(Regressions!S32, 1), NA())</f>
        <v>#N/A</v>
      </c>
      <c r="R22" s="337" t="e">
        <f>IF(ISNUMBER(Regressions!T32),ROUND(Regressions!T32, 1), NA())</f>
        <v>#N/A</v>
      </c>
      <c r="S22" s="236" t="e">
        <f>IF(ISNUMBER(Regressions!U32),ROUND(Regressions!U32, 1), NA())</f>
        <v>#N/A</v>
      </c>
    </row>
    <row xmlns:x14ac="http://schemas.microsoft.com/office/spreadsheetml/2009/9/ac" r="23" x14ac:dyDescent="0.2">
      <c r="A23" s="333" t="str">
        <f>IF(ISBLANK(Regressions!A33), " ", Regressions!A33)</f>
        <v>Somalia</v>
      </c>
      <c r="B23" s="334">
        <f>IF(ISBLANK(Regressions!B33), " ", Regressions!B33)</f>
        <v>2019</v>
      </c>
      <c r="C23" s="339" t="str">
        <f>IF(ISBLANK(Regressions!C33), " ", Regressions!C33)</f>
        <v>National</v>
      </c>
      <c r="D23" s="335">
        <f>IF(ISBLANK(Regressions!D33), " ", Regressions!D33)</f>
        <v>6639207</v>
      </c>
      <c r="E23" s="213">
        <f>IF(ISNUMBER(Regressions!E33),ROUND(Regressions!E33, 1), NA())</f>
        <v>94.2</v>
      </c>
      <c r="F23" s="336">
        <f>IF(ISNUMBER(Regressions!F33),ROUND(Regressions!F33, 1), NA())</f>
        <v>79.400000000000006</v>
      </c>
      <c r="G23" s="235">
        <f>IF(ISNUMBER(Regressions!G33),ROUND(Regressions!G33, 1), NA())</f>
        <v>52.8</v>
      </c>
      <c r="H23" s="337">
        <f>IF(ISNUMBER(Regressions!H33),ROUND(Regressions!H33, 1), NA())</f>
        <v>26.6</v>
      </c>
      <c r="I23" s="236">
        <f>IF(ISNUMBER(Regressions!I33),ROUND(Regressions!I33, 1), NA())</f>
        <v>20.6</v>
      </c>
      <c r="J23" s="338" t="e">
        <f>IF(ISNUMBER(Regressions!K33),ROUND(Regressions!K33, 1), NA())</f>
        <v>#N/A</v>
      </c>
      <c r="K23" s="336">
        <f>IF(ISNUMBER(Regressions!L33),ROUND(Regressions!L33, 1), NA())</f>
        <v>40.4</v>
      </c>
      <c r="L23" s="237" t="e">
        <f>IF(ISNUMBER(Regressions!M33),ROUND(Regressions!M33, 1), NA())</f>
        <v>#N/A</v>
      </c>
      <c r="M23" s="337" t="e">
        <f>IF(ISNUMBER(Regressions!N33),ROUND(Regressions!N33, 1), NA())</f>
        <v>#N/A</v>
      </c>
      <c r="N23" s="236">
        <f>IF(ISNUMBER(Regressions!O33),ROUND(Regressions!O33, 1), NA())</f>
        <v>59.6</v>
      </c>
      <c r="O23" s="338" t="e">
        <f>IF(ISNUMBER(Regressions!Q33),ROUND(Regressions!Q33, 1), NA())</f>
        <v>#N/A</v>
      </c>
      <c r="P23" s="336" t="e">
        <f>IF(ISNUMBER(Regressions!R33),ROUND(Regressions!R33, 1), NA())</f>
        <v>#N/A</v>
      </c>
      <c r="Q23" s="214" t="e">
        <f>IF(ISNUMBER(Regressions!S33),ROUND(Regressions!S33, 1), NA())</f>
        <v>#N/A</v>
      </c>
      <c r="R23" s="337" t="e">
        <f>IF(ISNUMBER(Regressions!T33),ROUND(Regressions!T33, 1), NA())</f>
        <v>#N/A</v>
      </c>
      <c r="S23" s="236" t="e">
        <f>IF(ISNUMBER(Regressions!U33),ROUND(Regressions!U33, 1), NA())</f>
        <v>#N/A</v>
      </c>
    </row>
    <row xmlns:x14ac="http://schemas.microsoft.com/office/spreadsheetml/2009/9/ac" r="24" x14ac:dyDescent="0.2">
      <c r="A24" s="333" t="str">
        <f>IF(ISBLANK(Regressions!A34), " ", Regressions!A34)</f>
        <v>Somalia</v>
      </c>
      <c r="B24" s="334">
        <f>IF(ISBLANK(Regressions!B34), " ", Regressions!B34)</f>
        <v>2020</v>
      </c>
      <c r="C24" s="339" t="str">
        <f>IF(ISBLANK(Regressions!C34), " ", Regressions!C34)</f>
        <v>National</v>
      </c>
      <c r="D24" s="335">
        <f>IF(ISBLANK(Regressions!D34), " ", Regressions!D34)</f>
        <v>6883598</v>
      </c>
      <c r="E24" s="213">
        <f>IF(ISNUMBER(Regressions!E34),ROUND(Regressions!E34, 1), NA())</f>
        <v>100</v>
      </c>
      <c r="F24" s="336">
        <f>IF(ISNUMBER(Regressions!F34),ROUND(Regressions!F34, 1), NA())</f>
        <v>87</v>
      </c>
      <c r="G24" s="235">
        <f>IF(ISNUMBER(Regressions!G34),ROUND(Regressions!G34, 1), NA())</f>
        <v>52.8</v>
      </c>
      <c r="H24" s="337">
        <f>IF(ISNUMBER(Regressions!H34),ROUND(Regressions!H34, 1), NA())</f>
        <v>34.1</v>
      </c>
      <c r="I24" s="236">
        <f>IF(ISNUMBER(Regressions!I34),ROUND(Regressions!I34, 1), NA())</f>
        <v>13</v>
      </c>
      <c r="J24" s="338" t="e">
        <f>IF(ISNUMBER(Regressions!K34),ROUND(Regressions!K34, 1), NA())</f>
        <v>#N/A</v>
      </c>
      <c r="K24" s="336" t="e">
        <f>IF(ISNUMBER(Regressions!L34),ROUND(Regressions!L34, 1), NA())</f>
        <v>#N/A</v>
      </c>
      <c r="L24" s="237" t="e">
        <f>IF(ISNUMBER(Regressions!M34),ROUND(Regressions!M34, 1), NA())</f>
        <v>#N/A</v>
      </c>
      <c r="M24" s="337" t="e">
        <f>IF(ISNUMBER(Regressions!N34),ROUND(Regressions!N34, 1), NA())</f>
        <v>#N/A</v>
      </c>
      <c r="N24" s="236" t="e">
        <f>IF(ISNUMBER(Regressions!O34),ROUND(Regressions!O34, 1), NA())</f>
        <v>#N/A</v>
      </c>
      <c r="O24" s="338" t="e">
        <f>IF(ISNUMBER(Regressions!Q34),ROUND(Regressions!Q34, 1), NA())</f>
        <v>#N/A</v>
      </c>
      <c r="P24" s="336" t="e">
        <f>IF(ISNUMBER(Regressions!R34),ROUND(Regressions!R34, 1), NA())</f>
        <v>#N/A</v>
      </c>
      <c r="Q24" s="214" t="e">
        <f>IF(ISNUMBER(Regressions!S34),ROUND(Regressions!S34, 1), NA())</f>
        <v>#N/A</v>
      </c>
      <c r="R24" s="337" t="e">
        <f>IF(ISNUMBER(Regressions!T34),ROUND(Regressions!T34, 1), NA())</f>
        <v>#N/A</v>
      </c>
      <c r="S24" s="236" t="e">
        <f>IF(ISNUMBER(Regressions!U34),ROUND(Regressions!U34, 1), NA())</f>
        <v>#N/A</v>
      </c>
    </row>
    <row xmlns:x14ac="http://schemas.microsoft.com/office/spreadsheetml/2009/9/ac" r="25" x14ac:dyDescent="0.2">
      <c r="A25" s="387" t="str">
        <f>IF(ISBLANK(Regressions!A35), " ", Regressions!A35)</f>
        <v>Somalia</v>
      </c>
      <c r="B25" s="388">
        <f>IF(ISBLANK(Regressions!B35), " ", Regressions!B35)</f>
        <v>2021</v>
      </c>
      <c r="C25" s="389" t="str">
        <f>IF(ISBLANK(Regressions!C35), " ", Regressions!C35)</f>
        <v>National</v>
      </c>
      <c r="D25" s="390">
        <f>IF(ISBLANK(Regressions!D35), " ", Regressions!D35)</f>
        <v>7105255</v>
      </c>
      <c r="E25" s="393">
        <f>IF(ISNUMBER(Regressions!E35),ROUND(Regressions!E35, 1), NA())</f>
        <v>100</v>
      </c>
      <c r="F25" s="391">
        <f>IF(ISNUMBER(Regressions!F35),ROUND(Regressions!F35, 1), NA())</f>
        <v>94.5</v>
      </c>
      <c r="G25" s="394">
        <f>IF(ISNUMBER(Regressions!G35),ROUND(Regressions!G35, 1), NA())</f>
        <v>52.8</v>
      </c>
      <c r="H25" s="392">
        <f>IF(ISNUMBER(Regressions!H35),ROUND(Regressions!H35, 1), NA())</f>
        <v>41.7</v>
      </c>
      <c r="I25" s="395">
        <f>IF(ISNUMBER(Regressions!I35),ROUND(Regressions!I35, 1), NA())</f>
        <v>5.5</v>
      </c>
      <c r="J25" s="393" t="e">
        <f>IF(ISNUMBER(Regressions!K35),ROUND(Regressions!K35, 1), NA())</f>
        <v>#N/A</v>
      </c>
      <c r="K25" s="391" t="e">
        <f>IF(ISNUMBER(Regressions!L35),ROUND(Regressions!L35, 1), NA())</f>
        <v>#N/A</v>
      </c>
      <c r="L25" s="396" t="e">
        <f>IF(ISNUMBER(Regressions!M35),ROUND(Regressions!M35, 1), NA())</f>
        <v>#N/A</v>
      </c>
      <c r="M25" s="392" t="e">
        <f>IF(ISNUMBER(Regressions!N35),ROUND(Regressions!N35, 1), NA())</f>
        <v>#N/A</v>
      </c>
      <c r="N25" s="395" t="e">
        <f>IF(ISNUMBER(Regressions!O35),ROUND(Regressions!O35, 1), NA())</f>
        <v>#N/A</v>
      </c>
      <c r="O25" s="393" t="e">
        <f>IF(ISNUMBER(Regressions!Q35),ROUND(Regressions!Q35, 1), NA())</f>
        <v>#N/A</v>
      </c>
      <c r="P25" s="391" t="e">
        <f>IF(ISNUMBER(Regressions!R35),ROUND(Regressions!R35, 1), NA())</f>
        <v>#N/A</v>
      </c>
      <c r="Q25" s="397" t="e">
        <f>IF(ISNUMBER(Regressions!S35),ROUND(Regressions!S35, 1), NA())</f>
        <v>#N/A</v>
      </c>
      <c r="R25" s="392" t="e">
        <f>IF(ISNUMBER(Regressions!T35),ROUND(Regressions!T35, 1), NA())</f>
        <v>#N/A</v>
      </c>
      <c r="S25" s="395" t="e">
        <f>IF(ISNUMBER(Regressions!U35),ROUND(Regressions!U35, 1), NA())</f>
        <v>#N/A</v>
      </c>
      <c r="T25" s="386"/>
      <c r="U25" s="386"/>
      <c r="V25" s="386"/>
      <c r="W25" s="386"/>
      <c r="X25" s="386"/>
      <c r="Y25" s="386"/>
      <c r="Z25" s="386"/>
      <c r="AA25" s="386"/>
      <c r="AB25" s="386"/>
      <c r="AC25" s="386"/>
    </row>
    <row xmlns:x14ac="http://schemas.microsoft.com/office/spreadsheetml/2009/9/ac" r="26" x14ac:dyDescent="0.2">
      <c r="A26" s="333" t="str">
        <f>IF(ISBLANK(Regressions!A36), " ", Regressions!A36)</f>
        <v>Somalia</v>
      </c>
      <c r="B26" s="334">
        <f>IF(ISBLANK(Regressions!B36), " ", Regressions!B36)</f>
        <v>2022</v>
      </c>
      <c r="C26" s="339" t="str">
        <f>IF(ISBLANK(Regressions!C36), " ", Regressions!C36)</f>
        <v>National</v>
      </c>
      <c r="D26" s="335">
        <f>IF(ISBLANK(Regressions!D36), " ", Regressions!D36)</f>
        <v>7329815</v>
      </c>
      <c r="E26" s="213">
        <f>IF(ISNUMBER(Regressions!E36),ROUND(Regressions!E36, 1), NA())</f>
        <v>100</v>
      </c>
      <c r="F26" s="336">
        <f>IF(ISNUMBER(Regressions!F36),ROUND(Regressions!F36, 1), NA())</f>
        <v>94.5</v>
      </c>
      <c r="G26" s="235">
        <f>IF(ISNUMBER(Regressions!G36),ROUND(Regressions!G36, 1), NA())</f>
        <v>52.8</v>
      </c>
      <c r="H26" s="337">
        <f>IF(ISNUMBER(Regressions!H36),ROUND(Regressions!H36, 1), NA())</f>
        <v>41.7</v>
      </c>
      <c r="I26" s="236">
        <f>IF(ISNUMBER(Regressions!I36),ROUND(Regressions!I36, 1), NA())</f>
        <v>5.5</v>
      </c>
      <c r="J26" s="338" t="e">
        <f>IF(ISNUMBER(Regressions!K36),ROUND(Regressions!K36, 1), NA())</f>
        <v>#N/A</v>
      </c>
      <c r="K26" s="336" t="e">
        <f>IF(ISNUMBER(Regressions!L36),ROUND(Regressions!L36, 1), NA())</f>
        <v>#N/A</v>
      </c>
      <c r="L26" s="237" t="e">
        <f>IF(ISNUMBER(Regressions!M36),ROUND(Regressions!M36, 1), NA())</f>
        <v>#N/A</v>
      </c>
      <c r="M26" s="337" t="e">
        <f>IF(ISNUMBER(Regressions!N36),ROUND(Regressions!N36, 1), NA())</f>
        <v>#N/A</v>
      </c>
      <c r="N26" s="236" t="e">
        <f>IF(ISNUMBER(Regressions!O36),ROUND(Regressions!O36, 1), NA())</f>
        <v>#N/A</v>
      </c>
      <c r="O26" s="338" t="e">
        <f>IF(ISNUMBER(Regressions!Q36),ROUND(Regressions!Q36, 1), NA())</f>
        <v>#N/A</v>
      </c>
      <c r="P26" s="336" t="e">
        <f>IF(ISNUMBER(Regressions!R36),ROUND(Regressions!R36, 1), NA())</f>
        <v>#N/A</v>
      </c>
      <c r="Q26" s="214" t="e">
        <f>IF(ISNUMBER(Regressions!S36),ROUND(Regressions!S36, 1), NA())</f>
        <v>#N/A</v>
      </c>
      <c r="R26" s="337" t="e">
        <f>IF(ISNUMBER(Regressions!T36),ROUND(Regressions!T36, 1), NA())</f>
        <v>#N/A</v>
      </c>
      <c r="S26" s="236" t="e">
        <f>IF(ISNUMBER(Regressions!U36),ROUND(Regressions!U36, 1), NA())</f>
        <v>#N/A</v>
      </c>
    </row>
    <row xmlns:x14ac="http://schemas.microsoft.com/office/spreadsheetml/2009/9/ac" r="27" x14ac:dyDescent="0.2">
      <c r="A27" s="340" t="str">
        <f>IF(ISBLANK(Regressions!A37), " ", Regressions!A37)</f>
        <v>Somalia</v>
      </c>
      <c r="B27" s="341">
        <f>IF(ISBLANK(Regressions!B37), " ", Regressions!B37)</f>
        <v>2023</v>
      </c>
      <c r="C27" s="342" t="str">
        <f>IF(ISBLANK(Regressions!C37), " ", Regressions!C37)</f>
        <v>National</v>
      </c>
      <c r="D27" s="343">
        <f>IF(ISBLANK(Regressions!D37), " ", Regressions!D37)</f>
        <v>7249008</v>
      </c>
      <c r="E27" s="344">
        <f>IF(ISNUMBER(Regressions!E37),ROUND(Regressions!E37, 1), NA())</f>
        <v>100</v>
      </c>
      <c r="F27" s="345">
        <f>IF(ISNUMBER(Regressions!F37),ROUND(Regressions!F37, 1), NA())</f>
        <v>94.5</v>
      </c>
      <c r="G27" s="346">
        <f>IF(ISNUMBER(Regressions!G37),ROUND(Regressions!G37, 1), NA())</f>
        <v>52.8</v>
      </c>
      <c r="H27" s="347">
        <f>IF(ISNUMBER(Regressions!H37),ROUND(Regressions!H37, 1), NA())</f>
        <v>41.7</v>
      </c>
      <c r="I27" s="348">
        <f>IF(ISNUMBER(Regressions!I37),ROUND(Regressions!I37, 1), NA())</f>
        <v>5.5</v>
      </c>
      <c r="J27" s="349" t="e">
        <f>IF(ISNUMBER(Regressions!K37),ROUND(Regressions!K37, 1), NA())</f>
        <v>#N/A</v>
      </c>
      <c r="K27" s="345" t="e">
        <f>IF(ISNUMBER(Regressions!L37),ROUND(Regressions!L37, 1), NA())</f>
        <v>#N/A</v>
      </c>
      <c r="L27" s="350" t="e">
        <f>IF(ISNUMBER(Regressions!M37),ROUND(Regressions!M37, 1), NA())</f>
        <v>#N/A</v>
      </c>
      <c r="M27" s="347" t="e">
        <f>IF(ISNUMBER(Regressions!N37),ROUND(Regressions!N37, 1), NA())</f>
        <v>#N/A</v>
      </c>
      <c r="N27" s="348" t="e">
        <f>IF(ISNUMBER(Regressions!O37),ROUND(Regressions!O37, 1), NA())</f>
        <v>#N/A</v>
      </c>
      <c r="O27" s="349" t="e">
        <f>IF(ISNUMBER(Regressions!Q37),ROUND(Regressions!Q37, 1), NA())</f>
        <v>#N/A</v>
      </c>
      <c r="P27" s="345" t="e">
        <f>IF(ISNUMBER(Regressions!R37),ROUND(Regressions!R37, 1), NA())</f>
        <v>#N/A</v>
      </c>
      <c r="Q27" s="351" t="e">
        <f>IF(ISNUMBER(Regressions!S37),ROUND(Regressions!S37, 1), NA())</f>
        <v>#N/A</v>
      </c>
      <c r="R27" s="347" t="e">
        <f>IF(ISNUMBER(Regressions!T37),ROUND(Regressions!T37, 1), NA())</f>
        <v>#N/A</v>
      </c>
      <c r="S27" s="348" t="e">
        <f>IF(ISNUMBER(Regressions!U37),ROUND(Regressions!U37, 1), NA())</f>
        <v>#N/A</v>
      </c>
    </row>
    <row xmlns:x14ac="http://schemas.microsoft.com/office/spreadsheetml/2009/9/ac" r="28" hidden="true" x14ac:dyDescent="0.2">
      <c r="A28" s="333" t="str">
        <f>IF(ISBLANK(Regressions!A38), " ", Regressions!A38)</f>
        <v>Somalia</v>
      </c>
      <c r="B28" s="334">
        <f>IF(ISBLANK(Regressions!B38), " ", Regressions!B38)</f>
        <v>2024</v>
      </c>
      <c r="C28" s="339" t="str">
        <f>IF(ISBLANK(Regressions!C38), " ", Regressions!C38)</f>
        <v>National</v>
      </c>
      <c r="D28" s="335" t="str">
        <f>IF(ISBLANK(Regressions!D38), " ", Regressions!D38)</f>
        <v> </v>
      </c>
      <c r="E28" s="213" t="e">
        <f>IF(ISNUMBER(Regressions!E38),ROUND(Regressions!E38, 1), NA())</f>
        <v>#N/A</v>
      </c>
      <c r="F28" s="336" t="e">
        <f>IF(ISNUMBER(Regressions!F38),ROUND(Regressions!F38, 1), NA())</f>
        <v>#N/A</v>
      </c>
      <c r="G28" s="235" t="e">
        <f>IF(ISNUMBER(Regressions!G38),ROUND(Regressions!G38, 1), NA())</f>
        <v>#N/A</v>
      </c>
      <c r="H28" s="337" t="e">
        <f>IF(ISNUMBER(Regressions!H38),ROUND(Regressions!H38, 1), NA())</f>
        <v>#N/A</v>
      </c>
      <c r="I28" s="236" t="e">
        <f>IF(ISNUMBER(Regressions!I38),ROUND(Regressions!I38, 1), NA())</f>
        <v>#N/A</v>
      </c>
      <c r="J28" s="338" t="e">
        <f>IF(ISNUMBER(Regressions!K38),ROUND(Regressions!K38, 1), NA())</f>
        <v>#N/A</v>
      </c>
      <c r="K28" s="336" t="e">
        <f>IF(ISNUMBER(Regressions!L38),ROUND(Regressions!L38, 1), NA())</f>
        <v>#N/A</v>
      </c>
      <c r="L28" s="237" t="e">
        <f>IF(ISNUMBER(Regressions!M38),ROUND(Regressions!M38, 1), NA())</f>
        <v>#N/A</v>
      </c>
      <c r="M28" s="337" t="e">
        <f>IF(ISNUMBER(Regressions!N38),ROUND(Regressions!N38, 1), NA())</f>
        <v>#N/A</v>
      </c>
      <c r="N28" s="236" t="e">
        <f>IF(ISNUMBER(Regressions!O38),ROUND(Regressions!O38, 1), NA())</f>
        <v>#N/A</v>
      </c>
      <c r="O28" s="338" t="e">
        <f>IF(ISNUMBER(Regressions!Q38),ROUND(Regressions!Q38, 1), NA())</f>
        <v>#N/A</v>
      </c>
      <c r="P28" s="336" t="e">
        <f>IF(ISNUMBER(Regressions!R38),ROUND(Regressions!R38, 1), NA())</f>
        <v>#N/A</v>
      </c>
      <c r="Q28" s="214" t="e">
        <f>IF(ISNUMBER(Regressions!S38),ROUND(Regressions!S38, 1), NA())</f>
        <v>#N/A</v>
      </c>
      <c r="R28" s="337" t="e">
        <f>IF(ISNUMBER(Regressions!T38),ROUND(Regressions!T38, 1), NA())</f>
        <v>#N/A</v>
      </c>
      <c r="S28" s="236" t="e">
        <f>IF(ISNUMBER(Regressions!U38),ROUND(Regressions!U38, 1), NA())</f>
        <v>#N/A</v>
      </c>
    </row>
    <row xmlns:x14ac="http://schemas.microsoft.com/office/spreadsheetml/2009/9/ac" r="29" hidden="true" x14ac:dyDescent="0.2">
      <c r="A29" s="333" t="str">
        <f>IF(ISBLANK(Regressions!A39), " ", Regressions!A39)</f>
        <v>Somalia</v>
      </c>
      <c r="B29" s="334">
        <f>IF(ISBLANK(Regressions!B39), " ", Regressions!B39)</f>
        <v>2025</v>
      </c>
      <c r="C29" s="339" t="str">
        <f>IF(ISBLANK(Regressions!C39), " ", Regressions!C39)</f>
        <v>National</v>
      </c>
      <c r="D29" s="335" t="str">
        <f>IF(ISBLANK(Regressions!D39), " ", Regressions!D39)</f>
        <v> </v>
      </c>
      <c r="E29" s="213" t="e">
        <f>IF(ISNUMBER(Regressions!E39),ROUND(Regressions!E39, 1), NA())</f>
        <v>#N/A</v>
      </c>
      <c r="F29" s="336" t="e">
        <f>IF(ISNUMBER(Regressions!F39),ROUND(Regressions!F39, 1), NA())</f>
        <v>#N/A</v>
      </c>
      <c r="G29" s="235" t="e">
        <f>IF(ISNUMBER(Regressions!G39),ROUND(Regressions!G39, 1), NA())</f>
        <v>#N/A</v>
      </c>
      <c r="H29" s="337" t="e">
        <f>IF(ISNUMBER(Regressions!H39),ROUND(Regressions!H39, 1), NA())</f>
        <v>#N/A</v>
      </c>
      <c r="I29" s="236" t="e">
        <f>IF(ISNUMBER(Regressions!I39),ROUND(Regressions!I39, 1), NA())</f>
        <v>#N/A</v>
      </c>
      <c r="J29" s="338" t="e">
        <f>IF(ISNUMBER(Regressions!K39),ROUND(Regressions!K39, 1), NA())</f>
        <v>#N/A</v>
      </c>
      <c r="K29" s="336" t="e">
        <f>IF(ISNUMBER(Regressions!L39),ROUND(Regressions!L39, 1), NA())</f>
        <v>#N/A</v>
      </c>
      <c r="L29" s="237" t="e">
        <f>IF(ISNUMBER(Regressions!M39),ROUND(Regressions!M39, 1), NA())</f>
        <v>#N/A</v>
      </c>
      <c r="M29" s="337" t="e">
        <f>IF(ISNUMBER(Regressions!N39),ROUND(Regressions!N39, 1), NA())</f>
        <v>#N/A</v>
      </c>
      <c r="N29" s="236" t="e">
        <f>IF(ISNUMBER(Regressions!O39),ROUND(Regressions!O39, 1), NA())</f>
        <v>#N/A</v>
      </c>
      <c r="O29" s="338" t="e">
        <f>IF(ISNUMBER(Regressions!Q39),ROUND(Regressions!Q39, 1), NA())</f>
        <v>#N/A</v>
      </c>
      <c r="P29" s="336" t="e">
        <f>IF(ISNUMBER(Regressions!R39),ROUND(Regressions!R39, 1), NA())</f>
        <v>#N/A</v>
      </c>
      <c r="Q29" s="214" t="e">
        <f>IF(ISNUMBER(Regressions!S39),ROUND(Regressions!S39, 1), NA())</f>
        <v>#N/A</v>
      </c>
      <c r="R29" s="337" t="e">
        <f>IF(ISNUMBER(Regressions!T39),ROUND(Regressions!T39, 1), NA())</f>
        <v>#N/A</v>
      </c>
      <c r="S29" s="236" t="e">
        <f>IF(ISNUMBER(Regressions!U39),ROUND(Regressions!U39, 1), NA())</f>
        <v>#N/A</v>
      </c>
    </row>
    <row xmlns:x14ac="http://schemas.microsoft.com/office/spreadsheetml/2009/9/ac" r="30" hidden="true" x14ac:dyDescent="0.2">
      <c r="A30" s="333" t="str">
        <f>IF(ISBLANK(Regressions!A40), " ", Regressions!A40)</f>
        <v>Somalia</v>
      </c>
      <c r="B30" s="334">
        <f>IF(ISBLANK(Regressions!B40), " ", Regressions!B40)</f>
        <v>2026</v>
      </c>
      <c r="C30" s="339" t="str">
        <f>IF(ISBLANK(Regressions!C40), " ", Regressions!C40)</f>
        <v>National</v>
      </c>
      <c r="D30" s="335" t="str">
        <f>IF(ISBLANK(Regressions!D40), " ", Regressions!D40)</f>
        <v> </v>
      </c>
      <c r="E30" s="213" t="e">
        <f>IF(ISNUMBER(Regressions!E40),ROUND(Regressions!E40, 1), NA())</f>
        <v>#N/A</v>
      </c>
      <c r="F30" s="336" t="e">
        <f>IF(ISNUMBER(Regressions!F40),ROUND(Regressions!F40, 1), NA())</f>
        <v>#N/A</v>
      </c>
      <c r="G30" s="235" t="e">
        <f>IF(ISNUMBER(Regressions!G40),ROUND(Regressions!G40, 1), NA())</f>
        <v>#N/A</v>
      </c>
      <c r="H30" s="337" t="e">
        <f>IF(ISNUMBER(Regressions!H40),ROUND(Regressions!H40, 1), NA())</f>
        <v>#N/A</v>
      </c>
      <c r="I30" s="236" t="e">
        <f>IF(ISNUMBER(Regressions!I40),ROUND(Regressions!I40, 1), NA())</f>
        <v>#N/A</v>
      </c>
      <c r="J30" s="338" t="e">
        <f>IF(ISNUMBER(Regressions!K40),ROUND(Regressions!K40, 1), NA())</f>
        <v>#N/A</v>
      </c>
      <c r="K30" s="336" t="e">
        <f>IF(ISNUMBER(Regressions!L40),ROUND(Regressions!L40, 1), NA())</f>
        <v>#N/A</v>
      </c>
      <c r="L30" s="237" t="e">
        <f>IF(ISNUMBER(Regressions!M40),ROUND(Regressions!M40, 1), NA())</f>
        <v>#N/A</v>
      </c>
      <c r="M30" s="337" t="e">
        <f>IF(ISNUMBER(Regressions!N40),ROUND(Regressions!N40, 1), NA())</f>
        <v>#N/A</v>
      </c>
      <c r="N30" s="236" t="e">
        <f>IF(ISNUMBER(Regressions!O40),ROUND(Regressions!O40, 1), NA())</f>
        <v>#N/A</v>
      </c>
      <c r="O30" s="338" t="e">
        <f>IF(ISNUMBER(Regressions!Q40),ROUND(Regressions!Q40, 1), NA())</f>
        <v>#N/A</v>
      </c>
      <c r="P30" s="336" t="e">
        <f>IF(ISNUMBER(Regressions!R40),ROUND(Regressions!R40, 1), NA())</f>
        <v>#N/A</v>
      </c>
      <c r="Q30" s="214" t="e">
        <f>IF(ISNUMBER(Regressions!S40),ROUND(Regressions!S40, 1), NA())</f>
        <v>#N/A</v>
      </c>
      <c r="R30" s="337" t="e">
        <f>IF(ISNUMBER(Regressions!T40),ROUND(Regressions!T40, 1), NA())</f>
        <v>#N/A</v>
      </c>
      <c r="S30" s="236" t="e">
        <f>IF(ISNUMBER(Regressions!U40),ROUND(Regressions!U40, 1), NA())</f>
        <v>#N/A</v>
      </c>
    </row>
    <row xmlns:x14ac="http://schemas.microsoft.com/office/spreadsheetml/2009/9/ac" r="31" hidden="true" x14ac:dyDescent="0.2">
      <c r="A31" s="333" t="str">
        <f>IF(ISBLANK(Regressions!A41), " ", Regressions!A41)</f>
        <v>Somalia</v>
      </c>
      <c r="B31" s="334">
        <f>IF(ISBLANK(Regressions!B41), " ", Regressions!B41)</f>
        <v>2027</v>
      </c>
      <c r="C31" s="339" t="str">
        <f>IF(ISBLANK(Regressions!C41), " ", Regressions!C41)</f>
        <v>National</v>
      </c>
      <c r="D31" s="335" t="str">
        <f>IF(ISBLANK(Regressions!D41), " ", Regressions!D41)</f>
        <v> </v>
      </c>
      <c r="E31" s="213" t="e">
        <f>IF(ISNUMBER(Regressions!E41),ROUND(Regressions!E41, 1), NA())</f>
        <v>#N/A</v>
      </c>
      <c r="F31" s="336" t="e">
        <f>IF(ISNUMBER(Regressions!F41),ROUND(Regressions!F41, 1), NA())</f>
        <v>#N/A</v>
      </c>
      <c r="G31" s="235" t="e">
        <f>IF(ISNUMBER(Regressions!G41),ROUND(Regressions!G41, 1), NA())</f>
        <v>#N/A</v>
      </c>
      <c r="H31" s="337" t="e">
        <f>IF(ISNUMBER(Regressions!H41),ROUND(Regressions!H41, 1), NA())</f>
        <v>#N/A</v>
      </c>
      <c r="I31" s="236" t="e">
        <f>IF(ISNUMBER(Regressions!I41),ROUND(Regressions!I41, 1), NA())</f>
        <v>#N/A</v>
      </c>
      <c r="J31" s="338" t="e">
        <f>IF(ISNUMBER(Regressions!K41),ROUND(Regressions!K41, 1), NA())</f>
        <v>#N/A</v>
      </c>
      <c r="K31" s="336" t="e">
        <f>IF(ISNUMBER(Regressions!L41),ROUND(Regressions!L41, 1), NA())</f>
        <v>#N/A</v>
      </c>
      <c r="L31" s="237" t="e">
        <f>IF(ISNUMBER(Regressions!M41),ROUND(Regressions!M41, 1), NA())</f>
        <v>#N/A</v>
      </c>
      <c r="M31" s="337" t="e">
        <f>IF(ISNUMBER(Regressions!N41),ROUND(Regressions!N41, 1), NA())</f>
        <v>#N/A</v>
      </c>
      <c r="N31" s="236" t="e">
        <f>IF(ISNUMBER(Regressions!O41),ROUND(Regressions!O41, 1), NA())</f>
        <v>#N/A</v>
      </c>
      <c r="O31" s="338" t="e">
        <f>IF(ISNUMBER(Regressions!Q41),ROUND(Regressions!Q41, 1), NA())</f>
        <v>#N/A</v>
      </c>
      <c r="P31" s="336" t="e">
        <f>IF(ISNUMBER(Regressions!R41),ROUND(Regressions!R41, 1), NA())</f>
        <v>#N/A</v>
      </c>
      <c r="Q31" s="214" t="e">
        <f>IF(ISNUMBER(Regressions!S41),ROUND(Regressions!S41, 1), NA())</f>
        <v>#N/A</v>
      </c>
      <c r="R31" s="337" t="e">
        <f>IF(ISNUMBER(Regressions!T41),ROUND(Regressions!T41, 1), NA())</f>
        <v>#N/A</v>
      </c>
      <c r="S31" s="236" t="e">
        <f>IF(ISNUMBER(Regressions!U41),ROUND(Regressions!U41, 1), NA())</f>
        <v>#N/A</v>
      </c>
    </row>
    <row xmlns:x14ac="http://schemas.microsoft.com/office/spreadsheetml/2009/9/ac" r="32" hidden="true" x14ac:dyDescent="0.2">
      <c r="A32" s="333" t="str">
        <f>IF(ISBLANK(Regressions!A42), " ", Regressions!A42)</f>
        <v>Somalia</v>
      </c>
      <c r="B32" s="334">
        <f>IF(ISBLANK(Regressions!B42), " ", Regressions!B42)</f>
        <v>2028</v>
      </c>
      <c r="C32" s="339" t="str">
        <f>IF(ISBLANK(Regressions!C42), " ", Regressions!C42)</f>
        <v>National</v>
      </c>
      <c r="D32" s="335" t="str">
        <f>IF(ISBLANK(Regressions!D42), " ", Regressions!D42)</f>
        <v> </v>
      </c>
      <c r="E32" s="213" t="e">
        <f>IF(ISNUMBER(Regressions!E42),ROUND(Regressions!E42, 1), NA())</f>
        <v>#N/A</v>
      </c>
      <c r="F32" s="336" t="e">
        <f>IF(ISNUMBER(Regressions!F42),ROUND(Regressions!F42, 1), NA())</f>
        <v>#N/A</v>
      </c>
      <c r="G32" s="235" t="e">
        <f>IF(ISNUMBER(Regressions!G42),ROUND(Regressions!G42, 1), NA())</f>
        <v>#N/A</v>
      </c>
      <c r="H32" s="337" t="e">
        <f>IF(ISNUMBER(Regressions!H42),ROUND(Regressions!H42, 1), NA())</f>
        <v>#N/A</v>
      </c>
      <c r="I32" s="236" t="e">
        <f>IF(ISNUMBER(Regressions!I42),ROUND(Regressions!I42, 1), NA())</f>
        <v>#N/A</v>
      </c>
      <c r="J32" s="338" t="e">
        <f>IF(ISNUMBER(Regressions!K42),ROUND(Regressions!K42, 1), NA())</f>
        <v>#N/A</v>
      </c>
      <c r="K32" s="336" t="e">
        <f>IF(ISNUMBER(Regressions!L42),ROUND(Regressions!L42, 1), NA())</f>
        <v>#N/A</v>
      </c>
      <c r="L32" s="237" t="e">
        <f>IF(ISNUMBER(Regressions!M42),ROUND(Regressions!M42, 1), NA())</f>
        <v>#N/A</v>
      </c>
      <c r="M32" s="337" t="e">
        <f>IF(ISNUMBER(Regressions!N42),ROUND(Regressions!N42, 1), NA())</f>
        <v>#N/A</v>
      </c>
      <c r="N32" s="236" t="e">
        <f>IF(ISNUMBER(Regressions!O42),ROUND(Regressions!O42, 1), NA())</f>
        <v>#N/A</v>
      </c>
      <c r="O32" s="338" t="e">
        <f>IF(ISNUMBER(Regressions!Q42),ROUND(Regressions!Q42, 1), NA())</f>
        <v>#N/A</v>
      </c>
      <c r="P32" s="336" t="e">
        <f>IF(ISNUMBER(Regressions!R42),ROUND(Regressions!R42, 1), NA())</f>
        <v>#N/A</v>
      </c>
      <c r="Q32" s="214" t="e">
        <f>IF(ISNUMBER(Regressions!S42),ROUND(Regressions!S42, 1), NA())</f>
        <v>#N/A</v>
      </c>
      <c r="R32" s="337" t="e">
        <f>IF(ISNUMBER(Regressions!T42),ROUND(Regressions!T42, 1), NA())</f>
        <v>#N/A</v>
      </c>
      <c r="S32" s="236" t="e">
        <f>IF(ISNUMBER(Regressions!U42),ROUND(Regressions!U42, 1), NA())</f>
        <v>#N/A</v>
      </c>
    </row>
    <row xmlns:x14ac="http://schemas.microsoft.com/office/spreadsheetml/2009/9/ac" r="33" hidden="true" x14ac:dyDescent="0.2">
      <c r="A33" s="333" t="str">
        <f>IF(ISBLANK(Regressions!A43), " ", Regressions!A43)</f>
        <v>Somalia</v>
      </c>
      <c r="B33" s="334">
        <f>IF(ISBLANK(Regressions!B43), " ", Regressions!B43)</f>
        <v>2029</v>
      </c>
      <c r="C33" s="339" t="str">
        <f>IF(ISBLANK(Regressions!C43), " ", Regressions!C43)</f>
        <v>National</v>
      </c>
      <c r="D33" s="335" t="str">
        <f>IF(ISBLANK(Regressions!D43), " ", Regressions!D43)</f>
        <v> </v>
      </c>
      <c r="E33" s="213" t="e">
        <f>IF(ISNUMBER(Regressions!E43),ROUND(Regressions!E43, 1), NA())</f>
        <v>#N/A</v>
      </c>
      <c r="F33" s="336" t="e">
        <f>IF(ISNUMBER(Regressions!F43),ROUND(Regressions!F43, 1), NA())</f>
        <v>#N/A</v>
      </c>
      <c r="G33" s="235" t="e">
        <f>IF(ISNUMBER(Regressions!G43),ROUND(Regressions!G43, 1), NA())</f>
        <v>#N/A</v>
      </c>
      <c r="H33" s="337" t="e">
        <f>IF(ISNUMBER(Regressions!H43),ROUND(Regressions!H43, 1), NA())</f>
        <v>#N/A</v>
      </c>
      <c r="I33" s="236" t="e">
        <f>IF(ISNUMBER(Regressions!I43),ROUND(Regressions!I43, 1), NA())</f>
        <v>#N/A</v>
      </c>
      <c r="J33" s="338" t="e">
        <f>IF(ISNUMBER(Regressions!K43),ROUND(Regressions!K43, 1), NA())</f>
        <v>#N/A</v>
      </c>
      <c r="K33" s="336" t="e">
        <f>IF(ISNUMBER(Regressions!L43),ROUND(Regressions!L43, 1), NA())</f>
        <v>#N/A</v>
      </c>
      <c r="L33" s="237" t="e">
        <f>IF(ISNUMBER(Regressions!M43),ROUND(Regressions!M43, 1), NA())</f>
        <v>#N/A</v>
      </c>
      <c r="M33" s="337" t="e">
        <f>IF(ISNUMBER(Regressions!N43),ROUND(Regressions!N43, 1), NA())</f>
        <v>#N/A</v>
      </c>
      <c r="N33" s="236" t="e">
        <f>IF(ISNUMBER(Regressions!O43),ROUND(Regressions!O43, 1), NA())</f>
        <v>#N/A</v>
      </c>
      <c r="O33" s="338" t="e">
        <f>IF(ISNUMBER(Regressions!Q43),ROUND(Regressions!Q43, 1), NA())</f>
        <v>#N/A</v>
      </c>
      <c r="P33" s="336" t="e">
        <f>IF(ISNUMBER(Regressions!R43),ROUND(Regressions!R43, 1), NA())</f>
        <v>#N/A</v>
      </c>
      <c r="Q33" s="214" t="e">
        <f>IF(ISNUMBER(Regressions!S43),ROUND(Regressions!S43, 1), NA())</f>
        <v>#N/A</v>
      </c>
      <c r="R33" s="337" t="e">
        <f>IF(ISNUMBER(Regressions!T43),ROUND(Regressions!T43, 1), NA())</f>
        <v>#N/A</v>
      </c>
      <c r="S33" s="236" t="e">
        <f>IF(ISNUMBER(Regressions!U43),ROUND(Regressions!U43, 1), NA())</f>
        <v>#N/A</v>
      </c>
    </row>
    <row xmlns:x14ac="http://schemas.microsoft.com/office/spreadsheetml/2009/9/ac" r="34" hidden="true" x14ac:dyDescent="0.2">
      <c r="A34" s="333" t="str">
        <f>IF(ISBLANK(Regressions!A44), " ", Regressions!A44)</f>
        <v>Somalia</v>
      </c>
      <c r="B34" s="334">
        <f>IF(ISBLANK(Regressions!B44), " ", Regressions!B44)</f>
        <v>2030</v>
      </c>
      <c r="C34" s="339" t="str">
        <f>IF(ISBLANK(Regressions!C44), " ", Regressions!C44)</f>
        <v>National</v>
      </c>
      <c r="D34" s="335" t="str">
        <f>IF(ISBLANK(Regressions!D44), " ", Regressions!D44)</f>
        <v> </v>
      </c>
      <c r="E34" s="213" t="e">
        <f>IF(ISNUMBER(Regressions!E44),ROUND(Regressions!E44, 1), NA())</f>
        <v>#N/A</v>
      </c>
      <c r="F34" s="336" t="e">
        <f>IF(ISNUMBER(Regressions!F44),ROUND(Regressions!F44, 1), NA())</f>
        <v>#N/A</v>
      </c>
      <c r="G34" s="235" t="e">
        <f>IF(ISNUMBER(Regressions!G44),ROUND(Regressions!G44, 1), NA())</f>
        <v>#N/A</v>
      </c>
      <c r="H34" s="337" t="e">
        <f>IF(ISNUMBER(Regressions!H44),ROUND(Regressions!H44, 1), NA())</f>
        <v>#N/A</v>
      </c>
      <c r="I34" s="236" t="e">
        <f>IF(ISNUMBER(Regressions!I44),ROUND(Regressions!I44, 1), NA())</f>
        <v>#N/A</v>
      </c>
      <c r="J34" s="338" t="e">
        <f>IF(ISNUMBER(Regressions!K44),ROUND(Regressions!K44, 1), NA())</f>
        <v>#N/A</v>
      </c>
      <c r="K34" s="336" t="e">
        <f>IF(ISNUMBER(Regressions!L44),ROUND(Regressions!L44, 1), NA())</f>
        <v>#N/A</v>
      </c>
      <c r="L34" s="237" t="e">
        <f>IF(ISNUMBER(Regressions!M44),ROUND(Regressions!M44, 1), NA())</f>
        <v>#N/A</v>
      </c>
      <c r="M34" s="337" t="e">
        <f>IF(ISNUMBER(Regressions!N44),ROUND(Regressions!N44, 1), NA())</f>
        <v>#N/A</v>
      </c>
      <c r="N34" s="236" t="e">
        <f>IF(ISNUMBER(Regressions!O44),ROUND(Regressions!O44, 1), NA())</f>
        <v>#N/A</v>
      </c>
      <c r="O34" s="338" t="e">
        <f>IF(ISNUMBER(Regressions!Q44),ROUND(Regressions!Q44, 1), NA())</f>
        <v>#N/A</v>
      </c>
      <c r="P34" s="336" t="e">
        <f>IF(ISNUMBER(Regressions!R44),ROUND(Regressions!R44, 1), NA())</f>
        <v>#N/A</v>
      </c>
      <c r="Q34" s="214" t="e">
        <f>IF(ISNUMBER(Regressions!S44),ROUND(Regressions!S44, 1), NA())</f>
        <v>#N/A</v>
      </c>
      <c r="R34" s="337" t="e">
        <f>IF(ISNUMBER(Regressions!T44),ROUND(Regressions!T44, 1), NA())</f>
        <v>#N/A</v>
      </c>
      <c r="S34" s="236" t="e">
        <f>IF(ISNUMBER(Regressions!U44),ROUND(Regressions!U44, 1), NA())</f>
        <v>#N/A</v>
      </c>
    </row>
    <row xmlns:x14ac="http://schemas.microsoft.com/office/spreadsheetml/2009/9/ac" r="35" x14ac:dyDescent="0.2">
      <c r="A35" s="333" t="str">
        <f>IF(ISBLANK(Regressions!A45), " ", Regressions!A45)</f>
        <v>Somalia</v>
      </c>
      <c r="B35" s="334">
        <f>IF(ISBLANK(Regressions!B45), " ", Regressions!B45)</f>
        <v>2000</v>
      </c>
      <c r="C35" s="339" t="str">
        <f>IF(ISBLANK(Regressions!C45), " ", Regressions!C45)</f>
        <v>Urban</v>
      </c>
      <c r="D35" s="335">
        <f>IF(ISBLANK(Regressions!D45), " ", Regressions!D45)</f>
        <v>1162720.458562393</v>
      </c>
      <c r="E35" s="213" t="e">
        <f>IF(ISNUMBER(Regressions!E45),ROUND(Regressions!E45, 1), NA())</f>
        <v>#N/A</v>
      </c>
      <c r="F35" s="336" t="e">
        <f>IF(ISNUMBER(Regressions!F45),ROUND(Regressions!F45, 1), NA())</f>
        <v>#N/A</v>
      </c>
      <c r="G35" s="235" t="e">
        <f>IF(ISNUMBER(Regressions!G45),ROUND(Regressions!G45, 1), NA())</f>
        <v>#N/A</v>
      </c>
      <c r="H35" s="337" t="e">
        <f>IF(ISNUMBER(Regressions!H45),ROUND(Regressions!H45, 1), NA())</f>
        <v>#N/A</v>
      </c>
      <c r="I35" s="236" t="e">
        <f>IF(ISNUMBER(Regressions!I45),ROUND(Regressions!I45, 1), NA())</f>
        <v>#N/A</v>
      </c>
      <c r="J35" s="338" t="e">
        <f>IF(ISNUMBER(Regressions!K45),ROUND(Regressions!K45, 1), NA())</f>
        <v>#N/A</v>
      </c>
      <c r="K35" s="336" t="e">
        <f>IF(ISNUMBER(Regressions!L45),ROUND(Regressions!L45, 1), NA())</f>
        <v>#N/A</v>
      </c>
      <c r="L35" s="237" t="e">
        <f>IF(ISNUMBER(Regressions!M45),ROUND(Regressions!M45, 1), NA())</f>
        <v>#N/A</v>
      </c>
      <c r="M35" s="337" t="e">
        <f>IF(ISNUMBER(Regressions!N45),ROUND(Regressions!N45, 1), NA())</f>
        <v>#N/A</v>
      </c>
      <c r="N35" s="236" t="e">
        <f>IF(ISNUMBER(Regressions!O45),ROUND(Regressions!O45, 1), NA())</f>
        <v>#N/A</v>
      </c>
      <c r="O35" s="338" t="e">
        <f>IF(ISNUMBER(Regressions!Q45),ROUND(Regressions!Q45, 1), NA())</f>
        <v>#N/A</v>
      </c>
      <c r="P35" s="336" t="e">
        <f>IF(ISNUMBER(Regressions!R45),ROUND(Regressions!R45, 1), NA())</f>
        <v>#N/A</v>
      </c>
      <c r="Q35" s="214" t="e">
        <f>IF(ISNUMBER(Regressions!S45),ROUND(Regressions!S45, 1), NA())</f>
        <v>#N/A</v>
      </c>
      <c r="R35" s="337" t="e">
        <f>IF(ISNUMBER(Regressions!T45),ROUND(Regressions!T45, 1), NA())</f>
        <v>#N/A</v>
      </c>
      <c r="S35" s="236" t="e">
        <f>IF(ISNUMBER(Regressions!U45),ROUND(Regressions!U45, 1), NA())</f>
        <v>#N/A</v>
      </c>
    </row>
    <row xmlns:x14ac="http://schemas.microsoft.com/office/spreadsheetml/2009/9/ac" r="36" x14ac:dyDescent="0.2">
      <c r="A36" s="333" t="str">
        <f>IF(ISBLANK(Regressions!A46), " ", Regressions!A46)</f>
        <v>Somalia</v>
      </c>
      <c r="B36" s="334">
        <f>IF(ISBLANK(Regressions!B46), " ", Regressions!B46)</f>
        <v>2001</v>
      </c>
      <c r="C36" s="339" t="str">
        <f>IF(ISBLANK(Regressions!C46), " ", Regressions!C46)</f>
        <v>Urban</v>
      </c>
      <c r="D36" s="335">
        <f>IF(ISBLANK(Regressions!D46), " ", Regressions!D46)</f>
        <v>1227294.8358886719</v>
      </c>
      <c r="E36" s="213" t="e">
        <f>IF(ISNUMBER(Regressions!E46),ROUND(Regressions!E46, 1), NA())</f>
        <v>#N/A</v>
      </c>
      <c r="F36" s="336" t="e">
        <f>IF(ISNUMBER(Regressions!F46),ROUND(Regressions!F46, 1), NA())</f>
        <v>#N/A</v>
      </c>
      <c r="G36" s="235" t="e">
        <f>IF(ISNUMBER(Regressions!G46),ROUND(Regressions!G46, 1), NA())</f>
        <v>#N/A</v>
      </c>
      <c r="H36" s="337" t="e">
        <f>IF(ISNUMBER(Regressions!H46),ROUND(Regressions!H46, 1), NA())</f>
        <v>#N/A</v>
      </c>
      <c r="I36" s="236" t="e">
        <f>IF(ISNUMBER(Regressions!I46),ROUND(Regressions!I46, 1), NA())</f>
        <v>#N/A</v>
      </c>
      <c r="J36" s="338" t="e">
        <f>IF(ISNUMBER(Regressions!K46),ROUND(Regressions!K46, 1), NA())</f>
        <v>#N/A</v>
      </c>
      <c r="K36" s="336" t="e">
        <f>IF(ISNUMBER(Regressions!L46),ROUND(Regressions!L46, 1), NA())</f>
        <v>#N/A</v>
      </c>
      <c r="L36" s="237" t="e">
        <f>IF(ISNUMBER(Regressions!M46),ROUND(Regressions!M46, 1), NA())</f>
        <v>#N/A</v>
      </c>
      <c r="M36" s="337" t="e">
        <f>IF(ISNUMBER(Regressions!N46),ROUND(Regressions!N46, 1), NA())</f>
        <v>#N/A</v>
      </c>
      <c r="N36" s="236" t="e">
        <f>IF(ISNUMBER(Regressions!O46),ROUND(Regressions!O46, 1), NA())</f>
        <v>#N/A</v>
      </c>
      <c r="O36" s="338" t="e">
        <f>IF(ISNUMBER(Regressions!Q46),ROUND(Regressions!Q46, 1), NA())</f>
        <v>#N/A</v>
      </c>
      <c r="P36" s="336" t="e">
        <f>IF(ISNUMBER(Regressions!R46),ROUND(Regressions!R46, 1), NA())</f>
        <v>#N/A</v>
      </c>
      <c r="Q36" s="214" t="e">
        <f>IF(ISNUMBER(Regressions!S46),ROUND(Regressions!S46, 1), NA())</f>
        <v>#N/A</v>
      </c>
      <c r="R36" s="337" t="e">
        <f>IF(ISNUMBER(Regressions!T46),ROUND(Regressions!T46, 1), NA())</f>
        <v>#N/A</v>
      </c>
      <c r="S36" s="236" t="e">
        <f>IF(ISNUMBER(Regressions!U46),ROUND(Regressions!U46, 1), NA())</f>
        <v>#N/A</v>
      </c>
    </row>
    <row xmlns:x14ac="http://schemas.microsoft.com/office/spreadsheetml/2009/9/ac" r="37" x14ac:dyDescent="0.2">
      <c r="A37" s="333" t="str">
        <f>IF(ISBLANK(Regressions!A47), " ", Regressions!A47)</f>
        <v>Somalia</v>
      </c>
      <c r="B37" s="334">
        <f>IF(ISBLANK(Regressions!B47), " ", Regressions!B47)</f>
        <v>2002</v>
      </c>
      <c r="C37" s="339" t="str">
        <f>IF(ISBLANK(Regressions!C47), " ", Regressions!C47)</f>
        <v>Urban</v>
      </c>
      <c r="D37" s="335">
        <f>IF(ISBLANK(Regressions!D47), " ", Regressions!D47)</f>
        <v>1292842.684142113</v>
      </c>
      <c r="E37" s="213" t="e">
        <f>IF(ISNUMBER(Regressions!E47),ROUND(Regressions!E47, 1), NA())</f>
        <v>#N/A</v>
      </c>
      <c r="F37" s="336" t="e">
        <f>IF(ISNUMBER(Regressions!F47),ROUND(Regressions!F47, 1), NA())</f>
        <v>#N/A</v>
      </c>
      <c r="G37" s="235" t="e">
        <f>IF(ISNUMBER(Regressions!G47),ROUND(Regressions!G47, 1), NA())</f>
        <v>#N/A</v>
      </c>
      <c r="H37" s="337" t="e">
        <f>IF(ISNUMBER(Regressions!H47),ROUND(Regressions!H47, 1), NA())</f>
        <v>#N/A</v>
      </c>
      <c r="I37" s="236" t="e">
        <f>IF(ISNUMBER(Regressions!I47),ROUND(Regressions!I47, 1), NA())</f>
        <v>#N/A</v>
      </c>
      <c r="J37" s="338" t="e">
        <f>IF(ISNUMBER(Regressions!K47),ROUND(Regressions!K47, 1), NA())</f>
        <v>#N/A</v>
      </c>
      <c r="K37" s="336" t="e">
        <f>IF(ISNUMBER(Regressions!L47),ROUND(Regressions!L47, 1), NA())</f>
        <v>#N/A</v>
      </c>
      <c r="L37" s="237" t="e">
        <f>IF(ISNUMBER(Regressions!M47),ROUND(Regressions!M47, 1), NA())</f>
        <v>#N/A</v>
      </c>
      <c r="M37" s="337" t="e">
        <f>IF(ISNUMBER(Regressions!N47),ROUND(Regressions!N47, 1), NA())</f>
        <v>#N/A</v>
      </c>
      <c r="N37" s="236" t="e">
        <f>IF(ISNUMBER(Regressions!O47),ROUND(Regressions!O47, 1), NA())</f>
        <v>#N/A</v>
      </c>
      <c r="O37" s="338" t="e">
        <f>IF(ISNUMBER(Regressions!Q47),ROUND(Regressions!Q47, 1), NA())</f>
        <v>#N/A</v>
      </c>
      <c r="P37" s="336" t="e">
        <f>IF(ISNUMBER(Regressions!R47),ROUND(Regressions!R47, 1), NA())</f>
        <v>#N/A</v>
      </c>
      <c r="Q37" s="214" t="e">
        <f>IF(ISNUMBER(Regressions!S47),ROUND(Regressions!S47, 1), NA())</f>
        <v>#N/A</v>
      </c>
      <c r="R37" s="337" t="e">
        <f>IF(ISNUMBER(Regressions!T47),ROUND(Regressions!T47, 1), NA())</f>
        <v>#N/A</v>
      </c>
      <c r="S37" s="236" t="e">
        <f>IF(ISNUMBER(Regressions!U47),ROUND(Regressions!U47, 1), NA())</f>
        <v>#N/A</v>
      </c>
    </row>
    <row xmlns:x14ac="http://schemas.microsoft.com/office/spreadsheetml/2009/9/ac" r="38" x14ac:dyDescent="0.2">
      <c r="A38" s="333" t="str">
        <f>IF(ISBLANK(Regressions!A48), " ", Regressions!A48)</f>
        <v>Somalia</v>
      </c>
      <c r="B38" s="334">
        <f>IF(ISBLANK(Regressions!B48), " ", Regressions!B48)</f>
        <v>2003</v>
      </c>
      <c r="C38" s="339" t="str">
        <f>IF(ISBLANK(Regressions!C48), " ", Regressions!C48)</f>
        <v>Urban</v>
      </c>
      <c r="D38" s="335">
        <f>IF(ISBLANK(Regressions!D48), " ", Regressions!D48)</f>
        <v>1372673.2954097369</v>
      </c>
      <c r="E38" s="213" t="e">
        <f>IF(ISNUMBER(Regressions!E48),ROUND(Regressions!E48, 1), NA())</f>
        <v>#N/A</v>
      </c>
      <c r="F38" s="336" t="e">
        <f>IF(ISNUMBER(Regressions!F48),ROUND(Regressions!F48, 1), NA())</f>
        <v>#N/A</v>
      </c>
      <c r="G38" s="235" t="e">
        <f>IF(ISNUMBER(Regressions!G48),ROUND(Regressions!G48, 1), NA())</f>
        <v>#N/A</v>
      </c>
      <c r="H38" s="337" t="e">
        <f>IF(ISNUMBER(Regressions!H48),ROUND(Regressions!H48, 1), NA())</f>
        <v>#N/A</v>
      </c>
      <c r="I38" s="236" t="e">
        <f>IF(ISNUMBER(Regressions!I48),ROUND(Regressions!I48, 1), NA())</f>
        <v>#N/A</v>
      </c>
      <c r="J38" s="338" t="e">
        <f>IF(ISNUMBER(Regressions!K48),ROUND(Regressions!K48, 1), NA())</f>
        <v>#N/A</v>
      </c>
      <c r="K38" s="336" t="e">
        <f>IF(ISNUMBER(Regressions!L48),ROUND(Regressions!L48, 1), NA())</f>
        <v>#N/A</v>
      </c>
      <c r="L38" s="237" t="e">
        <f>IF(ISNUMBER(Regressions!M48),ROUND(Regressions!M48, 1), NA())</f>
        <v>#N/A</v>
      </c>
      <c r="M38" s="337" t="e">
        <f>IF(ISNUMBER(Regressions!N48),ROUND(Regressions!N48, 1), NA())</f>
        <v>#N/A</v>
      </c>
      <c r="N38" s="236" t="e">
        <f>IF(ISNUMBER(Regressions!O48),ROUND(Regressions!O48, 1), NA())</f>
        <v>#N/A</v>
      </c>
      <c r="O38" s="338" t="e">
        <f>IF(ISNUMBER(Regressions!Q48),ROUND(Regressions!Q48, 1), NA())</f>
        <v>#N/A</v>
      </c>
      <c r="P38" s="336" t="e">
        <f>IF(ISNUMBER(Regressions!R48),ROUND(Regressions!R48, 1), NA())</f>
        <v>#N/A</v>
      </c>
      <c r="Q38" s="214" t="e">
        <f>IF(ISNUMBER(Regressions!S48),ROUND(Regressions!S48, 1), NA())</f>
        <v>#N/A</v>
      </c>
      <c r="R38" s="337" t="e">
        <f>IF(ISNUMBER(Regressions!T48),ROUND(Regressions!T48, 1), NA())</f>
        <v>#N/A</v>
      </c>
      <c r="S38" s="236" t="e">
        <f>IF(ISNUMBER(Regressions!U48),ROUND(Regressions!U48, 1), NA())</f>
        <v>#N/A</v>
      </c>
    </row>
    <row xmlns:x14ac="http://schemas.microsoft.com/office/spreadsheetml/2009/9/ac" r="39" x14ac:dyDescent="0.2">
      <c r="A39" s="333" t="str">
        <f>IF(ISBLANK(Regressions!A49), " ", Regressions!A49)</f>
        <v>Somalia</v>
      </c>
      <c r="B39" s="334">
        <f>IF(ISBLANK(Regressions!B49), " ", Regressions!B49)</f>
        <v>2004</v>
      </c>
      <c r="C39" s="339" t="str">
        <f>IF(ISBLANK(Regressions!C49), " ", Regressions!C49)</f>
        <v>Urban</v>
      </c>
      <c r="D39" s="335">
        <f>IF(ISBLANK(Regressions!D49), " ", Regressions!D49)</f>
        <v>1459459.5580652619</v>
      </c>
      <c r="E39" s="213" t="e">
        <f>IF(ISNUMBER(Regressions!E49),ROUND(Regressions!E49, 1), NA())</f>
        <v>#N/A</v>
      </c>
      <c r="F39" s="336" t="e">
        <f>IF(ISNUMBER(Regressions!F49),ROUND(Regressions!F49, 1), NA())</f>
        <v>#N/A</v>
      </c>
      <c r="G39" s="235" t="e">
        <f>IF(ISNUMBER(Regressions!G49),ROUND(Regressions!G49, 1), NA())</f>
        <v>#N/A</v>
      </c>
      <c r="H39" s="337" t="e">
        <f>IF(ISNUMBER(Regressions!H49),ROUND(Regressions!H49, 1), NA())</f>
        <v>#N/A</v>
      </c>
      <c r="I39" s="236" t="e">
        <f>IF(ISNUMBER(Regressions!I49),ROUND(Regressions!I49, 1), NA())</f>
        <v>#N/A</v>
      </c>
      <c r="J39" s="338" t="e">
        <f>IF(ISNUMBER(Regressions!K49),ROUND(Regressions!K49, 1), NA())</f>
        <v>#N/A</v>
      </c>
      <c r="K39" s="336" t="e">
        <f>IF(ISNUMBER(Regressions!L49),ROUND(Regressions!L49, 1), NA())</f>
        <v>#N/A</v>
      </c>
      <c r="L39" s="237" t="e">
        <f>IF(ISNUMBER(Regressions!M49),ROUND(Regressions!M49, 1), NA())</f>
        <v>#N/A</v>
      </c>
      <c r="M39" s="337" t="e">
        <f>IF(ISNUMBER(Regressions!N49),ROUND(Regressions!N49, 1), NA())</f>
        <v>#N/A</v>
      </c>
      <c r="N39" s="236" t="e">
        <f>IF(ISNUMBER(Regressions!O49),ROUND(Regressions!O49, 1), NA())</f>
        <v>#N/A</v>
      </c>
      <c r="O39" s="338" t="e">
        <f>IF(ISNUMBER(Regressions!Q49),ROUND(Regressions!Q49, 1), NA())</f>
        <v>#N/A</v>
      </c>
      <c r="P39" s="336" t="e">
        <f>IF(ISNUMBER(Regressions!R49),ROUND(Regressions!R49, 1), NA())</f>
        <v>#N/A</v>
      </c>
      <c r="Q39" s="214" t="e">
        <f>IF(ISNUMBER(Regressions!S49),ROUND(Regressions!S49, 1), NA())</f>
        <v>#N/A</v>
      </c>
      <c r="R39" s="337" t="e">
        <f>IF(ISNUMBER(Regressions!T49),ROUND(Regressions!T49, 1), NA())</f>
        <v>#N/A</v>
      </c>
      <c r="S39" s="236" t="e">
        <f>IF(ISNUMBER(Regressions!U49),ROUND(Regressions!U49, 1), NA())</f>
        <v>#N/A</v>
      </c>
    </row>
    <row xmlns:x14ac="http://schemas.microsoft.com/office/spreadsheetml/2009/9/ac" r="40" x14ac:dyDescent="0.2">
      <c r="A40" s="333" t="str">
        <f>IF(ISBLANK(Regressions!A50), " ", Regressions!A50)</f>
        <v>Somalia</v>
      </c>
      <c r="B40" s="334">
        <f>IF(ISBLANK(Regressions!B50), " ", Regressions!B50)</f>
        <v>2005</v>
      </c>
      <c r="C40" s="339" t="str">
        <f>IF(ISBLANK(Regressions!C50), " ", Regressions!C50)</f>
        <v>Urban</v>
      </c>
      <c r="D40" s="335">
        <f>IF(ISBLANK(Regressions!D50), " ", Regressions!D50)</f>
        <v>1548304.343124351</v>
      </c>
      <c r="E40" s="213" t="e">
        <f>IF(ISNUMBER(Regressions!E50),ROUND(Regressions!E50, 1), NA())</f>
        <v>#N/A</v>
      </c>
      <c r="F40" s="336" t="e">
        <f>IF(ISNUMBER(Regressions!F50),ROUND(Regressions!F50, 1), NA())</f>
        <v>#N/A</v>
      </c>
      <c r="G40" s="235" t="e">
        <f>IF(ISNUMBER(Regressions!G50),ROUND(Regressions!G50, 1), NA())</f>
        <v>#N/A</v>
      </c>
      <c r="H40" s="337" t="e">
        <f>IF(ISNUMBER(Regressions!H50),ROUND(Regressions!H50, 1), NA())</f>
        <v>#N/A</v>
      </c>
      <c r="I40" s="236" t="e">
        <f>IF(ISNUMBER(Regressions!I50),ROUND(Regressions!I50, 1), NA())</f>
        <v>#N/A</v>
      </c>
      <c r="J40" s="338" t="e">
        <f>IF(ISNUMBER(Regressions!K50),ROUND(Regressions!K50, 1), NA())</f>
        <v>#N/A</v>
      </c>
      <c r="K40" s="336" t="e">
        <f>IF(ISNUMBER(Regressions!L50),ROUND(Regressions!L50, 1), NA())</f>
        <v>#N/A</v>
      </c>
      <c r="L40" s="237" t="e">
        <f>IF(ISNUMBER(Regressions!M50),ROUND(Regressions!M50, 1), NA())</f>
        <v>#N/A</v>
      </c>
      <c r="M40" s="337" t="e">
        <f>IF(ISNUMBER(Regressions!N50),ROUND(Regressions!N50, 1), NA())</f>
        <v>#N/A</v>
      </c>
      <c r="N40" s="236" t="e">
        <f>IF(ISNUMBER(Regressions!O50),ROUND(Regressions!O50, 1), NA())</f>
        <v>#N/A</v>
      </c>
      <c r="O40" s="338" t="e">
        <f>IF(ISNUMBER(Regressions!Q50),ROUND(Regressions!Q50, 1), NA())</f>
        <v>#N/A</v>
      </c>
      <c r="P40" s="336" t="e">
        <f>IF(ISNUMBER(Regressions!R50),ROUND(Regressions!R50, 1), NA())</f>
        <v>#N/A</v>
      </c>
      <c r="Q40" s="214" t="e">
        <f>IF(ISNUMBER(Regressions!S50),ROUND(Regressions!S50, 1), NA())</f>
        <v>#N/A</v>
      </c>
      <c r="R40" s="337" t="e">
        <f>IF(ISNUMBER(Regressions!T50),ROUND(Regressions!T50, 1), NA())</f>
        <v>#N/A</v>
      </c>
      <c r="S40" s="236" t="e">
        <f>IF(ISNUMBER(Regressions!U50),ROUND(Regressions!U50, 1), NA())</f>
        <v>#N/A</v>
      </c>
    </row>
    <row xmlns:x14ac="http://schemas.microsoft.com/office/spreadsheetml/2009/9/ac" r="41" x14ac:dyDescent="0.2">
      <c r="A41" s="333" t="str">
        <f>IF(ISBLANK(Regressions!A51), " ", Regressions!A51)</f>
        <v>Somalia</v>
      </c>
      <c r="B41" s="334">
        <f>IF(ISBLANK(Regressions!B51), " ", Regressions!B51)</f>
        <v>2006</v>
      </c>
      <c r="C41" s="339" t="str">
        <f>IF(ISBLANK(Regressions!C51), " ", Regressions!C51)</f>
        <v>Urban</v>
      </c>
      <c r="D41" s="335">
        <f>IF(ISBLANK(Regressions!D51), " ", Regressions!D51)</f>
        <v>1638862.7525955201</v>
      </c>
      <c r="E41" s="213" t="e">
        <f>IF(ISNUMBER(Regressions!E51),ROUND(Regressions!E51, 1), NA())</f>
        <v>#N/A</v>
      </c>
      <c r="F41" s="336" t="e">
        <f>IF(ISNUMBER(Regressions!F51),ROUND(Regressions!F51, 1), NA())</f>
        <v>#N/A</v>
      </c>
      <c r="G41" s="235" t="e">
        <f>IF(ISNUMBER(Regressions!G51),ROUND(Regressions!G51, 1), NA())</f>
        <v>#N/A</v>
      </c>
      <c r="H41" s="337" t="e">
        <f>IF(ISNUMBER(Regressions!H51),ROUND(Regressions!H51, 1), NA())</f>
        <v>#N/A</v>
      </c>
      <c r="I41" s="236" t="e">
        <f>IF(ISNUMBER(Regressions!I51),ROUND(Regressions!I51, 1), NA())</f>
        <v>#N/A</v>
      </c>
      <c r="J41" s="338" t="e">
        <f>IF(ISNUMBER(Regressions!K51),ROUND(Regressions!K51, 1), NA())</f>
        <v>#N/A</v>
      </c>
      <c r="K41" s="336" t="e">
        <f>IF(ISNUMBER(Regressions!L51),ROUND(Regressions!L51, 1), NA())</f>
        <v>#N/A</v>
      </c>
      <c r="L41" s="237" t="e">
        <f>IF(ISNUMBER(Regressions!M51),ROUND(Regressions!M51, 1), NA())</f>
        <v>#N/A</v>
      </c>
      <c r="M41" s="337" t="e">
        <f>IF(ISNUMBER(Regressions!N51),ROUND(Regressions!N51, 1), NA())</f>
        <v>#N/A</v>
      </c>
      <c r="N41" s="236" t="e">
        <f>IF(ISNUMBER(Regressions!O51),ROUND(Regressions!O51, 1), NA())</f>
        <v>#N/A</v>
      </c>
      <c r="O41" s="338" t="e">
        <f>IF(ISNUMBER(Regressions!Q51),ROUND(Regressions!Q51, 1), NA())</f>
        <v>#N/A</v>
      </c>
      <c r="P41" s="336" t="e">
        <f>IF(ISNUMBER(Regressions!R51),ROUND(Regressions!R51, 1), NA())</f>
        <v>#N/A</v>
      </c>
      <c r="Q41" s="214" t="e">
        <f>IF(ISNUMBER(Regressions!S51),ROUND(Regressions!S51, 1), NA())</f>
        <v>#N/A</v>
      </c>
      <c r="R41" s="337" t="e">
        <f>IF(ISNUMBER(Regressions!T51),ROUND(Regressions!T51, 1), NA())</f>
        <v>#N/A</v>
      </c>
      <c r="S41" s="236" t="e">
        <f>IF(ISNUMBER(Regressions!U51),ROUND(Regressions!U51, 1), NA())</f>
        <v>#N/A</v>
      </c>
    </row>
    <row xmlns:x14ac="http://schemas.microsoft.com/office/spreadsheetml/2009/9/ac" r="42" x14ac:dyDescent="0.2">
      <c r="A42" s="333" t="str">
        <f>IF(ISBLANK(Regressions!A52), " ", Regressions!A52)</f>
        <v>Somalia</v>
      </c>
      <c r="B42" s="334">
        <f>IF(ISBLANK(Regressions!B52), " ", Regressions!B52)</f>
        <v>2007</v>
      </c>
      <c r="C42" s="339" t="str">
        <f>IF(ISBLANK(Regressions!C52), " ", Regressions!C52)</f>
        <v>Urban</v>
      </c>
      <c r="D42" s="335">
        <f>IF(ISBLANK(Regressions!D52), " ", Regressions!D52)</f>
        <v>1566151.9309568789</v>
      </c>
      <c r="E42" s="213" t="e">
        <f>IF(ISNUMBER(Regressions!E52),ROUND(Regressions!E52, 1), NA())</f>
        <v>#N/A</v>
      </c>
      <c r="F42" s="336" t="e">
        <f>IF(ISNUMBER(Regressions!F52),ROUND(Regressions!F52, 1), NA())</f>
        <v>#N/A</v>
      </c>
      <c r="G42" s="235" t="e">
        <f>IF(ISNUMBER(Regressions!G52),ROUND(Regressions!G52, 1), NA())</f>
        <v>#N/A</v>
      </c>
      <c r="H42" s="337" t="e">
        <f>IF(ISNUMBER(Regressions!H52),ROUND(Regressions!H52, 1), NA())</f>
        <v>#N/A</v>
      </c>
      <c r="I42" s="236" t="e">
        <f>IF(ISNUMBER(Regressions!I52),ROUND(Regressions!I52, 1), NA())</f>
        <v>#N/A</v>
      </c>
      <c r="J42" s="338" t="e">
        <f>IF(ISNUMBER(Regressions!K52),ROUND(Regressions!K52, 1), NA())</f>
        <v>#N/A</v>
      </c>
      <c r="K42" s="336" t="e">
        <f>IF(ISNUMBER(Regressions!L52),ROUND(Regressions!L52, 1), NA())</f>
        <v>#N/A</v>
      </c>
      <c r="L42" s="237" t="e">
        <f>IF(ISNUMBER(Regressions!M52),ROUND(Regressions!M52, 1), NA())</f>
        <v>#N/A</v>
      </c>
      <c r="M42" s="337" t="e">
        <f>IF(ISNUMBER(Regressions!N52),ROUND(Regressions!N52, 1), NA())</f>
        <v>#N/A</v>
      </c>
      <c r="N42" s="236" t="e">
        <f>IF(ISNUMBER(Regressions!O52),ROUND(Regressions!O52, 1), NA())</f>
        <v>#N/A</v>
      </c>
      <c r="O42" s="338" t="e">
        <f>IF(ISNUMBER(Regressions!Q52),ROUND(Regressions!Q52, 1), NA())</f>
        <v>#N/A</v>
      </c>
      <c r="P42" s="336" t="e">
        <f>IF(ISNUMBER(Regressions!R52),ROUND(Regressions!R52, 1), NA())</f>
        <v>#N/A</v>
      </c>
      <c r="Q42" s="214" t="e">
        <f>IF(ISNUMBER(Regressions!S52),ROUND(Regressions!S52, 1), NA())</f>
        <v>#N/A</v>
      </c>
      <c r="R42" s="337" t="e">
        <f>IF(ISNUMBER(Regressions!T52),ROUND(Regressions!T52, 1), NA())</f>
        <v>#N/A</v>
      </c>
      <c r="S42" s="236" t="e">
        <f>IF(ISNUMBER(Regressions!U52),ROUND(Regressions!U52, 1), NA())</f>
        <v>#N/A</v>
      </c>
    </row>
    <row xmlns:x14ac="http://schemas.microsoft.com/office/spreadsheetml/2009/9/ac" r="43" x14ac:dyDescent="0.2">
      <c r="A43" s="333" t="str">
        <f>IF(ISBLANK(Regressions!A53), " ", Regressions!A53)</f>
        <v>Somalia</v>
      </c>
      <c r="B43" s="334">
        <f>IF(ISBLANK(Regressions!B53), " ", Regressions!B53)</f>
        <v>2008</v>
      </c>
      <c r="C43" s="339" t="str">
        <f>IF(ISBLANK(Regressions!C53), " ", Regressions!C53)</f>
        <v>Urban</v>
      </c>
      <c r="D43" s="335">
        <f>IF(ISBLANK(Regressions!D53), " ", Regressions!D53)</f>
        <v>1703595.499113159</v>
      </c>
      <c r="E43" s="213" t="e">
        <f>IF(ISNUMBER(Regressions!E53),ROUND(Regressions!E53, 1), NA())</f>
        <v>#N/A</v>
      </c>
      <c r="F43" s="336" t="e">
        <f>IF(ISNUMBER(Regressions!F53),ROUND(Regressions!F53, 1), NA())</f>
        <v>#N/A</v>
      </c>
      <c r="G43" s="235" t="e">
        <f>IF(ISNUMBER(Regressions!G53),ROUND(Regressions!G53, 1), NA())</f>
        <v>#N/A</v>
      </c>
      <c r="H43" s="337" t="e">
        <f>IF(ISNUMBER(Regressions!H53),ROUND(Regressions!H53, 1), NA())</f>
        <v>#N/A</v>
      </c>
      <c r="I43" s="236" t="e">
        <f>IF(ISNUMBER(Regressions!I53),ROUND(Regressions!I53, 1), NA())</f>
        <v>#N/A</v>
      </c>
      <c r="J43" s="338" t="e">
        <f>IF(ISNUMBER(Regressions!K53),ROUND(Regressions!K53, 1), NA())</f>
        <v>#N/A</v>
      </c>
      <c r="K43" s="336" t="e">
        <f>IF(ISNUMBER(Regressions!L53),ROUND(Regressions!L53, 1), NA())</f>
        <v>#N/A</v>
      </c>
      <c r="L43" s="237" t="e">
        <f>IF(ISNUMBER(Regressions!M53),ROUND(Regressions!M53, 1), NA())</f>
        <v>#N/A</v>
      </c>
      <c r="M43" s="337" t="e">
        <f>IF(ISNUMBER(Regressions!N53),ROUND(Regressions!N53, 1), NA())</f>
        <v>#N/A</v>
      </c>
      <c r="N43" s="236" t="e">
        <f>IF(ISNUMBER(Regressions!O53),ROUND(Regressions!O53, 1), NA())</f>
        <v>#N/A</v>
      </c>
      <c r="O43" s="338" t="e">
        <f>IF(ISNUMBER(Regressions!Q53),ROUND(Regressions!Q53, 1), NA())</f>
        <v>#N/A</v>
      </c>
      <c r="P43" s="336" t="e">
        <f>IF(ISNUMBER(Regressions!R53),ROUND(Regressions!R53, 1), NA())</f>
        <v>#N/A</v>
      </c>
      <c r="Q43" s="214" t="e">
        <f>IF(ISNUMBER(Regressions!S53),ROUND(Regressions!S53, 1), NA())</f>
        <v>#N/A</v>
      </c>
      <c r="R43" s="337" t="e">
        <f>IF(ISNUMBER(Regressions!T53),ROUND(Regressions!T53, 1), NA())</f>
        <v>#N/A</v>
      </c>
      <c r="S43" s="236" t="e">
        <f>IF(ISNUMBER(Regressions!U53),ROUND(Regressions!U53, 1), NA())</f>
        <v>#N/A</v>
      </c>
    </row>
    <row xmlns:x14ac="http://schemas.microsoft.com/office/spreadsheetml/2009/9/ac" r="44" x14ac:dyDescent="0.2">
      <c r="A44" s="333" t="str">
        <f>IF(ISBLANK(Regressions!A54), " ", Regressions!A54)</f>
        <v>Somalia</v>
      </c>
      <c r="B44" s="334">
        <f>IF(ISBLANK(Regressions!B54), " ", Regressions!B54)</f>
        <v>2009</v>
      </c>
      <c r="C44" s="339" t="str">
        <f>IF(ISBLANK(Regressions!C54), " ", Regressions!C54)</f>
        <v>Urban</v>
      </c>
      <c r="D44" s="335">
        <f>IF(ISBLANK(Regressions!D54), " ", Regressions!D54)</f>
        <v>1838936.8147114939</v>
      </c>
      <c r="E44" s="213" t="e">
        <f>IF(ISNUMBER(Regressions!E54),ROUND(Regressions!E54, 1), NA())</f>
        <v>#N/A</v>
      </c>
      <c r="F44" s="336" t="e">
        <f>IF(ISNUMBER(Regressions!F54),ROUND(Regressions!F54, 1), NA())</f>
        <v>#N/A</v>
      </c>
      <c r="G44" s="235" t="e">
        <f>IF(ISNUMBER(Regressions!G54),ROUND(Regressions!G54, 1), NA())</f>
        <v>#N/A</v>
      </c>
      <c r="H44" s="337" t="e">
        <f>IF(ISNUMBER(Regressions!H54),ROUND(Regressions!H54, 1), NA())</f>
        <v>#N/A</v>
      </c>
      <c r="I44" s="236" t="e">
        <f>IF(ISNUMBER(Regressions!I54),ROUND(Regressions!I54, 1), NA())</f>
        <v>#N/A</v>
      </c>
      <c r="J44" s="338" t="e">
        <f>IF(ISNUMBER(Regressions!K54),ROUND(Regressions!K54, 1), NA())</f>
        <v>#N/A</v>
      </c>
      <c r="K44" s="336" t="e">
        <f>IF(ISNUMBER(Regressions!L54),ROUND(Regressions!L54, 1), NA())</f>
        <v>#N/A</v>
      </c>
      <c r="L44" s="237" t="e">
        <f>IF(ISNUMBER(Regressions!M54),ROUND(Regressions!M54, 1), NA())</f>
        <v>#N/A</v>
      </c>
      <c r="M44" s="337" t="e">
        <f>IF(ISNUMBER(Regressions!N54),ROUND(Regressions!N54, 1), NA())</f>
        <v>#N/A</v>
      </c>
      <c r="N44" s="236" t="e">
        <f>IF(ISNUMBER(Regressions!O54),ROUND(Regressions!O54, 1), NA())</f>
        <v>#N/A</v>
      </c>
      <c r="O44" s="338" t="e">
        <f>IF(ISNUMBER(Regressions!Q54),ROUND(Regressions!Q54, 1), NA())</f>
        <v>#N/A</v>
      </c>
      <c r="P44" s="336" t="e">
        <f>IF(ISNUMBER(Regressions!R54),ROUND(Regressions!R54, 1), NA())</f>
        <v>#N/A</v>
      </c>
      <c r="Q44" s="214" t="e">
        <f>IF(ISNUMBER(Regressions!S54),ROUND(Regressions!S54, 1), NA())</f>
        <v>#N/A</v>
      </c>
      <c r="R44" s="337" t="e">
        <f>IF(ISNUMBER(Regressions!T54),ROUND(Regressions!T54, 1), NA())</f>
        <v>#N/A</v>
      </c>
      <c r="S44" s="236" t="e">
        <f>IF(ISNUMBER(Regressions!U54),ROUND(Regressions!U54, 1), NA())</f>
        <v>#N/A</v>
      </c>
    </row>
    <row xmlns:x14ac="http://schemas.microsoft.com/office/spreadsheetml/2009/9/ac" r="45" x14ac:dyDescent="0.2">
      <c r="A45" s="333" t="str">
        <f>IF(ISBLANK(Regressions!A55), " ", Regressions!A55)</f>
        <v>Somalia</v>
      </c>
      <c r="B45" s="334">
        <f>IF(ISBLANK(Regressions!B55), " ", Regressions!B55)</f>
        <v>2010</v>
      </c>
      <c r="C45" s="339" t="str">
        <f>IF(ISBLANK(Regressions!C55), " ", Regressions!C55)</f>
        <v>Urban</v>
      </c>
      <c r="D45" s="335">
        <f>IF(ISBLANK(Regressions!D55), " ", Regressions!D55)</f>
        <v>1985300.516356278</v>
      </c>
      <c r="E45" s="213" t="e">
        <f>IF(ISNUMBER(Regressions!E55),ROUND(Regressions!E55, 1), NA())</f>
        <v>#N/A</v>
      </c>
      <c r="F45" s="336" t="e">
        <f>IF(ISNUMBER(Regressions!F55),ROUND(Regressions!F55, 1), NA())</f>
        <v>#N/A</v>
      </c>
      <c r="G45" s="235" t="e">
        <f>IF(ISNUMBER(Regressions!G55),ROUND(Regressions!G55, 1), NA())</f>
        <v>#N/A</v>
      </c>
      <c r="H45" s="337" t="e">
        <f>IF(ISNUMBER(Regressions!H55),ROUND(Regressions!H55, 1), NA())</f>
        <v>#N/A</v>
      </c>
      <c r="I45" s="236" t="e">
        <f>IF(ISNUMBER(Regressions!I55),ROUND(Regressions!I55, 1), NA())</f>
        <v>#N/A</v>
      </c>
      <c r="J45" s="338" t="e">
        <f>IF(ISNUMBER(Regressions!K55),ROUND(Regressions!K55, 1), NA())</f>
        <v>#N/A</v>
      </c>
      <c r="K45" s="336" t="e">
        <f>IF(ISNUMBER(Regressions!L55),ROUND(Regressions!L55, 1), NA())</f>
        <v>#N/A</v>
      </c>
      <c r="L45" s="237" t="e">
        <f>IF(ISNUMBER(Regressions!M55),ROUND(Regressions!M55, 1), NA())</f>
        <v>#N/A</v>
      </c>
      <c r="M45" s="337" t="e">
        <f>IF(ISNUMBER(Regressions!N55),ROUND(Regressions!N55, 1), NA())</f>
        <v>#N/A</v>
      </c>
      <c r="N45" s="236" t="e">
        <f>IF(ISNUMBER(Regressions!O55),ROUND(Regressions!O55, 1), NA())</f>
        <v>#N/A</v>
      </c>
      <c r="O45" s="338" t="e">
        <f>IF(ISNUMBER(Regressions!Q55),ROUND(Regressions!Q55, 1), NA())</f>
        <v>#N/A</v>
      </c>
      <c r="P45" s="336" t="e">
        <f>IF(ISNUMBER(Regressions!R55),ROUND(Regressions!R55, 1), NA())</f>
        <v>#N/A</v>
      </c>
      <c r="Q45" s="214" t="e">
        <f>IF(ISNUMBER(Regressions!S55),ROUND(Regressions!S55, 1), NA())</f>
        <v>#N/A</v>
      </c>
      <c r="R45" s="337" t="e">
        <f>IF(ISNUMBER(Regressions!T55),ROUND(Regressions!T55, 1), NA())</f>
        <v>#N/A</v>
      </c>
      <c r="S45" s="236" t="e">
        <f>IF(ISNUMBER(Regressions!U55),ROUND(Regressions!U55, 1), NA())</f>
        <v>#N/A</v>
      </c>
    </row>
    <row xmlns:x14ac="http://schemas.microsoft.com/office/spreadsheetml/2009/9/ac" r="46" x14ac:dyDescent="0.2">
      <c r="A46" s="333" t="str">
        <f>IF(ISBLANK(Regressions!A56), " ", Regressions!A56)</f>
        <v>Somalia</v>
      </c>
      <c r="B46" s="334">
        <f>IF(ISBLANK(Regressions!B56), " ", Regressions!B56)</f>
        <v>2011</v>
      </c>
      <c r="C46" s="339" t="str">
        <f>IF(ISBLANK(Regressions!C56), " ", Regressions!C56)</f>
        <v>Urban</v>
      </c>
      <c r="D46" s="335">
        <f>IF(ISBLANK(Regressions!D56), " ", Regressions!D56)</f>
        <v>2131717.5099999998</v>
      </c>
      <c r="E46" s="213" t="e">
        <f>IF(ISNUMBER(Regressions!E56),ROUND(Regressions!E56, 1), NA())</f>
        <v>#N/A</v>
      </c>
      <c r="F46" s="336" t="e">
        <f>IF(ISNUMBER(Regressions!F56),ROUND(Regressions!F56, 1), NA())</f>
        <v>#N/A</v>
      </c>
      <c r="G46" s="235" t="e">
        <f>IF(ISNUMBER(Regressions!G56),ROUND(Regressions!G56, 1), NA())</f>
        <v>#N/A</v>
      </c>
      <c r="H46" s="337" t="e">
        <f>IF(ISNUMBER(Regressions!H56),ROUND(Regressions!H56, 1), NA())</f>
        <v>#N/A</v>
      </c>
      <c r="I46" s="236" t="e">
        <f>IF(ISNUMBER(Regressions!I56),ROUND(Regressions!I56, 1), NA())</f>
        <v>#N/A</v>
      </c>
      <c r="J46" s="338" t="e">
        <f>IF(ISNUMBER(Regressions!K56),ROUND(Regressions!K56, 1), NA())</f>
        <v>#N/A</v>
      </c>
      <c r="K46" s="336" t="e">
        <f>IF(ISNUMBER(Regressions!L56),ROUND(Regressions!L56, 1), NA())</f>
        <v>#N/A</v>
      </c>
      <c r="L46" s="237" t="e">
        <f>IF(ISNUMBER(Regressions!M56),ROUND(Regressions!M56, 1), NA())</f>
        <v>#N/A</v>
      </c>
      <c r="M46" s="337" t="e">
        <f>IF(ISNUMBER(Regressions!N56),ROUND(Regressions!N56, 1), NA())</f>
        <v>#N/A</v>
      </c>
      <c r="N46" s="236" t="e">
        <f>IF(ISNUMBER(Regressions!O56),ROUND(Regressions!O56, 1), NA())</f>
        <v>#N/A</v>
      </c>
      <c r="O46" s="338" t="e">
        <f>IF(ISNUMBER(Regressions!Q56),ROUND(Regressions!Q56, 1), NA())</f>
        <v>#N/A</v>
      </c>
      <c r="P46" s="336" t="e">
        <f>IF(ISNUMBER(Regressions!R56),ROUND(Regressions!R56, 1), NA())</f>
        <v>#N/A</v>
      </c>
      <c r="Q46" s="214" t="e">
        <f>IF(ISNUMBER(Regressions!S56),ROUND(Regressions!S56, 1), NA())</f>
        <v>#N/A</v>
      </c>
      <c r="R46" s="337" t="e">
        <f>IF(ISNUMBER(Regressions!T56),ROUND(Regressions!T56, 1), NA())</f>
        <v>#N/A</v>
      </c>
      <c r="S46" s="236" t="e">
        <f>IF(ISNUMBER(Regressions!U56),ROUND(Regressions!U56, 1), NA())</f>
        <v>#N/A</v>
      </c>
    </row>
    <row xmlns:x14ac="http://schemas.microsoft.com/office/spreadsheetml/2009/9/ac" r="47" x14ac:dyDescent="0.2">
      <c r="A47" s="333" t="str">
        <f>IF(ISBLANK(Regressions!A57), " ", Regressions!A57)</f>
        <v>Somalia</v>
      </c>
      <c r="B47" s="334">
        <f>IF(ISBLANK(Regressions!B57), " ", Regressions!B57)</f>
        <v>2012</v>
      </c>
      <c r="C47" s="339" t="str">
        <f>IF(ISBLANK(Regressions!C57), " ", Regressions!C57)</f>
        <v>Urban</v>
      </c>
      <c r="D47" s="335">
        <f>IF(ISBLANK(Regressions!D57), " ", Regressions!D57)</f>
        <v>2172402.406227875</v>
      </c>
      <c r="E47" s="213" t="e">
        <f>IF(ISNUMBER(Regressions!E57),ROUND(Regressions!E57, 1), NA())</f>
        <v>#N/A</v>
      </c>
      <c r="F47" s="336" t="e">
        <f>IF(ISNUMBER(Regressions!F57),ROUND(Regressions!F57, 1), NA())</f>
        <v>#N/A</v>
      </c>
      <c r="G47" s="235" t="e">
        <f>IF(ISNUMBER(Regressions!G57),ROUND(Regressions!G57, 1), NA())</f>
        <v>#N/A</v>
      </c>
      <c r="H47" s="337" t="e">
        <f>IF(ISNUMBER(Regressions!H57),ROUND(Regressions!H57, 1), NA())</f>
        <v>#N/A</v>
      </c>
      <c r="I47" s="236" t="e">
        <f>IF(ISNUMBER(Regressions!I57),ROUND(Regressions!I57, 1), NA())</f>
        <v>#N/A</v>
      </c>
      <c r="J47" s="338" t="e">
        <f>IF(ISNUMBER(Regressions!K57),ROUND(Regressions!K57, 1), NA())</f>
        <v>#N/A</v>
      </c>
      <c r="K47" s="336" t="e">
        <f>IF(ISNUMBER(Regressions!L57),ROUND(Regressions!L57, 1), NA())</f>
        <v>#N/A</v>
      </c>
      <c r="L47" s="237" t="e">
        <f>IF(ISNUMBER(Regressions!M57),ROUND(Regressions!M57, 1), NA())</f>
        <v>#N/A</v>
      </c>
      <c r="M47" s="337" t="e">
        <f>IF(ISNUMBER(Regressions!N57),ROUND(Regressions!N57, 1), NA())</f>
        <v>#N/A</v>
      </c>
      <c r="N47" s="236" t="e">
        <f>IF(ISNUMBER(Regressions!O57),ROUND(Regressions!O57, 1), NA())</f>
        <v>#N/A</v>
      </c>
      <c r="O47" s="338" t="e">
        <f>IF(ISNUMBER(Regressions!Q57),ROUND(Regressions!Q57, 1), NA())</f>
        <v>#N/A</v>
      </c>
      <c r="P47" s="336" t="e">
        <f>IF(ISNUMBER(Regressions!R57),ROUND(Regressions!R57, 1), NA())</f>
        <v>#N/A</v>
      </c>
      <c r="Q47" s="214" t="e">
        <f>IF(ISNUMBER(Regressions!S57),ROUND(Regressions!S57, 1), NA())</f>
        <v>#N/A</v>
      </c>
      <c r="R47" s="337" t="e">
        <f>IF(ISNUMBER(Regressions!T57),ROUND(Regressions!T57, 1), NA())</f>
        <v>#N/A</v>
      </c>
      <c r="S47" s="236" t="e">
        <f>IF(ISNUMBER(Regressions!U57),ROUND(Regressions!U57, 1), NA())</f>
        <v>#N/A</v>
      </c>
    </row>
    <row xmlns:x14ac="http://schemas.microsoft.com/office/spreadsheetml/2009/9/ac" r="48" x14ac:dyDescent="0.2">
      <c r="A48" s="333" t="str">
        <f>IF(ISBLANK(Regressions!A58), " ", Regressions!A58)</f>
        <v>Somalia</v>
      </c>
      <c r="B48" s="334">
        <f>IF(ISBLANK(Regressions!B58), " ", Regressions!B58)</f>
        <v>2013</v>
      </c>
      <c r="C48" s="339" t="str">
        <f>IF(ISBLANK(Regressions!C58), " ", Regressions!C58)</f>
        <v>Urban</v>
      </c>
      <c r="D48" s="335">
        <f>IF(ISBLANK(Regressions!D58), " ", Regressions!D58)</f>
        <v>2263658.2184642791</v>
      </c>
      <c r="E48" s="213" t="e">
        <f>IF(ISNUMBER(Regressions!E58),ROUND(Regressions!E58, 1), NA())</f>
        <v>#N/A</v>
      </c>
      <c r="F48" s="336" t="e">
        <f>IF(ISNUMBER(Regressions!F58),ROUND(Regressions!F58, 1), NA())</f>
        <v>#N/A</v>
      </c>
      <c r="G48" s="235" t="e">
        <f>IF(ISNUMBER(Regressions!G58),ROUND(Regressions!G58, 1), NA())</f>
        <v>#N/A</v>
      </c>
      <c r="H48" s="337" t="e">
        <f>IF(ISNUMBER(Regressions!H58),ROUND(Regressions!H58, 1), NA())</f>
        <v>#N/A</v>
      </c>
      <c r="I48" s="236" t="e">
        <f>IF(ISNUMBER(Regressions!I58),ROUND(Regressions!I58, 1), NA())</f>
        <v>#N/A</v>
      </c>
      <c r="J48" s="338" t="e">
        <f>IF(ISNUMBER(Regressions!K58),ROUND(Regressions!K58, 1), NA())</f>
        <v>#N/A</v>
      </c>
      <c r="K48" s="336" t="e">
        <f>IF(ISNUMBER(Regressions!L58),ROUND(Regressions!L58, 1), NA())</f>
        <v>#N/A</v>
      </c>
      <c r="L48" s="237" t="e">
        <f>IF(ISNUMBER(Regressions!M58),ROUND(Regressions!M58, 1), NA())</f>
        <v>#N/A</v>
      </c>
      <c r="M48" s="337" t="e">
        <f>IF(ISNUMBER(Regressions!N58),ROUND(Regressions!N58, 1), NA())</f>
        <v>#N/A</v>
      </c>
      <c r="N48" s="236" t="e">
        <f>IF(ISNUMBER(Regressions!O58),ROUND(Regressions!O58, 1), NA())</f>
        <v>#N/A</v>
      </c>
      <c r="O48" s="338" t="e">
        <f>IF(ISNUMBER(Regressions!Q58),ROUND(Regressions!Q58, 1), NA())</f>
        <v>#N/A</v>
      </c>
      <c r="P48" s="336" t="e">
        <f>IF(ISNUMBER(Regressions!R58),ROUND(Regressions!R58, 1), NA())</f>
        <v>#N/A</v>
      </c>
      <c r="Q48" s="214" t="e">
        <f>IF(ISNUMBER(Regressions!S58),ROUND(Regressions!S58, 1), NA())</f>
        <v>#N/A</v>
      </c>
      <c r="R48" s="337" t="e">
        <f>IF(ISNUMBER(Regressions!T58),ROUND(Regressions!T58, 1), NA())</f>
        <v>#N/A</v>
      </c>
      <c r="S48" s="236" t="e">
        <f>IF(ISNUMBER(Regressions!U58),ROUND(Regressions!U58, 1), NA())</f>
        <v>#N/A</v>
      </c>
    </row>
    <row xmlns:x14ac="http://schemas.microsoft.com/office/spreadsheetml/2009/9/ac" r="49" x14ac:dyDescent="0.2">
      <c r="A49" s="333" t="str">
        <f>IF(ISBLANK(Regressions!A59), " ", Regressions!A59)</f>
        <v>Somalia</v>
      </c>
      <c r="B49" s="334">
        <f>IF(ISBLANK(Regressions!B59), " ", Regressions!B59)</f>
        <v>2014</v>
      </c>
      <c r="C49" s="339" t="str">
        <f>IF(ISBLANK(Regressions!C59), " ", Regressions!C59)</f>
        <v>Urban</v>
      </c>
      <c r="D49" s="335">
        <f>IF(ISBLANK(Regressions!D59), " ", Regressions!D59)</f>
        <v>2372352.8075477602</v>
      </c>
      <c r="E49" s="213" t="e">
        <f>IF(ISNUMBER(Regressions!E59),ROUND(Regressions!E59, 1), NA())</f>
        <v>#N/A</v>
      </c>
      <c r="F49" s="336" t="e">
        <f>IF(ISNUMBER(Regressions!F59),ROUND(Regressions!F59, 1), NA())</f>
        <v>#N/A</v>
      </c>
      <c r="G49" s="235" t="e">
        <f>IF(ISNUMBER(Regressions!G59),ROUND(Regressions!G59, 1), NA())</f>
        <v>#N/A</v>
      </c>
      <c r="H49" s="337" t="e">
        <f>IF(ISNUMBER(Regressions!H59),ROUND(Regressions!H59, 1), NA())</f>
        <v>#N/A</v>
      </c>
      <c r="I49" s="236" t="e">
        <f>IF(ISNUMBER(Regressions!I59),ROUND(Regressions!I59, 1), NA())</f>
        <v>#N/A</v>
      </c>
      <c r="J49" s="338" t="e">
        <f>IF(ISNUMBER(Regressions!K59),ROUND(Regressions!K59, 1), NA())</f>
        <v>#N/A</v>
      </c>
      <c r="K49" s="336" t="e">
        <f>IF(ISNUMBER(Regressions!L59),ROUND(Regressions!L59, 1), NA())</f>
        <v>#N/A</v>
      </c>
      <c r="L49" s="237" t="e">
        <f>IF(ISNUMBER(Regressions!M59),ROUND(Regressions!M59, 1), NA())</f>
        <v>#N/A</v>
      </c>
      <c r="M49" s="337" t="e">
        <f>IF(ISNUMBER(Regressions!N59),ROUND(Regressions!N59, 1), NA())</f>
        <v>#N/A</v>
      </c>
      <c r="N49" s="236" t="e">
        <f>IF(ISNUMBER(Regressions!O59),ROUND(Regressions!O59, 1), NA())</f>
        <v>#N/A</v>
      </c>
      <c r="O49" s="338" t="e">
        <f>IF(ISNUMBER(Regressions!Q59),ROUND(Regressions!Q59, 1), NA())</f>
        <v>#N/A</v>
      </c>
      <c r="P49" s="336" t="e">
        <f>IF(ISNUMBER(Regressions!R59),ROUND(Regressions!R59, 1), NA())</f>
        <v>#N/A</v>
      </c>
      <c r="Q49" s="214" t="e">
        <f>IF(ISNUMBER(Regressions!S59),ROUND(Regressions!S59, 1), NA())</f>
        <v>#N/A</v>
      </c>
      <c r="R49" s="337" t="e">
        <f>IF(ISNUMBER(Regressions!T59),ROUND(Regressions!T59, 1), NA())</f>
        <v>#N/A</v>
      </c>
      <c r="S49" s="236" t="e">
        <f>IF(ISNUMBER(Regressions!U59),ROUND(Regressions!U59, 1), NA())</f>
        <v>#N/A</v>
      </c>
    </row>
    <row xmlns:x14ac="http://schemas.microsoft.com/office/spreadsheetml/2009/9/ac" r="50" x14ac:dyDescent="0.2">
      <c r="A50" s="333" t="str">
        <f>IF(ISBLANK(Regressions!A60), " ", Regressions!A60)</f>
        <v>Somalia</v>
      </c>
      <c r="B50" s="334">
        <f>IF(ISBLANK(Regressions!B60), " ", Regressions!B60)</f>
        <v>2015</v>
      </c>
      <c r="C50" s="339" t="str">
        <f>IF(ISBLANK(Regressions!C60), " ", Regressions!C60)</f>
        <v>Urban</v>
      </c>
      <c r="D50" s="335">
        <f>IF(ISBLANK(Regressions!D60), " ", Regressions!D60)</f>
        <v>2485114.0814697649</v>
      </c>
      <c r="E50" s="213" t="e">
        <f>IF(ISNUMBER(Regressions!E60),ROUND(Regressions!E60, 1), NA())</f>
        <v>#N/A</v>
      </c>
      <c r="F50" s="336" t="e">
        <f>IF(ISNUMBER(Regressions!F60),ROUND(Regressions!F60, 1), NA())</f>
        <v>#N/A</v>
      </c>
      <c r="G50" s="235" t="e">
        <f>IF(ISNUMBER(Regressions!G60),ROUND(Regressions!G60, 1), NA())</f>
        <v>#N/A</v>
      </c>
      <c r="H50" s="337" t="e">
        <f>IF(ISNUMBER(Regressions!H60),ROUND(Regressions!H60, 1), NA())</f>
        <v>#N/A</v>
      </c>
      <c r="I50" s="236" t="e">
        <f>IF(ISNUMBER(Regressions!I60),ROUND(Regressions!I60, 1), NA())</f>
        <v>#N/A</v>
      </c>
      <c r="J50" s="338" t="e">
        <f>IF(ISNUMBER(Regressions!K60),ROUND(Regressions!K60, 1), NA())</f>
        <v>#N/A</v>
      </c>
      <c r="K50" s="336" t="e">
        <f>IF(ISNUMBER(Regressions!L60),ROUND(Regressions!L60, 1), NA())</f>
        <v>#N/A</v>
      </c>
      <c r="L50" s="237" t="e">
        <f>IF(ISNUMBER(Regressions!M60),ROUND(Regressions!M60, 1), NA())</f>
        <v>#N/A</v>
      </c>
      <c r="M50" s="337" t="e">
        <f>IF(ISNUMBER(Regressions!N60),ROUND(Regressions!N60, 1), NA())</f>
        <v>#N/A</v>
      </c>
      <c r="N50" s="236" t="e">
        <f>IF(ISNUMBER(Regressions!O60),ROUND(Regressions!O60, 1), NA())</f>
        <v>#N/A</v>
      </c>
      <c r="O50" s="338" t="e">
        <f>IF(ISNUMBER(Regressions!Q60),ROUND(Regressions!Q60, 1), NA())</f>
        <v>#N/A</v>
      </c>
      <c r="P50" s="336" t="e">
        <f>IF(ISNUMBER(Regressions!R60),ROUND(Regressions!R60, 1), NA())</f>
        <v>#N/A</v>
      </c>
      <c r="Q50" s="214" t="e">
        <f>IF(ISNUMBER(Regressions!S60),ROUND(Regressions!S60, 1), NA())</f>
        <v>#N/A</v>
      </c>
      <c r="R50" s="337" t="e">
        <f>IF(ISNUMBER(Regressions!T60),ROUND(Regressions!T60, 1), NA())</f>
        <v>#N/A</v>
      </c>
      <c r="S50" s="236" t="e">
        <f>IF(ISNUMBER(Regressions!U60),ROUND(Regressions!U60, 1), NA())</f>
        <v>#N/A</v>
      </c>
    </row>
    <row xmlns:x14ac="http://schemas.microsoft.com/office/spreadsheetml/2009/9/ac" r="51" x14ac:dyDescent="0.2">
      <c r="A51" s="333" t="str">
        <f>IF(ISBLANK(Regressions!A61), " ", Regressions!A61)</f>
        <v>Somalia</v>
      </c>
      <c r="B51" s="334">
        <f>IF(ISBLANK(Regressions!B61), " ", Regressions!B61)</f>
        <v>2016</v>
      </c>
      <c r="C51" s="339" t="str">
        <f>IF(ISBLANK(Regressions!C61), " ", Regressions!C61)</f>
        <v>Urban</v>
      </c>
      <c r="D51" s="335">
        <f>IF(ISBLANK(Regressions!D61), " ", Regressions!D61)</f>
        <v>2598864.21630577</v>
      </c>
      <c r="E51" s="213" t="e">
        <f>IF(ISNUMBER(Regressions!E61),ROUND(Regressions!E61, 1), NA())</f>
        <v>#N/A</v>
      </c>
      <c r="F51" s="336" t="e">
        <f>IF(ISNUMBER(Regressions!F61),ROUND(Regressions!F61, 1), NA())</f>
        <v>#N/A</v>
      </c>
      <c r="G51" s="235" t="e">
        <f>IF(ISNUMBER(Regressions!G61),ROUND(Regressions!G61, 1), NA())</f>
        <v>#N/A</v>
      </c>
      <c r="H51" s="337" t="e">
        <f>IF(ISNUMBER(Regressions!H61),ROUND(Regressions!H61, 1), NA())</f>
        <v>#N/A</v>
      </c>
      <c r="I51" s="236" t="e">
        <f>IF(ISNUMBER(Regressions!I61),ROUND(Regressions!I61, 1), NA())</f>
        <v>#N/A</v>
      </c>
      <c r="J51" s="338" t="e">
        <f>IF(ISNUMBER(Regressions!K61),ROUND(Regressions!K61, 1), NA())</f>
        <v>#N/A</v>
      </c>
      <c r="K51" s="336" t="e">
        <f>IF(ISNUMBER(Regressions!L61),ROUND(Regressions!L61, 1), NA())</f>
        <v>#N/A</v>
      </c>
      <c r="L51" s="237" t="e">
        <f>IF(ISNUMBER(Regressions!M61),ROUND(Regressions!M61, 1), NA())</f>
        <v>#N/A</v>
      </c>
      <c r="M51" s="337" t="e">
        <f>IF(ISNUMBER(Regressions!N61),ROUND(Regressions!N61, 1), NA())</f>
        <v>#N/A</v>
      </c>
      <c r="N51" s="236" t="e">
        <f>IF(ISNUMBER(Regressions!O61),ROUND(Regressions!O61, 1), NA())</f>
        <v>#N/A</v>
      </c>
      <c r="O51" s="338" t="e">
        <f>IF(ISNUMBER(Regressions!Q61),ROUND(Regressions!Q61, 1), NA())</f>
        <v>#N/A</v>
      </c>
      <c r="P51" s="336" t="e">
        <f>IF(ISNUMBER(Regressions!R61),ROUND(Regressions!R61, 1), NA())</f>
        <v>#N/A</v>
      </c>
      <c r="Q51" s="214" t="e">
        <f>IF(ISNUMBER(Regressions!S61),ROUND(Regressions!S61, 1), NA())</f>
        <v>#N/A</v>
      </c>
      <c r="R51" s="337" t="e">
        <f>IF(ISNUMBER(Regressions!T61),ROUND(Regressions!T61, 1), NA())</f>
        <v>#N/A</v>
      </c>
      <c r="S51" s="236" t="e">
        <f>IF(ISNUMBER(Regressions!U61),ROUND(Regressions!U61, 1), NA())</f>
        <v>#N/A</v>
      </c>
    </row>
    <row xmlns:x14ac="http://schemas.microsoft.com/office/spreadsheetml/2009/9/ac" r="52" x14ac:dyDescent="0.2">
      <c r="A52" s="333" t="str">
        <f>IF(ISBLANK(Regressions!A62), " ", Regressions!A62)</f>
        <v>Somalia</v>
      </c>
      <c r="B52" s="334">
        <f>IF(ISBLANK(Regressions!B62), " ", Regressions!B62)</f>
        <v>2017</v>
      </c>
      <c r="C52" s="339" t="str">
        <f>IF(ISBLANK(Regressions!C62), " ", Regressions!C62)</f>
        <v>Urban</v>
      </c>
      <c r="D52" s="335">
        <f>IF(ISBLANK(Regressions!D62), " ", Regressions!D62)</f>
        <v>2744407.3607152561</v>
      </c>
      <c r="E52" s="213" t="e">
        <f>IF(ISNUMBER(Regressions!E62),ROUND(Regressions!E62, 1), NA())</f>
        <v>#N/A</v>
      </c>
      <c r="F52" s="336" t="e">
        <f>IF(ISNUMBER(Regressions!F62),ROUND(Regressions!F62, 1), NA())</f>
        <v>#N/A</v>
      </c>
      <c r="G52" s="235" t="e">
        <f>IF(ISNUMBER(Regressions!G62),ROUND(Regressions!G62, 1), NA())</f>
        <v>#N/A</v>
      </c>
      <c r="H52" s="337" t="e">
        <f>IF(ISNUMBER(Regressions!H62),ROUND(Regressions!H62, 1), NA())</f>
        <v>#N/A</v>
      </c>
      <c r="I52" s="236" t="e">
        <f>IF(ISNUMBER(Regressions!I62),ROUND(Regressions!I62, 1), NA())</f>
        <v>#N/A</v>
      </c>
      <c r="J52" s="338" t="e">
        <f>IF(ISNUMBER(Regressions!K62),ROUND(Regressions!K62, 1), NA())</f>
        <v>#N/A</v>
      </c>
      <c r="K52" s="336" t="e">
        <f>IF(ISNUMBER(Regressions!L62),ROUND(Regressions!L62, 1), NA())</f>
        <v>#N/A</v>
      </c>
      <c r="L52" s="237" t="e">
        <f>IF(ISNUMBER(Regressions!M62),ROUND(Regressions!M62, 1), NA())</f>
        <v>#N/A</v>
      </c>
      <c r="M52" s="337" t="e">
        <f>IF(ISNUMBER(Regressions!N62),ROUND(Regressions!N62, 1), NA())</f>
        <v>#N/A</v>
      </c>
      <c r="N52" s="236" t="e">
        <f>IF(ISNUMBER(Regressions!O62),ROUND(Regressions!O62, 1), NA())</f>
        <v>#N/A</v>
      </c>
      <c r="O52" s="338" t="e">
        <f>IF(ISNUMBER(Regressions!Q62),ROUND(Regressions!Q62, 1), NA())</f>
        <v>#N/A</v>
      </c>
      <c r="P52" s="336" t="e">
        <f>IF(ISNUMBER(Regressions!R62),ROUND(Regressions!R62, 1), NA())</f>
        <v>#N/A</v>
      </c>
      <c r="Q52" s="214" t="e">
        <f>IF(ISNUMBER(Regressions!S62),ROUND(Regressions!S62, 1), NA())</f>
        <v>#N/A</v>
      </c>
      <c r="R52" s="337" t="e">
        <f>IF(ISNUMBER(Regressions!T62),ROUND(Regressions!T62, 1), NA())</f>
        <v>#N/A</v>
      </c>
      <c r="S52" s="236" t="e">
        <f>IF(ISNUMBER(Regressions!U62),ROUND(Regressions!U62, 1), NA())</f>
        <v>#N/A</v>
      </c>
    </row>
    <row xmlns:x14ac="http://schemas.microsoft.com/office/spreadsheetml/2009/9/ac" r="53" x14ac:dyDescent="0.2">
      <c r="A53" s="333" t="str">
        <f>IF(ISBLANK(Regressions!A63), " ", Regressions!A63)</f>
        <v>Somalia</v>
      </c>
      <c r="B53" s="334">
        <f>IF(ISBLANK(Regressions!B63), " ", Regressions!B63)</f>
        <v>2018</v>
      </c>
      <c r="C53" s="339" t="str">
        <f>IF(ISBLANK(Regressions!C63), " ", Regressions!C63)</f>
        <v>Urban</v>
      </c>
      <c r="D53" s="335">
        <f>IF(ISBLANK(Regressions!D63), " ", Regressions!D63)</f>
        <v>2880846.800109101</v>
      </c>
      <c r="E53" s="213" t="e">
        <f>IF(ISNUMBER(Regressions!E63),ROUND(Regressions!E63, 1), NA())</f>
        <v>#N/A</v>
      </c>
      <c r="F53" s="336" t="e">
        <f>IF(ISNUMBER(Regressions!F63),ROUND(Regressions!F63, 1), NA())</f>
        <v>#N/A</v>
      </c>
      <c r="G53" s="235" t="e">
        <f>IF(ISNUMBER(Regressions!G63),ROUND(Regressions!G63, 1), NA())</f>
        <v>#N/A</v>
      </c>
      <c r="H53" s="337" t="e">
        <f>IF(ISNUMBER(Regressions!H63),ROUND(Regressions!H63, 1), NA())</f>
        <v>#N/A</v>
      </c>
      <c r="I53" s="236" t="e">
        <f>IF(ISNUMBER(Regressions!I63),ROUND(Regressions!I63, 1), NA())</f>
        <v>#N/A</v>
      </c>
      <c r="J53" s="338" t="e">
        <f>IF(ISNUMBER(Regressions!K63),ROUND(Regressions!K63, 1), NA())</f>
        <v>#N/A</v>
      </c>
      <c r="K53" s="336" t="e">
        <f>IF(ISNUMBER(Regressions!L63),ROUND(Regressions!L63, 1), NA())</f>
        <v>#N/A</v>
      </c>
      <c r="L53" s="237" t="e">
        <f>IF(ISNUMBER(Regressions!M63),ROUND(Regressions!M63, 1), NA())</f>
        <v>#N/A</v>
      </c>
      <c r="M53" s="337" t="e">
        <f>IF(ISNUMBER(Regressions!N63),ROUND(Regressions!N63, 1), NA())</f>
        <v>#N/A</v>
      </c>
      <c r="N53" s="236" t="e">
        <f>IF(ISNUMBER(Regressions!O63),ROUND(Regressions!O63, 1), NA())</f>
        <v>#N/A</v>
      </c>
      <c r="O53" s="338" t="e">
        <f>IF(ISNUMBER(Regressions!Q63),ROUND(Regressions!Q63, 1), NA())</f>
        <v>#N/A</v>
      </c>
      <c r="P53" s="336" t="e">
        <f>IF(ISNUMBER(Regressions!R63),ROUND(Regressions!R63, 1), NA())</f>
        <v>#N/A</v>
      </c>
      <c r="Q53" s="214" t="e">
        <f>IF(ISNUMBER(Regressions!S63),ROUND(Regressions!S63, 1), NA())</f>
        <v>#N/A</v>
      </c>
      <c r="R53" s="337" t="e">
        <f>IF(ISNUMBER(Regressions!T63),ROUND(Regressions!T63, 1), NA())</f>
        <v>#N/A</v>
      </c>
      <c r="S53" s="236" t="e">
        <f>IF(ISNUMBER(Regressions!U63),ROUND(Regressions!U63, 1), NA())</f>
        <v>#N/A</v>
      </c>
    </row>
    <row xmlns:x14ac="http://schemas.microsoft.com/office/spreadsheetml/2009/9/ac" r="54" x14ac:dyDescent="0.2">
      <c r="A54" s="333" t="str">
        <f>IF(ISBLANK(Regressions!A64), " ", Regressions!A64)</f>
        <v>Somalia</v>
      </c>
      <c r="B54" s="334">
        <f>IF(ISBLANK(Regressions!B64), " ", Regressions!B64)</f>
        <v>2019</v>
      </c>
      <c r="C54" s="339" t="str">
        <f>IF(ISBLANK(Regressions!C64), " ", Regressions!C64)</f>
        <v>Urban</v>
      </c>
      <c r="D54" s="335">
        <f>IF(ISBLANK(Regressions!D64), " ", Regressions!D64)</f>
        <v>3024424.4135115049</v>
      </c>
      <c r="E54" s="213" t="e">
        <f>IF(ISNUMBER(Regressions!E64),ROUND(Regressions!E64, 1), NA())</f>
        <v>#N/A</v>
      </c>
      <c r="F54" s="336" t="e">
        <f>IF(ISNUMBER(Regressions!F64),ROUND(Regressions!F64, 1), NA())</f>
        <v>#N/A</v>
      </c>
      <c r="G54" s="235" t="e">
        <f>IF(ISNUMBER(Regressions!G64),ROUND(Regressions!G64, 1), NA())</f>
        <v>#N/A</v>
      </c>
      <c r="H54" s="337" t="e">
        <f>IF(ISNUMBER(Regressions!H64),ROUND(Regressions!H64, 1), NA())</f>
        <v>#N/A</v>
      </c>
      <c r="I54" s="236" t="e">
        <f>IF(ISNUMBER(Regressions!I64),ROUND(Regressions!I64, 1), NA())</f>
        <v>#N/A</v>
      </c>
      <c r="J54" s="338" t="e">
        <f>IF(ISNUMBER(Regressions!K64),ROUND(Regressions!K64, 1), NA())</f>
        <v>#N/A</v>
      </c>
      <c r="K54" s="336" t="e">
        <f>IF(ISNUMBER(Regressions!L64),ROUND(Regressions!L64, 1), NA())</f>
        <v>#N/A</v>
      </c>
      <c r="L54" s="237" t="e">
        <f>IF(ISNUMBER(Regressions!M64),ROUND(Regressions!M64, 1), NA())</f>
        <v>#N/A</v>
      </c>
      <c r="M54" s="337" t="e">
        <f>IF(ISNUMBER(Regressions!N64),ROUND(Regressions!N64, 1), NA())</f>
        <v>#N/A</v>
      </c>
      <c r="N54" s="236" t="e">
        <f>IF(ISNUMBER(Regressions!O64),ROUND(Regressions!O64, 1), NA())</f>
        <v>#N/A</v>
      </c>
      <c r="O54" s="338" t="e">
        <f>IF(ISNUMBER(Regressions!Q64),ROUND(Regressions!Q64, 1), NA())</f>
        <v>#N/A</v>
      </c>
      <c r="P54" s="336" t="e">
        <f>IF(ISNUMBER(Regressions!R64),ROUND(Regressions!R64, 1), NA())</f>
        <v>#N/A</v>
      </c>
      <c r="Q54" s="214" t="e">
        <f>IF(ISNUMBER(Regressions!S64),ROUND(Regressions!S64, 1), NA())</f>
        <v>#N/A</v>
      </c>
      <c r="R54" s="337" t="e">
        <f>IF(ISNUMBER(Regressions!T64),ROUND(Regressions!T64, 1), NA())</f>
        <v>#N/A</v>
      </c>
      <c r="S54" s="236" t="e">
        <f>IF(ISNUMBER(Regressions!U64),ROUND(Regressions!U64, 1), NA())</f>
        <v>#N/A</v>
      </c>
    </row>
    <row xmlns:x14ac="http://schemas.microsoft.com/office/spreadsheetml/2009/9/ac" r="55" ht="13.5" customHeight="true" x14ac:dyDescent="0.2">
      <c r="A55" s="333" t="str">
        <f>IF(ISBLANK(Regressions!A65), " ", Regressions!A65)</f>
        <v>Somalia</v>
      </c>
      <c r="B55" s="334">
        <f>IF(ISBLANK(Regressions!B65), " ", Regressions!B65)</f>
        <v>2020</v>
      </c>
      <c r="C55" s="339" t="str">
        <f>IF(ISBLANK(Regressions!C65), " ", Regressions!C65)</f>
        <v>Urban</v>
      </c>
      <c r="D55" s="335">
        <f>IF(ISBLANK(Regressions!D65), " ", Regressions!D65)</f>
        <v>3176160.873353119</v>
      </c>
      <c r="E55" s="213" t="e">
        <f>IF(ISNUMBER(Regressions!E65),ROUND(Regressions!E65, 1), NA())</f>
        <v>#N/A</v>
      </c>
      <c r="F55" s="336" t="e">
        <f>IF(ISNUMBER(Regressions!F65),ROUND(Regressions!F65, 1), NA())</f>
        <v>#N/A</v>
      </c>
      <c r="G55" s="235" t="e">
        <f>IF(ISNUMBER(Regressions!G65),ROUND(Regressions!G65, 1), NA())</f>
        <v>#N/A</v>
      </c>
      <c r="H55" s="337" t="e">
        <f>IF(ISNUMBER(Regressions!H65),ROUND(Regressions!H65, 1), NA())</f>
        <v>#N/A</v>
      </c>
      <c r="I55" s="236" t="e">
        <f>IF(ISNUMBER(Regressions!I65),ROUND(Regressions!I65, 1), NA())</f>
        <v>#N/A</v>
      </c>
      <c r="J55" s="338" t="e">
        <f>IF(ISNUMBER(Regressions!K65),ROUND(Regressions!K65, 1), NA())</f>
        <v>#N/A</v>
      </c>
      <c r="K55" s="336" t="e">
        <f>IF(ISNUMBER(Regressions!L65),ROUND(Regressions!L65, 1), NA())</f>
        <v>#N/A</v>
      </c>
      <c r="L55" s="237" t="e">
        <f>IF(ISNUMBER(Regressions!M65),ROUND(Regressions!M65, 1), NA())</f>
        <v>#N/A</v>
      </c>
      <c r="M55" s="337" t="e">
        <f>IF(ISNUMBER(Regressions!N65),ROUND(Regressions!N65, 1), NA())</f>
        <v>#N/A</v>
      </c>
      <c r="N55" s="236" t="e">
        <f>IF(ISNUMBER(Regressions!O65),ROUND(Regressions!O65, 1), NA())</f>
        <v>#N/A</v>
      </c>
      <c r="O55" s="338" t="e">
        <f>IF(ISNUMBER(Regressions!Q65),ROUND(Regressions!Q65, 1), NA())</f>
        <v>#N/A</v>
      </c>
      <c r="P55" s="336" t="e">
        <f>IF(ISNUMBER(Regressions!R65),ROUND(Regressions!R65, 1), NA())</f>
        <v>#N/A</v>
      </c>
      <c r="Q55" s="214" t="e">
        <f>IF(ISNUMBER(Regressions!S65),ROUND(Regressions!S65, 1), NA())</f>
        <v>#N/A</v>
      </c>
      <c r="R55" s="337" t="e">
        <f>IF(ISNUMBER(Regressions!T65),ROUND(Regressions!T65, 1), NA())</f>
        <v>#N/A</v>
      </c>
      <c r="S55" s="236" t="e">
        <f>IF(ISNUMBER(Regressions!U65),ROUND(Regressions!U65, 1), NA())</f>
        <v>#N/A</v>
      </c>
    </row>
    <row xmlns:x14ac="http://schemas.microsoft.com/office/spreadsheetml/2009/9/ac" r="56" x14ac:dyDescent="0.2">
      <c r="A56" s="387" t="str">
        <f>IF(ISBLANK(Regressions!A66), " ", Regressions!A66)</f>
        <v>Somalia</v>
      </c>
      <c r="B56" s="388">
        <f>IF(ISBLANK(Regressions!B66), " ", Regressions!B66)</f>
        <v>2021</v>
      </c>
      <c r="C56" s="389" t="str">
        <f>IF(ISBLANK(Regressions!C66), " ", Regressions!C66)</f>
        <v>Urban</v>
      </c>
      <c r="D56" s="390">
        <f>IF(ISBLANK(Regressions!D66), " ", Regressions!D66)</f>
        <v>3320356.6424943921</v>
      </c>
      <c r="E56" s="393" t="e">
        <f>IF(ISNUMBER(Regressions!E66),ROUND(Regressions!E66, 1), NA())</f>
        <v>#N/A</v>
      </c>
      <c r="F56" s="391" t="e">
        <f>IF(ISNUMBER(Regressions!F66),ROUND(Regressions!F66, 1), NA())</f>
        <v>#N/A</v>
      </c>
      <c r="G56" s="394" t="e">
        <f>IF(ISNUMBER(Regressions!G66),ROUND(Regressions!G66, 1), NA())</f>
        <v>#N/A</v>
      </c>
      <c r="H56" s="392" t="e">
        <f>IF(ISNUMBER(Regressions!H66),ROUND(Regressions!H66, 1), NA())</f>
        <v>#N/A</v>
      </c>
      <c r="I56" s="395" t="e">
        <f>IF(ISNUMBER(Regressions!I66),ROUND(Regressions!I66, 1), NA())</f>
        <v>#N/A</v>
      </c>
      <c r="J56" s="393" t="e">
        <f>IF(ISNUMBER(Regressions!K66),ROUND(Regressions!K66, 1), NA())</f>
        <v>#N/A</v>
      </c>
      <c r="K56" s="391" t="e">
        <f>IF(ISNUMBER(Regressions!L66),ROUND(Regressions!L66, 1), NA())</f>
        <v>#N/A</v>
      </c>
      <c r="L56" s="396" t="e">
        <f>IF(ISNUMBER(Regressions!M66),ROUND(Regressions!M66, 1), NA())</f>
        <v>#N/A</v>
      </c>
      <c r="M56" s="392" t="e">
        <f>IF(ISNUMBER(Regressions!N66),ROUND(Regressions!N66, 1), NA())</f>
        <v>#N/A</v>
      </c>
      <c r="N56" s="395" t="e">
        <f>IF(ISNUMBER(Regressions!O66),ROUND(Regressions!O66, 1), NA())</f>
        <v>#N/A</v>
      </c>
      <c r="O56" s="393" t="e">
        <f>IF(ISNUMBER(Regressions!Q66),ROUND(Regressions!Q66, 1), NA())</f>
        <v>#N/A</v>
      </c>
      <c r="P56" s="391" t="e">
        <f>IF(ISNUMBER(Regressions!R66),ROUND(Regressions!R66, 1), NA())</f>
        <v>#N/A</v>
      </c>
      <c r="Q56" s="397" t="e">
        <f>IF(ISNUMBER(Regressions!S66),ROUND(Regressions!S66, 1), NA())</f>
        <v>#N/A</v>
      </c>
      <c r="R56" s="392" t="e">
        <f>IF(ISNUMBER(Regressions!T66),ROUND(Regressions!T66, 1), NA())</f>
        <v>#N/A</v>
      </c>
      <c r="S56" s="395" t="e">
        <f>IF(ISNUMBER(Regressions!U66),ROUND(Regressions!U66, 1), NA())</f>
        <v>#N/A</v>
      </c>
      <c r="T56" s="386"/>
      <c r="U56" s="386"/>
      <c r="V56" s="386"/>
      <c r="W56" s="386"/>
      <c r="X56" s="386"/>
      <c r="Y56" s="386"/>
      <c r="Z56" s="386"/>
      <c r="AA56" s="386"/>
      <c r="AB56" s="386"/>
      <c r="AC56" s="386"/>
    </row>
    <row xmlns:x14ac="http://schemas.microsoft.com/office/spreadsheetml/2009/9/ac" r="57" x14ac:dyDescent="0.2">
      <c r="A57" s="333" t="str">
        <f>IF(ISBLANK(Regressions!A67), " ", Regressions!A67)</f>
        <v>Somalia</v>
      </c>
      <c r="B57" s="334">
        <f>IF(ISBLANK(Regressions!B67), " ", Regressions!B67)</f>
        <v>2022</v>
      </c>
      <c r="C57" s="339" t="str">
        <f>IF(ISBLANK(Regressions!C67), " ", Regressions!C67)</f>
        <v>Urban</v>
      </c>
      <c r="D57" s="335">
        <f>IF(ISBLANK(Regressions!D67), " ", Regressions!D67)</f>
        <v>3468761.7467859271</v>
      </c>
      <c r="E57" s="213" t="e">
        <f>IF(ISNUMBER(Regressions!E67),ROUND(Regressions!E67, 1), NA())</f>
        <v>#N/A</v>
      </c>
      <c r="F57" s="336" t="e">
        <f>IF(ISNUMBER(Regressions!F67),ROUND(Regressions!F67, 1), NA())</f>
        <v>#N/A</v>
      </c>
      <c r="G57" s="235" t="e">
        <f>IF(ISNUMBER(Regressions!G67),ROUND(Regressions!G67, 1), NA())</f>
        <v>#N/A</v>
      </c>
      <c r="H57" s="337" t="e">
        <f>IF(ISNUMBER(Regressions!H67),ROUND(Regressions!H67, 1), NA())</f>
        <v>#N/A</v>
      </c>
      <c r="I57" s="236" t="e">
        <f>IF(ISNUMBER(Regressions!I67),ROUND(Regressions!I67, 1), NA())</f>
        <v>#N/A</v>
      </c>
      <c r="J57" s="338" t="e">
        <f>IF(ISNUMBER(Regressions!K67),ROUND(Regressions!K67, 1), NA())</f>
        <v>#N/A</v>
      </c>
      <c r="K57" s="336" t="e">
        <f>IF(ISNUMBER(Regressions!L67),ROUND(Regressions!L67, 1), NA())</f>
        <v>#N/A</v>
      </c>
      <c r="L57" s="237" t="e">
        <f>IF(ISNUMBER(Regressions!M67),ROUND(Regressions!M67, 1), NA())</f>
        <v>#N/A</v>
      </c>
      <c r="M57" s="337" t="e">
        <f>IF(ISNUMBER(Regressions!N67),ROUND(Regressions!N67, 1), NA())</f>
        <v>#N/A</v>
      </c>
      <c r="N57" s="236" t="e">
        <f>IF(ISNUMBER(Regressions!O67),ROUND(Regressions!O67, 1), NA())</f>
        <v>#N/A</v>
      </c>
      <c r="O57" s="338" t="e">
        <f>IF(ISNUMBER(Regressions!Q67),ROUND(Regressions!Q67, 1), NA())</f>
        <v>#N/A</v>
      </c>
      <c r="P57" s="336" t="e">
        <f>IF(ISNUMBER(Regressions!R67),ROUND(Regressions!R67, 1), NA())</f>
        <v>#N/A</v>
      </c>
      <c r="Q57" s="214" t="e">
        <f>IF(ISNUMBER(Regressions!S67),ROUND(Regressions!S67, 1), NA())</f>
        <v>#N/A</v>
      </c>
      <c r="R57" s="337" t="e">
        <f>IF(ISNUMBER(Regressions!T67),ROUND(Regressions!T67, 1), NA())</f>
        <v>#N/A</v>
      </c>
      <c r="S57" s="236" t="e">
        <f>IF(ISNUMBER(Regressions!U67),ROUND(Regressions!U67, 1), NA())</f>
        <v>#N/A</v>
      </c>
    </row>
    <row xmlns:x14ac="http://schemas.microsoft.com/office/spreadsheetml/2009/9/ac" r="58" x14ac:dyDescent="0.2">
      <c r="A58" s="340" t="str">
        <f>IF(ISBLANK(Regressions!A68), " ", Regressions!A68)</f>
        <v>Somalia</v>
      </c>
      <c r="B58" s="341">
        <f>IF(ISBLANK(Regressions!B68), " ", Regressions!B68)</f>
        <v>2023</v>
      </c>
      <c r="C58" s="342" t="str">
        <f>IF(ISBLANK(Regressions!C68), " ", Regressions!C68)</f>
        <v>Urban</v>
      </c>
      <c r="D58" s="343">
        <f>IF(ISBLANK(Regressions!D68), " ", Regressions!D68)</f>
        <v>3473724.500866699</v>
      </c>
      <c r="E58" s="344" t="e">
        <f>IF(ISNUMBER(Regressions!E68),ROUND(Regressions!E68, 1), NA())</f>
        <v>#N/A</v>
      </c>
      <c r="F58" s="345" t="e">
        <f>IF(ISNUMBER(Regressions!F68),ROUND(Regressions!F68, 1), NA())</f>
        <v>#N/A</v>
      </c>
      <c r="G58" s="346" t="e">
        <f>IF(ISNUMBER(Regressions!G68),ROUND(Regressions!G68, 1), NA())</f>
        <v>#N/A</v>
      </c>
      <c r="H58" s="347" t="e">
        <f>IF(ISNUMBER(Regressions!H68),ROUND(Regressions!H68, 1), NA())</f>
        <v>#N/A</v>
      </c>
      <c r="I58" s="348" t="e">
        <f>IF(ISNUMBER(Regressions!I68),ROUND(Regressions!I68, 1), NA())</f>
        <v>#N/A</v>
      </c>
      <c r="J58" s="349" t="e">
        <f>IF(ISNUMBER(Regressions!K68),ROUND(Regressions!K68, 1), NA())</f>
        <v>#N/A</v>
      </c>
      <c r="K58" s="345" t="e">
        <f>IF(ISNUMBER(Regressions!L68),ROUND(Regressions!L68, 1), NA())</f>
        <v>#N/A</v>
      </c>
      <c r="L58" s="350" t="e">
        <f>IF(ISNUMBER(Regressions!M68),ROUND(Regressions!M68, 1), NA())</f>
        <v>#N/A</v>
      </c>
      <c r="M58" s="347" t="e">
        <f>IF(ISNUMBER(Regressions!N68),ROUND(Regressions!N68, 1), NA())</f>
        <v>#N/A</v>
      </c>
      <c r="N58" s="348" t="e">
        <f>IF(ISNUMBER(Regressions!O68),ROUND(Regressions!O68, 1), NA())</f>
        <v>#N/A</v>
      </c>
      <c r="O58" s="349" t="e">
        <f>IF(ISNUMBER(Regressions!Q68),ROUND(Regressions!Q68, 1), NA())</f>
        <v>#N/A</v>
      </c>
      <c r="P58" s="345" t="e">
        <f>IF(ISNUMBER(Regressions!R68),ROUND(Regressions!R68, 1), NA())</f>
        <v>#N/A</v>
      </c>
      <c r="Q58" s="351" t="e">
        <f>IF(ISNUMBER(Regressions!S68),ROUND(Regressions!S68, 1), NA())</f>
        <v>#N/A</v>
      </c>
      <c r="R58" s="347" t="e">
        <f>IF(ISNUMBER(Regressions!T68),ROUND(Regressions!T68, 1), NA())</f>
        <v>#N/A</v>
      </c>
      <c r="S58" s="348" t="e">
        <f>IF(ISNUMBER(Regressions!U68),ROUND(Regressions!U68, 1), NA())</f>
        <v>#N/A</v>
      </c>
    </row>
    <row xmlns:x14ac="http://schemas.microsoft.com/office/spreadsheetml/2009/9/ac" r="59" hidden="true" x14ac:dyDescent="0.2">
      <c r="A59" s="333" t="str">
        <f>IF(ISBLANK(Regressions!A69), " ", Regressions!A69)</f>
        <v>Somalia</v>
      </c>
      <c r="B59" s="334">
        <f>IF(ISBLANK(Regressions!B69), " ", Regressions!B69)</f>
        <v>2024</v>
      </c>
      <c r="C59" s="339" t="str">
        <f>IF(ISBLANK(Regressions!C69), " ", Regressions!C69)</f>
        <v>Urban</v>
      </c>
      <c r="D59" s="335" t="str">
        <f>IF(ISBLANK(Regressions!D69), " ", Regressions!D69)</f>
        <v> </v>
      </c>
      <c r="E59" s="213" t="e">
        <f>IF(ISNUMBER(Regressions!E69),ROUND(Regressions!E69, 1), NA())</f>
        <v>#N/A</v>
      </c>
      <c r="F59" s="336" t="e">
        <f>IF(ISNUMBER(Regressions!F69),ROUND(Regressions!F69, 1), NA())</f>
        <v>#N/A</v>
      </c>
      <c r="G59" s="235" t="e">
        <f>IF(ISNUMBER(Regressions!G69),ROUND(Regressions!G69, 1), NA())</f>
        <v>#N/A</v>
      </c>
      <c r="H59" s="337" t="e">
        <f>IF(ISNUMBER(Regressions!H69),ROUND(Regressions!H69, 1), NA())</f>
        <v>#N/A</v>
      </c>
      <c r="I59" s="236" t="e">
        <f>IF(ISNUMBER(Regressions!I69),ROUND(Regressions!I69, 1), NA())</f>
        <v>#N/A</v>
      </c>
      <c r="J59" s="338" t="e">
        <f>IF(ISNUMBER(Regressions!K69),ROUND(Regressions!K69, 1), NA())</f>
        <v>#N/A</v>
      </c>
      <c r="K59" s="336" t="e">
        <f>IF(ISNUMBER(Regressions!L69),ROUND(Regressions!L69, 1), NA())</f>
        <v>#N/A</v>
      </c>
      <c r="L59" s="237" t="e">
        <f>IF(ISNUMBER(Regressions!M69),ROUND(Regressions!M69, 1), NA())</f>
        <v>#N/A</v>
      </c>
      <c r="M59" s="337" t="e">
        <f>IF(ISNUMBER(Regressions!N69),ROUND(Regressions!N69, 1), NA())</f>
        <v>#N/A</v>
      </c>
      <c r="N59" s="236" t="e">
        <f>IF(ISNUMBER(Regressions!O69),ROUND(Regressions!O69, 1), NA())</f>
        <v>#N/A</v>
      </c>
      <c r="O59" s="338" t="e">
        <f>IF(ISNUMBER(Regressions!Q69),ROUND(Regressions!Q69, 1), NA())</f>
        <v>#N/A</v>
      </c>
      <c r="P59" s="336" t="e">
        <f>IF(ISNUMBER(Regressions!R69),ROUND(Regressions!R69, 1), NA())</f>
        <v>#N/A</v>
      </c>
      <c r="Q59" s="214" t="e">
        <f>IF(ISNUMBER(Regressions!S69),ROUND(Regressions!S69, 1), NA())</f>
        <v>#N/A</v>
      </c>
      <c r="R59" s="337" t="e">
        <f>IF(ISNUMBER(Regressions!T69),ROUND(Regressions!T69, 1), NA())</f>
        <v>#N/A</v>
      </c>
      <c r="S59" s="236" t="e">
        <f>IF(ISNUMBER(Regressions!U69),ROUND(Regressions!U69, 1), NA())</f>
        <v>#N/A</v>
      </c>
    </row>
    <row xmlns:x14ac="http://schemas.microsoft.com/office/spreadsheetml/2009/9/ac" r="60" hidden="true" x14ac:dyDescent="0.2">
      <c r="A60" s="333" t="str">
        <f>IF(ISBLANK(Regressions!A70), " ", Regressions!A70)</f>
        <v>Somalia</v>
      </c>
      <c r="B60" s="334">
        <f>IF(ISBLANK(Regressions!B70), " ", Regressions!B70)</f>
        <v>2025</v>
      </c>
      <c r="C60" s="339" t="str">
        <f>IF(ISBLANK(Regressions!C70), " ", Regressions!C70)</f>
        <v>Urban</v>
      </c>
      <c r="D60" s="335" t="str">
        <f>IF(ISBLANK(Regressions!D70), " ", Regressions!D70)</f>
        <v> </v>
      </c>
      <c r="E60" s="213" t="e">
        <f>IF(ISNUMBER(Regressions!E70),ROUND(Regressions!E70, 1), NA())</f>
        <v>#N/A</v>
      </c>
      <c r="F60" s="336" t="e">
        <f>IF(ISNUMBER(Regressions!F70),ROUND(Regressions!F70, 1), NA())</f>
        <v>#N/A</v>
      </c>
      <c r="G60" s="235" t="e">
        <f>IF(ISNUMBER(Regressions!G70),ROUND(Regressions!G70, 1), NA())</f>
        <v>#N/A</v>
      </c>
      <c r="H60" s="337" t="e">
        <f>IF(ISNUMBER(Regressions!H70),ROUND(Regressions!H70, 1), NA())</f>
        <v>#N/A</v>
      </c>
      <c r="I60" s="236" t="e">
        <f>IF(ISNUMBER(Regressions!I70),ROUND(Regressions!I70, 1), NA())</f>
        <v>#N/A</v>
      </c>
      <c r="J60" s="338" t="e">
        <f>IF(ISNUMBER(Regressions!K70),ROUND(Regressions!K70, 1), NA())</f>
        <v>#N/A</v>
      </c>
      <c r="K60" s="336" t="e">
        <f>IF(ISNUMBER(Regressions!L70),ROUND(Regressions!L70, 1), NA())</f>
        <v>#N/A</v>
      </c>
      <c r="L60" s="237" t="e">
        <f>IF(ISNUMBER(Regressions!M70),ROUND(Regressions!M70, 1), NA())</f>
        <v>#N/A</v>
      </c>
      <c r="M60" s="337" t="e">
        <f>IF(ISNUMBER(Regressions!N70),ROUND(Regressions!N70, 1), NA())</f>
        <v>#N/A</v>
      </c>
      <c r="N60" s="236" t="e">
        <f>IF(ISNUMBER(Regressions!O70),ROUND(Regressions!O70, 1), NA())</f>
        <v>#N/A</v>
      </c>
      <c r="O60" s="338" t="e">
        <f>IF(ISNUMBER(Regressions!Q70),ROUND(Regressions!Q70, 1), NA())</f>
        <v>#N/A</v>
      </c>
      <c r="P60" s="336" t="e">
        <f>IF(ISNUMBER(Regressions!R70),ROUND(Regressions!R70, 1), NA())</f>
        <v>#N/A</v>
      </c>
      <c r="Q60" s="214" t="e">
        <f>IF(ISNUMBER(Regressions!S70),ROUND(Regressions!S70, 1), NA())</f>
        <v>#N/A</v>
      </c>
      <c r="R60" s="337" t="e">
        <f>IF(ISNUMBER(Regressions!T70),ROUND(Regressions!T70, 1), NA())</f>
        <v>#N/A</v>
      </c>
      <c r="S60" s="236" t="e">
        <f>IF(ISNUMBER(Regressions!U70),ROUND(Regressions!U70, 1), NA())</f>
        <v>#N/A</v>
      </c>
    </row>
    <row xmlns:x14ac="http://schemas.microsoft.com/office/spreadsheetml/2009/9/ac" r="61" hidden="true" x14ac:dyDescent="0.2">
      <c r="A61" s="333" t="str">
        <f>IF(ISBLANK(Regressions!A71), " ", Regressions!A71)</f>
        <v>Somalia</v>
      </c>
      <c r="B61" s="334">
        <f>IF(ISBLANK(Regressions!B71), " ", Regressions!B71)</f>
        <v>2026</v>
      </c>
      <c r="C61" s="339" t="str">
        <f>IF(ISBLANK(Regressions!C71), " ", Regressions!C71)</f>
        <v>Urban</v>
      </c>
      <c r="D61" s="335" t="str">
        <f>IF(ISBLANK(Regressions!D71), " ", Regressions!D71)</f>
        <v> </v>
      </c>
      <c r="E61" s="213" t="e">
        <f>IF(ISNUMBER(Regressions!E71),ROUND(Regressions!E71, 1), NA())</f>
        <v>#N/A</v>
      </c>
      <c r="F61" s="336" t="e">
        <f>IF(ISNUMBER(Regressions!F71),ROUND(Regressions!F71, 1), NA())</f>
        <v>#N/A</v>
      </c>
      <c r="G61" s="235" t="e">
        <f>IF(ISNUMBER(Regressions!G71),ROUND(Regressions!G71, 1), NA())</f>
        <v>#N/A</v>
      </c>
      <c r="H61" s="337" t="e">
        <f>IF(ISNUMBER(Regressions!H71),ROUND(Regressions!H71, 1), NA())</f>
        <v>#N/A</v>
      </c>
      <c r="I61" s="236" t="e">
        <f>IF(ISNUMBER(Regressions!I71),ROUND(Regressions!I71, 1), NA())</f>
        <v>#N/A</v>
      </c>
      <c r="J61" s="338" t="e">
        <f>IF(ISNUMBER(Regressions!K71),ROUND(Regressions!K71, 1), NA())</f>
        <v>#N/A</v>
      </c>
      <c r="K61" s="336" t="e">
        <f>IF(ISNUMBER(Regressions!L71),ROUND(Regressions!L71, 1), NA())</f>
        <v>#N/A</v>
      </c>
      <c r="L61" s="237" t="e">
        <f>IF(ISNUMBER(Regressions!M71),ROUND(Regressions!M71, 1), NA())</f>
        <v>#N/A</v>
      </c>
      <c r="M61" s="337" t="e">
        <f>IF(ISNUMBER(Regressions!N71),ROUND(Regressions!N71, 1), NA())</f>
        <v>#N/A</v>
      </c>
      <c r="N61" s="236" t="e">
        <f>IF(ISNUMBER(Regressions!O71),ROUND(Regressions!O71, 1), NA())</f>
        <v>#N/A</v>
      </c>
      <c r="O61" s="338" t="e">
        <f>IF(ISNUMBER(Regressions!Q71),ROUND(Regressions!Q71, 1), NA())</f>
        <v>#N/A</v>
      </c>
      <c r="P61" s="336" t="e">
        <f>IF(ISNUMBER(Regressions!R71),ROUND(Regressions!R71, 1), NA())</f>
        <v>#N/A</v>
      </c>
      <c r="Q61" s="214" t="e">
        <f>IF(ISNUMBER(Regressions!S71),ROUND(Regressions!S71, 1), NA())</f>
        <v>#N/A</v>
      </c>
      <c r="R61" s="337" t="e">
        <f>IF(ISNUMBER(Regressions!T71),ROUND(Regressions!T71, 1), NA())</f>
        <v>#N/A</v>
      </c>
      <c r="S61" s="236" t="e">
        <f>IF(ISNUMBER(Regressions!U71),ROUND(Regressions!U71, 1), NA())</f>
        <v>#N/A</v>
      </c>
    </row>
    <row xmlns:x14ac="http://schemas.microsoft.com/office/spreadsheetml/2009/9/ac" r="62" hidden="true" x14ac:dyDescent="0.2">
      <c r="A62" s="333" t="str">
        <f>IF(ISBLANK(Regressions!A72), " ", Regressions!A72)</f>
        <v>Somalia</v>
      </c>
      <c r="B62" s="334">
        <f>IF(ISBLANK(Regressions!B72), " ", Regressions!B72)</f>
        <v>2027</v>
      </c>
      <c r="C62" s="339" t="str">
        <f>IF(ISBLANK(Regressions!C72), " ", Regressions!C72)</f>
        <v>Urban</v>
      </c>
      <c r="D62" s="335" t="str">
        <f>IF(ISBLANK(Regressions!D72), " ", Regressions!D72)</f>
        <v> </v>
      </c>
      <c r="E62" s="213" t="e">
        <f>IF(ISNUMBER(Regressions!E72),ROUND(Regressions!E72, 1), NA())</f>
        <v>#N/A</v>
      </c>
      <c r="F62" s="336" t="e">
        <f>IF(ISNUMBER(Regressions!F72),ROUND(Regressions!F72, 1), NA())</f>
        <v>#N/A</v>
      </c>
      <c r="G62" s="235" t="e">
        <f>IF(ISNUMBER(Regressions!G72),ROUND(Regressions!G72, 1), NA())</f>
        <v>#N/A</v>
      </c>
      <c r="H62" s="337" t="e">
        <f>IF(ISNUMBER(Regressions!H72),ROUND(Regressions!H72, 1), NA())</f>
        <v>#N/A</v>
      </c>
      <c r="I62" s="236" t="e">
        <f>IF(ISNUMBER(Regressions!I72),ROUND(Regressions!I72, 1), NA())</f>
        <v>#N/A</v>
      </c>
      <c r="J62" s="338" t="e">
        <f>IF(ISNUMBER(Regressions!K72),ROUND(Regressions!K72, 1), NA())</f>
        <v>#N/A</v>
      </c>
      <c r="K62" s="336" t="e">
        <f>IF(ISNUMBER(Regressions!L72),ROUND(Regressions!L72, 1), NA())</f>
        <v>#N/A</v>
      </c>
      <c r="L62" s="237" t="e">
        <f>IF(ISNUMBER(Regressions!M72),ROUND(Regressions!M72, 1), NA())</f>
        <v>#N/A</v>
      </c>
      <c r="M62" s="337" t="e">
        <f>IF(ISNUMBER(Regressions!N72),ROUND(Regressions!N72, 1), NA())</f>
        <v>#N/A</v>
      </c>
      <c r="N62" s="236" t="e">
        <f>IF(ISNUMBER(Regressions!O72),ROUND(Regressions!O72, 1), NA())</f>
        <v>#N/A</v>
      </c>
      <c r="O62" s="338" t="e">
        <f>IF(ISNUMBER(Regressions!Q72),ROUND(Regressions!Q72, 1), NA())</f>
        <v>#N/A</v>
      </c>
      <c r="P62" s="336" t="e">
        <f>IF(ISNUMBER(Regressions!R72),ROUND(Regressions!R72, 1), NA())</f>
        <v>#N/A</v>
      </c>
      <c r="Q62" s="214" t="e">
        <f>IF(ISNUMBER(Regressions!S72),ROUND(Regressions!S72, 1), NA())</f>
        <v>#N/A</v>
      </c>
      <c r="R62" s="337" t="e">
        <f>IF(ISNUMBER(Regressions!T72),ROUND(Regressions!T72, 1), NA())</f>
        <v>#N/A</v>
      </c>
      <c r="S62" s="236" t="e">
        <f>IF(ISNUMBER(Regressions!U72),ROUND(Regressions!U72, 1), NA())</f>
        <v>#N/A</v>
      </c>
    </row>
    <row xmlns:x14ac="http://schemas.microsoft.com/office/spreadsheetml/2009/9/ac" r="63" hidden="true" x14ac:dyDescent="0.2">
      <c r="A63" s="333" t="str">
        <f>IF(ISBLANK(Regressions!A73), " ", Regressions!A73)</f>
        <v>Somalia</v>
      </c>
      <c r="B63" s="334">
        <f>IF(ISBLANK(Regressions!B73), " ", Regressions!B73)</f>
        <v>2028</v>
      </c>
      <c r="C63" s="339" t="str">
        <f>IF(ISBLANK(Regressions!C73), " ", Regressions!C73)</f>
        <v>Urban</v>
      </c>
      <c r="D63" s="335" t="str">
        <f>IF(ISBLANK(Regressions!D73), " ", Regressions!D73)</f>
        <v> </v>
      </c>
      <c r="E63" s="213" t="e">
        <f>IF(ISNUMBER(Regressions!E73),ROUND(Regressions!E73, 1), NA())</f>
        <v>#N/A</v>
      </c>
      <c r="F63" s="336" t="e">
        <f>IF(ISNUMBER(Regressions!F73),ROUND(Regressions!F73, 1), NA())</f>
        <v>#N/A</v>
      </c>
      <c r="G63" s="235" t="e">
        <f>IF(ISNUMBER(Regressions!G73),ROUND(Regressions!G73, 1), NA())</f>
        <v>#N/A</v>
      </c>
      <c r="H63" s="337" t="e">
        <f>IF(ISNUMBER(Regressions!H73),ROUND(Regressions!H73, 1), NA())</f>
        <v>#N/A</v>
      </c>
      <c r="I63" s="236" t="e">
        <f>IF(ISNUMBER(Regressions!I73),ROUND(Regressions!I73, 1), NA())</f>
        <v>#N/A</v>
      </c>
      <c r="J63" s="338" t="e">
        <f>IF(ISNUMBER(Regressions!K73),ROUND(Regressions!K73, 1), NA())</f>
        <v>#N/A</v>
      </c>
      <c r="K63" s="336" t="e">
        <f>IF(ISNUMBER(Regressions!L73),ROUND(Regressions!L73, 1), NA())</f>
        <v>#N/A</v>
      </c>
      <c r="L63" s="237" t="e">
        <f>IF(ISNUMBER(Regressions!M73),ROUND(Regressions!M73, 1), NA())</f>
        <v>#N/A</v>
      </c>
      <c r="M63" s="337" t="e">
        <f>IF(ISNUMBER(Regressions!N73),ROUND(Regressions!N73, 1), NA())</f>
        <v>#N/A</v>
      </c>
      <c r="N63" s="236" t="e">
        <f>IF(ISNUMBER(Regressions!O73),ROUND(Regressions!O73, 1), NA())</f>
        <v>#N/A</v>
      </c>
      <c r="O63" s="338" t="e">
        <f>IF(ISNUMBER(Regressions!Q73),ROUND(Regressions!Q73, 1), NA())</f>
        <v>#N/A</v>
      </c>
      <c r="P63" s="336" t="e">
        <f>IF(ISNUMBER(Regressions!R73),ROUND(Regressions!R73, 1), NA())</f>
        <v>#N/A</v>
      </c>
      <c r="Q63" s="214" t="e">
        <f>IF(ISNUMBER(Regressions!S73),ROUND(Regressions!S73, 1), NA())</f>
        <v>#N/A</v>
      </c>
      <c r="R63" s="337" t="e">
        <f>IF(ISNUMBER(Regressions!T73),ROUND(Regressions!T73, 1), NA())</f>
        <v>#N/A</v>
      </c>
      <c r="S63" s="236" t="e">
        <f>IF(ISNUMBER(Regressions!U73),ROUND(Regressions!U73, 1), NA())</f>
        <v>#N/A</v>
      </c>
    </row>
    <row xmlns:x14ac="http://schemas.microsoft.com/office/spreadsheetml/2009/9/ac" r="64" hidden="true" x14ac:dyDescent="0.2">
      <c r="A64" s="333" t="str">
        <f>IF(ISBLANK(Regressions!A74), " ", Regressions!A74)</f>
        <v>Somalia</v>
      </c>
      <c r="B64" s="334">
        <f>IF(ISBLANK(Regressions!B74), " ", Regressions!B74)</f>
        <v>2029</v>
      </c>
      <c r="C64" s="339" t="str">
        <f>IF(ISBLANK(Regressions!C74), " ", Regressions!C74)</f>
        <v>Urban</v>
      </c>
      <c r="D64" s="335" t="str">
        <f>IF(ISBLANK(Regressions!D74), " ", Regressions!D74)</f>
        <v> </v>
      </c>
      <c r="E64" s="213" t="e">
        <f>IF(ISNUMBER(Regressions!E74),ROUND(Regressions!E74, 1), NA())</f>
        <v>#N/A</v>
      </c>
      <c r="F64" s="336" t="e">
        <f>IF(ISNUMBER(Regressions!F74),ROUND(Regressions!F74, 1), NA())</f>
        <v>#N/A</v>
      </c>
      <c r="G64" s="235" t="e">
        <f>IF(ISNUMBER(Regressions!G74),ROUND(Regressions!G74, 1), NA())</f>
        <v>#N/A</v>
      </c>
      <c r="H64" s="337" t="e">
        <f>IF(ISNUMBER(Regressions!H74),ROUND(Regressions!H74, 1), NA())</f>
        <v>#N/A</v>
      </c>
      <c r="I64" s="236" t="e">
        <f>IF(ISNUMBER(Regressions!I74),ROUND(Regressions!I74, 1), NA())</f>
        <v>#N/A</v>
      </c>
      <c r="J64" s="338" t="e">
        <f>IF(ISNUMBER(Regressions!K74),ROUND(Regressions!K74, 1), NA())</f>
        <v>#N/A</v>
      </c>
      <c r="K64" s="336" t="e">
        <f>IF(ISNUMBER(Regressions!L74),ROUND(Regressions!L74, 1), NA())</f>
        <v>#N/A</v>
      </c>
      <c r="L64" s="237" t="e">
        <f>IF(ISNUMBER(Regressions!M74),ROUND(Regressions!M74, 1), NA())</f>
        <v>#N/A</v>
      </c>
      <c r="M64" s="337" t="e">
        <f>IF(ISNUMBER(Regressions!N74),ROUND(Regressions!N74, 1), NA())</f>
        <v>#N/A</v>
      </c>
      <c r="N64" s="236" t="e">
        <f>IF(ISNUMBER(Regressions!O74),ROUND(Regressions!O74, 1), NA())</f>
        <v>#N/A</v>
      </c>
      <c r="O64" s="338" t="e">
        <f>IF(ISNUMBER(Regressions!Q74),ROUND(Regressions!Q74, 1), NA())</f>
        <v>#N/A</v>
      </c>
      <c r="P64" s="336" t="e">
        <f>IF(ISNUMBER(Regressions!R74),ROUND(Regressions!R74, 1), NA())</f>
        <v>#N/A</v>
      </c>
      <c r="Q64" s="214" t="e">
        <f>IF(ISNUMBER(Regressions!S74),ROUND(Regressions!S74, 1), NA())</f>
        <v>#N/A</v>
      </c>
      <c r="R64" s="337" t="e">
        <f>IF(ISNUMBER(Regressions!T74),ROUND(Regressions!T74, 1), NA())</f>
        <v>#N/A</v>
      </c>
      <c r="S64" s="236" t="e">
        <f>IF(ISNUMBER(Regressions!U74),ROUND(Regressions!U74, 1), NA())</f>
        <v>#N/A</v>
      </c>
    </row>
    <row xmlns:x14ac="http://schemas.microsoft.com/office/spreadsheetml/2009/9/ac" r="65" hidden="true" x14ac:dyDescent="0.2">
      <c r="A65" s="333" t="str">
        <f>IF(ISBLANK(Regressions!A75), " ", Regressions!A75)</f>
        <v>Somalia</v>
      </c>
      <c r="B65" s="334">
        <f>IF(ISBLANK(Regressions!B75), " ", Regressions!B75)</f>
        <v>2030</v>
      </c>
      <c r="C65" s="339" t="str">
        <f>IF(ISBLANK(Regressions!C75), " ", Regressions!C75)</f>
        <v>Urban</v>
      </c>
      <c r="D65" s="335" t="str">
        <f>IF(ISBLANK(Regressions!D75), " ", Regressions!D75)</f>
        <v> </v>
      </c>
      <c r="E65" s="213" t="e">
        <f>IF(ISNUMBER(Regressions!E75),ROUND(Regressions!E75, 1), NA())</f>
        <v>#N/A</v>
      </c>
      <c r="F65" s="336" t="e">
        <f>IF(ISNUMBER(Regressions!F75),ROUND(Regressions!F75, 1), NA())</f>
        <v>#N/A</v>
      </c>
      <c r="G65" s="235" t="e">
        <f>IF(ISNUMBER(Regressions!G75),ROUND(Regressions!G75, 1), NA())</f>
        <v>#N/A</v>
      </c>
      <c r="H65" s="337" t="e">
        <f>IF(ISNUMBER(Regressions!H75),ROUND(Regressions!H75, 1), NA())</f>
        <v>#N/A</v>
      </c>
      <c r="I65" s="236" t="e">
        <f>IF(ISNUMBER(Regressions!I75),ROUND(Regressions!I75, 1), NA())</f>
        <v>#N/A</v>
      </c>
      <c r="J65" s="338" t="e">
        <f>IF(ISNUMBER(Regressions!K75),ROUND(Regressions!K75, 1), NA())</f>
        <v>#N/A</v>
      </c>
      <c r="K65" s="336" t="e">
        <f>IF(ISNUMBER(Regressions!L75),ROUND(Regressions!L75, 1), NA())</f>
        <v>#N/A</v>
      </c>
      <c r="L65" s="237" t="e">
        <f>IF(ISNUMBER(Regressions!M75),ROUND(Regressions!M75, 1), NA())</f>
        <v>#N/A</v>
      </c>
      <c r="M65" s="337" t="e">
        <f>IF(ISNUMBER(Regressions!N75),ROUND(Regressions!N75, 1), NA())</f>
        <v>#N/A</v>
      </c>
      <c r="N65" s="236" t="e">
        <f>IF(ISNUMBER(Regressions!O75),ROUND(Regressions!O75, 1), NA())</f>
        <v>#N/A</v>
      </c>
      <c r="O65" s="338" t="e">
        <f>IF(ISNUMBER(Regressions!Q75),ROUND(Regressions!Q75, 1), NA())</f>
        <v>#N/A</v>
      </c>
      <c r="P65" s="336" t="e">
        <f>IF(ISNUMBER(Regressions!R75),ROUND(Regressions!R75, 1), NA())</f>
        <v>#N/A</v>
      </c>
      <c r="Q65" s="214" t="e">
        <f>IF(ISNUMBER(Regressions!S75),ROUND(Regressions!S75, 1), NA())</f>
        <v>#N/A</v>
      </c>
      <c r="R65" s="337" t="e">
        <f>IF(ISNUMBER(Regressions!T75),ROUND(Regressions!T75, 1), NA())</f>
        <v>#N/A</v>
      </c>
      <c r="S65" s="236" t="e">
        <f>IF(ISNUMBER(Regressions!U75),ROUND(Regressions!U75, 1), NA())</f>
        <v>#N/A</v>
      </c>
    </row>
    <row xmlns:x14ac="http://schemas.microsoft.com/office/spreadsheetml/2009/9/ac" r="66" x14ac:dyDescent="0.2">
      <c r="A66" s="333" t="str">
        <f>IF(ISBLANK(Regressions!A76), " ", Regressions!A76)</f>
        <v>Somalia</v>
      </c>
      <c r="B66" s="334">
        <f>IF(ISBLANK(Regressions!B76), " ", Regressions!B76)</f>
        <v>2000</v>
      </c>
      <c r="C66" s="339" t="str">
        <f>IF(ISBLANK(Regressions!C76), " ", Regressions!C76)</f>
        <v>Rural</v>
      </c>
      <c r="D66" s="335">
        <f>IF(ISBLANK(Regressions!D76), " ", Regressions!D76)</f>
        <v>2334498.5414376068</v>
      </c>
      <c r="E66" s="213" t="e">
        <f>IF(ISNUMBER(Regressions!E76),ROUND(Regressions!E76, 1), NA())</f>
        <v>#N/A</v>
      </c>
      <c r="F66" s="336" t="e">
        <f>IF(ISNUMBER(Regressions!F76),ROUND(Regressions!F76, 1), NA())</f>
        <v>#N/A</v>
      </c>
      <c r="G66" s="235" t="e">
        <f>IF(ISNUMBER(Regressions!G76),ROUND(Regressions!G76, 1), NA())</f>
        <v>#N/A</v>
      </c>
      <c r="H66" s="337" t="e">
        <f>IF(ISNUMBER(Regressions!H76),ROUND(Regressions!H76, 1), NA())</f>
        <v>#N/A</v>
      </c>
      <c r="I66" s="236" t="e">
        <f>IF(ISNUMBER(Regressions!I76),ROUND(Regressions!I76, 1), NA())</f>
        <v>#N/A</v>
      </c>
      <c r="J66" s="338" t="e">
        <f>IF(ISNUMBER(Regressions!K76),ROUND(Regressions!K76, 1), NA())</f>
        <v>#N/A</v>
      </c>
      <c r="K66" s="336" t="e">
        <f>IF(ISNUMBER(Regressions!L76),ROUND(Regressions!L76, 1), NA())</f>
        <v>#N/A</v>
      </c>
      <c r="L66" s="237" t="e">
        <f>IF(ISNUMBER(Regressions!M76),ROUND(Regressions!M76, 1), NA())</f>
        <v>#N/A</v>
      </c>
      <c r="M66" s="337" t="e">
        <f>IF(ISNUMBER(Regressions!N76),ROUND(Regressions!N76, 1), NA())</f>
        <v>#N/A</v>
      </c>
      <c r="N66" s="236" t="e">
        <f>IF(ISNUMBER(Regressions!O76),ROUND(Regressions!O76, 1), NA())</f>
        <v>#N/A</v>
      </c>
      <c r="O66" s="338" t="e">
        <f>IF(ISNUMBER(Regressions!Q76),ROUND(Regressions!Q76, 1), NA())</f>
        <v>#N/A</v>
      </c>
      <c r="P66" s="336" t="e">
        <f>IF(ISNUMBER(Regressions!R76),ROUND(Regressions!R76, 1), NA())</f>
        <v>#N/A</v>
      </c>
      <c r="Q66" s="214" t="e">
        <f>IF(ISNUMBER(Regressions!S76),ROUND(Regressions!S76, 1), NA())</f>
        <v>#N/A</v>
      </c>
      <c r="R66" s="337" t="e">
        <f>IF(ISNUMBER(Regressions!T76),ROUND(Regressions!T76, 1), NA())</f>
        <v>#N/A</v>
      </c>
      <c r="S66" s="236" t="e">
        <f>IF(ISNUMBER(Regressions!U76),ROUND(Regressions!U76, 1), NA())</f>
        <v>#N/A</v>
      </c>
    </row>
    <row xmlns:x14ac="http://schemas.microsoft.com/office/spreadsheetml/2009/9/ac" r="67" x14ac:dyDescent="0.2">
      <c r="A67" s="333" t="str">
        <f>IF(ISBLANK(Regressions!A77), " ", Regressions!A77)</f>
        <v>Somalia</v>
      </c>
      <c r="B67" s="334">
        <f>IF(ISBLANK(Regressions!B77), " ", Regressions!B77)</f>
        <v>2001</v>
      </c>
      <c r="C67" s="339" t="str">
        <f>IF(ISBLANK(Regressions!C77), " ", Regressions!C77)</f>
        <v>Rural</v>
      </c>
      <c r="D67" s="335">
        <f>IF(ISBLANK(Regressions!D77), " ", Regressions!D77)</f>
        <v>2423521.1641113278</v>
      </c>
      <c r="E67" s="213" t="e">
        <f>IF(ISNUMBER(Regressions!E77),ROUND(Regressions!E77, 1), NA())</f>
        <v>#N/A</v>
      </c>
      <c r="F67" s="336" t="e">
        <f>IF(ISNUMBER(Regressions!F77),ROUND(Regressions!F77, 1), NA())</f>
        <v>#N/A</v>
      </c>
      <c r="G67" s="235" t="e">
        <f>IF(ISNUMBER(Regressions!G77),ROUND(Regressions!G77, 1), NA())</f>
        <v>#N/A</v>
      </c>
      <c r="H67" s="337" t="e">
        <f>IF(ISNUMBER(Regressions!H77),ROUND(Regressions!H77, 1), NA())</f>
        <v>#N/A</v>
      </c>
      <c r="I67" s="236" t="e">
        <f>IF(ISNUMBER(Regressions!I77),ROUND(Regressions!I77, 1), NA())</f>
        <v>#N/A</v>
      </c>
      <c r="J67" s="338" t="e">
        <f>IF(ISNUMBER(Regressions!K77),ROUND(Regressions!K77, 1), NA())</f>
        <v>#N/A</v>
      </c>
      <c r="K67" s="336" t="e">
        <f>IF(ISNUMBER(Regressions!L77),ROUND(Regressions!L77, 1), NA())</f>
        <v>#N/A</v>
      </c>
      <c r="L67" s="237" t="e">
        <f>IF(ISNUMBER(Regressions!M77),ROUND(Regressions!M77, 1), NA())</f>
        <v>#N/A</v>
      </c>
      <c r="M67" s="337" t="e">
        <f>IF(ISNUMBER(Regressions!N77),ROUND(Regressions!N77, 1), NA())</f>
        <v>#N/A</v>
      </c>
      <c r="N67" s="236" t="e">
        <f>IF(ISNUMBER(Regressions!O77),ROUND(Regressions!O77, 1), NA())</f>
        <v>#N/A</v>
      </c>
      <c r="O67" s="338" t="e">
        <f>IF(ISNUMBER(Regressions!Q77),ROUND(Regressions!Q77, 1), NA())</f>
        <v>#N/A</v>
      </c>
      <c r="P67" s="336" t="e">
        <f>IF(ISNUMBER(Regressions!R77),ROUND(Regressions!R77, 1), NA())</f>
        <v>#N/A</v>
      </c>
      <c r="Q67" s="214" t="e">
        <f>IF(ISNUMBER(Regressions!S77),ROUND(Regressions!S77, 1), NA())</f>
        <v>#N/A</v>
      </c>
      <c r="R67" s="337" t="e">
        <f>IF(ISNUMBER(Regressions!T77),ROUND(Regressions!T77, 1), NA())</f>
        <v>#N/A</v>
      </c>
      <c r="S67" s="236" t="e">
        <f>IF(ISNUMBER(Regressions!U77),ROUND(Regressions!U77, 1), NA())</f>
        <v>#N/A</v>
      </c>
    </row>
    <row xmlns:x14ac="http://schemas.microsoft.com/office/spreadsheetml/2009/9/ac" r="68" x14ac:dyDescent="0.2">
      <c r="A68" s="333" t="str">
        <f>IF(ISBLANK(Regressions!A78), " ", Regressions!A78)</f>
        <v>Somalia</v>
      </c>
      <c r="B68" s="334">
        <f>IF(ISBLANK(Regressions!B78), " ", Regressions!B78)</f>
        <v>2002</v>
      </c>
      <c r="C68" s="339" t="str">
        <f>IF(ISBLANK(Regressions!C78), " ", Regressions!C78)</f>
        <v>Rural</v>
      </c>
      <c r="D68" s="335">
        <f>IF(ISBLANK(Regressions!D78), " ", Regressions!D78)</f>
        <v>2510754.3158578868</v>
      </c>
      <c r="E68" s="213" t="e">
        <f>IF(ISNUMBER(Regressions!E78),ROUND(Regressions!E78, 1), NA())</f>
        <v>#N/A</v>
      </c>
      <c r="F68" s="336" t="e">
        <f>IF(ISNUMBER(Regressions!F78),ROUND(Regressions!F78, 1), NA())</f>
        <v>#N/A</v>
      </c>
      <c r="G68" s="235" t="e">
        <f>IF(ISNUMBER(Regressions!G78),ROUND(Regressions!G78, 1), NA())</f>
        <v>#N/A</v>
      </c>
      <c r="H68" s="337" t="e">
        <f>IF(ISNUMBER(Regressions!H78),ROUND(Regressions!H78, 1), NA())</f>
        <v>#N/A</v>
      </c>
      <c r="I68" s="236" t="e">
        <f>IF(ISNUMBER(Regressions!I78),ROUND(Regressions!I78, 1), NA())</f>
        <v>#N/A</v>
      </c>
      <c r="J68" s="338" t="e">
        <f>IF(ISNUMBER(Regressions!K78),ROUND(Regressions!K78, 1), NA())</f>
        <v>#N/A</v>
      </c>
      <c r="K68" s="336" t="e">
        <f>IF(ISNUMBER(Regressions!L78),ROUND(Regressions!L78, 1), NA())</f>
        <v>#N/A</v>
      </c>
      <c r="L68" s="237" t="e">
        <f>IF(ISNUMBER(Regressions!M78),ROUND(Regressions!M78, 1), NA())</f>
        <v>#N/A</v>
      </c>
      <c r="M68" s="337" t="e">
        <f>IF(ISNUMBER(Regressions!N78),ROUND(Regressions!N78, 1), NA())</f>
        <v>#N/A</v>
      </c>
      <c r="N68" s="236" t="e">
        <f>IF(ISNUMBER(Regressions!O78),ROUND(Regressions!O78, 1), NA())</f>
        <v>#N/A</v>
      </c>
      <c r="O68" s="338" t="e">
        <f>IF(ISNUMBER(Regressions!Q78),ROUND(Regressions!Q78, 1), NA())</f>
        <v>#N/A</v>
      </c>
      <c r="P68" s="336" t="e">
        <f>IF(ISNUMBER(Regressions!R78),ROUND(Regressions!R78, 1), NA())</f>
        <v>#N/A</v>
      </c>
      <c r="Q68" s="214" t="e">
        <f>IF(ISNUMBER(Regressions!S78),ROUND(Regressions!S78, 1), NA())</f>
        <v>#N/A</v>
      </c>
      <c r="R68" s="337" t="e">
        <f>IF(ISNUMBER(Regressions!T78),ROUND(Regressions!T78, 1), NA())</f>
        <v>#N/A</v>
      </c>
      <c r="S68" s="236" t="e">
        <f>IF(ISNUMBER(Regressions!U78),ROUND(Regressions!U78, 1), NA())</f>
        <v>#N/A</v>
      </c>
    </row>
    <row xmlns:x14ac="http://schemas.microsoft.com/office/spreadsheetml/2009/9/ac" r="69" x14ac:dyDescent="0.2">
      <c r="A69" s="333" t="str">
        <f>IF(ISBLANK(Regressions!A79), " ", Regressions!A79)</f>
        <v>Somalia</v>
      </c>
      <c r="B69" s="334">
        <f>IF(ISBLANK(Regressions!B79), " ", Regressions!B79)</f>
        <v>2003</v>
      </c>
      <c r="C69" s="339" t="str">
        <f>IF(ISBLANK(Regressions!C79), " ", Regressions!C79)</f>
        <v>Rural</v>
      </c>
      <c r="D69" s="335">
        <f>IF(ISBLANK(Regressions!D79), " ", Regressions!D79)</f>
        <v>2576783.7045902628</v>
      </c>
      <c r="E69" s="213" t="e">
        <f>IF(ISNUMBER(Regressions!E79),ROUND(Regressions!E79, 1), NA())</f>
        <v>#N/A</v>
      </c>
      <c r="F69" s="336" t="e">
        <f>IF(ISNUMBER(Regressions!F79),ROUND(Regressions!F79, 1), NA())</f>
        <v>#N/A</v>
      </c>
      <c r="G69" s="235" t="e">
        <f>IF(ISNUMBER(Regressions!G79),ROUND(Regressions!G79, 1), NA())</f>
        <v>#N/A</v>
      </c>
      <c r="H69" s="337" t="e">
        <f>IF(ISNUMBER(Regressions!H79),ROUND(Regressions!H79, 1), NA())</f>
        <v>#N/A</v>
      </c>
      <c r="I69" s="236" t="e">
        <f>IF(ISNUMBER(Regressions!I79),ROUND(Regressions!I79, 1), NA())</f>
        <v>#N/A</v>
      </c>
      <c r="J69" s="338" t="e">
        <f>IF(ISNUMBER(Regressions!K79),ROUND(Regressions!K79, 1), NA())</f>
        <v>#N/A</v>
      </c>
      <c r="K69" s="336" t="e">
        <f>IF(ISNUMBER(Regressions!L79),ROUND(Regressions!L79, 1), NA())</f>
        <v>#N/A</v>
      </c>
      <c r="L69" s="237" t="e">
        <f>IF(ISNUMBER(Regressions!M79),ROUND(Regressions!M79, 1), NA())</f>
        <v>#N/A</v>
      </c>
      <c r="M69" s="337" t="e">
        <f>IF(ISNUMBER(Regressions!N79),ROUND(Regressions!N79, 1), NA())</f>
        <v>#N/A</v>
      </c>
      <c r="N69" s="236" t="e">
        <f>IF(ISNUMBER(Regressions!O79),ROUND(Regressions!O79, 1), NA())</f>
        <v>#N/A</v>
      </c>
      <c r="O69" s="338" t="e">
        <f>IF(ISNUMBER(Regressions!Q79),ROUND(Regressions!Q79, 1), NA())</f>
        <v>#N/A</v>
      </c>
      <c r="P69" s="336" t="e">
        <f>IF(ISNUMBER(Regressions!R79),ROUND(Regressions!R79, 1), NA())</f>
        <v>#N/A</v>
      </c>
      <c r="Q69" s="214" t="e">
        <f>IF(ISNUMBER(Regressions!S79),ROUND(Regressions!S79, 1), NA())</f>
        <v>#N/A</v>
      </c>
      <c r="R69" s="337" t="e">
        <f>IF(ISNUMBER(Regressions!T79),ROUND(Regressions!T79, 1), NA())</f>
        <v>#N/A</v>
      </c>
      <c r="S69" s="236" t="e">
        <f>IF(ISNUMBER(Regressions!U79),ROUND(Regressions!U79, 1), NA())</f>
        <v>#N/A</v>
      </c>
    </row>
    <row xmlns:x14ac="http://schemas.microsoft.com/office/spreadsheetml/2009/9/ac" r="70" x14ac:dyDescent="0.2">
      <c r="A70" s="333" t="str">
        <f>IF(ISBLANK(Regressions!A80), " ", Regressions!A80)</f>
        <v>Somalia</v>
      </c>
      <c r="B70" s="334">
        <f>IF(ISBLANK(Regressions!B80), " ", Regressions!B80)</f>
        <v>2004</v>
      </c>
      <c r="C70" s="339" t="str">
        <f>IF(ISBLANK(Regressions!C80), " ", Regressions!C80)</f>
        <v>Rural</v>
      </c>
      <c r="D70" s="335">
        <f>IF(ISBLANK(Regressions!D80), " ", Regressions!D80)</f>
        <v>2648107.4419347378</v>
      </c>
      <c r="E70" s="213" t="e">
        <f>IF(ISNUMBER(Regressions!E80),ROUND(Regressions!E80, 1), NA())</f>
        <v>#N/A</v>
      </c>
      <c r="F70" s="336" t="e">
        <f>IF(ISNUMBER(Regressions!F80),ROUND(Regressions!F80, 1), NA())</f>
        <v>#N/A</v>
      </c>
      <c r="G70" s="235" t="e">
        <f>IF(ISNUMBER(Regressions!G80),ROUND(Regressions!G80, 1), NA())</f>
        <v>#N/A</v>
      </c>
      <c r="H70" s="337" t="e">
        <f>IF(ISNUMBER(Regressions!H80),ROUND(Regressions!H80, 1), NA())</f>
        <v>#N/A</v>
      </c>
      <c r="I70" s="236" t="e">
        <f>IF(ISNUMBER(Regressions!I80),ROUND(Regressions!I80, 1), NA())</f>
        <v>#N/A</v>
      </c>
      <c r="J70" s="338" t="e">
        <f>IF(ISNUMBER(Regressions!K80),ROUND(Regressions!K80, 1), NA())</f>
        <v>#N/A</v>
      </c>
      <c r="K70" s="336" t="e">
        <f>IF(ISNUMBER(Regressions!L80),ROUND(Regressions!L80, 1), NA())</f>
        <v>#N/A</v>
      </c>
      <c r="L70" s="237" t="e">
        <f>IF(ISNUMBER(Regressions!M80),ROUND(Regressions!M80, 1), NA())</f>
        <v>#N/A</v>
      </c>
      <c r="M70" s="337" t="e">
        <f>IF(ISNUMBER(Regressions!N80),ROUND(Regressions!N80, 1), NA())</f>
        <v>#N/A</v>
      </c>
      <c r="N70" s="236" t="e">
        <f>IF(ISNUMBER(Regressions!O80),ROUND(Regressions!O80, 1), NA())</f>
        <v>#N/A</v>
      </c>
      <c r="O70" s="338" t="e">
        <f>IF(ISNUMBER(Regressions!Q80),ROUND(Regressions!Q80, 1), NA())</f>
        <v>#N/A</v>
      </c>
      <c r="P70" s="336" t="e">
        <f>IF(ISNUMBER(Regressions!R80),ROUND(Regressions!R80, 1), NA())</f>
        <v>#N/A</v>
      </c>
      <c r="Q70" s="214" t="e">
        <f>IF(ISNUMBER(Regressions!S80),ROUND(Regressions!S80, 1), NA())</f>
        <v>#N/A</v>
      </c>
      <c r="R70" s="337" t="e">
        <f>IF(ISNUMBER(Regressions!T80),ROUND(Regressions!T80, 1), NA())</f>
        <v>#N/A</v>
      </c>
      <c r="S70" s="236" t="e">
        <f>IF(ISNUMBER(Regressions!U80),ROUND(Regressions!U80, 1), NA())</f>
        <v>#N/A</v>
      </c>
    </row>
    <row xmlns:x14ac="http://schemas.microsoft.com/office/spreadsheetml/2009/9/ac" r="71" x14ac:dyDescent="0.2">
      <c r="A71" s="333" t="str">
        <f>IF(ISBLANK(Regressions!A81), " ", Regressions!A81)</f>
        <v>Somalia</v>
      </c>
      <c r="B71" s="334">
        <f>IF(ISBLANK(Regressions!B81), " ", Regressions!B81)</f>
        <v>2005</v>
      </c>
      <c r="C71" s="339" t="str">
        <f>IF(ISBLANK(Regressions!C81), " ", Regressions!C81)</f>
        <v>Rural</v>
      </c>
      <c r="D71" s="335">
        <f>IF(ISBLANK(Regressions!D81), " ", Regressions!D81)</f>
        <v>2715704.656875649</v>
      </c>
      <c r="E71" s="213" t="e">
        <f>IF(ISNUMBER(Regressions!E81),ROUND(Regressions!E81, 1), NA())</f>
        <v>#N/A</v>
      </c>
      <c r="F71" s="336" t="e">
        <f>IF(ISNUMBER(Regressions!F81),ROUND(Regressions!F81, 1), NA())</f>
        <v>#N/A</v>
      </c>
      <c r="G71" s="235" t="e">
        <f>IF(ISNUMBER(Regressions!G81),ROUND(Regressions!G81, 1), NA())</f>
        <v>#N/A</v>
      </c>
      <c r="H71" s="337" t="e">
        <f>IF(ISNUMBER(Regressions!H81),ROUND(Regressions!H81, 1), NA())</f>
        <v>#N/A</v>
      </c>
      <c r="I71" s="236" t="e">
        <f>IF(ISNUMBER(Regressions!I81),ROUND(Regressions!I81, 1), NA())</f>
        <v>#N/A</v>
      </c>
      <c r="J71" s="338" t="e">
        <f>IF(ISNUMBER(Regressions!K81),ROUND(Regressions!K81, 1), NA())</f>
        <v>#N/A</v>
      </c>
      <c r="K71" s="336" t="e">
        <f>IF(ISNUMBER(Regressions!L81),ROUND(Regressions!L81, 1), NA())</f>
        <v>#N/A</v>
      </c>
      <c r="L71" s="237" t="e">
        <f>IF(ISNUMBER(Regressions!M81),ROUND(Regressions!M81, 1), NA())</f>
        <v>#N/A</v>
      </c>
      <c r="M71" s="337" t="e">
        <f>IF(ISNUMBER(Regressions!N81),ROUND(Regressions!N81, 1), NA())</f>
        <v>#N/A</v>
      </c>
      <c r="N71" s="236" t="e">
        <f>IF(ISNUMBER(Regressions!O81),ROUND(Regressions!O81, 1), NA())</f>
        <v>#N/A</v>
      </c>
      <c r="O71" s="338" t="e">
        <f>IF(ISNUMBER(Regressions!Q81),ROUND(Regressions!Q81, 1), NA())</f>
        <v>#N/A</v>
      </c>
      <c r="P71" s="336" t="e">
        <f>IF(ISNUMBER(Regressions!R81),ROUND(Regressions!R81, 1), NA())</f>
        <v>#N/A</v>
      </c>
      <c r="Q71" s="214" t="e">
        <f>IF(ISNUMBER(Regressions!S81),ROUND(Regressions!S81, 1), NA())</f>
        <v>#N/A</v>
      </c>
      <c r="R71" s="337" t="e">
        <f>IF(ISNUMBER(Regressions!T81),ROUND(Regressions!T81, 1), NA())</f>
        <v>#N/A</v>
      </c>
      <c r="S71" s="236" t="e">
        <f>IF(ISNUMBER(Regressions!U81),ROUND(Regressions!U81, 1), NA())</f>
        <v>#N/A</v>
      </c>
    </row>
    <row xmlns:x14ac="http://schemas.microsoft.com/office/spreadsheetml/2009/9/ac" r="72" x14ac:dyDescent="0.2">
      <c r="A72" s="333" t="str">
        <f>IF(ISBLANK(Regressions!A82), " ", Regressions!A82)</f>
        <v>Somalia</v>
      </c>
      <c r="B72" s="334">
        <f>IF(ISBLANK(Regressions!B82), " ", Regressions!B82)</f>
        <v>2006</v>
      </c>
      <c r="C72" s="339" t="str">
        <f>IF(ISBLANK(Regressions!C82), " ", Regressions!C82)</f>
        <v>Rural</v>
      </c>
      <c r="D72" s="335">
        <f>IF(ISBLANK(Regressions!D82), " ", Regressions!D82)</f>
        <v>2778557.2474044799</v>
      </c>
      <c r="E72" s="213" t="e">
        <f>IF(ISNUMBER(Regressions!E82),ROUND(Regressions!E82, 1), NA())</f>
        <v>#N/A</v>
      </c>
      <c r="F72" s="336" t="e">
        <f>IF(ISNUMBER(Regressions!F82),ROUND(Regressions!F82, 1), NA())</f>
        <v>#N/A</v>
      </c>
      <c r="G72" s="235" t="e">
        <f>IF(ISNUMBER(Regressions!G82),ROUND(Regressions!G82, 1), NA())</f>
        <v>#N/A</v>
      </c>
      <c r="H72" s="337" t="e">
        <f>IF(ISNUMBER(Regressions!H82),ROUND(Regressions!H82, 1), NA())</f>
        <v>#N/A</v>
      </c>
      <c r="I72" s="236" t="e">
        <f>IF(ISNUMBER(Regressions!I82),ROUND(Regressions!I82, 1), NA())</f>
        <v>#N/A</v>
      </c>
      <c r="J72" s="338" t="e">
        <f>IF(ISNUMBER(Regressions!K82),ROUND(Regressions!K82, 1), NA())</f>
        <v>#N/A</v>
      </c>
      <c r="K72" s="336" t="e">
        <f>IF(ISNUMBER(Regressions!L82),ROUND(Regressions!L82, 1), NA())</f>
        <v>#N/A</v>
      </c>
      <c r="L72" s="237" t="e">
        <f>IF(ISNUMBER(Regressions!M82),ROUND(Regressions!M82, 1), NA())</f>
        <v>#N/A</v>
      </c>
      <c r="M72" s="337" t="e">
        <f>IF(ISNUMBER(Regressions!N82),ROUND(Regressions!N82, 1), NA())</f>
        <v>#N/A</v>
      </c>
      <c r="N72" s="236" t="e">
        <f>IF(ISNUMBER(Regressions!O82),ROUND(Regressions!O82, 1), NA())</f>
        <v>#N/A</v>
      </c>
      <c r="O72" s="338" t="e">
        <f>IF(ISNUMBER(Regressions!Q82),ROUND(Regressions!Q82, 1), NA())</f>
        <v>#N/A</v>
      </c>
      <c r="P72" s="336" t="e">
        <f>IF(ISNUMBER(Regressions!R82),ROUND(Regressions!R82, 1), NA())</f>
        <v>#N/A</v>
      </c>
      <c r="Q72" s="214" t="e">
        <f>IF(ISNUMBER(Regressions!S82),ROUND(Regressions!S82, 1), NA())</f>
        <v>#N/A</v>
      </c>
      <c r="R72" s="337" t="e">
        <f>IF(ISNUMBER(Regressions!T82),ROUND(Regressions!T82, 1), NA())</f>
        <v>#N/A</v>
      </c>
      <c r="S72" s="236" t="e">
        <f>IF(ISNUMBER(Regressions!U82),ROUND(Regressions!U82, 1), NA())</f>
        <v>#N/A</v>
      </c>
    </row>
    <row xmlns:x14ac="http://schemas.microsoft.com/office/spreadsheetml/2009/9/ac" r="73" x14ac:dyDescent="0.2">
      <c r="A73" s="333" t="str">
        <f>IF(ISBLANK(Regressions!A83), " ", Regressions!A83)</f>
        <v>Somalia</v>
      </c>
      <c r="B73" s="334">
        <f>IF(ISBLANK(Regressions!B83), " ", Regressions!B83)</f>
        <v>2007</v>
      </c>
      <c r="C73" s="339" t="str">
        <f>IF(ISBLANK(Regressions!C83), " ", Regressions!C83)</f>
        <v>Rural</v>
      </c>
      <c r="D73" s="335">
        <f>IF(ISBLANK(Regressions!D83), " ", Regressions!D83)</f>
        <v>2986086.0690431208</v>
      </c>
      <c r="E73" s="213" t="e">
        <f>IF(ISNUMBER(Regressions!E83),ROUND(Regressions!E83, 1), NA())</f>
        <v>#N/A</v>
      </c>
      <c r="F73" s="336" t="e">
        <f>IF(ISNUMBER(Regressions!F83),ROUND(Regressions!F83, 1), NA())</f>
        <v>#N/A</v>
      </c>
      <c r="G73" s="235" t="e">
        <f>IF(ISNUMBER(Regressions!G83),ROUND(Regressions!G83, 1), NA())</f>
        <v>#N/A</v>
      </c>
      <c r="H73" s="337" t="e">
        <f>IF(ISNUMBER(Regressions!H83),ROUND(Regressions!H83, 1), NA())</f>
        <v>#N/A</v>
      </c>
      <c r="I73" s="236" t="e">
        <f>IF(ISNUMBER(Regressions!I83),ROUND(Regressions!I83, 1), NA())</f>
        <v>#N/A</v>
      </c>
      <c r="J73" s="338" t="e">
        <f>IF(ISNUMBER(Regressions!K83),ROUND(Regressions!K83, 1), NA())</f>
        <v>#N/A</v>
      </c>
      <c r="K73" s="336" t="e">
        <f>IF(ISNUMBER(Regressions!L83),ROUND(Regressions!L83, 1), NA())</f>
        <v>#N/A</v>
      </c>
      <c r="L73" s="237" t="e">
        <f>IF(ISNUMBER(Regressions!M83),ROUND(Regressions!M83, 1), NA())</f>
        <v>#N/A</v>
      </c>
      <c r="M73" s="337" t="e">
        <f>IF(ISNUMBER(Regressions!N83),ROUND(Regressions!N83, 1), NA())</f>
        <v>#N/A</v>
      </c>
      <c r="N73" s="236" t="e">
        <f>IF(ISNUMBER(Regressions!O83),ROUND(Regressions!O83, 1), NA())</f>
        <v>#N/A</v>
      </c>
      <c r="O73" s="338" t="e">
        <f>IF(ISNUMBER(Regressions!Q83),ROUND(Regressions!Q83, 1), NA())</f>
        <v>#N/A</v>
      </c>
      <c r="P73" s="336" t="e">
        <f>IF(ISNUMBER(Regressions!R83),ROUND(Regressions!R83, 1), NA())</f>
        <v>#N/A</v>
      </c>
      <c r="Q73" s="214" t="e">
        <f>IF(ISNUMBER(Regressions!S83),ROUND(Regressions!S83, 1), NA())</f>
        <v>#N/A</v>
      </c>
      <c r="R73" s="337" t="e">
        <f>IF(ISNUMBER(Regressions!T83),ROUND(Regressions!T83, 1), NA())</f>
        <v>#N/A</v>
      </c>
      <c r="S73" s="236" t="e">
        <f>IF(ISNUMBER(Regressions!U83),ROUND(Regressions!U83, 1), NA())</f>
        <v>#N/A</v>
      </c>
    </row>
    <row xmlns:x14ac="http://schemas.microsoft.com/office/spreadsheetml/2009/9/ac" r="74" x14ac:dyDescent="0.2">
      <c r="A74" s="333" t="str">
        <f>IF(ISBLANK(Regressions!A84), " ", Regressions!A84)</f>
        <v>Somalia</v>
      </c>
      <c r="B74" s="334">
        <f>IF(ISBLANK(Regressions!B84), " ", Regressions!B84)</f>
        <v>2008</v>
      </c>
      <c r="C74" s="339" t="str">
        <f>IF(ISBLANK(Regressions!C84), " ", Regressions!C84)</f>
        <v>Rural</v>
      </c>
      <c r="D74" s="335">
        <f>IF(ISBLANK(Regressions!D84), " ", Regressions!D84)</f>
        <v>3027168.5008868412</v>
      </c>
      <c r="E74" s="213" t="e">
        <f>IF(ISNUMBER(Regressions!E84),ROUND(Regressions!E84, 1), NA())</f>
        <v>#N/A</v>
      </c>
      <c r="F74" s="336" t="e">
        <f>IF(ISNUMBER(Regressions!F84),ROUND(Regressions!F84, 1), NA())</f>
        <v>#N/A</v>
      </c>
      <c r="G74" s="235" t="e">
        <f>IF(ISNUMBER(Regressions!G84),ROUND(Regressions!G84, 1), NA())</f>
        <v>#N/A</v>
      </c>
      <c r="H74" s="337" t="e">
        <f>IF(ISNUMBER(Regressions!H84),ROUND(Regressions!H84, 1), NA())</f>
        <v>#N/A</v>
      </c>
      <c r="I74" s="236" t="e">
        <f>IF(ISNUMBER(Regressions!I84),ROUND(Regressions!I84, 1), NA())</f>
        <v>#N/A</v>
      </c>
      <c r="J74" s="338" t="e">
        <f>IF(ISNUMBER(Regressions!K84),ROUND(Regressions!K84, 1), NA())</f>
        <v>#N/A</v>
      </c>
      <c r="K74" s="336" t="e">
        <f>IF(ISNUMBER(Regressions!L84),ROUND(Regressions!L84, 1), NA())</f>
        <v>#N/A</v>
      </c>
      <c r="L74" s="237" t="e">
        <f>IF(ISNUMBER(Regressions!M84),ROUND(Regressions!M84, 1), NA())</f>
        <v>#N/A</v>
      </c>
      <c r="M74" s="337" t="e">
        <f>IF(ISNUMBER(Regressions!N84),ROUND(Regressions!N84, 1), NA())</f>
        <v>#N/A</v>
      </c>
      <c r="N74" s="236" t="e">
        <f>IF(ISNUMBER(Regressions!O84),ROUND(Regressions!O84, 1), NA())</f>
        <v>#N/A</v>
      </c>
      <c r="O74" s="338" t="e">
        <f>IF(ISNUMBER(Regressions!Q84),ROUND(Regressions!Q84, 1), NA())</f>
        <v>#N/A</v>
      </c>
      <c r="P74" s="336" t="e">
        <f>IF(ISNUMBER(Regressions!R84),ROUND(Regressions!R84, 1), NA())</f>
        <v>#N/A</v>
      </c>
      <c r="Q74" s="214" t="e">
        <f>IF(ISNUMBER(Regressions!S84),ROUND(Regressions!S84, 1), NA())</f>
        <v>#N/A</v>
      </c>
      <c r="R74" s="337" t="e">
        <f>IF(ISNUMBER(Regressions!T84),ROUND(Regressions!T84, 1), NA())</f>
        <v>#N/A</v>
      </c>
      <c r="S74" s="236" t="e">
        <f>IF(ISNUMBER(Regressions!U84),ROUND(Regressions!U84, 1), NA())</f>
        <v>#N/A</v>
      </c>
    </row>
    <row xmlns:x14ac="http://schemas.microsoft.com/office/spreadsheetml/2009/9/ac" r="75" x14ac:dyDescent="0.2">
      <c r="A75" s="333" t="str">
        <f>IF(ISBLANK(Regressions!A85), " ", Regressions!A85)</f>
        <v>Somalia</v>
      </c>
      <c r="B75" s="334">
        <f>IF(ISBLANK(Regressions!B85), " ", Regressions!B85)</f>
        <v>2009</v>
      </c>
      <c r="C75" s="339" t="str">
        <f>IF(ISBLANK(Regressions!C85), " ", Regressions!C85)</f>
        <v>Rural</v>
      </c>
      <c r="D75" s="335">
        <f>IF(ISBLANK(Regressions!D85), " ", Regressions!D85)</f>
        <v>3046006.1852885061</v>
      </c>
      <c r="E75" s="213" t="e">
        <f>IF(ISNUMBER(Regressions!E85),ROUND(Regressions!E85, 1), NA())</f>
        <v>#N/A</v>
      </c>
      <c r="F75" s="336" t="e">
        <f>IF(ISNUMBER(Regressions!F85),ROUND(Regressions!F85, 1), NA())</f>
        <v>#N/A</v>
      </c>
      <c r="G75" s="235" t="e">
        <f>IF(ISNUMBER(Regressions!G85),ROUND(Regressions!G85, 1), NA())</f>
        <v>#N/A</v>
      </c>
      <c r="H75" s="337" t="e">
        <f>IF(ISNUMBER(Regressions!H85),ROUND(Regressions!H85, 1), NA())</f>
        <v>#N/A</v>
      </c>
      <c r="I75" s="236" t="e">
        <f>IF(ISNUMBER(Regressions!I85),ROUND(Regressions!I85, 1), NA())</f>
        <v>#N/A</v>
      </c>
      <c r="J75" s="338" t="e">
        <f>IF(ISNUMBER(Regressions!K85),ROUND(Regressions!K85, 1), NA())</f>
        <v>#N/A</v>
      </c>
      <c r="K75" s="336" t="e">
        <f>IF(ISNUMBER(Regressions!L85),ROUND(Regressions!L85, 1), NA())</f>
        <v>#N/A</v>
      </c>
      <c r="L75" s="237" t="e">
        <f>IF(ISNUMBER(Regressions!M85),ROUND(Regressions!M85, 1), NA())</f>
        <v>#N/A</v>
      </c>
      <c r="M75" s="337" t="e">
        <f>IF(ISNUMBER(Regressions!N85),ROUND(Regressions!N85, 1), NA())</f>
        <v>#N/A</v>
      </c>
      <c r="N75" s="236" t="e">
        <f>IF(ISNUMBER(Regressions!O85),ROUND(Regressions!O85, 1), NA())</f>
        <v>#N/A</v>
      </c>
      <c r="O75" s="338" t="e">
        <f>IF(ISNUMBER(Regressions!Q85),ROUND(Regressions!Q85, 1), NA())</f>
        <v>#N/A</v>
      </c>
      <c r="P75" s="336" t="e">
        <f>IF(ISNUMBER(Regressions!R85),ROUND(Regressions!R85, 1), NA())</f>
        <v>#N/A</v>
      </c>
      <c r="Q75" s="214" t="e">
        <f>IF(ISNUMBER(Regressions!S85),ROUND(Regressions!S85, 1), NA())</f>
        <v>#N/A</v>
      </c>
      <c r="R75" s="337" t="e">
        <f>IF(ISNUMBER(Regressions!T85),ROUND(Regressions!T85, 1), NA())</f>
        <v>#N/A</v>
      </c>
      <c r="S75" s="236" t="e">
        <f>IF(ISNUMBER(Regressions!U85),ROUND(Regressions!U85, 1), NA())</f>
        <v>#N/A</v>
      </c>
    </row>
    <row xmlns:x14ac="http://schemas.microsoft.com/office/spreadsheetml/2009/9/ac" r="76" x14ac:dyDescent="0.2">
      <c r="A76" s="333" t="str">
        <f>IF(ISBLANK(Regressions!A86), " ", Regressions!A86)</f>
        <v>Somalia</v>
      </c>
      <c r="B76" s="334">
        <f>IF(ISBLANK(Regressions!B86), " ", Regressions!B86)</f>
        <v>2010</v>
      </c>
      <c r="C76" s="339" t="str">
        <f>IF(ISBLANK(Regressions!C86), " ", Regressions!C86)</f>
        <v>Rural</v>
      </c>
      <c r="D76" s="335">
        <f>IF(ISBLANK(Regressions!D86), " ", Regressions!D86)</f>
        <v>3065069.4836437218</v>
      </c>
      <c r="E76" s="213" t="e">
        <f>IF(ISNUMBER(Regressions!E86),ROUND(Regressions!E86, 1), NA())</f>
        <v>#N/A</v>
      </c>
      <c r="F76" s="336" t="e">
        <f>IF(ISNUMBER(Regressions!F86),ROUND(Regressions!F86, 1), NA())</f>
        <v>#N/A</v>
      </c>
      <c r="G76" s="235" t="e">
        <f>IF(ISNUMBER(Regressions!G86),ROUND(Regressions!G86, 1), NA())</f>
        <v>#N/A</v>
      </c>
      <c r="H76" s="337" t="e">
        <f>IF(ISNUMBER(Regressions!H86),ROUND(Regressions!H86, 1), NA())</f>
        <v>#N/A</v>
      </c>
      <c r="I76" s="236" t="e">
        <f>IF(ISNUMBER(Regressions!I86),ROUND(Regressions!I86, 1), NA())</f>
        <v>#N/A</v>
      </c>
      <c r="J76" s="338" t="e">
        <f>IF(ISNUMBER(Regressions!K86),ROUND(Regressions!K86, 1), NA())</f>
        <v>#N/A</v>
      </c>
      <c r="K76" s="336" t="e">
        <f>IF(ISNUMBER(Regressions!L86),ROUND(Regressions!L86, 1), NA())</f>
        <v>#N/A</v>
      </c>
      <c r="L76" s="237" t="e">
        <f>IF(ISNUMBER(Regressions!M86),ROUND(Regressions!M86, 1), NA())</f>
        <v>#N/A</v>
      </c>
      <c r="M76" s="337" t="e">
        <f>IF(ISNUMBER(Regressions!N86),ROUND(Regressions!N86, 1), NA())</f>
        <v>#N/A</v>
      </c>
      <c r="N76" s="236" t="e">
        <f>IF(ISNUMBER(Regressions!O86),ROUND(Regressions!O86, 1), NA())</f>
        <v>#N/A</v>
      </c>
      <c r="O76" s="338" t="e">
        <f>IF(ISNUMBER(Regressions!Q86),ROUND(Regressions!Q86, 1), NA())</f>
        <v>#N/A</v>
      </c>
      <c r="P76" s="336" t="e">
        <f>IF(ISNUMBER(Regressions!R86),ROUND(Regressions!R86, 1), NA())</f>
        <v>#N/A</v>
      </c>
      <c r="Q76" s="214" t="e">
        <f>IF(ISNUMBER(Regressions!S86),ROUND(Regressions!S86, 1), NA())</f>
        <v>#N/A</v>
      </c>
      <c r="R76" s="337" t="e">
        <f>IF(ISNUMBER(Regressions!T86),ROUND(Regressions!T86, 1), NA())</f>
        <v>#N/A</v>
      </c>
      <c r="S76" s="236" t="e">
        <f>IF(ISNUMBER(Regressions!U86),ROUND(Regressions!U86, 1), NA())</f>
        <v>#N/A</v>
      </c>
    </row>
    <row xmlns:x14ac="http://schemas.microsoft.com/office/spreadsheetml/2009/9/ac" r="77" x14ac:dyDescent="0.2">
      <c r="A77" s="333" t="str">
        <f>IF(ISBLANK(Regressions!A87), " ", Regressions!A87)</f>
        <v>Somalia</v>
      </c>
      <c r="B77" s="334">
        <f>IF(ISBLANK(Regressions!B87), " ", Regressions!B87)</f>
        <v>2011</v>
      </c>
      <c r="C77" s="339" t="str">
        <f>IF(ISBLANK(Regressions!C87), " ", Regressions!C87)</f>
        <v>Rural</v>
      </c>
      <c r="D77" s="335">
        <f>IF(ISBLANK(Regressions!D87), " ", Regressions!D87)</f>
        <v>3067593.49</v>
      </c>
      <c r="E77" s="213" t="e">
        <f>IF(ISNUMBER(Regressions!E87),ROUND(Regressions!E87, 1), NA())</f>
        <v>#N/A</v>
      </c>
      <c r="F77" s="336" t="e">
        <f>IF(ISNUMBER(Regressions!F87),ROUND(Regressions!F87, 1), NA())</f>
        <v>#N/A</v>
      </c>
      <c r="G77" s="235" t="e">
        <f>IF(ISNUMBER(Regressions!G87),ROUND(Regressions!G87, 1), NA())</f>
        <v>#N/A</v>
      </c>
      <c r="H77" s="337" t="e">
        <f>IF(ISNUMBER(Regressions!H87),ROUND(Regressions!H87, 1), NA())</f>
        <v>#N/A</v>
      </c>
      <c r="I77" s="236" t="e">
        <f>IF(ISNUMBER(Regressions!I87),ROUND(Regressions!I87, 1), NA())</f>
        <v>#N/A</v>
      </c>
      <c r="J77" s="338" t="e">
        <f>IF(ISNUMBER(Regressions!K87),ROUND(Regressions!K87, 1), NA())</f>
        <v>#N/A</v>
      </c>
      <c r="K77" s="336" t="e">
        <f>IF(ISNUMBER(Regressions!L87),ROUND(Regressions!L87, 1), NA())</f>
        <v>#N/A</v>
      </c>
      <c r="L77" s="237" t="e">
        <f>IF(ISNUMBER(Regressions!M87),ROUND(Regressions!M87, 1), NA())</f>
        <v>#N/A</v>
      </c>
      <c r="M77" s="337" t="e">
        <f>IF(ISNUMBER(Regressions!N87),ROUND(Regressions!N87, 1), NA())</f>
        <v>#N/A</v>
      </c>
      <c r="N77" s="236" t="e">
        <f>IF(ISNUMBER(Regressions!O87),ROUND(Regressions!O87, 1), NA())</f>
        <v>#N/A</v>
      </c>
      <c r="O77" s="338" t="e">
        <f>IF(ISNUMBER(Regressions!Q87),ROUND(Regressions!Q87, 1), NA())</f>
        <v>#N/A</v>
      </c>
      <c r="P77" s="336" t="e">
        <f>IF(ISNUMBER(Regressions!R87),ROUND(Regressions!R87, 1), NA())</f>
        <v>#N/A</v>
      </c>
      <c r="Q77" s="214" t="e">
        <f>IF(ISNUMBER(Regressions!S87),ROUND(Regressions!S87, 1), NA())</f>
        <v>#N/A</v>
      </c>
      <c r="R77" s="337" t="e">
        <f>IF(ISNUMBER(Regressions!T87),ROUND(Regressions!T87, 1), NA())</f>
        <v>#N/A</v>
      </c>
      <c r="S77" s="236" t="e">
        <f>IF(ISNUMBER(Regressions!U87),ROUND(Regressions!U87, 1), NA())</f>
        <v>#N/A</v>
      </c>
    </row>
    <row xmlns:x14ac="http://schemas.microsoft.com/office/spreadsheetml/2009/9/ac" r="78" x14ac:dyDescent="0.2">
      <c r="A78" s="333" t="str">
        <f>IF(ISBLANK(Regressions!A88), " ", Regressions!A88)</f>
        <v>Somalia</v>
      </c>
      <c r="B78" s="334">
        <f>IF(ISBLANK(Regressions!B88), " ", Regressions!B88)</f>
        <v>2012</v>
      </c>
      <c r="C78" s="339" t="str">
        <f>IF(ISBLANK(Regressions!C88), " ", Regressions!C88)</f>
        <v>Rural</v>
      </c>
      <c r="D78" s="335">
        <f>IF(ISBLANK(Regressions!D88), " ", Regressions!D88)</f>
        <v>3054996.593772125</v>
      </c>
      <c r="E78" s="213" t="e">
        <f>IF(ISNUMBER(Regressions!E88),ROUND(Regressions!E88, 1), NA())</f>
        <v>#N/A</v>
      </c>
      <c r="F78" s="336" t="e">
        <f>IF(ISNUMBER(Regressions!F88),ROUND(Regressions!F88, 1), NA())</f>
        <v>#N/A</v>
      </c>
      <c r="G78" s="235" t="e">
        <f>IF(ISNUMBER(Regressions!G88),ROUND(Regressions!G88, 1), NA())</f>
        <v>#N/A</v>
      </c>
      <c r="H78" s="337" t="e">
        <f>IF(ISNUMBER(Regressions!H88),ROUND(Regressions!H88, 1), NA())</f>
        <v>#N/A</v>
      </c>
      <c r="I78" s="236" t="e">
        <f>IF(ISNUMBER(Regressions!I88),ROUND(Regressions!I88, 1), NA())</f>
        <v>#N/A</v>
      </c>
      <c r="J78" s="338" t="e">
        <f>IF(ISNUMBER(Regressions!K88),ROUND(Regressions!K88, 1), NA())</f>
        <v>#N/A</v>
      </c>
      <c r="K78" s="336" t="e">
        <f>IF(ISNUMBER(Regressions!L88),ROUND(Regressions!L88, 1), NA())</f>
        <v>#N/A</v>
      </c>
      <c r="L78" s="237" t="e">
        <f>IF(ISNUMBER(Regressions!M88),ROUND(Regressions!M88, 1), NA())</f>
        <v>#N/A</v>
      </c>
      <c r="M78" s="337" t="e">
        <f>IF(ISNUMBER(Regressions!N88),ROUND(Regressions!N88, 1), NA())</f>
        <v>#N/A</v>
      </c>
      <c r="N78" s="236" t="e">
        <f>IF(ISNUMBER(Regressions!O88),ROUND(Regressions!O88, 1), NA())</f>
        <v>#N/A</v>
      </c>
      <c r="O78" s="338" t="e">
        <f>IF(ISNUMBER(Regressions!Q88),ROUND(Regressions!Q88, 1), NA())</f>
        <v>#N/A</v>
      </c>
      <c r="P78" s="336" t="e">
        <f>IF(ISNUMBER(Regressions!R88),ROUND(Regressions!R88, 1), NA())</f>
        <v>#N/A</v>
      </c>
      <c r="Q78" s="214" t="e">
        <f>IF(ISNUMBER(Regressions!S88),ROUND(Regressions!S88, 1), NA())</f>
        <v>#N/A</v>
      </c>
      <c r="R78" s="337" t="e">
        <f>IF(ISNUMBER(Regressions!T88),ROUND(Regressions!T88, 1), NA())</f>
        <v>#N/A</v>
      </c>
      <c r="S78" s="236" t="e">
        <f>IF(ISNUMBER(Regressions!U88),ROUND(Regressions!U88, 1), NA())</f>
        <v>#N/A</v>
      </c>
    </row>
    <row xmlns:x14ac="http://schemas.microsoft.com/office/spreadsheetml/2009/9/ac" r="79" x14ac:dyDescent="0.2">
      <c r="A79" s="333" t="str">
        <f>IF(ISBLANK(Regressions!A89), " ", Regressions!A89)</f>
        <v>Somalia</v>
      </c>
      <c r="B79" s="334">
        <f>IF(ISBLANK(Regressions!B89), " ", Regressions!B89)</f>
        <v>2013</v>
      </c>
      <c r="C79" s="339" t="str">
        <f>IF(ISBLANK(Regressions!C89), " ", Regressions!C89)</f>
        <v>Rural</v>
      </c>
      <c r="D79" s="335">
        <f>IF(ISBLANK(Regressions!D89), " ", Regressions!D89)</f>
        <v>3111031.7815357209</v>
      </c>
      <c r="E79" s="213" t="e">
        <f>IF(ISNUMBER(Regressions!E89),ROUND(Regressions!E89, 1), NA())</f>
        <v>#N/A</v>
      </c>
      <c r="F79" s="336" t="e">
        <f>IF(ISNUMBER(Regressions!F89),ROUND(Regressions!F89, 1), NA())</f>
        <v>#N/A</v>
      </c>
      <c r="G79" s="235" t="e">
        <f>IF(ISNUMBER(Regressions!G89),ROUND(Regressions!G89, 1), NA())</f>
        <v>#N/A</v>
      </c>
      <c r="H79" s="337" t="e">
        <f>IF(ISNUMBER(Regressions!H89),ROUND(Regressions!H89, 1), NA())</f>
        <v>#N/A</v>
      </c>
      <c r="I79" s="236" t="e">
        <f>IF(ISNUMBER(Regressions!I89),ROUND(Regressions!I89, 1), NA())</f>
        <v>#N/A</v>
      </c>
      <c r="J79" s="338" t="e">
        <f>IF(ISNUMBER(Regressions!K89),ROUND(Regressions!K89, 1), NA())</f>
        <v>#N/A</v>
      </c>
      <c r="K79" s="336" t="e">
        <f>IF(ISNUMBER(Regressions!L89),ROUND(Regressions!L89, 1), NA())</f>
        <v>#N/A</v>
      </c>
      <c r="L79" s="237" t="e">
        <f>IF(ISNUMBER(Regressions!M89),ROUND(Regressions!M89, 1), NA())</f>
        <v>#N/A</v>
      </c>
      <c r="M79" s="337" t="e">
        <f>IF(ISNUMBER(Regressions!N89),ROUND(Regressions!N89, 1), NA())</f>
        <v>#N/A</v>
      </c>
      <c r="N79" s="236" t="e">
        <f>IF(ISNUMBER(Regressions!O89),ROUND(Regressions!O89, 1), NA())</f>
        <v>#N/A</v>
      </c>
      <c r="O79" s="338" t="e">
        <f>IF(ISNUMBER(Regressions!Q89),ROUND(Regressions!Q89, 1), NA())</f>
        <v>#N/A</v>
      </c>
      <c r="P79" s="336" t="e">
        <f>IF(ISNUMBER(Regressions!R89),ROUND(Regressions!R89, 1), NA())</f>
        <v>#N/A</v>
      </c>
      <c r="Q79" s="214" t="e">
        <f>IF(ISNUMBER(Regressions!S89),ROUND(Regressions!S89, 1), NA())</f>
        <v>#N/A</v>
      </c>
      <c r="R79" s="337" t="e">
        <f>IF(ISNUMBER(Regressions!T89),ROUND(Regressions!T89, 1), NA())</f>
        <v>#N/A</v>
      </c>
      <c r="S79" s="236" t="e">
        <f>IF(ISNUMBER(Regressions!U89),ROUND(Regressions!U89, 1), NA())</f>
        <v>#N/A</v>
      </c>
    </row>
    <row xmlns:x14ac="http://schemas.microsoft.com/office/spreadsheetml/2009/9/ac" r="80" x14ac:dyDescent="0.2">
      <c r="A80" s="333" t="str">
        <f>IF(ISBLANK(Regressions!A90), " ", Regressions!A90)</f>
        <v>Somalia</v>
      </c>
      <c r="B80" s="334">
        <f>IF(ISBLANK(Regressions!B90), " ", Regressions!B90)</f>
        <v>2014</v>
      </c>
      <c r="C80" s="339" t="str">
        <f>IF(ISBLANK(Regressions!C90), " ", Regressions!C90)</f>
        <v>Rural</v>
      </c>
      <c r="D80" s="335">
        <f>IF(ISBLANK(Regressions!D90), " ", Regressions!D90)</f>
        <v>3186242.1924522398</v>
      </c>
      <c r="E80" s="213" t="e">
        <f>IF(ISNUMBER(Regressions!E90),ROUND(Regressions!E90, 1), NA())</f>
        <v>#N/A</v>
      </c>
      <c r="F80" s="336" t="e">
        <f>IF(ISNUMBER(Regressions!F90),ROUND(Regressions!F90, 1), NA())</f>
        <v>#N/A</v>
      </c>
      <c r="G80" s="235" t="e">
        <f>IF(ISNUMBER(Regressions!G90),ROUND(Regressions!G90, 1), NA())</f>
        <v>#N/A</v>
      </c>
      <c r="H80" s="337" t="e">
        <f>IF(ISNUMBER(Regressions!H90),ROUND(Regressions!H90, 1), NA())</f>
        <v>#N/A</v>
      </c>
      <c r="I80" s="236" t="e">
        <f>IF(ISNUMBER(Regressions!I90),ROUND(Regressions!I90, 1), NA())</f>
        <v>#N/A</v>
      </c>
      <c r="J80" s="338" t="e">
        <f>IF(ISNUMBER(Regressions!K90),ROUND(Regressions!K90, 1), NA())</f>
        <v>#N/A</v>
      </c>
      <c r="K80" s="336" t="e">
        <f>IF(ISNUMBER(Regressions!L90),ROUND(Regressions!L90, 1), NA())</f>
        <v>#N/A</v>
      </c>
      <c r="L80" s="237" t="e">
        <f>IF(ISNUMBER(Regressions!M90),ROUND(Regressions!M90, 1), NA())</f>
        <v>#N/A</v>
      </c>
      <c r="M80" s="337" t="e">
        <f>IF(ISNUMBER(Regressions!N90),ROUND(Regressions!N90, 1), NA())</f>
        <v>#N/A</v>
      </c>
      <c r="N80" s="236" t="e">
        <f>IF(ISNUMBER(Regressions!O90),ROUND(Regressions!O90, 1), NA())</f>
        <v>#N/A</v>
      </c>
      <c r="O80" s="338" t="e">
        <f>IF(ISNUMBER(Regressions!Q90),ROUND(Regressions!Q90, 1), NA())</f>
        <v>#N/A</v>
      </c>
      <c r="P80" s="336" t="e">
        <f>IF(ISNUMBER(Regressions!R90),ROUND(Regressions!R90, 1), NA())</f>
        <v>#N/A</v>
      </c>
      <c r="Q80" s="214" t="e">
        <f>IF(ISNUMBER(Regressions!S90),ROUND(Regressions!S90, 1), NA())</f>
        <v>#N/A</v>
      </c>
      <c r="R80" s="337" t="e">
        <f>IF(ISNUMBER(Regressions!T90),ROUND(Regressions!T90, 1), NA())</f>
        <v>#N/A</v>
      </c>
      <c r="S80" s="236" t="e">
        <f>IF(ISNUMBER(Regressions!U90),ROUND(Regressions!U90, 1), NA())</f>
        <v>#N/A</v>
      </c>
    </row>
    <row xmlns:x14ac="http://schemas.microsoft.com/office/spreadsheetml/2009/9/ac" r="81" x14ac:dyDescent="0.2">
      <c r="A81" s="333" t="str">
        <f>IF(ISBLANK(Regressions!A91), " ", Regressions!A91)</f>
        <v>Somalia</v>
      </c>
      <c r="B81" s="334">
        <f>IF(ISBLANK(Regressions!B91), " ", Regressions!B91)</f>
        <v>2015</v>
      </c>
      <c r="C81" s="339" t="str">
        <f>IF(ISBLANK(Regressions!C91), " ", Regressions!C91)</f>
        <v>Rural</v>
      </c>
      <c r="D81" s="335">
        <f>IF(ISBLANK(Regressions!D91), " ", Regressions!D91)</f>
        <v>3261478.9185302351</v>
      </c>
      <c r="E81" s="213" t="e">
        <f>IF(ISNUMBER(Regressions!E91),ROUND(Regressions!E91, 1), NA())</f>
        <v>#N/A</v>
      </c>
      <c r="F81" s="336" t="e">
        <f>IF(ISNUMBER(Regressions!F91),ROUND(Regressions!F91, 1), NA())</f>
        <v>#N/A</v>
      </c>
      <c r="G81" s="235" t="e">
        <f>IF(ISNUMBER(Regressions!G91),ROUND(Regressions!G91, 1), NA())</f>
        <v>#N/A</v>
      </c>
      <c r="H81" s="337" t="e">
        <f>IF(ISNUMBER(Regressions!H91),ROUND(Regressions!H91, 1), NA())</f>
        <v>#N/A</v>
      </c>
      <c r="I81" s="236" t="e">
        <f>IF(ISNUMBER(Regressions!I91),ROUND(Regressions!I91, 1), NA())</f>
        <v>#N/A</v>
      </c>
      <c r="J81" s="338" t="e">
        <f>IF(ISNUMBER(Regressions!K91),ROUND(Regressions!K91, 1), NA())</f>
        <v>#N/A</v>
      </c>
      <c r="K81" s="336" t="e">
        <f>IF(ISNUMBER(Regressions!L91),ROUND(Regressions!L91, 1), NA())</f>
        <v>#N/A</v>
      </c>
      <c r="L81" s="237" t="e">
        <f>IF(ISNUMBER(Regressions!M91),ROUND(Regressions!M91, 1), NA())</f>
        <v>#N/A</v>
      </c>
      <c r="M81" s="337" t="e">
        <f>IF(ISNUMBER(Regressions!N91),ROUND(Regressions!N91, 1), NA())</f>
        <v>#N/A</v>
      </c>
      <c r="N81" s="236" t="e">
        <f>IF(ISNUMBER(Regressions!O91),ROUND(Regressions!O91, 1), NA())</f>
        <v>#N/A</v>
      </c>
      <c r="O81" s="338" t="e">
        <f>IF(ISNUMBER(Regressions!Q91),ROUND(Regressions!Q91, 1), NA())</f>
        <v>#N/A</v>
      </c>
      <c r="P81" s="336" t="e">
        <f>IF(ISNUMBER(Regressions!R91),ROUND(Regressions!R91, 1), NA())</f>
        <v>#N/A</v>
      </c>
      <c r="Q81" s="214" t="e">
        <f>IF(ISNUMBER(Regressions!S91),ROUND(Regressions!S91, 1), NA())</f>
        <v>#N/A</v>
      </c>
      <c r="R81" s="337" t="e">
        <f>IF(ISNUMBER(Regressions!T91),ROUND(Regressions!T91, 1), NA())</f>
        <v>#N/A</v>
      </c>
      <c r="S81" s="236" t="e">
        <f>IF(ISNUMBER(Regressions!U91),ROUND(Regressions!U91, 1), NA())</f>
        <v>#N/A</v>
      </c>
    </row>
    <row xmlns:x14ac="http://schemas.microsoft.com/office/spreadsheetml/2009/9/ac" r="82" x14ac:dyDescent="0.2">
      <c r="A82" s="333" t="str">
        <f>IF(ISBLANK(Regressions!A92), " ", Regressions!A92)</f>
        <v>Somalia</v>
      </c>
      <c r="B82" s="334">
        <f>IF(ISBLANK(Regressions!B92), " ", Regressions!B92)</f>
        <v>2016</v>
      </c>
      <c r="C82" s="339" t="str">
        <f>IF(ISBLANK(Regressions!C92), " ", Regressions!C92)</f>
        <v>Rural</v>
      </c>
      <c r="D82" s="335">
        <f>IF(ISBLANK(Regressions!D92), " ", Regressions!D92)</f>
        <v>3332448.78369423</v>
      </c>
      <c r="E82" s="213" t="e">
        <f>IF(ISNUMBER(Regressions!E92),ROUND(Regressions!E92, 1), NA())</f>
        <v>#N/A</v>
      </c>
      <c r="F82" s="336" t="e">
        <f>IF(ISNUMBER(Regressions!F92),ROUND(Regressions!F92, 1), NA())</f>
        <v>#N/A</v>
      </c>
      <c r="G82" s="235" t="e">
        <f>IF(ISNUMBER(Regressions!G92),ROUND(Regressions!G92, 1), NA())</f>
        <v>#N/A</v>
      </c>
      <c r="H82" s="337" t="e">
        <f>IF(ISNUMBER(Regressions!H92),ROUND(Regressions!H92, 1), NA())</f>
        <v>#N/A</v>
      </c>
      <c r="I82" s="236" t="e">
        <f>IF(ISNUMBER(Regressions!I92),ROUND(Regressions!I92, 1), NA())</f>
        <v>#N/A</v>
      </c>
      <c r="J82" s="338" t="e">
        <f>IF(ISNUMBER(Regressions!K92),ROUND(Regressions!K92, 1), NA())</f>
        <v>#N/A</v>
      </c>
      <c r="K82" s="336" t="e">
        <f>IF(ISNUMBER(Regressions!L92),ROUND(Regressions!L92, 1), NA())</f>
        <v>#N/A</v>
      </c>
      <c r="L82" s="237" t="e">
        <f>IF(ISNUMBER(Regressions!M92),ROUND(Regressions!M92, 1), NA())</f>
        <v>#N/A</v>
      </c>
      <c r="M82" s="337" t="e">
        <f>IF(ISNUMBER(Regressions!N92),ROUND(Regressions!N92, 1), NA())</f>
        <v>#N/A</v>
      </c>
      <c r="N82" s="236" t="e">
        <f>IF(ISNUMBER(Regressions!O92),ROUND(Regressions!O92, 1), NA())</f>
        <v>#N/A</v>
      </c>
      <c r="O82" s="338" t="e">
        <f>IF(ISNUMBER(Regressions!Q92),ROUND(Regressions!Q92, 1), NA())</f>
        <v>#N/A</v>
      </c>
      <c r="P82" s="336" t="e">
        <f>IF(ISNUMBER(Regressions!R92),ROUND(Regressions!R92, 1), NA())</f>
        <v>#N/A</v>
      </c>
      <c r="Q82" s="214" t="e">
        <f>IF(ISNUMBER(Regressions!S92),ROUND(Regressions!S92, 1), NA())</f>
        <v>#N/A</v>
      </c>
      <c r="R82" s="337" t="e">
        <f>IF(ISNUMBER(Regressions!T92),ROUND(Regressions!T92, 1), NA())</f>
        <v>#N/A</v>
      </c>
      <c r="S82" s="236" t="e">
        <f>IF(ISNUMBER(Regressions!U92),ROUND(Regressions!U92, 1), NA())</f>
        <v>#N/A</v>
      </c>
    </row>
    <row xmlns:x14ac="http://schemas.microsoft.com/office/spreadsheetml/2009/9/ac" r="83" x14ac:dyDescent="0.2">
      <c r="A83" s="333" t="str">
        <f>IF(ISBLANK(Regressions!A93), " ", Regressions!A93)</f>
        <v>Somalia</v>
      </c>
      <c r="B83" s="334">
        <f>IF(ISBLANK(Regressions!B93), " ", Regressions!B93)</f>
        <v>2017</v>
      </c>
      <c r="C83" s="339" t="str">
        <f>IF(ISBLANK(Regressions!C93), " ", Regressions!C93)</f>
        <v>Rural</v>
      </c>
      <c r="D83" s="335">
        <f>IF(ISBLANK(Regressions!D93), " ", Regressions!D93)</f>
        <v>3437943.6392847439</v>
      </c>
      <c r="E83" s="213" t="e">
        <f>IF(ISNUMBER(Regressions!E93),ROUND(Regressions!E93, 1), NA())</f>
        <v>#N/A</v>
      </c>
      <c r="F83" s="336" t="e">
        <f>IF(ISNUMBER(Regressions!F93),ROUND(Regressions!F93, 1), NA())</f>
        <v>#N/A</v>
      </c>
      <c r="G83" s="235" t="e">
        <f>IF(ISNUMBER(Regressions!G93),ROUND(Regressions!G93, 1), NA())</f>
        <v>#N/A</v>
      </c>
      <c r="H83" s="337" t="e">
        <f>IF(ISNUMBER(Regressions!H93),ROUND(Regressions!H93, 1), NA())</f>
        <v>#N/A</v>
      </c>
      <c r="I83" s="236" t="e">
        <f>IF(ISNUMBER(Regressions!I93),ROUND(Regressions!I93, 1), NA())</f>
        <v>#N/A</v>
      </c>
      <c r="J83" s="338" t="e">
        <f>IF(ISNUMBER(Regressions!K93),ROUND(Regressions!K93, 1), NA())</f>
        <v>#N/A</v>
      </c>
      <c r="K83" s="336" t="e">
        <f>IF(ISNUMBER(Regressions!L93),ROUND(Regressions!L93, 1), NA())</f>
        <v>#N/A</v>
      </c>
      <c r="L83" s="237" t="e">
        <f>IF(ISNUMBER(Regressions!M93),ROUND(Regressions!M93, 1), NA())</f>
        <v>#N/A</v>
      </c>
      <c r="M83" s="337" t="e">
        <f>IF(ISNUMBER(Regressions!N93),ROUND(Regressions!N93, 1), NA())</f>
        <v>#N/A</v>
      </c>
      <c r="N83" s="236" t="e">
        <f>IF(ISNUMBER(Regressions!O93),ROUND(Regressions!O93, 1), NA())</f>
        <v>#N/A</v>
      </c>
      <c r="O83" s="338" t="e">
        <f>IF(ISNUMBER(Regressions!Q93),ROUND(Regressions!Q93, 1), NA())</f>
        <v>#N/A</v>
      </c>
      <c r="P83" s="336" t="e">
        <f>IF(ISNUMBER(Regressions!R93),ROUND(Regressions!R93, 1), NA())</f>
        <v>#N/A</v>
      </c>
      <c r="Q83" s="214" t="e">
        <f>IF(ISNUMBER(Regressions!S93),ROUND(Regressions!S93, 1), NA())</f>
        <v>#N/A</v>
      </c>
      <c r="R83" s="337" t="e">
        <f>IF(ISNUMBER(Regressions!T93),ROUND(Regressions!T93, 1), NA())</f>
        <v>#N/A</v>
      </c>
      <c r="S83" s="236" t="e">
        <f>IF(ISNUMBER(Regressions!U93),ROUND(Regressions!U93, 1), NA())</f>
        <v>#N/A</v>
      </c>
    </row>
    <row xmlns:x14ac="http://schemas.microsoft.com/office/spreadsheetml/2009/9/ac" r="84" x14ac:dyDescent="0.2">
      <c r="A84" s="333" t="str">
        <f>IF(ISBLANK(Regressions!A94), " ", Regressions!A94)</f>
        <v>Somalia</v>
      </c>
      <c r="B84" s="334">
        <f>IF(ISBLANK(Regressions!B94), " ", Regressions!B94)</f>
        <v>2018</v>
      </c>
      <c r="C84" s="339" t="str">
        <f>IF(ISBLANK(Regressions!C94), " ", Regressions!C94)</f>
        <v>Rural</v>
      </c>
      <c r="D84" s="335">
        <f>IF(ISBLANK(Regressions!D94), " ", Regressions!D94)</f>
        <v>3525163.199890899</v>
      </c>
      <c r="E84" s="213" t="e">
        <f>IF(ISNUMBER(Regressions!E94),ROUND(Regressions!E94, 1), NA())</f>
        <v>#N/A</v>
      </c>
      <c r="F84" s="336" t="e">
        <f>IF(ISNUMBER(Regressions!F94),ROUND(Regressions!F94, 1), NA())</f>
        <v>#N/A</v>
      </c>
      <c r="G84" s="235" t="e">
        <f>IF(ISNUMBER(Regressions!G94),ROUND(Regressions!G94, 1), NA())</f>
        <v>#N/A</v>
      </c>
      <c r="H84" s="337" t="e">
        <f>IF(ISNUMBER(Regressions!H94),ROUND(Regressions!H94, 1), NA())</f>
        <v>#N/A</v>
      </c>
      <c r="I84" s="236" t="e">
        <f>IF(ISNUMBER(Regressions!I94),ROUND(Regressions!I94, 1), NA())</f>
        <v>#N/A</v>
      </c>
      <c r="J84" s="338" t="e">
        <f>IF(ISNUMBER(Regressions!K94),ROUND(Regressions!K94, 1), NA())</f>
        <v>#N/A</v>
      </c>
      <c r="K84" s="336" t="e">
        <f>IF(ISNUMBER(Regressions!L94),ROUND(Regressions!L94, 1), NA())</f>
        <v>#N/A</v>
      </c>
      <c r="L84" s="237" t="e">
        <f>IF(ISNUMBER(Regressions!M94),ROUND(Regressions!M94, 1), NA())</f>
        <v>#N/A</v>
      </c>
      <c r="M84" s="337" t="e">
        <f>IF(ISNUMBER(Regressions!N94),ROUND(Regressions!N94, 1), NA())</f>
        <v>#N/A</v>
      </c>
      <c r="N84" s="236" t="e">
        <f>IF(ISNUMBER(Regressions!O94),ROUND(Regressions!O94, 1), NA())</f>
        <v>#N/A</v>
      </c>
      <c r="O84" s="338" t="e">
        <f>IF(ISNUMBER(Regressions!Q94),ROUND(Regressions!Q94, 1), NA())</f>
        <v>#N/A</v>
      </c>
      <c r="P84" s="336" t="e">
        <f>IF(ISNUMBER(Regressions!R94),ROUND(Regressions!R94, 1), NA())</f>
        <v>#N/A</v>
      </c>
      <c r="Q84" s="214" t="e">
        <f>IF(ISNUMBER(Regressions!S94),ROUND(Regressions!S94, 1), NA())</f>
        <v>#N/A</v>
      </c>
      <c r="R84" s="337" t="e">
        <f>IF(ISNUMBER(Regressions!T94),ROUND(Regressions!T94, 1), NA())</f>
        <v>#N/A</v>
      </c>
      <c r="S84" s="236" t="e">
        <f>IF(ISNUMBER(Regressions!U94),ROUND(Regressions!U94, 1), NA())</f>
        <v>#N/A</v>
      </c>
    </row>
    <row xmlns:x14ac="http://schemas.microsoft.com/office/spreadsheetml/2009/9/ac" r="85" x14ac:dyDescent="0.2">
      <c r="A85" s="333" t="str">
        <f>IF(ISBLANK(Regressions!A95), " ", Regressions!A95)</f>
        <v>Somalia</v>
      </c>
      <c r="B85" s="334">
        <f>IF(ISBLANK(Regressions!B95), " ", Regressions!B95)</f>
        <v>2019</v>
      </c>
      <c r="C85" s="339" t="str">
        <f>IF(ISBLANK(Regressions!C95), " ", Regressions!C95)</f>
        <v>Rural</v>
      </c>
      <c r="D85" s="335">
        <f>IF(ISBLANK(Regressions!D95), " ", Regressions!D95)</f>
        <v>3614782.5864884951</v>
      </c>
      <c r="E85" s="213" t="e">
        <f>IF(ISNUMBER(Regressions!E95),ROUND(Regressions!E95, 1), NA())</f>
        <v>#N/A</v>
      </c>
      <c r="F85" s="336" t="e">
        <f>IF(ISNUMBER(Regressions!F95),ROUND(Regressions!F95, 1), NA())</f>
        <v>#N/A</v>
      </c>
      <c r="G85" s="235" t="e">
        <f>IF(ISNUMBER(Regressions!G95),ROUND(Regressions!G95, 1), NA())</f>
        <v>#N/A</v>
      </c>
      <c r="H85" s="337" t="e">
        <f>IF(ISNUMBER(Regressions!H95),ROUND(Regressions!H95, 1), NA())</f>
        <v>#N/A</v>
      </c>
      <c r="I85" s="236" t="e">
        <f>IF(ISNUMBER(Regressions!I95),ROUND(Regressions!I95, 1), NA())</f>
        <v>#N/A</v>
      </c>
      <c r="J85" s="338" t="e">
        <f>IF(ISNUMBER(Regressions!K95),ROUND(Regressions!K95, 1), NA())</f>
        <v>#N/A</v>
      </c>
      <c r="K85" s="336" t="e">
        <f>IF(ISNUMBER(Regressions!L95),ROUND(Regressions!L95, 1), NA())</f>
        <v>#N/A</v>
      </c>
      <c r="L85" s="237" t="e">
        <f>IF(ISNUMBER(Regressions!M95),ROUND(Regressions!M95, 1), NA())</f>
        <v>#N/A</v>
      </c>
      <c r="M85" s="337" t="e">
        <f>IF(ISNUMBER(Regressions!N95),ROUND(Regressions!N95, 1), NA())</f>
        <v>#N/A</v>
      </c>
      <c r="N85" s="236" t="e">
        <f>IF(ISNUMBER(Regressions!O95),ROUND(Regressions!O95, 1), NA())</f>
        <v>#N/A</v>
      </c>
      <c r="O85" s="338" t="e">
        <f>IF(ISNUMBER(Regressions!Q95),ROUND(Regressions!Q95, 1), NA())</f>
        <v>#N/A</v>
      </c>
      <c r="P85" s="336" t="e">
        <f>IF(ISNUMBER(Regressions!R95),ROUND(Regressions!R95, 1), NA())</f>
        <v>#N/A</v>
      </c>
      <c r="Q85" s="214" t="e">
        <f>IF(ISNUMBER(Regressions!S95),ROUND(Regressions!S95, 1), NA())</f>
        <v>#N/A</v>
      </c>
      <c r="R85" s="337" t="e">
        <f>IF(ISNUMBER(Regressions!T95),ROUND(Regressions!T95, 1), NA())</f>
        <v>#N/A</v>
      </c>
      <c r="S85" s="236" t="e">
        <f>IF(ISNUMBER(Regressions!U95),ROUND(Regressions!U95, 1), NA())</f>
        <v>#N/A</v>
      </c>
    </row>
    <row xmlns:x14ac="http://schemas.microsoft.com/office/spreadsheetml/2009/9/ac" r="86" x14ac:dyDescent="0.2">
      <c r="A86" s="333" t="str">
        <f>IF(ISBLANK(Regressions!A96), " ", Regressions!A96)</f>
        <v>Somalia</v>
      </c>
      <c r="B86" s="334">
        <f>IF(ISBLANK(Regressions!B96), " ", Regressions!B96)</f>
        <v>2020</v>
      </c>
      <c r="C86" s="339" t="str">
        <f>IF(ISBLANK(Regressions!C96), " ", Regressions!C96)</f>
        <v>Rural</v>
      </c>
      <c r="D86" s="335">
        <f>IF(ISBLANK(Regressions!D96), " ", Regressions!D96)</f>
        <v>3707437.126646881</v>
      </c>
      <c r="E86" s="213" t="e">
        <f>IF(ISNUMBER(Regressions!E96),ROUND(Regressions!E96, 1), NA())</f>
        <v>#N/A</v>
      </c>
      <c r="F86" s="336" t="e">
        <f>IF(ISNUMBER(Regressions!F96),ROUND(Regressions!F96, 1), NA())</f>
        <v>#N/A</v>
      </c>
      <c r="G86" s="235" t="e">
        <f>IF(ISNUMBER(Regressions!G96),ROUND(Regressions!G96, 1), NA())</f>
        <v>#N/A</v>
      </c>
      <c r="H86" s="337" t="e">
        <f>IF(ISNUMBER(Regressions!H96),ROUND(Regressions!H96, 1), NA())</f>
        <v>#N/A</v>
      </c>
      <c r="I86" s="236" t="e">
        <f>IF(ISNUMBER(Regressions!I96),ROUND(Regressions!I96, 1), NA())</f>
        <v>#N/A</v>
      </c>
      <c r="J86" s="338" t="e">
        <f>IF(ISNUMBER(Regressions!K96),ROUND(Regressions!K96, 1), NA())</f>
        <v>#N/A</v>
      </c>
      <c r="K86" s="336" t="e">
        <f>IF(ISNUMBER(Regressions!L96),ROUND(Regressions!L96, 1), NA())</f>
        <v>#N/A</v>
      </c>
      <c r="L86" s="237" t="e">
        <f>IF(ISNUMBER(Regressions!M96),ROUND(Regressions!M96, 1), NA())</f>
        <v>#N/A</v>
      </c>
      <c r="M86" s="337" t="e">
        <f>IF(ISNUMBER(Regressions!N96),ROUND(Regressions!N96, 1), NA())</f>
        <v>#N/A</v>
      </c>
      <c r="N86" s="236" t="e">
        <f>IF(ISNUMBER(Regressions!O96),ROUND(Regressions!O96, 1), NA())</f>
        <v>#N/A</v>
      </c>
      <c r="O86" s="338" t="e">
        <f>IF(ISNUMBER(Regressions!Q96),ROUND(Regressions!Q96, 1), NA())</f>
        <v>#N/A</v>
      </c>
      <c r="P86" s="336" t="e">
        <f>IF(ISNUMBER(Regressions!R96),ROUND(Regressions!R96, 1), NA())</f>
        <v>#N/A</v>
      </c>
      <c r="Q86" s="214" t="e">
        <f>IF(ISNUMBER(Regressions!S96),ROUND(Regressions!S96, 1), NA())</f>
        <v>#N/A</v>
      </c>
      <c r="R86" s="337" t="e">
        <f>IF(ISNUMBER(Regressions!T96),ROUND(Regressions!T96, 1), NA())</f>
        <v>#N/A</v>
      </c>
      <c r="S86" s="236" t="e">
        <f>IF(ISNUMBER(Regressions!U96),ROUND(Regressions!U96, 1), NA())</f>
        <v>#N/A</v>
      </c>
    </row>
    <row xmlns:x14ac="http://schemas.microsoft.com/office/spreadsheetml/2009/9/ac" r="87" x14ac:dyDescent="0.2">
      <c r="A87" s="387" t="str">
        <f>IF(ISBLANK(Regressions!A97), " ", Regressions!A97)</f>
        <v>Somalia</v>
      </c>
      <c r="B87" s="388">
        <f>IF(ISBLANK(Regressions!B97), " ", Regressions!B97)</f>
        <v>2021</v>
      </c>
      <c r="C87" s="389" t="str">
        <f>IF(ISBLANK(Regressions!C97), " ", Regressions!C97)</f>
        <v>Rural</v>
      </c>
      <c r="D87" s="390">
        <f>IF(ISBLANK(Regressions!D97), " ", Regressions!D97)</f>
        <v>3784898.357505607</v>
      </c>
      <c r="E87" s="393" t="e">
        <f>IF(ISNUMBER(Regressions!E97),ROUND(Regressions!E97, 1), NA())</f>
        <v>#N/A</v>
      </c>
      <c r="F87" s="391" t="e">
        <f>IF(ISNUMBER(Regressions!F97),ROUND(Regressions!F97, 1), NA())</f>
        <v>#N/A</v>
      </c>
      <c r="G87" s="394" t="e">
        <f>IF(ISNUMBER(Regressions!G97),ROUND(Regressions!G97, 1), NA())</f>
        <v>#N/A</v>
      </c>
      <c r="H87" s="392" t="e">
        <f>IF(ISNUMBER(Regressions!H97),ROUND(Regressions!H97, 1), NA())</f>
        <v>#N/A</v>
      </c>
      <c r="I87" s="395" t="e">
        <f>IF(ISNUMBER(Regressions!I97),ROUND(Regressions!I97, 1), NA())</f>
        <v>#N/A</v>
      </c>
      <c r="J87" s="393" t="e">
        <f>IF(ISNUMBER(Regressions!K97),ROUND(Regressions!K97, 1), NA())</f>
        <v>#N/A</v>
      </c>
      <c r="K87" s="391" t="e">
        <f>IF(ISNUMBER(Regressions!L97),ROUND(Regressions!L97, 1), NA())</f>
        <v>#N/A</v>
      </c>
      <c r="L87" s="396" t="e">
        <f>IF(ISNUMBER(Regressions!M97),ROUND(Regressions!M97, 1), NA())</f>
        <v>#N/A</v>
      </c>
      <c r="M87" s="392" t="e">
        <f>IF(ISNUMBER(Regressions!N97),ROUND(Regressions!N97, 1), NA())</f>
        <v>#N/A</v>
      </c>
      <c r="N87" s="395" t="e">
        <f>IF(ISNUMBER(Regressions!O97),ROUND(Regressions!O97, 1), NA())</f>
        <v>#N/A</v>
      </c>
      <c r="O87" s="393" t="e">
        <f>IF(ISNUMBER(Regressions!Q97),ROUND(Regressions!Q97, 1), NA())</f>
        <v>#N/A</v>
      </c>
      <c r="P87" s="391" t="e">
        <f>IF(ISNUMBER(Regressions!R97),ROUND(Regressions!R97, 1), NA())</f>
        <v>#N/A</v>
      </c>
      <c r="Q87" s="397" t="e">
        <f>IF(ISNUMBER(Regressions!S97),ROUND(Regressions!S97, 1), NA())</f>
        <v>#N/A</v>
      </c>
      <c r="R87" s="392" t="e">
        <f>IF(ISNUMBER(Regressions!T97),ROUND(Regressions!T97, 1), NA())</f>
        <v>#N/A</v>
      </c>
      <c r="S87" s="395" t="e">
        <f>IF(ISNUMBER(Regressions!U97),ROUND(Regressions!U97, 1), NA())</f>
        <v>#N/A</v>
      </c>
      <c r="T87" s="386"/>
      <c r="U87" s="386"/>
      <c r="V87" s="386"/>
      <c r="W87" s="386"/>
      <c r="X87" s="386"/>
      <c r="Y87" s="386"/>
      <c r="Z87" s="386"/>
      <c r="AA87" s="386"/>
      <c r="AB87" s="386"/>
      <c r="AC87" s="386"/>
    </row>
    <row xmlns:x14ac="http://schemas.microsoft.com/office/spreadsheetml/2009/9/ac" r="88" x14ac:dyDescent="0.2">
      <c r="A88" s="333" t="str">
        <f>IF(ISBLANK(Regressions!A98), " ", Regressions!A98)</f>
        <v>Somalia</v>
      </c>
      <c r="B88" s="334">
        <f>IF(ISBLANK(Regressions!B98), " ", Regressions!B98)</f>
        <v>2022</v>
      </c>
      <c r="C88" s="339" t="str">
        <f>IF(ISBLANK(Regressions!C98), " ", Regressions!C98)</f>
        <v>Rural</v>
      </c>
      <c r="D88" s="335">
        <f>IF(ISBLANK(Regressions!D98), " ", Regressions!D98)</f>
        <v>3861053.2532140729</v>
      </c>
      <c r="E88" s="213" t="e">
        <f>IF(ISNUMBER(Regressions!E98),ROUND(Regressions!E98, 1), NA())</f>
        <v>#N/A</v>
      </c>
      <c r="F88" s="336" t="e">
        <f>IF(ISNUMBER(Regressions!F98),ROUND(Regressions!F98, 1), NA())</f>
        <v>#N/A</v>
      </c>
      <c r="G88" s="235" t="e">
        <f>IF(ISNUMBER(Regressions!G98),ROUND(Regressions!G98, 1), NA())</f>
        <v>#N/A</v>
      </c>
      <c r="H88" s="337" t="e">
        <f>IF(ISNUMBER(Regressions!H98),ROUND(Regressions!H98, 1), NA())</f>
        <v>#N/A</v>
      </c>
      <c r="I88" s="236" t="e">
        <f>IF(ISNUMBER(Regressions!I98),ROUND(Regressions!I98, 1), NA())</f>
        <v>#N/A</v>
      </c>
      <c r="J88" s="338" t="e">
        <f>IF(ISNUMBER(Regressions!K98),ROUND(Regressions!K98, 1), NA())</f>
        <v>#N/A</v>
      </c>
      <c r="K88" s="336" t="e">
        <f>IF(ISNUMBER(Regressions!L98),ROUND(Regressions!L98, 1), NA())</f>
        <v>#N/A</v>
      </c>
      <c r="L88" s="237" t="e">
        <f>IF(ISNUMBER(Regressions!M98),ROUND(Regressions!M98, 1), NA())</f>
        <v>#N/A</v>
      </c>
      <c r="M88" s="337" t="e">
        <f>IF(ISNUMBER(Regressions!N98),ROUND(Regressions!N98, 1), NA())</f>
        <v>#N/A</v>
      </c>
      <c r="N88" s="236" t="e">
        <f>IF(ISNUMBER(Regressions!O98),ROUND(Regressions!O98, 1), NA())</f>
        <v>#N/A</v>
      </c>
      <c r="O88" s="338" t="e">
        <f>IF(ISNUMBER(Regressions!Q98),ROUND(Regressions!Q98, 1), NA())</f>
        <v>#N/A</v>
      </c>
      <c r="P88" s="336" t="e">
        <f>IF(ISNUMBER(Regressions!R98),ROUND(Regressions!R98, 1), NA())</f>
        <v>#N/A</v>
      </c>
      <c r="Q88" s="214" t="e">
        <f>IF(ISNUMBER(Regressions!S98),ROUND(Regressions!S98, 1), NA())</f>
        <v>#N/A</v>
      </c>
      <c r="R88" s="337" t="e">
        <f>IF(ISNUMBER(Regressions!T98),ROUND(Regressions!T98, 1), NA())</f>
        <v>#N/A</v>
      </c>
      <c r="S88" s="236" t="e">
        <f>IF(ISNUMBER(Regressions!U98),ROUND(Regressions!U98, 1), NA())</f>
        <v>#N/A</v>
      </c>
    </row>
    <row xmlns:x14ac="http://schemas.microsoft.com/office/spreadsheetml/2009/9/ac" r="89" x14ac:dyDescent="0.2">
      <c r="A89" s="340" t="str">
        <f>IF(ISBLANK(Regressions!A99), " ", Regressions!A99)</f>
        <v>Somalia</v>
      </c>
      <c r="B89" s="341">
        <f>IF(ISBLANK(Regressions!B99), " ", Regressions!B99)</f>
        <v>2023</v>
      </c>
      <c r="C89" s="342" t="str">
        <f>IF(ISBLANK(Regressions!C99), " ", Regressions!C99)</f>
        <v>Rural</v>
      </c>
      <c r="D89" s="343">
        <f>IF(ISBLANK(Regressions!D99), " ", Regressions!D99)</f>
        <v>3775283.499133301</v>
      </c>
      <c r="E89" s="344" t="e">
        <f>IF(ISNUMBER(Regressions!E99),ROUND(Regressions!E99, 1), NA())</f>
        <v>#N/A</v>
      </c>
      <c r="F89" s="345" t="e">
        <f>IF(ISNUMBER(Regressions!F99),ROUND(Regressions!F99, 1), NA())</f>
        <v>#N/A</v>
      </c>
      <c r="G89" s="346" t="e">
        <f>IF(ISNUMBER(Regressions!G99),ROUND(Regressions!G99, 1), NA())</f>
        <v>#N/A</v>
      </c>
      <c r="H89" s="347" t="e">
        <f>IF(ISNUMBER(Regressions!H99),ROUND(Regressions!H99, 1), NA())</f>
        <v>#N/A</v>
      </c>
      <c r="I89" s="348" t="e">
        <f>IF(ISNUMBER(Regressions!I99),ROUND(Regressions!I99, 1), NA())</f>
        <v>#N/A</v>
      </c>
      <c r="J89" s="349" t="e">
        <f>IF(ISNUMBER(Regressions!K99),ROUND(Regressions!K99, 1), NA())</f>
        <v>#N/A</v>
      </c>
      <c r="K89" s="345" t="e">
        <f>IF(ISNUMBER(Regressions!L99),ROUND(Regressions!L99, 1), NA())</f>
        <v>#N/A</v>
      </c>
      <c r="L89" s="350" t="e">
        <f>IF(ISNUMBER(Regressions!M99),ROUND(Regressions!M99, 1), NA())</f>
        <v>#N/A</v>
      </c>
      <c r="M89" s="347" t="e">
        <f>IF(ISNUMBER(Regressions!N99),ROUND(Regressions!N99, 1), NA())</f>
        <v>#N/A</v>
      </c>
      <c r="N89" s="348" t="e">
        <f>IF(ISNUMBER(Regressions!O99),ROUND(Regressions!O99, 1), NA())</f>
        <v>#N/A</v>
      </c>
      <c r="O89" s="349" t="e">
        <f>IF(ISNUMBER(Regressions!Q99),ROUND(Regressions!Q99, 1), NA())</f>
        <v>#N/A</v>
      </c>
      <c r="P89" s="345" t="e">
        <f>IF(ISNUMBER(Regressions!R99),ROUND(Regressions!R99, 1), NA())</f>
        <v>#N/A</v>
      </c>
      <c r="Q89" s="351" t="e">
        <f>IF(ISNUMBER(Regressions!S99),ROUND(Regressions!S99, 1), NA())</f>
        <v>#N/A</v>
      </c>
      <c r="R89" s="347" t="e">
        <f>IF(ISNUMBER(Regressions!T99),ROUND(Regressions!T99, 1), NA())</f>
        <v>#N/A</v>
      </c>
      <c r="S89" s="348" t="e">
        <f>IF(ISNUMBER(Regressions!U99),ROUND(Regressions!U99, 1), NA())</f>
        <v>#N/A</v>
      </c>
    </row>
    <row xmlns:x14ac="http://schemas.microsoft.com/office/spreadsheetml/2009/9/ac" r="90" hidden="true" x14ac:dyDescent="0.2">
      <c r="A90" s="333" t="str">
        <f>IF(ISBLANK(Regressions!A100), " ", Regressions!A100)</f>
        <v>Somalia</v>
      </c>
      <c r="B90" s="334">
        <f>IF(ISBLANK(Regressions!B100), " ", Regressions!B100)</f>
        <v>2024</v>
      </c>
      <c r="C90" s="339" t="str">
        <f>IF(ISBLANK(Regressions!C100), " ", Regressions!C100)</f>
        <v>Rural</v>
      </c>
      <c r="D90" s="335" t="str">
        <f>IF(ISBLANK(Regressions!D100), " ", Regressions!D100)</f>
        <v> </v>
      </c>
      <c r="E90" s="213" t="e">
        <f>IF(ISNUMBER(Regressions!E100),ROUND(Regressions!E100, 1), NA())</f>
        <v>#N/A</v>
      </c>
      <c r="F90" s="336" t="e">
        <f>IF(ISNUMBER(Regressions!F100),ROUND(Regressions!F100, 1), NA())</f>
        <v>#N/A</v>
      </c>
      <c r="G90" s="235" t="e">
        <f>IF(ISNUMBER(Regressions!G100),ROUND(Regressions!G100, 1), NA())</f>
        <v>#N/A</v>
      </c>
      <c r="H90" s="337" t="e">
        <f>IF(ISNUMBER(Regressions!H100),ROUND(Regressions!H100, 1), NA())</f>
        <v>#N/A</v>
      </c>
      <c r="I90" s="236" t="e">
        <f>IF(ISNUMBER(Regressions!I100),ROUND(Regressions!I100, 1), NA())</f>
        <v>#N/A</v>
      </c>
      <c r="J90" s="338" t="e">
        <f>IF(ISNUMBER(Regressions!K100),ROUND(Regressions!K100, 1), NA())</f>
        <v>#N/A</v>
      </c>
      <c r="K90" s="336" t="e">
        <f>IF(ISNUMBER(Regressions!L100),ROUND(Regressions!L100, 1), NA())</f>
        <v>#N/A</v>
      </c>
      <c r="L90" s="237" t="e">
        <f>IF(ISNUMBER(Regressions!M100),ROUND(Regressions!M100, 1), NA())</f>
        <v>#N/A</v>
      </c>
      <c r="M90" s="337" t="e">
        <f>IF(ISNUMBER(Regressions!N100),ROUND(Regressions!N100, 1), NA())</f>
        <v>#N/A</v>
      </c>
      <c r="N90" s="236" t="e">
        <f>IF(ISNUMBER(Regressions!O100),ROUND(Regressions!O100, 1), NA())</f>
        <v>#N/A</v>
      </c>
      <c r="O90" s="338" t="e">
        <f>IF(ISNUMBER(Regressions!Q100),ROUND(Regressions!Q100, 1), NA())</f>
        <v>#N/A</v>
      </c>
      <c r="P90" s="336" t="e">
        <f>IF(ISNUMBER(Regressions!R100),ROUND(Regressions!R100, 1), NA())</f>
        <v>#N/A</v>
      </c>
      <c r="Q90" s="214" t="e">
        <f>IF(ISNUMBER(Regressions!S100),ROUND(Regressions!S100, 1), NA())</f>
        <v>#N/A</v>
      </c>
      <c r="R90" s="337" t="e">
        <f>IF(ISNUMBER(Regressions!T100),ROUND(Regressions!T100, 1), NA())</f>
        <v>#N/A</v>
      </c>
      <c r="S90" s="236" t="e">
        <f>IF(ISNUMBER(Regressions!U100),ROUND(Regressions!U100, 1), NA())</f>
        <v>#N/A</v>
      </c>
    </row>
    <row xmlns:x14ac="http://schemas.microsoft.com/office/spreadsheetml/2009/9/ac" r="91" hidden="true" x14ac:dyDescent="0.2">
      <c r="A91" s="333" t="str">
        <f>IF(ISBLANK(Regressions!A101), " ", Regressions!A101)</f>
        <v>Somalia</v>
      </c>
      <c r="B91" s="334">
        <f>IF(ISBLANK(Regressions!B101), " ", Regressions!B101)</f>
        <v>2025</v>
      </c>
      <c r="C91" s="339" t="str">
        <f>IF(ISBLANK(Regressions!C101), " ", Regressions!C101)</f>
        <v>Rural</v>
      </c>
      <c r="D91" s="335" t="str">
        <f>IF(ISBLANK(Regressions!D101), " ", Regressions!D101)</f>
        <v> </v>
      </c>
      <c r="E91" s="213" t="e">
        <f>IF(ISNUMBER(Regressions!E101),ROUND(Regressions!E101, 1), NA())</f>
        <v>#N/A</v>
      </c>
      <c r="F91" s="336" t="e">
        <f>IF(ISNUMBER(Regressions!F101),ROUND(Regressions!F101, 1), NA())</f>
        <v>#N/A</v>
      </c>
      <c r="G91" s="235" t="e">
        <f>IF(ISNUMBER(Regressions!G101),ROUND(Regressions!G101, 1), NA())</f>
        <v>#N/A</v>
      </c>
      <c r="H91" s="337" t="e">
        <f>IF(ISNUMBER(Regressions!H101),ROUND(Regressions!H101, 1), NA())</f>
        <v>#N/A</v>
      </c>
      <c r="I91" s="236" t="e">
        <f>IF(ISNUMBER(Regressions!I101),ROUND(Regressions!I101, 1), NA())</f>
        <v>#N/A</v>
      </c>
      <c r="J91" s="338" t="e">
        <f>IF(ISNUMBER(Regressions!K101),ROUND(Regressions!K101, 1), NA())</f>
        <v>#N/A</v>
      </c>
      <c r="K91" s="336" t="e">
        <f>IF(ISNUMBER(Regressions!L101),ROUND(Regressions!L101, 1), NA())</f>
        <v>#N/A</v>
      </c>
      <c r="L91" s="237" t="e">
        <f>IF(ISNUMBER(Regressions!M101),ROUND(Regressions!M101, 1), NA())</f>
        <v>#N/A</v>
      </c>
      <c r="M91" s="337" t="e">
        <f>IF(ISNUMBER(Regressions!N101),ROUND(Regressions!N101, 1), NA())</f>
        <v>#N/A</v>
      </c>
      <c r="N91" s="236" t="e">
        <f>IF(ISNUMBER(Regressions!O101),ROUND(Regressions!O101, 1), NA())</f>
        <v>#N/A</v>
      </c>
      <c r="O91" s="338" t="e">
        <f>IF(ISNUMBER(Regressions!Q101),ROUND(Regressions!Q101, 1), NA())</f>
        <v>#N/A</v>
      </c>
      <c r="P91" s="336" t="e">
        <f>IF(ISNUMBER(Regressions!R101),ROUND(Regressions!R101, 1), NA())</f>
        <v>#N/A</v>
      </c>
      <c r="Q91" s="214" t="e">
        <f>IF(ISNUMBER(Regressions!S101),ROUND(Regressions!S101, 1), NA())</f>
        <v>#N/A</v>
      </c>
      <c r="R91" s="337" t="e">
        <f>IF(ISNUMBER(Regressions!T101),ROUND(Regressions!T101, 1), NA())</f>
        <v>#N/A</v>
      </c>
      <c r="S91" s="236" t="e">
        <f>IF(ISNUMBER(Regressions!U101),ROUND(Regressions!U101, 1), NA())</f>
        <v>#N/A</v>
      </c>
    </row>
    <row xmlns:x14ac="http://schemas.microsoft.com/office/spreadsheetml/2009/9/ac" r="92" hidden="true" x14ac:dyDescent="0.2">
      <c r="A92" s="333" t="str">
        <f>IF(ISBLANK(Regressions!A102), " ", Regressions!A102)</f>
        <v>Somalia</v>
      </c>
      <c r="B92" s="334">
        <f>IF(ISBLANK(Regressions!B102), " ", Regressions!B102)</f>
        <v>2026</v>
      </c>
      <c r="C92" s="339" t="str">
        <f>IF(ISBLANK(Regressions!C102), " ", Regressions!C102)</f>
        <v>Rural</v>
      </c>
      <c r="D92" s="335" t="str">
        <f>IF(ISBLANK(Regressions!D102), " ", Regressions!D102)</f>
        <v> </v>
      </c>
      <c r="E92" s="213" t="e">
        <f>IF(ISNUMBER(Regressions!E102),ROUND(Regressions!E102, 1), NA())</f>
        <v>#N/A</v>
      </c>
      <c r="F92" s="336" t="e">
        <f>IF(ISNUMBER(Regressions!F102),ROUND(Regressions!F102, 1), NA())</f>
        <v>#N/A</v>
      </c>
      <c r="G92" s="235" t="e">
        <f>IF(ISNUMBER(Regressions!G102),ROUND(Regressions!G102, 1), NA())</f>
        <v>#N/A</v>
      </c>
      <c r="H92" s="337" t="e">
        <f>IF(ISNUMBER(Regressions!H102),ROUND(Regressions!H102, 1), NA())</f>
        <v>#N/A</v>
      </c>
      <c r="I92" s="236" t="e">
        <f>IF(ISNUMBER(Regressions!I102),ROUND(Regressions!I102, 1), NA())</f>
        <v>#N/A</v>
      </c>
      <c r="J92" s="338" t="e">
        <f>IF(ISNUMBER(Regressions!K102),ROUND(Regressions!K102, 1), NA())</f>
        <v>#N/A</v>
      </c>
      <c r="K92" s="336" t="e">
        <f>IF(ISNUMBER(Regressions!L102),ROUND(Regressions!L102, 1), NA())</f>
        <v>#N/A</v>
      </c>
      <c r="L92" s="237" t="e">
        <f>IF(ISNUMBER(Regressions!M102),ROUND(Regressions!M102, 1), NA())</f>
        <v>#N/A</v>
      </c>
      <c r="M92" s="337" t="e">
        <f>IF(ISNUMBER(Regressions!N102),ROUND(Regressions!N102, 1), NA())</f>
        <v>#N/A</v>
      </c>
      <c r="N92" s="236" t="e">
        <f>IF(ISNUMBER(Regressions!O102),ROUND(Regressions!O102, 1), NA())</f>
        <v>#N/A</v>
      </c>
      <c r="O92" s="338" t="e">
        <f>IF(ISNUMBER(Regressions!Q102),ROUND(Regressions!Q102, 1), NA())</f>
        <v>#N/A</v>
      </c>
      <c r="P92" s="336" t="e">
        <f>IF(ISNUMBER(Regressions!R102),ROUND(Regressions!R102, 1), NA())</f>
        <v>#N/A</v>
      </c>
      <c r="Q92" s="214" t="e">
        <f>IF(ISNUMBER(Regressions!S102),ROUND(Regressions!S102, 1), NA())</f>
        <v>#N/A</v>
      </c>
      <c r="R92" s="337" t="e">
        <f>IF(ISNUMBER(Regressions!T102),ROUND(Regressions!T102, 1), NA())</f>
        <v>#N/A</v>
      </c>
      <c r="S92" s="236" t="e">
        <f>IF(ISNUMBER(Regressions!U102),ROUND(Regressions!U102, 1), NA())</f>
        <v>#N/A</v>
      </c>
    </row>
    <row xmlns:x14ac="http://schemas.microsoft.com/office/spreadsheetml/2009/9/ac" r="93" hidden="true" x14ac:dyDescent="0.2">
      <c r="A93" s="333" t="str">
        <f>IF(ISBLANK(Regressions!A103), " ", Regressions!A103)</f>
        <v>Somalia</v>
      </c>
      <c r="B93" s="334">
        <f>IF(ISBLANK(Regressions!B103), " ", Regressions!B103)</f>
        <v>2027</v>
      </c>
      <c r="C93" s="339" t="str">
        <f>IF(ISBLANK(Regressions!C103), " ", Regressions!C103)</f>
        <v>Rural</v>
      </c>
      <c r="D93" s="335" t="str">
        <f>IF(ISBLANK(Regressions!D103), " ", Regressions!D103)</f>
        <v> </v>
      </c>
      <c r="E93" s="213" t="e">
        <f>IF(ISNUMBER(Regressions!E103),ROUND(Regressions!E103, 1), NA())</f>
        <v>#N/A</v>
      </c>
      <c r="F93" s="336" t="e">
        <f>IF(ISNUMBER(Regressions!F103),ROUND(Regressions!F103, 1), NA())</f>
        <v>#N/A</v>
      </c>
      <c r="G93" s="235" t="e">
        <f>IF(ISNUMBER(Regressions!G103),ROUND(Regressions!G103, 1), NA())</f>
        <v>#N/A</v>
      </c>
      <c r="H93" s="337" t="e">
        <f>IF(ISNUMBER(Regressions!H103),ROUND(Regressions!H103, 1), NA())</f>
        <v>#N/A</v>
      </c>
      <c r="I93" s="236" t="e">
        <f>IF(ISNUMBER(Regressions!I103),ROUND(Regressions!I103, 1), NA())</f>
        <v>#N/A</v>
      </c>
      <c r="J93" s="338" t="e">
        <f>IF(ISNUMBER(Regressions!K103),ROUND(Regressions!K103, 1), NA())</f>
        <v>#N/A</v>
      </c>
      <c r="K93" s="336" t="e">
        <f>IF(ISNUMBER(Regressions!L103),ROUND(Regressions!L103, 1), NA())</f>
        <v>#N/A</v>
      </c>
      <c r="L93" s="237" t="e">
        <f>IF(ISNUMBER(Regressions!M103),ROUND(Regressions!M103, 1), NA())</f>
        <v>#N/A</v>
      </c>
      <c r="M93" s="337" t="e">
        <f>IF(ISNUMBER(Regressions!N103),ROUND(Regressions!N103, 1), NA())</f>
        <v>#N/A</v>
      </c>
      <c r="N93" s="236" t="e">
        <f>IF(ISNUMBER(Regressions!O103),ROUND(Regressions!O103, 1), NA())</f>
        <v>#N/A</v>
      </c>
      <c r="O93" s="338" t="e">
        <f>IF(ISNUMBER(Regressions!Q103),ROUND(Regressions!Q103, 1), NA())</f>
        <v>#N/A</v>
      </c>
      <c r="P93" s="336" t="e">
        <f>IF(ISNUMBER(Regressions!R103),ROUND(Regressions!R103, 1), NA())</f>
        <v>#N/A</v>
      </c>
      <c r="Q93" s="214" t="e">
        <f>IF(ISNUMBER(Regressions!S103),ROUND(Regressions!S103, 1), NA())</f>
        <v>#N/A</v>
      </c>
      <c r="R93" s="337" t="e">
        <f>IF(ISNUMBER(Regressions!T103),ROUND(Regressions!T103, 1), NA())</f>
        <v>#N/A</v>
      </c>
      <c r="S93" s="236" t="e">
        <f>IF(ISNUMBER(Regressions!U103),ROUND(Regressions!U103, 1), NA())</f>
        <v>#N/A</v>
      </c>
    </row>
    <row xmlns:x14ac="http://schemas.microsoft.com/office/spreadsheetml/2009/9/ac" r="94" hidden="true" x14ac:dyDescent="0.2">
      <c r="A94" s="333" t="str">
        <f>IF(ISBLANK(Regressions!A104), " ", Regressions!A104)</f>
        <v>Somalia</v>
      </c>
      <c r="B94" s="334">
        <f>IF(ISBLANK(Regressions!B104), " ", Regressions!B104)</f>
        <v>2028</v>
      </c>
      <c r="C94" s="339" t="str">
        <f>IF(ISBLANK(Regressions!C104), " ", Regressions!C104)</f>
        <v>Rural</v>
      </c>
      <c r="D94" s="335" t="str">
        <f>IF(ISBLANK(Regressions!D104), " ", Regressions!D104)</f>
        <v> </v>
      </c>
      <c r="E94" s="213" t="e">
        <f>IF(ISNUMBER(Regressions!E104),ROUND(Regressions!E104, 1), NA())</f>
        <v>#N/A</v>
      </c>
      <c r="F94" s="336" t="e">
        <f>IF(ISNUMBER(Regressions!F104),ROUND(Regressions!F104, 1), NA())</f>
        <v>#N/A</v>
      </c>
      <c r="G94" s="235" t="e">
        <f>IF(ISNUMBER(Regressions!G104),ROUND(Regressions!G104, 1), NA())</f>
        <v>#N/A</v>
      </c>
      <c r="H94" s="337" t="e">
        <f>IF(ISNUMBER(Regressions!H104),ROUND(Regressions!H104, 1), NA())</f>
        <v>#N/A</v>
      </c>
      <c r="I94" s="236" t="e">
        <f>IF(ISNUMBER(Regressions!I104),ROUND(Regressions!I104, 1), NA())</f>
        <v>#N/A</v>
      </c>
      <c r="J94" s="338" t="e">
        <f>IF(ISNUMBER(Regressions!K104),ROUND(Regressions!K104, 1), NA())</f>
        <v>#N/A</v>
      </c>
      <c r="K94" s="336" t="e">
        <f>IF(ISNUMBER(Regressions!L104),ROUND(Regressions!L104, 1), NA())</f>
        <v>#N/A</v>
      </c>
      <c r="L94" s="237" t="e">
        <f>IF(ISNUMBER(Regressions!M104),ROUND(Regressions!M104, 1), NA())</f>
        <v>#N/A</v>
      </c>
      <c r="M94" s="337" t="e">
        <f>IF(ISNUMBER(Regressions!N104),ROUND(Regressions!N104, 1), NA())</f>
        <v>#N/A</v>
      </c>
      <c r="N94" s="236" t="e">
        <f>IF(ISNUMBER(Regressions!O104),ROUND(Regressions!O104, 1), NA())</f>
        <v>#N/A</v>
      </c>
      <c r="O94" s="338" t="e">
        <f>IF(ISNUMBER(Regressions!Q104),ROUND(Regressions!Q104, 1), NA())</f>
        <v>#N/A</v>
      </c>
      <c r="P94" s="336" t="e">
        <f>IF(ISNUMBER(Regressions!R104),ROUND(Regressions!R104, 1), NA())</f>
        <v>#N/A</v>
      </c>
      <c r="Q94" s="214" t="e">
        <f>IF(ISNUMBER(Regressions!S104),ROUND(Regressions!S104, 1), NA())</f>
        <v>#N/A</v>
      </c>
      <c r="R94" s="337" t="e">
        <f>IF(ISNUMBER(Regressions!T104),ROUND(Regressions!T104, 1), NA())</f>
        <v>#N/A</v>
      </c>
      <c r="S94" s="236" t="e">
        <f>IF(ISNUMBER(Regressions!U104),ROUND(Regressions!U104, 1), NA())</f>
        <v>#N/A</v>
      </c>
    </row>
    <row xmlns:x14ac="http://schemas.microsoft.com/office/spreadsheetml/2009/9/ac" r="95" hidden="true" x14ac:dyDescent="0.2">
      <c r="A95" s="333" t="str">
        <f>IF(ISBLANK(Regressions!A105), " ", Regressions!A105)</f>
        <v>Somalia</v>
      </c>
      <c r="B95" s="334">
        <f>IF(ISBLANK(Regressions!B105), " ", Regressions!B105)</f>
        <v>2029</v>
      </c>
      <c r="C95" s="339" t="str">
        <f>IF(ISBLANK(Regressions!C105), " ", Regressions!C105)</f>
        <v>Rural</v>
      </c>
      <c r="D95" s="335" t="str">
        <f>IF(ISBLANK(Regressions!D105), " ", Regressions!D105)</f>
        <v> </v>
      </c>
      <c r="E95" s="213" t="e">
        <f>IF(ISNUMBER(Regressions!E105),ROUND(Regressions!E105, 1), NA())</f>
        <v>#N/A</v>
      </c>
      <c r="F95" s="336" t="e">
        <f>IF(ISNUMBER(Regressions!F105),ROUND(Regressions!F105, 1), NA())</f>
        <v>#N/A</v>
      </c>
      <c r="G95" s="235" t="e">
        <f>IF(ISNUMBER(Regressions!G105),ROUND(Regressions!G105, 1), NA())</f>
        <v>#N/A</v>
      </c>
      <c r="H95" s="337" t="e">
        <f>IF(ISNUMBER(Regressions!H105),ROUND(Regressions!H105, 1), NA())</f>
        <v>#N/A</v>
      </c>
      <c r="I95" s="236" t="e">
        <f>IF(ISNUMBER(Regressions!I105),ROUND(Regressions!I105, 1), NA())</f>
        <v>#N/A</v>
      </c>
      <c r="J95" s="338" t="e">
        <f>IF(ISNUMBER(Regressions!K105),ROUND(Regressions!K105, 1), NA())</f>
        <v>#N/A</v>
      </c>
      <c r="K95" s="336" t="e">
        <f>IF(ISNUMBER(Regressions!L105),ROUND(Regressions!L105, 1), NA())</f>
        <v>#N/A</v>
      </c>
      <c r="L95" s="237" t="e">
        <f>IF(ISNUMBER(Regressions!M105),ROUND(Regressions!M105, 1), NA())</f>
        <v>#N/A</v>
      </c>
      <c r="M95" s="337" t="e">
        <f>IF(ISNUMBER(Regressions!N105),ROUND(Regressions!N105, 1), NA())</f>
        <v>#N/A</v>
      </c>
      <c r="N95" s="236" t="e">
        <f>IF(ISNUMBER(Regressions!O105),ROUND(Regressions!O105, 1), NA())</f>
        <v>#N/A</v>
      </c>
      <c r="O95" s="338" t="e">
        <f>IF(ISNUMBER(Regressions!Q105),ROUND(Regressions!Q105, 1), NA())</f>
        <v>#N/A</v>
      </c>
      <c r="P95" s="336" t="e">
        <f>IF(ISNUMBER(Regressions!R105),ROUND(Regressions!R105, 1), NA())</f>
        <v>#N/A</v>
      </c>
      <c r="Q95" s="214" t="e">
        <f>IF(ISNUMBER(Regressions!S105),ROUND(Regressions!S105, 1), NA())</f>
        <v>#N/A</v>
      </c>
      <c r="R95" s="337" t="e">
        <f>IF(ISNUMBER(Regressions!T105),ROUND(Regressions!T105, 1), NA())</f>
        <v>#N/A</v>
      </c>
      <c r="S95" s="236" t="e">
        <f>IF(ISNUMBER(Regressions!U105),ROUND(Regressions!U105, 1), NA())</f>
        <v>#N/A</v>
      </c>
    </row>
    <row xmlns:x14ac="http://schemas.microsoft.com/office/spreadsheetml/2009/9/ac" r="96" hidden="true" x14ac:dyDescent="0.2">
      <c r="A96" s="333" t="str">
        <f>IF(ISBLANK(Regressions!A106), " ", Regressions!A106)</f>
        <v>Somalia</v>
      </c>
      <c r="B96" s="334">
        <f>IF(ISBLANK(Regressions!B106), " ", Regressions!B106)</f>
        <v>2030</v>
      </c>
      <c r="C96" s="339" t="str">
        <f>IF(ISBLANK(Regressions!C106), " ", Regressions!C106)</f>
        <v>Rural</v>
      </c>
      <c r="D96" s="335" t="str">
        <f>IF(ISBLANK(Regressions!D106), " ", Regressions!D106)</f>
        <v> </v>
      </c>
      <c r="E96" s="213" t="e">
        <f>IF(ISNUMBER(Regressions!E106),ROUND(Regressions!E106, 1), NA())</f>
        <v>#N/A</v>
      </c>
      <c r="F96" s="336" t="e">
        <f>IF(ISNUMBER(Regressions!F106),ROUND(Regressions!F106, 1), NA())</f>
        <v>#N/A</v>
      </c>
      <c r="G96" s="235" t="e">
        <f>IF(ISNUMBER(Regressions!G106),ROUND(Regressions!G106, 1), NA())</f>
        <v>#N/A</v>
      </c>
      <c r="H96" s="337" t="e">
        <f>IF(ISNUMBER(Regressions!H106),ROUND(Regressions!H106, 1), NA())</f>
        <v>#N/A</v>
      </c>
      <c r="I96" s="236" t="e">
        <f>IF(ISNUMBER(Regressions!I106),ROUND(Regressions!I106, 1), NA())</f>
        <v>#N/A</v>
      </c>
      <c r="J96" s="338" t="e">
        <f>IF(ISNUMBER(Regressions!K106),ROUND(Regressions!K106, 1), NA())</f>
        <v>#N/A</v>
      </c>
      <c r="K96" s="336" t="e">
        <f>IF(ISNUMBER(Regressions!L106),ROUND(Regressions!L106, 1), NA())</f>
        <v>#N/A</v>
      </c>
      <c r="L96" s="237" t="e">
        <f>IF(ISNUMBER(Regressions!M106),ROUND(Regressions!M106, 1), NA())</f>
        <v>#N/A</v>
      </c>
      <c r="M96" s="337" t="e">
        <f>IF(ISNUMBER(Regressions!N106),ROUND(Regressions!N106, 1), NA())</f>
        <v>#N/A</v>
      </c>
      <c r="N96" s="236" t="e">
        <f>IF(ISNUMBER(Regressions!O106),ROUND(Regressions!O106, 1), NA())</f>
        <v>#N/A</v>
      </c>
      <c r="O96" s="338" t="e">
        <f>IF(ISNUMBER(Regressions!Q106),ROUND(Regressions!Q106, 1), NA())</f>
        <v>#N/A</v>
      </c>
      <c r="P96" s="336" t="e">
        <f>IF(ISNUMBER(Regressions!R106),ROUND(Regressions!R106, 1), NA())</f>
        <v>#N/A</v>
      </c>
      <c r="Q96" s="214" t="e">
        <f>IF(ISNUMBER(Regressions!S106),ROUND(Regressions!S106, 1), NA())</f>
        <v>#N/A</v>
      </c>
      <c r="R96" s="337" t="e">
        <f>IF(ISNUMBER(Regressions!T106),ROUND(Regressions!T106, 1), NA())</f>
        <v>#N/A</v>
      </c>
      <c r="S96" s="236" t="e">
        <f>IF(ISNUMBER(Regressions!U106),ROUND(Regressions!U106, 1), NA())</f>
        <v>#N/A</v>
      </c>
    </row>
    <row xmlns:x14ac="http://schemas.microsoft.com/office/spreadsheetml/2009/9/ac" r="97" x14ac:dyDescent="0.2">
      <c r="A97" s="333" t="str">
        <f>IF(ISBLANK(Regressions!A107), " ", Regressions!A107)</f>
        <v>Somalia</v>
      </c>
      <c r="B97" s="334">
        <f>IF(ISBLANK(Regressions!B107), " ", Regressions!B107)</f>
        <v>2000</v>
      </c>
      <c r="C97" s="339" t="str">
        <f>IF(ISBLANK(Regressions!C107), " ", Regressions!C107)</f>
        <v>Pre-primary</v>
      </c>
      <c r="D97" s="335">
        <f>IF(ISBLANK(Regressions!D107), " ", Regressions!D107)</f>
        <v>918419</v>
      </c>
      <c r="E97" s="213" t="e">
        <f>IF(ISNUMBER(Regressions!E107),ROUND(Regressions!E107, 1), NA())</f>
        <v>#N/A</v>
      </c>
      <c r="F97" s="336" t="e">
        <f>IF(ISNUMBER(Regressions!F107),ROUND(Regressions!F107, 1), NA())</f>
        <v>#N/A</v>
      </c>
      <c r="G97" s="235" t="e">
        <f>IF(ISNUMBER(Regressions!G107),ROUND(Regressions!G107, 1), NA())</f>
        <v>#N/A</v>
      </c>
      <c r="H97" s="337" t="e">
        <f>IF(ISNUMBER(Regressions!H107),ROUND(Regressions!H107, 1), NA())</f>
        <v>#N/A</v>
      </c>
      <c r="I97" s="236" t="e">
        <f>IF(ISNUMBER(Regressions!I107),ROUND(Regressions!I107, 1), NA())</f>
        <v>#N/A</v>
      </c>
      <c r="J97" s="338" t="e">
        <f>IF(ISNUMBER(Regressions!K107),ROUND(Regressions!K107, 1), NA())</f>
        <v>#N/A</v>
      </c>
      <c r="K97" s="336" t="e">
        <f>IF(ISNUMBER(Regressions!L107),ROUND(Regressions!L107, 1), NA())</f>
        <v>#N/A</v>
      </c>
      <c r="L97" s="237" t="e">
        <f>IF(ISNUMBER(Regressions!M107),ROUND(Regressions!M107, 1), NA())</f>
        <v>#N/A</v>
      </c>
      <c r="M97" s="337" t="e">
        <f>IF(ISNUMBER(Regressions!N107),ROUND(Regressions!N107, 1), NA())</f>
        <v>#N/A</v>
      </c>
      <c r="N97" s="236" t="e">
        <f>IF(ISNUMBER(Regressions!O107),ROUND(Regressions!O107, 1), NA())</f>
        <v>#N/A</v>
      </c>
      <c r="O97" s="338" t="e">
        <f>IF(ISNUMBER(Regressions!Q107),ROUND(Regressions!Q107, 1), NA())</f>
        <v>#N/A</v>
      </c>
      <c r="P97" s="336" t="e">
        <f>IF(ISNUMBER(Regressions!R107),ROUND(Regressions!R107, 1), NA())</f>
        <v>#N/A</v>
      </c>
      <c r="Q97" s="214" t="e">
        <f>IF(ISNUMBER(Regressions!S107),ROUND(Regressions!S107, 1), NA())</f>
        <v>#N/A</v>
      </c>
      <c r="R97" s="337" t="e">
        <f>IF(ISNUMBER(Regressions!T107),ROUND(Regressions!T107, 1), NA())</f>
        <v>#N/A</v>
      </c>
      <c r="S97" s="236" t="e">
        <f>IF(ISNUMBER(Regressions!U107),ROUND(Regressions!U107, 1), NA())</f>
        <v>#N/A</v>
      </c>
    </row>
    <row xmlns:x14ac="http://schemas.microsoft.com/office/spreadsheetml/2009/9/ac" r="98" x14ac:dyDescent="0.2">
      <c r="A98" s="333" t="str">
        <f>IF(ISBLANK(Regressions!A108), " ", Regressions!A108)</f>
        <v>Somalia</v>
      </c>
      <c r="B98" s="334">
        <f>IF(ISBLANK(Regressions!B108), " ", Regressions!B108)</f>
        <v>2001</v>
      </c>
      <c r="C98" s="339" t="str">
        <f>IF(ISBLANK(Regressions!C108), " ", Regressions!C108)</f>
        <v>Pre-primary</v>
      </c>
      <c r="D98" s="335">
        <f>IF(ISBLANK(Regressions!D108), " ", Regressions!D108)</f>
        <v>956680</v>
      </c>
      <c r="E98" s="213" t="e">
        <f>IF(ISNUMBER(Regressions!E108),ROUND(Regressions!E108, 1), NA())</f>
        <v>#N/A</v>
      </c>
      <c r="F98" s="336" t="e">
        <f>IF(ISNUMBER(Regressions!F108),ROUND(Regressions!F108, 1), NA())</f>
        <v>#N/A</v>
      </c>
      <c r="G98" s="235" t="e">
        <f>IF(ISNUMBER(Regressions!G108),ROUND(Regressions!G108, 1), NA())</f>
        <v>#N/A</v>
      </c>
      <c r="H98" s="337" t="e">
        <f>IF(ISNUMBER(Regressions!H108),ROUND(Regressions!H108, 1), NA())</f>
        <v>#N/A</v>
      </c>
      <c r="I98" s="236" t="e">
        <f>IF(ISNUMBER(Regressions!I108),ROUND(Regressions!I108, 1), NA())</f>
        <v>#N/A</v>
      </c>
      <c r="J98" s="338" t="e">
        <f>IF(ISNUMBER(Regressions!K108),ROUND(Regressions!K108, 1), NA())</f>
        <v>#N/A</v>
      </c>
      <c r="K98" s="336" t="e">
        <f>IF(ISNUMBER(Regressions!L108),ROUND(Regressions!L108, 1), NA())</f>
        <v>#N/A</v>
      </c>
      <c r="L98" s="237" t="e">
        <f>IF(ISNUMBER(Regressions!M108),ROUND(Regressions!M108, 1), NA())</f>
        <v>#N/A</v>
      </c>
      <c r="M98" s="337" t="e">
        <f>IF(ISNUMBER(Regressions!N108),ROUND(Regressions!N108, 1), NA())</f>
        <v>#N/A</v>
      </c>
      <c r="N98" s="236" t="e">
        <f>IF(ISNUMBER(Regressions!O108),ROUND(Regressions!O108, 1), NA())</f>
        <v>#N/A</v>
      </c>
      <c r="O98" s="338" t="e">
        <f>IF(ISNUMBER(Regressions!Q108),ROUND(Regressions!Q108, 1), NA())</f>
        <v>#N/A</v>
      </c>
      <c r="P98" s="336" t="e">
        <f>IF(ISNUMBER(Regressions!R108),ROUND(Regressions!R108, 1), NA())</f>
        <v>#N/A</v>
      </c>
      <c r="Q98" s="214" t="e">
        <f>IF(ISNUMBER(Regressions!S108),ROUND(Regressions!S108, 1), NA())</f>
        <v>#N/A</v>
      </c>
      <c r="R98" s="337" t="e">
        <f>IF(ISNUMBER(Regressions!T108),ROUND(Regressions!T108, 1), NA())</f>
        <v>#N/A</v>
      </c>
      <c r="S98" s="236" t="e">
        <f>IF(ISNUMBER(Regressions!U108),ROUND(Regressions!U108, 1), NA())</f>
        <v>#N/A</v>
      </c>
    </row>
    <row xmlns:x14ac="http://schemas.microsoft.com/office/spreadsheetml/2009/9/ac" r="99" x14ac:dyDescent="0.2">
      <c r="A99" s="333" t="str">
        <f>IF(ISBLANK(Regressions!A109), " ", Regressions!A109)</f>
        <v>Somalia</v>
      </c>
      <c r="B99" s="334">
        <f>IF(ISBLANK(Regressions!B109), " ", Regressions!B109)</f>
        <v>2002</v>
      </c>
      <c r="C99" s="339" t="str">
        <f>IF(ISBLANK(Regressions!C109), " ", Regressions!C109)</f>
        <v>Pre-primary</v>
      </c>
      <c r="D99" s="335">
        <f>IF(ISBLANK(Regressions!D109), " ", Regressions!D109)</f>
        <v>995081</v>
      </c>
      <c r="E99" s="213" t="e">
        <f>IF(ISNUMBER(Regressions!E109),ROUND(Regressions!E109, 1), NA())</f>
        <v>#N/A</v>
      </c>
      <c r="F99" s="336" t="e">
        <f>IF(ISNUMBER(Regressions!F109),ROUND(Regressions!F109, 1), NA())</f>
        <v>#N/A</v>
      </c>
      <c r="G99" s="235" t="e">
        <f>IF(ISNUMBER(Regressions!G109),ROUND(Regressions!G109, 1), NA())</f>
        <v>#N/A</v>
      </c>
      <c r="H99" s="337" t="e">
        <f>IF(ISNUMBER(Regressions!H109),ROUND(Regressions!H109, 1), NA())</f>
        <v>#N/A</v>
      </c>
      <c r="I99" s="236" t="e">
        <f>IF(ISNUMBER(Regressions!I109),ROUND(Regressions!I109, 1), NA())</f>
        <v>#N/A</v>
      </c>
      <c r="J99" s="338" t="e">
        <f>IF(ISNUMBER(Regressions!K109),ROUND(Regressions!K109, 1), NA())</f>
        <v>#N/A</v>
      </c>
      <c r="K99" s="336" t="e">
        <f>IF(ISNUMBER(Regressions!L109),ROUND(Regressions!L109, 1), NA())</f>
        <v>#N/A</v>
      </c>
      <c r="L99" s="237" t="e">
        <f>IF(ISNUMBER(Regressions!M109),ROUND(Regressions!M109, 1), NA())</f>
        <v>#N/A</v>
      </c>
      <c r="M99" s="337" t="e">
        <f>IF(ISNUMBER(Regressions!N109),ROUND(Regressions!N109, 1), NA())</f>
        <v>#N/A</v>
      </c>
      <c r="N99" s="236" t="e">
        <f>IF(ISNUMBER(Regressions!O109),ROUND(Regressions!O109, 1), NA())</f>
        <v>#N/A</v>
      </c>
      <c r="O99" s="338" t="e">
        <f>IF(ISNUMBER(Regressions!Q109),ROUND(Regressions!Q109, 1), NA())</f>
        <v>#N/A</v>
      </c>
      <c r="P99" s="336" t="e">
        <f>IF(ISNUMBER(Regressions!R109),ROUND(Regressions!R109, 1), NA())</f>
        <v>#N/A</v>
      </c>
      <c r="Q99" s="214" t="e">
        <f>IF(ISNUMBER(Regressions!S109),ROUND(Regressions!S109, 1), NA())</f>
        <v>#N/A</v>
      </c>
      <c r="R99" s="337" t="e">
        <f>IF(ISNUMBER(Regressions!T109),ROUND(Regressions!T109, 1), NA())</f>
        <v>#N/A</v>
      </c>
      <c r="S99" s="236" t="e">
        <f>IF(ISNUMBER(Regressions!U109),ROUND(Regressions!U109, 1), NA())</f>
        <v>#N/A</v>
      </c>
    </row>
    <row xmlns:x14ac="http://schemas.microsoft.com/office/spreadsheetml/2009/9/ac" r="100" x14ac:dyDescent="0.2">
      <c r="A100" s="333" t="str">
        <f>IF(ISBLANK(Regressions!A110), " ", Regressions!A110)</f>
        <v>Somalia</v>
      </c>
      <c r="B100" s="334">
        <f>IF(ISBLANK(Regressions!B110), " ", Regressions!B110)</f>
        <v>2003</v>
      </c>
      <c r="C100" s="339" t="str">
        <f>IF(ISBLANK(Regressions!C110), " ", Regressions!C110)</f>
        <v>Pre-primary</v>
      </c>
      <c r="D100" s="335">
        <f>IF(ISBLANK(Regressions!D110), " ", Regressions!D110)</f>
        <v>1031570</v>
      </c>
      <c r="E100" s="213" t="e">
        <f>IF(ISNUMBER(Regressions!E110),ROUND(Regressions!E110, 1), NA())</f>
        <v>#N/A</v>
      </c>
      <c r="F100" s="336" t="e">
        <f>IF(ISNUMBER(Regressions!F110),ROUND(Regressions!F110, 1), NA())</f>
        <v>#N/A</v>
      </c>
      <c r="G100" s="235" t="e">
        <f>IF(ISNUMBER(Regressions!G110),ROUND(Regressions!G110, 1), NA())</f>
        <v>#N/A</v>
      </c>
      <c r="H100" s="337" t="e">
        <f>IF(ISNUMBER(Regressions!H110),ROUND(Regressions!H110, 1), NA())</f>
        <v>#N/A</v>
      </c>
      <c r="I100" s="236" t="e">
        <f>IF(ISNUMBER(Regressions!I110),ROUND(Regressions!I110, 1), NA())</f>
        <v>#N/A</v>
      </c>
      <c r="J100" s="338" t="e">
        <f>IF(ISNUMBER(Regressions!K110),ROUND(Regressions!K110, 1), NA())</f>
        <v>#N/A</v>
      </c>
      <c r="K100" s="336" t="e">
        <f>IF(ISNUMBER(Regressions!L110),ROUND(Regressions!L110, 1), NA())</f>
        <v>#N/A</v>
      </c>
      <c r="L100" s="237" t="e">
        <f>IF(ISNUMBER(Regressions!M110),ROUND(Regressions!M110, 1), NA())</f>
        <v>#N/A</v>
      </c>
      <c r="M100" s="337" t="e">
        <f>IF(ISNUMBER(Regressions!N110),ROUND(Regressions!N110, 1), NA())</f>
        <v>#N/A</v>
      </c>
      <c r="N100" s="236" t="e">
        <f>IF(ISNUMBER(Regressions!O110),ROUND(Regressions!O110, 1), NA())</f>
        <v>#N/A</v>
      </c>
      <c r="O100" s="338" t="e">
        <f>IF(ISNUMBER(Regressions!Q110),ROUND(Regressions!Q110, 1), NA())</f>
        <v>#N/A</v>
      </c>
      <c r="P100" s="336" t="e">
        <f>IF(ISNUMBER(Regressions!R110),ROUND(Regressions!R110, 1), NA())</f>
        <v>#N/A</v>
      </c>
      <c r="Q100" s="214" t="e">
        <f>IF(ISNUMBER(Regressions!S110),ROUND(Regressions!S110, 1), NA())</f>
        <v>#N/A</v>
      </c>
      <c r="R100" s="337" t="e">
        <f>IF(ISNUMBER(Regressions!T110),ROUND(Regressions!T110, 1), NA())</f>
        <v>#N/A</v>
      </c>
      <c r="S100" s="236" t="e">
        <f>IF(ISNUMBER(Regressions!U110),ROUND(Regressions!U110, 1), NA())</f>
        <v>#N/A</v>
      </c>
    </row>
    <row xmlns:x14ac="http://schemas.microsoft.com/office/spreadsheetml/2009/9/ac" r="101" x14ac:dyDescent="0.2">
      <c r="A101" s="333" t="str">
        <f>IF(ISBLANK(Regressions!A111), " ", Regressions!A111)</f>
        <v>Somalia</v>
      </c>
      <c r="B101" s="334">
        <f>IF(ISBLANK(Regressions!B111), " ", Regressions!B111)</f>
        <v>2004</v>
      </c>
      <c r="C101" s="339" t="str">
        <f>IF(ISBLANK(Regressions!C111), " ", Regressions!C111)</f>
        <v>Pre-primary</v>
      </c>
      <c r="D101" s="335">
        <f>IF(ISBLANK(Regressions!D111), " ", Regressions!D111)</f>
        <v>1068515</v>
      </c>
      <c r="E101" s="213" t="e">
        <f>IF(ISNUMBER(Regressions!E111),ROUND(Regressions!E111, 1), NA())</f>
        <v>#N/A</v>
      </c>
      <c r="F101" s="336" t="e">
        <f>IF(ISNUMBER(Regressions!F111),ROUND(Regressions!F111, 1), NA())</f>
        <v>#N/A</v>
      </c>
      <c r="G101" s="235" t="e">
        <f>IF(ISNUMBER(Regressions!G111),ROUND(Regressions!G111, 1), NA())</f>
        <v>#N/A</v>
      </c>
      <c r="H101" s="337" t="e">
        <f>IF(ISNUMBER(Regressions!H111),ROUND(Regressions!H111, 1), NA())</f>
        <v>#N/A</v>
      </c>
      <c r="I101" s="236" t="e">
        <f>IF(ISNUMBER(Regressions!I111),ROUND(Regressions!I111, 1), NA())</f>
        <v>#N/A</v>
      </c>
      <c r="J101" s="338" t="e">
        <f>IF(ISNUMBER(Regressions!K111),ROUND(Regressions!K111, 1), NA())</f>
        <v>#N/A</v>
      </c>
      <c r="K101" s="336" t="e">
        <f>IF(ISNUMBER(Regressions!L111),ROUND(Regressions!L111, 1), NA())</f>
        <v>#N/A</v>
      </c>
      <c r="L101" s="237" t="e">
        <f>IF(ISNUMBER(Regressions!M111),ROUND(Regressions!M111, 1), NA())</f>
        <v>#N/A</v>
      </c>
      <c r="M101" s="337" t="e">
        <f>IF(ISNUMBER(Regressions!N111),ROUND(Regressions!N111, 1), NA())</f>
        <v>#N/A</v>
      </c>
      <c r="N101" s="236" t="e">
        <f>IF(ISNUMBER(Regressions!O111),ROUND(Regressions!O111, 1), NA())</f>
        <v>#N/A</v>
      </c>
      <c r="O101" s="338" t="e">
        <f>IF(ISNUMBER(Regressions!Q111),ROUND(Regressions!Q111, 1), NA())</f>
        <v>#N/A</v>
      </c>
      <c r="P101" s="336" t="e">
        <f>IF(ISNUMBER(Regressions!R111),ROUND(Regressions!R111, 1), NA())</f>
        <v>#N/A</v>
      </c>
      <c r="Q101" s="214" t="e">
        <f>IF(ISNUMBER(Regressions!S111),ROUND(Regressions!S111, 1), NA())</f>
        <v>#N/A</v>
      </c>
      <c r="R101" s="337" t="e">
        <f>IF(ISNUMBER(Regressions!T111),ROUND(Regressions!T111, 1), NA())</f>
        <v>#N/A</v>
      </c>
      <c r="S101" s="236" t="e">
        <f>IF(ISNUMBER(Regressions!U111),ROUND(Regressions!U111, 1), NA())</f>
        <v>#N/A</v>
      </c>
    </row>
    <row xmlns:x14ac="http://schemas.microsoft.com/office/spreadsheetml/2009/9/ac" r="102" x14ac:dyDescent="0.2">
      <c r="A102" s="333" t="str">
        <f>IF(ISBLANK(Regressions!A112), " ", Regressions!A112)</f>
        <v>Somalia</v>
      </c>
      <c r="B102" s="334">
        <f>IF(ISBLANK(Regressions!B112), " ", Regressions!B112)</f>
        <v>2005</v>
      </c>
      <c r="C102" s="339" t="str">
        <f>IF(ISBLANK(Regressions!C112), " ", Regressions!C112)</f>
        <v>Pre-primary</v>
      </c>
      <c r="D102" s="335">
        <f>IF(ISBLANK(Regressions!D112), " ", Regressions!D112)</f>
        <v>1104097</v>
      </c>
      <c r="E102" s="213" t="e">
        <f>IF(ISNUMBER(Regressions!E112),ROUND(Regressions!E112, 1), NA())</f>
        <v>#N/A</v>
      </c>
      <c r="F102" s="336" t="e">
        <f>IF(ISNUMBER(Regressions!F112),ROUND(Regressions!F112, 1), NA())</f>
        <v>#N/A</v>
      </c>
      <c r="G102" s="235" t="e">
        <f>IF(ISNUMBER(Regressions!G112),ROUND(Regressions!G112, 1), NA())</f>
        <v>#N/A</v>
      </c>
      <c r="H102" s="337" t="e">
        <f>IF(ISNUMBER(Regressions!H112),ROUND(Regressions!H112, 1), NA())</f>
        <v>#N/A</v>
      </c>
      <c r="I102" s="236" t="e">
        <f>IF(ISNUMBER(Regressions!I112),ROUND(Regressions!I112, 1), NA())</f>
        <v>#N/A</v>
      </c>
      <c r="J102" s="338" t="e">
        <f>IF(ISNUMBER(Regressions!K112),ROUND(Regressions!K112, 1), NA())</f>
        <v>#N/A</v>
      </c>
      <c r="K102" s="336" t="e">
        <f>IF(ISNUMBER(Regressions!L112),ROUND(Regressions!L112, 1), NA())</f>
        <v>#N/A</v>
      </c>
      <c r="L102" s="237" t="e">
        <f>IF(ISNUMBER(Regressions!M112),ROUND(Regressions!M112, 1), NA())</f>
        <v>#N/A</v>
      </c>
      <c r="M102" s="337" t="e">
        <f>IF(ISNUMBER(Regressions!N112),ROUND(Regressions!N112, 1), NA())</f>
        <v>#N/A</v>
      </c>
      <c r="N102" s="236" t="e">
        <f>IF(ISNUMBER(Regressions!O112),ROUND(Regressions!O112, 1), NA())</f>
        <v>#N/A</v>
      </c>
      <c r="O102" s="338" t="e">
        <f>IF(ISNUMBER(Regressions!Q112),ROUND(Regressions!Q112, 1), NA())</f>
        <v>#N/A</v>
      </c>
      <c r="P102" s="336" t="e">
        <f>IF(ISNUMBER(Regressions!R112),ROUND(Regressions!R112, 1), NA())</f>
        <v>#N/A</v>
      </c>
      <c r="Q102" s="214" t="e">
        <f>IF(ISNUMBER(Regressions!S112),ROUND(Regressions!S112, 1), NA())</f>
        <v>#N/A</v>
      </c>
      <c r="R102" s="337" t="e">
        <f>IF(ISNUMBER(Regressions!T112),ROUND(Regressions!T112, 1), NA())</f>
        <v>#N/A</v>
      </c>
      <c r="S102" s="236" t="e">
        <f>IF(ISNUMBER(Regressions!U112),ROUND(Regressions!U112, 1), NA())</f>
        <v>#N/A</v>
      </c>
    </row>
    <row xmlns:x14ac="http://schemas.microsoft.com/office/spreadsheetml/2009/9/ac" r="103" x14ac:dyDescent="0.2">
      <c r="A103" s="333" t="str">
        <f>IF(ISBLANK(Regressions!A113), " ", Regressions!A113)</f>
        <v>Somalia</v>
      </c>
      <c r="B103" s="334">
        <f>IF(ISBLANK(Regressions!B113), " ", Regressions!B113)</f>
        <v>2006</v>
      </c>
      <c r="C103" s="339" t="str">
        <f>IF(ISBLANK(Regressions!C113), " ", Regressions!C113)</f>
        <v>Pre-primary</v>
      </c>
      <c r="D103" s="335">
        <f>IF(ISBLANK(Regressions!D113), " ", Regressions!D113)</f>
        <v>1138957</v>
      </c>
      <c r="E103" s="213" t="e">
        <f>IF(ISNUMBER(Regressions!E113),ROUND(Regressions!E113, 1), NA())</f>
        <v>#N/A</v>
      </c>
      <c r="F103" s="336" t="e">
        <f>IF(ISNUMBER(Regressions!F113),ROUND(Regressions!F113, 1), NA())</f>
        <v>#N/A</v>
      </c>
      <c r="G103" s="235" t="e">
        <f>IF(ISNUMBER(Regressions!G113),ROUND(Regressions!G113, 1), NA())</f>
        <v>#N/A</v>
      </c>
      <c r="H103" s="337" t="e">
        <f>IF(ISNUMBER(Regressions!H113),ROUND(Regressions!H113, 1), NA())</f>
        <v>#N/A</v>
      </c>
      <c r="I103" s="236" t="e">
        <f>IF(ISNUMBER(Regressions!I113),ROUND(Regressions!I113, 1), NA())</f>
        <v>#N/A</v>
      </c>
      <c r="J103" s="338" t="e">
        <f>IF(ISNUMBER(Regressions!K113),ROUND(Regressions!K113, 1), NA())</f>
        <v>#N/A</v>
      </c>
      <c r="K103" s="336" t="e">
        <f>IF(ISNUMBER(Regressions!L113),ROUND(Regressions!L113, 1), NA())</f>
        <v>#N/A</v>
      </c>
      <c r="L103" s="237" t="e">
        <f>IF(ISNUMBER(Regressions!M113),ROUND(Regressions!M113, 1), NA())</f>
        <v>#N/A</v>
      </c>
      <c r="M103" s="337" t="e">
        <f>IF(ISNUMBER(Regressions!N113),ROUND(Regressions!N113, 1), NA())</f>
        <v>#N/A</v>
      </c>
      <c r="N103" s="236" t="e">
        <f>IF(ISNUMBER(Regressions!O113),ROUND(Regressions!O113, 1), NA())</f>
        <v>#N/A</v>
      </c>
      <c r="O103" s="338" t="e">
        <f>IF(ISNUMBER(Regressions!Q113),ROUND(Regressions!Q113, 1), NA())</f>
        <v>#N/A</v>
      </c>
      <c r="P103" s="336" t="e">
        <f>IF(ISNUMBER(Regressions!R113),ROUND(Regressions!R113, 1), NA())</f>
        <v>#N/A</v>
      </c>
      <c r="Q103" s="214" t="e">
        <f>IF(ISNUMBER(Regressions!S113),ROUND(Regressions!S113, 1), NA())</f>
        <v>#N/A</v>
      </c>
      <c r="R103" s="337" t="e">
        <f>IF(ISNUMBER(Regressions!T113),ROUND(Regressions!T113, 1), NA())</f>
        <v>#N/A</v>
      </c>
      <c r="S103" s="236" t="e">
        <f>IF(ISNUMBER(Regressions!U113),ROUND(Regressions!U113, 1), NA())</f>
        <v>#N/A</v>
      </c>
    </row>
    <row xmlns:x14ac="http://schemas.microsoft.com/office/spreadsheetml/2009/9/ac" r="104" x14ac:dyDescent="0.2">
      <c r="A104" s="333" t="str">
        <f>IF(ISBLANK(Regressions!A114), " ", Regressions!A114)</f>
        <v>Somalia</v>
      </c>
      <c r="B104" s="334">
        <f>IF(ISBLANK(Regressions!B114), " ", Regressions!B114)</f>
        <v>2007</v>
      </c>
      <c r="C104" s="339" t="str">
        <f>IF(ISBLANK(Regressions!C114), " ", Regressions!C114)</f>
        <v>Pre-primary</v>
      </c>
      <c r="D104" s="335">
        <f>IF(ISBLANK(Regressions!D114), " ", Regressions!D114)</f>
        <v>1167566</v>
      </c>
      <c r="E104" s="213" t="e">
        <f>IF(ISNUMBER(Regressions!E114),ROUND(Regressions!E114, 1), NA())</f>
        <v>#N/A</v>
      </c>
      <c r="F104" s="336" t="e">
        <f>IF(ISNUMBER(Regressions!F114),ROUND(Regressions!F114, 1), NA())</f>
        <v>#N/A</v>
      </c>
      <c r="G104" s="235" t="e">
        <f>IF(ISNUMBER(Regressions!G114),ROUND(Regressions!G114, 1), NA())</f>
        <v>#N/A</v>
      </c>
      <c r="H104" s="337" t="e">
        <f>IF(ISNUMBER(Regressions!H114),ROUND(Regressions!H114, 1), NA())</f>
        <v>#N/A</v>
      </c>
      <c r="I104" s="236" t="e">
        <f>IF(ISNUMBER(Regressions!I114),ROUND(Regressions!I114, 1), NA())</f>
        <v>#N/A</v>
      </c>
      <c r="J104" s="338" t="e">
        <f>IF(ISNUMBER(Regressions!K114),ROUND(Regressions!K114, 1), NA())</f>
        <v>#N/A</v>
      </c>
      <c r="K104" s="336" t="e">
        <f>IF(ISNUMBER(Regressions!L114),ROUND(Regressions!L114, 1), NA())</f>
        <v>#N/A</v>
      </c>
      <c r="L104" s="237" t="e">
        <f>IF(ISNUMBER(Regressions!M114),ROUND(Regressions!M114, 1), NA())</f>
        <v>#N/A</v>
      </c>
      <c r="M104" s="337" t="e">
        <f>IF(ISNUMBER(Regressions!N114),ROUND(Regressions!N114, 1), NA())</f>
        <v>#N/A</v>
      </c>
      <c r="N104" s="236" t="e">
        <f>IF(ISNUMBER(Regressions!O114),ROUND(Regressions!O114, 1), NA())</f>
        <v>#N/A</v>
      </c>
      <c r="O104" s="338" t="e">
        <f>IF(ISNUMBER(Regressions!Q114),ROUND(Regressions!Q114, 1), NA())</f>
        <v>#N/A</v>
      </c>
      <c r="P104" s="336" t="e">
        <f>IF(ISNUMBER(Regressions!R114),ROUND(Regressions!R114, 1), NA())</f>
        <v>#N/A</v>
      </c>
      <c r="Q104" s="214" t="e">
        <f>IF(ISNUMBER(Regressions!S114),ROUND(Regressions!S114, 1), NA())</f>
        <v>#N/A</v>
      </c>
      <c r="R104" s="337" t="e">
        <f>IF(ISNUMBER(Regressions!T114),ROUND(Regressions!T114, 1), NA())</f>
        <v>#N/A</v>
      </c>
      <c r="S104" s="236" t="e">
        <f>IF(ISNUMBER(Regressions!U114),ROUND(Regressions!U114, 1), NA())</f>
        <v>#N/A</v>
      </c>
    </row>
    <row xmlns:x14ac="http://schemas.microsoft.com/office/spreadsheetml/2009/9/ac" r="105" x14ac:dyDescent="0.2">
      <c r="A105" s="333" t="str">
        <f>IF(ISBLANK(Regressions!A115), " ", Regressions!A115)</f>
        <v>Somalia</v>
      </c>
      <c r="B105" s="334">
        <f>IF(ISBLANK(Regressions!B115), " ", Regressions!B115)</f>
        <v>2008</v>
      </c>
      <c r="C105" s="339" t="str">
        <f>IF(ISBLANK(Regressions!C115), " ", Regressions!C115)</f>
        <v>Pre-primary</v>
      </c>
      <c r="D105" s="335">
        <f>IF(ISBLANK(Regressions!D115), " ", Regressions!D115)</f>
        <v>1204773</v>
      </c>
      <c r="E105" s="213" t="e">
        <f>IF(ISNUMBER(Regressions!E115),ROUND(Regressions!E115, 1), NA())</f>
        <v>#N/A</v>
      </c>
      <c r="F105" s="336" t="e">
        <f>IF(ISNUMBER(Regressions!F115),ROUND(Regressions!F115, 1), NA())</f>
        <v>#N/A</v>
      </c>
      <c r="G105" s="235" t="e">
        <f>IF(ISNUMBER(Regressions!G115),ROUND(Regressions!G115, 1), NA())</f>
        <v>#N/A</v>
      </c>
      <c r="H105" s="337" t="e">
        <f>IF(ISNUMBER(Regressions!H115),ROUND(Regressions!H115, 1), NA())</f>
        <v>#N/A</v>
      </c>
      <c r="I105" s="236" t="e">
        <f>IF(ISNUMBER(Regressions!I115),ROUND(Regressions!I115, 1), NA())</f>
        <v>#N/A</v>
      </c>
      <c r="J105" s="338" t="e">
        <f>IF(ISNUMBER(Regressions!K115),ROUND(Regressions!K115, 1), NA())</f>
        <v>#N/A</v>
      </c>
      <c r="K105" s="336" t="e">
        <f>IF(ISNUMBER(Regressions!L115),ROUND(Regressions!L115, 1), NA())</f>
        <v>#N/A</v>
      </c>
      <c r="L105" s="237" t="e">
        <f>IF(ISNUMBER(Regressions!M115),ROUND(Regressions!M115, 1), NA())</f>
        <v>#N/A</v>
      </c>
      <c r="M105" s="337" t="e">
        <f>IF(ISNUMBER(Regressions!N115),ROUND(Regressions!N115, 1), NA())</f>
        <v>#N/A</v>
      </c>
      <c r="N105" s="236" t="e">
        <f>IF(ISNUMBER(Regressions!O115),ROUND(Regressions!O115, 1), NA())</f>
        <v>#N/A</v>
      </c>
      <c r="O105" s="338" t="e">
        <f>IF(ISNUMBER(Regressions!Q115),ROUND(Regressions!Q115, 1), NA())</f>
        <v>#N/A</v>
      </c>
      <c r="P105" s="336" t="e">
        <f>IF(ISNUMBER(Regressions!R115),ROUND(Regressions!R115, 1), NA())</f>
        <v>#N/A</v>
      </c>
      <c r="Q105" s="214" t="e">
        <f>IF(ISNUMBER(Regressions!S115),ROUND(Regressions!S115, 1), NA())</f>
        <v>#N/A</v>
      </c>
      <c r="R105" s="337" t="e">
        <f>IF(ISNUMBER(Regressions!T115),ROUND(Regressions!T115, 1), NA())</f>
        <v>#N/A</v>
      </c>
      <c r="S105" s="236" t="e">
        <f>IF(ISNUMBER(Regressions!U115),ROUND(Regressions!U115, 1), NA())</f>
        <v>#N/A</v>
      </c>
    </row>
    <row xmlns:x14ac="http://schemas.microsoft.com/office/spreadsheetml/2009/9/ac" r="106" x14ac:dyDescent="0.2">
      <c r="A106" s="333" t="str">
        <f>IF(ISBLANK(Regressions!A116), " ", Regressions!A116)</f>
        <v>Somalia</v>
      </c>
      <c r="B106" s="334">
        <f>IF(ISBLANK(Regressions!B116), " ", Regressions!B116)</f>
        <v>2009</v>
      </c>
      <c r="C106" s="339" t="str">
        <f>IF(ISBLANK(Regressions!C116), " ", Regressions!C116)</f>
        <v>Pre-primary</v>
      </c>
      <c r="D106" s="335">
        <f>IF(ISBLANK(Regressions!D116), " ", Regressions!D116)</f>
        <v>1230047</v>
      </c>
      <c r="E106" s="213" t="e">
        <f>IF(ISNUMBER(Regressions!E116),ROUND(Regressions!E116, 1), NA())</f>
        <v>#N/A</v>
      </c>
      <c r="F106" s="336" t="e">
        <f>IF(ISNUMBER(Regressions!F116),ROUND(Regressions!F116, 1), NA())</f>
        <v>#N/A</v>
      </c>
      <c r="G106" s="235" t="e">
        <f>IF(ISNUMBER(Regressions!G116),ROUND(Regressions!G116, 1), NA())</f>
        <v>#N/A</v>
      </c>
      <c r="H106" s="337" t="e">
        <f>IF(ISNUMBER(Regressions!H116),ROUND(Regressions!H116, 1), NA())</f>
        <v>#N/A</v>
      </c>
      <c r="I106" s="236" t="e">
        <f>IF(ISNUMBER(Regressions!I116),ROUND(Regressions!I116, 1), NA())</f>
        <v>#N/A</v>
      </c>
      <c r="J106" s="338" t="e">
        <f>IF(ISNUMBER(Regressions!K116),ROUND(Regressions!K116, 1), NA())</f>
        <v>#N/A</v>
      </c>
      <c r="K106" s="336" t="e">
        <f>IF(ISNUMBER(Regressions!L116),ROUND(Regressions!L116, 1), NA())</f>
        <v>#N/A</v>
      </c>
      <c r="L106" s="237" t="e">
        <f>IF(ISNUMBER(Regressions!M116),ROUND(Regressions!M116, 1), NA())</f>
        <v>#N/A</v>
      </c>
      <c r="M106" s="337" t="e">
        <f>IF(ISNUMBER(Regressions!N116),ROUND(Regressions!N116, 1), NA())</f>
        <v>#N/A</v>
      </c>
      <c r="N106" s="236" t="e">
        <f>IF(ISNUMBER(Regressions!O116),ROUND(Regressions!O116, 1), NA())</f>
        <v>#N/A</v>
      </c>
      <c r="O106" s="338" t="e">
        <f>IF(ISNUMBER(Regressions!Q116),ROUND(Regressions!Q116, 1), NA())</f>
        <v>#N/A</v>
      </c>
      <c r="P106" s="336" t="e">
        <f>IF(ISNUMBER(Regressions!R116),ROUND(Regressions!R116, 1), NA())</f>
        <v>#N/A</v>
      </c>
      <c r="Q106" s="214" t="e">
        <f>IF(ISNUMBER(Regressions!S116),ROUND(Regressions!S116, 1), NA())</f>
        <v>#N/A</v>
      </c>
      <c r="R106" s="337" t="e">
        <f>IF(ISNUMBER(Regressions!T116),ROUND(Regressions!T116, 1), NA())</f>
        <v>#N/A</v>
      </c>
      <c r="S106" s="236" t="e">
        <f>IF(ISNUMBER(Regressions!U116),ROUND(Regressions!U116, 1), NA())</f>
        <v>#N/A</v>
      </c>
    </row>
    <row xmlns:x14ac="http://schemas.microsoft.com/office/spreadsheetml/2009/9/ac" r="107" x14ac:dyDescent="0.2">
      <c r="A107" s="333" t="str">
        <f>IF(ISBLANK(Regressions!A117), " ", Regressions!A117)</f>
        <v>Somalia</v>
      </c>
      <c r="B107" s="334">
        <f>IF(ISBLANK(Regressions!B117), " ", Regressions!B117)</f>
        <v>2010</v>
      </c>
      <c r="C107" s="339" t="str">
        <f>IF(ISBLANK(Regressions!C117), " ", Regressions!C117)</f>
        <v>Pre-primary</v>
      </c>
      <c r="D107" s="335">
        <f>IF(ISBLANK(Regressions!D117), " ", Regressions!D117)</f>
        <v>1257090</v>
      </c>
      <c r="E107" s="213" t="e">
        <f>IF(ISNUMBER(Regressions!E117),ROUND(Regressions!E117, 1), NA())</f>
        <v>#N/A</v>
      </c>
      <c r="F107" s="336" t="e">
        <f>IF(ISNUMBER(Regressions!F117),ROUND(Regressions!F117, 1), NA())</f>
        <v>#N/A</v>
      </c>
      <c r="G107" s="235" t="e">
        <f>IF(ISNUMBER(Regressions!G117),ROUND(Regressions!G117, 1), NA())</f>
        <v>#N/A</v>
      </c>
      <c r="H107" s="337" t="e">
        <f>IF(ISNUMBER(Regressions!H117),ROUND(Regressions!H117, 1), NA())</f>
        <v>#N/A</v>
      </c>
      <c r="I107" s="236" t="e">
        <f>IF(ISNUMBER(Regressions!I117),ROUND(Regressions!I117, 1), NA())</f>
        <v>#N/A</v>
      </c>
      <c r="J107" s="338" t="e">
        <f>IF(ISNUMBER(Regressions!K117),ROUND(Regressions!K117, 1), NA())</f>
        <v>#N/A</v>
      </c>
      <c r="K107" s="336" t="e">
        <f>IF(ISNUMBER(Regressions!L117),ROUND(Regressions!L117, 1), NA())</f>
        <v>#N/A</v>
      </c>
      <c r="L107" s="237" t="e">
        <f>IF(ISNUMBER(Regressions!M117),ROUND(Regressions!M117, 1), NA())</f>
        <v>#N/A</v>
      </c>
      <c r="M107" s="337" t="e">
        <f>IF(ISNUMBER(Regressions!N117),ROUND(Regressions!N117, 1), NA())</f>
        <v>#N/A</v>
      </c>
      <c r="N107" s="236" t="e">
        <f>IF(ISNUMBER(Regressions!O117),ROUND(Regressions!O117, 1), NA())</f>
        <v>#N/A</v>
      </c>
      <c r="O107" s="338" t="e">
        <f>IF(ISNUMBER(Regressions!Q117),ROUND(Regressions!Q117, 1), NA())</f>
        <v>#N/A</v>
      </c>
      <c r="P107" s="336" t="e">
        <f>IF(ISNUMBER(Regressions!R117),ROUND(Regressions!R117, 1), NA())</f>
        <v>#N/A</v>
      </c>
      <c r="Q107" s="214" t="e">
        <f>IF(ISNUMBER(Regressions!S117),ROUND(Regressions!S117, 1), NA())</f>
        <v>#N/A</v>
      </c>
      <c r="R107" s="337" t="e">
        <f>IF(ISNUMBER(Regressions!T117),ROUND(Regressions!T117, 1), NA())</f>
        <v>#N/A</v>
      </c>
      <c r="S107" s="236" t="e">
        <f>IF(ISNUMBER(Regressions!U117),ROUND(Regressions!U117, 1), NA())</f>
        <v>#N/A</v>
      </c>
    </row>
    <row xmlns:x14ac="http://schemas.microsoft.com/office/spreadsheetml/2009/9/ac" r="108" x14ac:dyDescent="0.2">
      <c r="A108" s="333" t="str">
        <f>IF(ISBLANK(Regressions!A118), " ", Regressions!A118)</f>
        <v>Somalia</v>
      </c>
      <c r="B108" s="334">
        <f>IF(ISBLANK(Regressions!B118), " ", Regressions!B118)</f>
        <v>2011</v>
      </c>
      <c r="C108" s="339" t="str">
        <f>IF(ISBLANK(Regressions!C118), " ", Regressions!C118)</f>
        <v>Pre-primary</v>
      </c>
      <c r="D108" s="335">
        <f>IF(ISBLANK(Regressions!D118), " ", Regressions!D118)</f>
        <v>1285577</v>
      </c>
      <c r="E108" s="213" t="e">
        <f>IF(ISNUMBER(Regressions!E118),ROUND(Regressions!E118, 1), NA())</f>
        <v>#N/A</v>
      </c>
      <c r="F108" s="336" t="e">
        <f>IF(ISNUMBER(Regressions!F118),ROUND(Regressions!F118, 1), NA())</f>
        <v>#N/A</v>
      </c>
      <c r="G108" s="235" t="e">
        <f>IF(ISNUMBER(Regressions!G118),ROUND(Regressions!G118, 1), NA())</f>
        <v>#N/A</v>
      </c>
      <c r="H108" s="337" t="e">
        <f>IF(ISNUMBER(Regressions!H118),ROUND(Regressions!H118, 1), NA())</f>
        <v>#N/A</v>
      </c>
      <c r="I108" s="236" t="e">
        <f>IF(ISNUMBER(Regressions!I118),ROUND(Regressions!I118, 1), NA())</f>
        <v>#N/A</v>
      </c>
      <c r="J108" s="338" t="e">
        <f>IF(ISNUMBER(Regressions!K118),ROUND(Regressions!K118, 1), NA())</f>
        <v>#N/A</v>
      </c>
      <c r="K108" s="336" t="e">
        <f>IF(ISNUMBER(Regressions!L118),ROUND(Regressions!L118, 1), NA())</f>
        <v>#N/A</v>
      </c>
      <c r="L108" s="237" t="e">
        <f>IF(ISNUMBER(Regressions!M118),ROUND(Regressions!M118, 1), NA())</f>
        <v>#N/A</v>
      </c>
      <c r="M108" s="337" t="e">
        <f>IF(ISNUMBER(Regressions!N118),ROUND(Regressions!N118, 1), NA())</f>
        <v>#N/A</v>
      </c>
      <c r="N108" s="236" t="e">
        <f>IF(ISNUMBER(Regressions!O118),ROUND(Regressions!O118, 1), NA())</f>
        <v>#N/A</v>
      </c>
      <c r="O108" s="338" t="e">
        <f>IF(ISNUMBER(Regressions!Q118),ROUND(Regressions!Q118, 1), NA())</f>
        <v>#N/A</v>
      </c>
      <c r="P108" s="336" t="e">
        <f>IF(ISNUMBER(Regressions!R118),ROUND(Regressions!R118, 1), NA())</f>
        <v>#N/A</v>
      </c>
      <c r="Q108" s="214" t="e">
        <f>IF(ISNUMBER(Regressions!S118),ROUND(Regressions!S118, 1), NA())</f>
        <v>#N/A</v>
      </c>
      <c r="R108" s="337" t="e">
        <f>IF(ISNUMBER(Regressions!T118),ROUND(Regressions!T118, 1), NA())</f>
        <v>#N/A</v>
      </c>
      <c r="S108" s="236" t="e">
        <f>IF(ISNUMBER(Regressions!U118),ROUND(Regressions!U118, 1), NA())</f>
        <v>#N/A</v>
      </c>
    </row>
    <row xmlns:x14ac="http://schemas.microsoft.com/office/spreadsheetml/2009/9/ac" r="109" x14ac:dyDescent="0.2">
      <c r="A109" s="333" t="str">
        <f>IF(ISBLANK(Regressions!A119), " ", Regressions!A119)</f>
        <v>Somalia</v>
      </c>
      <c r="B109" s="334">
        <f>IF(ISBLANK(Regressions!B119), " ", Regressions!B119)</f>
        <v>2012</v>
      </c>
      <c r="C109" s="339" t="str">
        <f>IF(ISBLANK(Regressions!C119), " ", Regressions!C119)</f>
        <v>Pre-primary</v>
      </c>
      <c r="D109" s="335">
        <f>IF(ISBLANK(Regressions!D119), " ", Regressions!D119)</f>
        <v>1290595</v>
      </c>
      <c r="E109" s="213" t="e">
        <f>IF(ISNUMBER(Regressions!E119),ROUND(Regressions!E119, 1), NA())</f>
        <v>#N/A</v>
      </c>
      <c r="F109" s="336" t="e">
        <f>IF(ISNUMBER(Regressions!F119),ROUND(Regressions!F119, 1), NA())</f>
        <v>#N/A</v>
      </c>
      <c r="G109" s="235" t="e">
        <f>IF(ISNUMBER(Regressions!G119),ROUND(Regressions!G119, 1), NA())</f>
        <v>#N/A</v>
      </c>
      <c r="H109" s="337" t="e">
        <f>IF(ISNUMBER(Regressions!H119),ROUND(Regressions!H119, 1), NA())</f>
        <v>#N/A</v>
      </c>
      <c r="I109" s="236" t="e">
        <f>IF(ISNUMBER(Regressions!I119),ROUND(Regressions!I119, 1), NA())</f>
        <v>#N/A</v>
      </c>
      <c r="J109" s="338" t="e">
        <f>IF(ISNUMBER(Regressions!K119),ROUND(Regressions!K119, 1), NA())</f>
        <v>#N/A</v>
      </c>
      <c r="K109" s="336" t="e">
        <f>IF(ISNUMBER(Regressions!L119),ROUND(Regressions!L119, 1), NA())</f>
        <v>#N/A</v>
      </c>
      <c r="L109" s="237" t="e">
        <f>IF(ISNUMBER(Regressions!M119),ROUND(Regressions!M119, 1), NA())</f>
        <v>#N/A</v>
      </c>
      <c r="M109" s="337" t="e">
        <f>IF(ISNUMBER(Regressions!N119),ROUND(Regressions!N119, 1), NA())</f>
        <v>#N/A</v>
      </c>
      <c r="N109" s="236" t="e">
        <f>IF(ISNUMBER(Regressions!O119),ROUND(Regressions!O119, 1), NA())</f>
        <v>#N/A</v>
      </c>
      <c r="O109" s="338" t="e">
        <f>IF(ISNUMBER(Regressions!Q119),ROUND(Regressions!Q119, 1), NA())</f>
        <v>#N/A</v>
      </c>
      <c r="P109" s="336" t="e">
        <f>IF(ISNUMBER(Regressions!R119),ROUND(Regressions!R119, 1), NA())</f>
        <v>#N/A</v>
      </c>
      <c r="Q109" s="214" t="e">
        <f>IF(ISNUMBER(Regressions!S119),ROUND(Regressions!S119, 1), NA())</f>
        <v>#N/A</v>
      </c>
      <c r="R109" s="337" t="e">
        <f>IF(ISNUMBER(Regressions!T119),ROUND(Regressions!T119, 1), NA())</f>
        <v>#N/A</v>
      </c>
      <c r="S109" s="236" t="e">
        <f>IF(ISNUMBER(Regressions!U119),ROUND(Regressions!U119, 1), NA())</f>
        <v>#N/A</v>
      </c>
    </row>
    <row xmlns:x14ac="http://schemas.microsoft.com/office/spreadsheetml/2009/9/ac" r="110" x14ac:dyDescent="0.2">
      <c r="A110" s="333" t="str">
        <f>IF(ISBLANK(Regressions!A120), " ", Regressions!A120)</f>
        <v>Somalia</v>
      </c>
      <c r="B110" s="334">
        <f>IF(ISBLANK(Regressions!B120), " ", Regressions!B120)</f>
        <v>2013</v>
      </c>
      <c r="C110" s="339" t="str">
        <f>IF(ISBLANK(Regressions!C120), " ", Regressions!C120)</f>
        <v>Pre-primary</v>
      </c>
      <c r="D110" s="335">
        <f>IF(ISBLANK(Regressions!D120), " ", Regressions!D120)</f>
        <v>1324780</v>
      </c>
      <c r="E110" s="213" t="e">
        <f>IF(ISNUMBER(Regressions!E120),ROUND(Regressions!E120, 1), NA())</f>
        <v>#N/A</v>
      </c>
      <c r="F110" s="336" t="e">
        <f>IF(ISNUMBER(Regressions!F120),ROUND(Regressions!F120, 1), NA())</f>
        <v>#N/A</v>
      </c>
      <c r="G110" s="235" t="e">
        <f>IF(ISNUMBER(Regressions!G120),ROUND(Regressions!G120, 1), NA())</f>
        <v>#N/A</v>
      </c>
      <c r="H110" s="337" t="e">
        <f>IF(ISNUMBER(Regressions!H120),ROUND(Regressions!H120, 1), NA())</f>
        <v>#N/A</v>
      </c>
      <c r="I110" s="236" t="e">
        <f>IF(ISNUMBER(Regressions!I120),ROUND(Regressions!I120, 1), NA())</f>
        <v>#N/A</v>
      </c>
      <c r="J110" s="338" t="e">
        <f>IF(ISNUMBER(Regressions!K120),ROUND(Regressions!K120, 1), NA())</f>
        <v>#N/A</v>
      </c>
      <c r="K110" s="336" t="e">
        <f>IF(ISNUMBER(Regressions!L120),ROUND(Regressions!L120, 1), NA())</f>
        <v>#N/A</v>
      </c>
      <c r="L110" s="237" t="e">
        <f>IF(ISNUMBER(Regressions!M120),ROUND(Regressions!M120, 1), NA())</f>
        <v>#N/A</v>
      </c>
      <c r="M110" s="337" t="e">
        <f>IF(ISNUMBER(Regressions!N120),ROUND(Regressions!N120, 1), NA())</f>
        <v>#N/A</v>
      </c>
      <c r="N110" s="236" t="e">
        <f>IF(ISNUMBER(Regressions!O120),ROUND(Regressions!O120, 1), NA())</f>
        <v>#N/A</v>
      </c>
      <c r="O110" s="338" t="e">
        <f>IF(ISNUMBER(Regressions!Q120),ROUND(Regressions!Q120, 1), NA())</f>
        <v>#N/A</v>
      </c>
      <c r="P110" s="336" t="e">
        <f>IF(ISNUMBER(Regressions!R120),ROUND(Regressions!R120, 1), NA())</f>
        <v>#N/A</v>
      </c>
      <c r="Q110" s="214" t="e">
        <f>IF(ISNUMBER(Regressions!S120),ROUND(Regressions!S120, 1), NA())</f>
        <v>#N/A</v>
      </c>
      <c r="R110" s="337" t="e">
        <f>IF(ISNUMBER(Regressions!T120),ROUND(Regressions!T120, 1), NA())</f>
        <v>#N/A</v>
      </c>
      <c r="S110" s="236" t="e">
        <f>IF(ISNUMBER(Regressions!U120),ROUND(Regressions!U120, 1), NA())</f>
        <v>#N/A</v>
      </c>
    </row>
    <row xmlns:x14ac="http://schemas.microsoft.com/office/spreadsheetml/2009/9/ac" r="111" x14ac:dyDescent="0.2">
      <c r="A111" s="333" t="str">
        <f>IF(ISBLANK(Regressions!A121), " ", Regressions!A121)</f>
        <v>Somalia</v>
      </c>
      <c r="B111" s="334">
        <f>IF(ISBLANK(Regressions!B121), " ", Regressions!B121)</f>
        <v>2014</v>
      </c>
      <c r="C111" s="339" t="str">
        <f>IF(ISBLANK(Regressions!C121), " ", Regressions!C121)</f>
        <v>Pre-primary</v>
      </c>
      <c r="D111" s="335">
        <f>IF(ISBLANK(Regressions!D121), " ", Regressions!D121)</f>
        <v>1368334</v>
      </c>
      <c r="E111" s="213" t="e">
        <f>IF(ISNUMBER(Regressions!E121),ROUND(Regressions!E121, 1), NA())</f>
        <v>#N/A</v>
      </c>
      <c r="F111" s="336" t="e">
        <f>IF(ISNUMBER(Regressions!F121),ROUND(Regressions!F121, 1), NA())</f>
        <v>#N/A</v>
      </c>
      <c r="G111" s="235" t="e">
        <f>IF(ISNUMBER(Regressions!G121),ROUND(Regressions!G121, 1), NA())</f>
        <v>#N/A</v>
      </c>
      <c r="H111" s="337" t="e">
        <f>IF(ISNUMBER(Regressions!H121),ROUND(Regressions!H121, 1), NA())</f>
        <v>#N/A</v>
      </c>
      <c r="I111" s="236" t="e">
        <f>IF(ISNUMBER(Regressions!I121),ROUND(Regressions!I121, 1), NA())</f>
        <v>#N/A</v>
      </c>
      <c r="J111" s="338" t="e">
        <f>IF(ISNUMBER(Regressions!K121),ROUND(Regressions!K121, 1), NA())</f>
        <v>#N/A</v>
      </c>
      <c r="K111" s="336" t="e">
        <f>IF(ISNUMBER(Regressions!L121),ROUND(Regressions!L121, 1), NA())</f>
        <v>#N/A</v>
      </c>
      <c r="L111" s="237" t="e">
        <f>IF(ISNUMBER(Regressions!M121),ROUND(Regressions!M121, 1), NA())</f>
        <v>#N/A</v>
      </c>
      <c r="M111" s="337" t="e">
        <f>IF(ISNUMBER(Regressions!N121),ROUND(Regressions!N121, 1), NA())</f>
        <v>#N/A</v>
      </c>
      <c r="N111" s="236" t="e">
        <f>IF(ISNUMBER(Regressions!O121),ROUND(Regressions!O121, 1), NA())</f>
        <v>#N/A</v>
      </c>
      <c r="O111" s="338" t="e">
        <f>IF(ISNUMBER(Regressions!Q121),ROUND(Regressions!Q121, 1), NA())</f>
        <v>#N/A</v>
      </c>
      <c r="P111" s="336" t="e">
        <f>IF(ISNUMBER(Regressions!R121),ROUND(Regressions!R121, 1), NA())</f>
        <v>#N/A</v>
      </c>
      <c r="Q111" s="214" t="e">
        <f>IF(ISNUMBER(Regressions!S121),ROUND(Regressions!S121, 1), NA())</f>
        <v>#N/A</v>
      </c>
      <c r="R111" s="337" t="e">
        <f>IF(ISNUMBER(Regressions!T121),ROUND(Regressions!T121, 1), NA())</f>
        <v>#N/A</v>
      </c>
      <c r="S111" s="236" t="e">
        <f>IF(ISNUMBER(Regressions!U121),ROUND(Regressions!U121, 1), NA())</f>
        <v>#N/A</v>
      </c>
    </row>
    <row xmlns:x14ac="http://schemas.microsoft.com/office/spreadsheetml/2009/9/ac" r="112" x14ac:dyDescent="0.2">
      <c r="A112" s="333" t="str">
        <f>IF(ISBLANK(Regressions!A122), " ", Regressions!A122)</f>
        <v>Somalia</v>
      </c>
      <c r="B112" s="334">
        <f>IF(ISBLANK(Regressions!B122), " ", Regressions!B122)</f>
        <v>2015</v>
      </c>
      <c r="C112" s="339" t="str">
        <f>IF(ISBLANK(Regressions!C122), " ", Regressions!C122)</f>
        <v>Pre-primary</v>
      </c>
      <c r="D112" s="335">
        <f>IF(ISBLANK(Regressions!D122), " ", Regressions!D122)</f>
        <v>1415783</v>
      </c>
      <c r="E112" s="213" t="e">
        <f>IF(ISNUMBER(Regressions!E122),ROUND(Regressions!E122, 1), NA())</f>
        <v>#N/A</v>
      </c>
      <c r="F112" s="336" t="e">
        <f>IF(ISNUMBER(Regressions!F122),ROUND(Regressions!F122, 1), NA())</f>
        <v>#N/A</v>
      </c>
      <c r="G112" s="235" t="e">
        <f>IF(ISNUMBER(Regressions!G122),ROUND(Regressions!G122, 1), NA())</f>
        <v>#N/A</v>
      </c>
      <c r="H112" s="337" t="e">
        <f>IF(ISNUMBER(Regressions!H122),ROUND(Regressions!H122, 1), NA())</f>
        <v>#N/A</v>
      </c>
      <c r="I112" s="236" t="e">
        <f>IF(ISNUMBER(Regressions!I122),ROUND(Regressions!I122, 1), NA())</f>
        <v>#N/A</v>
      </c>
      <c r="J112" s="338" t="e">
        <f>IF(ISNUMBER(Regressions!K122),ROUND(Regressions!K122, 1), NA())</f>
        <v>#N/A</v>
      </c>
      <c r="K112" s="336" t="e">
        <f>IF(ISNUMBER(Regressions!L122),ROUND(Regressions!L122, 1), NA())</f>
        <v>#N/A</v>
      </c>
      <c r="L112" s="237" t="e">
        <f>IF(ISNUMBER(Regressions!M122),ROUND(Regressions!M122, 1), NA())</f>
        <v>#N/A</v>
      </c>
      <c r="M112" s="337" t="e">
        <f>IF(ISNUMBER(Regressions!N122),ROUND(Regressions!N122, 1), NA())</f>
        <v>#N/A</v>
      </c>
      <c r="N112" s="236" t="e">
        <f>IF(ISNUMBER(Regressions!O122),ROUND(Regressions!O122, 1), NA())</f>
        <v>#N/A</v>
      </c>
      <c r="O112" s="338" t="e">
        <f>IF(ISNUMBER(Regressions!Q122),ROUND(Regressions!Q122, 1), NA())</f>
        <v>#N/A</v>
      </c>
      <c r="P112" s="336" t="e">
        <f>IF(ISNUMBER(Regressions!R122),ROUND(Regressions!R122, 1), NA())</f>
        <v>#N/A</v>
      </c>
      <c r="Q112" s="214" t="e">
        <f>IF(ISNUMBER(Regressions!S122),ROUND(Regressions!S122, 1), NA())</f>
        <v>#N/A</v>
      </c>
      <c r="R112" s="337" t="e">
        <f>IF(ISNUMBER(Regressions!T122),ROUND(Regressions!T122, 1), NA())</f>
        <v>#N/A</v>
      </c>
      <c r="S112" s="236" t="e">
        <f>IF(ISNUMBER(Regressions!U122),ROUND(Regressions!U122, 1), NA())</f>
        <v>#N/A</v>
      </c>
    </row>
    <row xmlns:x14ac="http://schemas.microsoft.com/office/spreadsheetml/2009/9/ac" r="113" x14ac:dyDescent="0.2">
      <c r="A113" s="333" t="str">
        <f>IF(ISBLANK(Regressions!A123), " ", Regressions!A123)</f>
        <v>Somalia</v>
      </c>
      <c r="B113" s="334">
        <f>IF(ISBLANK(Regressions!B123), " ", Regressions!B123)</f>
        <v>2016</v>
      </c>
      <c r="C113" s="339" t="str">
        <f>IF(ISBLANK(Regressions!C123), " ", Regressions!C123)</f>
        <v>Pre-primary</v>
      </c>
      <c r="D113" s="335">
        <f>IF(ISBLANK(Regressions!D123), " ", Regressions!D123)</f>
        <v>1466323</v>
      </c>
      <c r="E113" s="213" t="e">
        <f>IF(ISNUMBER(Regressions!E123),ROUND(Regressions!E123, 1), NA())</f>
        <v>#N/A</v>
      </c>
      <c r="F113" s="336" t="e">
        <f>IF(ISNUMBER(Regressions!F123),ROUND(Regressions!F123, 1), NA())</f>
        <v>#N/A</v>
      </c>
      <c r="G113" s="235" t="e">
        <f>IF(ISNUMBER(Regressions!G123),ROUND(Regressions!G123, 1), NA())</f>
        <v>#N/A</v>
      </c>
      <c r="H113" s="337" t="e">
        <f>IF(ISNUMBER(Regressions!H123),ROUND(Regressions!H123, 1), NA())</f>
        <v>#N/A</v>
      </c>
      <c r="I113" s="236" t="e">
        <f>IF(ISNUMBER(Regressions!I123),ROUND(Regressions!I123, 1), NA())</f>
        <v>#N/A</v>
      </c>
      <c r="J113" s="338" t="e">
        <f>IF(ISNUMBER(Regressions!K123),ROUND(Regressions!K123, 1), NA())</f>
        <v>#N/A</v>
      </c>
      <c r="K113" s="336" t="e">
        <f>IF(ISNUMBER(Regressions!L123),ROUND(Regressions!L123, 1), NA())</f>
        <v>#N/A</v>
      </c>
      <c r="L113" s="237" t="e">
        <f>IF(ISNUMBER(Regressions!M123),ROUND(Regressions!M123, 1), NA())</f>
        <v>#N/A</v>
      </c>
      <c r="M113" s="337" t="e">
        <f>IF(ISNUMBER(Regressions!N123),ROUND(Regressions!N123, 1), NA())</f>
        <v>#N/A</v>
      </c>
      <c r="N113" s="236" t="e">
        <f>IF(ISNUMBER(Regressions!O123),ROUND(Regressions!O123, 1), NA())</f>
        <v>#N/A</v>
      </c>
      <c r="O113" s="338" t="e">
        <f>IF(ISNUMBER(Regressions!Q123),ROUND(Regressions!Q123, 1), NA())</f>
        <v>#N/A</v>
      </c>
      <c r="P113" s="336" t="e">
        <f>IF(ISNUMBER(Regressions!R123),ROUND(Regressions!R123, 1), NA())</f>
        <v>#N/A</v>
      </c>
      <c r="Q113" s="214" t="e">
        <f>IF(ISNUMBER(Regressions!S123),ROUND(Regressions!S123, 1), NA())</f>
        <v>#N/A</v>
      </c>
      <c r="R113" s="337" t="e">
        <f>IF(ISNUMBER(Regressions!T123),ROUND(Regressions!T123, 1), NA())</f>
        <v>#N/A</v>
      </c>
      <c r="S113" s="236" t="e">
        <f>IF(ISNUMBER(Regressions!U123),ROUND(Regressions!U123, 1), NA())</f>
        <v>#N/A</v>
      </c>
    </row>
    <row xmlns:x14ac="http://schemas.microsoft.com/office/spreadsheetml/2009/9/ac" r="114" x14ac:dyDescent="0.2">
      <c r="A114" s="333" t="str">
        <f>IF(ISBLANK(Regressions!A124), " ", Regressions!A124)</f>
        <v>Somalia</v>
      </c>
      <c r="B114" s="334">
        <f>IF(ISBLANK(Regressions!B124), " ", Regressions!B124)</f>
        <v>2017</v>
      </c>
      <c r="C114" s="339" t="str">
        <f>IF(ISBLANK(Regressions!C124), " ", Regressions!C124)</f>
        <v>Pre-primary</v>
      </c>
      <c r="D114" s="335">
        <f>IF(ISBLANK(Regressions!D124), " ", Regressions!D124)</f>
        <v>1533356</v>
      </c>
      <c r="E114" s="213" t="e">
        <f>IF(ISNUMBER(Regressions!E124),ROUND(Regressions!E124, 1), NA())</f>
        <v>#N/A</v>
      </c>
      <c r="F114" s="336" t="e">
        <f>IF(ISNUMBER(Regressions!F124),ROUND(Regressions!F124, 1), NA())</f>
        <v>#N/A</v>
      </c>
      <c r="G114" s="235" t="e">
        <f>IF(ISNUMBER(Regressions!G124),ROUND(Regressions!G124, 1), NA())</f>
        <v>#N/A</v>
      </c>
      <c r="H114" s="337" t="e">
        <f>IF(ISNUMBER(Regressions!H124),ROUND(Regressions!H124, 1), NA())</f>
        <v>#N/A</v>
      </c>
      <c r="I114" s="236" t="e">
        <f>IF(ISNUMBER(Regressions!I124),ROUND(Regressions!I124, 1), NA())</f>
        <v>#N/A</v>
      </c>
      <c r="J114" s="338" t="e">
        <f>IF(ISNUMBER(Regressions!K124),ROUND(Regressions!K124, 1), NA())</f>
        <v>#N/A</v>
      </c>
      <c r="K114" s="336" t="e">
        <f>IF(ISNUMBER(Regressions!L124),ROUND(Regressions!L124, 1), NA())</f>
        <v>#N/A</v>
      </c>
      <c r="L114" s="237" t="e">
        <f>IF(ISNUMBER(Regressions!M124),ROUND(Regressions!M124, 1), NA())</f>
        <v>#N/A</v>
      </c>
      <c r="M114" s="337" t="e">
        <f>IF(ISNUMBER(Regressions!N124),ROUND(Regressions!N124, 1), NA())</f>
        <v>#N/A</v>
      </c>
      <c r="N114" s="236" t="e">
        <f>IF(ISNUMBER(Regressions!O124),ROUND(Regressions!O124, 1), NA())</f>
        <v>#N/A</v>
      </c>
      <c r="O114" s="338" t="e">
        <f>IF(ISNUMBER(Regressions!Q124),ROUND(Regressions!Q124, 1), NA())</f>
        <v>#N/A</v>
      </c>
      <c r="P114" s="336" t="e">
        <f>IF(ISNUMBER(Regressions!R124),ROUND(Regressions!R124, 1), NA())</f>
        <v>#N/A</v>
      </c>
      <c r="Q114" s="214" t="e">
        <f>IF(ISNUMBER(Regressions!S124),ROUND(Regressions!S124, 1), NA())</f>
        <v>#N/A</v>
      </c>
      <c r="R114" s="337" t="e">
        <f>IF(ISNUMBER(Regressions!T124),ROUND(Regressions!T124, 1), NA())</f>
        <v>#N/A</v>
      </c>
      <c r="S114" s="236" t="e">
        <f>IF(ISNUMBER(Regressions!U124),ROUND(Regressions!U124, 1), NA())</f>
        <v>#N/A</v>
      </c>
    </row>
    <row xmlns:x14ac="http://schemas.microsoft.com/office/spreadsheetml/2009/9/ac" r="115" x14ac:dyDescent="0.2">
      <c r="A115" s="333" t="str">
        <f>IF(ISBLANK(Regressions!A125), " ", Regressions!A125)</f>
        <v>Somalia</v>
      </c>
      <c r="B115" s="334">
        <f>IF(ISBLANK(Regressions!B125), " ", Regressions!B125)</f>
        <v>2018</v>
      </c>
      <c r="C115" s="339" t="str">
        <f>IF(ISBLANK(Regressions!C125), " ", Regressions!C125)</f>
        <v>Pre-primary</v>
      </c>
      <c r="D115" s="335">
        <f>IF(ISBLANK(Regressions!D125), " ", Regressions!D125)</f>
        <v>1590355</v>
      </c>
      <c r="E115" s="213" t="e">
        <f>IF(ISNUMBER(Regressions!E125),ROUND(Regressions!E125, 1), NA())</f>
        <v>#N/A</v>
      </c>
      <c r="F115" s="336" t="e">
        <f>IF(ISNUMBER(Regressions!F125),ROUND(Regressions!F125, 1), NA())</f>
        <v>#N/A</v>
      </c>
      <c r="G115" s="235" t="e">
        <f>IF(ISNUMBER(Regressions!G125),ROUND(Regressions!G125, 1), NA())</f>
        <v>#N/A</v>
      </c>
      <c r="H115" s="337" t="e">
        <f>IF(ISNUMBER(Regressions!H125),ROUND(Regressions!H125, 1), NA())</f>
        <v>#N/A</v>
      </c>
      <c r="I115" s="236" t="e">
        <f>IF(ISNUMBER(Regressions!I125),ROUND(Regressions!I125, 1), NA())</f>
        <v>#N/A</v>
      </c>
      <c r="J115" s="338" t="e">
        <f>IF(ISNUMBER(Regressions!K125),ROUND(Regressions!K125, 1), NA())</f>
        <v>#N/A</v>
      </c>
      <c r="K115" s="336" t="e">
        <f>IF(ISNUMBER(Regressions!L125),ROUND(Regressions!L125, 1), NA())</f>
        <v>#N/A</v>
      </c>
      <c r="L115" s="237" t="e">
        <f>IF(ISNUMBER(Regressions!M125),ROUND(Regressions!M125, 1), NA())</f>
        <v>#N/A</v>
      </c>
      <c r="M115" s="337" t="e">
        <f>IF(ISNUMBER(Regressions!N125),ROUND(Regressions!N125, 1), NA())</f>
        <v>#N/A</v>
      </c>
      <c r="N115" s="236" t="e">
        <f>IF(ISNUMBER(Regressions!O125),ROUND(Regressions!O125, 1), NA())</f>
        <v>#N/A</v>
      </c>
      <c r="O115" s="338" t="e">
        <f>IF(ISNUMBER(Regressions!Q125),ROUND(Regressions!Q125, 1), NA())</f>
        <v>#N/A</v>
      </c>
      <c r="P115" s="336" t="e">
        <f>IF(ISNUMBER(Regressions!R125),ROUND(Regressions!R125, 1), NA())</f>
        <v>#N/A</v>
      </c>
      <c r="Q115" s="214" t="e">
        <f>IF(ISNUMBER(Regressions!S125),ROUND(Regressions!S125, 1), NA())</f>
        <v>#N/A</v>
      </c>
      <c r="R115" s="337" t="e">
        <f>IF(ISNUMBER(Regressions!T125),ROUND(Regressions!T125, 1), NA())</f>
        <v>#N/A</v>
      </c>
      <c r="S115" s="236" t="e">
        <f>IF(ISNUMBER(Regressions!U125),ROUND(Regressions!U125, 1), NA())</f>
        <v>#N/A</v>
      </c>
    </row>
    <row xmlns:x14ac="http://schemas.microsoft.com/office/spreadsheetml/2009/9/ac" r="116" x14ac:dyDescent="0.2">
      <c r="A116" s="333" t="str">
        <f>IF(ISBLANK(Regressions!A126), " ", Regressions!A126)</f>
        <v>Somalia</v>
      </c>
      <c r="B116" s="334">
        <f>IF(ISBLANK(Regressions!B126), " ", Regressions!B126)</f>
        <v>2019</v>
      </c>
      <c r="C116" s="339" t="str">
        <f>IF(ISBLANK(Regressions!C126), " ", Regressions!C126)</f>
        <v>Pre-primary</v>
      </c>
      <c r="D116" s="335">
        <f>IF(ISBLANK(Regressions!D126), " ", Regressions!D126)</f>
        <v>1647425</v>
      </c>
      <c r="E116" s="213" t="e">
        <f>IF(ISNUMBER(Regressions!E126),ROUND(Regressions!E126, 1), NA())</f>
        <v>#N/A</v>
      </c>
      <c r="F116" s="336" t="e">
        <f>IF(ISNUMBER(Regressions!F126),ROUND(Regressions!F126, 1), NA())</f>
        <v>#N/A</v>
      </c>
      <c r="G116" s="235" t="e">
        <f>IF(ISNUMBER(Regressions!G126),ROUND(Regressions!G126, 1), NA())</f>
        <v>#N/A</v>
      </c>
      <c r="H116" s="337" t="e">
        <f>IF(ISNUMBER(Regressions!H126),ROUND(Regressions!H126, 1), NA())</f>
        <v>#N/A</v>
      </c>
      <c r="I116" s="236" t="e">
        <f>IF(ISNUMBER(Regressions!I126),ROUND(Regressions!I126, 1), NA())</f>
        <v>#N/A</v>
      </c>
      <c r="J116" s="338" t="e">
        <f>IF(ISNUMBER(Regressions!K126),ROUND(Regressions!K126, 1), NA())</f>
        <v>#N/A</v>
      </c>
      <c r="K116" s="336" t="e">
        <f>IF(ISNUMBER(Regressions!L126),ROUND(Regressions!L126, 1), NA())</f>
        <v>#N/A</v>
      </c>
      <c r="L116" s="237" t="e">
        <f>IF(ISNUMBER(Regressions!M126),ROUND(Regressions!M126, 1), NA())</f>
        <v>#N/A</v>
      </c>
      <c r="M116" s="337" t="e">
        <f>IF(ISNUMBER(Regressions!N126),ROUND(Regressions!N126, 1), NA())</f>
        <v>#N/A</v>
      </c>
      <c r="N116" s="236" t="e">
        <f>IF(ISNUMBER(Regressions!O126),ROUND(Regressions!O126, 1), NA())</f>
        <v>#N/A</v>
      </c>
      <c r="O116" s="338" t="e">
        <f>IF(ISNUMBER(Regressions!Q126),ROUND(Regressions!Q126, 1), NA())</f>
        <v>#N/A</v>
      </c>
      <c r="P116" s="336" t="e">
        <f>IF(ISNUMBER(Regressions!R126),ROUND(Regressions!R126, 1), NA())</f>
        <v>#N/A</v>
      </c>
      <c r="Q116" s="214" t="e">
        <f>IF(ISNUMBER(Regressions!S126),ROUND(Regressions!S126, 1), NA())</f>
        <v>#N/A</v>
      </c>
      <c r="R116" s="337" t="e">
        <f>IF(ISNUMBER(Regressions!T126),ROUND(Regressions!T126, 1), NA())</f>
        <v>#N/A</v>
      </c>
      <c r="S116" s="236" t="e">
        <f>IF(ISNUMBER(Regressions!U126),ROUND(Regressions!U126, 1), NA())</f>
        <v>#N/A</v>
      </c>
    </row>
    <row xmlns:x14ac="http://schemas.microsoft.com/office/spreadsheetml/2009/9/ac" r="117" x14ac:dyDescent="0.2">
      <c r="A117" s="333" t="str">
        <f>IF(ISBLANK(Regressions!A127), " ", Regressions!A127)</f>
        <v>Somalia</v>
      </c>
      <c r="B117" s="334">
        <f>IF(ISBLANK(Regressions!B127), " ", Regressions!B127)</f>
        <v>2020</v>
      </c>
      <c r="C117" s="339" t="str">
        <f>IF(ISBLANK(Regressions!C127), " ", Regressions!C127)</f>
        <v>Pre-primary</v>
      </c>
      <c r="D117" s="335">
        <f>IF(ISBLANK(Regressions!D127), " ", Regressions!D127)</f>
        <v>1706442</v>
      </c>
      <c r="E117" s="213" t="e">
        <f>IF(ISNUMBER(Regressions!E127),ROUND(Regressions!E127, 1), NA())</f>
        <v>#N/A</v>
      </c>
      <c r="F117" s="336" t="e">
        <f>IF(ISNUMBER(Regressions!F127),ROUND(Regressions!F127, 1), NA())</f>
        <v>#N/A</v>
      </c>
      <c r="G117" s="235" t="e">
        <f>IF(ISNUMBER(Regressions!G127),ROUND(Regressions!G127, 1), NA())</f>
        <v>#N/A</v>
      </c>
      <c r="H117" s="337" t="e">
        <f>IF(ISNUMBER(Regressions!H127),ROUND(Regressions!H127, 1), NA())</f>
        <v>#N/A</v>
      </c>
      <c r="I117" s="236" t="e">
        <f>IF(ISNUMBER(Regressions!I127),ROUND(Regressions!I127, 1), NA())</f>
        <v>#N/A</v>
      </c>
      <c r="J117" s="338" t="e">
        <f>IF(ISNUMBER(Regressions!K127),ROUND(Regressions!K127, 1), NA())</f>
        <v>#N/A</v>
      </c>
      <c r="K117" s="336" t="e">
        <f>IF(ISNUMBER(Regressions!L127),ROUND(Regressions!L127, 1), NA())</f>
        <v>#N/A</v>
      </c>
      <c r="L117" s="237" t="e">
        <f>IF(ISNUMBER(Regressions!M127),ROUND(Regressions!M127, 1), NA())</f>
        <v>#N/A</v>
      </c>
      <c r="M117" s="337" t="e">
        <f>IF(ISNUMBER(Regressions!N127),ROUND(Regressions!N127, 1), NA())</f>
        <v>#N/A</v>
      </c>
      <c r="N117" s="236" t="e">
        <f>IF(ISNUMBER(Regressions!O127),ROUND(Regressions!O127, 1), NA())</f>
        <v>#N/A</v>
      </c>
      <c r="O117" s="338" t="e">
        <f>IF(ISNUMBER(Regressions!Q127),ROUND(Regressions!Q127, 1), NA())</f>
        <v>#N/A</v>
      </c>
      <c r="P117" s="336" t="e">
        <f>IF(ISNUMBER(Regressions!R127),ROUND(Regressions!R127, 1), NA())</f>
        <v>#N/A</v>
      </c>
      <c r="Q117" s="214" t="e">
        <f>IF(ISNUMBER(Regressions!S127),ROUND(Regressions!S127, 1), NA())</f>
        <v>#N/A</v>
      </c>
      <c r="R117" s="337" t="e">
        <f>IF(ISNUMBER(Regressions!T127),ROUND(Regressions!T127, 1), NA())</f>
        <v>#N/A</v>
      </c>
      <c r="S117" s="236" t="e">
        <f>IF(ISNUMBER(Regressions!U127),ROUND(Regressions!U127, 1), NA())</f>
        <v>#N/A</v>
      </c>
    </row>
    <row xmlns:x14ac="http://schemas.microsoft.com/office/spreadsheetml/2009/9/ac" r="118" x14ac:dyDescent="0.2">
      <c r="A118" s="387" t="str">
        <f>IF(ISBLANK(Regressions!A128), " ", Regressions!A128)</f>
        <v>Somalia</v>
      </c>
      <c r="B118" s="388">
        <f>IF(ISBLANK(Regressions!B128), " ", Regressions!B128)</f>
        <v>2021</v>
      </c>
      <c r="C118" s="389" t="str">
        <f>IF(ISBLANK(Regressions!C128), " ", Regressions!C128)</f>
        <v>Pre-primary</v>
      </c>
      <c r="D118" s="390">
        <f>IF(ISBLANK(Regressions!D128), " ", Regressions!D128)</f>
        <v>1755117</v>
      </c>
      <c r="E118" s="393" t="e">
        <f>IF(ISNUMBER(Regressions!E128),ROUND(Regressions!E128, 1), NA())</f>
        <v>#N/A</v>
      </c>
      <c r="F118" s="391" t="e">
        <f>IF(ISNUMBER(Regressions!F128),ROUND(Regressions!F128, 1), NA())</f>
        <v>#N/A</v>
      </c>
      <c r="G118" s="394" t="e">
        <f>IF(ISNUMBER(Regressions!G128),ROUND(Regressions!G128, 1), NA())</f>
        <v>#N/A</v>
      </c>
      <c r="H118" s="392" t="e">
        <f>IF(ISNUMBER(Regressions!H128),ROUND(Regressions!H128, 1), NA())</f>
        <v>#N/A</v>
      </c>
      <c r="I118" s="395" t="e">
        <f>IF(ISNUMBER(Regressions!I128),ROUND(Regressions!I128, 1), NA())</f>
        <v>#N/A</v>
      </c>
      <c r="J118" s="393" t="e">
        <f>IF(ISNUMBER(Regressions!K128),ROUND(Regressions!K128, 1), NA())</f>
        <v>#N/A</v>
      </c>
      <c r="K118" s="391" t="e">
        <f>IF(ISNUMBER(Regressions!L128),ROUND(Regressions!L128, 1), NA())</f>
        <v>#N/A</v>
      </c>
      <c r="L118" s="396" t="e">
        <f>IF(ISNUMBER(Regressions!M128),ROUND(Regressions!M128, 1), NA())</f>
        <v>#N/A</v>
      </c>
      <c r="M118" s="392" t="e">
        <f>IF(ISNUMBER(Regressions!N128),ROUND(Regressions!N128, 1), NA())</f>
        <v>#N/A</v>
      </c>
      <c r="N118" s="395" t="e">
        <f>IF(ISNUMBER(Regressions!O128),ROUND(Regressions!O128, 1), NA())</f>
        <v>#N/A</v>
      </c>
      <c r="O118" s="393" t="e">
        <f>IF(ISNUMBER(Regressions!Q128),ROUND(Regressions!Q128, 1), NA())</f>
        <v>#N/A</v>
      </c>
      <c r="P118" s="391" t="e">
        <f>IF(ISNUMBER(Regressions!R128),ROUND(Regressions!R128, 1), NA())</f>
        <v>#N/A</v>
      </c>
      <c r="Q118" s="397" t="e">
        <f>IF(ISNUMBER(Regressions!S128),ROUND(Regressions!S128, 1), NA())</f>
        <v>#N/A</v>
      </c>
      <c r="R118" s="392" t="e">
        <f>IF(ISNUMBER(Regressions!T128),ROUND(Regressions!T128, 1), NA())</f>
        <v>#N/A</v>
      </c>
      <c r="S118" s="395" t="e">
        <f>IF(ISNUMBER(Regressions!U128),ROUND(Regressions!U128, 1), NA())</f>
        <v>#N/A</v>
      </c>
      <c r="T118" s="386"/>
      <c r="U118" s="386"/>
      <c r="V118" s="386"/>
      <c r="W118" s="386"/>
      <c r="X118" s="386"/>
      <c r="Y118" s="386"/>
      <c r="Z118" s="386"/>
      <c r="AA118" s="386"/>
      <c r="AB118" s="386"/>
      <c r="AC118" s="386"/>
    </row>
    <row xmlns:x14ac="http://schemas.microsoft.com/office/spreadsheetml/2009/9/ac" r="119" x14ac:dyDescent="0.2">
      <c r="A119" s="333" t="str">
        <f>IF(ISBLANK(Regressions!A129), " ", Regressions!A129)</f>
        <v>Somalia</v>
      </c>
      <c r="B119" s="334">
        <f>IF(ISBLANK(Regressions!B129), " ", Regressions!B129)</f>
        <v>2022</v>
      </c>
      <c r="C119" s="339" t="str">
        <f>IF(ISBLANK(Regressions!C129), " ", Regressions!C129)</f>
        <v>Pre-primary</v>
      </c>
      <c r="D119" s="335">
        <f>IF(ISBLANK(Regressions!D129), " ", Regressions!D129)</f>
        <v>1801846</v>
      </c>
      <c r="E119" s="213" t="e">
        <f>IF(ISNUMBER(Regressions!E129),ROUND(Regressions!E129, 1), NA())</f>
        <v>#N/A</v>
      </c>
      <c r="F119" s="336" t="e">
        <f>IF(ISNUMBER(Regressions!F129),ROUND(Regressions!F129, 1), NA())</f>
        <v>#N/A</v>
      </c>
      <c r="G119" s="235" t="e">
        <f>IF(ISNUMBER(Regressions!G129),ROUND(Regressions!G129, 1), NA())</f>
        <v>#N/A</v>
      </c>
      <c r="H119" s="337" t="e">
        <f>IF(ISNUMBER(Regressions!H129),ROUND(Regressions!H129, 1), NA())</f>
        <v>#N/A</v>
      </c>
      <c r="I119" s="236" t="e">
        <f>IF(ISNUMBER(Regressions!I129),ROUND(Regressions!I129, 1), NA())</f>
        <v>#N/A</v>
      </c>
      <c r="J119" s="338" t="e">
        <f>IF(ISNUMBER(Regressions!K129),ROUND(Regressions!K129, 1), NA())</f>
        <v>#N/A</v>
      </c>
      <c r="K119" s="336" t="e">
        <f>IF(ISNUMBER(Regressions!L129),ROUND(Regressions!L129, 1), NA())</f>
        <v>#N/A</v>
      </c>
      <c r="L119" s="237" t="e">
        <f>IF(ISNUMBER(Regressions!M129),ROUND(Regressions!M129, 1), NA())</f>
        <v>#N/A</v>
      </c>
      <c r="M119" s="337" t="e">
        <f>IF(ISNUMBER(Regressions!N129),ROUND(Regressions!N129, 1), NA())</f>
        <v>#N/A</v>
      </c>
      <c r="N119" s="236" t="e">
        <f>IF(ISNUMBER(Regressions!O129),ROUND(Regressions!O129, 1), NA())</f>
        <v>#N/A</v>
      </c>
      <c r="O119" s="338" t="e">
        <f>IF(ISNUMBER(Regressions!Q129),ROUND(Regressions!Q129, 1), NA())</f>
        <v>#N/A</v>
      </c>
      <c r="P119" s="336" t="e">
        <f>IF(ISNUMBER(Regressions!R129),ROUND(Regressions!R129, 1), NA())</f>
        <v>#N/A</v>
      </c>
      <c r="Q119" s="214" t="e">
        <f>IF(ISNUMBER(Regressions!S129),ROUND(Regressions!S129, 1), NA())</f>
        <v>#N/A</v>
      </c>
      <c r="R119" s="337" t="e">
        <f>IF(ISNUMBER(Regressions!T129),ROUND(Regressions!T129, 1), NA())</f>
        <v>#N/A</v>
      </c>
      <c r="S119" s="236" t="e">
        <f>IF(ISNUMBER(Regressions!U129),ROUND(Regressions!U129, 1), NA())</f>
        <v>#N/A</v>
      </c>
    </row>
    <row xmlns:x14ac="http://schemas.microsoft.com/office/spreadsheetml/2009/9/ac" r="120" x14ac:dyDescent="0.2">
      <c r="A120" s="340" t="str">
        <f>IF(ISBLANK(Regressions!A130), " ", Regressions!A130)</f>
        <v>Somalia</v>
      </c>
      <c r="B120" s="341">
        <f>IF(ISBLANK(Regressions!B130), " ", Regressions!B130)</f>
        <v>2023</v>
      </c>
      <c r="C120" s="342" t="str">
        <f>IF(ISBLANK(Regressions!C130), " ", Regressions!C130)</f>
        <v>Pre-primary</v>
      </c>
      <c r="D120" s="343">
        <f>IF(ISBLANK(Regressions!D130), " ", Regressions!D130)</f>
        <v>1773339</v>
      </c>
      <c r="E120" s="344" t="e">
        <f>IF(ISNUMBER(Regressions!E130),ROUND(Regressions!E130, 1), NA())</f>
        <v>#N/A</v>
      </c>
      <c r="F120" s="345" t="e">
        <f>IF(ISNUMBER(Regressions!F130),ROUND(Regressions!F130, 1), NA())</f>
        <v>#N/A</v>
      </c>
      <c r="G120" s="346" t="e">
        <f>IF(ISNUMBER(Regressions!G130),ROUND(Regressions!G130, 1), NA())</f>
        <v>#N/A</v>
      </c>
      <c r="H120" s="347" t="e">
        <f>IF(ISNUMBER(Regressions!H130),ROUND(Regressions!H130, 1), NA())</f>
        <v>#N/A</v>
      </c>
      <c r="I120" s="348" t="e">
        <f>IF(ISNUMBER(Regressions!I130),ROUND(Regressions!I130, 1), NA())</f>
        <v>#N/A</v>
      </c>
      <c r="J120" s="349" t="e">
        <f>IF(ISNUMBER(Regressions!K130),ROUND(Regressions!K130, 1), NA())</f>
        <v>#N/A</v>
      </c>
      <c r="K120" s="345" t="e">
        <f>IF(ISNUMBER(Regressions!L130),ROUND(Regressions!L130, 1), NA())</f>
        <v>#N/A</v>
      </c>
      <c r="L120" s="350" t="e">
        <f>IF(ISNUMBER(Regressions!M130),ROUND(Regressions!M130, 1), NA())</f>
        <v>#N/A</v>
      </c>
      <c r="M120" s="347" t="e">
        <f>IF(ISNUMBER(Regressions!N130),ROUND(Regressions!N130, 1), NA())</f>
        <v>#N/A</v>
      </c>
      <c r="N120" s="348" t="e">
        <f>IF(ISNUMBER(Regressions!O130),ROUND(Regressions!O130, 1), NA())</f>
        <v>#N/A</v>
      </c>
      <c r="O120" s="349" t="e">
        <f>IF(ISNUMBER(Regressions!Q130),ROUND(Regressions!Q130, 1), NA())</f>
        <v>#N/A</v>
      </c>
      <c r="P120" s="345" t="e">
        <f>IF(ISNUMBER(Regressions!R130),ROUND(Regressions!R130, 1), NA())</f>
        <v>#N/A</v>
      </c>
      <c r="Q120" s="351" t="e">
        <f>IF(ISNUMBER(Regressions!S130),ROUND(Regressions!S130, 1), NA())</f>
        <v>#N/A</v>
      </c>
      <c r="R120" s="347" t="e">
        <f>IF(ISNUMBER(Regressions!T130),ROUND(Regressions!T130, 1), NA())</f>
        <v>#N/A</v>
      </c>
      <c r="S120" s="348" t="e">
        <f>IF(ISNUMBER(Regressions!U130),ROUND(Regressions!U130, 1), NA())</f>
        <v>#N/A</v>
      </c>
    </row>
    <row xmlns:x14ac="http://schemas.microsoft.com/office/spreadsheetml/2009/9/ac" r="121" hidden="true" x14ac:dyDescent="0.2">
      <c r="A121" s="333" t="str">
        <f>IF(ISBLANK(Regressions!A131), " ", Regressions!A131)</f>
        <v>Somalia</v>
      </c>
      <c r="B121" s="334">
        <f>IF(ISBLANK(Regressions!B131), " ", Regressions!B131)</f>
        <v>2024</v>
      </c>
      <c r="C121" s="339" t="str">
        <f>IF(ISBLANK(Regressions!C131), " ", Regressions!C131)</f>
        <v>Pre-primary</v>
      </c>
      <c r="D121" s="335" t="str">
        <f>IF(ISBLANK(Regressions!D131), " ", Regressions!D131)</f>
        <v> </v>
      </c>
      <c r="E121" s="213" t="e">
        <f>IF(ISNUMBER(Regressions!E131),ROUND(Regressions!E131, 1), NA())</f>
        <v>#N/A</v>
      </c>
      <c r="F121" s="336" t="e">
        <f>IF(ISNUMBER(Regressions!F131),ROUND(Regressions!F131, 1), NA())</f>
        <v>#N/A</v>
      </c>
      <c r="G121" s="235" t="e">
        <f>IF(ISNUMBER(Regressions!G131),ROUND(Regressions!G131, 1), NA())</f>
        <v>#N/A</v>
      </c>
      <c r="H121" s="337" t="e">
        <f>IF(ISNUMBER(Regressions!H131),ROUND(Regressions!H131, 1), NA())</f>
        <v>#N/A</v>
      </c>
      <c r="I121" s="236" t="e">
        <f>IF(ISNUMBER(Regressions!I131),ROUND(Regressions!I131, 1), NA())</f>
        <v>#N/A</v>
      </c>
      <c r="J121" s="338" t="e">
        <f>IF(ISNUMBER(Regressions!K131),ROUND(Regressions!K131, 1), NA())</f>
        <v>#N/A</v>
      </c>
      <c r="K121" s="336" t="e">
        <f>IF(ISNUMBER(Regressions!L131),ROUND(Regressions!L131, 1), NA())</f>
        <v>#N/A</v>
      </c>
      <c r="L121" s="237" t="e">
        <f>IF(ISNUMBER(Regressions!M131),ROUND(Regressions!M131, 1), NA())</f>
        <v>#N/A</v>
      </c>
      <c r="M121" s="337" t="e">
        <f>IF(ISNUMBER(Regressions!N131),ROUND(Regressions!N131, 1), NA())</f>
        <v>#N/A</v>
      </c>
      <c r="N121" s="236" t="e">
        <f>IF(ISNUMBER(Regressions!O131),ROUND(Regressions!O131, 1), NA())</f>
        <v>#N/A</v>
      </c>
      <c r="O121" s="338" t="e">
        <f>IF(ISNUMBER(Regressions!Q131),ROUND(Regressions!Q131, 1), NA())</f>
        <v>#N/A</v>
      </c>
      <c r="P121" s="336" t="e">
        <f>IF(ISNUMBER(Regressions!R131),ROUND(Regressions!R131, 1), NA())</f>
        <v>#N/A</v>
      </c>
      <c r="Q121" s="214" t="e">
        <f>IF(ISNUMBER(Regressions!S131),ROUND(Regressions!S131, 1), NA())</f>
        <v>#N/A</v>
      </c>
      <c r="R121" s="337" t="e">
        <f>IF(ISNUMBER(Regressions!T131),ROUND(Regressions!T131, 1), NA())</f>
        <v>#N/A</v>
      </c>
      <c r="S121" s="236" t="e">
        <f>IF(ISNUMBER(Regressions!U131),ROUND(Regressions!U131, 1), NA())</f>
        <v>#N/A</v>
      </c>
    </row>
    <row xmlns:x14ac="http://schemas.microsoft.com/office/spreadsheetml/2009/9/ac" r="122" hidden="true" x14ac:dyDescent="0.2">
      <c r="A122" s="333" t="str">
        <f>IF(ISBLANK(Regressions!A132), " ", Regressions!A132)</f>
        <v>Somalia</v>
      </c>
      <c r="B122" s="334">
        <f>IF(ISBLANK(Regressions!B132), " ", Regressions!B132)</f>
        <v>2025</v>
      </c>
      <c r="C122" s="339" t="str">
        <f>IF(ISBLANK(Regressions!C132), " ", Regressions!C132)</f>
        <v>Pre-primary</v>
      </c>
      <c r="D122" s="335" t="str">
        <f>IF(ISBLANK(Regressions!D132), " ", Regressions!D132)</f>
        <v> </v>
      </c>
      <c r="E122" s="213" t="e">
        <f>IF(ISNUMBER(Regressions!E132),ROUND(Regressions!E132, 1), NA())</f>
        <v>#N/A</v>
      </c>
      <c r="F122" s="336" t="e">
        <f>IF(ISNUMBER(Regressions!F132),ROUND(Regressions!F132, 1), NA())</f>
        <v>#N/A</v>
      </c>
      <c r="G122" s="235" t="e">
        <f>IF(ISNUMBER(Regressions!G132),ROUND(Regressions!G132, 1), NA())</f>
        <v>#N/A</v>
      </c>
      <c r="H122" s="337" t="e">
        <f>IF(ISNUMBER(Regressions!H132),ROUND(Regressions!H132, 1), NA())</f>
        <v>#N/A</v>
      </c>
      <c r="I122" s="236" t="e">
        <f>IF(ISNUMBER(Regressions!I132),ROUND(Regressions!I132, 1), NA())</f>
        <v>#N/A</v>
      </c>
      <c r="J122" s="338" t="e">
        <f>IF(ISNUMBER(Regressions!K132),ROUND(Regressions!K132, 1), NA())</f>
        <v>#N/A</v>
      </c>
      <c r="K122" s="336" t="e">
        <f>IF(ISNUMBER(Regressions!L132),ROUND(Regressions!L132, 1), NA())</f>
        <v>#N/A</v>
      </c>
      <c r="L122" s="237" t="e">
        <f>IF(ISNUMBER(Regressions!M132),ROUND(Regressions!M132, 1), NA())</f>
        <v>#N/A</v>
      </c>
      <c r="M122" s="337" t="e">
        <f>IF(ISNUMBER(Regressions!N132),ROUND(Regressions!N132, 1), NA())</f>
        <v>#N/A</v>
      </c>
      <c r="N122" s="236" t="e">
        <f>IF(ISNUMBER(Regressions!O132),ROUND(Regressions!O132, 1), NA())</f>
        <v>#N/A</v>
      </c>
      <c r="O122" s="338" t="e">
        <f>IF(ISNUMBER(Regressions!Q132),ROUND(Regressions!Q132, 1), NA())</f>
        <v>#N/A</v>
      </c>
      <c r="P122" s="336" t="e">
        <f>IF(ISNUMBER(Regressions!R132),ROUND(Regressions!R132, 1), NA())</f>
        <v>#N/A</v>
      </c>
      <c r="Q122" s="214" t="e">
        <f>IF(ISNUMBER(Regressions!S132),ROUND(Regressions!S132, 1), NA())</f>
        <v>#N/A</v>
      </c>
      <c r="R122" s="337" t="e">
        <f>IF(ISNUMBER(Regressions!T132),ROUND(Regressions!T132, 1), NA())</f>
        <v>#N/A</v>
      </c>
      <c r="S122" s="236" t="e">
        <f>IF(ISNUMBER(Regressions!U132),ROUND(Regressions!U132, 1), NA())</f>
        <v>#N/A</v>
      </c>
    </row>
    <row xmlns:x14ac="http://schemas.microsoft.com/office/spreadsheetml/2009/9/ac" r="123" hidden="true" x14ac:dyDescent="0.2">
      <c r="A123" s="333" t="str">
        <f>IF(ISBLANK(Regressions!A133), " ", Regressions!A133)</f>
        <v>Somalia</v>
      </c>
      <c r="B123" s="334">
        <f>IF(ISBLANK(Regressions!B133), " ", Regressions!B133)</f>
        <v>2026</v>
      </c>
      <c r="C123" s="339" t="str">
        <f>IF(ISBLANK(Regressions!C133), " ", Regressions!C133)</f>
        <v>Pre-primary</v>
      </c>
      <c r="D123" s="335" t="str">
        <f>IF(ISBLANK(Regressions!D133), " ", Regressions!D133)</f>
        <v> </v>
      </c>
      <c r="E123" s="213" t="e">
        <f>IF(ISNUMBER(Regressions!E133),ROUND(Regressions!E133, 1), NA())</f>
        <v>#N/A</v>
      </c>
      <c r="F123" s="336" t="e">
        <f>IF(ISNUMBER(Regressions!F133),ROUND(Regressions!F133, 1), NA())</f>
        <v>#N/A</v>
      </c>
      <c r="G123" s="235" t="e">
        <f>IF(ISNUMBER(Regressions!G133),ROUND(Regressions!G133, 1), NA())</f>
        <v>#N/A</v>
      </c>
      <c r="H123" s="337" t="e">
        <f>IF(ISNUMBER(Regressions!H133),ROUND(Regressions!H133, 1), NA())</f>
        <v>#N/A</v>
      </c>
      <c r="I123" s="236" t="e">
        <f>IF(ISNUMBER(Regressions!I133),ROUND(Regressions!I133, 1), NA())</f>
        <v>#N/A</v>
      </c>
      <c r="J123" s="338" t="e">
        <f>IF(ISNUMBER(Regressions!K133),ROUND(Regressions!K133, 1), NA())</f>
        <v>#N/A</v>
      </c>
      <c r="K123" s="336" t="e">
        <f>IF(ISNUMBER(Regressions!L133),ROUND(Regressions!L133, 1), NA())</f>
        <v>#N/A</v>
      </c>
      <c r="L123" s="237" t="e">
        <f>IF(ISNUMBER(Regressions!M133),ROUND(Regressions!M133, 1), NA())</f>
        <v>#N/A</v>
      </c>
      <c r="M123" s="337" t="e">
        <f>IF(ISNUMBER(Regressions!N133),ROUND(Regressions!N133, 1), NA())</f>
        <v>#N/A</v>
      </c>
      <c r="N123" s="236" t="e">
        <f>IF(ISNUMBER(Regressions!O133),ROUND(Regressions!O133, 1), NA())</f>
        <v>#N/A</v>
      </c>
      <c r="O123" s="338" t="e">
        <f>IF(ISNUMBER(Regressions!Q133),ROUND(Regressions!Q133, 1), NA())</f>
        <v>#N/A</v>
      </c>
      <c r="P123" s="336" t="e">
        <f>IF(ISNUMBER(Regressions!R133),ROUND(Regressions!R133, 1), NA())</f>
        <v>#N/A</v>
      </c>
      <c r="Q123" s="214" t="e">
        <f>IF(ISNUMBER(Regressions!S133),ROUND(Regressions!S133, 1), NA())</f>
        <v>#N/A</v>
      </c>
      <c r="R123" s="337" t="e">
        <f>IF(ISNUMBER(Regressions!T133),ROUND(Regressions!T133, 1), NA())</f>
        <v>#N/A</v>
      </c>
      <c r="S123" s="236" t="e">
        <f>IF(ISNUMBER(Regressions!U133),ROUND(Regressions!U133, 1), NA())</f>
        <v>#N/A</v>
      </c>
    </row>
    <row xmlns:x14ac="http://schemas.microsoft.com/office/spreadsheetml/2009/9/ac" r="124" hidden="true" x14ac:dyDescent="0.2">
      <c r="A124" s="333" t="str">
        <f>IF(ISBLANK(Regressions!A134), " ", Regressions!A134)</f>
        <v>Somalia</v>
      </c>
      <c r="B124" s="334">
        <f>IF(ISBLANK(Regressions!B134), " ", Regressions!B134)</f>
        <v>2027</v>
      </c>
      <c r="C124" s="339" t="str">
        <f>IF(ISBLANK(Regressions!C134), " ", Regressions!C134)</f>
        <v>Pre-primary</v>
      </c>
      <c r="D124" s="335" t="str">
        <f>IF(ISBLANK(Regressions!D134), " ", Regressions!D134)</f>
        <v> </v>
      </c>
      <c r="E124" s="213" t="e">
        <f>IF(ISNUMBER(Regressions!E134),ROUND(Regressions!E134, 1), NA())</f>
        <v>#N/A</v>
      </c>
      <c r="F124" s="336" t="e">
        <f>IF(ISNUMBER(Regressions!F134),ROUND(Regressions!F134, 1), NA())</f>
        <v>#N/A</v>
      </c>
      <c r="G124" s="235" t="e">
        <f>IF(ISNUMBER(Regressions!G134),ROUND(Regressions!G134, 1), NA())</f>
        <v>#N/A</v>
      </c>
      <c r="H124" s="337" t="e">
        <f>IF(ISNUMBER(Regressions!H134),ROUND(Regressions!H134, 1), NA())</f>
        <v>#N/A</v>
      </c>
      <c r="I124" s="236" t="e">
        <f>IF(ISNUMBER(Regressions!I134),ROUND(Regressions!I134, 1), NA())</f>
        <v>#N/A</v>
      </c>
      <c r="J124" s="338" t="e">
        <f>IF(ISNUMBER(Regressions!K134),ROUND(Regressions!K134, 1), NA())</f>
        <v>#N/A</v>
      </c>
      <c r="K124" s="336" t="e">
        <f>IF(ISNUMBER(Regressions!L134),ROUND(Regressions!L134, 1), NA())</f>
        <v>#N/A</v>
      </c>
      <c r="L124" s="237" t="e">
        <f>IF(ISNUMBER(Regressions!M134),ROUND(Regressions!M134, 1), NA())</f>
        <v>#N/A</v>
      </c>
      <c r="M124" s="337" t="e">
        <f>IF(ISNUMBER(Regressions!N134),ROUND(Regressions!N134, 1), NA())</f>
        <v>#N/A</v>
      </c>
      <c r="N124" s="236" t="e">
        <f>IF(ISNUMBER(Regressions!O134),ROUND(Regressions!O134, 1), NA())</f>
        <v>#N/A</v>
      </c>
      <c r="O124" s="338" t="e">
        <f>IF(ISNUMBER(Regressions!Q134),ROUND(Regressions!Q134, 1), NA())</f>
        <v>#N/A</v>
      </c>
      <c r="P124" s="336" t="e">
        <f>IF(ISNUMBER(Regressions!R134),ROUND(Regressions!R134, 1), NA())</f>
        <v>#N/A</v>
      </c>
      <c r="Q124" s="214" t="e">
        <f>IF(ISNUMBER(Regressions!S134),ROUND(Regressions!S134, 1), NA())</f>
        <v>#N/A</v>
      </c>
      <c r="R124" s="337" t="e">
        <f>IF(ISNUMBER(Regressions!T134),ROUND(Regressions!T134, 1), NA())</f>
        <v>#N/A</v>
      </c>
      <c r="S124" s="236" t="e">
        <f>IF(ISNUMBER(Regressions!U134),ROUND(Regressions!U134, 1), NA())</f>
        <v>#N/A</v>
      </c>
    </row>
    <row xmlns:x14ac="http://schemas.microsoft.com/office/spreadsheetml/2009/9/ac" r="125" hidden="true" x14ac:dyDescent="0.2">
      <c r="A125" s="333" t="str">
        <f>IF(ISBLANK(Regressions!A135), " ", Regressions!A135)</f>
        <v>Somalia</v>
      </c>
      <c r="B125" s="334">
        <f>IF(ISBLANK(Regressions!B135), " ", Regressions!B135)</f>
        <v>2028</v>
      </c>
      <c r="C125" s="339" t="str">
        <f>IF(ISBLANK(Regressions!C135), " ", Regressions!C135)</f>
        <v>Pre-primary</v>
      </c>
      <c r="D125" s="335" t="str">
        <f>IF(ISBLANK(Regressions!D135), " ", Regressions!D135)</f>
        <v> </v>
      </c>
      <c r="E125" s="213" t="e">
        <f>IF(ISNUMBER(Regressions!E135),ROUND(Regressions!E135, 1), NA())</f>
        <v>#N/A</v>
      </c>
      <c r="F125" s="336" t="e">
        <f>IF(ISNUMBER(Regressions!F135),ROUND(Regressions!F135, 1), NA())</f>
        <v>#N/A</v>
      </c>
      <c r="G125" s="235" t="e">
        <f>IF(ISNUMBER(Regressions!G135),ROUND(Regressions!G135, 1), NA())</f>
        <v>#N/A</v>
      </c>
      <c r="H125" s="337" t="e">
        <f>IF(ISNUMBER(Regressions!H135),ROUND(Regressions!H135, 1), NA())</f>
        <v>#N/A</v>
      </c>
      <c r="I125" s="236" t="e">
        <f>IF(ISNUMBER(Regressions!I135),ROUND(Regressions!I135, 1), NA())</f>
        <v>#N/A</v>
      </c>
      <c r="J125" s="338" t="e">
        <f>IF(ISNUMBER(Regressions!K135),ROUND(Regressions!K135, 1), NA())</f>
        <v>#N/A</v>
      </c>
      <c r="K125" s="336" t="e">
        <f>IF(ISNUMBER(Regressions!L135),ROUND(Regressions!L135, 1), NA())</f>
        <v>#N/A</v>
      </c>
      <c r="L125" s="237" t="e">
        <f>IF(ISNUMBER(Regressions!M135),ROUND(Regressions!M135, 1), NA())</f>
        <v>#N/A</v>
      </c>
      <c r="M125" s="337" t="e">
        <f>IF(ISNUMBER(Regressions!N135),ROUND(Regressions!N135, 1), NA())</f>
        <v>#N/A</v>
      </c>
      <c r="N125" s="236" t="e">
        <f>IF(ISNUMBER(Regressions!O135),ROUND(Regressions!O135, 1), NA())</f>
        <v>#N/A</v>
      </c>
      <c r="O125" s="338" t="e">
        <f>IF(ISNUMBER(Regressions!Q135),ROUND(Regressions!Q135, 1), NA())</f>
        <v>#N/A</v>
      </c>
      <c r="P125" s="336" t="e">
        <f>IF(ISNUMBER(Regressions!R135),ROUND(Regressions!R135, 1), NA())</f>
        <v>#N/A</v>
      </c>
      <c r="Q125" s="214" t="e">
        <f>IF(ISNUMBER(Regressions!S135),ROUND(Regressions!S135, 1), NA())</f>
        <v>#N/A</v>
      </c>
      <c r="R125" s="337" t="e">
        <f>IF(ISNUMBER(Regressions!T135),ROUND(Regressions!T135, 1), NA())</f>
        <v>#N/A</v>
      </c>
      <c r="S125" s="236" t="e">
        <f>IF(ISNUMBER(Regressions!U135),ROUND(Regressions!U135, 1), NA())</f>
        <v>#N/A</v>
      </c>
    </row>
    <row xmlns:x14ac="http://schemas.microsoft.com/office/spreadsheetml/2009/9/ac" r="126" hidden="true" x14ac:dyDescent="0.2">
      <c r="A126" s="333" t="str">
        <f>IF(ISBLANK(Regressions!A136), " ", Regressions!A136)</f>
        <v>Somalia</v>
      </c>
      <c r="B126" s="334">
        <f>IF(ISBLANK(Regressions!B136), " ", Regressions!B136)</f>
        <v>2029</v>
      </c>
      <c r="C126" s="339" t="str">
        <f>IF(ISBLANK(Regressions!C136), " ", Regressions!C136)</f>
        <v>Pre-primary</v>
      </c>
      <c r="D126" s="335" t="str">
        <f>IF(ISBLANK(Regressions!D136), " ", Regressions!D136)</f>
        <v> </v>
      </c>
      <c r="E126" s="213" t="e">
        <f>IF(ISNUMBER(Regressions!E136),ROUND(Regressions!E136, 1), NA())</f>
        <v>#N/A</v>
      </c>
      <c r="F126" s="336" t="e">
        <f>IF(ISNUMBER(Regressions!F136),ROUND(Regressions!F136, 1), NA())</f>
        <v>#N/A</v>
      </c>
      <c r="G126" s="235" t="e">
        <f>IF(ISNUMBER(Regressions!G136),ROUND(Regressions!G136, 1), NA())</f>
        <v>#N/A</v>
      </c>
      <c r="H126" s="337" t="e">
        <f>IF(ISNUMBER(Regressions!H136),ROUND(Regressions!H136, 1), NA())</f>
        <v>#N/A</v>
      </c>
      <c r="I126" s="236" t="e">
        <f>IF(ISNUMBER(Regressions!I136),ROUND(Regressions!I136, 1), NA())</f>
        <v>#N/A</v>
      </c>
      <c r="J126" s="338" t="e">
        <f>IF(ISNUMBER(Regressions!K136),ROUND(Regressions!K136, 1), NA())</f>
        <v>#N/A</v>
      </c>
      <c r="K126" s="336" t="e">
        <f>IF(ISNUMBER(Regressions!L136),ROUND(Regressions!L136, 1), NA())</f>
        <v>#N/A</v>
      </c>
      <c r="L126" s="237" t="e">
        <f>IF(ISNUMBER(Regressions!M136),ROUND(Regressions!M136, 1), NA())</f>
        <v>#N/A</v>
      </c>
      <c r="M126" s="337" t="e">
        <f>IF(ISNUMBER(Regressions!N136),ROUND(Regressions!N136, 1), NA())</f>
        <v>#N/A</v>
      </c>
      <c r="N126" s="236" t="e">
        <f>IF(ISNUMBER(Regressions!O136),ROUND(Regressions!O136, 1), NA())</f>
        <v>#N/A</v>
      </c>
      <c r="O126" s="338" t="e">
        <f>IF(ISNUMBER(Regressions!Q136),ROUND(Regressions!Q136, 1), NA())</f>
        <v>#N/A</v>
      </c>
      <c r="P126" s="336" t="e">
        <f>IF(ISNUMBER(Regressions!R136),ROUND(Regressions!R136, 1), NA())</f>
        <v>#N/A</v>
      </c>
      <c r="Q126" s="214" t="e">
        <f>IF(ISNUMBER(Regressions!S136),ROUND(Regressions!S136, 1), NA())</f>
        <v>#N/A</v>
      </c>
      <c r="R126" s="337" t="e">
        <f>IF(ISNUMBER(Regressions!T136),ROUND(Regressions!T136, 1), NA())</f>
        <v>#N/A</v>
      </c>
      <c r="S126" s="236" t="e">
        <f>IF(ISNUMBER(Regressions!U136),ROUND(Regressions!U136, 1), NA())</f>
        <v>#N/A</v>
      </c>
    </row>
    <row xmlns:x14ac="http://schemas.microsoft.com/office/spreadsheetml/2009/9/ac" r="127" hidden="true" x14ac:dyDescent="0.2">
      <c r="A127" s="333" t="str">
        <f>IF(ISBLANK(Regressions!A137), " ", Regressions!A137)</f>
        <v>Somalia</v>
      </c>
      <c r="B127" s="334">
        <f>IF(ISBLANK(Regressions!B137), " ", Regressions!B137)</f>
        <v>2030</v>
      </c>
      <c r="C127" s="339" t="str">
        <f>IF(ISBLANK(Regressions!C137), " ", Regressions!C137)</f>
        <v>Pre-primary</v>
      </c>
      <c r="D127" s="335" t="str">
        <f>IF(ISBLANK(Regressions!D137), " ", Regressions!D137)</f>
        <v> </v>
      </c>
      <c r="E127" s="213" t="e">
        <f>IF(ISNUMBER(Regressions!E137),ROUND(Regressions!E137, 1), NA())</f>
        <v>#N/A</v>
      </c>
      <c r="F127" s="336" t="e">
        <f>IF(ISNUMBER(Regressions!F137),ROUND(Regressions!F137, 1), NA())</f>
        <v>#N/A</v>
      </c>
      <c r="G127" s="235" t="e">
        <f>IF(ISNUMBER(Regressions!G137),ROUND(Regressions!G137, 1), NA())</f>
        <v>#N/A</v>
      </c>
      <c r="H127" s="337" t="e">
        <f>IF(ISNUMBER(Regressions!H137),ROUND(Regressions!H137, 1), NA())</f>
        <v>#N/A</v>
      </c>
      <c r="I127" s="236" t="e">
        <f>IF(ISNUMBER(Regressions!I137),ROUND(Regressions!I137, 1), NA())</f>
        <v>#N/A</v>
      </c>
      <c r="J127" s="338" t="e">
        <f>IF(ISNUMBER(Regressions!K137),ROUND(Regressions!K137, 1), NA())</f>
        <v>#N/A</v>
      </c>
      <c r="K127" s="336" t="e">
        <f>IF(ISNUMBER(Regressions!L137),ROUND(Regressions!L137, 1), NA())</f>
        <v>#N/A</v>
      </c>
      <c r="L127" s="237" t="e">
        <f>IF(ISNUMBER(Regressions!M137),ROUND(Regressions!M137, 1), NA())</f>
        <v>#N/A</v>
      </c>
      <c r="M127" s="337" t="e">
        <f>IF(ISNUMBER(Regressions!N137),ROUND(Regressions!N137, 1), NA())</f>
        <v>#N/A</v>
      </c>
      <c r="N127" s="236" t="e">
        <f>IF(ISNUMBER(Regressions!O137),ROUND(Regressions!O137, 1), NA())</f>
        <v>#N/A</v>
      </c>
      <c r="O127" s="338" t="e">
        <f>IF(ISNUMBER(Regressions!Q137),ROUND(Regressions!Q137, 1), NA())</f>
        <v>#N/A</v>
      </c>
      <c r="P127" s="336" t="e">
        <f>IF(ISNUMBER(Regressions!R137),ROUND(Regressions!R137, 1), NA())</f>
        <v>#N/A</v>
      </c>
      <c r="Q127" s="214" t="e">
        <f>IF(ISNUMBER(Regressions!S137),ROUND(Regressions!S137, 1), NA())</f>
        <v>#N/A</v>
      </c>
      <c r="R127" s="337" t="e">
        <f>IF(ISNUMBER(Regressions!T137),ROUND(Regressions!T137, 1), NA())</f>
        <v>#N/A</v>
      </c>
      <c r="S127" s="236" t="e">
        <f>IF(ISNUMBER(Regressions!U137),ROUND(Regressions!U137, 1), NA())</f>
        <v>#N/A</v>
      </c>
    </row>
    <row xmlns:x14ac="http://schemas.microsoft.com/office/spreadsheetml/2009/9/ac" r="128" x14ac:dyDescent="0.2">
      <c r="A128" s="333" t="str">
        <f>IF(ISBLANK(Regressions!A138), " ", Regressions!A138)</f>
        <v>Somalia</v>
      </c>
      <c r="B128" s="334">
        <f>IF(ISBLANK(Regressions!B138), " ", Regressions!B138)</f>
        <v>2000</v>
      </c>
      <c r="C128" s="339" t="str">
        <f>IF(ISBLANK(Regressions!C138), " ", Regressions!C138)</f>
        <v>Primary</v>
      </c>
      <c r="D128" s="335">
        <f>IF(ISBLANK(Regressions!D138), " ", Regressions!D138)</f>
        <v>1388132</v>
      </c>
      <c r="E128" s="213" t="e">
        <f>IF(ISNUMBER(Regressions!E138),ROUND(Regressions!E138, 1), NA())</f>
        <v>#N/A</v>
      </c>
      <c r="F128" s="336" t="e">
        <f>IF(ISNUMBER(Regressions!F138),ROUND(Regressions!F138, 1), NA())</f>
        <v>#N/A</v>
      </c>
      <c r="G128" s="235" t="e">
        <f>IF(ISNUMBER(Regressions!G138),ROUND(Regressions!G138, 1), NA())</f>
        <v>#N/A</v>
      </c>
      <c r="H128" s="337" t="e">
        <f>IF(ISNUMBER(Regressions!H138),ROUND(Regressions!H138, 1), NA())</f>
        <v>#N/A</v>
      </c>
      <c r="I128" s="236" t="e">
        <f>IF(ISNUMBER(Regressions!I138),ROUND(Regressions!I138, 1), NA())</f>
        <v>#N/A</v>
      </c>
      <c r="J128" s="338" t="e">
        <f>IF(ISNUMBER(Regressions!K138),ROUND(Regressions!K138, 1), NA())</f>
        <v>#N/A</v>
      </c>
      <c r="K128" s="336" t="e">
        <f>IF(ISNUMBER(Regressions!L138),ROUND(Regressions!L138, 1), NA())</f>
        <v>#N/A</v>
      </c>
      <c r="L128" s="237" t="e">
        <f>IF(ISNUMBER(Regressions!M138),ROUND(Regressions!M138, 1), NA())</f>
        <v>#N/A</v>
      </c>
      <c r="M128" s="337" t="e">
        <f>IF(ISNUMBER(Regressions!N138),ROUND(Regressions!N138, 1), NA())</f>
        <v>#N/A</v>
      </c>
      <c r="N128" s="236" t="e">
        <f>IF(ISNUMBER(Regressions!O138),ROUND(Regressions!O138, 1), NA())</f>
        <v>#N/A</v>
      </c>
      <c r="O128" s="338" t="e">
        <f>IF(ISNUMBER(Regressions!Q138),ROUND(Regressions!Q138, 1), NA())</f>
        <v>#N/A</v>
      </c>
      <c r="P128" s="336" t="e">
        <f>IF(ISNUMBER(Regressions!R138),ROUND(Regressions!R138, 1), NA())</f>
        <v>#N/A</v>
      </c>
      <c r="Q128" s="214" t="e">
        <f>IF(ISNUMBER(Regressions!S138),ROUND(Regressions!S138, 1), NA())</f>
        <v>#N/A</v>
      </c>
      <c r="R128" s="337" t="e">
        <f>IF(ISNUMBER(Regressions!T138),ROUND(Regressions!T138, 1), NA())</f>
        <v>#N/A</v>
      </c>
      <c r="S128" s="236" t="e">
        <f>IF(ISNUMBER(Regressions!U138),ROUND(Regressions!U138, 1), NA())</f>
        <v>#N/A</v>
      </c>
    </row>
    <row xmlns:x14ac="http://schemas.microsoft.com/office/spreadsheetml/2009/9/ac" r="129" x14ac:dyDescent="0.2">
      <c r="A129" s="333" t="str">
        <f>IF(ISBLANK(Regressions!A139), " ", Regressions!A139)</f>
        <v>Somalia</v>
      </c>
      <c r="B129" s="334">
        <f>IF(ISBLANK(Regressions!B139), " ", Regressions!B139)</f>
        <v>2001</v>
      </c>
      <c r="C129" s="339" t="str">
        <f>IF(ISBLANK(Regressions!C139), " ", Regressions!C139)</f>
        <v>Primary</v>
      </c>
      <c r="D129" s="335">
        <f>IF(ISBLANK(Regressions!D139), " ", Regressions!D139)</f>
        <v>1460097</v>
      </c>
      <c r="E129" s="213" t="e">
        <f>IF(ISNUMBER(Regressions!E139),ROUND(Regressions!E139, 1), NA())</f>
        <v>#N/A</v>
      </c>
      <c r="F129" s="336" t="e">
        <f>IF(ISNUMBER(Regressions!F139),ROUND(Regressions!F139, 1), NA())</f>
        <v>#N/A</v>
      </c>
      <c r="G129" s="235" t="e">
        <f>IF(ISNUMBER(Regressions!G139),ROUND(Regressions!G139, 1), NA())</f>
        <v>#N/A</v>
      </c>
      <c r="H129" s="337" t="e">
        <f>IF(ISNUMBER(Regressions!H139),ROUND(Regressions!H139, 1), NA())</f>
        <v>#N/A</v>
      </c>
      <c r="I129" s="236" t="e">
        <f>IF(ISNUMBER(Regressions!I139),ROUND(Regressions!I139, 1), NA())</f>
        <v>#N/A</v>
      </c>
      <c r="J129" s="338" t="e">
        <f>IF(ISNUMBER(Regressions!K139),ROUND(Regressions!K139, 1), NA())</f>
        <v>#N/A</v>
      </c>
      <c r="K129" s="336" t="e">
        <f>IF(ISNUMBER(Regressions!L139),ROUND(Regressions!L139, 1), NA())</f>
        <v>#N/A</v>
      </c>
      <c r="L129" s="237" t="e">
        <f>IF(ISNUMBER(Regressions!M139),ROUND(Regressions!M139, 1), NA())</f>
        <v>#N/A</v>
      </c>
      <c r="M129" s="337" t="e">
        <f>IF(ISNUMBER(Regressions!N139),ROUND(Regressions!N139, 1), NA())</f>
        <v>#N/A</v>
      </c>
      <c r="N129" s="236" t="e">
        <f>IF(ISNUMBER(Regressions!O139),ROUND(Regressions!O139, 1), NA())</f>
        <v>#N/A</v>
      </c>
      <c r="O129" s="338" t="e">
        <f>IF(ISNUMBER(Regressions!Q139),ROUND(Regressions!Q139, 1), NA())</f>
        <v>#N/A</v>
      </c>
      <c r="P129" s="336" t="e">
        <f>IF(ISNUMBER(Regressions!R139),ROUND(Regressions!R139, 1), NA())</f>
        <v>#N/A</v>
      </c>
      <c r="Q129" s="214" t="e">
        <f>IF(ISNUMBER(Regressions!S139),ROUND(Regressions!S139, 1), NA())</f>
        <v>#N/A</v>
      </c>
      <c r="R129" s="337" t="e">
        <f>IF(ISNUMBER(Regressions!T139),ROUND(Regressions!T139, 1), NA())</f>
        <v>#N/A</v>
      </c>
      <c r="S129" s="236" t="e">
        <f>IF(ISNUMBER(Regressions!U139),ROUND(Regressions!U139, 1), NA())</f>
        <v>#N/A</v>
      </c>
    </row>
    <row xmlns:x14ac="http://schemas.microsoft.com/office/spreadsheetml/2009/9/ac" r="130" x14ac:dyDescent="0.2">
      <c r="A130" s="333" t="str">
        <f>IF(ISBLANK(Regressions!A140), " ", Regressions!A140)</f>
        <v>Somalia</v>
      </c>
      <c r="B130" s="334">
        <f>IF(ISBLANK(Regressions!B140), " ", Regressions!B140)</f>
        <v>2002</v>
      </c>
      <c r="C130" s="339" t="str">
        <f>IF(ISBLANK(Regressions!C140), " ", Regressions!C140)</f>
        <v>Primary</v>
      </c>
      <c r="D130" s="335">
        <f>IF(ISBLANK(Regressions!D140), " ", Regressions!D140)</f>
        <v>1541551</v>
      </c>
      <c r="E130" s="213" t="e">
        <f>IF(ISNUMBER(Regressions!E140),ROUND(Regressions!E140, 1), NA())</f>
        <v>#N/A</v>
      </c>
      <c r="F130" s="336" t="e">
        <f>IF(ISNUMBER(Regressions!F140),ROUND(Regressions!F140, 1), NA())</f>
        <v>#N/A</v>
      </c>
      <c r="G130" s="235" t="e">
        <f>IF(ISNUMBER(Regressions!G140),ROUND(Regressions!G140, 1), NA())</f>
        <v>#N/A</v>
      </c>
      <c r="H130" s="337" t="e">
        <f>IF(ISNUMBER(Regressions!H140),ROUND(Regressions!H140, 1), NA())</f>
        <v>#N/A</v>
      </c>
      <c r="I130" s="236" t="e">
        <f>IF(ISNUMBER(Regressions!I140),ROUND(Regressions!I140, 1), NA())</f>
        <v>#N/A</v>
      </c>
      <c r="J130" s="338" t="e">
        <f>IF(ISNUMBER(Regressions!K140),ROUND(Regressions!K140, 1), NA())</f>
        <v>#N/A</v>
      </c>
      <c r="K130" s="336" t="e">
        <f>IF(ISNUMBER(Regressions!L140),ROUND(Regressions!L140, 1), NA())</f>
        <v>#N/A</v>
      </c>
      <c r="L130" s="237" t="e">
        <f>IF(ISNUMBER(Regressions!M140),ROUND(Regressions!M140, 1), NA())</f>
        <v>#N/A</v>
      </c>
      <c r="M130" s="337" t="e">
        <f>IF(ISNUMBER(Regressions!N140),ROUND(Regressions!N140, 1), NA())</f>
        <v>#N/A</v>
      </c>
      <c r="N130" s="236" t="e">
        <f>IF(ISNUMBER(Regressions!O140),ROUND(Regressions!O140, 1), NA())</f>
        <v>#N/A</v>
      </c>
      <c r="O130" s="338" t="e">
        <f>IF(ISNUMBER(Regressions!Q140),ROUND(Regressions!Q140, 1), NA())</f>
        <v>#N/A</v>
      </c>
      <c r="P130" s="336" t="e">
        <f>IF(ISNUMBER(Regressions!R140),ROUND(Regressions!R140, 1), NA())</f>
        <v>#N/A</v>
      </c>
      <c r="Q130" s="214" t="e">
        <f>IF(ISNUMBER(Regressions!S140),ROUND(Regressions!S140, 1), NA())</f>
        <v>#N/A</v>
      </c>
      <c r="R130" s="337" t="e">
        <f>IF(ISNUMBER(Regressions!T140),ROUND(Regressions!T140, 1), NA())</f>
        <v>#N/A</v>
      </c>
      <c r="S130" s="236" t="e">
        <f>IF(ISNUMBER(Regressions!U140),ROUND(Regressions!U140, 1), NA())</f>
        <v>#N/A</v>
      </c>
    </row>
    <row xmlns:x14ac="http://schemas.microsoft.com/office/spreadsheetml/2009/9/ac" r="131" x14ac:dyDescent="0.2">
      <c r="A131" s="333" t="str">
        <f>IF(ISBLANK(Regressions!A141), " ", Regressions!A141)</f>
        <v>Somalia</v>
      </c>
      <c r="B131" s="334">
        <f>IF(ISBLANK(Regressions!B141), " ", Regressions!B141)</f>
        <v>2003</v>
      </c>
      <c r="C131" s="339" t="str">
        <f>IF(ISBLANK(Regressions!C141), " ", Regressions!C141)</f>
        <v>Primary</v>
      </c>
      <c r="D131" s="335">
        <f>IF(ISBLANK(Regressions!D141), " ", Regressions!D141)</f>
        <v>1637909</v>
      </c>
      <c r="E131" s="213" t="e">
        <f>IF(ISNUMBER(Regressions!E141),ROUND(Regressions!E141, 1), NA())</f>
        <v>#N/A</v>
      </c>
      <c r="F131" s="336" t="e">
        <f>IF(ISNUMBER(Regressions!F141),ROUND(Regressions!F141, 1), NA())</f>
        <v>#N/A</v>
      </c>
      <c r="G131" s="235" t="e">
        <f>IF(ISNUMBER(Regressions!G141),ROUND(Regressions!G141, 1), NA())</f>
        <v>#N/A</v>
      </c>
      <c r="H131" s="337" t="e">
        <f>IF(ISNUMBER(Regressions!H141),ROUND(Regressions!H141, 1), NA())</f>
        <v>#N/A</v>
      </c>
      <c r="I131" s="236" t="e">
        <f>IF(ISNUMBER(Regressions!I141),ROUND(Regressions!I141, 1), NA())</f>
        <v>#N/A</v>
      </c>
      <c r="J131" s="338" t="e">
        <f>IF(ISNUMBER(Regressions!K141),ROUND(Regressions!K141, 1), NA())</f>
        <v>#N/A</v>
      </c>
      <c r="K131" s="336" t="e">
        <f>IF(ISNUMBER(Regressions!L141),ROUND(Regressions!L141, 1), NA())</f>
        <v>#N/A</v>
      </c>
      <c r="L131" s="237" t="e">
        <f>IF(ISNUMBER(Regressions!M141),ROUND(Regressions!M141, 1), NA())</f>
        <v>#N/A</v>
      </c>
      <c r="M131" s="337" t="e">
        <f>IF(ISNUMBER(Regressions!N141),ROUND(Regressions!N141, 1), NA())</f>
        <v>#N/A</v>
      </c>
      <c r="N131" s="236" t="e">
        <f>IF(ISNUMBER(Regressions!O141),ROUND(Regressions!O141, 1), NA())</f>
        <v>#N/A</v>
      </c>
      <c r="O131" s="338" t="e">
        <f>IF(ISNUMBER(Regressions!Q141),ROUND(Regressions!Q141, 1), NA())</f>
        <v>#N/A</v>
      </c>
      <c r="P131" s="336" t="e">
        <f>IF(ISNUMBER(Regressions!R141),ROUND(Regressions!R141, 1), NA())</f>
        <v>#N/A</v>
      </c>
      <c r="Q131" s="214" t="e">
        <f>IF(ISNUMBER(Regressions!S141),ROUND(Regressions!S141, 1), NA())</f>
        <v>#N/A</v>
      </c>
      <c r="R131" s="337" t="e">
        <f>IF(ISNUMBER(Regressions!T141),ROUND(Regressions!T141, 1), NA())</f>
        <v>#N/A</v>
      </c>
      <c r="S131" s="236" t="e">
        <f>IF(ISNUMBER(Regressions!U141),ROUND(Regressions!U141, 1), NA())</f>
        <v>#N/A</v>
      </c>
    </row>
    <row xmlns:x14ac="http://schemas.microsoft.com/office/spreadsheetml/2009/9/ac" r="132" x14ac:dyDescent="0.2">
      <c r="A132" s="333" t="str">
        <f>IF(ISBLANK(Regressions!A142), " ", Regressions!A142)</f>
        <v>Somalia</v>
      </c>
      <c r="B132" s="334">
        <f>IF(ISBLANK(Regressions!B142), " ", Regressions!B142)</f>
        <v>2004</v>
      </c>
      <c r="C132" s="339" t="str">
        <f>IF(ISBLANK(Regressions!C142), " ", Regressions!C142)</f>
        <v>Primary</v>
      </c>
      <c r="D132" s="335">
        <f>IF(ISBLANK(Regressions!D142), " ", Regressions!D142)</f>
        <v>1750057</v>
      </c>
      <c r="E132" s="213" t="e">
        <f>IF(ISNUMBER(Regressions!E142),ROUND(Regressions!E142, 1), NA())</f>
        <v>#N/A</v>
      </c>
      <c r="F132" s="336" t="e">
        <f>IF(ISNUMBER(Regressions!F142),ROUND(Regressions!F142, 1), NA())</f>
        <v>#N/A</v>
      </c>
      <c r="G132" s="235" t="e">
        <f>IF(ISNUMBER(Regressions!G142),ROUND(Regressions!G142, 1), NA())</f>
        <v>#N/A</v>
      </c>
      <c r="H132" s="337" t="e">
        <f>IF(ISNUMBER(Regressions!H142),ROUND(Regressions!H142, 1), NA())</f>
        <v>#N/A</v>
      </c>
      <c r="I132" s="236" t="e">
        <f>IF(ISNUMBER(Regressions!I142),ROUND(Regressions!I142, 1), NA())</f>
        <v>#N/A</v>
      </c>
      <c r="J132" s="338" t="e">
        <f>IF(ISNUMBER(Regressions!K142),ROUND(Regressions!K142, 1), NA())</f>
        <v>#N/A</v>
      </c>
      <c r="K132" s="336" t="e">
        <f>IF(ISNUMBER(Regressions!L142),ROUND(Regressions!L142, 1), NA())</f>
        <v>#N/A</v>
      </c>
      <c r="L132" s="237" t="e">
        <f>IF(ISNUMBER(Regressions!M142),ROUND(Regressions!M142, 1), NA())</f>
        <v>#N/A</v>
      </c>
      <c r="M132" s="337" t="e">
        <f>IF(ISNUMBER(Regressions!N142),ROUND(Regressions!N142, 1), NA())</f>
        <v>#N/A</v>
      </c>
      <c r="N132" s="236" t="e">
        <f>IF(ISNUMBER(Regressions!O142),ROUND(Regressions!O142, 1), NA())</f>
        <v>#N/A</v>
      </c>
      <c r="O132" s="338" t="e">
        <f>IF(ISNUMBER(Regressions!Q142),ROUND(Regressions!Q142, 1), NA())</f>
        <v>#N/A</v>
      </c>
      <c r="P132" s="336" t="e">
        <f>IF(ISNUMBER(Regressions!R142),ROUND(Regressions!R142, 1), NA())</f>
        <v>#N/A</v>
      </c>
      <c r="Q132" s="214" t="e">
        <f>IF(ISNUMBER(Regressions!S142),ROUND(Regressions!S142, 1), NA())</f>
        <v>#N/A</v>
      </c>
      <c r="R132" s="337" t="e">
        <f>IF(ISNUMBER(Regressions!T142),ROUND(Regressions!T142, 1), NA())</f>
        <v>#N/A</v>
      </c>
      <c r="S132" s="236" t="e">
        <f>IF(ISNUMBER(Regressions!U142),ROUND(Regressions!U142, 1), NA())</f>
        <v>#N/A</v>
      </c>
    </row>
    <row xmlns:x14ac="http://schemas.microsoft.com/office/spreadsheetml/2009/9/ac" r="133" x14ac:dyDescent="0.2">
      <c r="A133" s="333" t="str">
        <f>IF(ISBLANK(Regressions!A143), " ", Regressions!A143)</f>
        <v>Somalia</v>
      </c>
      <c r="B133" s="334">
        <f>IF(ISBLANK(Regressions!B143), " ", Regressions!B143)</f>
        <v>2005</v>
      </c>
      <c r="C133" s="339" t="str">
        <f>IF(ISBLANK(Regressions!C143), " ", Regressions!C143)</f>
        <v>Primary</v>
      </c>
      <c r="D133" s="335">
        <f>IF(ISBLANK(Regressions!D143), " ", Regressions!D143)</f>
        <v>1839120</v>
      </c>
      <c r="E133" s="213" t="e">
        <f>IF(ISNUMBER(Regressions!E143),ROUND(Regressions!E143, 1), NA())</f>
        <v>#N/A</v>
      </c>
      <c r="F133" s="336" t="e">
        <f>IF(ISNUMBER(Regressions!F143),ROUND(Regressions!F143, 1), NA())</f>
        <v>#N/A</v>
      </c>
      <c r="G133" s="235" t="e">
        <f>IF(ISNUMBER(Regressions!G143),ROUND(Regressions!G143, 1), NA())</f>
        <v>#N/A</v>
      </c>
      <c r="H133" s="337" t="e">
        <f>IF(ISNUMBER(Regressions!H143),ROUND(Regressions!H143, 1), NA())</f>
        <v>#N/A</v>
      </c>
      <c r="I133" s="236" t="e">
        <f>IF(ISNUMBER(Regressions!I143),ROUND(Regressions!I143, 1), NA())</f>
        <v>#N/A</v>
      </c>
      <c r="J133" s="338" t="e">
        <f>IF(ISNUMBER(Regressions!K143),ROUND(Regressions!K143, 1), NA())</f>
        <v>#N/A</v>
      </c>
      <c r="K133" s="336" t="e">
        <f>IF(ISNUMBER(Regressions!L143),ROUND(Regressions!L143, 1), NA())</f>
        <v>#N/A</v>
      </c>
      <c r="L133" s="237" t="e">
        <f>IF(ISNUMBER(Regressions!M143),ROUND(Regressions!M143, 1), NA())</f>
        <v>#N/A</v>
      </c>
      <c r="M133" s="337" t="e">
        <f>IF(ISNUMBER(Regressions!N143),ROUND(Regressions!N143, 1), NA())</f>
        <v>#N/A</v>
      </c>
      <c r="N133" s="236" t="e">
        <f>IF(ISNUMBER(Regressions!O143),ROUND(Regressions!O143, 1), NA())</f>
        <v>#N/A</v>
      </c>
      <c r="O133" s="338" t="e">
        <f>IF(ISNUMBER(Regressions!Q143),ROUND(Regressions!Q143, 1), NA())</f>
        <v>#N/A</v>
      </c>
      <c r="P133" s="336" t="e">
        <f>IF(ISNUMBER(Regressions!R143),ROUND(Regressions!R143, 1), NA())</f>
        <v>#N/A</v>
      </c>
      <c r="Q133" s="214" t="e">
        <f>IF(ISNUMBER(Regressions!S143),ROUND(Regressions!S143, 1), NA())</f>
        <v>#N/A</v>
      </c>
      <c r="R133" s="337" t="e">
        <f>IF(ISNUMBER(Regressions!T143),ROUND(Regressions!T143, 1), NA())</f>
        <v>#N/A</v>
      </c>
      <c r="S133" s="236" t="e">
        <f>IF(ISNUMBER(Regressions!U143),ROUND(Regressions!U143, 1), NA())</f>
        <v>#N/A</v>
      </c>
    </row>
    <row xmlns:x14ac="http://schemas.microsoft.com/office/spreadsheetml/2009/9/ac" r="134" x14ac:dyDescent="0.2">
      <c r="A134" s="333" t="str">
        <f>IF(ISBLANK(Regressions!A144), " ", Regressions!A144)</f>
        <v>Somalia</v>
      </c>
      <c r="B134" s="334">
        <f>IF(ISBLANK(Regressions!B144), " ", Regressions!B144)</f>
        <v>2006</v>
      </c>
      <c r="C134" s="339" t="str">
        <f>IF(ISBLANK(Regressions!C144), " ", Regressions!C144)</f>
        <v>Primary</v>
      </c>
      <c r="D134" s="335">
        <f>IF(ISBLANK(Regressions!D144), " ", Regressions!D144)</f>
        <v>1901957</v>
      </c>
      <c r="E134" s="213" t="e">
        <f>IF(ISNUMBER(Regressions!E144),ROUND(Regressions!E144, 1), NA())</f>
        <v>#N/A</v>
      </c>
      <c r="F134" s="336" t="e">
        <f>IF(ISNUMBER(Regressions!F144),ROUND(Regressions!F144, 1), NA())</f>
        <v>#N/A</v>
      </c>
      <c r="G134" s="235" t="e">
        <f>IF(ISNUMBER(Regressions!G144),ROUND(Regressions!G144, 1), NA())</f>
        <v>#N/A</v>
      </c>
      <c r="H134" s="337" t="e">
        <f>IF(ISNUMBER(Regressions!H144),ROUND(Regressions!H144, 1), NA())</f>
        <v>#N/A</v>
      </c>
      <c r="I134" s="236" t="e">
        <f>IF(ISNUMBER(Regressions!I144),ROUND(Regressions!I144, 1), NA())</f>
        <v>#N/A</v>
      </c>
      <c r="J134" s="338" t="e">
        <f>IF(ISNUMBER(Regressions!K144),ROUND(Regressions!K144, 1), NA())</f>
        <v>#N/A</v>
      </c>
      <c r="K134" s="336" t="e">
        <f>IF(ISNUMBER(Regressions!L144),ROUND(Regressions!L144, 1), NA())</f>
        <v>#N/A</v>
      </c>
      <c r="L134" s="237" t="e">
        <f>IF(ISNUMBER(Regressions!M144),ROUND(Regressions!M144, 1), NA())</f>
        <v>#N/A</v>
      </c>
      <c r="M134" s="337" t="e">
        <f>IF(ISNUMBER(Regressions!N144),ROUND(Regressions!N144, 1), NA())</f>
        <v>#N/A</v>
      </c>
      <c r="N134" s="236" t="e">
        <f>IF(ISNUMBER(Regressions!O144),ROUND(Regressions!O144, 1), NA())</f>
        <v>#N/A</v>
      </c>
      <c r="O134" s="338" t="e">
        <f>IF(ISNUMBER(Regressions!Q144),ROUND(Regressions!Q144, 1), NA())</f>
        <v>#N/A</v>
      </c>
      <c r="P134" s="336" t="e">
        <f>IF(ISNUMBER(Regressions!R144),ROUND(Regressions!R144, 1), NA())</f>
        <v>#N/A</v>
      </c>
      <c r="Q134" s="214" t="e">
        <f>IF(ISNUMBER(Regressions!S144),ROUND(Regressions!S144, 1), NA())</f>
        <v>#N/A</v>
      </c>
      <c r="R134" s="337" t="e">
        <f>IF(ISNUMBER(Regressions!T144),ROUND(Regressions!T144, 1), NA())</f>
        <v>#N/A</v>
      </c>
      <c r="S134" s="236" t="e">
        <f>IF(ISNUMBER(Regressions!U144),ROUND(Regressions!U144, 1), NA())</f>
        <v>#N/A</v>
      </c>
    </row>
    <row xmlns:x14ac="http://schemas.microsoft.com/office/spreadsheetml/2009/9/ac" r="135" x14ac:dyDescent="0.2">
      <c r="A135" s="333" t="str">
        <f>IF(ISBLANK(Regressions!A145), " ", Regressions!A145)</f>
        <v>Somalia</v>
      </c>
      <c r="B135" s="334">
        <f>IF(ISBLANK(Regressions!B145), " ", Regressions!B145)</f>
        <v>2007</v>
      </c>
      <c r="C135" s="339" t="str">
        <f>IF(ISBLANK(Regressions!C145), " ", Regressions!C145)</f>
        <v>Primary</v>
      </c>
      <c r="D135" s="335">
        <f>IF(ISBLANK(Regressions!D145), " ", Regressions!D145)</f>
        <v>1954252</v>
      </c>
      <c r="E135" s="213" t="e">
        <f>IF(ISNUMBER(Regressions!E145),ROUND(Regressions!E145, 1), NA())</f>
        <v>#N/A</v>
      </c>
      <c r="F135" s="336" t="e">
        <f>IF(ISNUMBER(Regressions!F145),ROUND(Regressions!F145, 1), NA())</f>
        <v>#N/A</v>
      </c>
      <c r="G135" s="235" t="e">
        <f>IF(ISNUMBER(Regressions!G145),ROUND(Regressions!G145, 1), NA())</f>
        <v>#N/A</v>
      </c>
      <c r="H135" s="337" t="e">
        <f>IF(ISNUMBER(Regressions!H145),ROUND(Regressions!H145, 1), NA())</f>
        <v>#N/A</v>
      </c>
      <c r="I135" s="236" t="e">
        <f>IF(ISNUMBER(Regressions!I145),ROUND(Regressions!I145, 1), NA())</f>
        <v>#N/A</v>
      </c>
      <c r="J135" s="338" t="e">
        <f>IF(ISNUMBER(Regressions!K145),ROUND(Regressions!K145, 1), NA())</f>
        <v>#N/A</v>
      </c>
      <c r="K135" s="336" t="e">
        <f>IF(ISNUMBER(Regressions!L145),ROUND(Regressions!L145, 1), NA())</f>
        <v>#N/A</v>
      </c>
      <c r="L135" s="237" t="e">
        <f>IF(ISNUMBER(Regressions!M145),ROUND(Regressions!M145, 1), NA())</f>
        <v>#N/A</v>
      </c>
      <c r="M135" s="337" t="e">
        <f>IF(ISNUMBER(Regressions!N145),ROUND(Regressions!N145, 1), NA())</f>
        <v>#N/A</v>
      </c>
      <c r="N135" s="236" t="e">
        <f>IF(ISNUMBER(Regressions!O145),ROUND(Regressions!O145, 1), NA())</f>
        <v>#N/A</v>
      </c>
      <c r="O135" s="338" t="e">
        <f>IF(ISNUMBER(Regressions!Q145),ROUND(Regressions!Q145, 1), NA())</f>
        <v>#N/A</v>
      </c>
      <c r="P135" s="336" t="e">
        <f>IF(ISNUMBER(Regressions!R145),ROUND(Regressions!R145, 1), NA())</f>
        <v>#N/A</v>
      </c>
      <c r="Q135" s="214" t="e">
        <f>IF(ISNUMBER(Regressions!S145),ROUND(Regressions!S145, 1), NA())</f>
        <v>#N/A</v>
      </c>
      <c r="R135" s="337" t="e">
        <f>IF(ISNUMBER(Regressions!T145),ROUND(Regressions!T145, 1), NA())</f>
        <v>#N/A</v>
      </c>
      <c r="S135" s="236" t="e">
        <f>IF(ISNUMBER(Regressions!U145),ROUND(Regressions!U145, 1), NA())</f>
        <v>#N/A</v>
      </c>
    </row>
    <row xmlns:x14ac="http://schemas.microsoft.com/office/spreadsheetml/2009/9/ac" r="136" x14ac:dyDescent="0.2">
      <c r="A136" s="333" t="str">
        <f>IF(ISBLANK(Regressions!A146), " ", Regressions!A146)</f>
        <v>Somalia</v>
      </c>
      <c r="B136" s="334">
        <f>IF(ISBLANK(Regressions!B146), " ", Regressions!B146)</f>
        <v>2008</v>
      </c>
      <c r="C136" s="339" t="str">
        <f>IF(ISBLANK(Regressions!C146), " ", Regressions!C146)</f>
        <v>Primary</v>
      </c>
      <c r="D136" s="335">
        <f>IF(ISBLANK(Regressions!D146), " ", Regressions!D146)</f>
        <v>2021213</v>
      </c>
      <c r="E136" s="213">
        <f>IF(ISNUMBER(Regressions!E146),ROUND(Regressions!E146, 1), NA())</f>
        <v>28.5</v>
      </c>
      <c r="F136" s="336">
        <f>IF(ISNUMBER(Regressions!F146),ROUND(Regressions!F146, 1), NA())</f>
        <v>21.9</v>
      </c>
      <c r="G136" s="235" t="e">
        <f>IF(ISNUMBER(Regressions!G146),ROUND(Regressions!G146, 1), NA())</f>
        <v>#N/A</v>
      </c>
      <c r="H136" s="337" t="e">
        <f>IF(ISNUMBER(Regressions!H146),ROUND(Regressions!H146, 1), NA())</f>
        <v>#N/A</v>
      </c>
      <c r="I136" s="236">
        <f>IF(ISNUMBER(Regressions!I146),ROUND(Regressions!I146, 1), NA())</f>
        <v>78.099999999999994</v>
      </c>
      <c r="J136" s="338" t="e">
        <f>IF(ISNUMBER(Regressions!K146),ROUND(Regressions!K146, 1), NA())</f>
        <v>#N/A</v>
      </c>
      <c r="K136" s="336" t="e">
        <f>IF(ISNUMBER(Regressions!L146),ROUND(Regressions!L146, 1), NA())</f>
        <v>#N/A</v>
      </c>
      <c r="L136" s="237" t="e">
        <f>IF(ISNUMBER(Regressions!M146),ROUND(Regressions!M146, 1), NA())</f>
        <v>#N/A</v>
      </c>
      <c r="M136" s="337" t="e">
        <f>IF(ISNUMBER(Regressions!N146),ROUND(Regressions!N146, 1), NA())</f>
        <v>#N/A</v>
      </c>
      <c r="N136" s="236" t="e">
        <f>IF(ISNUMBER(Regressions!O146),ROUND(Regressions!O146, 1), NA())</f>
        <v>#N/A</v>
      </c>
      <c r="O136" s="338" t="e">
        <f>IF(ISNUMBER(Regressions!Q146),ROUND(Regressions!Q146, 1), NA())</f>
        <v>#N/A</v>
      </c>
      <c r="P136" s="336" t="e">
        <f>IF(ISNUMBER(Regressions!R146),ROUND(Regressions!R146, 1), NA())</f>
        <v>#N/A</v>
      </c>
      <c r="Q136" s="214" t="e">
        <f>IF(ISNUMBER(Regressions!S146),ROUND(Regressions!S146, 1), NA())</f>
        <v>#N/A</v>
      </c>
      <c r="R136" s="337" t="e">
        <f>IF(ISNUMBER(Regressions!T146),ROUND(Regressions!T146, 1), NA())</f>
        <v>#N/A</v>
      </c>
      <c r="S136" s="236" t="e">
        <f>IF(ISNUMBER(Regressions!U146),ROUND(Regressions!U146, 1), NA())</f>
        <v>#N/A</v>
      </c>
    </row>
    <row xmlns:x14ac="http://schemas.microsoft.com/office/spreadsheetml/2009/9/ac" r="137" x14ac:dyDescent="0.2">
      <c r="A137" s="333" t="str">
        <f>IF(ISBLANK(Regressions!A147), " ", Regressions!A147)</f>
        <v>Somalia</v>
      </c>
      <c r="B137" s="334">
        <f>IF(ISBLANK(Regressions!B147), " ", Regressions!B147)</f>
        <v>2009</v>
      </c>
      <c r="C137" s="339" t="str">
        <f>IF(ISBLANK(Regressions!C147), " ", Regressions!C147)</f>
        <v>Primary</v>
      </c>
      <c r="D137" s="335">
        <f>IF(ISBLANK(Regressions!D147), " ", Regressions!D147)</f>
        <v>2071455</v>
      </c>
      <c r="E137" s="213">
        <f>IF(ISNUMBER(Regressions!E147),ROUND(Regressions!E147, 1), NA())</f>
        <v>28.5</v>
      </c>
      <c r="F137" s="336">
        <f>IF(ISNUMBER(Regressions!F147),ROUND(Regressions!F147, 1), NA())</f>
        <v>21.9</v>
      </c>
      <c r="G137" s="235" t="e">
        <f>IF(ISNUMBER(Regressions!G147),ROUND(Regressions!G147, 1), NA())</f>
        <v>#N/A</v>
      </c>
      <c r="H137" s="337" t="e">
        <f>IF(ISNUMBER(Regressions!H147),ROUND(Regressions!H147, 1), NA())</f>
        <v>#N/A</v>
      </c>
      <c r="I137" s="236">
        <f>IF(ISNUMBER(Regressions!I147),ROUND(Regressions!I147, 1), NA())</f>
        <v>78.099999999999994</v>
      </c>
      <c r="J137" s="338" t="e">
        <f>IF(ISNUMBER(Regressions!K147),ROUND(Regressions!K147, 1), NA())</f>
        <v>#N/A</v>
      </c>
      <c r="K137" s="336" t="e">
        <f>IF(ISNUMBER(Regressions!L147),ROUND(Regressions!L147, 1), NA())</f>
        <v>#N/A</v>
      </c>
      <c r="L137" s="237" t="e">
        <f>IF(ISNUMBER(Regressions!M147),ROUND(Regressions!M147, 1), NA())</f>
        <v>#N/A</v>
      </c>
      <c r="M137" s="337" t="e">
        <f>IF(ISNUMBER(Regressions!N147),ROUND(Regressions!N147, 1), NA())</f>
        <v>#N/A</v>
      </c>
      <c r="N137" s="236" t="e">
        <f>IF(ISNUMBER(Regressions!O147),ROUND(Regressions!O147, 1), NA())</f>
        <v>#N/A</v>
      </c>
      <c r="O137" s="338" t="e">
        <f>IF(ISNUMBER(Regressions!Q147),ROUND(Regressions!Q147, 1), NA())</f>
        <v>#N/A</v>
      </c>
      <c r="P137" s="336" t="e">
        <f>IF(ISNUMBER(Regressions!R147),ROUND(Regressions!R147, 1), NA())</f>
        <v>#N/A</v>
      </c>
      <c r="Q137" s="214" t="e">
        <f>IF(ISNUMBER(Regressions!S147),ROUND(Regressions!S147, 1), NA())</f>
        <v>#N/A</v>
      </c>
      <c r="R137" s="337" t="e">
        <f>IF(ISNUMBER(Regressions!T147),ROUND(Regressions!T147, 1), NA())</f>
        <v>#N/A</v>
      </c>
      <c r="S137" s="236" t="e">
        <f>IF(ISNUMBER(Regressions!U147),ROUND(Regressions!U147, 1), NA())</f>
        <v>#N/A</v>
      </c>
    </row>
    <row xmlns:x14ac="http://schemas.microsoft.com/office/spreadsheetml/2009/9/ac" r="138" x14ac:dyDescent="0.2">
      <c r="A138" s="333" t="str">
        <f>IF(ISBLANK(Regressions!A148), " ", Regressions!A148)</f>
        <v>Somalia</v>
      </c>
      <c r="B138" s="334">
        <f>IF(ISBLANK(Regressions!B148), " ", Regressions!B148)</f>
        <v>2010</v>
      </c>
      <c r="C138" s="339" t="str">
        <f>IF(ISBLANK(Regressions!C148), " ", Regressions!C148)</f>
        <v>Primary</v>
      </c>
      <c r="D138" s="335">
        <f>IF(ISBLANK(Regressions!D148), " ", Regressions!D148)</f>
        <v>2120254</v>
      </c>
      <c r="E138" s="213">
        <f>IF(ISNUMBER(Regressions!E148),ROUND(Regressions!E148, 1), NA())</f>
        <v>28.5</v>
      </c>
      <c r="F138" s="336">
        <f>IF(ISNUMBER(Regressions!F148),ROUND(Regressions!F148, 1), NA())</f>
        <v>21.9</v>
      </c>
      <c r="G138" s="235">
        <f>IF(ISNUMBER(Regressions!G148),ROUND(Regressions!G148, 1), NA())</f>
        <v>21.9</v>
      </c>
      <c r="H138" s="337">
        <f>IF(ISNUMBER(Regressions!H148),ROUND(Regressions!H148, 1), NA())</f>
        <v>0</v>
      </c>
      <c r="I138" s="236">
        <f>IF(ISNUMBER(Regressions!I148),ROUND(Regressions!I148, 1), NA())</f>
        <v>78.099999999999994</v>
      </c>
      <c r="J138" s="338" t="e">
        <f>IF(ISNUMBER(Regressions!K148),ROUND(Regressions!K148, 1), NA())</f>
        <v>#N/A</v>
      </c>
      <c r="K138" s="336" t="e">
        <f>IF(ISNUMBER(Regressions!L148),ROUND(Regressions!L148, 1), NA())</f>
        <v>#N/A</v>
      </c>
      <c r="L138" s="237" t="e">
        <f>IF(ISNUMBER(Regressions!M148),ROUND(Regressions!M148, 1), NA())</f>
        <v>#N/A</v>
      </c>
      <c r="M138" s="337" t="e">
        <f>IF(ISNUMBER(Regressions!N148),ROUND(Regressions!N148, 1), NA())</f>
        <v>#N/A</v>
      </c>
      <c r="N138" s="236" t="e">
        <f>IF(ISNUMBER(Regressions!O148),ROUND(Regressions!O148, 1), NA())</f>
        <v>#N/A</v>
      </c>
      <c r="O138" s="338" t="e">
        <f>IF(ISNUMBER(Regressions!Q148),ROUND(Regressions!Q148, 1), NA())</f>
        <v>#N/A</v>
      </c>
      <c r="P138" s="336" t="e">
        <f>IF(ISNUMBER(Regressions!R148),ROUND(Regressions!R148, 1), NA())</f>
        <v>#N/A</v>
      </c>
      <c r="Q138" s="214" t="e">
        <f>IF(ISNUMBER(Regressions!S148),ROUND(Regressions!S148, 1), NA())</f>
        <v>#N/A</v>
      </c>
      <c r="R138" s="337" t="e">
        <f>IF(ISNUMBER(Regressions!T148),ROUND(Regressions!T148, 1), NA())</f>
        <v>#N/A</v>
      </c>
      <c r="S138" s="236" t="e">
        <f>IF(ISNUMBER(Regressions!U148),ROUND(Regressions!U148, 1), NA())</f>
        <v>#N/A</v>
      </c>
    </row>
    <row xmlns:x14ac="http://schemas.microsoft.com/office/spreadsheetml/2009/9/ac" r="139" x14ac:dyDescent="0.2">
      <c r="A139" s="333" t="str">
        <f>IF(ISBLANK(Regressions!A149), " ", Regressions!A149)</f>
        <v>Somalia</v>
      </c>
      <c r="B139" s="334">
        <f>IF(ISBLANK(Regressions!B149), " ", Regressions!B149)</f>
        <v>2011</v>
      </c>
      <c r="C139" s="339" t="str">
        <f>IF(ISBLANK(Regressions!C149), " ", Regressions!C149)</f>
        <v>Primary</v>
      </c>
      <c r="D139" s="335">
        <f>IF(ISBLANK(Regressions!D149), " ", Regressions!D149)</f>
        <v>2171410</v>
      </c>
      <c r="E139" s="213">
        <f>IF(ISNUMBER(Regressions!E149),ROUND(Regressions!E149, 1), NA())</f>
        <v>28.5</v>
      </c>
      <c r="F139" s="336">
        <f>IF(ISNUMBER(Regressions!F149),ROUND(Regressions!F149, 1), NA())</f>
        <v>21.9</v>
      </c>
      <c r="G139" s="235">
        <f>IF(ISNUMBER(Regressions!G149),ROUND(Regressions!G149, 1), NA())</f>
        <v>21.9</v>
      </c>
      <c r="H139" s="337">
        <f>IF(ISNUMBER(Regressions!H149),ROUND(Regressions!H149, 1), NA())</f>
        <v>0</v>
      </c>
      <c r="I139" s="236">
        <f>IF(ISNUMBER(Regressions!I149),ROUND(Regressions!I149, 1), NA())</f>
        <v>78.099999999999994</v>
      </c>
      <c r="J139" s="338" t="e">
        <f>IF(ISNUMBER(Regressions!K149),ROUND(Regressions!K149, 1), NA())</f>
        <v>#N/A</v>
      </c>
      <c r="K139" s="336" t="e">
        <f>IF(ISNUMBER(Regressions!L149),ROUND(Regressions!L149, 1), NA())</f>
        <v>#N/A</v>
      </c>
      <c r="L139" s="237" t="e">
        <f>IF(ISNUMBER(Regressions!M149),ROUND(Regressions!M149, 1), NA())</f>
        <v>#N/A</v>
      </c>
      <c r="M139" s="337" t="e">
        <f>IF(ISNUMBER(Regressions!N149),ROUND(Regressions!N149, 1), NA())</f>
        <v>#N/A</v>
      </c>
      <c r="N139" s="236" t="e">
        <f>IF(ISNUMBER(Regressions!O149),ROUND(Regressions!O149, 1), NA())</f>
        <v>#N/A</v>
      </c>
      <c r="O139" s="338" t="e">
        <f>IF(ISNUMBER(Regressions!Q149),ROUND(Regressions!Q149, 1), NA())</f>
        <v>#N/A</v>
      </c>
      <c r="P139" s="336" t="e">
        <f>IF(ISNUMBER(Regressions!R149),ROUND(Regressions!R149, 1), NA())</f>
        <v>#N/A</v>
      </c>
      <c r="Q139" s="214" t="e">
        <f>IF(ISNUMBER(Regressions!S149),ROUND(Regressions!S149, 1), NA())</f>
        <v>#N/A</v>
      </c>
      <c r="R139" s="337" t="e">
        <f>IF(ISNUMBER(Regressions!T149),ROUND(Regressions!T149, 1), NA())</f>
        <v>#N/A</v>
      </c>
      <c r="S139" s="236" t="e">
        <f>IF(ISNUMBER(Regressions!U149),ROUND(Regressions!U149, 1), NA())</f>
        <v>#N/A</v>
      </c>
    </row>
    <row xmlns:x14ac="http://schemas.microsoft.com/office/spreadsheetml/2009/9/ac" r="140" x14ac:dyDescent="0.2">
      <c r="A140" s="333" t="str">
        <f>IF(ISBLANK(Regressions!A150), " ", Regressions!A150)</f>
        <v>Somalia</v>
      </c>
      <c r="B140" s="334">
        <f>IF(ISBLANK(Regressions!B150), " ", Regressions!B150)</f>
        <v>2012</v>
      </c>
      <c r="C140" s="339" t="str">
        <f>IF(ISBLANK(Regressions!C150), " ", Regressions!C150)</f>
        <v>Primary</v>
      </c>
      <c r="D140" s="335">
        <f>IF(ISBLANK(Regressions!D150), " ", Regressions!D150)</f>
        <v>2181117</v>
      </c>
      <c r="E140" s="213">
        <f>IF(ISNUMBER(Regressions!E150),ROUND(Regressions!E150, 1), NA())</f>
        <v>28.5</v>
      </c>
      <c r="F140" s="336">
        <f>IF(ISNUMBER(Regressions!F150),ROUND(Regressions!F150, 1), NA())</f>
        <v>21.9</v>
      </c>
      <c r="G140" s="235">
        <f>IF(ISNUMBER(Regressions!G150),ROUND(Regressions!G150, 1), NA())</f>
        <v>21.9</v>
      </c>
      <c r="H140" s="337">
        <f>IF(ISNUMBER(Regressions!H150),ROUND(Regressions!H150, 1), NA())</f>
        <v>0</v>
      </c>
      <c r="I140" s="236">
        <f>IF(ISNUMBER(Regressions!I150),ROUND(Regressions!I150, 1), NA())</f>
        <v>78.099999999999994</v>
      </c>
      <c r="J140" s="338" t="e">
        <f>IF(ISNUMBER(Regressions!K150),ROUND(Regressions!K150, 1), NA())</f>
        <v>#N/A</v>
      </c>
      <c r="K140" s="336" t="e">
        <f>IF(ISNUMBER(Regressions!L150),ROUND(Regressions!L150, 1), NA())</f>
        <v>#N/A</v>
      </c>
      <c r="L140" s="237" t="e">
        <f>IF(ISNUMBER(Regressions!M150),ROUND(Regressions!M150, 1), NA())</f>
        <v>#N/A</v>
      </c>
      <c r="M140" s="337" t="e">
        <f>IF(ISNUMBER(Regressions!N150),ROUND(Regressions!N150, 1), NA())</f>
        <v>#N/A</v>
      </c>
      <c r="N140" s="236" t="e">
        <f>IF(ISNUMBER(Regressions!O150),ROUND(Regressions!O150, 1), NA())</f>
        <v>#N/A</v>
      </c>
      <c r="O140" s="338" t="e">
        <f>IF(ISNUMBER(Regressions!Q150),ROUND(Regressions!Q150, 1), NA())</f>
        <v>#N/A</v>
      </c>
      <c r="P140" s="336" t="e">
        <f>IF(ISNUMBER(Regressions!R150),ROUND(Regressions!R150, 1), NA())</f>
        <v>#N/A</v>
      </c>
      <c r="Q140" s="214" t="e">
        <f>IF(ISNUMBER(Regressions!S150),ROUND(Regressions!S150, 1), NA())</f>
        <v>#N/A</v>
      </c>
      <c r="R140" s="337" t="e">
        <f>IF(ISNUMBER(Regressions!T150),ROUND(Regressions!T150, 1), NA())</f>
        <v>#N/A</v>
      </c>
      <c r="S140" s="236" t="e">
        <f>IF(ISNUMBER(Regressions!U150),ROUND(Regressions!U150, 1), NA())</f>
        <v>#N/A</v>
      </c>
    </row>
    <row xmlns:x14ac="http://schemas.microsoft.com/office/spreadsheetml/2009/9/ac" r="141" x14ac:dyDescent="0.2">
      <c r="A141" s="333" t="str">
        <f>IF(ISBLANK(Regressions!A151), " ", Regressions!A151)</f>
        <v>Somalia</v>
      </c>
      <c r="B141" s="334">
        <f>IF(ISBLANK(Regressions!B151), " ", Regressions!B151)</f>
        <v>2013</v>
      </c>
      <c r="C141" s="339" t="str">
        <f>IF(ISBLANK(Regressions!C151), " ", Regressions!C151)</f>
        <v>Primary</v>
      </c>
      <c r="D141" s="335">
        <f>IF(ISBLANK(Regressions!D151), " ", Regressions!D151)</f>
        <v>2241421</v>
      </c>
      <c r="E141" s="213">
        <f>IF(ISNUMBER(Regressions!E151),ROUND(Regressions!E151, 1), NA())</f>
        <v>38.6</v>
      </c>
      <c r="F141" s="336">
        <f>IF(ISNUMBER(Regressions!F151),ROUND(Regressions!F151, 1), NA())</f>
        <v>30.6</v>
      </c>
      <c r="G141" s="235">
        <f>IF(ISNUMBER(Regressions!G151),ROUND(Regressions!G151, 1), NA())</f>
        <v>30.6</v>
      </c>
      <c r="H141" s="337">
        <f>IF(ISNUMBER(Regressions!H151),ROUND(Regressions!H151, 1), NA())</f>
        <v>0</v>
      </c>
      <c r="I141" s="236">
        <f>IF(ISNUMBER(Regressions!I151),ROUND(Regressions!I151, 1), NA())</f>
        <v>69.400000000000006</v>
      </c>
      <c r="J141" s="338" t="e">
        <f>IF(ISNUMBER(Regressions!K151),ROUND(Regressions!K151, 1), NA())</f>
        <v>#N/A</v>
      </c>
      <c r="K141" s="336" t="e">
        <f>IF(ISNUMBER(Regressions!L151),ROUND(Regressions!L151, 1), NA())</f>
        <v>#N/A</v>
      </c>
      <c r="L141" s="237" t="e">
        <f>IF(ISNUMBER(Regressions!M151),ROUND(Regressions!M151, 1), NA())</f>
        <v>#N/A</v>
      </c>
      <c r="M141" s="337" t="e">
        <f>IF(ISNUMBER(Regressions!N151),ROUND(Regressions!N151, 1), NA())</f>
        <v>#N/A</v>
      </c>
      <c r="N141" s="236" t="e">
        <f>IF(ISNUMBER(Regressions!O151),ROUND(Regressions!O151, 1), NA())</f>
        <v>#N/A</v>
      </c>
      <c r="O141" s="338" t="e">
        <f>IF(ISNUMBER(Regressions!Q151),ROUND(Regressions!Q151, 1), NA())</f>
        <v>#N/A</v>
      </c>
      <c r="P141" s="336" t="e">
        <f>IF(ISNUMBER(Regressions!R151),ROUND(Regressions!R151, 1), NA())</f>
        <v>#N/A</v>
      </c>
      <c r="Q141" s="214" t="e">
        <f>IF(ISNUMBER(Regressions!S151),ROUND(Regressions!S151, 1), NA())</f>
        <v>#N/A</v>
      </c>
      <c r="R141" s="337" t="e">
        <f>IF(ISNUMBER(Regressions!T151),ROUND(Regressions!T151, 1), NA())</f>
        <v>#N/A</v>
      </c>
      <c r="S141" s="236" t="e">
        <f>IF(ISNUMBER(Regressions!U151),ROUND(Regressions!U151, 1), NA())</f>
        <v>#N/A</v>
      </c>
    </row>
    <row xmlns:x14ac="http://schemas.microsoft.com/office/spreadsheetml/2009/9/ac" r="142" x14ac:dyDescent="0.2">
      <c r="A142" s="333" t="str">
        <f>IF(ISBLANK(Regressions!A152), " ", Regressions!A152)</f>
        <v>Somalia</v>
      </c>
      <c r="B142" s="334">
        <f>IF(ISBLANK(Regressions!B152), " ", Regressions!B152)</f>
        <v>2014</v>
      </c>
      <c r="C142" s="339" t="str">
        <f>IF(ISBLANK(Regressions!C152), " ", Regressions!C152)</f>
        <v>Primary</v>
      </c>
      <c r="D142" s="335">
        <f>IF(ISBLANK(Regressions!D152), " ", Regressions!D152)</f>
        <v>2316979</v>
      </c>
      <c r="E142" s="213">
        <f>IF(ISNUMBER(Regressions!E152),ROUND(Regressions!E152, 1), NA())</f>
        <v>48.7</v>
      </c>
      <c r="F142" s="336">
        <f>IF(ISNUMBER(Regressions!F152),ROUND(Regressions!F152, 1), NA())</f>
        <v>39.200000000000003</v>
      </c>
      <c r="G142" s="235">
        <f>IF(ISNUMBER(Regressions!G152),ROUND(Regressions!G152, 1), NA())</f>
        <v>39.200000000000003</v>
      </c>
      <c r="H142" s="337">
        <f>IF(ISNUMBER(Regressions!H152),ROUND(Regressions!H152, 1), NA())</f>
        <v>0</v>
      </c>
      <c r="I142" s="236">
        <f>IF(ISNUMBER(Regressions!I152),ROUND(Regressions!I152, 1), NA())</f>
        <v>60.8</v>
      </c>
      <c r="J142" s="338" t="e">
        <f>IF(ISNUMBER(Regressions!K152),ROUND(Regressions!K152, 1), NA())</f>
        <v>#N/A</v>
      </c>
      <c r="K142" s="336" t="e">
        <f>IF(ISNUMBER(Regressions!L152),ROUND(Regressions!L152, 1), NA())</f>
        <v>#N/A</v>
      </c>
      <c r="L142" s="237" t="e">
        <f>IF(ISNUMBER(Regressions!M152),ROUND(Regressions!M152, 1), NA())</f>
        <v>#N/A</v>
      </c>
      <c r="M142" s="337" t="e">
        <f>IF(ISNUMBER(Regressions!N152),ROUND(Regressions!N152, 1), NA())</f>
        <v>#N/A</v>
      </c>
      <c r="N142" s="236" t="e">
        <f>IF(ISNUMBER(Regressions!O152),ROUND(Regressions!O152, 1), NA())</f>
        <v>#N/A</v>
      </c>
      <c r="O142" s="338" t="e">
        <f>IF(ISNUMBER(Regressions!Q152),ROUND(Regressions!Q152, 1), NA())</f>
        <v>#N/A</v>
      </c>
      <c r="P142" s="336" t="e">
        <f>IF(ISNUMBER(Regressions!R152),ROUND(Regressions!R152, 1), NA())</f>
        <v>#N/A</v>
      </c>
      <c r="Q142" s="214" t="e">
        <f>IF(ISNUMBER(Regressions!S152),ROUND(Regressions!S152, 1), NA())</f>
        <v>#N/A</v>
      </c>
      <c r="R142" s="337" t="e">
        <f>IF(ISNUMBER(Regressions!T152),ROUND(Regressions!T152, 1), NA())</f>
        <v>#N/A</v>
      </c>
      <c r="S142" s="236" t="e">
        <f>IF(ISNUMBER(Regressions!U152),ROUND(Regressions!U152, 1), NA())</f>
        <v>#N/A</v>
      </c>
    </row>
    <row xmlns:x14ac="http://schemas.microsoft.com/office/spreadsheetml/2009/9/ac" r="143" x14ac:dyDescent="0.2">
      <c r="A143" s="333" t="str">
        <f>IF(ISBLANK(Regressions!A153), " ", Regressions!A153)</f>
        <v>Somalia</v>
      </c>
      <c r="B143" s="334">
        <f>IF(ISBLANK(Regressions!B153), " ", Regressions!B153)</f>
        <v>2015</v>
      </c>
      <c r="C143" s="339" t="str">
        <f>IF(ISBLANK(Regressions!C153), " ", Regressions!C153)</f>
        <v>Primary</v>
      </c>
      <c r="D143" s="335">
        <f>IF(ISBLANK(Regressions!D153), " ", Regressions!D153)</f>
        <v>2391944</v>
      </c>
      <c r="E143" s="213">
        <f>IF(ISNUMBER(Regressions!E153),ROUND(Regressions!E153, 1), NA())</f>
        <v>58.8</v>
      </c>
      <c r="F143" s="336">
        <f>IF(ISNUMBER(Regressions!F153),ROUND(Regressions!F153, 1), NA())</f>
        <v>47.9</v>
      </c>
      <c r="G143" s="235">
        <f>IF(ISNUMBER(Regressions!G153),ROUND(Regressions!G153, 1), NA())</f>
        <v>47.9</v>
      </c>
      <c r="H143" s="337">
        <f>IF(ISNUMBER(Regressions!H153),ROUND(Regressions!H153, 1), NA())</f>
        <v>0</v>
      </c>
      <c r="I143" s="236">
        <f>IF(ISNUMBER(Regressions!I153),ROUND(Regressions!I153, 1), NA())</f>
        <v>52.1</v>
      </c>
      <c r="J143" s="338" t="e">
        <f>IF(ISNUMBER(Regressions!K153),ROUND(Regressions!K153, 1), NA())</f>
        <v>#N/A</v>
      </c>
      <c r="K143" s="336" t="e">
        <f>IF(ISNUMBER(Regressions!L153),ROUND(Regressions!L153, 1), NA())</f>
        <v>#N/A</v>
      </c>
      <c r="L143" s="237" t="e">
        <f>IF(ISNUMBER(Regressions!M153),ROUND(Regressions!M153, 1), NA())</f>
        <v>#N/A</v>
      </c>
      <c r="M143" s="337" t="e">
        <f>IF(ISNUMBER(Regressions!N153),ROUND(Regressions!N153, 1), NA())</f>
        <v>#N/A</v>
      </c>
      <c r="N143" s="236" t="e">
        <f>IF(ISNUMBER(Regressions!O153),ROUND(Regressions!O153, 1), NA())</f>
        <v>#N/A</v>
      </c>
      <c r="O143" s="338" t="e">
        <f>IF(ISNUMBER(Regressions!Q153),ROUND(Regressions!Q153, 1), NA())</f>
        <v>#N/A</v>
      </c>
      <c r="P143" s="336" t="e">
        <f>IF(ISNUMBER(Regressions!R153),ROUND(Regressions!R153, 1), NA())</f>
        <v>#N/A</v>
      </c>
      <c r="Q143" s="214" t="e">
        <f>IF(ISNUMBER(Regressions!S153),ROUND(Regressions!S153, 1), NA())</f>
        <v>#N/A</v>
      </c>
      <c r="R143" s="337" t="e">
        <f>IF(ISNUMBER(Regressions!T153),ROUND(Regressions!T153, 1), NA())</f>
        <v>#N/A</v>
      </c>
      <c r="S143" s="236" t="e">
        <f>IF(ISNUMBER(Regressions!U153),ROUND(Regressions!U153, 1), NA())</f>
        <v>#N/A</v>
      </c>
    </row>
    <row xmlns:x14ac="http://schemas.microsoft.com/office/spreadsheetml/2009/9/ac" r="144" x14ac:dyDescent="0.2">
      <c r="A144" s="333" t="str">
        <f>IF(ISBLANK(Regressions!A154), " ", Regressions!A154)</f>
        <v>Somalia</v>
      </c>
      <c r="B144" s="334">
        <f>IF(ISBLANK(Regressions!B154), " ", Regressions!B154)</f>
        <v>2016</v>
      </c>
      <c r="C144" s="339" t="str">
        <f>IF(ISBLANK(Regressions!C154), " ", Regressions!C154)</f>
        <v>Primary</v>
      </c>
      <c r="D144" s="335">
        <f>IF(ISBLANK(Regressions!D154), " ", Regressions!D154)</f>
        <v>2464827</v>
      </c>
      <c r="E144" s="213">
        <f>IF(ISNUMBER(Regressions!E154),ROUND(Regressions!E154, 1), NA())</f>
        <v>69</v>
      </c>
      <c r="F144" s="336">
        <f>IF(ISNUMBER(Regressions!F154),ROUND(Regressions!F154, 1), NA())</f>
        <v>56.6</v>
      </c>
      <c r="G144" s="235">
        <f>IF(ISNUMBER(Regressions!G154),ROUND(Regressions!G154, 1), NA())</f>
        <v>52.5</v>
      </c>
      <c r="H144" s="337">
        <f>IF(ISNUMBER(Regressions!H154),ROUND(Regressions!H154, 1), NA())</f>
        <v>4.0999999999999996</v>
      </c>
      <c r="I144" s="236">
        <f>IF(ISNUMBER(Regressions!I154),ROUND(Regressions!I154, 1), NA())</f>
        <v>43.4</v>
      </c>
      <c r="J144" s="338" t="e">
        <f>IF(ISNUMBER(Regressions!K154),ROUND(Regressions!K154, 1), NA())</f>
        <v>#N/A</v>
      </c>
      <c r="K144" s="336" t="e">
        <f>IF(ISNUMBER(Regressions!L154),ROUND(Regressions!L154, 1), NA())</f>
        <v>#N/A</v>
      </c>
      <c r="L144" s="237" t="e">
        <f>IF(ISNUMBER(Regressions!M154),ROUND(Regressions!M154, 1), NA())</f>
        <v>#N/A</v>
      </c>
      <c r="M144" s="337" t="e">
        <f>IF(ISNUMBER(Regressions!N154),ROUND(Regressions!N154, 1), NA())</f>
        <v>#N/A</v>
      </c>
      <c r="N144" s="236" t="e">
        <f>IF(ISNUMBER(Regressions!O154),ROUND(Regressions!O154, 1), NA())</f>
        <v>#N/A</v>
      </c>
      <c r="O144" s="338" t="e">
        <f>IF(ISNUMBER(Regressions!Q154),ROUND(Regressions!Q154, 1), NA())</f>
        <v>#N/A</v>
      </c>
      <c r="P144" s="336" t="e">
        <f>IF(ISNUMBER(Regressions!R154),ROUND(Regressions!R154, 1), NA())</f>
        <v>#N/A</v>
      </c>
      <c r="Q144" s="214" t="e">
        <f>IF(ISNUMBER(Regressions!S154),ROUND(Regressions!S154, 1), NA())</f>
        <v>#N/A</v>
      </c>
      <c r="R144" s="337" t="e">
        <f>IF(ISNUMBER(Regressions!T154),ROUND(Regressions!T154, 1), NA())</f>
        <v>#N/A</v>
      </c>
      <c r="S144" s="236" t="e">
        <f>IF(ISNUMBER(Regressions!U154),ROUND(Regressions!U154, 1), NA())</f>
        <v>#N/A</v>
      </c>
    </row>
    <row xmlns:x14ac="http://schemas.microsoft.com/office/spreadsheetml/2009/9/ac" r="145" x14ac:dyDescent="0.2">
      <c r="A145" s="333" t="str">
        <f>IF(ISBLANK(Regressions!A155), " ", Regressions!A155)</f>
        <v>Somalia</v>
      </c>
      <c r="B145" s="334">
        <f>IF(ISBLANK(Regressions!B155), " ", Regressions!B155)</f>
        <v>2017</v>
      </c>
      <c r="C145" s="339" t="str">
        <f>IF(ISBLANK(Regressions!C155), " ", Regressions!C155)</f>
        <v>Primary</v>
      </c>
      <c r="D145" s="335">
        <f>IF(ISBLANK(Regressions!D155), " ", Regressions!D155)</f>
        <v>2565795</v>
      </c>
      <c r="E145" s="213">
        <f>IF(ISNUMBER(Regressions!E155),ROUND(Regressions!E155, 1), NA())</f>
        <v>79.099999999999994</v>
      </c>
      <c r="F145" s="336">
        <f>IF(ISNUMBER(Regressions!F155),ROUND(Regressions!F155, 1), NA())</f>
        <v>65.2</v>
      </c>
      <c r="G145" s="235">
        <f>IF(ISNUMBER(Regressions!G155),ROUND(Regressions!G155, 1), NA())</f>
        <v>52.5</v>
      </c>
      <c r="H145" s="337">
        <f>IF(ISNUMBER(Regressions!H155),ROUND(Regressions!H155, 1), NA())</f>
        <v>12.7</v>
      </c>
      <c r="I145" s="236">
        <f>IF(ISNUMBER(Regressions!I155),ROUND(Regressions!I155, 1), NA())</f>
        <v>34.799999999999997</v>
      </c>
      <c r="J145" s="338" t="e">
        <f>IF(ISNUMBER(Regressions!K155),ROUND(Regressions!K155, 1), NA())</f>
        <v>#N/A</v>
      </c>
      <c r="K145" s="336" t="e">
        <f>IF(ISNUMBER(Regressions!L155),ROUND(Regressions!L155, 1), NA())</f>
        <v>#N/A</v>
      </c>
      <c r="L145" s="237" t="e">
        <f>IF(ISNUMBER(Regressions!M155),ROUND(Regressions!M155, 1), NA())</f>
        <v>#N/A</v>
      </c>
      <c r="M145" s="337" t="e">
        <f>IF(ISNUMBER(Regressions!N155),ROUND(Regressions!N155, 1), NA())</f>
        <v>#N/A</v>
      </c>
      <c r="N145" s="236" t="e">
        <f>IF(ISNUMBER(Regressions!O155),ROUND(Regressions!O155, 1), NA())</f>
        <v>#N/A</v>
      </c>
      <c r="O145" s="338" t="e">
        <f>IF(ISNUMBER(Regressions!Q155),ROUND(Regressions!Q155, 1), NA())</f>
        <v>#N/A</v>
      </c>
      <c r="P145" s="336" t="e">
        <f>IF(ISNUMBER(Regressions!R155),ROUND(Regressions!R155, 1), NA())</f>
        <v>#N/A</v>
      </c>
      <c r="Q145" s="214" t="e">
        <f>IF(ISNUMBER(Regressions!S155),ROUND(Regressions!S155, 1), NA())</f>
        <v>#N/A</v>
      </c>
      <c r="R145" s="337" t="e">
        <f>IF(ISNUMBER(Regressions!T155),ROUND(Regressions!T155, 1), NA())</f>
        <v>#N/A</v>
      </c>
      <c r="S145" s="236" t="e">
        <f>IF(ISNUMBER(Regressions!U155),ROUND(Regressions!U155, 1), NA())</f>
        <v>#N/A</v>
      </c>
    </row>
    <row xmlns:x14ac="http://schemas.microsoft.com/office/spreadsheetml/2009/9/ac" r="146" x14ac:dyDescent="0.2">
      <c r="A146" s="333" t="str">
        <f>IF(ISBLANK(Regressions!A156), " ", Regressions!A156)</f>
        <v>Somalia</v>
      </c>
      <c r="B146" s="334">
        <f>IF(ISBLANK(Regressions!B156), " ", Regressions!B156)</f>
        <v>2018</v>
      </c>
      <c r="C146" s="339" t="str">
        <f>IF(ISBLANK(Regressions!C156), " ", Regressions!C156)</f>
        <v>Primary</v>
      </c>
      <c r="D146" s="335">
        <f>IF(ISBLANK(Regressions!D156), " ", Regressions!D156)</f>
        <v>2659548</v>
      </c>
      <c r="E146" s="213">
        <f>IF(ISNUMBER(Regressions!E156),ROUND(Regressions!E156, 1), NA())</f>
        <v>89.2</v>
      </c>
      <c r="F146" s="336">
        <f>IF(ISNUMBER(Regressions!F156),ROUND(Regressions!F156, 1), NA())</f>
        <v>73.900000000000006</v>
      </c>
      <c r="G146" s="235">
        <f>IF(ISNUMBER(Regressions!G156),ROUND(Regressions!G156, 1), NA())</f>
        <v>52.5</v>
      </c>
      <c r="H146" s="337">
        <f>IF(ISNUMBER(Regressions!H156),ROUND(Regressions!H156, 1), NA())</f>
        <v>21.4</v>
      </c>
      <c r="I146" s="236">
        <f>IF(ISNUMBER(Regressions!I156),ROUND(Regressions!I156, 1), NA())</f>
        <v>26.1</v>
      </c>
      <c r="J146" s="338" t="e">
        <f>IF(ISNUMBER(Regressions!K156),ROUND(Regressions!K156, 1), NA())</f>
        <v>#N/A</v>
      </c>
      <c r="K146" s="336" t="e">
        <f>IF(ISNUMBER(Regressions!L156),ROUND(Regressions!L156, 1), NA())</f>
        <v>#N/A</v>
      </c>
      <c r="L146" s="237" t="e">
        <f>IF(ISNUMBER(Regressions!M156),ROUND(Regressions!M156, 1), NA())</f>
        <v>#N/A</v>
      </c>
      <c r="M146" s="337" t="e">
        <f>IF(ISNUMBER(Regressions!N156),ROUND(Regressions!N156, 1), NA())</f>
        <v>#N/A</v>
      </c>
      <c r="N146" s="236" t="e">
        <f>IF(ISNUMBER(Regressions!O156),ROUND(Regressions!O156, 1), NA())</f>
        <v>#N/A</v>
      </c>
      <c r="O146" s="338" t="e">
        <f>IF(ISNUMBER(Regressions!Q156),ROUND(Regressions!Q156, 1), NA())</f>
        <v>#N/A</v>
      </c>
      <c r="P146" s="336" t="e">
        <f>IF(ISNUMBER(Regressions!R156),ROUND(Regressions!R156, 1), NA())</f>
        <v>#N/A</v>
      </c>
      <c r="Q146" s="214" t="e">
        <f>IF(ISNUMBER(Regressions!S156),ROUND(Regressions!S156, 1), NA())</f>
        <v>#N/A</v>
      </c>
      <c r="R146" s="337" t="e">
        <f>IF(ISNUMBER(Regressions!T156),ROUND(Regressions!T156, 1), NA())</f>
        <v>#N/A</v>
      </c>
      <c r="S146" s="236" t="e">
        <f>IF(ISNUMBER(Regressions!U156),ROUND(Regressions!U156, 1), NA())</f>
        <v>#N/A</v>
      </c>
    </row>
    <row xmlns:x14ac="http://schemas.microsoft.com/office/spreadsheetml/2009/9/ac" r="147" x14ac:dyDescent="0.2">
      <c r="A147" s="333" t="str">
        <f>IF(ISBLANK(Regressions!A157), " ", Regressions!A157)</f>
        <v>Somalia</v>
      </c>
      <c r="B147" s="334">
        <f>IF(ISBLANK(Regressions!B157), " ", Regressions!B157)</f>
        <v>2019</v>
      </c>
      <c r="C147" s="339" t="str">
        <f>IF(ISBLANK(Regressions!C157), " ", Regressions!C157)</f>
        <v>Primary</v>
      </c>
      <c r="D147" s="335">
        <f>IF(ISBLANK(Regressions!D157), " ", Regressions!D157)</f>
        <v>2759740</v>
      </c>
      <c r="E147" s="213">
        <f>IF(ISNUMBER(Regressions!E157),ROUND(Regressions!E157, 1), NA())</f>
        <v>99.3</v>
      </c>
      <c r="F147" s="336">
        <f>IF(ISNUMBER(Regressions!F157),ROUND(Regressions!F157, 1), NA())</f>
        <v>82.5</v>
      </c>
      <c r="G147" s="235">
        <f>IF(ISNUMBER(Regressions!G157),ROUND(Regressions!G157, 1), NA())</f>
        <v>52.5</v>
      </c>
      <c r="H147" s="337">
        <f>IF(ISNUMBER(Regressions!H157),ROUND(Regressions!H157, 1), NA())</f>
        <v>30</v>
      </c>
      <c r="I147" s="236">
        <f>IF(ISNUMBER(Regressions!I157),ROUND(Regressions!I157, 1), NA())</f>
        <v>17.5</v>
      </c>
      <c r="J147" s="338" t="e">
        <f>IF(ISNUMBER(Regressions!K157),ROUND(Regressions!K157, 1), NA())</f>
        <v>#N/A</v>
      </c>
      <c r="K147" s="336" t="e">
        <f>IF(ISNUMBER(Regressions!L157),ROUND(Regressions!L157, 1), NA())</f>
        <v>#N/A</v>
      </c>
      <c r="L147" s="237" t="e">
        <f>IF(ISNUMBER(Regressions!M157),ROUND(Regressions!M157, 1), NA())</f>
        <v>#N/A</v>
      </c>
      <c r="M147" s="337" t="e">
        <f>IF(ISNUMBER(Regressions!N157),ROUND(Regressions!N157, 1), NA())</f>
        <v>#N/A</v>
      </c>
      <c r="N147" s="236" t="e">
        <f>IF(ISNUMBER(Regressions!O157),ROUND(Regressions!O157, 1), NA())</f>
        <v>#N/A</v>
      </c>
      <c r="O147" s="338" t="e">
        <f>IF(ISNUMBER(Regressions!Q157),ROUND(Regressions!Q157, 1), NA())</f>
        <v>#N/A</v>
      </c>
      <c r="P147" s="336" t="e">
        <f>IF(ISNUMBER(Regressions!R157),ROUND(Regressions!R157, 1), NA())</f>
        <v>#N/A</v>
      </c>
      <c r="Q147" s="214" t="e">
        <f>IF(ISNUMBER(Regressions!S157),ROUND(Regressions!S157, 1), NA())</f>
        <v>#N/A</v>
      </c>
      <c r="R147" s="337" t="e">
        <f>IF(ISNUMBER(Regressions!T157),ROUND(Regressions!T157, 1), NA())</f>
        <v>#N/A</v>
      </c>
      <c r="S147" s="236" t="e">
        <f>IF(ISNUMBER(Regressions!U157),ROUND(Regressions!U157, 1), NA())</f>
        <v>#N/A</v>
      </c>
    </row>
    <row xmlns:x14ac="http://schemas.microsoft.com/office/spreadsheetml/2009/9/ac" r="148" x14ac:dyDescent="0.2">
      <c r="A148" s="333" t="str">
        <f>IF(ISBLANK(Regressions!A158), " ", Regressions!A158)</f>
        <v>Somalia</v>
      </c>
      <c r="B148" s="334">
        <f>IF(ISBLANK(Regressions!B158), " ", Regressions!B158)</f>
        <v>2020</v>
      </c>
      <c r="C148" s="339" t="str">
        <f>IF(ISBLANK(Regressions!C158), " ", Regressions!C158)</f>
        <v>Primary</v>
      </c>
      <c r="D148" s="335">
        <f>IF(ISBLANK(Regressions!D158), " ", Regressions!D158)</f>
        <v>2865275</v>
      </c>
      <c r="E148" s="213">
        <f>IF(ISNUMBER(Regressions!E158),ROUND(Regressions!E158, 1), NA())</f>
        <v>100</v>
      </c>
      <c r="F148" s="336">
        <f>IF(ISNUMBER(Regressions!F158),ROUND(Regressions!F158, 1), NA())</f>
        <v>91.2</v>
      </c>
      <c r="G148" s="235">
        <f>IF(ISNUMBER(Regressions!G158),ROUND(Regressions!G158, 1), NA())</f>
        <v>52.5</v>
      </c>
      <c r="H148" s="337">
        <f>IF(ISNUMBER(Regressions!H158),ROUND(Regressions!H158, 1), NA())</f>
        <v>38.700000000000003</v>
      </c>
      <c r="I148" s="236">
        <f>IF(ISNUMBER(Regressions!I158),ROUND(Regressions!I158, 1), NA())</f>
        <v>8.8000000000000007</v>
      </c>
      <c r="J148" s="338" t="e">
        <f>IF(ISNUMBER(Regressions!K158),ROUND(Regressions!K158, 1), NA())</f>
        <v>#N/A</v>
      </c>
      <c r="K148" s="336" t="e">
        <f>IF(ISNUMBER(Regressions!L158),ROUND(Regressions!L158, 1), NA())</f>
        <v>#N/A</v>
      </c>
      <c r="L148" s="237" t="e">
        <f>IF(ISNUMBER(Regressions!M158),ROUND(Regressions!M158, 1), NA())</f>
        <v>#N/A</v>
      </c>
      <c r="M148" s="337" t="e">
        <f>IF(ISNUMBER(Regressions!N158),ROUND(Regressions!N158, 1), NA())</f>
        <v>#N/A</v>
      </c>
      <c r="N148" s="236" t="e">
        <f>IF(ISNUMBER(Regressions!O158),ROUND(Regressions!O158, 1), NA())</f>
        <v>#N/A</v>
      </c>
      <c r="O148" s="338" t="e">
        <f>IF(ISNUMBER(Regressions!Q158),ROUND(Regressions!Q158, 1), NA())</f>
        <v>#N/A</v>
      </c>
      <c r="P148" s="336" t="e">
        <f>IF(ISNUMBER(Regressions!R158),ROUND(Regressions!R158, 1), NA())</f>
        <v>#N/A</v>
      </c>
      <c r="Q148" s="214" t="e">
        <f>IF(ISNUMBER(Regressions!S158),ROUND(Regressions!S158, 1), NA())</f>
        <v>#N/A</v>
      </c>
      <c r="R148" s="337" t="e">
        <f>IF(ISNUMBER(Regressions!T158),ROUND(Regressions!T158, 1), NA())</f>
        <v>#N/A</v>
      </c>
      <c r="S148" s="236" t="e">
        <f>IF(ISNUMBER(Regressions!U158),ROUND(Regressions!U158, 1), NA())</f>
        <v>#N/A</v>
      </c>
    </row>
    <row xmlns:x14ac="http://schemas.microsoft.com/office/spreadsheetml/2009/9/ac" r="149" x14ac:dyDescent="0.2">
      <c r="A149" s="387" t="str">
        <f>IF(ISBLANK(Regressions!A159), " ", Regressions!A159)</f>
        <v>Somalia</v>
      </c>
      <c r="B149" s="388">
        <f>IF(ISBLANK(Regressions!B159), " ", Regressions!B159)</f>
        <v>2021</v>
      </c>
      <c r="C149" s="389" t="str">
        <f>IF(ISBLANK(Regressions!C159), " ", Regressions!C159)</f>
        <v>Primary</v>
      </c>
      <c r="D149" s="390">
        <f>IF(ISBLANK(Regressions!D159), " ", Regressions!D159)</f>
        <v>2964650</v>
      </c>
      <c r="E149" s="393">
        <f>IF(ISNUMBER(Regressions!E159),ROUND(Regressions!E159, 1), NA())</f>
        <v>100</v>
      </c>
      <c r="F149" s="391">
        <f>IF(ISNUMBER(Regressions!F159),ROUND(Regressions!F159, 1), NA())</f>
        <v>99.9</v>
      </c>
      <c r="G149" s="394">
        <f>IF(ISNUMBER(Regressions!G159),ROUND(Regressions!G159, 1), NA())</f>
        <v>52.5</v>
      </c>
      <c r="H149" s="392">
        <f>IF(ISNUMBER(Regressions!H159),ROUND(Regressions!H159, 1), NA())</f>
        <v>47.3</v>
      </c>
      <c r="I149" s="395">
        <f>IF(ISNUMBER(Regressions!I159),ROUND(Regressions!I159, 1), NA())</f>
        <v>0.1</v>
      </c>
      <c r="J149" s="393" t="e">
        <f>IF(ISNUMBER(Regressions!K159),ROUND(Regressions!K159, 1), NA())</f>
        <v>#N/A</v>
      </c>
      <c r="K149" s="391" t="e">
        <f>IF(ISNUMBER(Regressions!L159),ROUND(Regressions!L159, 1), NA())</f>
        <v>#N/A</v>
      </c>
      <c r="L149" s="396" t="e">
        <f>IF(ISNUMBER(Regressions!M159),ROUND(Regressions!M159, 1), NA())</f>
        <v>#N/A</v>
      </c>
      <c r="M149" s="392" t="e">
        <f>IF(ISNUMBER(Regressions!N159),ROUND(Regressions!N159, 1), NA())</f>
        <v>#N/A</v>
      </c>
      <c r="N149" s="395" t="e">
        <f>IF(ISNUMBER(Regressions!O159),ROUND(Regressions!O159, 1), NA())</f>
        <v>#N/A</v>
      </c>
      <c r="O149" s="393" t="e">
        <f>IF(ISNUMBER(Regressions!Q159),ROUND(Regressions!Q159, 1), NA())</f>
        <v>#N/A</v>
      </c>
      <c r="P149" s="391" t="e">
        <f>IF(ISNUMBER(Regressions!R159),ROUND(Regressions!R159, 1), NA())</f>
        <v>#N/A</v>
      </c>
      <c r="Q149" s="397" t="e">
        <f>IF(ISNUMBER(Regressions!S159),ROUND(Regressions!S159, 1), NA())</f>
        <v>#N/A</v>
      </c>
      <c r="R149" s="392" t="e">
        <f>IF(ISNUMBER(Regressions!T159),ROUND(Regressions!T159, 1), NA())</f>
        <v>#N/A</v>
      </c>
      <c r="S149" s="395" t="e">
        <f>IF(ISNUMBER(Regressions!U159),ROUND(Regressions!U159, 1), NA())</f>
        <v>#N/A</v>
      </c>
      <c r="T149" s="386"/>
      <c r="U149" s="386"/>
      <c r="V149" s="386"/>
      <c r="W149" s="386"/>
      <c r="X149" s="386"/>
      <c r="Y149" s="386"/>
      <c r="Z149" s="386"/>
      <c r="AA149" s="386"/>
      <c r="AB149" s="386"/>
      <c r="AC149" s="386"/>
    </row>
    <row xmlns:x14ac="http://schemas.microsoft.com/office/spreadsheetml/2009/9/ac" r="150" x14ac:dyDescent="0.2">
      <c r="A150" s="333" t="str">
        <f>IF(ISBLANK(Regressions!A160), " ", Regressions!A160)</f>
        <v>Somalia</v>
      </c>
      <c r="B150" s="334">
        <f>IF(ISBLANK(Regressions!B160), " ", Regressions!B160)</f>
        <v>2022</v>
      </c>
      <c r="C150" s="339" t="str">
        <f>IF(ISBLANK(Regressions!C160), " ", Regressions!C160)</f>
        <v>Primary</v>
      </c>
      <c r="D150" s="335">
        <f>IF(ISBLANK(Regressions!D160), " ", Regressions!D160)</f>
        <v>3067927</v>
      </c>
      <c r="E150" s="213">
        <f>IF(ISNUMBER(Regressions!E160),ROUND(Regressions!E160, 1), NA())</f>
        <v>100</v>
      </c>
      <c r="F150" s="336">
        <f>IF(ISNUMBER(Regressions!F160),ROUND(Regressions!F160, 1), NA())</f>
        <v>99.9</v>
      </c>
      <c r="G150" s="235">
        <f>IF(ISNUMBER(Regressions!G160),ROUND(Regressions!G160, 1), NA())</f>
        <v>52.5</v>
      </c>
      <c r="H150" s="337">
        <f>IF(ISNUMBER(Regressions!H160),ROUND(Regressions!H160, 1), NA())</f>
        <v>47.3</v>
      </c>
      <c r="I150" s="236">
        <f>IF(ISNUMBER(Regressions!I160),ROUND(Regressions!I160, 1), NA())</f>
        <v>0.1</v>
      </c>
      <c r="J150" s="338" t="e">
        <f>IF(ISNUMBER(Regressions!K160),ROUND(Regressions!K160, 1), NA())</f>
        <v>#N/A</v>
      </c>
      <c r="K150" s="336" t="e">
        <f>IF(ISNUMBER(Regressions!L160),ROUND(Regressions!L160, 1), NA())</f>
        <v>#N/A</v>
      </c>
      <c r="L150" s="237" t="e">
        <f>IF(ISNUMBER(Regressions!M160),ROUND(Regressions!M160, 1), NA())</f>
        <v>#N/A</v>
      </c>
      <c r="M150" s="337" t="e">
        <f>IF(ISNUMBER(Regressions!N160),ROUND(Regressions!N160, 1), NA())</f>
        <v>#N/A</v>
      </c>
      <c r="N150" s="236" t="e">
        <f>IF(ISNUMBER(Regressions!O160),ROUND(Regressions!O160, 1), NA())</f>
        <v>#N/A</v>
      </c>
      <c r="O150" s="338" t="e">
        <f>IF(ISNUMBER(Regressions!Q160),ROUND(Regressions!Q160, 1), NA())</f>
        <v>#N/A</v>
      </c>
      <c r="P150" s="336" t="e">
        <f>IF(ISNUMBER(Regressions!R160),ROUND(Regressions!R160, 1), NA())</f>
        <v>#N/A</v>
      </c>
      <c r="Q150" s="214" t="e">
        <f>IF(ISNUMBER(Regressions!S160),ROUND(Regressions!S160, 1), NA())</f>
        <v>#N/A</v>
      </c>
      <c r="R150" s="337" t="e">
        <f>IF(ISNUMBER(Regressions!T160),ROUND(Regressions!T160, 1), NA())</f>
        <v>#N/A</v>
      </c>
      <c r="S150" s="236" t="e">
        <f>IF(ISNUMBER(Regressions!U160),ROUND(Regressions!U160, 1), NA())</f>
        <v>#N/A</v>
      </c>
    </row>
    <row xmlns:x14ac="http://schemas.microsoft.com/office/spreadsheetml/2009/9/ac" r="151" x14ac:dyDescent="0.2">
      <c r="A151" s="340" t="str">
        <f>IF(ISBLANK(Regressions!A161), " ", Regressions!A161)</f>
        <v>Somalia</v>
      </c>
      <c r="B151" s="341">
        <f>IF(ISBLANK(Regressions!B161), " ", Regressions!B161)</f>
        <v>2023</v>
      </c>
      <c r="C151" s="342" t="str">
        <f>IF(ISBLANK(Regressions!C161), " ", Regressions!C161)</f>
        <v>Primary</v>
      </c>
      <c r="D151" s="343">
        <f>IF(ISBLANK(Regressions!D161), " ", Regressions!D161)</f>
        <v>3030341</v>
      </c>
      <c r="E151" s="344">
        <f>IF(ISNUMBER(Regressions!E161),ROUND(Regressions!E161, 1), NA())</f>
        <v>100</v>
      </c>
      <c r="F151" s="345">
        <f>IF(ISNUMBER(Regressions!F161),ROUND(Regressions!F161, 1), NA())</f>
        <v>99.9</v>
      </c>
      <c r="G151" s="346">
        <f>IF(ISNUMBER(Regressions!G161),ROUND(Regressions!G161, 1), NA())</f>
        <v>52.5</v>
      </c>
      <c r="H151" s="347">
        <f>IF(ISNUMBER(Regressions!H161),ROUND(Regressions!H161, 1), NA())</f>
        <v>47.3</v>
      </c>
      <c r="I151" s="348">
        <f>IF(ISNUMBER(Regressions!I161),ROUND(Regressions!I161, 1), NA())</f>
        <v>0.1</v>
      </c>
      <c r="J151" s="349" t="e">
        <f>IF(ISNUMBER(Regressions!K161),ROUND(Regressions!K161, 1), NA())</f>
        <v>#N/A</v>
      </c>
      <c r="K151" s="345" t="e">
        <f>IF(ISNUMBER(Regressions!L161),ROUND(Regressions!L161, 1), NA())</f>
        <v>#N/A</v>
      </c>
      <c r="L151" s="350" t="e">
        <f>IF(ISNUMBER(Regressions!M161),ROUND(Regressions!M161, 1), NA())</f>
        <v>#N/A</v>
      </c>
      <c r="M151" s="347" t="e">
        <f>IF(ISNUMBER(Regressions!N161),ROUND(Regressions!N161, 1), NA())</f>
        <v>#N/A</v>
      </c>
      <c r="N151" s="348" t="e">
        <f>IF(ISNUMBER(Regressions!O161),ROUND(Regressions!O161, 1), NA())</f>
        <v>#N/A</v>
      </c>
      <c r="O151" s="349" t="e">
        <f>IF(ISNUMBER(Regressions!Q161),ROUND(Regressions!Q161, 1), NA())</f>
        <v>#N/A</v>
      </c>
      <c r="P151" s="345" t="e">
        <f>IF(ISNUMBER(Regressions!R161),ROUND(Regressions!R161, 1), NA())</f>
        <v>#N/A</v>
      </c>
      <c r="Q151" s="351" t="e">
        <f>IF(ISNUMBER(Regressions!S161),ROUND(Regressions!S161, 1), NA())</f>
        <v>#N/A</v>
      </c>
      <c r="R151" s="347" t="e">
        <f>IF(ISNUMBER(Regressions!T161),ROUND(Regressions!T161, 1), NA())</f>
        <v>#N/A</v>
      </c>
      <c r="S151" s="348" t="e">
        <f>IF(ISNUMBER(Regressions!U161),ROUND(Regressions!U161, 1), NA())</f>
        <v>#N/A</v>
      </c>
    </row>
    <row xmlns:x14ac="http://schemas.microsoft.com/office/spreadsheetml/2009/9/ac" r="152" hidden="true" x14ac:dyDescent="0.2">
      <c r="A152" s="333" t="str">
        <f>IF(ISBLANK(Regressions!A162), " ", Regressions!A162)</f>
        <v>Somalia</v>
      </c>
      <c r="B152" s="334">
        <f>IF(ISBLANK(Regressions!B162), " ", Regressions!B162)</f>
        <v>2024</v>
      </c>
      <c r="C152" s="339" t="str">
        <f>IF(ISBLANK(Regressions!C162), " ", Regressions!C162)</f>
        <v>Primary</v>
      </c>
      <c r="D152" s="335" t="str">
        <f>IF(ISBLANK(Regressions!D162), " ", Regressions!D162)</f>
        <v> </v>
      </c>
      <c r="E152" s="213" t="e">
        <f>IF(ISNUMBER(Regressions!E162),ROUND(Regressions!E162, 1), NA())</f>
        <v>#N/A</v>
      </c>
      <c r="F152" s="336" t="e">
        <f>IF(ISNUMBER(Regressions!F162),ROUND(Regressions!F162, 1), NA())</f>
        <v>#N/A</v>
      </c>
      <c r="G152" s="235" t="e">
        <f>IF(ISNUMBER(Regressions!G162),ROUND(Regressions!G162, 1), NA())</f>
        <v>#N/A</v>
      </c>
      <c r="H152" s="337" t="e">
        <f>IF(ISNUMBER(Regressions!H162),ROUND(Regressions!H162, 1), NA())</f>
        <v>#N/A</v>
      </c>
      <c r="I152" s="236" t="e">
        <f>IF(ISNUMBER(Regressions!I162),ROUND(Regressions!I162, 1), NA())</f>
        <v>#N/A</v>
      </c>
      <c r="J152" s="338" t="e">
        <f>IF(ISNUMBER(Regressions!K162),ROUND(Regressions!K162, 1), NA())</f>
        <v>#N/A</v>
      </c>
      <c r="K152" s="336" t="e">
        <f>IF(ISNUMBER(Regressions!L162),ROUND(Regressions!L162, 1), NA())</f>
        <v>#N/A</v>
      </c>
      <c r="L152" s="237" t="e">
        <f>IF(ISNUMBER(Regressions!M162),ROUND(Regressions!M162, 1), NA())</f>
        <v>#N/A</v>
      </c>
      <c r="M152" s="337" t="e">
        <f>IF(ISNUMBER(Regressions!N162),ROUND(Regressions!N162, 1), NA())</f>
        <v>#N/A</v>
      </c>
      <c r="N152" s="236" t="e">
        <f>IF(ISNUMBER(Regressions!O162),ROUND(Regressions!O162, 1), NA())</f>
        <v>#N/A</v>
      </c>
      <c r="O152" s="338" t="e">
        <f>IF(ISNUMBER(Regressions!Q162),ROUND(Regressions!Q162, 1), NA())</f>
        <v>#N/A</v>
      </c>
      <c r="P152" s="336" t="e">
        <f>IF(ISNUMBER(Regressions!R162),ROUND(Regressions!R162, 1), NA())</f>
        <v>#N/A</v>
      </c>
      <c r="Q152" s="214" t="e">
        <f>IF(ISNUMBER(Regressions!S162),ROUND(Regressions!S162, 1), NA())</f>
        <v>#N/A</v>
      </c>
      <c r="R152" s="337" t="e">
        <f>IF(ISNUMBER(Regressions!T162),ROUND(Regressions!T162, 1), NA())</f>
        <v>#N/A</v>
      </c>
      <c r="S152" s="236" t="e">
        <f>IF(ISNUMBER(Regressions!U162),ROUND(Regressions!U162, 1), NA())</f>
        <v>#N/A</v>
      </c>
    </row>
    <row xmlns:x14ac="http://schemas.microsoft.com/office/spreadsheetml/2009/9/ac" r="153" hidden="true" x14ac:dyDescent="0.2">
      <c r="A153" s="333" t="str">
        <f>IF(ISBLANK(Regressions!A163), " ", Regressions!A163)</f>
        <v>Somalia</v>
      </c>
      <c r="B153" s="334">
        <f>IF(ISBLANK(Regressions!B163), " ", Regressions!B163)</f>
        <v>2025</v>
      </c>
      <c r="C153" s="339" t="str">
        <f>IF(ISBLANK(Regressions!C163), " ", Regressions!C163)</f>
        <v>Primary</v>
      </c>
      <c r="D153" s="335" t="str">
        <f>IF(ISBLANK(Regressions!D163), " ", Regressions!D163)</f>
        <v> </v>
      </c>
      <c r="E153" s="213" t="e">
        <f>IF(ISNUMBER(Regressions!E163),ROUND(Regressions!E163, 1), NA())</f>
        <v>#N/A</v>
      </c>
      <c r="F153" s="336" t="e">
        <f>IF(ISNUMBER(Regressions!F163),ROUND(Regressions!F163, 1), NA())</f>
        <v>#N/A</v>
      </c>
      <c r="G153" s="235" t="e">
        <f>IF(ISNUMBER(Regressions!G163),ROUND(Regressions!G163, 1), NA())</f>
        <v>#N/A</v>
      </c>
      <c r="H153" s="337" t="e">
        <f>IF(ISNUMBER(Regressions!H163),ROUND(Regressions!H163, 1), NA())</f>
        <v>#N/A</v>
      </c>
      <c r="I153" s="236" t="e">
        <f>IF(ISNUMBER(Regressions!I163),ROUND(Regressions!I163, 1), NA())</f>
        <v>#N/A</v>
      </c>
      <c r="J153" s="338" t="e">
        <f>IF(ISNUMBER(Regressions!K163),ROUND(Regressions!K163, 1), NA())</f>
        <v>#N/A</v>
      </c>
      <c r="K153" s="336" t="e">
        <f>IF(ISNUMBER(Regressions!L163),ROUND(Regressions!L163, 1), NA())</f>
        <v>#N/A</v>
      </c>
      <c r="L153" s="237" t="e">
        <f>IF(ISNUMBER(Regressions!M163),ROUND(Regressions!M163, 1), NA())</f>
        <v>#N/A</v>
      </c>
      <c r="M153" s="337" t="e">
        <f>IF(ISNUMBER(Regressions!N163),ROUND(Regressions!N163, 1), NA())</f>
        <v>#N/A</v>
      </c>
      <c r="N153" s="236" t="e">
        <f>IF(ISNUMBER(Regressions!O163),ROUND(Regressions!O163, 1), NA())</f>
        <v>#N/A</v>
      </c>
      <c r="O153" s="338" t="e">
        <f>IF(ISNUMBER(Regressions!Q163),ROUND(Regressions!Q163, 1), NA())</f>
        <v>#N/A</v>
      </c>
      <c r="P153" s="336" t="e">
        <f>IF(ISNUMBER(Regressions!R163),ROUND(Regressions!R163, 1), NA())</f>
        <v>#N/A</v>
      </c>
      <c r="Q153" s="214" t="e">
        <f>IF(ISNUMBER(Regressions!S163),ROUND(Regressions!S163, 1), NA())</f>
        <v>#N/A</v>
      </c>
      <c r="R153" s="337" t="e">
        <f>IF(ISNUMBER(Regressions!T163),ROUND(Regressions!T163, 1), NA())</f>
        <v>#N/A</v>
      </c>
      <c r="S153" s="236" t="e">
        <f>IF(ISNUMBER(Regressions!U163),ROUND(Regressions!U163, 1), NA())</f>
        <v>#N/A</v>
      </c>
    </row>
    <row xmlns:x14ac="http://schemas.microsoft.com/office/spreadsheetml/2009/9/ac" r="154" hidden="true" x14ac:dyDescent="0.2">
      <c r="A154" s="333" t="str">
        <f>IF(ISBLANK(Regressions!A164), " ", Regressions!A164)</f>
        <v>Somalia</v>
      </c>
      <c r="B154" s="334">
        <f>IF(ISBLANK(Regressions!B164), " ", Regressions!B164)</f>
        <v>2026</v>
      </c>
      <c r="C154" s="339" t="str">
        <f>IF(ISBLANK(Regressions!C164), " ", Regressions!C164)</f>
        <v>Primary</v>
      </c>
      <c r="D154" s="335" t="str">
        <f>IF(ISBLANK(Regressions!D164), " ", Regressions!D164)</f>
        <v> </v>
      </c>
      <c r="E154" s="213" t="e">
        <f>IF(ISNUMBER(Regressions!E164),ROUND(Regressions!E164, 1), NA())</f>
        <v>#N/A</v>
      </c>
      <c r="F154" s="336" t="e">
        <f>IF(ISNUMBER(Regressions!F164),ROUND(Regressions!F164, 1), NA())</f>
        <v>#N/A</v>
      </c>
      <c r="G154" s="235" t="e">
        <f>IF(ISNUMBER(Regressions!G164),ROUND(Regressions!G164, 1), NA())</f>
        <v>#N/A</v>
      </c>
      <c r="H154" s="337" t="e">
        <f>IF(ISNUMBER(Regressions!H164),ROUND(Regressions!H164, 1), NA())</f>
        <v>#N/A</v>
      </c>
      <c r="I154" s="236" t="e">
        <f>IF(ISNUMBER(Regressions!I164),ROUND(Regressions!I164, 1), NA())</f>
        <v>#N/A</v>
      </c>
      <c r="J154" s="338" t="e">
        <f>IF(ISNUMBER(Regressions!K164),ROUND(Regressions!K164, 1), NA())</f>
        <v>#N/A</v>
      </c>
      <c r="K154" s="336" t="e">
        <f>IF(ISNUMBER(Regressions!L164),ROUND(Regressions!L164, 1), NA())</f>
        <v>#N/A</v>
      </c>
      <c r="L154" s="237" t="e">
        <f>IF(ISNUMBER(Regressions!M164),ROUND(Regressions!M164, 1), NA())</f>
        <v>#N/A</v>
      </c>
      <c r="M154" s="337" t="e">
        <f>IF(ISNUMBER(Regressions!N164),ROUND(Regressions!N164, 1), NA())</f>
        <v>#N/A</v>
      </c>
      <c r="N154" s="236" t="e">
        <f>IF(ISNUMBER(Regressions!O164),ROUND(Regressions!O164, 1), NA())</f>
        <v>#N/A</v>
      </c>
      <c r="O154" s="338" t="e">
        <f>IF(ISNUMBER(Regressions!Q164),ROUND(Regressions!Q164, 1), NA())</f>
        <v>#N/A</v>
      </c>
      <c r="P154" s="336" t="e">
        <f>IF(ISNUMBER(Regressions!R164),ROUND(Regressions!R164, 1), NA())</f>
        <v>#N/A</v>
      </c>
      <c r="Q154" s="214" t="e">
        <f>IF(ISNUMBER(Regressions!S164),ROUND(Regressions!S164, 1), NA())</f>
        <v>#N/A</v>
      </c>
      <c r="R154" s="337" t="e">
        <f>IF(ISNUMBER(Regressions!T164),ROUND(Regressions!T164, 1), NA())</f>
        <v>#N/A</v>
      </c>
      <c r="S154" s="236" t="e">
        <f>IF(ISNUMBER(Regressions!U164),ROUND(Regressions!U164, 1), NA())</f>
        <v>#N/A</v>
      </c>
    </row>
    <row xmlns:x14ac="http://schemas.microsoft.com/office/spreadsheetml/2009/9/ac" r="155" hidden="true" x14ac:dyDescent="0.2">
      <c r="A155" s="333" t="str">
        <f>IF(ISBLANK(Regressions!A165), " ", Regressions!A165)</f>
        <v>Somalia</v>
      </c>
      <c r="B155" s="334">
        <f>IF(ISBLANK(Regressions!B165), " ", Regressions!B165)</f>
        <v>2027</v>
      </c>
      <c r="C155" s="339" t="str">
        <f>IF(ISBLANK(Regressions!C165), " ", Regressions!C165)</f>
        <v>Primary</v>
      </c>
      <c r="D155" s="335" t="str">
        <f>IF(ISBLANK(Regressions!D165), " ", Regressions!D165)</f>
        <v> </v>
      </c>
      <c r="E155" s="213" t="e">
        <f>IF(ISNUMBER(Regressions!E165),ROUND(Regressions!E165, 1), NA())</f>
        <v>#N/A</v>
      </c>
      <c r="F155" s="336" t="e">
        <f>IF(ISNUMBER(Regressions!F165),ROUND(Regressions!F165, 1), NA())</f>
        <v>#N/A</v>
      </c>
      <c r="G155" s="235" t="e">
        <f>IF(ISNUMBER(Regressions!G165),ROUND(Regressions!G165, 1), NA())</f>
        <v>#N/A</v>
      </c>
      <c r="H155" s="337" t="e">
        <f>IF(ISNUMBER(Regressions!H165),ROUND(Regressions!H165, 1), NA())</f>
        <v>#N/A</v>
      </c>
      <c r="I155" s="236" t="e">
        <f>IF(ISNUMBER(Regressions!I165),ROUND(Regressions!I165, 1), NA())</f>
        <v>#N/A</v>
      </c>
      <c r="J155" s="338" t="e">
        <f>IF(ISNUMBER(Regressions!K165),ROUND(Regressions!K165, 1), NA())</f>
        <v>#N/A</v>
      </c>
      <c r="K155" s="336" t="e">
        <f>IF(ISNUMBER(Regressions!L165),ROUND(Regressions!L165, 1), NA())</f>
        <v>#N/A</v>
      </c>
      <c r="L155" s="237" t="e">
        <f>IF(ISNUMBER(Regressions!M165),ROUND(Regressions!M165, 1), NA())</f>
        <v>#N/A</v>
      </c>
      <c r="M155" s="337" t="e">
        <f>IF(ISNUMBER(Regressions!N165),ROUND(Regressions!N165, 1), NA())</f>
        <v>#N/A</v>
      </c>
      <c r="N155" s="236" t="e">
        <f>IF(ISNUMBER(Regressions!O165),ROUND(Regressions!O165, 1), NA())</f>
        <v>#N/A</v>
      </c>
      <c r="O155" s="338" t="e">
        <f>IF(ISNUMBER(Regressions!Q165),ROUND(Regressions!Q165, 1), NA())</f>
        <v>#N/A</v>
      </c>
      <c r="P155" s="336" t="e">
        <f>IF(ISNUMBER(Regressions!R165),ROUND(Regressions!R165, 1), NA())</f>
        <v>#N/A</v>
      </c>
      <c r="Q155" s="214" t="e">
        <f>IF(ISNUMBER(Regressions!S165),ROUND(Regressions!S165, 1), NA())</f>
        <v>#N/A</v>
      </c>
      <c r="R155" s="337" t="e">
        <f>IF(ISNUMBER(Regressions!T165),ROUND(Regressions!T165, 1), NA())</f>
        <v>#N/A</v>
      </c>
      <c r="S155" s="236" t="e">
        <f>IF(ISNUMBER(Regressions!U165),ROUND(Regressions!U165, 1), NA())</f>
        <v>#N/A</v>
      </c>
    </row>
    <row xmlns:x14ac="http://schemas.microsoft.com/office/spreadsheetml/2009/9/ac" r="156" hidden="true" x14ac:dyDescent="0.2">
      <c r="A156" s="333" t="str">
        <f>IF(ISBLANK(Regressions!A166), " ", Regressions!A166)</f>
        <v>Somalia</v>
      </c>
      <c r="B156" s="334">
        <f>IF(ISBLANK(Regressions!B166), " ", Regressions!B166)</f>
        <v>2028</v>
      </c>
      <c r="C156" s="339" t="str">
        <f>IF(ISBLANK(Regressions!C166), " ", Regressions!C166)</f>
        <v>Primary</v>
      </c>
      <c r="D156" s="335" t="str">
        <f>IF(ISBLANK(Regressions!D166), " ", Regressions!D166)</f>
        <v> </v>
      </c>
      <c r="E156" s="213" t="e">
        <f>IF(ISNUMBER(Regressions!E166),ROUND(Regressions!E166, 1), NA())</f>
        <v>#N/A</v>
      </c>
      <c r="F156" s="336" t="e">
        <f>IF(ISNUMBER(Regressions!F166),ROUND(Regressions!F166, 1), NA())</f>
        <v>#N/A</v>
      </c>
      <c r="G156" s="235" t="e">
        <f>IF(ISNUMBER(Regressions!G166),ROUND(Regressions!G166, 1), NA())</f>
        <v>#N/A</v>
      </c>
      <c r="H156" s="337" t="e">
        <f>IF(ISNUMBER(Regressions!H166),ROUND(Regressions!H166, 1), NA())</f>
        <v>#N/A</v>
      </c>
      <c r="I156" s="236" t="e">
        <f>IF(ISNUMBER(Regressions!I166),ROUND(Regressions!I166, 1), NA())</f>
        <v>#N/A</v>
      </c>
      <c r="J156" s="338" t="e">
        <f>IF(ISNUMBER(Regressions!K166),ROUND(Regressions!K166, 1), NA())</f>
        <v>#N/A</v>
      </c>
      <c r="K156" s="336" t="e">
        <f>IF(ISNUMBER(Regressions!L166),ROUND(Regressions!L166, 1), NA())</f>
        <v>#N/A</v>
      </c>
      <c r="L156" s="237" t="e">
        <f>IF(ISNUMBER(Regressions!M166),ROUND(Regressions!M166, 1), NA())</f>
        <v>#N/A</v>
      </c>
      <c r="M156" s="337" t="e">
        <f>IF(ISNUMBER(Regressions!N166),ROUND(Regressions!N166, 1), NA())</f>
        <v>#N/A</v>
      </c>
      <c r="N156" s="236" t="e">
        <f>IF(ISNUMBER(Regressions!O166),ROUND(Regressions!O166, 1), NA())</f>
        <v>#N/A</v>
      </c>
      <c r="O156" s="338" t="e">
        <f>IF(ISNUMBER(Regressions!Q166),ROUND(Regressions!Q166, 1), NA())</f>
        <v>#N/A</v>
      </c>
      <c r="P156" s="336" t="e">
        <f>IF(ISNUMBER(Regressions!R166),ROUND(Regressions!R166, 1), NA())</f>
        <v>#N/A</v>
      </c>
      <c r="Q156" s="214" t="e">
        <f>IF(ISNUMBER(Regressions!S166),ROUND(Regressions!S166, 1), NA())</f>
        <v>#N/A</v>
      </c>
      <c r="R156" s="337" t="e">
        <f>IF(ISNUMBER(Regressions!T166),ROUND(Regressions!T166, 1), NA())</f>
        <v>#N/A</v>
      </c>
      <c r="S156" s="236" t="e">
        <f>IF(ISNUMBER(Regressions!U166),ROUND(Regressions!U166, 1), NA())</f>
        <v>#N/A</v>
      </c>
    </row>
    <row xmlns:x14ac="http://schemas.microsoft.com/office/spreadsheetml/2009/9/ac" r="157" hidden="true" x14ac:dyDescent="0.2">
      <c r="A157" s="333" t="str">
        <f>IF(ISBLANK(Regressions!A167), " ", Regressions!A167)</f>
        <v>Somalia</v>
      </c>
      <c r="B157" s="334">
        <f>IF(ISBLANK(Regressions!B167), " ", Regressions!B167)</f>
        <v>2029</v>
      </c>
      <c r="C157" s="339" t="str">
        <f>IF(ISBLANK(Regressions!C167), " ", Regressions!C167)</f>
        <v>Primary</v>
      </c>
      <c r="D157" s="335" t="str">
        <f>IF(ISBLANK(Regressions!D167), " ", Regressions!D167)</f>
        <v> </v>
      </c>
      <c r="E157" s="213" t="e">
        <f>IF(ISNUMBER(Regressions!E167),ROUND(Regressions!E167, 1), NA())</f>
        <v>#N/A</v>
      </c>
      <c r="F157" s="336" t="e">
        <f>IF(ISNUMBER(Regressions!F167),ROUND(Regressions!F167, 1), NA())</f>
        <v>#N/A</v>
      </c>
      <c r="G157" s="235" t="e">
        <f>IF(ISNUMBER(Regressions!G167),ROUND(Regressions!G167, 1), NA())</f>
        <v>#N/A</v>
      </c>
      <c r="H157" s="337" t="e">
        <f>IF(ISNUMBER(Regressions!H167),ROUND(Regressions!H167, 1), NA())</f>
        <v>#N/A</v>
      </c>
      <c r="I157" s="236" t="e">
        <f>IF(ISNUMBER(Regressions!I167),ROUND(Regressions!I167, 1), NA())</f>
        <v>#N/A</v>
      </c>
      <c r="J157" s="338" t="e">
        <f>IF(ISNUMBER(Regressions!K167),ROUND(Regressions!K167, 1), NA())</f>
        <v>#N/A</v>
      </c>
      <c r="K157" s="336" t="e">
        <f>IF(ISNUMBER(Regressions!L167),ROUND(Regressions!L167, 1), NA())</f>
        <v>#N/A</v>
      </c>
      <c r="L157" s="237" t="e">
        <f>IF(ISNUMBER(Regressions!M167),ROUND(Regressions!M167, 1), NA())</f>
        <v>#N/A</v>
      </c>
      <c r="M157" s="337" t="e">
        <f>IF(ISNUMBER(Regressions!N167),ROUND(Regressions!N167, 1), NA())</f>
        <v>#N/A</v>
      </c>
      <c r="N157" s="236" t="e">
        <f>IF(ISNUMBER(Regressions!O167),ROUND(Regressions!O167, 1), NA())</f>
        <v>#N/A</v>
      </c>
      <c r="O157" s="338" t="e">
        <f>IF(ISNUMBER(Regressions!Q167),ROUND(Regressions!Q167, 1), NA())</f>
        <v>#N/A</v>
      </c>
      <c r="P157" s="336" t="e">
        <f>IF(ISNUMBER(Regressions!R167),ROUND(Regressions!R167, 1), NA())</f>
        <v>#N/A</v>
      </c>
      <c r="Q157" s="214" t="e">
        <f>IF(ISNUMBER(Regressions!S167),ROUND(Regressions!S167, 1), NA())</f>
        <v>#N/A</v>
      </c>
      <c r="R157" s="337" t="e">
        <f>IF(ISNUMBER(Regressions!T167),ROUND(Regressions!T167, 1), NA())</f>
        <v>#N/A</v>
      </c>
      <c r="S157" s="236" t="e">
        <f>IF(ISNUMBER(Regressions!U167),ROUND(Regressions!U167, 1), NA())</f>
        <v>#N/A</v>
      </c>
    </row>
    <row xmlns:x14ac="http://schemas.microsoft.com/office/spreadsheetml/2009/9/ac" r="158" hidden="true" x14ac:dyDescent="0.2">
      <c r="A158" s="333" t="str">
        <f>IF(ISBLANK(Regressions!A168), " ", Regressions!A168)</f>
        <v>Somalia</v>
      </c>
      <c r="B158" s="334">
        <f>IF(ISBLANK(Regressions!B168), " ", Regressions!B168)</f>
        <v>2030</v>
      </c>
      <c r="C158" s="339" t="str">
        <f>IF(ISBLANK(Regressions!C168), " ", Regressions!C168)</f>
        <v>Primary</v>
      </c>
      <c r="D158" s="335" t="str">
        <f>IF(ISBLANK(Regressions!D168), " ", Regressions!D168)</f>
        <v> </v>
      </c>
      <c r="E158" s="213" t="e">
        <f>IF(ISNUMBER(Regressions!E168),ROUND(Regressions!E168, 1), NA())</f>
        <v>#N/A</v>
      </c>
      <c r="F158" s="336" t="e">
        <f>IF(ISNUMBER(Regressions!F168),ROUND(Regressions!F168, 1), NA())</f>
        <v>#N/A</v>
      </c>
      <c r="G158" s="235" t="e">
        <f>IF(ISNUMBER(Regressions!G168),ROUND(Regressions!G168, 1), NA())</f>
        <v>#N/A</v>
      </c>
      <c r="H158" s="337" t="e">
        <f>IF(ISNUMBER(Regressions!H168),ROUND(Regressions!H168, 1), NA())</f>
        <v>#N/A</v>
      </c>
      <c r="I158" s="236" t="e">
        <f>IF(ISNUMBER(Regressions!I168),ROUND(Regressions!I168, 1), NA())</f>
        <v>#N/A</v>
      </c>
      <c r="J158" s="338" t="e">
        <f>IF(ISNUMBER(Regressions!K168),ROUND(Regressions!K168, 1), NA())</f>
        <v>#N/A</v>
      </c>
      <c r="K158" s="336" t="e">
        <f>IF(ISNUMBER(Regressions!L168),ROUND(Regressions!L168, 1), NA())</f>
        <v>#N/A</v>
      </c>
      <c r="L158" s="237" t="e">
        <f>IF(ISNUMBER(Regressions!M168),ROUND(Regressions!M168, 1), NA())</f>
        <v>#N/A</v>
      </c>
      <c r="M158" s="337" t="e">
        <f>IF(ISNUMBER(Regressions!N168),ROUND(Regressions!N168, 1), NA())</f>
        <v>#N/A</v>
      </c>
      <c r="N158" s="236" t="e">
        <f>IF(ISNUMBER(Regressions!O168),ROUND(Regressions!O168, 1), NA())</f>
        <v>#N/A</v>
      </c>
      <c r="O158" s="338" t="e">
        <f>IF(ISNUMBER(Regressions!Q168),ROUND(Regressions!Q168, 1), NA())</f>
        <v>#N/A</v>
      </c>
      <c r="P158" s="336" t="e">
        <f>IF(ISNUMBER(Regressions!R168),ROUND(Regressions!R168, 1), NA())</f>
        <v>#N/A</v>
      </c>
      <c r="Q158" s="214" t="e">
        <f>IF(ISNUMBER(Regressions!S168),ROUND(Regressions!S168, 1), NA())</f>
        <v>#N/A</v>
      </c>
      <c r="R158" s="337" t="e">
        <f>IF(ISNUMBER(Regressions!T168),ROUND(Regressions!T168, 1), NA())</f>
        <v>#N/A</v>
      </c>
      <c r="S158" s="236" t="e">
        <f>IF(ISNUMBER(Regressions!U168),ROUND(Regressions!U168, 1), NA())</f>
        <v>#N/A</v>
      </c>
    </row>
    <row xmlns:x14ac="http://schemas.microsoft.com/office/spreadsheetml/2009/9/ac" r="159" x14ac:dyDescent="0.2">
      <c r="A159" s="333" t="str">
        <f>IF(ISBLANK(Regressions!A169), " ", Regressions!A169)</f>
        <v>Somalia</v>
      </c>
      <c r="B159" s="334">
        <f>IF(ISBLANK(Regressions!B169), " ", Regressions!B169)</f>
        <v>2000</v>
      </c>
      <c r="C159" s="339" t="str">
        <f>IF(ISBLANK(Regressions!C169), " ", Regressions!C169)</f>
        <v>Secondary</v>
      </c>
      <c r="D159" s="335">
        <f>IF(ISBLANK(Regressions!D169), " ", Regressions!D169)</f>
        <v>1190668</v>
      </c>
      <c r="E159" s="213" t="e">
        <f>IF(ISNUMBER(Regressions!E169),ROUND(Regressions!E169, 1), NA())</f>
        <v>#N/A</v>
      </c>
      <c r="F159" s="336" t="e">
        <f>IF(ISNUMBER(Regressions!F169),ROUND(Regressions!F169, 1), NA())</f>
        <v>#N/A</v>
      </c>
      <c r="G159" s="235" t="e">
        <f>IF(ISNUMBER(Regressions!G169),ROUND(Regressions!G169, 1), NA())</f>
        <v>#N/A</v>
      </c>
      <c r="H159" s="337" t="e">
        <f>IF(ISNUMBER(Regressions!H169),ROUND(Regressions!H169, 1), NA())</f>
        <v>#N/A</v>
      </c>
      <c r="I159" s="236" t="e">
        <f>IF(ISNUMBER(Regressions!I169),ROUND(Regressions!I169, 1), NA())</f>
        <v>#N/A</v>
      </c>
      <c r="J159" s="338" t="e">
        <f>IF(ISNUMBER(Regressions!K169),ROUND(Regressions!K169, 1), NA())</f>
        <v>#N/A</v>
      </c>
      <c r="K159" s="336" t="e">
        <f>IF(ISNUMBER(Regressions!L169),ROUND(Regressions!L169, 1), NA())</f>
        <v>#N/A</v>
      </c>
      <c r="L159" s="237" t="e">
        <f>IF(ISNUMBER(Regressions!M169),ROUND(Regressions!M169, 1), NA())</f>
        <v>#N/A</v>
      </c>
      <c r="M159" s="337" t="e">
        <f>IF(ISNUMBER(Regressions!N169),ROUND(Regressions!N169, 1), NA())</f>
        <v>#N/A</v>
      </c>
      <c r="N159" s="236" t="e">
        <f>IF(ISNUMBER(Regressions!O169),ROUND(Regressions!O169, 1), NA())</f>
        <v>#N/A</v>
      </c>
      <c r="O159" s="338" t="e">
        <f>IF(ISNUMBER(Regressions!Q169),ROUND(Regressions!Q169, 1), NA())</f>
        <v>#N/A</v>
      </c>
      <c r="P159" s="336" t="e">
        <f>IF(ISNUMBER(Regressions!R169),ROUND(Regressions!R169, 1), NA())</f>
        <v>#N/A</v>
      </c>
      <c r="Q159" s="214" t="e">
        <f>IF(ISNUMBER(Regressions!S169),ROUND(Regressions!S169, 1), NA())</f>
        <v>#N/A</v>
      </c>
      <c r="R159" s="337" t="e">
        <f>IF(ISNUMBER(Regressions!T169),ROUND(Regressions!T169, 1), NA())</f>
        <v>#N/A</v>
      </c>
      <c r="S159" s="236" t="e">
        <f>IF(ISNUMBER(Regressions!U169),ROUND(Regressions!U169, 1), NA())</f>
        <v>#N/A</v>
      </c>
    </row>
    <row xmlns:x14ac="http://schemas.microsoft.com/office/spreadsheetml/2009/9/ac" r="160" x14ac:dyDescent="0.2">
      <c r="A160" s="333" t="str">
        <f>IF(ISBLANK(Regressions!A170), " ", Regressions!A170)</f>
        <v>Somalia</v>
      </c>
      <c r="B160" s="334">
        <f>IF(ISBLANK(Regressions!B170), " ", Regressions!B170)</f>
        <v>2001</v>
      </c>
      <c r="C160" s="339" t="str">
        <f>IF(ISBLANK(Regressions!C170), " ", Regressions!C170)</f>
        <v>Secondary</v>
      </c>
      <c r="D160" s="335">
        <f>IF(ISBLANK(Regressions!D170), " ", Regressions!D170)</f>
        <v>1234039</v>
      </c>
      <c r="E160" s="213" t="e">
        <f>IF(ISNUMBER(Regressions!E170),ROUND(Regressions!E170, 1), NA())</f>
        <v>#N/A</v>
      </c>
      <c r="F160" s="336" t="e">
        <f>IF(ISNUMBER(Regressions!F170),ROUND(Regressions!F170, 1), NA())</f>
        <v>#N/A</v>
      </c>
      <c r="G160" s="235" t="e">
        <f>IF(ISNUMBER(Regressions!G170),ROUND(Regressions!G170, 1), NA())</f>
        <v>#N/A</v>
      </c>
      <c r="H160" s="337" t="e">
        <f>IF(ISNUMBER(Regressions!H170),ROUND(Regressions!H170, 1), NA())</f>
        <v>#N/A</v>
      </c>
      <c r="I160" s="236" t="e">
        <f>IF(ISNUMBER(Regressions!I170),ROUND(Regressions!I170, 1), NA())</f>
        <v>#N/A</v>
      </c>
      <c r="J160" s="338" t="e">
        <f>IF(ISNUMBER(Regressions!K170),ROUND(Regressions!K170, 1), NA())</f>
        <v>#N/A</v>
      </c>
      <c r="K160" s="336" t="e">
        <f>IF(ISNUMBER(Regressions!L170),ROUND(Regressions!L170, 1), NA())</f>
        <v>#N/A</v>
      </c>
      <c r="L160" s="237" t="e">
        <f>IF(ISNUMBER(Regressions!M170),ROUND(Regressions!M170, 1), NA())</f>
        <v>#N/A</v>
      </c>
      <c r="M160" s="337" t="e">
        <f>IF(ISNUMBER(Regressions!N170),ROUND(Regressions!N170, 1), NA())</f>
        <v>#N/A</v>
      </c>
      <c r="N160" s="236" t="e">
        <f>IF(ISNUMBER(Regressions!O170),ROUND(Regressions!O170, 1), NA())</f>
        <v>#N/A</v>
      </c>
      <c r="O160" s="338" t="e">
        <f>IF(ISNUMBER(Regressions!Q170),ROUND(Regressions!Q170, 1), NA())</f>
        <v>#N/A</v>
      </c>
      <c r="P160" s="336" t="e">
        <f>IF(ISNUMBER(Regressions!R170),ROUND(Regressions!R170, 1), NA())</f>
        <v>#N/A</v>
      </c>
      <c r="Q160" s="214" t="e">
        <f>IF(ISNUMBER(Regressions!S170),ROUND(Regressions!S170, 1), NA())</f>
        <v>#N/A</v>
      </c>
      <c r="R160" s="337" t="e">
        <f>IF(ISNUMBER(Regressions!T170),ROUND(Regressions!T170, 1), NA())</f>
        <v>#N/A</v>
      </c>
      <c r="S160" s="236" t="e">
        <f>IF(ISNUMBER(Regressions!U170),ROUND(Regressions!U170, 1), NA())</f>
        <v>#N/A</v>
      </c>
    </row>
    <row xmlns:x14ac="http://schemas.microsoft.com/office/spreadsheetml/2009/9/ac" r="161" x14ac:dyDescent="0.2">
      <c r="A161" s="333" t="str">
        <f>IF(ISBLANK(Regressions!A171), " ", Regressions!A171)</f>
        <v>Somalia</v>
      </c>
      <c r="B161" s="334">
        <f>IF(ISBLANK(Regressions!B171), " ", Regressions!B171)</f>
        <v>2002</v>
      </c>
      <c r="C161" s="339" t="str">
        <f>IF(ISBLANK(Regressions!C171), " ", Regressions!C171)</f>
        <v>Secondary</v>
      </c>
      <c r="D161" s="335">
        <f>IF(ISBLANK(Regressions!D171), " ", Regressions!D171)</f>
        <v>1266965</v>
      </c>
      <c r="E161" s="213" t="e">
        <f>IF(ISNUMBER(Regressions!E171),ROUND(Regressions!E171, 1), NA())</f>
        <v>#N/A</v>
      </c>
      <c r="F161" s="336" t="e">
        <f>IF(ISNUMBER(Regressions!F171),ROUND(Regressions!F171, 1), NA())</f>
        <v>#N/A</v>
      </c>
      <c r="G161" s="235" t="e">
        <f>IF(ISNUMBER(Regressions!G171),ROUND(Regressions!G171, 1), NA())</f>
        <v>#N/A</v>
      </c>
      <c r="H161" s="337" t="e">
        <f>IF(ISNUMBER(Regressions!H171),ROUND(Regressions!H171, 1), NA())</f>
        <v>#N/A</v>
      </c>
      <c r="I161" s="236" t="e">
        <f>IF(ISNUMBER(Regressions!I171),ROUND(Regressions!I171, 1), NA())</f>
        <v>#N/A</v>
      </c>
      <c r="J161" s="338" t="e">
        <f>IF(ISNUMBER(Regressions!K171),ROUND(Regressions!K171, 1), NA())</f>
        <v>#N/A</v>
      </c>
      <c r="K161" s="336" t="e">
        <f>IF(ISNUMBER(Regressions!L171),ROUND(Regressions!L171, 1), NA())</f>
        <v>#N/A</v>
      </c>
      <c r="L161" s="237" t="e">
        <f>IF(ISNUMBER(Regressions!M171),ROUND(Regressions!M171, 1), NA())</f>
        <v>#N/A</v>
      </c>
      <c r="M161" s="337" t="e">
        <f>IF(ISNUMBER(Regressions!N171),ROUND(Regressions!N171, 1), NA())</f>
        <v>#N/A</v>
      </c>
      <c r="N161" s="236" t="e">
        <f>IF(ISNUMBER(Regressions!O171),ROUND(Regressions!O171, 1), NA())</f>
        <v>#N/A</v>
      </c>
      <c r="O161" s="338" t="e">
        <f>IF(ISNUMBER(Regressions!Q171),ROUND(Regressions!Q171, 1), NA())</f>
        <v>#N/A</v>
      </c>
      <c r="P161" s="336" t="e">
        <f>IF(ISNUMBER(Regressions!R171),ROUND(Regressions!R171, 1), NA())</f>
        <v>#N/A</v>
      </c>
      <c r="Q161" s="214" t="e">
        <f>IF(ISNUMBER(Regressions!S171),ROUND(Regressions!S171, 1), NA())</f>
        <v>#N/A</v>
      </c>
      <c r="R161" s="337" t="e">
        <f>IF(ISNUMBER(Regressions!T171),ROUND(Regressions!T171, 1), NA())</f>
        <v>#N/A</v>
      </c>
      <c r="S161" s="236" t="e">
        <f>IF(ISNUMBER(Regressions!U171),ROUND(Regressions!U171, 1), NA())</f>
        <v>#N/A</v>
      </c>
    </row>
    <row xmlns:x14ac="http://schemas.microsoft.com/office/spreadsheetml/2009/9/ac" r="162" x14ac:dyDescent="0.2">
      <c r="A162" s="333" t="str">
        <f>IF(ISBLANK(Regressions!A172), " ", Regressions!A172)</f>
        <v>Somalia</v>
      </c>
      <c r="B162" s="334">
        <f>IF(ISBLANK(Regressions!B172), " ", Regressions!B172)</f>
        <v>2003</v>
      </c>
      <c r="C162" s="339" t="str">
        <f>IF(ISBLANK(Regressions!C172), " ", Regressions!C172)</f>
        <v>Secondary</v>
      </c>
      <c r="D162" s="335">
        <f>IF(ISBLANK(Regressions!D172), " ", Regressions!D172)</f>
        <v>1279978</v>
      </c>
      <c r="E162" s="213" t="e">
        <f>IF(ISNUMBER(Regressions!E172),ROUND(Regressions!E172, 1), NA())</f>
        <v>#N/A</v>
      </c>
      <c r="F162" s="336" t="e">
        <f>IF(ISNUMBER(Regressions!F172),ROUND(Regressions!F172, 1), NA())</f>
        <v>#N/A</v>
      </c>
      <c r="G162" s="235" t="e">
        <f>IF(ISNUMBER(Regressions!G172),ROUND(Regressions!G172, 1), NA())</f>
        <v>#N/A</v>
      </c>
      <c r="H162" s="337" t="e">
        <f>IF(ISNUMBER(Regressions!H172),ROUND(Regressions!H172, 1), NA())</f>
        <v>#N/A</v>
      </c>
      <c r="I162" s="236" t="e">
        <f>IF(ISNUMBER(Regressions!I172),ROUND(Regressions!I172, 1), NA())</f>
        <v>#N/A</v>
      </c>
      <c r="J162" s="338" t="e">
        <f>IF(ISNUMBER(Regressions!K172),ROUND(Regressions!K172, 1), NA())</f>
        <v>#N/A</v>
      </c>
      <c r="K162" s="336" t="e">
        <f>IF(ISNUMBER(Regressions!L172),ROUND(Regressions!L172, 1), NA())</f>
        <v>#N/A</v>
      </c>
      <c r="L162" s="237" t="e">
        <f>IF(ISNUMBER(Regressions!M172),ROUND(Regressions!M172, 1), NA())</f>
        <v>#N/A</v>
      </c>
      <c r="M162" s="337" t="e">
        <f>IF(ISNUMBER(Regressions!N172),ROUND(Regressions!N172, 1), NA())</f>
        <v>#N/A</v>
      </c>
      <c r="N162" s="236" t="e">
        <f>IF(ISNUMBER(Regressions!O172),ROUND(Regressions!O172, 1), NA())</f>
        <v>#N/A</v>
      </c>
      <c r="O162" s="338" t="e">
        <f>IF(ISNUMBER(Regressions!Q172),ROUND(Regressions!Q172, 1), NA())</f>
        <v>#N/A</v>
      </c>
      <c r="P162" s="336" t="e">
        <f>IF(ISNUMBER(Regressions!R172),ROUND(Regressions!R172, 1), NA())</f>
        <v>#N/A</v>
      </c>
      <c r="Q162" s="214" t="e">
        <f>IF(ISNUMBER(Regressions!S172),ROUND(Regressions!S172, 1), NA())</f>
        <v>#N/A</v>
      </c>
      <c r="R162" s="337" t="e">
        <f>IF(ISNUMBER(Regressions!T172),ROUND(Regressions!T172, 1), NA())</f>
        <v>#N/A</v>
      </c>
      <c r="S162" s="236" t="e">
        <f>IF(ISNUMBER(Regressions!U172),ROUND(Regressions!U172, 1), NA())</f>
        <v>#N/A</v>
      </c>
    </row>
    <row xmlns:x14ac="http://schemas.microsoft.com/office/spreadsheetml/2009/9/ac" r="163" x14ac:dyDescent="0.2">
      <c r="A163" s="333" t="str">
        <f>IF(ISBLANK(Regressions!A173), " ", Regressions!A173)</f>
        <v>Somalia</v>
      </c>
      <c r="B163" s="334">
        <f>IF(ISBLANK(Regressions!B173), " ", Regressions!B173)</f>
        <v>2004</v>
      </c>
      <c r="C163" s="339" t="str">
        <f>IF(ISBLANK(Regressions!C173), " ", Regressions!C173)</f>
        <v>Secondary</v>
      </c>
      <c r="D163" s="335">
        <f>IF(ISBLANK(Regressions!D173), " ", Regressions!D173)</f>
        <v>1288995</v>
      </c>
      <c r="E163" s="213" t="e">
        <f>IF(ISNUMBER(Regressions!E173),ROUND(Regressions!E173, 1), NA())</f>
        <v>#N/A</v>
      </c>
      <c r="F163" s="336" t="e">
        <f>IF(ISNUMBER(Regressions!F173),ROUND(Regressions!F173, 1), NA())</f>
        <v>#N/A</v>
      </c>
      <c r="G163" s="235" t="e">
        <f>IF(ISNUMBER(Regressions!G173),ROUND(Regressions!G173, 1), NA())</f>
        <v>#N/A</v>
      </c>
      <c r="H163" s="337" t="e">
        <f>IF(ISNUMBER(Regressions!H173),ROUND(Regressions!H173, 1), NA())</f>
        <v>#N/A</v>
      </c>
      <c r="I163" s="236" t="e">
        <f>IF(ISNUMBER(Regressions!I173),ROUND(Regressions!I173, 1), NA())</f>
        <v>#N/A</v>
      </c>
      <c r="J163" s="338" t="e">
        <f>IF(ISNUMBER(Regressions!K173),ROUND(Regressions!K173, 1), NA())</f>
        <v>#N/A</v>
      </c>
      <c r="K163" s="336" t="e">
        <f>IF(ISNUMBER(Regressions!L173),ROUND(Regressions!L173, 1), NA())</f>
        <v>#N/A</v>
      </c>
      <c r="L163" s="237" t="e">
        <f>IF(ISNUMBER(Regressions!M173),ROUND(Regressions!M173, 1), NA())</f>
        <v>#N/A</v>
      </c>
      <c r="M163" s="337" t="e">
        <f>IF(ISNUMBER(Regressions!N173),ROUND(Regressions!N173, 1), NA())</f>
        <v>#N/A</v>
      </c>
      <c r="N163" s="236" t="e">
        <f>IF(ISNUMBER(Regressions!O173),ROUND(Regressions!O173, 1), NA())</f>
        <v>#N/A</v>
      </c>
      <c r="O163" s="338" t="e">
        <f>IF(ISNUMBER(Regressions!Q173),ROUND(Regressions!Q173, 1), NA())</f>
        <v>#N/A</v>
      </c>
      <c r="P163" s="336" t="e">
        <f>IF(ISNUMBER(Regressions!R173),ROUND(Regressions!R173, 1), NA())</f>
        <v>#N/A</v>
      </c>
      <c r="Q163" s="214" t="e">
        <f>IF(ISNUMBER(Regressions!S173),ROUND(Regressions!S173, 1), NA())</f>
        <v>#N/A</v>
      </c>
      <c r="R163" s="337" t="e">
        <f>IF(ISNUMBER(Regressions!T173),ROUND(Regressions!T173, 1), NA())</f>
        <v>#N/A</v>
      </c>
      <c r="S163" s="236" t="e">
        <f>IF(ISNUMBER(Regressions!U173),ROUND(Regressions!U173, 1), NA())</f>
        <v>#N/A</v>
      </c>
    </row>
    <row xmlns:x14ac="http://schemas.microsoft.com/office/spreadsheetml/2009/9/ac" r="164" x14ac:dyDescent="0.2">
      <c r="A164" s="333" t="str">
        <f>IF(ISBLANK(Regressions!A174), " ", Regressions!A174)</f>
        <v>Somalia</v>
      </c>
      <c r="B164" s="334">
        <f>IF(ISBLANK(Regressions!B174), " ", Regressions!B174)</f>
        <v>2005</v>
      </c>
      <c r="C164" s="339" t="str">
        <f>IF(ISBLANK(Regressions!C174), " ", Regressions!C174)</f>
        <v>Secondary</v>
      </c>
      <c r="D164" s="335">
        <f>IF(ISBLANK(Regressions!D174), " ", Regressions!D174)</f>
        <v>1320792</v>
      </c>
      <c r="E164" s="213" t="e">
        <f>IF(ISNUMBER(Regressions!E174),ROUND(Regressions!E174, 1), NA())</f>
        <v>#N/A</v>
      </c>
      <c r="F164" s="336" t="e">
        <f>IF(ISNUMBER(Regressions!F174),ROUND(Regressions!F174, 1), NA())</f>
        <v>#N/A</v>
      </c>
      <c r="G164" s="235" t="e">
        <f>IF(ISNUMBER(Regressions!G174),ROUND(Regressions!G174, 1), NA())</f>
        <v>#N/A</v>
      </c>
      <c r="H164" s="337" t="e">
        <f>IF(ISNUMBER(Regressions!H174),ROUND(Regressions!H174, 1), NA())</f>
        <v>#N/A</v>
      </c>
      <c r="I164" s="236" t="e">
        <f>IF(ISNUMBER(Regressions!I174),ROUND(Regressions!I174, 1), NA())</f>
        <v>#N/A</v>
      </c>
      <c r="J164" s="338" t="e">
        <f>IF(ISNUMBER(Regressions!K174),ROUND(Regressions!K174, 1), NA())</f>
        <v>#N/A</v>
      </c>
      <c r="K164" s="336" t="e">
        <f>IF(ISNUMBER(Regressions!L174),ROUND(Regressions!L174, 1), NA())</f>
        <v>#N/A</v>
      </c>
      <c r="L164" s="237" t="e">
        <f>IF(ISNUMBER(Regressions!M174),ROUND(Regressions!M174, 1), NA())</f>
        <v>#N/A</v>
      </c>
      <c r="M164" s="337" t="e">
        <f>IF(ISNUMBER(Regressions!N174),ROUND(Regressions!N174, 1), NA())</f>
        <v>#N/A</v>
      </c>
      <c r="N164" s="236" t="e">
        <f>IF(ISNUMBER(Regressions!O174),ROUND(Regressions!O174, 1), NA())</f>
        <v>#N/A</v>
      </c>
      <c r="O164" s="338" t="e">
        <f>IF(ISNUMBER(Regressions!Q174),ROUND(Regressions!Q174, 1), NA())</f>
        <v>#N/A</v>
      </c>
      <c r="P164" s="336" t="e">
        <f>IF(ISNUMBER(Regressions!R174),ROUND(Regressions!R174, 1), NA())</f>
        <v>#N/A</v>
      </c>
      <c r="Q164" s="214" t="e">
        <f>IF(ISNUMBER(Regressions!S174),ROUND(Regressions!S174, 1), NA())</f>
        <v>#N/A</v>
      </c>
      <c r="R164" s="337" t="e">
        <f>IF(ISNUMBER(Regressions!T174),ROUND(Regressions!T174, 1), NA())</f>
        <v>#N/A</v>
      </c>
      <c r="S164" s="236" t="e">
        <f>IF(ISNUMBER(Regressions!U174),ROUND(Regressions!U174, 1), NA())</f>
        <v>#N/A</v>
      </c>
    </row>
    <row xmlns:x14ac="http://schemas.microsoft.com/office/spreadsheetml/2009/9/ac" r="165" x14ac:dyDescent="0.2">
      <c r="A165" s="333" t="str">
        <f>IF(ISBLANK(Regressions!A175), " ", Regressions!A175)</f>
        <v>Somalia</v>
      </c>
      <c r="B165" s="334">
        <f>IF(ISBLANK(Regressions!B175), " ", Regressions!B175)</f>
        <v>2006</v>
      </c>
      <c r="C165" s="339" t="str">
        <f>IF(ISBLANK(Regressions!C175), " ", Regressions!C175)</f>
        <v>Secondary</v>
      </c>
      <c r="D165" s="335">
        <f>IF(ISBLANK(Regressions!D175), " ", Regressions!D175)</f>
        <v>1376506</v>
      </c>
      <c r="E165" s="213" t="e">
        <f>IF(ISNUMBER(Regressions!E175),ROUND(Regressions!E175, 1), NA())</f>
        <v>#N/A</v>
      </c>
      <c r="F165" s="336" t="e">
        <f>IF(ISNUMBER(Regressions!F175),ROUND(Regressions!F175, 1), NA())</f>
        <v>#N/A</v>
      </c>
      <c r="G165" s="235" t="e">
        <f>IF(ISNUMBER(Regressions!G175),ROUND(Regressions!G175, 1), NA())</f>
        <v>#N/A</v>
      </c>
      <c r="H165" s="337" t="e">
        <f>IF(ISNUMBER(Regressions!H175),ROUND(Regressions!H175, 1), NA())</f>
        <v>#N/A</v>
      </c>
      <c r="I165" s="236" t="e">
        <f>IF(ISNUMBER(Regressions!I175),ROUND(Regressions!I175, 1), NA())</f>
        <v>#N/A</v>
      </c>
      <c r="J165" s="338" t="e">
        <f>IF(ISNUMBER(Regressions!K175),ROUND(Regressions!K175, 1), NA())</f>
        <v>#N/A</v>
      </c>
      <c r="K165" s="336" t="e">
        <f>IF(ISNUMBER(Regressions!L175),ROUND(Regressions!L175, 1), NA())</f>
        <v>#N/A</v>
      </c>
      <c r="L165" s="237" t="e">
        <f>IF(ISNUMBER(Regressions!M175),ROUND(Regressions!M175, 1), NA())</f>
        <v>#N/A</v>
      </c>
      <c r="M165" s="337" t="e">
        <f>IF(ISNUMBER(Regressions!N175),ROUND(Regressions!N175, 1), NA())</f>
        <v>#N/A</v>
      </c>
      <c r="N165" s="236" t="e">
        <f>IF(ISNUMBER(Regressions!O175),ROUND(Regressions!O175, 1), NA())</f>
        <v>#N/A</v>
      </c>
      <c r="O165" s="338" t="e">
        <f>IF(ISNUMBER(Regressions!Q175),ROUND(Regressions!Q175, 1), NA())</f>
        <v>#N/A</v>
      </c>
      <c r="P165" s="336" t="e">
        <f>IF(ISNUMBER(Regressions!R175),ROUND(Regressions!R175, 1), NA())</f>
        <v>#N/A</v>
      </c>
      <c r="Q165" s="214" t="e">
        <f>IF(ISNUMBER(Regressions!S175),ROUND(Regressions!S175, 1), NA())</f>
        <v>#N/A</v>
      </c>
      <c r="R165" s="337" t="e">
        <f>IF(ISNUMBER(Regressions!T175),ROUND(Regressions!T175, 1), NA())</f>
        <v>#N/A</v>
      </c>
      <c r="S165" s="236" t="e">
        <f>IF(ISNUMBER(Regressions!U175),ROUND(Regressions!U175, 1), NA())</f>
        <v>#N/A</v>
      </c>
    </row>
    <row xmlns:x14ac="http://schemas.microsoft.com/office/spreadsheetml/2009/9/ac" r="166" x14ac:dyDescent="0.2">
      <c r="A166" s="333" t="str">
        <f>IF(ISBLANK(Regressions!A176), " ", Regressions!A176)</f>
        <v>Somalia</v>
      </c>
      <c r="B166" s="334">
        <f>IF(ISBLANK(Regressions!B176), " ", Regressions!B176)</f>
        <v>2007</v>
      </c>
      <c r="C166" s="339" t="str">
        <f>IF(ISBLANK(Regressions!C176), " ", Regressions!C176)</f>
        <v>Secondary</v>
      </c>
      <c r="D166" s="335">
        <f>IF(ISBLANK(Regressions!D176), " ", Regressions!D176)</f>
        <v>1430420</v>
      </c>
      <c r="E166" s="213" t="e">
        <f>IF(ISNUMBER(Regressions!E176),ROUND(Regressions!E176, 1), NA())</f>
        <v>#N/A</v>
      </c>
      <c r="F166" s="336" t="e">
        <f>IF(ISNUMBER(Regressions!F176),ROUND(Regressions!F176, 1), NA())</f>
        <v>#N/A</v>
      </c>
      <c r="G166" s="235" t="e">
        <f>IF(ISNUMBER(Regressions!G176),ROUND(Regressions!G176, 1), NA())</f>
        <v>#N/A</v>
      </c>
      <c r="H166" s="337" t="e">
        <f>IF(ISNUMBER(Regressions!H176),ROUND(Regressions!H176, 1), NA())</f>
        <v>#N/A</v>
      </c>
      <c r="I166" s="236" t="e">
        <f>IF(ISNUMBER(Regressions!I176),ROUND(Regressions!I176, 1), NA())</f>
        <v>#N/A</v>
      </c>
      <c r="J166" s="338" t="e">
        <f>IF(ISNUMBER(Regressions!K176),ROUND(Regressions!K176, 1), NA())</f>
        <v>#N/A</v>
      </c>
      <c r="K166" s="336" t="e">
        <f>IF(ISNUMBER(Regressions!L176),ROUND(Regressions!L176, 1), NA())</f>
        <v>#N/A</v>
      </c>
      <c r="L166" s="237" t="e">
        <f>IF(ISNUMBER(Regressions!M176),ROUND(Regressions!M176, 1), NA())</f>
        <v>#N/A</v>
      </c>
      <c r="M166" s="337" t="e">
        <f>IF(ISNUMBER(Regressions!N176),ROUND(Regressions!N176, 1), NA())</f>
        <v>#N/A</v>
      </c>
      <c r="N166" s="236" t="e">
        <f>IF(ISNUMBER(Regressions!O176),ROUND(Regressions!O176, 1), NA())</f>
        <v>#N/A</v>
      </c>
      <c r="O166" s="338" t="e">
        <f>IF(ISNUMBER(Regressions!Q176),ROUND(Regressions!Q176, 1), NA())</f>
        <v>#N/A</v>
      </c>
      <c r="P166" s="336" t="e">
        <f>IF(ISNUMBER(Regressions!R176),ROUND(Regressions!R176, 1), NA())</f>
        <v>#N/A</v>
      </c>
      <c r="Q166" s="214" t="e">
        <f>IF(ISNUMBER(Regressions!S176),ROUND(Regressions!S176, 1), NA())</f>
        <v>#N/A</v>
      </c>
      <c r="R166" s="337" t="e">
        <f>IF(ISNUMBER(Regressions!T176),ROUND(Regressions!T176, 1), NA())</f>
        <v>#N/A</v>
      </c>
      <c r="S166" s="236" t="e">
        <f>IF(ISNUMBER(Regressions!U176),ROUND(Regressions!U176, 1), NA())</f>
        <v>#N/A</v>
      </c>
    </row>
    <row xmlns:x14ac="http://schemas.microsoft.com/office/spreadsheetml/2009/9/ac" r="167" x14ac:dyDescent="0.2">
      <c r="A167" s="333" t="str">
        <f>IF(ISBLANK(Regressions!A177), " ", Regressions!A177)</f>
        <v>Somalia</v>
      </c>
      <c r="B167" s="334">
        <f>IF(ISBLANK(Regressions!B177), " ", Regressions!B177)</f>
        <v>2008</v>
      </c>
      <c r="C167" s="339" t="str">
        <f>IF(ISBLANK(Regressions!C177), " ", Regressions!C177)</f>
        <v>Secondary</v>
      </c>
      <c r="D167" s="335">
        <f>IF(ISBLANK(Regressions!D177), " ", Regressions!D177)</f>
        <v>1504778</v>
      </c>
      <c r="E167" s="213">
        <f>IF(ISNUMBER(Regressions!E177),ROUND(Regressions!E177, 1), NA())</f>
        <v>59.6</v>
      </c>
      <c r="F167" s="336">
        <f>IF(ISNUMBER(Regressions!F177),ROUND(Regressions!F177, 1), NA())</f>
        <v>48.5</v>
      </c>
      <c r="G167" s="235" t="e">
        <f>IF(ISNUMBER(Regressions!G177),ROUND(Regressions!G177, 1), NA())</f>
        <v>#N/A</v>
      </c>
      <c r="H167" s="337" t="e">
        <f>IF(ISNUMBER(Regressions!H177),ROUND(Regressions!H177, 1), NA())</f>
        <v>#N/A</v>
      </c>
      <c r="I167" s="236">
        <f>IF(ISNUMBER(Regressions!I177),ROUND(Regressions!I177, 1), NA())</f>
        <v>51.5</v>
      </c>
      <c r="J167" s="338" t="e">
        <f>IF(ISNUMBER(Regressions!K177),ROUND(Regressions!K177, 1), NA())</f>
        <v>#N/A</v>
      </c>
      <c r="K167" s="336" t="e">
        <f>IF(ISNUMBER(Regressions!L177),ROUND(Regressions!L177, 1), NA())</f>
        <v>#N/A</v>
      </c>
      <c r="L167" s="237" t="e">
        <f>IF(ISNUMBER(Regressions!M177),ROUND(Regressions!M177, 1), NA())</f>
        <v>#N/A</v>
      </c>
      <c r="M167" s="337" t="e">
        <f>IF(ISNUMBER(Regressions!N177),ROUND(Regressions!N177, 1), NA())</f>
        <v>#N/A</v>
      </c>
      <c r="N167" s="236" t="e">
        <f>IF(ISNUMBER(Regressions!O177),ROUND(Regressions!O177, 1), NA())</f>
        <v>#N/A</v>
      </c>
      <c r="O167" s="338" t="e">
        <f>IF(ISNUMBER(Regressions!Q177),ROUND(Regressions!Q177, 1), NA())</f>
        <v>#N/A</v>
      </c>
      <c r="P167" s="336" t="e">
        <f>IF(ISNUMBER(Regressions!R177),ROUND(Regressions!R177, 1), NA())</f>
        <v>#N/A</v>
      </c>
      <c r="Q167" s="214" t="e">
        <f>IF(ISNUMBER(Regressions!S177),ROUND(Regressions!S177, 1), NA())</f>
        <v>#N/A</v>
      </c>
      <c r="R167" s="337" t="e">
        <f>IF(ISNUMBER(Regressions!T177),ROUND(Regressions!T177, 1), NA())</f>
        <v>#N/A</v>
      </c>
      <c r="S167" s="236" t="e">
        <f>IF(ISNUMBER(Regressions!U177),ROUND(Regressions!U177, 1), NA())</f>
        <v>#N/A</v>
      </c>
    </row>
    <row xmlns:x14ac="http://schemas.microsoft.com/office/spreadsheetml/2009/9/ac" r="168" x14ac:dyDescent="0.2">
      <c r="A168" s="333" t="str">
        <f>IF(ISBLANK(Regressions!A178), " ", Regressions!A178)</f>
        <v>Somalia</v>
      </c>
      <c r="B168" s="334">
        <f>IF(ISBLANK(Regressions!B178), " ", Regressions!B178)</f>
        <v>2009</v>
      </c>
      <c r="C168" s="339" t="str">
        <f>IF(ISBLANK(Regressions!C178), " ", Regressions!C178)</f>
        <v>Secondary</v>
      </c>
      <c r="D168" s="335">
        <f>IF(ISBLANK(Regressions!D178), " ", Regressions!D178)</f>
        <v>1583441</v>
      </c>
      <c r="E168" s="213">
        <f>IF(ISNUMBER(Regressions!E178),ROUND(Regressions!E178, 1), NA())</f>
        <v>59.6</v>
      </c>
      <c r="F168" s="336">
        <f>IF(ISNUMBER(Regressions!F178),ROUND(Regressions!F178, 1), NA())</f>
        <v>48.5</v>
      </c>
      <c r="G168" s="235" t="e">
        <f>IF(ISNUMBER(Regressions!G178),ROUND(Regressions!G178, 1), NA())</f>
        <v>#N/A</v>
      </c>
      <c r="H168" s="337" t="e">
        <f>IF(ISNUMBER(Regressions!H178),ROUND(Regressions!H178, 1), NA())</f>
        <v>#N/A</v>
      </c>
      <c r="I168" s="236">
        <f>IF(ISNUMBER(Regressions!I178),ROUND(Regressions!I178, 1), NA())</f>
        <v>51.5</v>
      </c>
      <c r="J168" s="338" t="e">
        <f>IF(ISNUMBER(Regressions!K178),ROUND(Regressions!K178, 1), NA())</f>
        <v>#N/A</v>
      </c>
      <c r="K168" s="336" t="e">
        <f>IF(ISNUMBER(Regressions!L178),ROUND(Regressions!L178, 1), NA())</f>
        <v>#N/A</v>
      </c>
      <c r="L168" s="237" t="e">
        <f>IF(ISNUMBER(Regressions!M178),ROUND(Regressions!M178, 1), NA())</f>
        <v>#N/A</v>
      </c>
      <c r="M168" s="337" t="e">
        <f>IF(ISNUMBER(Regressions!N178),ROUND(Regressions!N178, 1), NA())</f>
        <v>#N/A</v>
      </c>
      <c r="N168" s="236" t="e">
        <f>IF(ISNUMBER(Regressions!O178),ROUND(Regressions!O178, 1), NA())</f>
        <v>#N/A</v>
      </c>
      <c r="O168" s="338" t="e">
        <f>IF(ISNUMBER(Regressions!Q178),ROUND(Regressions!Q178, 1), NA())</f>
        <v>#N/A</v>
      </c>
      <c r="P168" s="336" t="e">
        <f>IF(ISNUMBER(Regressions!R178),ROUND(Regressions!R178, 1), NA())</f>
        <v>#N/A</v>
      </c>
      <c r="Q168" s="214" t="e">
        <f>IF(ISNUMBER(Regressions!S178),ROUND(Regressions!S178, 1), NA())</f>
        <v>#N/A</v>
      </c>
      <c r="R168" s="337" t="e">
        <f>IF(ISNUMBER(Regressions!T178),ROUND(Regressions!T178, 1), NA())</f>
        <v>#N/A</v>
      </c>
      <c r="S168" s="236" t="e">
        <f>IF(ISNUMBER(Regressions!U178),ROUND(Regressions!U178, 1), NA())</f>
        <v>#N/A</v>
      </c>
    </row>
    <row xmlns:x14ac="http://schemas.microsoft.com/office/spreadsheetml/2009/9/ac" r="169" x14ac:dyDescent="0.2">
      <c r="A169" s="333" t="str">
        <f>IF(ISBLANK(Regressions!A179), " ", Regressions!A179)</f>
        <v>Somalia</v>
      </c>
      <c r="B169" s="334">
        <f>IF(ISBLANK(Regressions!B179), " ", Regressions!B179)</f>
        <v>2010</v>
      </c>
      <c r="C169" s="339" t="str">
        <f>IF(ISBLANK(Regressions!C179), " ", Regressions!C179)</f>
        <v>Secondary</v>
      </c>
      <c r="D169" s="335">
        <f>IF(ISBLANK(Regressions!D179), " ", Regressions!D179)</f>
        <v>1673026</v>
      </c>
      <c r="E169" s="213">
        <f>IF(ISNUMBER(Regressions!E179),ROUND(Regressions!E179, 1), NA())</f>
        <v>59.6</v>
      </c>
      <c r="F169" s="336">
        <f>IF(ISNUMBER(Regressions!F179),ROUND(Regressions!F179, 1), NA())</f>
        <v>48.5</v>
      </c>
      <c r="G169" s="235">
        <f>IF(ISNUMBER(Regressions!G179),ROUND(Regressions!G179, 1), NA())</f>
        <v>48.5</v>
      </c>
      <c r="H169" s="337">
        <f>IF(ISNUMBER(Regressions!H179),ROUND(Regressions!H179, 1), NA())</f>
        <v>0</v>
      </c>
      <c r="I169" s="236">
        <f>IF(ISNUMBER(Regressions!I179),ROUND(Regressions!I179, 1), NA())</f>
        <v>51.5</v>
      </c>
      <c r="J169" s="338" t="e">
        <f>IF(ISNUMBER(Regressions!K179),ROUND(Regressions!K179, 1), NA())</f>
        <v>#N/A</v>
      </c>
      <c r="K169" s="336" t="e">
        <f>IF(ISNUMBER(Regressions!L179),ROUND(Regressions!L179, 1), NA())</f>
        <v>#N/A</v>
      </c>
      <c r="L169" s="237" t="e">
        <f>IF(ISNUMBER(Regressions!M179),ROUND(Regressions!M179, 1), NA())</f>
        <v>#N/A</v>
      </c>
      <c r="M169" s="337" t="e">
        <f>IF(ISNUMBER(Regressions!N179),ROUND(Regressions!N179, 1), NA())</f>
        <v>#N/A</v>
      </c>
      <c r="N169" s="236" t="e">
        <f>IF(ISNUMBER(Regressions!O179),ROUND(Regressions!O179, 1), NA())</f>
        <v>#N/A</v>
      </c>
      <c r="O169" s="338" t="e">
        <f>IF(ISNUMBER(Regressions!Q179),ROUND(Regressions!Q179, 1), NA())</f>
        <v>#N/A</v>
      </c>
      <c r="P169" s="336" t="e">
        <f>IF(ISNUMBER(Regressions!R179),ROUND(Regressions!R179, 1), NA())</f>
        <v>#N/A</v>
      </c>
      <c r="Q169" s="214" t="e">
        <f>IF(ISNUMBER(Regressions!S179),ROUND(Regressions!S179, 1), NA())</f>
        <v>#N/A</v>
      </c>
      <c r="R169" s="337" t="e">
        <f>IF(ISNUMBER(Regressions!T179),ROUND(Regressions!T179, 1), NA())</f>
        <v>#N/A</v>
      </c>
      <c r="S169" s="236" t="e">
        <f>IF(ISNUMBER(Regressions!U179),ROUND(Regressions!U179, 1), NA())</f>
        <v>#N/A</v>
      </c>
    </row>
    <row xmlns:x14ac="http://schemas.microsoft.com/office/spreadsheetml/2009/9/ac" r="170" x14ac:dyDescent="0.2">
      <c r="A170" s="333" t="str">
        <f>IF(ISBLANK(Regressions!A180), " ", Regressions!A180)</f>
        <v>Somalia</v>
      </c>
      <c r="B170" s="334">
        <f>IF(ISBLANK(Regressions!B180), " ", Regressions!B180)</f>
        <v>2011</v>
      </c>
      <c r="C170" s="339" t="str">
        <f>IF(ISBLANK(Regressions!C180), " ", Regressions!C180)</f>
        <v>Secondary</v>
      </c>
      <c r="D170" s="335">
        <f>IF(ISBLANK(Regressions!D180), " ", Regressions!D180)</f>
        <v>1742324</v>
      </c>
      <c r="E170" s="213">
        <f>IF(ISNUMBER(Regressions!E180),ROUND(Regressions!E180, 1), NA())</f>
        <v>59.6</v>
      </c>
      <c r="F170" s="336">
        <f>IF(ISNUMBER(Regressions!F180),ROUND(Regressions!F180, 1), NA())</f>
        <v>48.5</v>
      </c>
      <c r="G170" s="235">
        <f>IF(ISNUMBER(Regressions!G180),ROUND(Regressions!G180, 1), NA())</f>
        <v>48.5</v>
      </c>
      <c r="H170" s="337">
        <f>IF(ISNUMBER(Regressions!H180),ROUND(Regressions!H180, 1), NA())</f>
        <v>0</v>
      </c>
      <c r="I170" s="236">
        <f>IF(ISNUMBER(Regressions!I180),ROUND(Regressions!I180, 1), NA())</f>
        <v>51.5</v>
      </c>
      <c r="J170" s="338" t="e">
        <f>IF(ISNUMBER(Regressions!K180),ROUND(Regressions!K180, 1), NA())</f>
        <v>#N/A</v>
      </c>
      <c r="K170" s="336" t="e">
        <f>IF(ISNUMBER(Regressions!L180),ROUND(Regressions!L180, 1), NA())</f>
        <v>#N/A</v>
      </c>
      <c r="L170" s="237" t="e">
        <f>IF(ISNUMBER(Regressions!M180),ROUND(Regressions!M180, 1), NA())</f>
        <v>#N/A</v>
      </c>
      <c r="M170" s="337" t="e">
        <f>IF(ISNUMBER(Regressions!N180),ROUND(Regressions!N180, 1), NA())</f>
        <v>#N/A</v>
      </c>
      <c r="N170" s="236" t="e">
        <f>IF(ISNUMBER(Regressions!O180),ROUND(Regressions!O180, 1), NA())</f>
        <v>#N/A</v>
      </c>
      <c r="O170" s="338" t="e">
        <f>IF(ISNUMBER(Regressions!Q180),ROUND(Regressions!Q180, 1), NA())</f>
        <v>#N/A</v>
      </c>
      <c r="P170" s="336" t="e">
        <f>IF(ISNUMBER(Regressions!R180),ROUND(Regressions!R180, 1), NA())</f>
        <v>#N/A</v>
      </c>
      <c r="Q170" s="214" t="e">
        <f>IF(ISNUMBER(Regressions!S180),ROUND(Regressions!S180, 1), NA())</f>
        <v>#N/A</v>
      </c>
      <c r="R170" s="337" t="e">
        <f>IF(ISNUMBER(Regressions!T180),ROUND(Regressions!T180, 1), NA())</f>
        <v>#N/A</v>
      </c>
      <c r="S170" s="236" t="e">
        <f>IF(ISNUMBER(Regressions!U180),ROUND(Regressions!U180, 1), NA())</f>
        <v>#N/A</v>
      </c>
    </row>
    <row xmlns:x14ac="http://schemas.microsoft.com/office/spreadsheetml/2009/9/ac" r="171" x14ac:dyDescent="0.2">
      <c r="A171" s="333" t="str">
        <f>IF(ISBLANK(Regressions!A181), " ", Regressions!A181)</f>
        <v>Somalia</v>
      </c>
      <c r="B171" s="334">
        <f>IF(ISBLANK(Regressions!B181), " ", Regressions!B181)</f>
        <v>2012</v>
      </c>
      <c r="C171" s="339" t="str">
        <f>IF(ISBLANK(Regressions!C181), " ", Regressions!C181)</f>
        <v>Secondary</v>
      </c>
      <c r="D171" s="335">
        <f>IF(ISBLANK(Regressions!D181), " ", Regressions!D181)</f>
        <v>1755687</v>
      </c>
      <c r="E171" s="213">
        <f>IF(ISNUMBER(Regressions!E181),ROUND(Regressions!E181, 1), NA())</f>
        <v>59.6</v>
      </c>
      <c r="F171" s="336">
        <f>IF(ISNUMBER(Regressions!F181),ROUND(Regressions!F181, 1), NA())</f>
        <v>48.5</v>
      </c>
      <c r="G171" s="235">
        <f>IF(ISNUMBER(Regressions!G181),ROUND(Regressions!G181, 1), NA())</f>
        <v>48.5</v>
      </c>
      <c r="H171" s="337">
        <f>IF(ISNUMBER(Regressions!H181),ROUND(Regressions!H181, 1), NA())</f>
        <v>0</v>
      </c>
      <c r="I171" s="236">
        <f>IF(ISNUMBER(Regressions!I181),ROUND(Regressions!I181, 1), NA())</f>
        <v>51.5</v>
      </c>
      <c r="J171" s="338" t="e">
        <f>IF(ISNUMBER(Regressions!K181),ROUND(Regressions!K181, 1), NA())</f>
        <v>#N/A</v>
      </c>
      <c r="K171" s="336" t="e">
        <f>IF(ISNUMBER(Regressions!L181),ROUND(Regressions!L181, 1), NA())</f>
        <v>#N/A</v>
      </c>
      <c r="L171" s="237" t="e">
        <f>IF(ISNUMBER(Regressions!M181),ROUND(Regressions!M181, 1), NA())</f>
        <v>#N/A</v>
      </c>
      <c r="M171" s="337" t="e">
        <f>IF(ISNUMBER(Regressions!N181),ROUND(Regressions!N181, 1), NA())</f>
        <v>#N/A</v>
      </c>
      <c r="N171" s="236" t="e">
        <f>IF(ISNUMBER(Regressions!O181),ROUND(Regressions!O181, 1), NA())</f>
        <v>#N/A</v>
      </c>
      <c r="O171" s="338" t="e">
        <f>IF(ISNUMBER(Regressions!Q181),ROUND(Regressions!Q181, 1), NA())</f>
        <v>#N/A</v>
      </c>
      <c r="P171" s="336" t="e">
        <f>IF(ISNUMBER(Regressions!R181),ROUND(Regressions!R181, 1), NA())</f>
        <v>#N/A</v>
      </c>
      <c r="Q171" s="214" t="e">
        <f>IF(ISNUMBER(Regressions!S181),ROUND(Regressions!S181, 1), NA())</f>
        <v>#N/A</v>
      </c>
      <c r="R171" s="337" t="e">
        <f>IF(ISNUMBER(Regressions!T181),ROUND(Regressions!T181, 1), NA())</f>
        <v>#N/A</v>
      </c>
      <c r="S171" s="236" t="e">
        <f>IF(ISNUMBER(Regressions!U181),ROUND(Regressions!U181, 1), NA())</f>
        <v>#N/A</v>
      </c>
    </row>
    <row xmlns:x14ac="http://schemas.microsoft.com/office/spreadsheetml/2009/9/ac" r="172" x14ac:dyDescent="0.2">
      <c r="A172" s="333" t="str">
        <f>IF(ISBLANK(Regressions!A182), " ", Regressions!A182)</f>
        <v>Somalia</v>
      </c>
      <c r="B172" s="334">
        <f>IF(ISBLANK(Regressions!B182), " ", Regressions!B182)</f>
        <v>2013</v>
      </c>
      <c r="C172" s="339" t="str">
        <f>IF(ISBLANK(Regressions!C182), " ", Regressions!C182)</f>
        <v>Secondary</v>
      </c>
      <c r="D172" s="335">
        <f>IF(ISBLANK(Regressions!D182), " ", Regressions!D182)</f>
        <v>1808489</v>
      </c>
      <c r="E172" s="213">
        <f>IF(ISNUMBER(Regressions!E182),ROUND(Regressions!E182, 1), NA())</f>
        <v>62.9</v>
      </c>
      <c r="F172" s="336">
        <f>IF(ISNUMBER(Regressions!F182),ROUND(Regressions!F182, 1), NA())</f>
        <v>51.9</v>
      </c>
      <c r="G172" s="235">
        <f>IF(ISNUMBER(Regressions!G182),ROUND(Regressions!G182, 1), NA())</f>
        <v>51.9</v>
      </c>
      <c r="H172" s="337">
        <f>IF(ISNUMBER(Regressions!H182),ROUND(Regressions!H182, 1), NA())</f>
        <v>0</v>
      </c>
      <c r="I172" s="236">
        <f>IF(ISNUMBER(Regressions!I182),ROUND(Regressions!I182, 1), NA())</f>
        <v>48.1</v>
      </c>
      <c r="J172" s="338" t="e">
        <f>IF(ISNUMBER(Regressions!K182),ROUND(Regressions!K182, 1), NA())</f>
        <v>#N/A</v>
      </c>
      <c r="K172" s="336" t="e">
        <f>IF(ISNUMBER(Regressions!L182),ROUND(Regressions!L182, 1), NA())</f>
        <v>#N/A</v>
      </c>
      <c r="L172" s="237" t="e">
        <f>IF(ISNUMBER(Regressions!M182),ROUND(Regressions!M182, 1), NA())</f>
        <v>#N/A</v>
      </c>
      <c r="M172" s="337" t="e">
        <f>IF(ISNUMBER(Regressions!N182),ROUND(Regressions!N182, 1), NA())</f>
        <v>#N/A</v>
      </c>
      <c r="N172" s="236" t="e">
        <f>IF(ISNUMBER(Regressions!O182),ROUND(Regressions!O182, 1), NA())</f>
        <v>#N/A</v>
      </c>
      <c r="O172" s="338" t="e">
        <f>IF(ISNUMBER(Regressions!Q182),ROUND(Regressions!Q182, 1), NA())</f>
        <v>#N/A</v>
      </c>
      <c r="P172" s="336" t="e">
        <f>IF(ISNUMBER(Regressions!R182),ROUND(Regressions!R182, 1), NA())</f>
        <v>#N/A</v>
      </c>
      <c r="Q172" s="214" t="e">
        <f>IF(ISNUMBER(Regressions!S182),ROUND(Regressions!S182, 1), NA())</f>
        <v>#N/A</v>
      </c>
      <c r="R172" s="337" t="e">
        <f>IF(ISNUMBER(Regressions!T182),ROUND(Regressions!T182, 1), NA())</f>
        <v>#N/A</v>
      </c>
      <c r="S172" s="236" t="e">
        <f>IF(ISNUMBER(Regressions!U182),ROUND(Regressions!U182, 1), NA())</f>
        <v>#N/A</v>
      </c>
    </row>
    <row xmlns:x14ac="http://schemas.microsoft.com/office/spreadsheetml/2009/9/ac" r="173" x14ac:dyDescent="0.2">
      <c r="A173" s="333" t="str">
        <f>IF(ISBLANK(Regressions!A183), " ", Regressions!A183)</f>
        <v>Somalia</v>
      </c>
      <c r="B173" s="334">
        <f>IF(ISBLANK(Regressions!B183), " ", Regressions!B183)</f>
        <v>2014</v>
      </c>
      <c r="C173" s="339" t="str">
        <f>IF(ISBLANK(Regressions!C183), " ", Regressions!C183)</f>
        <v>Secondary</v>
      </c>
      <c r="D173" s="335">
        <f>IF(ISBLANK(Regressions!D183), " ", Regressions!D183)</f>
        <v>1873282</v>
      </c>
      <c r="E173" s="213">
        <f>IF(ISNUMBER(Regressions!E183),ROUND(Regressions!E183, 1), NA())</f>
        <v>66.099999999999994</v>
      </c>
      <c r="F173" s="336">
        <f>IF(ISNUMBER(Regressions!F183),ROUND(Regressions!F183, 1), NA())</f>
        <v>55.4</v>
      </c>
      <c r="G173" s="235">
        <f>IF(ISNUMBER(Regressions!G183),ROUND(Regressions!G183, 1), NA())</f>
        <v>55.4</v>
      </c>
      <c r="H173" s="337">
        <f>IF(ISNUMBER(Regressions!H183),ROUND(Regressions!H183, 1), NA())</f>
        <v>0</v>
      </c>
      <c r="I173" s="236">
        <f>IF(ISNUMBER(Regressions!I183),ROUND(Regressions!I183, 1), NA())</f>
        <v>44.6</v>
      </c>
      <c r="J173" s="338" t="e">
        <f>IF(ISNUMBER(Regressions!K183),ROUND(Regressions!K183, 1), NA())</f>
        <v>#N/A</v>
      </c>
      <c r="K173" s="336" t="e">
        <f>IF(ISNUMBER(Regressions!L183),ROUND(Regressions!L183, 1), NA())</f>
        <v>#N/A</v>
      </c>
      <c r="L173" s="237" t="e">
        <f>IF(ISNUMBER(Regressions!M183),ROUND(Regressions!M183, 1), NA())</f>
        <v>#N/A</v>
      </c>
      <c r="M173" s="337" t="e">
        <f>IF(ISNUMBER(Regressions!N183),ROUND(Regressions!N183, 1), NA())</f>
        <v>#N/A</v>
      </c>
      <c r="N173" s="236" t="e">
        <f>IF(ISNUMBER(Regressions!O183),ROUND(Regressions!O183, 1), NA())</f>
        <v>#N/A</v>
      </c>
      <c r="O173" s="338" t="e">
        <f>IF(ISNUMBER(Regressions!Q183),ROUND(Regressions!Q183, 1), NA())</f>
        <v>#N/A</v>
      </c>
      <c r="P173" s="336" t="e">
        <f>IF(ISNUMBER(Regressions!R183),ROUND(Regressions!R183, 1), NA())</f>
        <v>#N/A</v>
      </c>
      <c r="Q173" s="214" t="e">
        <f>IF(ISNUMBER(Regressions!S183),ROUND(Regressions!S183, 1), NA())</f>
        <v>#N/A</v>
      </c>
      <c r="R173" s="337" t="e">
        <f>IF(ISNUMBER(Regressions!T183),ROUND(Regressions!T183, 1), NA())</f>
        <v>#N/A</v>
      </c>
      <c r="S173" s="236" t="e">
        <f>IF(ISNUMBER(Regressions!U183),ROUND(Regressions!U183, 1), NA())</f>
        <v>#N/A</v>
      </c>
    </row>
    <row xmlns:x14ac="http://schemas.microsoft.com/office/spreadsheetml/2009/9/ac" r="174" x14ac:dyDescent="0.2">
      <c r="A174" s="333" t="str">
        <f>IF(ISBLANK(Regressions!A184), " ", Regressions!A184)</f>
        <v>Somalia</v>
      </c>
      <c r="B174" s="334">
        <f>IF(ISBLANK(Regressions!B184), " ", Regressions!B184)</f>
        <v>2015</v>
      </c>
      <c r="C174" s="339" t="str">
        <f>IF(ISBLANK(Regressions!C184), " ", Regressions!C184)</f>
        <v>Secondary</v>
      </c>
      <c r="D174" s="335">
        <f>IF(ISBLANK(Regressions!D184), " ", Regressions!D184)</f>
        <v>1938866</v>
      </c>
      <c r="E174" s="213">
        <f>IF(ISNUMBER(Regressions!E184),ROUND(Regressions!E184, 1), NA())</f>
        <v>69.400000000000006</v>
      </c>
      <c r="F174" s="336">
        <f>IF(ISNUMBER(Regressions!F184),ROUND(Regressions!F184, 1), NA())</f>
        <v>58.8</v>
      </c>
      <c r="G174" s="235">
        <f>IF(ISNUMBER(Regressions!G184),ROUND(Regressions!G184, 1), NA())</f>
        <v>56.6</v>
      </c>
      <c r="H174" s="337">
        <f>IF(ISNUMBER(Regressions!H184),ROUND(Regressions!H184, 1), NA())</f>
        <v>2.2000000000000002</v>
      </c>
      <c r="I174" s="236">
        <f>IF(ISNUMBER(Regressions!I184),ROUND(Regressions!I184, 1), NA())</f>
        <v>41.2</v>
      </c>
      <c r="J174" s="338" t="e">
        <f>IF(ISNUMBER(Regressions!K184),ROUND(Regressions!K184, 1), NA())</f>
        <v>#N/A</v>
      </c>
      <c r="K174" s="336" t="e">
        <f>IF(ISNUMBER(Regressions!L184),ROUND(Regressions!L184, 1), NA())</f>
        <v>#N/A</v>
      </c>
      <c r="L174" s="237" t="e">
        <f>IF(ISNUMBER(Regressions!M184),ROUND(Regressions!M184, 1), NA())</f>
        <v>#N/A</v>
      </c>
      <c r="M174" s="337" t="e">
        <f>IF(ISNUMBER(Regressions!N184),ROUND(Regressions!N184, 1), NA())</f>
        <v>#N/A</v>
      </c>
      <c r="N174" s="236" t="e">
        <f>IF(ISNUMBER(Regressions!O184),ROUND(Regressions!O184, 1), NA())</f>
        <v>#N/A</v>
      </c>
      <c r="O174" s="338" t="e">
        <f>IF(ISNUMBER(Regressions!Q184),ROUND(Regressions!Q184, 1), NA())</f>
        <v>#N/A</v>
      </c>
      <c r="P174" s="336" t="e">
        <f>IF(ISNUMBER(Regressions!R184),ROUND(Regressions!R184, 1), NA())</f>
        <v>#N/A</v>
      </c>
      <c r="Q174" s="214" t="e">
        <f>IF(ISNUMBER(Regressions!S184),ROUND(Regressions!S184, 1), NA())</f>
        <v>#N/A</v>
      </c>
      <c r="R174" s="337" t="e">
        <f>IF(ISNUMBER(Regressions!T184),ROUND(Regressions!T184, 1), NA())</f>
        <v>#N/A</v>
      </c>
      <c r="S174" s="236" t="e">
        <f>IF(ISNUMBER(Regressions!U184),ROUND(Regressions!U184, 1), NA())</f>
        <v>#N/A</v>
      </c>
    </row>
    <row xmlns:x14ac="http://schemas.microsoft.com/office/spreadsheetml/2009/9/ac" r="175" x14ac:dyDescent="0.2">
      <c r="A175" s="333" t="str">
        <f>IF(ISBLANK(Regressions!A185), " ", Regressions!A185)</f>
        <v>Somalia</v>
      </c>
      <c r="B175" s="334">
        <f>IF(ISBLANK(Regressions!B185), " ", Regressions!B185)</f>
        <v>2016</v>
      </c>
      <c r="C175" s="339" t="str">
        <f>IF(ISBLANK(Regressions!C185), " ", Regressions!C185)</f>
        <v>Secondary</v>
      </c>
      <c r="D175" s="335">
        <f>IF(ISBLANK(Regressions!D185), " ", Regressions!D185)</f>
        <v>2000163</v>
      </c>
      <c r="E175" s="213">
        <f>IF(ISNUMBER(Regressions!E185),ROUND(Regressions!E185, 1), NA())</f>
        <v>72.7</v>
      </c>
      <c r="F175" s="336">
        <f>IF(ISNUMBER(Regressions!F185),ROUND(Regressions!F185, 1), NA())</f>
        <v>62.2</v>
      </c>
      <c r="G175" s="235">
        <f>IF(ISNUMBER(Regressions!G185),ROUND(Regressions!G185, 1), NA())</f>
        <v>56.6</v>
      </c>
      <c r="H175" s="337">
        <f>IF(ISNUMBER(Regressions!H185),ROUND(Regressions!H185, 1), NA())</f>
        <v>5.6</v>
      </c>
      <c r="I175" s="236">
        <f>IF(ISNUMBER(Regressions!I185),ROUND(Regressions!I185, 1), NA())</f>
        <v>37.799999999999997</v>
      </c>
      <c r="J175" s="338" t="e">
        <f>IF(ISNUMBER(Regressions!K185),ROUND(Regressions!K185, 1), NA())</f>
        <v>#N/A</v>
      </c>
      <c r="K175" s="336" t="e">
        <f>IF(ISNUMBER(Regressions!L185),ROUND(Regressions!L185, 1), NA())</f>
        <v>#N/A</v>
      </c>
      <c r="L175" s="237" t="e">
        <f>IF(ISNUMBER(Regressions!M185),ROUND(Regressions!M185, 1), NA())</f>
        <v>#N/A</v>
      </c>
      <c r="M175" s="337" t="e">
        <f>IF(ISNUMBER(Regressions!N185),ROUND(Regressions!N185, 1), NA())</f>
        <v>#N/A</v>
      </c>
      <c r="N175" s="236" t="e">
        <f>IF(ISNUMBER(Regressions!O185),ROUND(Regressions!O185, 1), NA())</f>
        <v>#N/A</v>
      </c>
      <c r="O175" s="338" t="e">
        <f>IF(ISNUMBER(Regressions!Q185),ROUND(Regressions!Q185, 1), NA())</f>
        <v>#N/A</v>
      </c>
      <c r="P175" s="336" t="e">
        <f>IF(ISNUMBER(Regressions!R185),ROUND(Regressions!R185, 1), NA())</f>
        <v>#N/A</v>
      </c>
      <c r="Q175" s="214" t="e">
        <f>IF(ISNUMBER(Regressions!S185),ROUND(Regressions!S185, 1), NA())</f>
        <v>#N/A</v>
      </c>
      <c r="R175" s="337" t="e">
        <f>IF(ISNUMBER(Regressions!T185),ROUND(Regressions!T185, 1), NA())</f>
        <v>#N/A</v>
      </c>
      <c r="S175" s="236" t="e">
        <f>IF(ISNUMBER(Regressions!U185),ROUND(Regressions!U185, 1), NA())</f>
        <v>#N/A</v>
      </c>
    </row>
    <row xmlns:x14ac="http://schemas.microsoft.com/office/spreadsheetml/2009/9/ac" r="176" x14ac:dyDescent="0.2">
      <c r="A176" s="333" t="str">
        <f>IF(ISBLANK(Regressions!A186), " ", Regressions!A186)</f>
        <v>Somalia</v>
      </c>
      <c r="B176" s="334">
        <f>IF(ISBLANK(Regressions!B186), " ", Regressions!B186)</f>
        <v>2017</v>
      </c>
      <c r="C176" s="339" t="str">
        <f>IF(ISBLANK(Regressions!C186), " ", Regressions!C186)</f>
        <v>Secondary</v>
      </c>
      <c r="D176" s="335">
        <f>IF(ISBLANK(Regressions!D186), " ", Regressions!D186)</f>
        <v>2083200</v>
      </c>
      <c r="E176" s="213">
        <f>IF(ISNUMBER(Regressions!E186),ROUND(Regressions!E186, 1), NA())</f>
        <v>76</v>
      </c>
      <c r="F176" s="336">
        <f>IF(ISNUMBER(Regressions!F186),ROUND(Regressions!F186, 1), NA())</f>
        <v>65.7</v>
      </c>
      <c r="G176" s="235">
        <f>IF(ISNUMBER(Regressions!G186),ROUND(Regressions!G186, 1), NA())</f>
        <v>56.6</v>
      </c>
      <c r="H176" s="337">
        <f>IF(ISNUMBER(Regressions!H186),ROUND(Regressions!H186, 1), NA())</f>
        <v>9</v>
      </c>
      <c r="I176" s="236">
        <f>IF(ISNUMBER(Regressions!I186),ROUND(Regressions!I186, 1), NA())</f>
        <v>34.299999999999997</v>
      </c>
      <c r="J176" s="338" t="e">
        <f>IF(ISNUMBER(Regressions!K186),ROUND(Regressions!K186, 1), NA())</f>
        <v>#N/A</v>
      </c>
      <c r="K176" s="336" t="e">
        <f>IF(ISNUMBER(Regressions!L186),ROUND(Regressions!L186, 1), NA())</f>
        <v>#N/A</v>
      </c>
      <c r="L176" s="237" t="e">
        <f>IF(ISNUMBER(Regressions!M186),ROUND(Regressions!M186, 1), NA())</f>
        <v>#N/A</v>
      </c>
      <c r="M176" s="337" t="e">
        <f>IF(ISNUMBER(Regressions!N186),ROUND(Regressions!N186, 1), NA())</f>
        <v>#N/A</v>
      </c>
      <c r="N176" s="236" t="e">
        <f>IF(ISNUMBER(Regressions!O186),ROUND(Regressions!O186, 1), NA())</f>
        <v>#N/A</v>
      </c>
      <c r="O176" s="338" t="e">
        <f>IF(ISNUMBER(Regressions!Q186),ROUND(Regressions!Q186, 1), NA())</f>
        <v>#N/A</v>
      </c>
      <c r="P176" s="336" t="e">
        <f>IF(ISNUMBER(Regressions!R186),ROUND(Regressions!R186, 1), NA())</f>
        <v>#N/A</v>
      </c>
      <c r="Q176" s="214" t="e">
        <f>IF(ISNUMBER(Regressions!S186),ROUND(Regressions!S186, 1), NA())</f>
        <v>#N/A</v>
      </c>
      <c r="R176" s="337" t="e">
        <f>IF(ISNUMBER(Regressions!T186),ROUND(Regressions!T186, 1), NA())</f>
        <v>#N/A</v>
      </c>
      <c r="S176" s="236" t="e">
        <f>IF(ISNUMBER(Regressions!U186),ROUND(Regressions!U186, 1), NA())</f>
        <v>#N/A</v>
      </c>
    </row>
    <row xmlns:x14ac="http://schemas.microsoft.com/office/spreadsheetml/2009/9/ac" r="177" x14ac:dyDescent="0.2">
      <c r="A177" s="333" t="str">
        <f>IF(ISBLANK(Regressions!A187), " ", Regressions!A187)</f>
        <v>Somalia</v>
      </c>
      <c r="B177" s="334">
        <f>IF(ISBLANK(Regressions!B187), " ", Regressions!B187)</f>
        <v>2018</v>
      </c>
      <c r="C177" s="339" t="str">
        <f>IF(ISBLANK(Regressions!C187), " ", Regressions!C187)</f>
        <v>Secondary</v>
      </c>
      <c r="D177" s="335">
        <f>IF(ISBLANK(Regressions!D187), " ", Regressions!D187)</f>
        <v>2156107</v>
      </c>
      <c r="E177" s="213">
        <f>IF(ISNUMBER(Regressions!E187),ROUND(Regressions!E187, 1), NA())</f>
        <v>79.2</v>
      </c>
      <c r="F177" s="336">
        <f>IF(ISNUMBER(Regressions!F187),ROUND(Regressions!F187, 1), NA())</f>
        <v>69.099999999999994</v>
      </c>
      <c r="G177" s="235">
        <f>IF(ISNUMBER(Regressions!G187),ROUND(Regressions!G187, 1), NA())</f>
        <v>56.6</v>
      </c>
      <c r="H177" s="337">
        <f>IF(ISNUMBER(Regressions!H187),ROUND(Regressions!H187, 1), NA())</f>
        <v>12.5</v>
      </c>
      <c r="I177" s="236">
        <f>IF(ISNUMBER(Regressions!I187),ROUND(Regressions!I187, 1), NA())</f>
        <v>30.9</v>
      </c>
      <c r="J177" s="338" t="e">
        <f>IF(ISNUMBER(Regressions!K187),ROUND(Regressions!K187, 1), NA())</f>
        <v>#N/A</v>
      </c>
      <c r="K177" s="336" t="e">
        <f>IF(ISNUMBER(Regressions!L187),ROUND(Regressions!L187, 1), NA())</f>
        <v>#N/A</v>
      </c>
      <c r="L177" s="237" t="e">
        <f>IF(ISNUMBER(Regressions!M187),ROUND(Regressions!M187, 1), NA())</f>
        <v>#N/A</v>
      </c>
      <c r="M177" s="337" t="e">
        <f>IF(ISNUMBER(Regressions!N187),ROUND(Regressions!N187, 1), NA())</f>
        <v>#N/A</v>
      </c>
      <c r="N177" s="236" t="e">
        <f>IF(ISNUMBER(Regressions!O187),ROUND(Regressions!O187, 1), NA())</f>
        <v>#N/A</v>
      </c>
      <c r="O177" s="338" t="e">
        <f>IF(ISNUMBER(Regressions!Q187),ROUND(Regressions!Q187, 1), NA())</f>
        <v>#N/A</v>
      </c>
      <c r="P177" s="336" t="e">
        <f>IF(ISNUMBER(Regressions!R187),ROUND(Regressions!R187, 1), NA())</f>
        <v>#N/A</v>
      </c>
      <c r="Q177" s="214" t="e">
        <f>IF(ISNUMBER(Regressions!S187),ROUND(Regressions!S187, 1), NA())</f>
        <v>#N/A</v>
      </c>
      <c r="R177" s="337" t="e">
        <f>IF(ISNUMBER(Regressions!T187),ROUND(Regressions!T187, 1), NA())</f>
        <v>#N/A</v>
      </c>
      <c r="S177" s="236" t="e">
        <f>IF(ISNUMBER(Regressions!U187),ROUND(Regressions!U187, 1), NA())</f>
        <v>#N/A</v>
      </c>
    </row>
    <row xmlns:x14ac="http://schemas.microsoft.com/office/spreadsheetml/2009/9/ac" r="178" x14ac:dyDescent="0.2">
      <c r="A178" s="333" t="str">
        <f>IF(ISBLANK(Regressions!A188), " ", Regressions!A188)</f>
        <v>Somalia</v>
      </c>
      <c r="B178" s="334">
        <f>IF(ISBLANK(Regressions!B188), " ", Regressions!B188)</f>
        <v>2019</v>
      </c>
      <c r="C178" s="339" t="str">
        <f>IF(ISBLANK(Regressions!C188), " ", Regressions!C188)</f>
        <v>Secondary</v>
      </c>
      <c r="D178" s="335">
        <f>IF(ISBLANK(Regressions!D188), " ", Regressions!D188)</f>
        <v>2232042</v>
      </c>
      <c r="E178" s="213">
        <f>IF(ISNUMBER(Regressions!E188),ROUND(Regressions!E188, 1), NA())</f>
        <v>82.5</v>
      </c>
      <c r="F178" s="336">
        <f>IF(ISNUMBER(Regressions!F188),ROUND(Regressions!F188, 1), NA())</f>
        <v>72.5</v>
      </c>
      <c r="G178" s="235">
        <f>IF(ISNUMBER(Regressions!G188),ROUND(Regressions!G188, 1), NA())</f>
        <v>56.6</v>
      </c>
      <c r="H178" s="337">
        <f>IF(ISNUMBER(Regressions!H188),ROUND(Regressions!H188, 1), NA())</f>
        <v>15.9</v>
      </c>
      <c r="I178" s="236">
        <f>IF(ISNUMBER(Regressions!I188),ROUND(Regressions!I188, 1), NA())</f>
        <v>27.5</v>
      </c>
      <c r="J178" s="338" t="e">
        <f>IF(ISNUMBER(Regressions!K188),ROUND(Regressions!K188, 1), NA())</f>
        <v>#N/A</v>
      </c>
      <c r="K178" s="336" t="e">
        <f>IF(ISNUMBER(Regressions!L188),ROUND(Regressions!L188, 1), NA())</f>
        <v>#N/A</v>
      </c>
      <c r="L178" s="237" t="e">
        <f>IF(ISNUMBER(Regressions!M188),ROUND(Regressions!M188, 1), NA())</f>
        <v>#N/A</v>
      </c>
      <c r="M178" s="337" t="e">
        <f>IF(ISNUMBER(Regressions!N188),ROUND(Regressions!N188, 1), NA())</f>
        <v>#N/A</v>
      </c>
      <c r="N178" s="236" t="e">
        <f>IF(ISNUMBER(Regressions!O188),ROUND(Regressions!O188, 1), NA())</f>
        <v>#N/A</v>
      </c>
      <c r="O178" s="338" t="e">
        <f>IF(ISNUMBER(Regressions!Q188),ROUND(Regressions!Q188, 1), NA())</f>
        <v>#N/A</v>
      </c>
      <c r="P178" s="336" t="e">
        <f>IF(ISNUMBER(Regressions!R188),ROUND(Regressions!R188, 1), NA())</f>
        <v>#N/A</v>
      </c>
      <c r="Q178" s="214" t="e">
        <f>IF(ISNUMBER(Regressions!S188),ROUND(Regressions!S188, 1), NA())</f>
        <v>#N/A</v>
      </c>
      <c r="R178" s="337" t="e">
        <f>IF(ISNUMBER(Regressions!T188),ROUND(Regressions!T188, 1), NA())</f>
        <v>#N/A</v>
      </c>
      <c r="S178" s="236" t="e">
        <f>IF(ISNUMBER(Regressions!U188),ROUND(Regressions!U188, 1), NA())</f>
        <v>#N/A</v>
      </c>
    </row>
    <row xmlns:x14ac="http://schemas.microsoft.com/office/spreadsheetml/2009/9/ac" r="179" x14ac:dyDescent="0.2">
      <c r="A179" s="333" t="str">
        <f>IF(ISBLANK(Regressions!A189), " ", Regressions!A189)</f>
        <v>Somalia</v>
      </c>
      <c r="B179" s="334">
        <f>IF(ISBLANK(Regressions!B189), " ", Regressions!B189)</f>
        <v>2020</v>
      </c>
      <c r="C179" s="339" t="str">
        <f>IF(ISBLANK(Regressions!C189), " ", Regressions!C189)</f>
        <v>Secondary</v>
      </c>
      <c r="D179" s="335">
        <f>IF(ISBLANK(Regressions!D189), " ", Regressions!D189)</f>
        <v>2311881</v>
      </c>
      <c r="E179" s="213">
        <f>IF(ISNUMBER(Regressions!E189),ROUND(Regressions!E189, 1), NA())</f>
        <v>85.8</v>
      </c>
      <c r="F179" s="336">
        <f>IF(ISNUMBER(Regressions!F189),ROUND(Regressions!F189, 1), NA())</f>
        <v>75.900000000000006</v>
      </c>
      <c r="G179" s="235">
        <f>IF(ISNUMBER(Regressions!G189),ROUND(Regressions!G189, 1), NA())</f>
        <v>56.6</v>
      </c>
      <c r="H179" s="337">
        <f>IF(ISNUMBER(Regressions!H189),ROUND(Regressions!H189, 1), NA())</f>
        <v>19.3</v>
      </c>
      <c r="I179" s="236">
        <f>IF(ISNUMBER(Regressions!I189),ROUND(Regressions!I189, 1), NA())</f>
        <v>24.1</v>
      </c>
      <c r="J179" s="338" t="e">
        <f>IF(ISNUMBER(Regressions!K189),ROUND(Regressions!K189, 1), NA())</f>
        <v>#N/A</v>
      </c>
      <c r="K179" s="336" t="e">
        <f>IF(ISNUMBER(Regressions!L189),ROUND(Regressions!L189, 1), NA())</f>
        <v>#N/A</v>
      </c>
      <c r="L179" s="237" t="e">
        <f>IF(ISNUMBER(Regressions!M189),ROUND(Regressions!M189, 1), NA())</f>
        <v>#N/A</v>
      </c>
      <c r="M179" s="337" t="e">
        <f>IF(ISNUMBER(Regressions!N189),ROUND(Regressions!N189, 1), NA())</f>
        <v>#N/A</v>
      </c>
      <c r="N179" s="236" t="e">
        <f>IF(ISNUMBER(Regressions!O189),ROUND(Regressions!O189, 1), NA())</f>
        <v>#N/A</v>
      </c>
      <c r="O179" s="338" t="e">
        <f>IF(ISNUMBER(Regressions!Q189),ROUND(Regressions!Q189, 1), NA())</f>
        <v>#N/A</v>
      </c>
      <c r="P179" s="336" t="e">
        <f>IF(ISNUMBER(Regressions!R189),ROUND(Regressions!R189, 1), NA())</f>
        <v>#N/A</v>
      </c>
      <c r="Q179" s="214" t="e">
        <f>IF(ISNUMBER(Regressions!S189),ROUND(Regressions!S189, 1), NA())</f>
        <v>#N/A</v>
      </c>
      <c r="R179" s="337" t="e">
        <f>IF(ISNUMBER(Regressions!T189),ROUND(Regressions!T189, 1), NA())</f>
        <v>#N/A</v>
      </c>
      <c r="S179" s="236" t="e">
        <f>IF(ISNUMBER(Regressions!U189),ROUND(Regressions!U189, 1), NA())</f>
        <v>#N/A</v>
      </c>
    </row>
    <row xmlns:x14ac="http://schemas.microsoft.com/office/spreadsheetml/2009/9/ac" r="180" x14ac:dyDescent="0.2">
      <c r="A180" s="387" t="str">
        <f>IF(ISBLANK(Regressions!A190), " ", Regressions!A190)</f>
        <v>Somalia</v>
      </c>
      <c r="B180" s="388">
        <f>IF(ISBLANK(Regressions!B190), " ", Regressions!B190)</f>
        <v>2021</v>
      </c>
      <c r="C180" s="389" t="str">
        <f>IF(ISBLANK(Regressions!C190), " ", Regressions!C190)</f>
        <v>Secondary</v>
      </c>
      <c r="D180" s="390">
        <f>IF(ISBLANK(Regressions!D190), " ", Regressions!D190)</f>
        <v>2385488</v>
      </c>
      <c r="E180" s="393">
        <f>IF(ISNUMBER(Regressions!E190),ROUND(Regressions!E190, 1), NA())</f>
        <v>89.1</v>
      </c>
      <c r="F180" s="391">
        <f>IF(ISNUMBER(Regressions!F190),ROUND(Regressions!F190, 1), NA())</f>
        <v>79.400000000000006</v>
      </c>
      <c r="G180" s="394">
        <f>IF(ISNUMBER(Regressions!G190),ROUND(Regressions!G190, 1), NA())</f>
        <v>56.6</v>
      </c>
      <c r="H180" s="392">
        <f>IF(ISNUMBER(Regressions!H190),ROUND(Regressions!H190, 1), NA())</f>
        <v>22.7</v>
      </c>
      <c r="I180" s="395">
        <f>IF(ISNUMBER(Regressions!I190),ROUND(Regressions!I190, 1), NA())</f>
        <v>20.6</v>
      </c>
      <c r="J180" s="393" t="e">
        <f>IF(ISNUMBER(Regressions!K190),ROUND(Regressions!K190, 1), NA())</f>
        <v>#N/A</v>
      </c>
      <c r="K180" s="391" t="e">
        <f>IF(ISNUMBER(Regressions!L190),ROUND(Regressions!L190, 1), NA())</f>
        <v>#N/A</v>
      </c>
      <c r="L180" s="396" t="e">
        <f>IF(ISNUMBER(Regressions!M190),ROUND(Regressions!M190, 1), NA())</f>
        <v>#N/A</v>
      </c>
      <c r="M180" s="392" t="e">
        <f>IF(ISNUMBER(Regressions!N190),ROUND(Regressions!N190, 1), NA())</f>
        <v>#N/A</v>
      </c>
      <c r="N180" s="395" t="e">
        <f>IF(ISNUMBER(Regressions!O190),ROUND(Regressions!O190, 1), NA())</f>
        <v>#N/A</v>
      </c>
      <c r="O180" s="393" t="e">
        <f>IF(ISNUMBER(Regressions!Q190),ROUND(Regressions!Q190, 1), NA())</f>
        <v>#N/A</v>
      </c>
      <c r="P180" s="391" t="e">
        <f>IF(ISNUMBER(Regressions!R190),ROUND(Regressions!R190, 1), NA())</f>
        <v>#N/A</v>
      </c>
      <c r="Q180" s="397" t="e">
        <f>IF(ISNUMBER(Regressions!S190),ROUND(Regressions!S190, 1), NA())</f>
        <v>#N/A</v>
      </c>
      <c r="R180" s="392" t="e">
        <f>IF(ISNUMBER(Regressions!T190),ROUND(Regressions!T190, 1), NA())</f>
        <v>#N/A</v>
      </c>
      <c r="S180" s="395" t="e">
        <f>IF(ISNUMBER(Regressions!U190),ROUND(Regressions!U190, 1), NA())</f>
        <v>#N/A</v>
      </c>
      <c r="T180" s="386"/>
      <c r="U180" s="386"/>
      <c r="V180" s="386"/>
      <c r="W180" s="386"/>
      <c r="X180" s="386"/>
      <c r="Y180" s="386"/>
      <c r="Z180" s="386"/>
      <c r="AA180" s="386"/>
      <c r="AB180" s="386"/>
      <c r="AC180" s="386"/>
    </row>
    <row xmlns:x14ac="http://schemas.microsoft.com/office/spreadsheetml/2009/9/ac" r="181" x14ac:dyDescent="0.2">
      <c r="A181" s="333" t="str">
        <f>IF(ISBLANK(Regressions!A191), " ", Regressions!A191)</f>
        <v>Somalia</v>
      </c>
      <c r="B181" s="334">
        <f>IF(ISBLANK(Regressions!B191), " ", Regressions!B191)</f>
        <v>2022</v>
      </c>
      <c r="C181" s="339" t="str">
        <f>IF(ISBLANK(Regressions!C191), " ", Regressions!C191)</f>
        <v>Secondary</v>
      </c>
      <c r="D181" s="335">
        <f>IF(ISBLANK(Regressions!D191), " ", Regressions!D191)</f>
        <v>2460042</v>
      </c>
      <c r="E181" s="213">
        <f>IF(ISNUMBER(Regressions!E191),ROUND(Regressions!E191, 1), NA())</f>
        <v>89.1</v>
      </c>
      <c r="F181" s="336">
        <f>IF(ISNUMBER(Regressions!F191),ROUND(Regressions!F191, 1), NA())</f>
        <v>79.400000000000006</v>
      </c>
      <c r="G181" s="235">
        <f>IF(ISNUMBER(Regressions!G191),ROUND(Regressions!G191, 1), NA())</f>
        <v>56.6</v>
      </c>
      <c r="H181" s="337">
        <f>IF(ISNUMBER(Regressions!H191),ROUND(Regressions!H191, 1), NA())</f>
        <v>22.7</v>
      </c>
      <c r="I181" s="236">
        <f>IF(ISNUMBER(Regressions!I191),ROUND(Regressions!I191, 1), NA())</f>
        <v>20.6</v>
      </c>
      <c r="J181" s="338" t="e">
        <f>IF(ISNUMBER(Regressions!K191),ROUND(Regressions!K191, 1), NA())</f>
        <v>#N/A</v>
      </c>
      <c r="K181" s="336" t="e">
        <f>IF(ISNUMBER(Regressions!L191),ROUND(Regressions!L191, 1), NA())</f>
        <v>#N/A</v>
      </c>
      <c r="L181" s="237" t="e">
        <f>IF(ISNUMBER(Regressions!M191),ROUND(Regressions!M191, 1), NA())</f>
        <v>#N/A</v>
      </c>
      <c r="M181" s="337" t="e">
        <f>IF(ISNUMBER(Regressions!N191),ROUND(Regressions!N191, 1), NA())</f>
        <v>#N/A</v>
      </c>
      <c r="N181" s="236" t="e">
        <f>IF(ISNUMBER(Regressions!O191),ROUND(Regressions!O191, 1), NA())</f>
        <v>#N/A</v>
      </c>
      <c r="O181" s="338" t="e">
        <f>IF(ISNUMBER(Regressions!Q191),ROUND(Regressions!Q191, 1), NA())</f>
        <v>#N/A</v>
      </c>
      <c r="P181" s="336" t="e">
        <f>IF(ISNUMBER(Regressions!R191),ROUND(Regressions!R191, 1), NA())</f>
        <v>#N/A</v>
      </c>
      <c r="Q181" s="214" t="e">
        <f>IF(ISNUMBER(Regressions!S191),ROUND(Regressions!S191, 1), NA())</f>
        <v>#N/A</v>
      </c>
      <c r="R181" s="337" t="e">
        <f>IF(ISNUMBER(Regressions!T191),ROUND(Regressions!T191, 1), NA())</f>
        <v>#N/A</v>
      </c>
      <c r="S181" s="236" t="e">
        <f>IF(ISNUMBER(Regressions!U191),ROUND(Regressions!U191, 1), NA())</f>
        <v>#N/A</v>
      </c>
    </row>
    <row xmlns:x14ac="http://schemas.microsoft.com/office/spreadsheetml/2009/9/ac" r="182" x14ac:dyDescent="0.2">
      <c r="A182" s="340" t="str">
        <f>IF(ISBLANK(Regressions!A192), " ", Regressions!A192)</f>
        <v>Somalia</v>
      </c>
      <c r="B182" s="341">
        <f>IF(ISBLANK(Regressions!B192), " ", Regressions!B192)</f>
        <v>2023</v>
      </c>
      <c r="C182" s="342" t="str">
        <f>IF(ISBLANK(Regressions!C192), " ", Regressions!C192)</f>
        <v>Secondary</v>
      </c>
      <c r="D182" s="343">
        <f>IF(ISBLANK(Regressions!D192), " ", Regressions!D192)</f>
        <v>2445327</v>
      </c>
      <c r="E182" s="344">
        <f>IF(ISNUMBER(Regressions!E192),ROUND(Regressions!E192, 1), NA())</f>
        <v>89.1</v>
      </c>
      <c r="F182" s="345">
        <f>IF(ISNUMBER(Regressions!F192),ROUND(Regressions!F192, 1), NA())</f>
        <v>79.400000000000006</v>
      </c>
      <c r="G182" s="346">
        <f>IF(ISNUMBER(Regressions!G192),ROUND(Regressions!G192, 1), NA())</f>
        <v>56.6</v>
      </c>
      <c r="H182" s="347">
        <f>IF(ISNUMBER(Regressions!H192),ROUND(Regressions!H192, 1), NA())</f>
        <v>22.7</v>
      </c>
      <c r="I182" s="348">
        <f>IF(ISNUMBER(Regressions!I192),ROUND(Regressions!I192, 1), NA())</f>
        <v>20.6</v>
      </c>
      <c r="J182" s="349" t="e">
        <f>IF(ISNUMBER(Regressions!K192),ROUND(Regressions!K192, 1), NA())</f>
        <v>#N/A</v>
      </c>
      <c r="K182" s="345" t="e">
        <f>IF(ISNUMBER(Regressions!L192),ROUND(Regressions!L192, 1), NA())</f>
        <v>#N/A</v>
      </c>
      <c r="L182" s="350" t="e">
        <f>IF(ISNUMBER(Regressions!M192),ROUND(Regressions!M192, 1), NA())</f>
        <v>#N/A</v>
      </c>
      <c r="M182" s="347" t="e">
        <f>IF(ISNUMBER(Regressions!N192),ROUND(Regressions!N192, 1), NA())</f>
        <v>#N/A</v>
      </c>
      <c r="N182" s="348" t="e">
        <f>IF(ISNUMBER(Regressions!O192),ROUND(Regressions!O192, 1), NA())</f>
        <v>#N/A</v>
      </c>
      <c r="O182" s="349" t="e">
        <f>IF(ISNUMBER(Regressions!Q192),ROUND(Regressions!Q192, 1), NA())</f>
        <v>#N/A</v>
      </c>
      <c r="P182" s="345" t="e">
        <f>IF(ISNUMBER(Regressions!R192),ROUND(Regressions!R192, 1), NA())</f>
        <v>#N/A</v>
      </c>
      <c r="Q182" s="351" t="e">
        <f>IF(ISNUMBER(Regressions!S192),ROUND(Regressions!S192, 1), NA())</f>
        <v>#N/A</v>
      </c>
      <c r="R182" s="347" t="e">
        <f>IF(ISNUMBER(Regressions!T192),ROUND(Regressions!T192, 1), NA())</f>
        <v>#N/A</v>
      </c>
      <c r="S182" s="348" t="e">
        <f>IF(ISNUMBER(Regressions!U192),ROUND(Regressions!U192, 1), NA())</f>
        <v>#N/A</v>
      </c>
    </row>
    <row xmlns:x14ac="http://schemas.microsoft.com/office/spreadsheetml/2009/9/ac" r="183" hidden="true" x14ac:dyDescent="0.2">
      <c r="A183" s="333" t="str">
        <f>IF(ISBLANK(Regressions!A193), " ", Regressions!A193)</f>
        <v>Somalia</v>
      </c>
      <c r="B183" s="334">
        <f>IF(ISBLANK(Regressions!B193), " ", Regressions!B193)</f>
        <v>2024</v>
      </c>
      <c r="C183" s="339" t="str">
        <f>IF(ISBLANK(Regressions!C193), " ", Regressions!C193)</f>
        <v>Secondary</v>
      </c>
      <c r="D183" s="335" t="str">
        <f>IF(ISBLANK(Regressions!D193), " ", Regressions!D193)</f>
        <v> </v>
      </c>
      <c r="E183" s="213" t="e">
        <f>IF(ISNUMBER(Regressions!E193),ROUND(Regressions!E193, 1), NA())</f>
        <v>#N/A</v>
      </c>
      <c r="F183" s="336" t="e">
        <f>IF(ISNUMBER(Regressions!F193),ROUND(Regressions!F193, 1), NA())</f>
        <v>#N/A</v>
      </c>
      <c r="G183" s="235" t="e">
        <f>IF(ISNUMBER(Regressions!G193),ROUND(Regressions!G193, 1), NA())</f>
        <v>#N/A</v>
      </c>
      <c r="H183" s="337" t="e">
        <f>IF(ISNUMBER(Regressions!H193),ROUND(Regressions!H193, 1), NA())</f>
        <v>#N/A</v>
      </c>
      <c r="I183" s="236" t="e">
        <f>IF(ISNUMBER(Regressions!I193),ROUND(Regressions!I193, 1), NA())</f>
        <v>#N/A</v>
      </c>
      <c r="J183" s="338" t="e">
        <f>IF(ISNUMBER(Regressions!K193),ROUND(Regressions!K193, 1), NA())</f>
        <v>#N/A</v>
      </c>
      <c r="K183" s="336" t="e">
        <f>IF(ISNUMBER(Regressions!L193),ROUND(Regressions!L193, 1), NA())</f>
        <v>#N/A</v>
      </c>
      <c r="L183" s="237" t="e">
        <f>IF(ISNUMBER(Regressions!M193),ROUND(Regressions!M193, 1), NA())</f>
        <v>#N/A</v>
      </c>
      <c r="M183" s="337" t="e">
        <f>IF(ISNUMBER(Regressions!N193),ROUND(Regressions!N193, 1), NA())</f>
        <v>#N/A</v>
      </c>
      <c r="N183" s="236" t="e">
        <f>IF(ISNUMBER(Regressions!O193),ROUND(Regressions!O193, 1), NA())</f>
        <v>#N/A</v>
      </c>
      <c r="O183" s="338" t="e">
        <f>IF(ISNUMBER(Regressions!Q193),ROUND(Regressions!Q193, 1), NA())</f>
        <v>#N/A</v>
      </c>
      <c r="P183" s="336" t="e">
        <f>IF(ISNUMBER(Regressions!R193),ROUND(Regressions!R193, 1), NA())</f>
        <v>#N/A</v>
      </c>
      <c r="Q183" s="214" t="e">
        <f>IF(ISNUMBER(Regressions!S193),ROUND(Regressions!S193, 1), NA())</f>
        <v>#N/A</v>
      </c>
      <c r="R183" s="337" t="e">
        <f>IF(ISNUMBER(Regressions!T193),ROUND(Regressions!T193, 1), NA())</f>
        <v>#N/A</v>
      </c>
      <c r="S183" s="236" t="e">
        <f>IF(ISNUMBER(Regressions!U193),ROUND(Regressions!U193, 1), NA())</f>
        <v>#N/A</v>
      </c>
    </row>
    <row xmlns:x14ac="http://schemas.microsoft.com/office/spreadsheetml/2009/9/ac" r="184" hidden="true" x14ac:dyDescent="0.2">
      <c r="A184" s="333" t="str">
        <f>IF(ISBLANK(Regressions!A194), " ", Regressions!A194)</f>
        <v>Somalia</v>
      </c>
      <c r="B184" s="334">
        <f>IF(ISBLANK(Regressions!B194), " ", Regressions!B194)</f>
        <v>2025</v>
      </c>
      <c r="C184" s="339" t="str">
        <f>IF(ISBLANK(Regressions!C194), " ", Regressions!C194)</f>
        <v>Secondary</v>
      </c>
      <c r="D184" s="335" t="str">
        <f>IF(ISBLANK(Regressions!D194), " ", Regressions!D194)</f>
        <v> </v>
      </c>
      <c r="E184" s="213" t="e">
        <f>IF(ISNUMBER(Regressions!E194),ROUND(Regressions!E194, 1), NA())</f>
        <v>#N/A</v>
      </c>
      <c r="F184" s="336" t="e">
        <f>IF(ISNUMBER(Regressions!F194),ROUND(Regressions!F194, 1), NA())</f>
        <v>#N/A</v>
      </c>
      <c r="G184" s="235" t="e">
        <f>IF(ISNUMBER(Regressions!G194),ROUND(Regressions!G194, 1), NA())</f>
        <v>#N/A</v>
      </c>
      <c r="H184" s="337" t="e">
        <f>IF(ISNUMBER(Regressions!H194),ROUND(Regressions!H194, 1), NA())</f>
        <v>#N/A</v>
      </c>
      <c r="I184" s="236" t="e">
        <f>IF(ISNUMBER(Regressions!I194),ROUND(Regressions!I194, 1), NA())</f>
        <v>#N/A</v>
      </c>
      <c r="J184" s="338" t="e">
        <f>IF(ISNUMBER(Regressions!K194),ROUND(Regressions!K194, 1), NA())</f>
        <v>#N/A</v>
      </c>
      <c r="K184" s="336" t="e">
        <f>IF(ISNUMBER(Regressions!L194),ROUND(Regressions!L194, 1), NA())</f>
        <v>#N/A</v>
      </c>
      <c r="L184" s="237" t="e">
        <f>IF(ISNUMBER(Regressions!M194),ROUND(Regressions!M194, 1), NA())</f>
        <v>#N/A</v>
      </c>
      <c r="M184" s="337" t="e">
        <f>IF(ISNUMBER(Regressions!N194),ROUND(Regressions!N194, 1), NA())</f>
        <v>#N/A</v>
      </c>
      <c r="N184" s="236" t="e">
        <f>IF(ISNUMBER(Regressions!O194),ROUND(Regressions!O194, 1), NA())</f>
        <v>#N/A</v>
      </c>
      <c r="O184" s="338" t="e">
        <f>IF(ISNUMBER(Regressions!Q194),ROUND(Regressions!Q194, 1), NA())</f>
        <v>#N/A</v>
      </c>
      <c r="P184" s="336" t="e">
        <f>IF(ISNUMBER(Regressions!R194),ROUND(Regressions!R194, 1), NA())</f>
        <v>#N/A</v>
      </c>
      <c r="Q184" s="214" t="e">
        <f>IF(ISNUMBER(Regressions!S194),ROUND(Regressions!S194, 1), NA())</f>
        <v>#N/A</v>
      </c>
      <c r="R184" s="337" t="e">
        <f>IF(ISNUMBER(Regressions!T194),ROUND(Regressions!T194, 1), NA())</f>
        <v>#N/A</v>
      </c>
      <c r="S184" s="236" t="e">
        <f>IF(ISNUMBER(Regressions!U194),ROUND(Regressions!U194, 1), NA())</f>
        <v>#N/A</v>
      </c>
    </row>
    <row xmlns:x14ac="http://schemas.microsoft.com/office/spreadsheetml/2009/9/ac" r="185" hidden="true" x14ac:dyDescent="0.2">
      <c r="A185" s="333" t="str">
        <f>IF(ISBLANK(Regressions!A195), " ", Regressions!A195)</f>
        <v>Somalia</v>
      </c>
      <c r="B185" s="334">
        <f>IF(ISBLANK(Regressions!B195), " ", Regressions!B195)</f>
        <v>2026</v>
      </c>
      <c r="C185" s="339" t="str">
        <f>IF(ISBLANK(Regressions!C195), " ", Regressions!C195)</f>
        <v>Secondary</v>
      </c>
      <c r="D185" s="335" t="str">
        <f>IF(ISBLANK(Regressions!D195), " ", Regressions!D195)</f>
        <v> </v>
      </c>
      <c r="E185" s="213" t="e">
        <f>IF(ISNUMBER(Regressions!E195),ROUND(Regressions!E195, 1), NA())</f>
        <v>#N/A</v>
      </c>
      <c r="F185" s="336" t="e">
        <f>IF(ISNUMBER(Regressions!F195),ROUND(Regressions!F195, 1), NA())</f>
        <v>#N/A</v>
      </c>
      <c r="G185" s="235" t="e">
        <f>IF(ISNUMBER(Regressions!G195),ROUND(Regressions!G195, 1), NA())</f>
        <v>#N/A</v>
      </c>
      <c r="H185" s="337" t="e">
        <f>IF(ISNUMBER(Regressions!H195),ROUND(Regressions!H195, 1), NA())</f>
        <v>#N/A</v>
      </c>
      <c r="I185" s="236" t="e">
        <f>IF(ISNUMBER(Regressions!I195),ROUND(Regressions!I195, 1), NA())</f>
        <v>#N/A</v>
      </c>
      <c r="J185" s="338" t="e">
        <f>IF(ISNUMBER(Regressions!K195),ROUND(Regressions!K195, 1), NA())</f>
        <v>#N/A</v>
      </c>
      <c r="K185" s="336" t="e">
        <f>IF(ISNUMBER(Regressions!L195),ROUND(Regressions!L195, 1), NA())</f>
        <v>#N/A</v>
      </c>
      <c r="L185" s="237" t="e">
        <f>IF(ISNUMBER(Regressions!M195),ROUND(Regressions!M195, 1), NA())</f>
        <v>#N/A</v>
      </c>
      <c r="M185" s="337" t="e">
        <f>IF(ISNUMBER(Regressions!N195),ROUND(Regressions!N195, 1), NA())</f>
        <v>#N/A</v>
      </c>
      <c r="N185" s="236" t="e">
        <f>IF(ISNUMBER(Regressions!O195),ROUND(Regressions!O195, 1), NA())</f>
        <v>#N/A</v>
      </c>
      <c r="O185" s="338" t="e">
        <f>IF(ISNUMBER(Regressions!Q195),ROUND(Regressions!Q195, 1), NA())</f>
        <v>#N/A</v>
      </c>
      <c r="P185" s="336" t="e">
        <f>IF(ISNUMBER(Regressions!R195),ROUND(Regressions!R195, 1), NA())</f>
        <v>#N/A</v>
      </c>
      <c r="Q185" s="214" t="e">
        <f>IF(ISNUMBER(Regressions!S195),ROUND(Regressions!S195, 1), NA())</f>
        <v>#N/A</v>
      </c>
      <c r="R185" s="337" t="e">
        <f>IF(ISNUMBER(Regressions!T195),ROUND(Regressions!T195, 1), NA())</f>
        <v>#N/A</v>
      </c>
      <c r="S185" s="236" t="e">
        <f>IF(ISNUMBER(Regressions!U195),ROUND(Regressions!U195, 1), NA())</f>
        <v>#N/A</v>
      </c>
    </row>
    <row xmlns:x14ac="http://schemas.microsoft.com/office/spreadsheetml/2009/9/ac" r="186" hidden="true" x14ac:dyDescent="0.2">
      <c r="A186" s="333" t="str">
        <f>IF(ISBLANK(Regressions!A196), " ", Regressions!A196)</f>
        <v>Somalia</v>
      </c>
      <c r="B186" s="334">
        <f>IF(ISBLANK(Regressions!B196), " ", Regressions!B196)</f>
        <v>2027</v>
      </c>
      <c r="C186" s="339" t="str">
        <f>IF(ISBLANK(Regressions!C196), " ", Regressions!C196)</f>
        <v>Secondary</v>
      </c>
      <c r="D186" s="335" t="str">
        <f>IF(ISBLANK(Regressions!D196), " ", Regressions!D196)</f>
        <v> </v>
      </c>
      <c r="E186" s="213" t="e">
        <f>IF(ISNUMBER(Regressions!E196),ROUND(Regressions!E196, 1), NA())</f>
        <v>#N/A</v>
      </c>
      <c r="F186" s="336" t="e">
        <f>IF(ISNUMBER(Regressions!F196),ROUND(Regressions!F196, 1), NA())</f>
        <v>#N/A</v>
      </c>
      <c r="G186" s="235" t="e">
        <f>IF(ISNUMBER(Regressions!G196),ROUND(Regressions!G196, 1), NA())</f>
        <v>#N/A</v>
      </c>
      <c r="H186" s="337" t="e">
        <f>IF(ISNUMBER(Regressions!H196),ROUND(Regressions!H196, 1), NA())</f>
        <v>#N/A</v>
      </c>
      <c r="I186" s="236" t="e">
        <f>IF(ISNUMBER(Regressions!I196),ROUND(Regressions!I196, 1), NA())</f>
        <v>#N/A</v>
      </c>
      <c r="J186" s="338" t="e">
        <f>IF(ISNUMBER(Regressions!K196),ROUND(Regressions!K196, 1), NA())</f>
        <v>#N/A</v>
      </c>
      <c r="K186" s="336" t="e">
        <f>IF(ISNUMBER(Regressions!L196),ROUND(Regressions!L196, 1), NA())</f>
        <v>#N/A</v>
      </c>
      <c r="L186" s="237" t="e">
        <f>IF(ISNUMBER(Regressions!M196),ROUND(Regressions!M196, 1), NA())</f>
        <v>#N/A</v>
      </c>
      <c r="M186" s="337" t="e">
        <f>IF(ISNUMBER(Regressions!N196),ROUND(Regressions!N196, 1), NA())</f>
        <v>#N/A</v>
      </c>
      <c r="N186" s="236" t="e">
        <f>IF(ISNUMBER(Regressions!O196),ROUND(Regressions!O196, 1), NA())</f>
        <v>#N/A</v>
      </c>
      <c r="O186" s="338" t="e">
        <f>IF(ISNUMBER(Regressions!Q196),ROUND(Regressions!Q196, 1), NA())</f>
        <v>#N/A</v>
      </c>
      <c r="P186" s="336" t="e">
        <f>IF(ISNUMBER(Regressions!R196),ROUND(Regressions!R196, 1), NA())</f>
        <v>#N/A</v>
      </c>
      <c r="Q186" s="214" t="e">
        <f>IF(ISNUMBER(Regressions!S196),ROUND(Regressions!S196, 1), NA())</f>
        <v>#N/A</v>
      </c>
      <c r="R186" s="337" t="e">
        <f>IF(ISNUMBER(Regressions!T196),ROUND(Regressions!T196, 1), NA())</f>
        <v>#N/A</v>
      </c>
      <c r="S186" s="236" t="e">
        <f>IF(ISNUMBER(Regressions!U196),ROUND(Regressions!U196, 1), NA())</f>
        <v>#N/A</v>
      </c>
    </row>
    <row xmlns:x14ac="http://schemas.microsoft.com/office/spreadsheetml/2009/9/ac" r="187" hidden="true" x14ac:dyDescent="0.2">
      <c r="A187" s="333" t="str">
        <f>IF(ISBLANK(Regressions!A197), " ", Regressions!A197)</f>
        <v>Somalia</v>
      </c>
      <c r="B187" s="334">
        <f>IF(ISBLANK(Regressions!B197), " ", Regressions!B197)</f>
        <v>2028</v>
      </c>
      <c r="C187" s="339" t="str">
        <f>IF(ISBLANK(Regressions!C197), " ", Regressions!C197)</f>
        <v>Secondary</v>
      </c>
      <c r="D187" s="335" t="str">
        <f>IF(ISBLANK(Regressions!D197), " ", Regressions!D197)</f>
        <v> </v>
      </c>
      <c r="E187" s="213" t="e">
        <f>IF(ISNUMBER(Regressions!E197),ROUND(Regressions!E197, 1), NA())</f>
        <v>#N/A</v>
      </c>
      <c r="F187" s="336" t="e">
        <f>IF(ISNUMBER(Regressions!F197),ROUND(Regressions!F197, 1), NA())</f>
        <v>#N/A</v>
      </c>
      <c r="G187" s="235" t="e">
        <f>IF(ISNUMBER(Regressions!G197),ROUND(Regressions!G197, 1), NA())</f>
        <v>#N/A</v>
      </c>
      <c r="H187" s="337" t="e">
        <f>IF(ISNUMBER(Regressions!H197),ROUND(Regressions!H197, 1), NA())</f>
        <v>#N/A</v>
      </c>
      <c r="I187" s="236" t="e">
        <f>IF(ISNUMBER(Regressions!I197),ROUND(Regressions!I197, 1), NA())</f>
        <v>#N/A</v>
      </c>
      <c r="J187" s="338" t="e">
        <f>IF(ISNUMBER(Regressions!K197),ROUND(Regressions!K197, 1), NA())</f>
        <v>#N/A</v>
      </c>
      <c r="K187" s="336" t="e">
        <f>IF(ISNUMBER(Regressions!L197),ROUND(Regressions!L197, 1), NA())</f>
        <v>#N/A</v>
      </c>
      <c r="L187" s="237" t="e">
        <f>IF(ISNUMBER(Regressions!M197),ROUND(Regressions!M197, 1), NA())</f>
        <v>#N/A</v>
      </c>
      <c r="M187" s="337" t="e">
        <f>IF(ISNUMBER(Regressions!N197),ROUND(Regressions!N197, 1), NA())</f>
        <v>#N/A</v>
      </c>
      <c r="N187" s="236" t="e">
        <f>IF(ISNUMBER(Regressions!O197),ROUND(Regressions!O197, 1), NA())</f>
        <v>#N/A</v>
      </c>
      <c r="O187" s="338" t="e">
        <f>IF(ISNUMBER(Regressions!Q197),ROUND(Regressions!Q197, 1), NA())</f>
        <v>#N/A</v>
      </c>
      <c r="P187" s="336" t="e">
        <f>IF(ISNUMBER(Regressions!R197),ROUND(Regressions!R197, 1), NA())</f>
        <v>#N/A</v>
      </c>
      <c r="Q187" s="214" t="e">
        <f>IF(ISNUMBER(Regressions!S197),ROUND(Regressions!S197, 1), NA())</f>
        <v>#N/A</v>
      </c>
      <c r="R187" s="337" t="e">
        <f>IF(ISNUMBER(Regressions!T197),ROUND(Regressions!T197, 1), NA())</f>
        <v>#N/A</v>
      </c>
      <c r="S187" s="236" t="e">
        <f>IF(ISNUMBER(Regressions!U197),ROUND(Regressions!U197, 1), NA())</f>
        <v>#N/A</v>
      </c>
    </row>
    <row xmlns:x14ac="http://schemas.microsoft.com/office/spreadsheetml/2009/9/ac" r="188" hidden="true" x14ac:dyDescent="0.2">
      <c r="A188" s="333" t="str">
        <f>IF(ISBLANK(Regressions!A198), " ", Regressions!A198)</f>
        <v>Somalia</v>
      </c>
      <c r="B188" s="334">
        <f>IF(ISBLANK(Regressions!B198), " ", Regressions!B198)</f>
        <v>2029</v>
      </c>
      <c r="C188" s="339" t="str">
        <f>IF(ISBLANK(Regressions!C198), " ", Regressions!C198)</f>
        <v>Secondary</v>
      </c>
      <c r="D188" s="335" t="str">
        <f>IF(ISBLANK(Regressions!D198), " ", Regressions!D198)</f>
        <v> </v>
      </c>
      <c r="E188" s="213" t="e">
        <f>IF(ISNUMBER(Regressions!E198),ROUND(Regressions!E198, 1), NA())</f>
        <v>#N/A</v>
      </c>
      <c r="F188" s="336" t="e">
        <f>IF(ISNUMBER(Regressions!F198),ROUND(Regressions!F198, 1), NA())</f>
        <v>#N/A</v>
      </c>
      <c r="G188" s="235" t="e">
        <f>IF(ISNUMBER(Regressions!G198),ROUND(Regressions!G198, 1), NA())</f>
        <v>#N/A</v>
      </c>
      <c r="H188" s="337" t="e">
        <f>IF(ISNUMBER(Regressions!H198),ROUND(Regressions!H198, 1), NA())</f>
        <v>#N/A</v>
      </c>
      <c r="I188" s="236" t="e">
        <f>IF(ISNUMBER(Regressions!I198),ROUND(Regressions!I198, 1), NA())</f>
        <v>#N/A</v>
      </c>
      <c r="J188" s="338" t="e">
        <f>IF(ISNUMBER(Regressions!K198),ROUND(Regressions!K198, 1), NA())</f>
        <v>#N/A</v>
      </c>
      <c r="K188" s="336" t="e">
        <f>IF(ISNUMBER(Regressions!L198),ROUND(Regressions!L198, 1), NA())</f>
        <v>#N/A</v>
      </c>
      <c r="L188" s="237" t="e">
        <f>IF(ISNUMBER(Regressions!M198),ROUND(Regressions!M198, 1), NA())</f>
        <v>#N/A</v>
      </c>
      <c r="M188" s="337" t="e">
        <f>IF(ISNUMBER(Regressions!N198),ROUND(Regressions!N198, 1), NA())</f>
        <v>#N/A</v>
      </c>
      <c r="N188" s="236" t="e">
        <f>IF(ISNUMBER(Regressions!O198),ROUND(Regressions!O198, 1), NA())</f>
        <v>#N/A</v>
      </c>
      <c r="O188" s="338" t="e">
        <f>IF(ISNUMBER(Regressions!Q198),ROUND(Regressions!Q198, 1), NA())</f>
        <v>#N/A</v>
      </c>
      <c r="P188" s="336" t="e">
        <f>IF(ISNUMBER(Regressions!R198),ROUND(Regressions!R198, 1), NA())</f>
        <v>#N/A</v>
      </c>
      <c r="Q188" s="214" t="e">
        <f>IF(ISNUMBER(Regressions!S198),ROUND(Regressions!S198, 1), NA())</f>
        <v>#N/A</v>
      </c>
      <c r="R188" s="337" t="e">
        <f>IF(ISNUMBER(Regressions!T198),ROUND(Regressions!T198, 1), NA())</f>
        <v>#N/A</v>
      </c>
      <c r="S188" s="236" t="e">
        <f>IF(ISNUMBER(Regressions!U198),ROUND(Regressions!U198, 1), NA())</f>
        <v>#N/A</v>
      </c>
    </row>
    <row xmlns:x14ac="http://schemas.microsoft.com/office/spreadsheetml/2009/9/ac" r="189" hidden="true" x14ac:dyDescent="0.2">
      <c r="A189" s="333" t="str">
        <f>IF(ISBLANK(Regressions!A199), " ", Regressions!A199)</f>
        <v>Somalia</v>
      </c>
      <c r="B189" s="334">
        <f>IF(ISBLANK(Regressions!B199), " ", Regressions!B199)</f>
        <v>2030</v>
      </c>
      <c r="C189" s="339" t="str">
        <f>IF(ISBLANK(Regressions!C199), " ", Regressions!C199)</f>
        <v>Secondary</v>
      </c>
      <c r="D189" s="335" t="str">
        <f>IF(ISBLANK(Regressions!D199), " ", Regressions!D199)</f>
        <v> </v>
      </c>
      <c r="E189" s="213" t="e">
        <f>IF(ISNUMBER(Regressions!E199),ROUND(Regressions!E199, 1), NA())</f>
        <v>#N/A</v>
      </c>
      <c r="F189" s="336" t="e">
        <f>IF(ISNUMBER(Regressions!F199),ROUND(Regressions!F199, 1), NA())</f>
        <v>#N/A</v>
      </c>
      <c r="G189" s="235" t="e">
        <f>IF(ISNUMBER(Regressions!G199),ROUND(Regressions!G199, 1), NA())</f>
        <v>#N/A</v>
      </c>
      <c r="H189" s="337" t="e">
        <f>IF(ISNUMBER(Regressions!H199),ROUND(Regressions!H199, 1), NA())</f>
        <v>#N/A</v>
      </c>
      <c r="I189" s="236" t="e">
        <f>IF(ISNUMBER(Regressions!I199),ROUND(Regressions!I199, 1), NA())</f>
        <v>#N/A</v>
      </c>
      <c r="J189" s="338" t="e">
        <f>IF(ISNUMBER(Regressions!K199),ROUND(Regressions!K199, 1), NA())</f>
        <v>#N/A</v>
      </c>
      <c r="K189" s="336" t="e">
        <f>IF(ISNUMBER(Regressions!L199),ROUND(Regressions!L199, 1), NA())</f>
        <v>#N/A</v>
      </c>
      <c r="L189" s="237" t="e">
        <f>IF(ISNUMBER(Regressions!M199),ROUND(Regressions!M199, 1), NA())</f>
        <v>#N/A</v>
      </c>
      <c r="M189" s="337" t="e">
        <f>IF(ISNUMBER(Regressions!N199),ROUND(Regressions!N199, 1), NA())</f>
        <v>#N/A</v>
      </c>
      <c r="N189" s="236" t="e">
        <f>IF(ISNUMBER(Regressions!O199),ROUND(Regressions!O199, 1), NA())</f>
        <v>#N/A</v>
      </c>
      <c r="O189" s="338" t="e">
        <f>IF(ISNUMBER(Regressions!Q199),ROUND(Regressions!Q199, 1), NA())</f>
        <v>#N/A</v>
      </c>
      <c r="P189" s="336" t="e">
        <f>IF(ISNUMBER(Regressions!R199),ROUND(Regressions!R199, 1), NA())</f>
        <v>#N/A</v>
      </c>
      <c r="Q189" s="214" t="e">
        <f>IF(ISNUMBER(Regressions!S199),ROUND(Regressions!S199, 1), NA())</f>
        <v>#N/A</v>
      </c>
      <c r="R189" s="337" t="e">
        <f>IF(ISNUMBER(Regressions!T199),ROUND(Regressions!T199, 1), NA())</f>
        <v>#N/A</v>
      </c>
      <c r="S189" s="236" t="e">
        <f>IF(ISNUMBER(Regressions!U199),ROUND(Regressions!U199, 1), NA())</f>
        <v>#N/A</v>
      </c>
    </row>
    <row xmlns:x14ac="http://schemas.microsoft.com/office/spreadsheetml/2009/9/ac" r="211" x14ac:dyDescent="0.2">
      <c r="A211" s="398"/>
      <c r="B211" s="399"/>
      <c r="C211" s="400"/>
      <c r="D211" s="386"/>
      <c r="E211" s="401"/>
      <c r="F211" s="401"/>
      <c r="G211" s="402"/>
      <c r="H211" s="401"/>
      <c r="I211" s="402"/>
      <c r="J211" s="403"/>
      <c r="K211" s="403"/>
      <c r="L211" s="401"/>
      <c r="M211" s="403"/>
      <c r="N211" s="404"/>
      <c r="O211" s="386"/>
      <c r="P211" s="386"/>
      <c r="Q211" s="386"/>
      <c r="R211" s="386"/>
      <c r="S211" s="386"/>
      <c r="T211" s="386"/>
      <c r="U211" s="386"/>
      <c r="V211" s="386"/>
      <c r="W211" s="386"/>
      <c r="X211" s="386"/>
      <c r="Y211" s="386"/>
      <c r="Z211" s="386"/>
      <c r="AA211" s="386"/>
      <c r="AB211" s="386"/>
      <c r="AC211" s="386"/>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43" priority="140">
      <formula>ISERROR(F4)</formula>
    </cfRule>
  </conditionalFormatting>
  <conditionalFormatting sqref="G4:G26 G28:G57 G59:G88 G90:G119 G121:G150 G152:G181 G183:G189">
    <cfRule type="containsErrors" dxfId="142" priority="134">
      <formula>ISERROR(G4)</formula>
    </cfRule>
  </conditionalFormatting>
  <conditionalFormatting sqref="L4:L26 L28:L57 L59:L88 L90:L119 L121:L150 L152:L181 L183:L189">
    <cfRule type="containsErrors" dxfId="141" priority="141">
      <formula>ISERROR(L4)</formula>
    </cfRule>
  </conditionalFormatting>
  <conditionalFormatting sqref="Q4:Q26 Q28:Q57 Q59:Q88 Q90:Q119 Q121:Q150 Q152:Q181 Q183:Q189">
    <cfRule type="containsErrors" dxfId="140" priority="135">
      <formula>ISERROR(Q4)</formula>
    </cfRule>
  </conditionalFormatting>
  <conditionalFormatting sqref="K4:K26 K28:K57 K59:K88 K90:K119 K121:K150 K152:K181 K183:K189">
    <cfRule type="containsErrors" dxfId="139" priority="136">
      <formula>ISERROR(K4)</formula>
    </cfRule>
  </conditionalFormatting>
  <conditionalFormatting sqref="P4:P26 P28:P57 P59:P88 P90:P119 P121:P150 P152:P181 P183:P189">
    <cfRule type="containsErrors" dxfId="138" priority="137">
      <formula>ISERROR(P4)</formula>
    </cfRule>
  </conditionalFormatting>
  <conditionalFormatting sqref="H4:H26 H28:H57 H59:H88 H90:H119 H121:H150 H152:H181 H183:H189">
    <cfRule type="containsErrors" dxfId="137" priority="138">
      <formula>ISERROR(H4)</formula>
    </cfRule>
  </conditionalFormatting>
  <conditionalFormatting sqref="I4:I26 I28:I57 I59:I88 I90:I119 I121:I150 I152:I181 I183:I189">
    <cfRule type="containsErrors" dxfId="136" priority="142">
      <formula>ISERROR(I4)</formula>
    </cfRule>
  </conditionalFormatting>
  <conditionalFormatting sqref="H35:H57 H59:H65">
    <cfRule type="containsErrors" dxfId="135" priority="133">
      <formula>ISERROR(H35)</formula>
    </cfRule>
  </conditionalFormatting>
  <conditionalFormatting sqref="H66:H88 H90:H96">
    <cfRule type="containsErrors" dxfId="134" priority="132">
      <formula>ISERROR(H66)</formula>
    </cfRule>
  </conditionalFormatting>
  <conditionalFormatting sqref="E4:E26 E28:E57 E59:E88 E90:E119 E121:E150 E152:E181 E183:E189">
    <cfRule type="containsErrors" dxfId="133" priority="131">
      <formula>ISERROR(E4)</formula>
    </cfRule>
  </conditionalFormatting>
  <conditionalFormatting sqref="J4:J26 J28:J57 J59:J88 J90:J119 J121:J150 J152:J181 J183:J189">
    <cfRule type="containsErrors" dxfId="132" priority="139">
      <formula>ISERROR(J4)</formula>
    </cfRule>
  </conditionalFormatting>
  <conditionalFormatting sqref="H97:H115">
    <cfRule type="containsErrors" dxfId="131" priority="130">
      <formula>ISERROR(H97)</formula>
    </cfRule>
  </conditionalFormatting>
  <conditionalFormatting sqref="H128:H146">
    <cfRule type="containsErrors" dxfId="130" priority="129">
      <formula>ISERROR(H128)</formula>
    </cfRule>
  </conditionalFormatting>
  <conditionalFormatting sqref="H159:H177">
    <cfRule type="containsErrors" dxfId="129" priority="128">
      <formula>ISERROR(H159)</formula>
    </cfRule>
  </conditionalFormatting>
  <conditionalFormatting sqref="H116:H119 H121:H127">
    <cfRule type="containsErrors" dxfId="128" priority="127">
      <formula>ISERROR(H116)</formula>
    </cfRule>
  </conditionalFormatting>
  <conditionalFormatting sqref="H147:H150 H152:H158">
    <cfRule type="containsErrors" dxfId="127" priority="126">
      <formula>ISERROR(H147)</formula>
    </cfRule>
  </conditionalFormatting>
  <conditionalFormatting sqref="H178:H181 H183:H189">
    <cfRule type="containsErrors" dxfId="126" priority="125">
      <formula>ISERROR(H178)</formula>
    </cfRule>
  </conditionalFormatting>
  <conditionalFormatting sqref="O4:O26 O28:O57 O59:O88 O90:O119 O121:O150 O152:O181 O183:O189">
    <cfRule type="containsErrors" dxfId="125" priority="124">
      <formula>ISERROR(O4)</formula>
    </cfRule>
  </conditionalFormatting>
  <conditionalFormatting sqref="M4:M26 M28:M57 M59:M88 M90:M119 M121:M150 M152:M181 M183:M189">
    <cfRule type="containsErrors" dxfId="124" priority="123">
      <formula>ISERROR(M4)</formula>
    </cfRule>
  </conditionalFormatting>
  <conditionalFormatting sqref="M35:M57 M59:M65">
    <cfRule type="containsErrors" dxfId="123" priority="122">
      <formula>ISERROR(M35)</formula>
    </cfRule>
  </conditionalFormatting>
  <conditionalFormatting sqref="M66:M88 M90:M96">
    <cfRule type="containsErrors" dxfId="122" priority="121">
      <formula>ISERROR(M66)</formula>
    </cfRule>
  </conditionalFormatting>
  <conditionalFormatting sqref="M97:M115">
    <cfRule type="containsErrors" dxfId="121" priority="120">
      <formula>ISERROR(M97)</formula>
    </cfRule>
  </conditionalFormatting>
  <conditionalFormatting sqref="M128:M146">
    <cfRule type="containsErrors" dxfId="120" priority="119">
      <formula>ISERROR(M128)</formula>
    </cfRule>
  </conditionalFormatting>
  <conditionalFormatting sqref="M159:M177">
    <cfRule type="containsErrors" dxfId="119" priority="118">
      <formula>ISERROR(M159)</formula>
    </cfRule>
  </conditionalFormatting>
  <conditionalFormatting sqref="M116:M119 M121:M127">
    <cfRule type="containsErrors" dxfId="118" priority="117">
      <formula>ISERROR(M116)</formula>
    </cfRule>
  </conditionalFormatting>
  <conditionalFormatting sqref="M147:M150 M152:M158">
    <cfRule type="containsErrors" dxfId="117" priority="116">
      <formula>ISERROR(M147)</formula>
    </cfRule>
  </conditionalFormatting>
  <conditionalFormatting sqref="M178:M181 M183:M189">
    <cfRule type="containsErrors" dxfId="116" priority="115">
      <formula>ISERROR(M178)</formula>
    </cfRule>
  </conditionalFormatting>
  <conditionalFormatting sqref="R4:R26 R28:R57 R59:R88 R90:R119 R121:R150 R152:R181 R183:R189">
    <cfRule type="containsErrors" dxfId="115" priority="114">
      <formula>ISERROR(R4)</formula>
    </cfRule>
  </conditionalFormatting>
  <conditionalFormatting sqref="R35:R57 R59:R65">
    <cfRule type="containsErrors" dxfId="114" priority="113">
      <formula>ISERROR(R35)</formula>
    </cfRule>
  </conditionalFormatting>
  <conditionalFormatting sqref="R66:R88 R90:R96">
    <cfRule type="containsErrors" dxfId="113" priority="112">
      <formula>ISERROR(R66)</formula>
    </cfRule>
  </conditionalFormatting>
  <conditionalFormatting sqref="R97:R115">
    <cfRule type="containsErrors" dxfId="112" priority="111">
      <formula>ISERROR(R97)</formula>
    </cfRule>
  </conditionalFormatting>
  <conditionalFormatting sqref="R128:R146">
    <cfRule type="containsErrors" dxfId="111" priority="110">
      <formula>ISERROR(R128)</formula>
    </cfRule>
  </conditionalFormatting>
  <conditionalFormatting sqref="R159:R177">
    <cfRule type="containsErrors" dxfId="110" priority="109">
      <formula>ISERROR(R159)</formula>
    </cfRule>
  </conditionalFormatting>
  <conditionalFormatting sqref="R116:R119 R121:R127">
    <cfRule type="containsErrors" dxfId="109" priority="108">
      <formula>ISERROR(R116)</formula>
    </cfRule>
  </conditionalFormatting>
  <conditionalFormatting sqref="R147:R150 R152:R158">
    <cfRule type="containsErrors" dxfId="108" priority="107">
      <formula>ISERROR(R147)</formula>
    </cfRule>
  </conditionalFormatting>
  <conditionalFormatting sqref="R178:R181 R183:R189">
    <cfRule type="containsErrors" dxfId="107" priority="106">
      <formula>ISERROR(R178)</formula>
    </cfRule>
  </conditionalFormatting>
  <conditionalFormatting sqref="N4:N26 N28:N57 N59:N88 N90:N119 N121:N150 N152:N181 N183:N189">
    <cfRule type="containsErrors" dxfId="106" priority="143">
      <formula>ISERROR(N4)</formula>
    </cfRule>
  </conditionalFormatting>
  <conditionalFormatting sqref="S4:S26 S28:S57 S59:S88 S90:S119 S121:S150 S152:S181 S183:S189">
    <cfRule type="containsErrors" dxfId="105" priority="144">
      <formula>ISERROR(S4)</formula>
    </cfRule>
  </conditionalFormatting>
  <conditionalFormatting sqref="F27">
    <cfRule type="containsErrors" dxfId="104" priority="101">
      <formula>ISERROR(F27)</formula>
    </cfRule>
  </conditionalFormatting>
  <conditionalFormatting sqref="G27">
    <cfRule type="containsErrors" dxfId="103" priority="95">
      <formula>ISERROR(G27)</formula>
    </cfRule>
  </conditionalFormatting>
  <conditionalFormatting sqref="L27">
    <cfRule type="containsErrors" dxfId="102" priority="102">
      <formula>ISERROR(L27)</formula>
    </cfRule>
  </conditionalFormatting>
  <conditionalFormatting sqref="Q27">
    <cfRule type="containsErrors" dxfId="101" priority="96">
      <formula>ISERROR(Q27)</formula>
    </cfRule>
  </conditionalFormatting>
  <conditionalFormatting sqref="K27">
    <cfRule type="containsErrors" dxfId="100" priority="97">
      <formula>ISERROR(K27)</formula>
    </cfRule>
  </conditionalFormatting>
  <conditionalFormatting sqref="P27">
    <cfRule type="containsErrors" dxfId="99" priority="98">
      <formula>ISERROR(P27)</formula>
    </cfRule>
  </conditionalFormatting>
  <conditionalFormatting sqref="H27">
    <cfRule type="containsErrors" dxfId="98" priority="99">
      <formula>ISERROR(H27)</formula>
    </cfRule>
  </conditionalFormatting>
  <conditionalFormatting sqref="I27">
    <cfRule type="containsErrors" dxfId="97" priority="103">
      <formula>ISERROR(I27)</formula>
    </cfRule>
  </conditionalFormatting>
  <conditionalFormatting sqref="E27">
    <cfRule type="containsErrors" dxfId="96" priority="94">
      <formula>ISERROR(E27)</formula>
    </cfRule>
  </conditionalFormatting>
  <conditionalFormatting sqref="J27">
    <cfRule type="containsErrors" dxfId="95" priority="100">
      <formula>ISERROR(J27)</formula>
    </cfRule>
  </conditionalFormatting>
  <conditionalFormatting sqref="O27">
    <cfRule type="containsErrors" dxfId="94" priority="93">
      <formula>ISERROR(O27)</formula>
    </cfRule>
  </conditionalFormatting>
  <conditionalFormatting sqref="M27">
    <cfRule type="containsErrors" dxfId="93" priority="92">
      <formula>ISERROR(M27)</formula>
    </cfRule>
  </conditionalFormatting>
  <conditionalFormatting sqref="R27">
    <cfRule type="containsErrors" dxfId="92" priority="91">
      <formula>ISERROR(R27)</formula>
    </cfRule>
  </conditionalFormatting>
  <conditionalFormatting sqref="N27">
    <cfRule type="containsErrors" dxfId="91" priority="104">
      <formula>ISERROR(N27)</formula>
    </cfRule>
  </conditionalFormatting>
  <conditionalFormatting sqref="S27">
    <cfRule type="containsErrors" dxfId="90" priority="105">
      <formula>ISERROR(S27)</formula>
    </cfRule>
  </conditionalFormatting>
  <conditionalFormatting sqref="F58">
    <cfRule type="containsErrors" dxfId="89" priority="86">
      <formula>ISERROR(F58)</formula>
    </cfRule>
  </conditionalFormatting>
  <conditionalFormatting sqref="G58">
    <cfRule type="containsErrors" dxfId="88" priority="80">
      <formula>ISERROR(G58)</formula>
    </cfRule>
  </conditionalFormatting>
  <conditionalFormatting sqref="L58">
    <cfRule type="containsErrors" dxfId="87" priority="87">
      <formula>ISERROR(L58)</formula>
    </cfRule>
  </conditionalFormatting>
  <conditionalFormatting sqref="Q58">
    <cfRule type="containsErrors" dxfId="86" priority="81">
      <formula>ISERROR(Q58)</formula>
    </cfRule>
  </conditionalFormatting>
  <conditionalFormatting sqref="K58">
    <cfRule type="containsErrors" dxfId="85" priority="82">
      <formula>ISERROR(K58)</formula>
    </cfRule>
  </conditionalFormatting>
  <conditionalFormatting sqref="P58">
    <cfRule type="containsErrors" dxfId="84" priority="83">
      <formula>ISERROR(P58)</formula>
    </cfRule>
  </conditionalFormatting>
  <conditionalFormatting sqref="H58">
    <cfRule type="containsErrors" dxfId="83" priority="84">
      <formula>ISERROR(H58)</formula>
    </cfRule>
  </conditionalFormatting>
  <conditionalFormatting sqref="I58">
    <cfRule type="containsErrors" dxfId="82" priority="88">
      <formula>ISERROR(I58)</formula>
    </cfRule>
  </conditionalFormatting>
  <conditionalFormatting sqref="H58">
    <cfRule type="containsErrors" dxfId="81" priority="79">
      <formula>ISERROR(H58)</formula>
    </cfRule>
  </conditionalFormatting>
  <conditionalFormatting sqref="E58">
    <cfRule type="containsErrors" dxfId="80" priority="78">
      <formula>ISERROR(E58)</formula>
    </cfRule>
  </conditionalFormatting>
  <conditionalFormatting sqref="J58">
    <cfRule type="containsErrors" dxfId="79" priority="85">
      <formula>ISERROR(J58)</formula>
    </cfRule>
  </conditionalFormatting>
  <conditionalFormatting sqref="O58">
    <cfRule type="containsErrors" dxfId="78" priority="77">
      <formula>ISERROR(O58)</formula>
    </cfRule>
  </conditionalFormatting>
  <conditionalFormatting sqref="M58">
    <cfRule type="containsErrors" dxfId="77" priority="76">
      <formula>ISERROR(M58)</formula>
    </cfRule>
  </conditionalFormatting>
  <conditionalFormatting sqref="M58">
    <cfRule type="containsErrors" dxfId="76" priority="75">
      <formula>ISERROR(M58)</formula>
    </cfRule>
  </conditionalFormatting>
  <conditionalFormatting sqref="R58">
    <cfRule type="containsErrors" dxfId="75" priority="74">
      <formula>ISERROR(R58)</formula>
    </cfRule>
  </conditionalFormatting>
  <conditionalFormatting sqref="R58">
    <cfRule type="containsErrors" dxfId="74" priority="73">
      <formula>ISERROR(R58)</formula>
    </cfRule>
  </conditionalFormatting>
  <conditionalFormatting sqref="N58">
    <cfRule type="containsErrors" dxfId="73" priority="89">
      <formula>ISERROR(N58)</formula>
    </cfRule>
  </conditionalFormatting>
  <conditionalFormatting sqref="S58">
    <cfRule type="containsErrors" dxfId="72" priority="90">
      <formula>ISERROR(S58)</formula>
    </cfRule>
  </conditionalFormatting>
  <conditionalFormatting sqref="F89">
    <cfRule type="containsErrors" dxfId="71" priority="68">
      <formula>ISERROR(F89)</formula>
    </cfRule>
  </conditionalFormatting>
  <conditionalFormatting sqref="G89">
    <cfRule type="containsErrors" dxfId="70" priority="62">
      <formula>ISERROR(G89)</formula>
    </cfRule>
  </conditionalFormatting>
  <conditionalFormatting sqref="L89">
    <cfRule type="containsErrors" dxfId="69" priority="69">
      <formula>ISERROR(L89)</formula>
    </cfRule>
  </conditionalFormatting>
  <conditionalFormatting sqref="Q89">
    <cfRule type="containsErrors" dxfId="68" priority="63">
      <formula>ISERROR(Q89)</formula>
    </cfRule>
  </conditionalFormatting>
  <conditionalFormatting sqref="K89">
    <cfRule type="containsErrors" dxfId="67" priority="64">
      <formula>ISERROR(K89)</formula>
    </cfRule>
  </conditionalFormatting>
  <conditionalFormatting sqref="P89">
    <cfRule type="containsErrors" dxfId="66" priority="65">
      <formula>ISERROR(P89)</formula>
    </cfRule>
  </conditionalFormatting>
  <conditionalFormatting sqref="H89">
    <cfRule type="containsErrors" dxfId="65" priority="66">
      <formula>ISERROR(H89)</formula>
    </cfRule>
  </conditionalFormatting>
  <conditionalFormatting sqref="I89">
    <cfRule type="containsErrors" dxfId="64" priority="70">
      <formula>ISERROR(I89)</formula>
    </cfRule>
  </conditionalFormatting>
  <conditionalFormatting sqref="H89">
    <cfRule type="containsErrors" dxfId="63" priority="61">
      <formula>ISERROR(H89)</formula>
    </cfRule>
  </conditionalFormatting>
  <conditionalFormatting sqref="E89">
    <cfRule type="containsErrors" dxfId="62" priority="60">
      <formula>ISERROR(E89)</formula>
    </cfRule>
  </conditionalFormatting>
  <conditionalFormatting sqref="J89">
    <cfRule type="containsErrors" dxfId="61" priority="67">
      <formula>ISERROR(J89)</formula>
    </cfRule>
  </conditionalFormatting>
  <conditionalFormatting sqref="O89">
    <cfRule type="containsErrors" dxfId="60" priority="59">
      <formula>ISERROR(O89)</formula>
    </cfRule>
  </conditionalFormatting>
  <conditionalFormatting sqref="M89">
    <cfRule type="containsErrors" dxfId="59" priority="58">
      <formula>ISERROR(M89)</formula>
    </cfRule>
  </conditionalFormatting>
  <conditionalFormatting sqref="M89">
    <cfRule type="containsErrors" dxfId="58" priority="57">
      <formula>ISERROR(M89)</formula>
    </cfRule>
  </conditionalFormatting>
  <conditionalFormatting sqref="R89">
    <cfRule type="containsErrors" dxfId="57" priority="56">
      <formula>ISERROR(R89)</formula>
    </cfRule>
  </conditionalFormatting>
  <conditionalFormatting sqref="R89">
    <cfRule type="containsErrors" dxfId="56" priority="55">
      <formula>ISERROR(R89)</formula>
    </cfRule>
  </conditionalFormatting>
  <conditionalFormatting sqref="N89">
    <cfRule type="containsErrors" dxfId="55" priority="71">
      <formula>ISERROR(N89)</formula>
    </cfRule>
  </conditionalFormatting>
  <conditionalFormatting sqref="S89">
    <cfRule type="containsErrors" dxfId="54" priority="72">
      <formula>ISERROR(S89)</formula>
    </cfRule>
  </conditionalFormatting>
  <conditionalFormatting sqref="F120">
    <cfRule type="containsErrors" dxfId="53" priority="50">
      <formula>ISERROR(F120)</formula>
    </cfRule>
  </conditionalFormatting>
  <conditionalFormatting sqref="G120">
    <cfRule type="containsErrors" dxfId="52" priority="44">
      <formula>ISERROR(G120)</formula>
    </cfRule>
  </conditionalFormatting>
  <conditionalFormatting sqref="L120">
    <cfRule type="containsErrors" dxfId="51" priority="51">
      <formula>ISERROR(L120)</formula>
    </cfRule>
  </conditionalFormatting>
  <conditionalFormatting sqref="Q120">
    <cfRule type="containsErrors" dxfId="50" priority="45">
      <formula>ISERROR(Q120)</formula>
    </cfRule>
  </conditionalFormatting>
  <conditionalFormatting sqref="K120">
    <cfRule type="containsErrors" dxfId="49" priority="46">
      <formula>ISERROR(K120)</formula>
    </cfRule>
  </conditionalFormatting>
  <conditionalFormatting sqref="P120">
    <cfRule type="containsErrors" dxfId="48" priority="47">
      <formula>ISERROR(P120)</formula>
    </cfRule>
  </conditionalFormatting>
  <conditionalFormatting sqref="H120">
    <cfRule type="containsErrors" dxfId="47" priority="48">
      <formula>ISERROR(H120)</formula>
    </cfRule>
  </conditionalFormatting>
  <conditionalFormatting sqref="I120">
    <cfRule type="containsErrors" dxfId="46" priority="52">
      <formula>ISERROR(I120)</formula>
    </cfRule>
  </conditionalFormatting>
  <conditionalFormatting sqref="E120">
    <cfRule type="containsErrors" dxfId="45" priority="43">
      <formula>ISERROR(E120)</formula>
    </cfRule>
  </conditionalFormatting>
  <conditionalFormatting sqref="J120">
    <cfRule type="containsErrors" dxfId="44" priority="49">
      <formula>ISERROR(J120)</formula>
    </cfRule>
  </conditionalFormatting>
  <conditionalFormatting sqref="H120">
    <cfRule type="containsErrors" dxfId="43" priority="42">
      <formula>ISERROR(H120)</formula>
    </cfRule>
  </conditionalFormatting>
  <conditionalFormatting sqref="O120">
    <cfRule type="containsErrors" dxfId="42" priority="41">
      <formula>ISERROR(O120)</formula>
    </cfRule>
  </conditionalFormatting>
  <conditionalFormatting sqref="M120">
    <cfRule type="containsErrors" dxfId="41" priority="40">
      <formula>ISERROR(M120)</formula>
    </cfRule>
  </conditionalFormatting>
  <conditionalFormatting sqref="M120">
    <cfRule type="containsErrors" dxfId="40" priority="39">
      <formula>ISERROR(M120)</formula>
    </cfRule>
  </conditionalFormatting>
  <conditionalFormatting sqref="R120">
    <cfRule type="containsErrors" dxfId="39" priority="38">
      <formula>ISERROR(R120)</formula>
    </cfRule>
  </conditionalFormatting>
  <conditionalFormatting sqref="R120">
    <cfRule type="containsErrors" dxfId="38" priority="37">
      <formula>ISERROR(R120)</formula>
    </cfRule>
  </conditionalFormatting>
  <conditionalFormatting sqref="N120">
    <cfRule type="containsErrors" dxfId="37" priority="53">
      <formula>ISERROR(N120)</formula>
    </cfRule>
  </conditionalFormatting>
  <conditionalFormatting sqref="S120">
    <cfRule type="containsErrors" dxfId="36" priority="54">
      <formula>ISERROR(S120)</formula>
    </cfRule>
  </conditionalFormatting>
  <conditionalFormatting sqref="F151">
    <cfRule type="containsErrors" dxfId="35" priority="32">
      <formula>ISERROR(F151)</formula>
    </cfRule>
  </conditionalFormatting>
  <conditionalFormatting sqref="G151">
    <cfRule type="containsErrors" dxfId="34" priority="26">
      <formula>ISERROR(G151)</formula>
    </cfRule>
  </conditionalFormatting>
  <conditionalFormatting sqref="L151">
    <cfRule type="containsErrors" dxfId="33" priority="33">
      <formula>ISERROR(L151)</formula>
    </cfRule>
  </conditionalFormatting>
  <conditionalFormatting sqref="Q151">
    <cfRule type="containsErrors" dxfId="32" priority="27">
      <formula>ISERROR(Q151)</formula>
    </cfRule>
  </conditionalFormatting>
  <conditionalFormatting sqref="K151">
    <cfRule type="containsErrors" dxfId="31" priority="28">
      <formula>ISERROR(K151)</formula>
    </cfRule>
  </conditionalFormatting>
  <conditionalFormatting sqref="P151">
    <cfRule type="containsErrors" dxfId="30" priority="29">
      <formula>ISERROR(P151)</formula>
    </cfRule>
  </conditionalFormatting>
  <conditionalFormatting sqref="H151">
    <cfRule type="containsErrors" dxfId="29" priority="30">
      <formula>ISERROR(H151)</formula>
    </cfRule>
  </conditionalFormatting>
  <conditionalFormatting sqref="I151">
    <cfRule type="containsErrors" dxfId="28" priority="34">
      <formula>ISERROR(I151)</formula>
    </cfRule>
  </conditionalFormatting>
  <conditionalFormatting sqref="E151">
    <cfRule type="containsErrors" dxfId="27" priority="25">
      <formula>ISERROR(E151)</formula>
    </cfRule>
  </conditionalFormatting>
  <conditionalFormatting sqref="J151">
    <cfRule type="containsErrors" dxfId="26" priority="31">
      <formula>ISERROR(J151)</formula>
    </cfRule>
  </conditionalFormatting>
  <conditionalFormatting sqref="H151">
    <cfRule type="containsErrors" dxfId="25" priority="24">
      <formula>ISERROR(H151)</formula>
    </cfRule>
  </conditionalFormatting>
  <conditionalFormatting sqref="O151">
    <cfRule type="containsErrors" dxfId="24" priority="23">
      <formula>ISERROR(O151)</formula>
    </cfRule>
  </conditionalFormatting>
  <conditionalFormatting sqref="M151">
    <cfRule type="containsErrors" dxfId="23" priority="22">
      <formula>ISERROR(M151)</formula>
    </cfRule>
  </conditionalFormatting>
  <conditionalFormatting sqref="M151">
    <cfRule type="containsErrors" dxfId="22" priority="21">
      <formula>ISERROR(M151)</formula>
    </cfRule>
  </conditionalFormatting>
  <conditionalFormatting sqref="R151">
    <cfRule type="containsErrors" dxfId="21" priority="20">
      <formula>ISERROR(R151)</formula>
    </cfRule>
  </conditionalFormatting>
  <conditionalFormatting sqref="R151">
    <cfRule type="containsErrors" dxfId="20" priority="19">
      <formula>ISERROR(R151)</formula>
    </cfRule>
  </conditionalFormatting>
  <conditionalFormatting sqref="N151">
    <cfRule type="containsErrors" dxfId="19" priority="35">
      <formula>ISERROR(N151)</formula>
    </cfRule>
  </conditionalFormatting>
  <conditionalFormatting sqref="S151">
    <cfRule type="containsErrors" dxfId="18" priority="36">
      <formula>ISERROR(S151)</formula>
    </cfRule>
  </conditionalFormatting>
  <conditionalFormatting sqref="F182">
    <cfRule type="containsErrors" dxfId="17" priority="14">
      <formula>ISERROR(F182)</formula>
    </cfRule>
  </conditionalFormatting>
  <conditionalFormatting sqref="G182">
    <cfRule type="containsErrors" dxfId="16" priority="8">
      <formula>ISERROR(G182)</formula>
    </cfRule>
  </conditionalFormatting>
  <conditionalFormatting sqref="L182">
    <cfRule type="containsErrors" dxfId="15" priority="15">
      <formula>ISERROR(L182)</formula>
    </cfRule>
  </conditionalFormatting>
  <conditionalFormatting sqref="Q182">
    <cfRule type="containsErrors" dxfId="14" priority="9">
      <formula>ISERROR(Q182)</formula>
    </cfRule>
  </conditionalFormatting>
  <conditionalFormatting sqref="K182">
    <cfRule type="containsErrors" dxfId="13" priority="10">
      <formula>ISERROR(K182)</formula>
    </cfRule>
  </conditionalFormatting>
  <conditionalFormatting sqref="P182">
    <cfRule type="containsErrors" dxfId="12" priority="11">
      <formula>ISERROR(P182)</formula>
    </cfRule>
  </conditionalFormatting>
  <conditionalFormatting sqref="H182">
    <cfRule type="containsErrors" dxfId="11" priority="12">
      <formula>ISERROR(H182)</formula>
    </cfRule>
  </conditionalFormatting>
  <conditionalFormatting sqref="I182">
    <cfRule type="containsErrors" dxfId="10" priority="16">
      <formula>ISERROR(I182)</formula>
    </cfRule>
  </conditionalFormatting>
  <conditionalFormatting sqref="E182">
    <cfRule type="containsErrors" dxfId="9" priority="7">
      <formula>ISERROR(E182)</formula>
    </cfRule>
  </conditionalFormatting>
  <conditionalFormatting sqref="J182">
    <cfRule type="containsErrors" dxfId="8" priority="13">
      <formula>ISERROR(J182)</formula>
    </cfRule>
  </conditionalFormatting>
  <conditionalFormatting sqref="H182">
    <cfRule type="containsErrors" dxfId="7" priority="6">
      <formula>ISERROR(H182)</formula>
    </cfRule>
  </conditionalFormatting>
  <conditionalFormatting sqref="O182">
    <cfRule type="containsErrors" dxfId="6" priority="5">
      <formula>ISERROR(O182)</formula>
    </cfRule>
  </conditionalFormatting>
  <conditionalFormatting sqref="M182">
    <cfRule type="containsErrors" dxfId="5" priority="4">
      <formula>ISERROR(M182)</formula>
    </cfRule>
  </conditionalFormatting>
  <conditionalFormatting sqref="M182">
    <cfRule type="containsErrors" dxfId="4" priority="3">
      <formula>ISERROR(M182)</formula>
    </cfRule>
  </conditionalFormatting>
  <conditionalFormatting sqref="R182">
    <cfRule type="containsErrors" dxfId="3" priority="2">
      <formula>ISERROR(R182)</formula>
    </cfRule>
  </conditionalFormatting>
  <conditionalFormatting sqref="R182">
    <cfRule type="containsErrors" dxfId="2" priority="1">
      <formula>ISERROR(R182)</formula>
    </cfRule>
  </conditionalFormatting>
  <conditionalFormatting sqref="N182">
    <cfRule type="containsErrors" dxfId="1" priority="17">
      <formula>ISERROR(N182)</formula>
    </cfRule>
  </conditionalFormatting>
  <conditionalFormatting sqref="S182">
    <cfRule type="containsErrors" dxfId="0" priority="18">
      <formula>ISERROR(S182)</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customWidth="true"/>
    <col min="54" max="59" width="7.875" customWidth="true"/>
    <col min="60" max="61" width="1.125" customWidth="true"/>
    <col min="62" max="62" width="24.625" style="124" customWidth="true"/>
    <col min="63" max="63" width="29.75"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s>
  <sheetData>
    <row xmlns:x14ac="http://schemas.microsoft.com/office/spreadsheetml/2009/9/ac" r="1" s="311" customFormat="true" ht="30" customHeight="true" x14ac:dyDescent="0.25">
      <c r="B1" s="325" t="s">
        <v>28</v>
      </c>
      <c r="C1" s="550" t="s">
        <v>231</v>
      </c>
      <c r="D1" s="320" t="s">
        <v>159</v>
      </c>
      <c r="E1" s="320"/>
      <c r="F1" s="320"/>
      <c r="G1" s="320"/>
      <c r="H1" s="320"/>
      <c r="I1" s="324"/>
      <c r="J1" s="312"/>
      <c r="K1" s="312"/>
      <c r="L1" s="325" t="s">
        <v>28</v>
      </c>
      <c r="M1" s="550" t="s">
        <v>232</v>
      </c>
      <c r="N1" s="320" t="s">
        <v>159</v>
      </c>
      <c r="O1" s="320"/>
      <c r="P1" s="320"/>
      <c r="Q1" s="320"/>
      <c r="R1" s="320"/>
      <c r="S1" s="324"/>
      <c r="T1" s="312"/>
      <c r="U1" s="312"/>
      <c r="V1" s="325" t="s">
        <v>28</v>
      </c>
      <c r="W1" s="550" t="s">
        <v>233</v>
      </c>
      <c r="X1" s="320" t="s">
        <v>159</v>
      </c>
      <c r="Y1" s="320"/>
      <c r="Z1" s="320"/>
      <c r="AA1" s="320"/>
      <c r="AB1" s="320"/>
      <c r="AC1" s="324"/>
      <c r="AD1" s="312"/>
      <c r="AE1" s="312"/>
      <c r="AF1" s="325" t="s">
        <v>28</v>
      </c>
      <c r="AG1" s="550" t="s">
        <v>233</v>
      </c>
      <c r="AH1" s="320" t="s">
        <v>159</v>
      </c>
      <c r="AI1" s="320"/>
      <c r="AJ1" s="320"/>
      <c r="AK1" s="320"/>
      <c r="AL1" s="320"/>
      <c r="AM1" s="324"/>
      <c r="AN1" s="312"/>
      <c r="AO1" s="312"/>
      <c r="AP1" s="325" t="s">
        <v>28</v>
      </c>
      <c r="AQ1" s="550" t="s">
        <v>234</v>
      </c>
      <c r="AR1" s="320" t="s">
        <v>159</v>
      </c>
      <c r="AS1" s="320"/>
      <c r="AT1" s="320"/>
      <c r="AU1" s="320"/>
      <c r="AV1" s="320"/>
      <c r="AW1" s="324"/>
      <c r="AX1" s="312"/>
      <c r="AY1" s="312"/>
      <c r="AZ1" s="325" t="s">
        <v>28</v>
      </c>
      <c r="BA1" s="550">
        <v>2019</v>
      </c>
      <c r="BB1" s="320" t="s">
        <v>159</v>
      </c>
      <c r="BC1" s="320"/>
      <c r="BD1" s="320"/>
      <c r="BE1" s="320"/>
      <c r="BF1" s="320"/>
      <c r="BG1" s="324"/>
      <c r="BH1" s="312"/>
      <c r="BI1" s="312"/>
    </row>
    <row xmlns:x14ac="http://schemas.microsoft.com/office/spreadsheetml/2009/9/ac" r="2" s="311" customFormat="true" ht="30" customHeight="true" x14ac:dyDescent="0.25">
      <c r="A2" s="563" t="s">
        <v>252</v>
      </c>
      <c r="B2" s="321" t="s">
        <v>226</v>
      </c>
      <c r="C2" s="243" t="s">
        <v>179</v>
      </c>
      <c r="D2" s="243" t="s">
        <v>182</v>
      </c>
      <c r="E2" s="322"/>
      <c r="F2" s="322"/>
      <c r="G2" s="322"/>
      <c r="H2" s="322"/>
      <c r="I2" s="323"/>
      <c r="J2" s="312" t="s">
        <v>235</v>
      </c>
      <c r="K2" s="312"/>
      <c r="L2" s="321" t="s">
        <v>227</v>
      </c>
      <c r="M2" s="243" t="s">
        <v>179</v>
      </c>
      <c r="N2" s="243" t="s">
        <v>160</v>
      </c>
      <c r="O2" s="322"/>
      <c r="P2" s="322"/>
      <c r="Q2" s="322"/>
      <c r="R2" s="322"/>
      <c r="S2" s="323"/>
      <c r="T2" s="312" t="s">
        <v>235</v>
      </c>
      <c r="U2" s="312"/>
      <c r="V2" s="321" t="s">
        <v>228</v>
      </c>
      <c r="W2" s="243" t="s">
        <v>218</v>
      </c>
      <c r="X2" s="243" t="s">
        <v>217</v>
      </c>
      <c r="Y2" s="322"/>
      <c r="Z2" s="322"/>
      <c r="AA2" s="322"/>
      <c r="AB2" s="322"/>
      <c r="AC2" s="323"/>
      <c r="AD2" s="312" t="s">
        <v>235</v>
      </c>
      <c r="AE2" s="312"/>
      <c r="AF2" s="321" t="s">
        <v>229</v>
      </c>
      <c r="AG2" s="243" t="s">
        <v>179</v>
      </c>
      <c r="AH2" s="243" t="s">
        <v>220</v>
      </c>
      <c r="AI2" s="322"/>
      <c r="AJ2" s="322"/>
      <c r="AK2" s="322"/>
      <c r="AL2" s="322"/>
      <c r="AM2" s="323"/>
      <c r="AN2" s="312" t="s">
        <v>235</v>
      </c>
      <c r="AO2" s="312"/>
      <c r="AP2" s="321" t="s">
        <v>230</v>
      </c>
      <c r="AQ2" s="243" t="s">
        <v>179</v>
      </c>
      <c r="AR2" s="243" t="s">
        <v>223</v>
      </c>
      <c r="AS2" s="322"/>
      <c r="AT2" s="322"/>
      <c r="AU2" s="322"/>
      <c r="AV2" s="322"/>
      <c r="AW2" s="323"/>
      <c r="AX2" s="312" t="s">
        <v>235</v>
      </c>
      <c r="AY2" s="312"/>
      <c r="AZ2" s="321" t="s">
        <v>257</v>
      </c>
      <c r="BA2" s="243" t="s">
        <v>179</v>
      </c>
      <c r="BB2" s="243" t="s">
        <v>258</v>
      </c>
      <c r="BC2" s="322"/>
      <c r="BD2" s="322"/>
      <c r="BE2" s="322"/>
      <c r="BF2" s="322"/>
      <c r="BG2" s="323"/>
      <c r="BH2" s="312" t="s">
        <v>235</v>
      </c>
      <c r="BI2" s="312"/>
    </row>
    <row xmlns:x14ac="http://schemas.microsoft.com/office/spreadsheetml/2009/9/ac" r="3" s="251" customFormat="true" ht="18" customHeight="true" x14ac:dyDescent="0.25">
      <c r="A3" s="563"/>
      <c r="B3" s="244" t="s">
        <v>171</v>
      </c>
      <c r="C3" s="245" t="s">
        <v>56</v>
      </c>
      <c r="D3" s="246" t="s">
        <v>7</v>
      </c>
      <c r="E3" s="247" t="s">
        <v>1</v>
      </c>
      <c r="F3" s="247" t="s">
        <v>2</v>
      </c>
      <c r="G3" s="247" t="s">
        <v>16</v>
      </c>
      <c r="H3" s="247" t="s">
        <v>17</v>
      </c>
      <c r="I3" s="248" t="s">
        <v>18</v>
      </c>
      <c r="J3" s="249"/>
      <c r="K3" s="249"/>
      <c r="L3" s="244" t="s">
        <v>171</v>
      </c>
      <c r="M3" s="245" t="s">
        <v>56</v>
      </c>
      <c r="N3" s="246" t="s">
        <v>7</v>
      </c>
      <c r="O3" s="247" t="s">
        <v>1</v>
      </c>
      <c r="P3" s="247" t="s">
        <v>2</v>
      </c>
      <c r="Q3" s="247" t="s">
        <v>16</v>
      </c>
      <c r="R3" s="247" t="s">
        <v>17</v>
      </c>
      <c r="S3" s="248" t="s">
        <v>18</v>
      </c>
      <c r="T3" s="249"/>
      <c r="U3" s="249"/>
      <c r="V3" s="244" t="s">
        <v>171</v>
      </c>
      <c r="W3" s="245" t="s">
        <v>56</v>
      </c>
      <c r="X3" s="246" t="s">
        <v>7</v>
      </c>
      <c r="Y3" s="247" t="s">
        <v>1</v>
      </c>
      <c r="Z3" s="247" t="s">
        <v>2</v>
      </c>
      <c r="AA3" s="247" t="s">
        <v>16</v>
      </c>
      <c r="AB3" s="247" t="s">
        <v>17</v>
      </c>
      <c r="AC3" s="248" t="s">
        <v>18</v>
      </c>
      <c r="AD3" s="249"/>
      <c r="AE3" s="249"/>
      <c r="AF3" s="244" t="s">
        <v>171</v>
      </c>
      <c r="AG3" s="245" t="s">
        <v>56</v>
      </c>
      <c r="AH3" s="246" t="s">
        <v>7</v>
      </c>
      <c r="AI3" s="247" t="s">
        <v>1</v>
      </c>
      <c r="AJ3" s="247" t="s">
        <v>2</v>
      </c>
      <c r="AK3" s="247" t="s">
        <v>16</v>
      </c>
      <c r="AL3" s="247" t="s">
        <v>17</v>
      </c>
      <c r="AM3" s="248" t="s">
        <v>18</v>
      </c>
      <c r="AN3" s="249"/>
      <c r="AO3" s="249"/>
      <c r="AP3" s="244" t="s">
        <v>171</v>
      </c>
      <c r="AQ3" s="245" t="s">
        <v>56</v>
      </c>
      <c r="AR3" s="246" t="s">
        <v>7</v>
      </c>
      <c r="AS3" s="247" t="s">
        <v>1</v>
      </c>
      <c r="AT3" s="247" t="s">
        <v>2</v>
      </c>
      <c r="AU3" s="247" t="s">
        <v>16</v>
      </c>
      <c r="AV3" s="247" t="s">
        <v>17</v>
      </c>
      <c r="AW3" s="248" t="s">
        <v>18</v>
      </c>
      <c r="AX3" s="249"/>
      <c r="AY3" s="249"/>
      <c r="AZ3" s="244" t="s">
        <v>171</v>
      </c>
      <c r="BA3" s="245" t="s">
        <v>56</v>
      </c>
      <c r="BB3" s="246" t="s">
        <v>7</v>
      </c>
      <c r="BC3" s="247" t="s">
        <v>1</v>
      </c>
      <c r="BD3" s="247" t="s">
        <v>2</v>
      </c>
      <c r="BE3" s="247" t="s">
        <v>16</v>
      </c>
      <c r="BF3" s="247" t="s">
        <v>17</v>
      </c>
      <c r="BG3" s="248" t="s">
        <v>18</v>
      </c>
      <c r="BH3" s="249"/>
      <c r="BI3" s="249"/>
      <c r="BJ3" s="250"/>
      <c r="BT3" s="250"/>
      <c r="CD3" s="250"/>
      <c r="CN3" s="250"/>
      <c r="CX3" s="250"/>
      <c r="DH3" s="250"/>
      <c r="DR3" s="250"/>
      <c r="EB3" s="250"/>
      <c r="EL3" s="250"/>
      <c r="EV3" s="250"/>
      <c r="FF3" s="250"/>
      <c r="FP3" s="250"/>
      <c r="FZ3" s="250"/>
      <c r="GJ3" s="250"/>
      <c r="GT3" s="250"/>
      <c r="HD3" s="250"/>
      <c r="HN3" s="250"/>
      <c r="HX3" s="250"/>
    </row>
    <row xmlns:x14ac="http://schemas.microsoft.com/office/spreadsheetml/2009/9/ac" r="4" s="4" customFormat="true" x14ac:dyDescent="0.25">
      <c r="A4" s="380" t="str">
        <f>IF(ISBLANK('Data Summary'!A6),"",'Data Summary'!A6)</f>
        <v>SOM_2014_EMIS</v>
      </c>
      <c r="B4" s="117"/>
      <c r="C4" s="15" t="s">
        <v>24</v>
      </c>
      <c r="D4" s="9">
        <f>IF(COUNTA(D13)=0,"",D13)</f>
        <v>57.550535077288941</v>
      </c>
      <c r="E4" s="9" t="str">
        <f t="shared" ref="E4:I4" si="0">IF(COUNTA(E13)=0,"",E13)</f>
        <v/>
      </c>
      <c r="F4" s="9" t="str">
        <f t="shared" si="0"/>
        <v/>
      </c>
      <c r="G4" s="9" t="str">
        <f t="shared" si="0"/>
        <v/>
      </c>
      <c r="H4" s="9">
        <f t="shared" si="0"/>
        <v>58.93687707641196</v>
      </c>
      <c r="I4" s="31">
        <f t="shared" si="0"/>
        <v>45.762711864406782</v>
      </c>
      <c r="J4" s="24"/>
      <c r="K4" s="24"/>
      <c r="L4" s="117"/>
      <c r="M4" s="15" t="s">
        <v>24</v>
      </c>
      <c r="N4" s="9" t="str">
        <f>IF(COUNTA(N13)=0,"",N13)</f>
        <v/>
      </c>
      <c r="O4" s="9" t="str">
        <f t="shared" ref="O4:S4" si="1">IF(COUNTA(O13)=0,"",O13)</f>
        <v/>
      </c>
      <c r="P4" s="9" t="str">
        <f t="shared" si="1"/>
        <v/>
      </c>
      <c r="Q4" s="9" t="str">
        <f t="shared" si="1"/>
        <v/>
      </c>
      <c r="R4" s="9" t="str">
        <f t="shared" si="1"/>
        <v/>
      </c>
      <c r="S4" s="31" t="str">
        <f t="shared" si="1"/>
        <v/>
      </c>
      <c r="T4" s="24"/>
      <c r="U4" s="24"/>
      <c r="V4" s="117"/>
      <c r="W4" s="15" t="s">
        <v>24</v>
      </c>
      <c r="X4" s="9">
        <f>IF(COUNTA(X13)=0,"",X13)</f>
        <v>41.61798561151079</v>
      </c>
      <c r="Y4" s="9" t="str">
        <f t="shared" ref="Y4:AC4" si="2">IF(COUNTA(Y13)=0,"",Y13)</f>
        <v/>
      </c>
      <c r="Z4" s="9" t="str">
        <f t="shared" si="2"/>
        <v/>
      </c>
      <c r="AA4" s="9" t="str">
        <f t="shared" si="2"/>
        <v/>
      </c>
      <c r="AB4" s="9">
        <f t="shared" si="2"/>
        <v>38.700000000000003</v>
      </c>
      <c r="AC4" s="31">
        <f t="shared" si="2"/>
        <v>64.7</v>
      </c>
      <c r="AD4" s="24"/>
      <c r="AE4" s="24"/>
      <c r="AF4" s="117"/>
      <c r="AG4" s="15" t="s">
        <v>24</v>
      </c>
      <c r="AH4" s="9">
        <f>IF(COUNTA(AH13)=0,"",AH13)</f>
        <v>16.159280575539572</v>
      </c>
      <c r="AI4" s="9" t="str">
        <f t="shared" ref="AI4:AM4" si="3">IF(COUNTA(AI13)=0,"",AI13)</f>
        <v/>
      </c>
      <c r="AJ4" s="9" t="str">
        <f t="shared" si="3"/>
        <v/>
      </c>
      <c r="AK4" s="9" t="str">
        <f t="shared" si="3"/>
        <v/>
      </c>
      <c r="AL4" s="9">
        <f t="shared" si="3"/>
        <v>16.900000000000006</v>
      </c>
      <c r="AM4" s="31">
        <f t="shared" si="3"/>
        <v>10.299999999999997</v>
      </c>
      <c r="AN4" s="24"/>
      <c r="AO4" s="24"/>
      <c r="AP4" s="117"/>
      <c r="AQ4" s="15" t="s">
        <v>24</v>
      </c>
      <c r="AR4" s="9">
        <f>IF(COUNTA(AR13)=0,"",AR13)</f>
        <v>22.563417890520689</v>
      </c>
      <c r="AS4" s="9" t="str">
        <f t="shared" ref="AS4:AW4" si="4">IF(COUNTA(AS13)=0,"",AS13)</f>
        <v/>
      </c>
      <c r="AT4" s="9" t="str">
        <f t="shared" si="4"/>
        <v/>
      </c>
      <c r="AU4" s="9" t="str">
        <f t="shared" si="4"/>
        <v/>
      </c>
      <c r="AV4" s="9">
        <f t="shared" si="4"/>
        <v>22.970903522205205</v>
      </c>
      <c r="AW4" s="31">
        <f t="shared" si="4"/>
        <v>19.791666666666657</v>
      </c>
      <c r="AX4" s="24"/>
      <c r="AY4" s="24"/>
      <c r="AZ4" s="117"/>
      <c r="BA4" s="15" t="s">
        <v>24</v>
      </c>
      <c r="BB4" s="9">
        <f>IF(COUNTA(BB13)=0,"",BB13)</f>
        <v>12.011577424023157</v>
      </c>
      <c r="BC4" s="9" t="str">
        <f t="shared" ref="BC4:BG4" si="5">IF(COUNTA(BC13)=0,"",BC13)</f>
        <v/>
      </c>
      <c r="BD4" s="9" t="str">
        <f t="shared" si="5"/>
        <v/>
      </c>
      <c r="BE4" s="9" t="str">
        <f t="shared" si="5"/>
        <v/>
      </c>
      <c r="BF4" s="9">
        <f t="shared" si="5"/>
        <v>5.0955414012738913</v>
      </c>
      <c r="BG4" s="31">
        <f t="shared" si="5"/>
        <v>26.818181818181813</v>
      </c>
      <c r="BH4" s="24"/>
      <c r="BI4" s="24"/>
      <c r="BJ4" s="125"/>
      <c r="BT4" s="125"/>
      <c r="CD4" s="125"/>
      <c r="CN4" s="125"/>
      <c r="CX4" s="125"/>
      <c r="DH4" s="125"/>
      <c r="DR4" s="125"/>
      <c r="EB4" s="125"/>
      <c r="EL4" s="125"/>
      <c r="EV4" s="125"/>
      <c r="FF4" s="125"/>
      <c r="FP4" s="125"/>
      <c r="FZ4" s="125"/>
      <c r="GJ4" s="125"/>
      <c r="GT4" s="125"/>
      <c r="HD4" s="125"/>
      <c r="HN4" s="125"/>
      <c r="HX4" s="125"/>
    </row>
    <row xmlns:x14ac="http://schemas.microsoft.com/office/spreadsheetml/2009/9/ac" r="5" s="4" customFormat="true" x14ac:dyDescent="0.25">
      <c r="A5" s="380" t="str">
        <f ca="true">IF(ISBLANK('Data Summary'!A7),"",'Data Summary'!A7)</f>
        <v>SOM_2015_EMIS</v>
      </c>
      <c r="B5" s="117"/>
      <c r="C5" s="15" t="s">
        <v>0</v>
      </c>
      <c r="D5" s="9">
        <f>IF((COUNTA(D14:D25)=0)+(COUNTA(D13)=0),"",100-D13-SUMPRODUCT(C14:C25,D14:D25))</f>
        <v>4.0725326991676525</v>
      </c>
      <c r="E5" s="9" t="str">
        <f>IF((COUNTA(E14:E25)=0)+(COUNTA(E13)=0),"",100-E13-SUMPRODUCT(C14:C25,E14:E25))</f>
        <v/>
      </c>
      <c r="F5" s="9" t="str">
        <f>IF((COUNTA(F14:F25)=0)+(COUNTA(F13)=0),"",100-F13-SUMPRODUCT(C14:C25,F14:F25))</f>
        <v/>
      </c>
      <c r="G5" s="9" t="str">
        <f>IF((COUNTA(G14:G25)=0)+(COUNTA(G13)=0),"",100-G13-SUMPRODUCT(C14:C25,G14:G25))</f>
        <v/>
      </c>
      <c r="H5" s="9">
        <f>IF((COUNTA(H14:H25)=0)+(COUNTA(H13)=0),"",100-H13-SUMPRODUCT(C14:C25,H14:H25))</f>
        <v>4.0199335548172712</v>
      </c>
      <c r="I5" s="31">
        <f>IF((COUNTA(I14:I25)=0)+(COUNTA(I13)=0),"",100-I13-SUMPRODUCT(C14:C25,I14:I25))</f>
        <v>4.5197740112994325</v>
      </c>
      <c r="J5" s="24"/>
      <c r="K5" s="24"/>
      <c r="L5" s="117"/>
      <c r="M5" s="15"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31" t="str">
        <f>IF((COUNTA(S14:S25)=0)+(COUNTA(S13)=0),"",100-S13-SUMPRODUCT(M14:M25,S14:S25))</f>
        <v/>
      </c>
      <c r="T5" s="24"/>
      <c r="U5" s="24"/>
      <c r="V5" s="117"/>
      <c r="W5" s="15" t="s">
        <v>0</v>
      </c>
      <c r="X5" s="9">
        <f>IF((COUNTA(X14:X25)=0)+(COUNTA(X13)=0),"",100-X13-SUMPRODUCT(W14:W25,X14:X25))</f>
        <v>47.755539568345327</v>
      </c>
      <c r="Y5" s="9" t="str">
        <f>IF((COUNTA(Y14:Y25)=0)+(COUNTA(Y13)=0),"",100-Y13-SUMPRODUCT(W14:W25,Y14:Y25))</f>
        <v/>
      </c>
      <c r="Z5" s="9" t="str">
        <f>IF((COUNTA(Z14:Z25)=0)+(COUNTA(Z13)=0),"",100-Z13-SUMPRODUCT(W14:W25,Z14:Z25))</f>
        <v/>
      </c>
      <c r="AA5" s="9" t="str">
        <f>IF((COUNTA(AA14:AA25)=0)+(COUNTA(AA13)=0),"",100-AA13-SUMPRODUCT(W14:W25,AA14:AA25))</f>
        <v/>
      </c>
      <c r="AB5" s="9">
        <f>IF((COUNTA(AB14:AB25)=0)+(COUNTA(AB13)=0),"",100-AB13-SUMPRODUCT(W14:W25,AB14:AB25))</f>
        <v>51.099999999999994</v>
      </c>
      <c r="AC5" s="31">
        <f>IF((COUNTA(AC14:AC25)=0)+(COUNTA(AC13)=0),"",100-AC13-SUMPRODUCT(W14:W25,AC14:AC25))</f>
        <v>21.299999999999997</v>
      </c>
      <c r="AD5" s="24"/>
      <c r="AE5" s="24"/>
      <c r="AF5" s="117"/>
      <c r="AG5" s="15" t="s">
        <v>0</v>
      </c>
      <c r="AH5" s="9">
        <f>IF((COUNTA(AH14:AH25)=0)+(COUNTA(AH13)=0),"",100-AH13-SUMPRODUCT(AG14:AG25,AH14:AH25))</f>
        <v>18.732805755395688</v>
      </c>
      <c r="AI5" s="9" t="str">
        <f>IF((COUNTA(AI14:AI25)=0)+(COUNTA(AI13)=0),"",100-AI13-SUMPRODUCT(AG14:AG25,AI14:AI25))</f>
        <v/>
      </c>
      <c r="AJ5" s="9" t="str">
        <f>IF((COUNTA(AJ14:AJ25)=0)+(COUNTA(AJ13)=0),"",100-AJ13-SUMPRODUCT(AG14:AG25,AJ14:AJ25))</f>
        <v/>
      </c>
      <c r="AK5" s="9" t="str">
        <f>IF((COUNTA(AK14:AK25)=0)+(COUNTA(AK13)=0),"",100-AK13-SUMPRODUCT(AG14:AG25,AK14:AK25))</f>
        <v/>
      </c>
      <c r="AL5" s="9">
        <f>IF((COUNTA(AL14:AL25)=0)+(COUNTA(AL13)=0),"",100-AL13-SUMPRODUCT(AG14:AG25,AL14:AL25))</f>
        <v>18.99951377633711</v>
      </c>
      <c r="AM5" s="31">
        <f>IF((COUNTA(AM14:AM25)=0)+(COUNTA(AM13)=0),"",100-AM13-SUMPRODUCT(AG14:AG25,AM14:AM25))</f>
        <v>16.623076923076923</v>
      </c>
      <c r="AN5" s="24"/>
      <c r="AO5" s="24"/>
      <c r="AP5" s="117"/>
      <c r="AQ5" s="15" t="s">
        <v>0</v>
      </c>
      <c r="AR5" s="9">
        <f>IF((COUNTA(AR14:AR25)=0)+(COUNTA(AR13)=0),"",100-AR13-SUMPRODUCT(AQ14:AQ25,AR14:AR25))</f>
        <v>17.489986648865155</v>
      </c>
      <c r="AS5" s="9" t="str">
        <f>IF((COUNTA(AS14:AS25)=0)+(COUNTA(AS13)=0),"",100-AS13-SUMPRODUCT(AQ14:AQ25,AS14:AS25))</f>
        <v/>
      </c>
      <c r="AT5" s="9" t="str">
        <f>IF((COUNTA(AT14:AT25)=0)+(COUNTA(AT13)=0),"",100-AT13-SUMPRODUCT(AQ14:AQ25,AT14:AT25))</f>
        <v/>
      </c>
      <c r="AU5" s="9" t="str">
        <f>IF((COUNTA(AU14:AU25)=0)+(COUNTA(AU13)=0),"",100-AU13-SUMPRODUCT(AQ14:AQ25,AU14:AU25))</f>
        <v/>
      </c>
      <c r="AV5" s="9">
        <f>IF((COUNTA(AV14:AV25)=0)+(COUNTA(AV13)=0),"",100-AV13-SUMPRODUCT(AQ14:AQ25,AV14:AV25))</f>
        <v>17.611026033690663</v>
      </c>
      <c r="AW5" s="31">
        <f>IF((COUNTA(AW14:AW25)=0)+(COUNTA(AW13)=0),"",100-AW13-SUMPRODUCT(AQ14:AQ25,AW14:AW25))</f>
        <v>16.666666666666686</v>
      </c>
      <c r="AX5" s="24"/>
      <c r="AY5" s="24"/>
      <c r="AZ5" s="117"/>
      <c r="BA5" s="15" t="s">
        <v>0</v>
      </c>
      <c r="BB5" s="9">
        <f>IF((COUNTA(BB14:BB25)=0)+(COUNTA(BB13)=0),"",100-BB13-SUMPRODUCT(BA14:BA25,BB14:BB25))</f>
        <v>9.3024602026049195</v>
      </c>
      <c r="BC5" s="9" t="str">
        <f>IF((COUNTA(BC14:BC25)=0)+(COUNTA(BC13)=0),"",100-BC13-SUMPRODUCT(BA14:BA25,BC14:BC25))</f>
        <v/>
      </c>
      <c r="BD5" s="9" t="str">
        <f>IF((COUNTA(BD14:BD25)=0)+(COUNTA(BD13)=0),"",100-BD13-SUMPRODUCT(BA14:BA25,BD14:BD25))</f>
        <v/>
      </c>
      <c r="BE5" s="9" t="str">
        <f>IF((COUNTA(BE14:BE25)=0)+(COUNTA(BE13)=0),"",100-BE13-SUMPRODUCT(BA14:BA25,BE14:BE25))</f>
        <v/>
      </c>
      <c r="BF5" s="9"/>
      <c r="BG5" s="31"/>
      <c r="BH5" s="24"/>
      <c r="BI5" s="24"/>
      <c r="BJ5" s="125"/>
      <c r="BT5" s="125"/>
      <c r="CD5" s="125"/>
      <c r="CN5" s="125"/>
      <c r="CX5" s="125"/>
      <c r="DH5" s="125"/>
      <c r="DR5" s="125"/>
      <c r="EB5" s="125"/>
      <c r="EL5" s="125"/>
      <c r="EV5" s="125"/>
      <c r="FF5" s="125"/>
      <c r="FP5" s="125"/>
      <c r="FZ5" s="125"/>
      <c r="GJ5" s="125"/>
      <c r="GT5" s="125"/>
      <c r="HD5" s="125"/>
      <c r="HN5" s="125"/>
      <c r="HX5" s="125"/>
    </row>
    <row xmlns:x14ac="http://schemas.microsoft.com/office/spreadsheetml/2009/9/ac" r="6" s="4" customFormat="true" x14ac:dyDescent="0.25">
      <c r="A6" s="380" t="str">
        <f ca="true">IF(ISBLANK('Data Summary'!A8),"",'Data Summary'!A8)</f>
        <v>SOM_2016_SUR</v>
      </c>
      <c r="B6" s="117"/>
      <c r="C6" s="15" t="s">
        <v>19</v>
      </c>
      <c r="D6" s="9">
        <f>IF(COUNTA(D14:D25)=0,"",SUMPRODUCT(D14:D25,C14:C25))</f>
        <v>38.376932223543406</v>
      </c>
      <c r="E6" s="9" t="str">
        <f>IF(COUNTA(E14:E25)=0,"",SUMPRODUCT(E14:E25,C14:C25))</f>
        <v/>
      </c>
      <c r="F6" s="9" t="str">
        <f>IF(COUNTA(F14:F25)=0,"",SUMPRODUCT(F14:F25,C14:C25))</f>
        <v/>
      </c>
      <c r="G6" s="9" t="str">
        <f>IF(COUNTA(G14:G25)=0,"",SUMPRODUCT(G14:G25,C14:C25))</f>
        <v/>
      </c>
      <c r="H6" s="9">
        <f>IF(COUNTA(H14:H25)=0,"",SUMPRODUCT(H14:H25,C14:C25))</f>
        <v>37.043189368770769</v>
      </c>
      <c r="I6" s="31">
        <f>IF(COUNTA(I14:I25)=0,"",SUMPRODUCT(I14:I25,C14:C25))</f>
        <v>49.717514124293785</v>
      </c>
      <c r="J6" s="24"/>
      <c r="K6" s="24"/>
      <c r="L6" s="117"/>
      <c r="M6" s="15" t="s">
        <v>19</v>
      </c>
      <c r="N6" s="9">
        <f>IF(COUNTA(N14:N25)=0,"",SUMPRODUCT(N14:N25,M14:M25))</f>
        <v>30.8</v>
      </c>
      <c r="O6" s="9" t="str">
        <f>IF(COUNTA(O14:O25)=0,"",SUMPRODUCT(O14:O25,M14:M25))</f>
        <v/>
      </c>
      <c r="P6" s="9" t="str">
        <f>IF(COUNTA(P14:P25)=0,"",SUMPRODUCT(P14:P25,M14:M25))</f>
        <v/>
      </c>
      <c r="Q6" s="9" t="str">
        <f>IF(COUNTA(Q14:Q25)=0,"",SUMPRODUCT(Q14:Q25,M14:M25))</f>
        <v/>
      </c>
      <c r="R6" s="9" t="str">
        <f>IF(COUNTA(R14:R25)=0,"",SUMPRODUCT(R14:R25,M14:M25))</f>
        <v/>
      </c>
      <c r="S6" s="31" t="str">
        <f>IF(COUNTA(S14:S25)=0,"",SUMPRODUCT(S14:S25,M14:M25))</f>
        <v/>
      </c>
      <c r="T6" s="24"/>
      <c r="U6" s="24"/>
      <c r="V6" s="117"/>
      <c r="W6" s="15" t="s">
        <v>19</v>
      </c>
      <c r="X6" s="9">
        <f>IF(COUNTA(X14:X25)=0,"",SUMPRODUCT(X14:X25,W14:W25))</f>
        <v>10.626474820143885</v>
      </c>
      <c r="Y6" s="9" t="str">
        <f>IF(COUNTA(Y14:Y25)=0,"",SUMPRODUCT(Y14:Y25,W14:W25))</f>
        <v/>
      </c>
      <c r="Z6" s="9" t="str">
        <f>IF(COUNTA(Z14:Z25)=0,"",SUMPRODUCT(Z14:Z25,W14:W25))</f>
        <v/>
      </c>
      <c r="AA6" s="9" t="str">
        <f>IF(COUNTA(AA14:AA25)=0,"",SUMPRODUCT(AA14:AA25,W14:W25))</f>
        <v/>
      </c>
      <c r="AB6" s="9">
        <f>IF(COUNTA(AB14:AB25)=0,"",SUMPRODUCT(AB14:AB25,W14:W25))</f>
        <v>10.199999999999999</v>
      </c>
      <c r="AC6" s="31">
        <f>IF(COUNTA(AC14:AC25)=0,"",SUMPRODUCT(AC14:AC25,W14:W25))</f>
        <v>14</v>
      </c>
      <c r="AD6" s="24"/>
      <c r="AE6" s="24"/>
      <c r="AF6" s="117"/>
      <c r="AG6" s="15" t="s">
        <v>19</v>
      </c>
      <c r="AH6" s="9">
        <f>IF(COUNTA(AH14:AH25)=0,"",SUMPRODUCT(AH14:AH25,AG14:AG25))</f>
        <v>65.107913669064743</v>
      </c>
      <c r="AI6" s="9" t="str">
        <f>IF(COUNTA(AI14:AI25)=0,"",SUMPRODUCT(AI14:AI25,AG14:AG25))</f>
        <v/>
      </c>
      <c r="AJ6" s="9" t="str">
        <f>IF(COUNTA(AJ14:AJ25)=0,"",SUMPRODUCT(AJ14:AJ25,AG14:AG25))</f>
        <v/>
      </c>
      <c r="AK6" s="9" t="str">
        <f>IF(COUNTA(AK14:AK25)=0,"",SUMPRODUCT(AK14:AK25,AG14:AG25))</f>
        <v/>
      </c>
      <c r="AL6" s="9">
        <f>IF(COUNTA(AL14:AL25)=0,"",SUMPRODUCT(AL14:AL25,AG14:AG25))</f>
        <v>64.100486223662884</v>
      </c>
      <c r="AM6" s="31">
        <f>IF(COUNTA(AM14:AM25)=0,"",SUMPRODUCT(AM14:AM25,AG14:AG25))</f>
        <v>73.07692307692308</v>
      </c>
      <c r="AN6" s="24"/>
      <c r="AO6" s="24"/>
      <c r="AP6" s="117"/>
      <c r="AQ6" s="15" t="s">
        <v>19</v>
      </c>
      <c r="AR6" s="9">
        <f>IF(COUNTA(AR14:AR25)=0,"",SUMPRODUCT(AR14:AR25,AQ14:AQ25))</f>
        <v>59.946595460614148</v>
      </c>
      <c r="AS6" s="9" t="str">
        <f>IF(COUNTA(AS14:AS25)=0,"",SUMPRODUCT(AS14:AS25,AQ14:AQ25))</f>
        <v/>
      </c>
      <c r="AT6" s="9" t="str">
        <f>IF(COUNTA(AT14:AT25)=0,"",SUMPRODUCT(AT14:AT25,AQ14:AQ25))</f>
        <v/>
      </c>
      <c r="AU6" s="9" t="str">
        <f>IF(COUNTA(AU14:AU25)=0,"",SUMPRODUCT(AU14:AU25,AQ14:AQ25))</f>
        <v/>
      </c>
      <c r="AV6" s="9">
        <f>IF(COUNTA(AV14:AV25)=0,"",SUMPRODUCT(AV14:AV25,AQ14:AQ25))</f>
        <v>59.418070444104131</v>
      </c>
      <c r="AW6" s="31">
        <f>IF(COUNTA(AW14:AW25)=0,"",SUMPRODUCT(AW14:AW25,AQ14:AQ25))</f>
        <v>63.541666666666657</v>
      </c>
      <c r="AX6" s="24"/>
      <c r="AY6" s="24"/>
      <c r="AZ6" s="117"/>
      <c r="BA6" s="15" t="s">
        <v>19</v>
      </c>
      <c r="BB6" s="9">
        <f>IF(COUNTA(BB14:BB25)=0,"",SUMPRODUCT(BB14:BB25,$BA$14:$BA$25))</f>
        <v>78.685962373371922</v>
      </c>
      <c r="BC6" s="9" t="str">
        <f t="shared" ref="BC6:BG6" si="6">IF(COUNTA(BC14:BC25)=0,"",SUMPRODUCT(BC14:BC25,$BA$14:$BA$25))</f>
        <v/>
      </c>
      <c r="BD6" s="9" t="str">
        <f t="shared" si="6"/>
        <v/>
      </c>
      <c r="BE6" s="9" t="str">
        <f t="shared" si="6"/>
        <v/>
      </c>
      <c r="BF6" s="9">
        <f t="shared" si="6"/>
        <v>83.000000000000014</v>
      </c>
      <c r="BG6" s="31">
        <f t="shared" si="6"/>
        <v>69.45</v>
      </c>
      <c r="BH6" s="24"/>
      <c r="BI6" s="24"/>
      <c r="BJ6" s="125"/>
      <c r="BT6" s="125"/>
      <c r="CD6" s="125"/>
      <c r="CN6" s="125"/>
      <c r="CX6" s="125"/>
      <c r="DH6" s="125"/>
      <c r="DR6" s="125"/>
      <c r="EB6" s="125"/>
      <c r="EL6" s="125"/>
      <c r="EV6" s="125"/>
      <c r="FF6" s="125"/>
      <c r="FP6" s="125"/>
      <c r="FZ6" s="125"/>
      <c r="GJ6" s="125"/>
      <c r="GT6" s="125"/>
      <c r="HD6" s="125"/>
      <c r="HN6" s="125"/>
      <c r="HX6" s="125"/>
    </row>
    <row xmlns:x14ac="http://schemas.microsoft.com/office/spreadsheetml/2009/9/ac" r="7" s="4" customFormat="true" x14ac:dyDescent="0.25">
      <c r="A7" s="380" t="str">
        <f ca="true">IF(ISBLANK('Data Summary'!A9),"",'Data Summary'!A9)</f>
        <v>SOM_2016_EMIS</v>
      </c>
      <c r="B7" s="117"/>
      <c r="C7" s="48" t="s">
        <v>38</v>
      </c>
      <c r="D7" s="8"/>
      <c r="E7" s="8"/>
      <c r="F7" s="8"/>
      <c r="G7" s="8"/>
      <c r="H7" s="8"/>
      <c r="I7" s="31"/>
      <c r="J7" s="24"/>
      <c r="K7" s="24"/>
      <c r="L7" s="117"/>
      <c r="M7" s="48" t="s">
        <v>38</v>
      </c>
      <c r="N7" s="8"/>
      <c r="O7" s="8"/>
      <c r="P7" s="8"/>
      <c r="Q7" s="8"/>
      <c r="R7" s="8"/>
      <c r="S7" s="31"/>
      <c r="T7" s="24"/>
      <c r="U7" s="24"/>
      <c r="V7" s="117"/>
      <c r="W7" s="48" t="s">
        <v>38</v>
      </c>
      <c r="X7" s="8"/>
      <c r="Y7" s="8"/>
      <c r="Z7" s="8"/>
      <c r="AA7" s="8"/>
      <c r="AB7" s="8"/>
      <c r="AC7" s="31"/>
      <c r="AD7" s="24"/>
      <c r="AE7" s="24"/>
      <c r="AF7" s="117"/>
      <c r="AG7" s="48" t="s">
        <v>38</v>
      </c>
      <c r="AH7" s="8"/>
      <c r="AI7" s="8"/>
      <c r="AJ7" s="8"/>
      <c r="AK7" s="8"/>
      <c r="AL7" s="8"/>
      <c r="AM7" s="31"/>
      <c r="AN7" s="24"/>
      <c r="AO7" s="24"/>
      <c r="AP7" s="117"/>
      <c r="AQ7" s="48" t="s">
        <v>38</v>
      </c>
      <c r="AR7" s="8"/>
      <c r="AS7" s="8"/>
      <c r="AT7" s="8"/>
      <c r="AU7" s="8"/>
      <c r="AV7" s="8"/>
      <c r="AW7" s="31"/>
      <c r="AX7" s="24"/>
      <c r="AY7" s="24"/>
      <c r="AZ7" s="117"/>
      <c r="BA7" s="48" t="s">
        <v>38</v>
      </c>
      <c r="BB7" s="8"/>
      <c r="BC7" s="8"/>
      <c r="BD7" s="8"/>
      <c r="BE7" s="8"/>
      <c r="BF7" s="8"/>
      <c r="BG7" s="31"/>
      <c r="BH7" s="24"/>
      <c r="BI7" s="24"/>
      <c r="BJ7" s="125"/>
      <c r="BT7" s="125"/>
      <c r="CD7" s="125"/>
      <c r="CN7" s="125"/>
      <c r="CX7" s="125"/>
      <c r="DH7" s="125"/>
      <c r="DR7" s="125"/>
      <c r="EB7" s="125"/>
      <c r="EL7" s="125"/>
      <c r="EV7" s="125"/>
      <c r="FF7" s="125"/>
      <c r="FP7" s="125"/>
      <c r="FZ7" s="125"/>
      <c r="GJ7" s="125"/>
      <c r="GT7" s="125"/>
      <c r="HD7" s="125"/>
      <c r="HN7" s="125"/>
      <c r="HX7" s="125"/>
    </row>
    <row xmlns:x14ac="http://schemas.microsoft.com/office/spreadsheetml/2009/9/ac" r="8" s="4" customFormat="true" ht="15.6" customHeight="true" x14ac:dyDescent="0.25">
      <c r="A8" s="380" t="str">
        <f ca="true">IF(ISBLANK('Data Summary'!A10),"",'Data Summary'!A10)</f>
        <v>SOM_2017_EMIS</v>
      </c>
      <c r="B8" s="117"/>
      <c r="C8" s="48" t="s">
        <v>106</v>
      </c>
      <c r="D8" s="9"/>
      <c r="E8" s="9"/>
      <c r="F8" s="9"/>
      <c r="G8" s="9"/>
      <c r="H8" s="9"/>
      <c r="I8" s="31"/>
      <c r="J8" s="24"/>
      <c r="K8" s="24"/>
      <c r="L8" s="117"/>
      <c r="M8" s="48" t="s">
        <v>106</v>
      </c>
      <c r="N8" s="9"/>
      <c r="O8" s="9"/>
      <c r="P8" s="9"/>
      <c r="Q8" s="9"/>
      <c r="R8" s="9"/>
      <c r="S8" s="31"/>
      <c r="T8" s="24"/>
      <c r="U8" s="24"/>
      <c r="V8" s="117"/>
      <c r="W8" s="48" t="s">
        <v>106</v>
      </c>
      <c r="X8" s="9"/>
      <c r="Y8" s="9"/>
      <c r="Z8" s="9"/>
      <c r="AA8" s="9"/>
      <c r="AB8" s="9"/>
      <c r="AC8" s="31"/>
      <c r="AD8" s="24"/>
      <c r="AE8" s="24"/>
      <c r="AF8" s="117"/>
      <c r="AG8" s="48" t="s">
        <v>106</v>
      </c>
      <c r="AH8" s="9"/>
      <c r="AI8" s="9"/>
      <c r="AJ8" s="9"/>
      <c r="AK8" s="9"/>
      <c r="AL8" s="9"/>
      <c r="AM8" s="31"/>
      <c r="AN8" s="24"/>
      <c r="AO8" s="24"/>
      <c r="AP8" s="117"/>
      <c r="AQ8" s="48" t="s">
        <v>106</v>
      </c>
      <c r="AR8" s="9"/>
      <c r="AS8" s="9"/>
      <c r="AT8" s="9"/>
      <c r="AU8" s="9"/>
      <c r="AV8" s="9"/>
      <c r="AW8" s="31"/>
      <c r="AX8" s="24"/>
      <c r="AY8" s="24"/>
      <c r="AZ8" s="117"/>
      <c r="BA8" s="48" t="s">
        <v>106</v>
      </c>
      <c r="BB8" s="9"/>
      <c r="BC8" s="9"/>
      <c r="BD8" s="9"/>
      <c r="BE8" s="9"/>
      <c r="BF8" s="9"/>
      <c r="BG8" s="31"/>
      <c r="BH8" s="24"/>
      <c r="BI8" s="24"/>
      <c r="BJ8" s="125"/>
      <c r="BT8" s="125"/>
      <c r="CD8" s="125"/>
      <c r="CN8" s="125"/>
      <c r="CX8" s="125"/>
      <c r="DH8" s="125"/>
      <c r="DR8" s="125"/>
      <c r="EB8" s="125"/>
      <c r="EL8" s="125"/>
      <c r="EV8" s="125"/>
      <c r="FF8" s="125"/>
      <c r="FP8" s="125"/>
      <c r="FZ8" s="125"/>
      <c r="GJ8" s="125"/>
      <c r="GT8" s="125"/>
      <c r="HD8" s="125"/>
      <c r="HN8" s="125"/>
      <c r="HX8" s="125"/>
    </row>
    <row xmlns:x14ac="http://schemas.microsoft.com/office/spreadsheetml/2009/9/ac" r="9" s="4" customFormat="true" x14ac:dyDescent="0.25">
      <c r="A9" s="380" t="str">
        <f ca="true">IF(ISBLANK('Data Summary'!A11),"",'Data Summary'!A11)</f>
        <v>SOM_2019_EMIS</v>
      </c>
      <c r="B9" s="117"/>
      <c r="C9" s="67" t="s">
        <v>172</v>
      </c>
      <c r="D9" s="8"/>
      <c r="E9" s="7"/>
      <c r="F9" s="7"/>
      <c r="G9" s="7"/>
      <c r="H9" s="7"/>
      <c r="I9" s="26"/>
      <c r="J9" s="24"/>
      <c r="K9" s="24"/>
      <c r="L9" s="117"/>
      <c r="M9" s="67" t="s">
        <v>172</v>
      </c>
      <c r="N9" s="8"/>
      <c r="O9" s="7"/>
      <c r="P9" s="7"/>
      <c r="Q9" s="7"/>
      <c r="R9" s="7"/>
      <c r="S9" s="26"/>
      <c r="T9" s="24"/>
      <c r="U9" s="24"/>
      <c r="V9" s="117"/>
      <c r="W9" s="67" t="s">
        <v>172</v>
      </c>
      <c r="X9" s="8"/>
      <c r="Y9" s="7"/>
      <c r="Z9" s="7"/>
      <c r="AA9" s="7"/>
      <c r="AB9" s="7"/>
      <c r="AC9" s="26"/>
      <c r="AD9" s="24"/>
      <c r="AE9" s="24"/>
      <c r="AF9" s="117" t="s">
        <v>259</v>
      </c>
      <c r="AG9" s="67" t="s">
        <v>172</v>
      </c>
      <c r="AH9" s="47">
        <v>67.482014388489205</v>
      </c>
      <c r="AI9" s="69"/>
      <c r="AJ9" s="69"/>
      <c r="AK9" s="69"/>
      <c r="AL9" s="69">
        <v>66.288492706645059</v>
      </c>
      <c r="AM9" s="70">
        <v>76.923076923076934</v>
      </c>
      <c r="AN9" s="24"/>
      <c r="AO9" s="24"/>
      <c r="AP9" s="117" t="s">
        <v>259</v>
      </c>
      <c r="AQ9" s="67" t="s">
        <v>172</v>
      </c>
      <c r="AR9" s="47">
        <v>59.145527369826446</v>
      </c>
      <c r="AS9" s="69"/>
      <c r="AT9" s="69"/>
      <c r="AU9" s="69"/>
      <c r="AV9" s="69">
        <v>58.652373660030634</v>
      </c>
      <c r="AW9" s="70">
        <v>62.5</v>
      </c>
      <c r="AX9" s="24"/>
      <c r="AY9" s="24"/>
      <c r="AZ9" s="117" t="s">
        <v>259</v>
      </c>
      <c r="BA9" s="67" t="s">
        <v>172</v>
      </c>
      <c r="BB9" s="8">
        <v>31.910274963820552</v>
      </c>
      <c r="BC9" s="7"/>
      <c r="BD9" s="7"/>
      <c r="BE9" s="7"/>
      <c r="BF9" s="7">
        <v>32.590233545647557</v>
      </c>
      <c r="BG9" s="26">
        <v>30.454545454545457</v>
      </c>
      <c r="BH9" s="24"/>
      <c r="BI9" s="24"/>
      <c r="BJ9" s="125"/>
      <c r="BT9" s="125"/>
      <c r="CD9" s="125"/>
      <c r="CN9" s="125"/>
      <c r="CX9" s="125"/>
      <c r="DH9" s="125"/>
      <c r="DR9" s="125"/>
      <c r="EB9" s="125"/>
      <c r="EL9" s="125"/>
      <c r="EV9" s="125"/>
      <c r="FF9" s="125"/>
      <c r="FP9" s="125"/>
      <c r="FZ9" s="125"/>
      <c r="GJ9" s="125"/>
      <c r="GT9" s="125"/>
      <c r="HD9" s="125"/>
      <c r="HN9" s="125"/>
      <c r="HX9" s="125"/>
    </row>
    <row xmlns:x14ac="http://schemas.microsoft.com/office/spreadsheetml/2009/9/ac" r="10" s="4" customFormat="true" ht="15.75" customHeight="true" x14ac:dyDescent="0.25">
      <c r="A10" s="381" t="str">
        <f ca="true">IF(ISBLANK('Data Summary'!A12),"",'Data Summary'!A12)</f>
        <v/>
      </c>
      <c r="B10" s="117"/>
      <c r="C10" s="67" t="s">
        <v>107</v>
      </c>
      <c r="D10" s="19"/>
      <c r="E10" s="7"/>
      <c r="F10" s="7"/>
      <c r="G10" s="7"/>
      <c r="H10" s="7"/>
      <c r="I10" s="26"/>
      <c r="J10" s="24"/>
      <c r="K10" s="24"/>
      <c r="L10" s="117"/>
      <c r="M10" s="67" t="s">
        <v>107</v>
      </c>
      <c r="N10" s="19"/>
      <c r="O10" s="7"/>
      <c r="P10" s="7"/>
      <c r="Q10" s="7"/>
      <c r="R10" s="7"/>
      <c r="S10" s="26"/>
      <c r="T10" s="24"/>
      <c r="U10" s="24"/>
      <c r="V10" s="117"/>
      <c r="W10" s="67" t="s">
        <v>107</v>
      </c>
      <c r="X10" s="19"/>
      <c r="Y10" s="7"/>
      <c r="Z10" s="7"/>
      <c r="AA10" s="7"/>
      <c r="AB10" s="7"/>
      <c r="AC10" s="26"/>
      <c r="AD10" s="24"/>
      <c r="AE10" s="24"/>
      <c r="AF10" s="117"/>
      <c r="AG10" s="67" t="s">
        <v>107</v>
      </c>
      <c r="AH10" s="19"/>
      <c r="AI10" s="7"/>
      <c r="AJ10" s="7"/>
      <c r="AK10" s="7"/>
      <c r="AL10" s="7"/>
      <c r="AM10" s="26"/>
      <c r="AN10" s="24"/>
      <c r="AO10" s="24"/>
      <c r="AP10" s="117"/>
      <c r="AQ10" s="67" t="s">
        <v>107</v>
      </c>
      <c r="AR10" s="19"/>
      <c r="AS10" s="7"/>
      <c r="AT10" s="7"/>
      <c r="AU10" s="7"/>
      <c r="AV10" s="7"/>
      <c r="AW10" s="26"/>
      <c r="AX10" s="24"/>
      <c r="AY10" s="24"/>
      <c r="AZ10" s="117"/>
      <c r="BA10" s="67" t="s">
        <v>107</v>
      </c>
      <c r="BB10" s="19"/>
      <c r="BC10" s="7"/>
      <c r="BD10" s="7"/>
      <c r="BE10" s="7"/>
      <c r="BF10" s="7"/>
      <c r="BG10" s="26"/>
      <c r="BH10" s="24"/>
      <c r="BI10" s="24"/>
      <c r="BJ10" s="125"/>
      <c r="BT10" s="125"/>
      <c r="CD10" s="125"/>
      <c r="CN10" s="125"/>
      <c r="CX10" s="125"/>
      <c r="DH10" s="125"/>
      <c r="DR10" s="125"/>
      <c r="EB10" s="125"/>
      <c r="EL10" s="125"/>
      <c r="EV10" s="125"/>
      <c r="FF10" s="125"/>
      <c r="FP10" s="125"/>
      <c r="FZ10" s="125"/>
      <c r="GJ10" s="125"/>
      <c r="GT10" s="125"/>
      <c r="HD10" s="125"/>
      <c r="HN10" s="125"/>
      <c r="HX10" s="125"/>
    </row>
    <row xmlns:x14ac="http://schemas.microsoft.com/office/spreadsheetml/2009/9/ac" r="11" s="4" customFormat="true" ht="15.75" customHeight="true" x14ac:dyDescent="0.25">
      <c r="A11" s="381" t="str">
        <f ca="true">IF(ISBLANK('Data Summary'!A13),"",'Data Summary'!A13)</f>
        <v/>
      </c>
      <c r="B11" s="117"/>
      <c r="C11" s="67" t="s">
        <v>108</v>
      </c>
      <c r="D11" s="19"/>
      <c r="E11" s="7"/>
      <c r="F11" s="7"/>
      <c r="G11" s="7"/>
      <c r="H11" s="7"/>
      <c r="I11" s="26"/>
      <c r="J11" s="24"/>
      <c r="K11" s="24"/>
      <c r="L11" s="117"/>
      <c r="M11" s="67" t="s">
        <v>108</v>
      </c>
      <c r="N11" s="19"/>
      <c r="O11" s="7"/>
      <c r="P11" s="7"/>
      <c r="Q11" s="7"/>
      <c r="R11" s="7"/>
      <c r="S11" s="26"/>
      <c r="T11" s="24"/>
      <c r="U11" s="24"/>
      <c r="V11" s="117"/>
      <c r="W11" s="67" t="s">
        <v>108</v>
      </c>
      <c r="X11" s="19"/>
      <c r="Y11" s="7"/>
      <c r="Z11" s="7"/>
      <c r="AA11" s="7"/>
      <c r="AB11" s="7"/>
      <c r="AC11" s="26"/>
      <c r="AD11" s="24"/>
      <c r="AE11" s="24"/>
      <c r="AF11" s="117"/>
      <c r="AG11" s="67" t="s">
        <v>108</v>
      </c>
      <c r="AH11" s="19"/>
      <c r="AI11" s="7"/>
      <c r="AJ11" s="7"/>
      <c r="AK11" s="7"/>
      <c r="AL11" s="7"/>
      <c r="AM11" s="26"/>
      <c r="AN11" s="24"/>
      <c r="AO11" s="24"/>
      <c r="AP11" s="117"/>
      <c r="AQ11" s="67" t="s">
        <v>108</v>
      </c>
      <c r="AR11" s="19"/>
      <c r="AS11" s="7"/>
      <c r="AT11" s="7"/>
      <c r="AU11" s="7"/>
      <c r="AV11" s="7"/>
      <c r="AW11" s="26"/>
      <c r="AX11" s="24"/>
      <c r="AY11" s="24"/>
      <c r="AZ11" s="117"/>
      <c r="BA11" s="67" t="s">
        <v>108</v>
      </c>
      <c r="BB11" s="19"/>
      <c r="BC11" s="7"/>
      <c r="BD11" s="7"/>
      <c r="BE11" s="7"/>
      <c r="BF11" s="7"/>
      <c r="BG11" s="26"/>
      <c r="BH11" s="24"/>
      <c r="BI11" s="24"/>
      <c r="BJ11" s="125"/>
      <c r="BT11" s="125"/>
      <c r="CD11" s="125"/>
      <c r="CN11" s="125"/>
      <c r="CX11" s="125"/>
      <c r="DH11" s="125"/>
      <c r="DR11" s="125"/>
      <c r="EB11" s="125"/>
      <c r="EL11" s="125"/>
      <c r="EV11" s="125"/>
      <c r="FF11" s="125"/>
      <c r="FP11" s="125"/>
      <c r="FZ11" s="125"/>
      <c r="GJ11" s="125"/>
      <c r="GT11" s="125"/>
      <c r="HD11" s="125"/>
      <c r="HN11" s="125"/>
      <c r="HX11" s="125"/>
    </row>
    <row xmlns:x14ac="http://schemas.microsoft.com/office/spreadsheetml/2009/9/ac" r="12" s="257" customFormat="true" ht="18" customHeight="true" x14ac:dyDescent="0.2">
      <c r="A12" s="381" t="str">
        <f ca="true">IF(ISBLANK('Data Summary'!A14),"",'Data Summary'!A14)</f>
        <v/>
      </c>
      <c r="B12" s="252" t="s">
        <v>57</v>
      </c>
      <c r="C12" s="253" t="s">
        <v>27</v>
      </c>
      <c r="D12" s="254"/>
      <c r="E12" s="254"/>
      <c r="F12" s="254"/>
      <c r="G12" s="254"/>
      <c r="H12" s="254"/>
      <c r="I12" s="255"/>
      <c r="J12" s="249"/>
      <c r="K12" s="249"/>
      <c r="L12" s="252" t="s">
        <v>57</v>
      </c>
      <c r="M12" s="253" t="s">
        <v>27</v>
      </c>
      <c r="N12" s="254"/>
      <c r="O12" s="254"/>
      <c r="P12" s="254"/>
      <c r="Q12" s="254"/>
      <c r="R12" s="254"/>
      <c r="S12" s="255"/>
      <c r="T12" s="249"/>
      <c r="U12" s="249"/>
      <c r="V12" s="252" t="s">
        <v>57</v>
      </c>
      <c r="W12" s="253" t="s">
        <v>27</v>
      </c>
      <c r="X12" s="254"/>
      <c r="Y12" s="254"/>
      <c r="Z12" s="254"/>
      <c r="AA12" s="254"/>
      <c r="AB12" s="254"/>
      <c r="AC12" s="255"/>
      <c r="AD12" s="249"/>
      <c r="AE12" s="249"/>
      <c r="AF12" s="252" t="s">
        <v>57</v>
      </c>
      <c r="AG12" s="253" t="s">
        <v>27</v>
      </c>
      <c r="AH12" s="254"/>
      <c r="AI12" s="254"/>
      <c r="AJ12" s="254"/>
      <c r="AK12" s="254"/>
      <c r="AL12" s="254"/>
      <c r="AM12" s="255"/>
      <c r="AN12" s="249"/>
      <c r="AO12" s="249"/>
      <c r="AP12" s="252" t="s">
        <v>57</v>
      </c>
      <c r="AQ12" s="253" t="s">
        <v>27</v>
      </c>
      <c r="AR12" s="254"/>
      <c r="AS12" s="254"/>
      <c r="AT12" s="254"/>
      <c r="AU12" s="254"/>
      <c r="AV12" s="254"/>
      <c r="AW12" s="255"/>
      <c r="AX12" s="249"/>
      <c r="AY12" s="249"/>
      <c r="AZ12" s="252" t="s">
        <v>57</v>
      </c>
      <c r="BA12" s="253" t="s">
        <v>27</v>
      </c>
      <c r="BB12" s="254"/>
      <c r="BC12" s="254"/>
      <c r="BD12" s="254"/>
      <c r="BE12" s="254"/>
      <c r="BF12" s="254"/>
      <c r="BG12" s="255"/>
      <c r="BH12" s="249"/>
      <c r="BI12" s="249"/>
      <c r="BJ12" s="256"/>
      <c r="BT12" s="256"/>
      <c r="CD12" s="256"/>
      <c r="CN12" s="256"/>
      <c r="CX12" s="256"/>
      <c r="DH12" s="256"/>
      <c r="DR12" s="256"/>
      <c r="EB12" s="256"/>
      <c r="EL12" s="256"/>
      <c r="EV12" s="256"/>
      <c r="FF12" s="256"/>
      <c r="FP12" s="256"/>
      <c r="FZ12" s="256"/>
      <c r="GJ12" s="256"/>
      <c r="GT12" s="256"/>
      <c r="HD12" s="256"/>
      <c r="HN12" s="256"/>
      <c r="HX12" s="256"/>
    </row>
    <row xmlns:x14ac="http://schemas.microsoft.com/office/spreadsheetml/2009/9/ac" r="13" s="14" customFormat="true" ht="14.25" customHeight="true" x14ac:dyDescent="0.2">
      <c r="A13" s="381" t="str">
        <f ca="true">IF(ISBLANK('Data Summary'!A15),"",'Data Summary'!A15)</f>
        <v/>
      </c>
      <c r="B13" s="118" t="s">
        <v>55</v>
      </c>
      <c r="C13" s="5">
        <v>0</v>
      </c>
      <c r="D13" s="47">
        <f>SUMPRODUCT(H13:I13,H$31:I$31)/SUM(H$31:I$31)</f>
        <v>57.550535077288941</v>
      </c>
      <c r="E13" s="47"/>
      <c r="F13" s="47"/>
      <c r="G13" s="47"/>
      <c r="H13" s="47">
        <f>100-(433+185)/(935+570)*100</f>
        <v>58.93687707641196</v>
      </c>
      <c r="I13" s="68">
        <f>100-(73+23)/(114+63)*100</f>
        <v>45.762711864406782</v>
      </c>
      <c r="J13" s="11"/>
      <c r="K13" s="11"/>
      <c r="L13" s="118" t="s">
        <v>55</v>
      </c>
      <c r="M13" s="5">
        <v>0</v>
      </c>
      <c r="N13" s="47"/>
      <c r="O13" s="47"/>
      <c r="P13" s="47"/>
      <c r="Q13" s="47"/>
      <c r="R13" s="47"/>
      <c r="S13" s="68"/>
      <c r="T13" s="11"/>
      <c r="U13" s="11"/>
      <c r="V13" s="118" t="s">
        <v>55</v>
      </c>
      <c r="W13" s="5">
        <v>0</v>
      </c>
      <c r="X13" s="47">
        <v>41.61798561151079</v>
      </c>
      <c r="Y13" s="47"/>
      <c r="Z13" s="47"/>
      <c r="AA13" s="47"/>
      <c r="AB13" s="47">
        <v>38.700000000000003</v>
      </c>
      <c r="AC13" s="68">
        <v>64.7</v>
      </c>
      <c r="AD13" s="11"/>
      <c r="AE13" s="11"/>
      <c r="AF13" s="118" t="s">
        <v>55</v>
      </c>
      <c r="AG13" s="5">
        <v>0</v>
      </c>
      <c r="AH13" s="47">
        <v>16.159280575539572</v>
      </c>
      <c r="AI13" s="47"/>
      <c r="AJ13" s="47"/>
      <c r="AK13" s="47"/>
      <c r="AL13" s="47">
        <v>16.900000000000006</v>
      </c>
      <c r="AM13" s="68">
        <v>10.299999999999997</v>
      </c>
      <c r="AN13" s="11"/>
      <c r="AO13" s="11"/>
      <c r="AP13" s="118" t="s">
        <v>55</v>
      </c>
      <c r="AQ13" s="5">
        <v>0</v>
      </c>
      <c r="AR13" s="47">
        <v>22.563417890520689</v>
      </c>
      <c r="AS13" s="47"/>
      <c r="AT13" s="47"/>
      <c r="AU13" s="47"/>
      <c r="AV13" s="47">
        <v>22.970903522205205</v>
      </c>
      <c r="AW13" s="68">
        <v>19.791666666666657</v>
      </c>
      <c r="AX13" s="11"/>
      <c r="AY13" s="11"/>
      <c r="AZ13" s="118" t="s">
        <v>55</v>
      </c>
      <c r="BA13" s="5">
        <v>0</v>
      </c>
      <c r="BB13" s="47">
        <f>SUMPRODUCT(BF13:BG13,$BF$31:$BG$31)/$BB$31</f>
        <v>12.011577424023157</v>
      </c>
      <c r="BC13" s="47"/>
      <c r="BD13" s="47"/>
      <c r="BE13" s="47"/>
      <c r="BF13" s="47">
        <v>5.0955414012738913</v>
      </c>
      <c r="BG13" s="68">
        <v>26.818181818181813</v>
      </c>
      <c r="BH13" s="11"/>
      <c r="BI13" s="11"/>
      <c r="BJ13" s="127"/>
      <c r="BT13" s="127"/>
      <c r="CD13" s="127"/>
      <c r="CN13" s="127"/>
      <c r="CX13" s="127"/>
      <c r="DH13" s="127"/>
      <c r="DR13" s="127"/>
      <c r="EB13" s="127"/>
      <c r="EL13" s="127"/>
      <c r="EV13" s="127"/>
      <c r="FF13" s="127"/>
      <c r="FP13" s="127"/>
      <c r="FZ13" s="127"/>
      <c r="GJ13" s="127"/>
      <c r="GT13" s="127"/>
      <c r="HD13" s="127"/>
      <c r="HN13" s="127"/>
      <c r="HX13" s="127"/>
    </row>
    <row xmlns:x14ac="http://schemas.microsoft.com/office/spreadsheetml/2009/9/ac" r="14" x14ac:dyDescent="0.25">
      <c r="A14" s="381" t="str">
        <f ca="true">IF(ISBLANK('Data Summary'!A16),"",'Data Summary'!A16)</f>
        <v/>
      </c>
      <c r="B14" s="119" t="s">
        <v>105</v>
      </c>
      <c r="C14" s="22">
        <v>0</v>
      </c>
      <c r="D14" s="47"/>
      <c r="E14" s="47"/>
      <c r="F14" s="47"/>
      <c r="G14" s="47"/>
      <c r="H14" s="47"/>
      <c r="I14" s="68"/>
      <c r="J14" s="11"/>
      <c r="K14" s="11"/>
      <c r="L14" s="119" t="s">
        <v>105</v>
      </c>
      <c r="M14" s="22">
        <v>0</v>
      </c>
      <c r="N14" s="47"/>
      <c r="O14" s="47"/>
      <c r="P14" s="47"/>
      <c r="Q14" s="47"/>
      <c r="R14" s="47"/>
      <c r="S14" s="68"/>
      <c r="T14" s="11"/>
      <c r="U14" s="11"/>
      <c r="V14" s="119" t="s">
        <v>105</v>
      </c>
      <c r="W14" s="22">
        <v>0</v>
      </c>
      <c r="X14" s="47"/>
      <c r="Y14" s="47"/>
      <c r="Z14" s="47"/>
      <c r="AA14" s="47"/>
      <c r="AB14" s="47"/>
      <c r="AC14" s="68"/>
      <c r="AD14" s="11"/>
      <c r="AE14" s="11"/>
      <c r="AF14" s="119" t="s">
        <v>105</v>
      </c>
      <c r="AG14" s="22">
        <v>0</v>
      </c>
      <c r="AH14" s="47"/>
      <c r="AI14" s="47"/>
      <c r="AJ14" s="47"/>
      <c r="AK14" s="47"/>
      <c r="AL14" s="47"/>
      <c r="AM14" s="68"/>
      <c r="AN14" s="11"/>
      <c r="AO14" s="11"/>
      <c r="AP14" s="119" t="s">
        <v>105</v>
      </c>
      <c r="AQ14" s="22">
        <v>0</v>
      </c>
      <c r="AR14" s="47"/>
      <c r="AS14" s="47"/>
      <c r="AT14" s="47"/>
      <c r="AU14" s="47"/>
      <c r="AV14" s="47"/>
      <c r="AW14" s="68"/>
      <c r="AX14" s="11"/>
      <c r="AY14" s="11"/>
      <c r="AZ14" s="119" t="s">
        <v>105</v>
      </c>
      <c r="BA14" s="22">
        <v>0</v>
      </c>
      <c r="BB14" s="47"/>
      <c r="BC14" s="47"/>
      <c r="BD14" s="47"/>
      <c r="BE14" s="47"/>
      <c r="BF14" s="47"/>
      <c r="BG14" s="68"/>
      <c r="BH14" s="11"/>
      <c r="BI14" s="11"/>
    </row>
    <row xmlns:x14ac="http://schemas.microsoft.com/office/spreadsheetml/2009/9/ac" r="15" s="2" customFormat="true" x14ac:dyDescent="0.25">
      <c r="A15" s="381" t="str">
        <f ca="true">IF(ISBLANK('Data Summary'!A17),"",'Data Summary'!A17)</f>
        <v/>
      </c>
      <c r="B15" s="119" t="s">
        <v>183</v>
      </c>
      <c r="C15" s="6">
        <v>1</v>
      </c>
      <c r="D15" s="47">
        <f t="shared" ref="D15:D17" si="7">SUMPRODUCT(H15:I15,H$31:I$31)/SUM(H$31:I$31)</f>
        <v>11.533888228299643</v>
      </c>
      <c r="E15" s="7"/>
      <c r="F15" s="7"/>
      <c r="G15" s="7"/>
      <c r="H15" s="47">
        <f>(92+66)/(935+570)*100</f>
        <v>10.498338870431894</v>
      </c>
      <c r="I15" s="68">
        <f>(27+9)/(114+63)*100</f>
        <v>20.33898305084746</v>
      </c>
      <c r="J15" s="11"/>
      <c r="K15" s="11"/>
      <c r="L15" s="119" t="s">
        <v>161</v>
      </c>
      <c r="M15" s="6">
        <v>1</v>
      </c>
      <c r="N15" s="47">
        <v>30.8</v>
      </c>
      <c r="O15" s="7"/>
      <c r="P15" s="7"/>
      <c r="Q15" s="7"/>
      <c r="R15" s="47"/>
      <c r="S15" s="68"/>
      <c r="T15" s="11"/>
      <c r="U15" s="11"/>
      <c r="V15" s="119" t="s">
        <v>219</v>
      </c>
      <c r="W15" s="6">
        <v>1</v>
      </c>
      <c r="X15" s="47">
        <v>10.626474820143885</v>
      </c>
      <c r="Y15" s="7"/>
      <c r="Z15" s="7"/>
      <c r="AA15" s="7"/>
      <c r="AB15" s="47">
        <v>10.199999999999999</v>
      </c>
      <c r="AC15" s="68">
        <v>14</v>
      </c>
      <c r="AD15" s="11"/>
      <c r="AE15" s="11"/>
      <c r="AF15" s="119" t="s">
        <v>260</v>
      </c>
      <c r="AG15" s="6">
        <v>1</v>
      </c>
      <c r="AH15" s="47">
        <v>36.546762589928058</v>
      </c>
      <c r="AI15" s="7"/>
      <c r="AJ15" s="7"/>
      <c r="AK15" s="7"/>
      <c r="AL15" s="47">
        <v>35.818476499189629</v>
      </c>
      <c r="AM15" s="68">
        <v>42.307692307692307</v>
      </c>
      <c r="AN15" s="11"/>
      <c r="AO15" s="11"/>
      <c r="AP15" s="119" t="s">
        <v>260</v>
      </c>
      <c r="AQ15" s="6">
        <v>1</v>
      </c>
      <c r="AR15" s="47">
        <v>33.911882510013349</v>
      </c>
      <c r="AS15" s="7"/>
      <c r="AT15" s="7"/>
      <c r="AU15" s="7"/>
      <c r="AV15" s="47">
        <v>33.078101071975496</v>
      </c>
      <c r="AW15" s="68">
        <v>39.583333333333329</v>
      </c>
      <c r="AX15" s="11"/>
      <c r="AY15" s="11"/>
      <c r="AZ15" s="119" t="s">
        <v>260</v>
      </c>
      <c r="BA15" s="6">
        <v>1</v>
      </c>
      <c r="BB15" s="47">
        <f>SUMPRODUCT(BF15:BG15,$BF$31:$BG$31)/$BB$31</f>
        <v>67.171780028943559</v>
      </c>
      <c r="BC15" s="7"/>
      <c r="BD15" s="7"/>
      <c r="BE15" s="7"/>
      <c r="BF15" s="47">
        <v>68.7</v>
      </c>
      <c r="BG15" s="68">
        <v>63.9</v>
      </c>
      <c r="BH15" s="11"/>
      <c r="BI15" s="11"/>
      <c r="BJ15" s="128"/>
      <c r="BT15" s="128"/>
      <c r="CD15" s="128"/>
      <c r="CN15" s="128"/>
      <c r="CX15" s="128"/>
      <c r="DH15" s="128"/>
      <c r="DR15" s="128"/>
      <c r="EB15" s="128"/>
      <c r="EL15" s="128"/>
      <c r="EV15" s="128"/>
      <c r="FF15" s="128"/>
      <c r="FP15" s="128"/>
      <c r="FZ15" s="128"/>
      <c r="GJ15" s="128"/>
      <c r="GT15" s="128"/>
      <c r="HD15" s="128"/>
      <c r="HN15" s="128"/>
      <c r="HX15" s="128"/>
    </row>
    <row xmlns:x14ac="http://schemas.microsoft.com/office/spreadsheetml/2009/9/ac" r="16" s="2" customFormat="true" x14ac:dyDescent="0.25">
      <c r="A16" s="381" t="str">
        <f ca="true">IF(ISBLANK('Data Summary'!A18),"",'Data Summary'!A18)</f>
        <v/>
      </c>
      <c r="B16" s="119" t="s">
        <v>184</v>
      </c>
      <c r="C16" s="13">
        <v>1</v>
      </c>
      <c r="D16" s="47">
        <f t="shared" si="7"/>
        <v>22.770511296076101</v>
      </c>
      <c r="E16" s="7"/>
      <c r="F16" s="7"/>
      <c r="G16" s="7"/>
      <c r="H16" s="47">
        <f>(274+65)/(935+570)*100</f>
        <v>22.524916943521596</v>
      </c>
      <c r="I16" s="68">
        <f>(41+3)/(114+63)*100</f>
        <v>24.858757062146893</v>
      </c>
      <c r="J16" s="11"/>
      <c r="K16" s="11"/>
      <c r="L16" s="119"/>
      <c r="M16" s="13"/>
      <c r="N16" s="47"/>
      <c r="O16" s="7"/>
      <c r="P16" s="7"/>
      <c r="Q16" s="7"/>
      <c r="R16" s="47"/>
      <c r="S16" s="68"/>
      <c r="T16" s="11"/>
      <c r="U16" s="11"/>
      <c r="V16" s="119"/>
      <c r="W16" s="13"/>
      <c r="X16" s="47"/>
      <c r="Y16" s="7"/>
      <c r="Z16" s="7"/>
      <c r="AA16" s="7"/>
      <c r="AB16" s="47"/>
      <c r="AC16" s="68"/>
      <c r="AD16" s="11"/>
      <c r="AE16" s="11"/>
      <c r="AF16" s="119" t="s">
        <v>261</v>
      </c>
      <c r="AG16" s="13">
        <v>0.5</v>
      </c>
      <c r="AH16" s="47">
        <v>38.129496402877692</v>
      </c>
      <c r="AI16" s="7"/>
      <c r="AJ16" s="7"/>
      <c r="AK16" s="7"/>
      <c r="AL16" s="47">
        <v>38.087520259319284</v>
      </c>
      <c r="AM16" s="68">
        <v>38.461538461538467</v>
      </c>
      <c r="AN16" s="11"/>
      <c r="AO16" s="11"/>
      <c r="AP16" s="119" t="s">
        <v>261</v>
      </c>
      <c r="AQ16" s="13">
        <v>0.5</v>
      </c>
      <c r="AR16" s="47">
        <v>34.979973297730304</v>
      </c>
      <c r="AS16" s="7"/>
      <c r="AT16" s="7"/>
      <c r="AU16" s="7"/>
      <c r="AV16" s="47">
        <v>35.222052067381313</v>
      </c>
      <c r="AW16" s="68">
        <v>33.333333333333329</v>
      </c>
      <c r="AX16" s="11"/>
      <c r="AY16" s="11"/>
      <c r="AZ16" s="119" t="s">
        <v>261</v>
      </c>
      <c r="BA16" s="13">
        <v>0.5</v>
      </c>
      <c r="BB16" s="47">
        <f t="shared" ref="BB16:BB17" si="8">SUMPRODUCT(BF16:BG16,$BF$31:$BG$31)/$BB$31</f>
        <v>18.61041968162084</v>
      </c>
      <c r="BC16" s="7"/>
      <c r="BD16" s="7"/>
      <c r="BE16" s="7"/>
      <c r="BF16" s="47">
        <v>23.8</v>
      </c>
      <c r="BG16" s="68">
        <v>7.5</v>
      </c>
      <c r="BH16" s="11"/>
      <c r="BI16" s="11"/>
      <c r="BJ16" s="128"/>
      <c r="BT16" s="128"/>
      <c r="CD16" s="128"/>
      <c r="CN16" s="128"/>
      <c r="CX16" s="128"/>
      <c r="DH16" s="128"/>
      <c r="DR16" s="128"/>
      <c r="EB16" s="128"/>
      <c r="EL16" s="128"/>
      <c r="EV16" s="128"/>
      <c r="FF16" s="128"/>
      <c r="FP16" s="128"/>
      <c r="FZ16" s="128"/>
      <c r="GJ16" s="128"/>
      <c r="GT16" s="128"/>
      <c r="HD16" s="128"/>
      <c r="HN16" s="128"/>
      <c r="HX16" s="128"/>
    </row>
    <row xmlns:x14ac="http://schemas.microsoft.com/office/spreadsheetml/2009/9/ac" r="17" s="2" customFormat="true" x14ac:dyDescent="0.25">
      <c r="A17" s="381" t="str">
        <f ca="true">IF(ISBLANK('Data Summary'!A19),"",'Data Summary'!A19)</f>
        <v/>
      </c>
      <c r="B17" s="119" t="s">
        <v>185</v>
      </c>
      <c r="C17" s="13">
        <v>0.5</v>
      </c>
      <c r="D17" s="47">
        <f t="shared" si="7"/>
        <v>8.1450653983353156</v>
      </c>
      <c r="E17" s="7"/>
      <c r="F17" s="7"/>
      <c r="G17" s="7"/>
      <c r="H17" s="47">
        <f>(67+54)/(935+570)*100</f>
        <v>8.0398671096345513</v>
      </c>
      <c r="I17" s="26">
        <f>(5+11)/(114+63)*100</f>
        <v>9.0395480225988702</v>
      </c>
      <c r="J17" s="11"/>
      <c r="K17" s="11"/>
      <c r="L17" s="119"/>
      <c r="M17" s="13"/>
      <c r="N17" s="47"/>
      <c r="O17" s="7"/>
      <c r="P17" s="7"/>
      <c r="Q17" s="7"/>
      <c r="R17" s="7"/>
      <c r="S17" s="26"/>
      <c r="T17" s="11"/>
      <c r="U17" s="11"/>
      <c r="V17" s="119"/>
      <c r="W17" s="13"/>
      <c r="X17" s="47"/>
      <c r="Y17" s="7"/>
      <c r="Z17" s="7"/>
      <c r="AA17" s="7"/>
      <c r="AB17" s="7"/>
      <c r="AC17" s="26"/>
      <c r="AD17" s="11"/>
      <c r="AE17" s="11"/>
      <c r="AF17" s="119" t="s">
        <v>262</v>
      </c>
      <c r="AG17" s="13">
        <v>1</v>
      </c>
      <c r="AH17" s="47">
        <v>9.4964028776978413</v>
      </c>
      <c r="AI17" s="7"/>
      <c r="AJ17" s="7"/>
      <c r="AK17" s="7"/>
      <c r="AL17" s="7">
        <v>9.238249594813615</v>
      </c>
      <c r="AM17" s="26">
        <v>11.538461538461538</v>
      </c>
      <c r="AN17" s="11"/>
      <c r="AO17" s="11"/>
      <c r="AP17" s="119" t="s">
        <v>262</v>
      </c>
      <c r="AQ17" s="13">
        <v>1</v>
      </c>
      <c r="AR17" s="47">
        <v>8.544726301735647</v>
      </c>
      <c r="AS17" s="7"/>
      <c r="AT17" s="7"/>
      <c r="AU17" s="7"/>
      <c r="AV17" s="7">
        <v>8.7289433384379791</v>
      </c>
      <c r="AW17" s="26">
        <v>7.291666666666667</v>
      </c>
      <c r="AX17" s="11"/>
      <c r="AY17" s="11"/>
      <c r="AZ17" s="119" t="s">
        <v>262</v>
      </c>
      <c r="BA17" s="13">
        <v>1</v>
      </c>
      <c r="BB17" s="47">
        <f t="shared" si="8"/>
        <v>2.2089725036179448</v>
      </c>
      <c r="BC17" s="7"/>
      <c r="BD17" s="7"/>
      <c r="BE17" s="7"/>
      <c r="BF17" s="7">
        <v>2.4</v>
      </c>
      <c r="BG17" s="26">
        <v>1.8</v>
      </c>
      <c r="BH17" s="11"/>
      <c r="BI17" s="11"/>
      <c r="BJ17" s="128"/>
      <c r="BT17" s="128"/>
      <c r="CD17" s="128"/>
      <c r="CN17" s="128"/>
      <c r="CX17" s="128"/>
      <c r="DH17" s="128"/>
      <c r="DR17" s="128"/>
      <c r="EB17" s="128"/>
      <c r="EL17" s="128"/>
      <c r="EV17" s="128"/>
      <c r="FF17" s="128"/>
      <c r="FP17" s="128"/>
      <c r="FZ17" s="128"/>
      <c r="GJ17" s="128"/>
      <c r="GT17" s="128"/>
      <c r="HD17" s="128"/>
      <c r="HN17" s="128"/>
      <c r="HX17" s="128"/>
    </row>
    <row xmlns:x14ac="http://schemas.microsoft.com/office/spreadsheetml/2009/9/ac" r="18" s="2" customFormat="true" x14ac:dyDescent="0.25">
      <c r="A18" s="381" t="str">
        <f ca="true">IF(ISBLANK('Data Summary'!A20),"",'Data Summary'!A20)</f>
        <v/>
      </c>
      <c r="B18" s="119"/>
      <c r="C18" s="13"/>
      <c r="D18" s="47"/>
      <c r="E18" s="69"/>
      <c r="F18" s="69"/>
      <c r="G18" s="7"/>
      <c r="H18" s="7"/>
      <c r="I18" s="26"/>
      <c r="J18" s="11"/>
      <c r="K18" s="11"/>
      <c r="L18" s="119"/>
      <c r="M18" s="13"/>
      <c r="N18" s="47"/>
      <c r="O18" s="69"/>
      <c r="P18" s="69"/>
      <c r="Q18" s="7"/>
      <c r="R18" s="7"/>
      <c r="S18" s="26"/>
      <c r="T18" s="11"/>
      <c r="U18" s="11"/>
      <c r="V18" s="119"/>
      <c r="W18" s="13"/>
      <c r="X18" s="47"/>
      <c r="Y18" s="69"/>
      <c r="Z18" s="69"/>
      <c r="AA18" s="7"/>
      <c r="AB18" s="7"/>
      <c r="AC18" s="26"/>
      <c r="AD18" s="11"/>
      <c r="AE18" s="11"/>
      <c r="AF18" s="119"/>
      <c r="AG18" s="13"/>
      <c r="AH18" s="47"/>
      <c r="AI18" s="69"/>
      <c r="AJ18" s="69"/>
      <c r="AK18" s="7"/>
      <c r="AL18" s="7"/>
      <c r="AM18" s="26"/>
      <c r="AN18" s="11"/>
      <c r="AO18" s="11"/>
      <c r="AP18" s="119"/>
      <c r="AQ18" s="13"/>
      <c r="AR18" s="47"/>
      <c r="AS18" s="69"/>
      <c r="AT18" s="69"/>
      <c r="AU18" s="7"/>
      <c r="AV18" s="7"/>
      <c r="AW18" s="26"/>
      <c r="AX18" s="11"/>
      <c r="AY18" s="11"/>
      <c r="AZ18" s="119"/>
      <c r="BA18" s="13"/>
      <c r="BB18" s="47"/>
      <c r="BC18" s="69"/>
      <c r="BD18" s="69"/>
      <c r="BE18" s="7"/>
      <c r="BF18" s="7"/>
      <c r="BG18" s="26"/>
      <c r="BH18" s="11"/>
      <c r="BI18" s="11"/>
      <c r="BJ18" s="128"/>
      <c r="BT18" s="128"/>
      <c r="CD18" s="128"/>
      <c r="CN18" s="128"/>
      <c r="CX18" s="128"/>
      <c r="DH18" s="128"/>
      <c r="DR18" s="128"/>
      <c r="EB18" s="128"/>
      <c r="EL18" s="128"/>
      <c r="EV18" s="128"/>
      <c r="FF18" s="128"/>
      <c r="FP18" s="128"/>
      <c r="FZ18" s="128"/>
      <c r="GJ18" s="128"/>
      <c r="GT18" s="128"/>
      <c r="HD18" s="128"/>
      <c r="HN18" s="128"/>
      <c r="HX18" s="128"/>
    </row>
    <row xmlns:x14ac="http://schemas.microsoft.com/office/spreadsheetml/2009/9/ac" r="19" s="2" customFormat="true" x14ac:dyDescent="0.25">
      <c r="A19" s="381" t="str">
        <f ca="true">IF(ISBLANK('Data Summary'!A21),"",'Data Summary'!A21)</f>
        <v/>
      </c>
      <c r="B19" s="119"/>
      <c r="C19" s="6"/>
      <c r="D19" s="47"/>
      <c r="E19" s="69"/>
      <c r="F19" s="69"/>
      <c r="G19" s="69"/>
      <c r="H19" s="69"/>
      <c r="I19" s="70"/>
      <c r="J19" s="11"/>
      <c r="K19" s="11"/>
      <c r="L19" s="119"/>
      <c r="M19" s="6"/>
      <c r="N19" s="47"/>
      <c r="O19" s="69"/>
      <c r="P19" s="69"/>
      <c r="Q19" s="69"/>
      <c r="R19" s="69"/>
      <c r="S19" s="70"/>
      <c r="T19" s="11"/>
      <c r="U19" s="11"/>
      <c r="V19" s="119"/>
      <c r="W19" s="6"/>
      <c r="X19" s="47"/>
      <c r="Y19" s="69"/>
      <c r="Z19" s="69"/>
      <c r="AA19" s="69"/>
      <c r="AB19" s="69"/>
      <c r="AC19" s="70"/>
      <c r="AD19" s="11"/>
      <c r="AE19" s="11"/>
      <c r="AF19" s="119"/>
      <c r="AG19" s="6"/>
      <c r="AH19" s="47"/>
      <c r="AI19" s="69"/>
      <c r="AJ19" s="69"/>
      <c r="AK19" s="69"/>
      <c r="AL19" s="69"/>
      <c r="AM19" s="70"/>
      <c r="AN19" s="11"/>
      <c r="AO19" s="11"/>
      <c r="AP19" s="119"/>
      <c r="AQ19" s="6"/>
      <c r="AR19" s="47"/>
      <c r="AS19" s="69"/>
      <c r="AT19" s="69"/>
      <c r="AU19" s="69"/>
      <c r="AV19" s="69"/>
      <c r="AW19" s="70"/>
      <c r="AX19" s="11"/>
      <c r="AY19" s="11"/>
      <c r="AZ19" s="119"/>
      <c r="BA19" s="6"/>
      <c r="BB19" s="47"/>
      <c r="BC19" s="69"/>
      <c r="BD19" s="69"/>
      <c r="BE19" s="69"/>
      <c r="BF19" s="69"/>
      <c r="BG19" s="70"/>
      <c r="BH19" s="11"/>
      <c r="BI19" s="11"/>
      <c r="BJ19" s="128"/>
      <c r="BT19" s="128"/>
      <c r="CD19" s="128"/>
      <c r="CN19" s="128"/>
      <c r="CX19" s="128"/>
      <c r="DH19" s="128"/>
      <c r="DR19" s="128"/>
      <c r="EB19" s="128"/>
      <c r="EL19" s="128"/>
      <c r="EV19" s="128"/>
      <c r="FF19" s="128"/>
      <c r="FP19" s="128"/>
      <c r="FZ19" s="128"/>
      <c r="GJ19" s="128"/>
      <c r="GT19" s="128"/>
      <c r="HD19" s="128"/>
      <c r="HN19" s="128"/>
      <c r="HX19" s="128"/>
    </row>
    <row xmlns:x14ac="http://schemas.microsoft.com/office/spreadsheetml/2009/9/ac" r="20" s="2" customFormat="true" x14ac:dyDescent="0.25">
      <c r="A20" s="381" t="str">
        <f ca="true">IF(ISBLANK('Data Summary'!A22),"",'Data Summary'!A22)</f>
        <v/>
      </c>
      <c r="B20" s="119"/>
      <c r="C20" s="6"/>
      <c r="D20" s="69"/>
      <c r="E20" s="69"/>
      <c r="F20" s="69"/>
      <c r="G20" s="69"/>
      <c r="H20" s="69"/>
      <c r="I20" s="71"/>
      <c r="J20" s="11"/>
      <c r="K20" s="11"/>
      <c r="L20" s="119"/>
      <c r="M20" s="6"/>
      <c r="N20" s="69"/>
      <c r="O20" s="69"/>
      <c r="P20" s="69"/>
      <c r="Q20" s="69"/>
      <c r="R20" s="69"/>
      <c r="S20" s="71"/>
      <c r="T20" s="11"/>
      <c r="U20" s="11"/>
      <c r="V20" s="119"/>
      <c r="W20" s="6"/>
      <c r="X20" s="69"/>
      <c r="Y20" s="69"/>
      <c r="Z20" s="69"/>
      <c r="AA20" s="69"/>
      <c r="AB20" s="69"/>
      <c r="AC20" s="71"/>
      <c r="AD20" s="11"/>
      <c r="AE20" s="11"/>
      <c r="AF20" s="119"/>
      <c r="AG20" s="6"/>
      <c r="AH20" s="69"/>
      <c r="AI20" s="69"/>
      <c r="AJ20" s="69"/>
      <c r="AK20" s="69"/>
      <c r="AL20" s="69"/>
      <c r="AM20" s="71"/>
      <c r="AN20" s="11"/>
      <c r="AO20" s="11"/>
      <c r="AP20" s="119"/>
      <c r="AQ20" s="6"/>
      <c r="AR20" s="69"/>
      <c r="AS20" s="69"/>
      <c r="AT20" s="69"/>
      <c r="AU20" s="69"/>
      <c r="AV20" s="69"/>
      <c r="AW20" s="71"/>
      <c r="AX20" s="11"/>
      <c r="AY20" s="11"/>
      <c r="AZ20" s="119"/>
      <c r="BA20" s="6"/>
      <c r="BB20" s="69"/>
      <c r="BC20" s="69"/>
      <c r="BD20" s="69"/>
      <c r="BE20" s="69"/>
      <c r="BF20" s="69"/>
      <c r="BG20" s="71"/>
      <c r="BH20" s="11"/>
      <c r="BI20" s="11"/>
      <c r="BJ20" s="128"/>
      <c r="BT20" s="128"/>
      <c r="CD20" s="128"/>
      <c r="CN20" s="128"/>
      <c r="CX20" s="128"/>
      <c r="DH20" s="128"/>
      <c r="DR20" s="128"/>
      <c r="EB20" s="128"/>
      <c r="EL20" s="128"/>
      <c r="EV20" s="128"/>
      <c r="FF20" s="128"/>
      <c r="FP20" s="128"/>
      <c r="FZ20" s="128"/>
      <c r="GJ20" s="128"/>
      <c r="GT20" s="128"/>
      <c r="HD20" s="128"/>
      <c r="HN20" s="128"/>
      <c r="HX20" s="128"/>
    </row>
    <row xmlns:x14ac="http://schemas.microsoft.com/office/spreadsheetml/2009/9/ac" r="21" s="2" customFormat="true" x14ac:dyDescent="0.25">
      <c r="A21" s="381" t="str">
        <f ca="true">IF(ISBLANK('Data Summary'!A23),"",'Data Summary'!A23)</f>
        <v/>
      </c>
      <c r="B21" s="119"/>
      <c r="C21" s="13"/>
      <c r="D21" s="7"/>
      <c r="E21" s="7"/>
      <c r="F21" s="7"/>
      <c r="G21" s="7"/>
      <c r="H21" s="7"/>
      <c r="I21" s="71"/>
      <c r="J21" s="11"/>
      <c r="K21" s="11"/>
      <c r="L21" s="119"/>
      <c r="M21" s="13"/>
      <c r="N21" s="7"/>
      <c r="O21" s="7"/>
      <c r="P21" s="7"/>
      <c r="Q21" s="7"/>
      <c r="R21" s="7"/>
      <c r="S21" s="71"/>
      <c r="T21" s="11"/>
      <c r="U21" s="11"/>
      <c r="V21" s="119"/>
      <c r="W21" s="13"/>
      <c r="X21" s="7"/>
      <c r="Y21" s="7"/>
      <c r="Z21" s="7"/>
      <c r="AA21" s="7"/>
      <c r="AB21" s="7"/>
      <c r="AC21" s="71"/>
      <c r="AD21" s="11"/>
      <c r="AE21" s="11"/>
      <c r="AF21" s="119"/>
      <c r="AG21" s="13"/>
      <c r="AH21" s="7"/>
      <c r="AI21" s="7"/>
      <c r="AJ21" s="7"/>
      <c r="AK21" s="7"/>
      <c r="AL21" s="7"/>
      <c r="AM21" s="71"/>
      <c r="AN21" s="11"/>
      <c r="AO21" s="11"/>
      <c r="AP21" s="119"/>
      <c r="AQ21" s="13"/>
      <c r="AR21" s="7"/>
      <c r="AS21" s="7"/>
      <c r="AT21" s="7"/>
      <c r="AU21" s="7"/>
      <c r="AV21" s="7"/>
      <c r="AW21" s="71"/>
      <c r="AX21" s="11"/>
      <c r="AY21" s="11"/>
      <c r="AZ21" s="119"/>
      <c r="BA21" s="13"/>
      <c r="BB21" s="7"/>
      <c r="BC21" s="7"/>
      <c r="BD21" s="7"/>
      <c r="BE21" s="7"/>
      <c r="BF21" s="7"/>
      <c r="BG21" s="71"/>
      <c r="BH21" s="11"/>
      <c r="BI21" s="11"/>
      <c r="BJ21" s="128"/>
      <c r="BT21" s="128"/>
      <c r="CD21" s="128"/>
      <c r="CN21" s="128"/>
      <c r="CX21" s="128"/>
      <c r="DH21" s="128"/>
      <c r="DR21" s="128"/>
      <c r="EB21" s="128"/>
      <c r="EL21" s="128"/>
      <c r="EV21" s="128"/>
      <c r="FF21" s="128"/>
      <c r="FP21" s="128"/>
      <c r="FZ21" s="128"/>
      <c r="GJ21" s="128"/>
      <c r="GT21" s="128"/>
      <c r="HD21" s="128"/>
      <c r="HN21" s="128"/>
      <c r="HX21" s="128"/>
    </row>
    <row xmlns:x14ac="http://schemas.microsoft.com/office/spreadsheetml/2009/9/ac" r="22" s="2" customFormat="true" x14ac:dyDescent="0.25">
      <c r="A22" s="381" t="str">
        <f ca="true">IF(ISBLANK('Data Summary'!A24),"",'Data Summary'!A24)</f>
        <v/>
      </c>
      <c r="B22" s="119"/>
      <c r="C22" s="13"/>
      <c r="D22" s="7"/>
      <c r="E22" s="7"/>
      <c r="F22" s="7"/>
      <c r="G22" s="7"/>
      <c r="H22" s="7"/>
      <c r="I22" s="26"/>
      <c r="J22" s="11"/>
      <c r="K22" s="11"/>
      <c r="L22" s="119"/>
      <c r="M22" s="13"/>
      <c r="N22" s="7"/>
      <c r="O22" s="7"/>
      <c r="P22" s="7"/>
      <c r="Q22" s="7"/>
      <c r="R22" s="7"/>
      <c r="S22" s="26"/>
      <c r="T22" s="11"/>
      <c r="U22" s="11"/>
      <c r="V22" s="119"/>
      <c r="W22" s="13"/>
      <c r="X22" s="7"/>
      <c r="Y22" s="7"/>
      <c r="Z22" s="7"/>
      <c r="AA22" s="7"/>
      <c r="AB22" s="7"/>
      <c r="AC22" s="26"/>
      <c r="AD22" s="11"/>
      <c r="AE22" s="11"/>
      <c r="AF22" s="119"/>
      <c r="AG22" s="13"/>
      <c r="AH22" s="7"/>
      <c r="AI22" s="7"/>
      <c r="AJ22" s="7"/>
      <c r="AK22" s="7"/>
      <c r="AL22" s="7"/>
      <c r="AM22" s="26"/>
      <c r="AN22" s="11"/>
      <c r="AO22" s="11"/>
      <c r="AP22" s="119"/>
      <c r="AQ22" s="13"/>
      <c r="AR22" s="7"/>
      <c r="AS22" s="7"/>
      <c r="AT22" s="7"/>
      <c r="AU22" s="7"/>
      <c r="AV22" s="7"/>
      <c r="AW22" s="26"/>
      <c r="AX22" s="11"/>
      <c r="AY22" s="11"/>
      <c r="AZ22" s="119"/>
      <c r="BA22" s="13"/>
      <c r="BB22" s="7"/>
      <c r="BC22" s="7"/>
      <c r="BD22" s="7"/>
      <c r="BE22" s="7"/>
      <c r="BF22" s="7"/>
      <c r="BG22" s="26"/>
      <c r="BH22" s="11"/>
      <c r="BI22" s="11"/>
      <c r="BJ22" s="128"/>
      <c r="BT22" s="128"/>
      <c r="CD22" s="128"/>
      <c r="CN22" s="128"/>
      <c r="CX22" s="128"/>
      <c r="DH22" s="128"/>
      <c r="DR22" s="128"/>
      <c r="EB22" s="128"/>
      <c r="EL22" s="128"/>
      <c r="EV22" s="128"/>
      <c r="FF22" s="128"/>
      <c r="FP22" s="128"/>
      <c r="FZ22" s="128"/>
      <c r="GJ22" s="128"/>
      <c r="GT22" s="128"/>
      <c r="HD22" s="128"/>
      <c r="HN22" s="128"/>
      <c r="HX22" s="128"/>
    </row>
    <row xmlns:x14ac="http://schemas.microsoft.com/office/spreadsheetml/2009/9/ac" r="23" s="2" customFormat="true" x14ac:dyDescent="0.25">
      <c r="A23" s="381" t="str">
        <f ca="true">IF(ISBLANK('Data Summary'!A25),"",'Data Summary'!A25)</f>
        <v/>
      </c>
      <c r="B23" s="119"/>
      <c r="C23" s="13"/>
      <c r="D23" s="7"/>
      <c r="E23" s="7"/>
      <c r="F23" s="7"/>
      <c r="G23" s="7"/>
      <c r="H23" s="7"/>
      <c r="I23" s="26"/>
      <c r="J23" s="11"/>
      <c r="K23" s="11"/>
      <c r="L23" s="119"/>
      <c r="M23" s="13"/>
      <c r="N23" s="7"/>
      <c r="O23" s="7"/>
      <c r="P23" s="7"/>
      <c r="Q23" s="7"/>
      <c r="R23" s="7"/>
      <c r="S23" s="26"/>
      <c r="T23" s="11"/>
      <c r="U23" s="11"/>
      <c r="V23" s="119"/>
      <c r="W23" s="13"/>
      <c r="X23" s="7"/>
      <c r="Y23" s="7"/>
      <c r="Z23" s="7"/>
      <c r="AA23" s="7"/>
      <c r="AB23" s="7"/>
      <c r="AC23" s="26"/>
      <c r="AD23" s="11"/>
      <c r="AE23" s="11"/>
      <c r="AF23" s="119"/>
      <c r="AG23" s="13"/>
      <c r="AH23" s="7"/>
      <c r="AI23" s="7"/>
      <c r="AJ23" s="7"/>
      <c r="AK23" s="7"/>
      <c r="AL23" s="7"/>
      <c r="AM23" s="26"/>
      <c r="AN23" s="11"/>
      <c r="AO23" s="11"/>
      <c r="AP23" s="119"/>
      <c r="AQ23" s="13"/>
      <c r="AR23" s="7"/>
      <c r="AS23" s="7"/>
      <c r="AT23" s="7"/>
      <c r="AU23" s="7"/>
      <c r="AV23" s="7"/>
      <c r="AW23" s="26"/>
      <c r="AX23" s="11"/>
      <c r="AY23" s="11"/>
      <c r="AZ23" s="119"/>
      <c r="BA23" s="13"/>
      <c r="BB23" s="7"/>
      <c r="BC23" s="7"/>
      <c r="BD23" s="7"/>
      <c r="BE23" s="7"/>
      <c r="BF23" s="7"/>
      <c r="BG23" s="26"/>
      <c r="BH23" s="11"/>
      <c r="BI23" s="11"/>
      <c r="BJ23" s="128"/>
      <c r="BT23" s="128"/>
      <c r="CD23" s="128"/>
      <c r="CN23" s="128"/>
      <c r="CX23" s="128"/>
      <c r="DH23" s="128"/>
      <c r="DR23" s="128"/>
      <c r="EB23" s="128"/>
      <c r="EL23" s="128"/>
      <c r="EV23" s="128"/>
      <c r="FF23" s="128"/>
      <c r="FP23" s="128"/>
      <c r="FZ23" s="128"/>
      <c r="GJ23" s="128"/>
      <c r="GT23" s="128"/>
      <c r="HD23" s="128"/>
      <c r="HN23" s="128"/>
      <c r="HX23" s="128"/>
    </row>
    <row xmlns:x14ac="http://schemas.microsoft.com/office/spreadsheetml/2009/9/ac" r="24" s="2" customFormat="true" x14ac:dyDescent="0.25">
      <c r="A24" s="381" t="str">
        <f ca="true">IF(ISBLANK('Data Summary'!A26),"",'Data Summary'!A26)</f>
        <v/>
      </c>
      <c r="B24" s="119"/>
      <c r="C24" s="13"/>
      <c r="D24" s="7"/>
      <c r="E24" s="7"/>
      <c r="F24" s="7"/>
      <c r="G24" s="7"/>
      <c r="H24" s="7"/>
      <c r="I24" s="26"/>
      <c r="J24" s="11"/>
      <c r="K24" s="11"/>
      <c r="L24" s="119"/>
      <c r="M24" s="13"/>
      <c r="N24" s="7"/>
      <c r="O24" s="7"/>
      <c r="P24" s="7"/>
      <c r="Q24" s="7"/>
      <c r="R24" s="7"/>
      <c r="S24" s="26"/>
      <c r="T24" s="11"/>
      <c r="U24" s="11"/>
      <c r="V24" s="119"/>
      <c r="W24" s="13"/>
      <c r="X24" s="7"/>
      <c r="Y24" s="7"/>
      <c r="Z24" s="7"/>
      <c r="AA24" s="7"/>
      <c r="AB24" s="7"/>
      <c r="AC24" s="26"/>
      <c r="AD24" s="11"/>
      <c r="AE24" s="11"/>
      <c r="AF24" s="119"/>
      <c r="AG24" s="13"/>
      <c r="AH24" s="7"/>
      <c r="AI24" s="7"/>
      <c r="AJ24" s="7"/>
      <c r="AK24" s="7"/>
      <c r="AL24" s="7"/>
      <c r="AM24" s="26"/>
      <c r="AN24" s="11"/>
      <c r="AO24" s="11"/>
      <c r="AP24" s="119"/>
      <c r="AQ24" s="13"/>
      <c r="AR24" s="7"/>
      <c r="AS24" s="7"/>
      <c r="AT24" s="7"/>
      <c r="AU24" s="7"/>
      <c r="AV24" s="7"/>
      <c r="AW24" s="26"/>
      <c r="AX24" s="11"/>
      <c r="AY24" s="11"/>
      <c r="AZ24" s="119"/>
      <c r="BA24" s="13"/>
      <c r="BB24" s="7"/>
      <c r="BC24" s="7"/>
      <c r="BD24" s="7"/>
      <c r="BE24" s="7"/>
      <c r="BF24" s="7"/>
      <c r="BG24" s="26"/>
      <c r="BH24" s="11"/>
      <c r="BI24" s="11"/>
      <c r="BJ24" s="128"/>
      <c r="BT24" s="128"/>
      <c r="CD24" s="128"/>
      <c r="CN24" s="128"/>
      <c r="CX24" s="128"/>
      <c r="DH24" s="128"/>
      <c r="DR24" s="128"/>
      <c r="EB24" s="128"/>
      <c r="EL24" s="128"/>
      <c r="EV24" s="128"/>
      <c r="FF24" s="128"/>
      <c r="FP24" s="128"/>
      <c r="FZ24" s="128"/>
      <c r="GJ24" s="128"/>
      <c r="GT24" s="128"/>
      <c r="HD24" s="128"/>
      <c r="HN24" s="128"/>
      <c r="HX24" s="128"/>
    </row>
    <row xmlns:x14ac="http://schemas.microsoft.com/office/spreadsheetml/2009/9/ac" r="25" s="2" customFormat="true" x14ac:dyDescent="0.25">
      <c r="A25" s="381" t="str">
        <f ca="true">IF(ISBLANK('Data Summary'!A27),"",'Data Summary'!A27)</f>
        <v/>
      </c>
      <c r="B25" s="119"/>
      <c r="C25" s="13"/>
      <c r="D25" s="7"/>
      <c r="E25" s="7"/>
      <c r="F25" s="7"/>
      <c r="G25" s="7"/>
      <c r="H25" s="7"/>
      <c r="I25" s="26"/>
      <c r="J25" s="11"/>
      <c r="K25" s="11"/>
      <c r="L25" s="119"/>
      <c r="M25" s="13"/>
      <c r="N25" s="7"/>
      <c r="O25" s="7"/>
      <c r="P25" s="7"/>
      <c r="Q25" s="7"/>
      <c r="R25" s="7"/>
      <c r="S25" s="26"/>
      <c r="T25" s="11"/>
      <c r="U25" s="11"/>
      <c r="V25" s="119"/>
      <c r="W25" s="13"/>
      <c r="X25" s="7"/>
      <c r="Y25" s="7"/>
      <c r="Z25" s="7"/>
      <c r="AA25" s="7"/>
      <c r="AB25" s="7"/>
      <c r="AC25" s="26"/>
      <c r="AD25" s="11"/>
      <c r="AE25" s="11"/>
      <c r="AF25" s="119"/>
      <c r="AG25" s="13"/>
      <c r="AH25" s="7"/>
      <c r="AI25" s="7"/>
      <c r="AJ25" s="7"/>
      <c r="AK25" s="7"/>
      <c r="AL25" s="7"/>
      <c r="AM25" s="26"/>
      <c r="AN25" s="11"/>
      <c r="AO25" s="11"/>
      <c r="AP25" s="119"/>
      <c r="AQ25" s="13"/>
      <c r="AR25" s="7"/>
      <c r="AS25" s="7"/>
      <c r="AT25" s="7"/>
      <c r="AU25" s="7"/>
      <c r="AV25" s="7"/>
      <c r="AW25" s="26"/>
      <c r="AX25" s="11"/>
      <c r="AY25" s="11"/>
      <c r="AZ25" s="119"/>
      <c r="BA25" s="13"/>
      <c r="BB25" s="7"/>
      <c r="BC25" s="7"/>
      <c r="BD25" s="7"/>
      <c r="BE25" s="7"/>
      <c r="BF25" s="7"/>
      <c r="BG25" s="26"/>
      <c r="BH25" s="11"/>
      <c r="BI25" s="11"/>
      <c r="BJ25" s="128"/>
      <c r="BT25" s="128"/>
      <c r="CD25" s="128"/>
      <c r="CN25" s="128"/>
      <c r="CX25" s="128"/>
      <c r="DH25" s="128"/>
      <c r="DR25" s="128"/>
      <c r="EB25" s="128"/>
      <c r="EL25" s="128"/>
      <c r="EV25" s="128"/>
      <c r="FF25" s="128"/>
      <c r="FP25" s="128"/>
      <c r="FZ25" s="128"/>
      <c r="GJ25" s="128"/>
      <c r="GT25" s="128"/>
      <c r="HD25" s="128"/>
      <c r="HN25" s="128"/>
      <c r="HX25" s="128"/>
    </row>
    <row xmlns:x14ac="http://schemas.microsoft.com/office/spreadsheetml/2009/9/ac" r="26" s="2" customFormat="true" ht="83.25" customHeight="true" x14ac:dyDescent="0.25">
      <c r="A26" s="381" t="str">
        <f ca="true">IF(ISBLANK('Data Summary'!A28),"",'Data Summary'!A28)</f>
        <v/>
      </c>
      <c r="B26" s="120" t="s">
        <v>12</v>
      </c>
      <c r="C26" s="564" t="s">
        <v>186</v>
      </c>
      <c r="D26" s="565"/>
      <c r="E26" s="565"/>
      <c r="F26" s="565"/>
      <c r="G26" s="565"/>
      <c r="H26" s="565"/>
      <c r="I26" s="566"/>
      <c r="J26" s="11"/>
      <c r="K26" s="11"/>
      <c r="L26" s="120" t="s">
        <v>12</v>
      </c>
      <c r="M26" s="564" t="s">
        <v>188</v>
      </c>
      <c r="N26" s="565"/>
      <c r="O26" s="565"/>
      <c r="P26" s="565"/>
      <c r="Q26" s="565"/>
      <c r="R26" s="565"/>
      <c r="S26" s="566"/>
      <c r="T26" s="11"/>
      <c r="U26" s="11"/>
      <c r="V26" s="120" t="s">
        <v>12</v>
      </c>
      <c r="W26" s="564" t="s">
        <v>224</v>
      </c>
      <c r="X26" s="565"/>
      <c r="Y26" s="565"/>
      <c r="Z26" s="565"/>
      <c r="AA26" s="565"/>
      <c r="AB26" s="565"/>
      <c r="AC26" s="566"/>
      <c r="AD26" s="11"/>
      <c r="AE26" s="11"/>
      <c r="AF26" s="120" t="s">
        <v>12</v>
      </c>
      <c r="AG26" s="564" t="s">
        <v>221</v>
      </c>
      <c r="AH26" s="565"/>
      <c r="AI26" s="565"/>
      <c r="AJ26" s="565"/>
      <c r="AK26" s="565"/>
      <c r="AL26" s="565"/>
      <c r="AM26" s="566"/>
      <c r="AN26" s="11"/>
      <c r="AO26" s="11"/>
      <c r="AP26" s="120" t="s">
        <v>12</v>
      </c>
      <c r="AQ26" s="564" t="s">
        <v>221</v>
      </c>
      <c r="AR26" s="565"/>
      <c r="AS26" s="565"/>
      <c r="AT26" s="565"/>
      <c r="AU26" s="565"/>
      <c r="AV26" s="565"/>
      <c r="AW26" s="566"/>
      <c r="AX26" s="11"/>
      <c r="AY26" s="11"/>
      <c r="AZ26" s="120" t="s">
        <v>12</v>
      </c>
      <c r="BA26" s="564" t="s">
        <v>221</v>
      </c>
      <c r="BB26" s="565"/>
      <c r="BC26" s="565"/>
      <c r="BD26" s="565"/>
      <c r="BE26" s="565"/>
      <c r="BF26" s="565"/>
      <c r="BG26" s="566"/>
      <c r="BH26" s="11"/>
      <c r="BI26" s="11"/>
      <c r="BJ26" s="128"/>
      <c r="BT26" s="128"/>
      <c r="CD26" s="128"/>
      <c r="CN26" s="128"/>
      <c r="CX26" s="128"/>
      <c r="DH26" s="128"/>
      <c r="DR26" s="128"/>
      <c r="EB26" s="128"/>
      <c r="EL26" s="128"/>
      <c r="EV26" s="128"/>
      <c r="FF26" s="128"/>
      <c r="FP26" s="128"/>
      <c r="FZ26" s="128"/>
      <c r="GJ26" s="128"/>
      <c r="GT26" s="128"/>
      <c r="HD26" s="128"/>
      <c r="HN26" s="128"/>
      <c r="HX26" s="128"/>
    </row>
    <row xmlns:x14ac="http://schemas.microsoft.com/office/spreadsheetml/2009/9/ac" r="27" s="2" customFormat="true" ht="15.75" customHeight="true" x14ac:dyDescent="0.25">
      <c r="A27" s="381" t="str">
        <f ca="true">IF(ISBLANK('Data Summary'!A29),"",'Data Summary'!A29)</f>
        <v/>
      </c>
      <c r="B27" s="120"/>
      <c r="C27" s="66" t="s">
        <v>120</v>
      </c>
      <c r="D27" s="55" t="s">
        <v>163</v>
      </c>
      <c r="E27" s="55"/>
      <c r="F27" s="55"/>
      <c r="G27" s="55"/>
      <c r="H27" s="55" t="s">
        <v>163</v>
      </c>
      <c r="I27" s="105" t="s">
        <v>163</v>
      </c>
      <c r="J27" s="11"/>
      <c r="K27" s="11"/>
      <c r="L27" s="120"/>
      <c r="M27" s="66" t="s">
        <v>120</v>
      </c>
      <c r="N27" s="55"/>
      <c r="O27" s="55"/>
      <c r="P27" s="55"/>
      <c r="Q27" s="55"/>
      <c r="R27" s="55"/>
      <c r="S27" s="105"/>
      <c r="T27" s="11"/>
      <c r="U27" s="11"/>
      <c r="V27" s="120"/>
      <c r="W27" s="66" t="s">
        <v>120</v>
      </c>
      <c r="X27" s="55" t="s">
        <v>189</v>
      </c>
      <c r="Y27" s="55"/>
      <c r="Z27" s="55"/>
      <c r="AA27" s="55"/>
      <c r="AB27" s="55" t="s">
        <v>189</v>
      </c>
      <c r="AC27" s="105" t="s">
        <v>189</v>
      </c>
      <c r="AD27" s="11"/>
      <c r="AE27" s="11"/>
      <c r="AF27" s="120"/>
      <c r="AG27" s="66" t="s">
        <v>120</v>
      </c>
      <c r="AH27" s="55" t="s">
        <v>163</v>
      </c>
      <c r="AI27" s="55"/>
      <c r="AJ27" s="55"/>
      <c r="AK27" s="55"/>
      <c r="AL27" s="55" t="s">
        <v>163</v>
      </c>
      <c r="AM27" s="105" t="s">
        <v>163</v>
      </c>
      <c r="AN27" s="11"/>
      <c r="AO27" s="11"/>
      <c r="AP27" s="120"/>
      <c r="AQ27" s="66" t="s">
        <v>120</v>
      </c>
      <c r="AR27" s="55" t="s">
        <v>163</v>
      </c>
      <c r="AS27" s="55"/>
      <c r="AT27" s="55"/>
      <c r="AU27" s="55"/>
      <c r="AV27" s="55" t="s">
        <v>163</v>
      </c>
      <c r="AW27" s="105" t="s">
        <v>163</v>
      </c>
      <c r="AX27" s="11"/>
      <c r="AY27" s="11"/>
      <c r="AZ27" s="120"/>
      <c r="BA27" s="66" t="s">
        <v>120</v>
      </c>
      <c r="BB27" s="55" t="s">
        <v>163</v>
      </c>
      <c r="BC27" s="55"/>
      <c r="BD27" s="55"/>
      <c r="BE27" s="55"/>
      <c r="BF27" s="55" t="s">
        <v>163</v>
      </c>
      <c r="BG27" s="105" t="s">
        <v>163</v>
      </c>
      <c r="BH27" s="11"/>
      <c r="BI27" s="11"/>
      <c r="BJ27" s="128"/>
      <c r="BT27" s="128"/>
      <c r="CD27" s="128"/>
      <c r="CN27" s="128"/>
      <c r="CX27" s="128"/>
      <c r="DH27" s="128"/>
      <c r="DR27" s="128"/>
      <c r="EB27" s="128"/>
      <c r="EL27" s="128"/>
      <c r="EV27" s="128"/>
      <c r="FF27" s="128"/>
      <c r="FP27" s="128"/>
      <c r="FZ27" s="128"/>
      <c r="GJ27" s="128"/>
      <c r="GT27" s="128"/>
      <c r="HD27" s="128"/>
      <c r="HN27" s="128"/>
      <c r="HX27" s="128"/>
    </row>
    <row xmlns:x14ac="http://schemas.microsoft.com/office/spreadsheetml/2009/9/ac" r="28" s="2" customFormat="true" ht="15.75" customHeight="true" x14ac:dyDescent="0.25">
      <c r="A28" s="381" t="str">
        <f ca="true">IF(ISBLANK('Data Summary'!A30),"",'Data Summary'!A30)</f>
        <v/>
      </c>
      <c r="B28" s="120"/>
      <c r="C28" s="66" t="s">
        <v>102</v>
      </c>
      <c r="D28" s="72" t="s">
        <v>163</v>
      </c>
      <c r="E28" s="54"/>
      <c r="F28" s="54"/>
      <c r="G28" s="54"/>
      <c r="H28" s="54" t="s">
        <v>163</v>
      </c>
      <c r="I28" s="101" t="s">
        <v>163</v>
      </c>
      <c r="J28" s="11"/>
      <c r="K28" s="11"/>
      <c r="L28" s="120"/>
      <c r="M28" s="66" t="s">
        <v>102</v>
      </c>
      <c r="N28" s="72" t="s">
        <v>189</v>
      </c>
      <c r="O28" s="54"/>
      <c r="P28" s="54"/>
      <c r="Q28" s="54"/>
      <c r="R28" s="54"/>
      <c r="S28" s="101"/>
      <c r="T28" s="11"/>
      <c r="U28" s="11"/>
      <c r="V28" s="120"/>
      <c r="W28" s="66" t="s">
        <v>102</v>
      </c>
      <c r="X28" s="72" t="s">
        <v>189</v>
      </c>
      <c r="Y28" s="54"/>
      <c r="Z28" s="54"/>
      <c r="AA28" s="54"/>
      <c r="AB28" s="54" t="s">
        <v>189</v>
      </c>
      <c r="AC28" s="101" t="s">
        <v>189</v>
      </c>
      <c r="AD28" s="11"/>
      <c r="AE28" s="11"/>
      <c r="AF28" s="120"/>
      <c r="AG28" s="66" t="s">
        <v>102</v>
      </c>
      <c r="AH28" s="72" t="s">
        <v>163</v>
      </c>
      <c r="AI28" s="54"/>
      <c r="AJ28" s="54"/>
      <c r="AK28" s="54"/>
      <c r="AL28" s="54" t="s">
        <v>163</v>
      </c>
      <c r="AM28" s="101" t="s">
        <v>163</v>
      </c>
      <c r="AN28" s="11"/>
      <c r="AO28" s="11"/>
      <c r="AP28" s="120"/>
      <c r="AQ28" s="66" t="s">
        <v>102</v>
      </c>
      <c r="AR28" s="72" t="s">
        <v>163</v>
      </c>
      <c r="AS28" s="54"/>
      <c r="AT28" s="54"/>
      <c r="AU28" s="54"/>
      <c r="AV28" s="54" t="s">
        <v>163</v>
      </c>
      <c r="AW28" s="101" t="s">
        <v>163</v>
      </c>
      <c r="AX28" s="11"/>
      <c r="AY28" s="11"/>
      <c r="AZ28" s="120"/>
      <c r="BA28" s="66" t="s">
        <v>102</v>
      </c>
      <c r="BB28" s="72" t="s">
        <v>163</v>
      </c>
      <c r="BC28" s="54"/>
      <c r="BD28" s="54"/>
      <c r="BE28" s="54"/>
      <c r="BF28" s="54" t="s">
        <v>163</v>
      </c>
      <c r="BG28" s="101" t="s">
        <v>163</v>
      </c>
      <c r="BH28" s="11"/>
      <c r="BI28" s="11"/>
      <c r="BJ28" s="128"/>
      <c r="BT28" s="128"/>
      <c r="CD28" s="128"/>
      <c r="CN28" s="128"/>
      <c r="CX28" s="128"/>
      <c r="DH28" s="128"/>
      <c r="DR28" s="128"/>
      <c r="EB28" s="128"/>
      <c r="EL28" s="128"/>
      <c r="EV28" s="128"/>
      <c r="FF28" s="128"/>
      <c r="FP28" s="128"/>
      <c r="FZ28" s="128"/>
      <c r="GJ28" s="128"/>
      <c r="GT28" s="128"/>
      <c r="HD28" s="128"/>
      <c r="HN28" s="128"/>
      <c r="HX28" s="128"/>
    </row>
    <row xmlns:x14ac="http://schemas.microsoft.com/office/spreadsheetml/2009/9/ac" r="29" ht="15.75" customHeight="true" x14ac:dyDescent="0.25">
      <c r="A29" s="381" t="str">
        <f ca="true">IF(ISBLANK('Data Summary'!A31),"",'Data Summary'!A31)</f>
        <v/>
      </c>
      <c r="B29" s="120"/>
      <c r="C29" s="66" t="s">
        <v>103</v>
      </c>
      <c r="D29" s="54"/>
      <c r="E29" s="54"/>
      <c r="F29" s="54"/>
      <c r="G29" s="54"/>
      <c r="H29" s="54"/>
      <c r="I29" s="101"/>
      <c r="J29" s="11"/>
      <c r="K29" s="11"/>
      <c r="L29" s="120"/>
      <c r="M29" s="66" t="s">
        <v>103</v>
      </c>
      <c r="N29" s="54"/>
      <c r="O29" s="54"/>
      <c r="P29" s="54"/>
      <c r="Q29" s="54"/>
      <c r="R29" s="54"/>
      <c r="S29" s="101"/>
      <c r="T29" s="11"/>
      <c r="U29" s="11"/>
      <c r="V29" s="120"/>
      <c r="W29" s="66" t="s">
        <v>103</v>
      </c>
      <c r="X29" s="54"/>
      <c r="Y29" s="54"/>
      <c r="Z29" s="54"/>
      <c r="AA29" s="54"/>
      <c r="AB29" s="54"/>
      <c r="AC29" s="101"/>
      <c r="AD29" s="11"/>
      <c r="AE29" s="11"/>
      <c r="AF29" s="120"/>
      <c r="AG29" s="66" t="s">
        <v>103</v>
      </c>
      <c r="AH29" s="72" t="s">
        <v>163</v>
      </c>
      <c r="AI29" s="54"/>
      <c r="AJ29" s="54"/>
      <c r="AK29" s="54"/>
      <c r="AL29" s="54" t="s">
        <v>163</v>
      </c>
      <c r="AM29" s="101" t="s">
        <v>163</v>
      </c>
      <c r="AN29" s="11"/>
      <c r="AO29" s="11"/>
      <c r="AP29" s="120"/>
      <c r="AQ29" s="66" t="s">
        <v>103</v>
      </c>
      <c r="AR29" s="72" t="s">
        <v>163</v>
      </c>
      <c r="AS29" s="54"/>
      <c r="AT29" s="54"/>
      <c r="AU29" s="54"/>
      <c r="AV29" s="54" t="s">
        <v>163</v>
      </c>
      <c r="AW29" s="101" t="s">
        <v>163</v>
      </c>
      <c r="AX29" s="11"/>
      <c r="AY29" s="11"/>
      <c r="AZ29" s="120"/>
      <c r="BA29" s="66" t="s">
        <v>103</v>
      </c>
      <c r="BB29" s="72" t="s">
        <v>163</v>
      </c>
      <c r="BC29" s="54"/>
      <c r="BD29" s="54"/>
      <c r="BE29" s="54"/>
      <c r="BF29" s="54" t="s">
        <v>163</v>
      </c>
      <c r="BG29" s="101" t="s">
        <v>163</v>
      </c>
      <c r="BH29" s="11"/>
      <c r="BI29" s="11"/>
    </row>
    <row xmlns:x14ac="http://schemas.microsoft.com/office/spreadsheetml/2009/9/ac" r="30" ht="15.75" customHeight="true" x14ac:dyDescent="0.25">
      <c r="A30" s="381" t="str">
        <f ca="true">IF(ISBLANK('Data Summary'!A32),"",'Data Summary'!A32)</f>
        <v/>
      </c>
      <c r="B30" s="121"/>
      <c r="C30" s="12" t="s">
        <v>23</v>
      </c>
      <c r="D30" s="73"/>
      <c r="E30" s="10"/>
      <c r="F30" s="10"/>
      <c r="G30" s="10"/>
      <c r="H30" s="10"/>
      <c r="I30" s="106"/>
      <c r="J30" s="11"/>
      <c r="K30" s="11"/>
      <c r="L30" s="121"/>
      <c r="M30" s="12" t="s">
        <v>23</v>
      </c>
      <c r="N30" s="73"/>
      <c r="O30" s="10"/>
      <c r="P30" s="10"/>
      <c r="Q30" s="10"/>
      <c r="R30" s="10"/>
      <c r="S30" s="106"/>
      <c r="T30" s="11"/>
      <c r="U30" s="11"/>
      <c r="V30" s="121"/>
      <c r="W30" s="12" t="s">
        <v>23</v>
      </c>
      <c r="X30" s="73"/>
      <c r="Y30" s="10"/>
      <c r="Z30" s="10"/>
      <c r="AA30" s="10"/>
      <c r="AB30" s="10"/>
      <c r="AC30" s="106"/>
      <c r="AD30" s="11"/>
      <c r="AE30" s="11"/>
      <c r="AF30" s="121"/>
      <c r="AG30" s="12" t="s">
        <v>23</v>
      </c>
      <c r="AH30" s="73"/>
      <c r="AI30" s="10"/>
      <c r="AJ30" s="10"/>
      <c r="AK30" s="10"/>
      <c r="AL30" s="10">
        <v>617</v>
      </c>
      <c r="AM30" s="106">
        <v>78</v>
      </c>
      <c r="AN30" s="11"/>
      <c r="AO30" s="11"/>
      <c r="AP30" s="121"/>
      <c r="AQ30" s="12" t="s">
        <v>23</v>
      </c>
      <c r="AR30" s="73"/>
      <c r="AS30" s="10"/>
      <c r="AT30" s="10"/>
      <c r="AU30" s="10"/>
      <c r="AV30" s="10">
        <v>653</v>
      </c>
      <c r="AW30" s="106">
        <v>96</v>
      </c>
      <c r="AX30" s="11"/>
      <c r="AY30" s="11"/>
      <c r="AZ30" s="121"/>
      <c r="BA30" s="12" t="s">
        <v>23</v>
      </c>
      <c r="BB30" s="73">
        <f>BF30+BG30</f>
        <v>1382</v>
      </c>
      <c r="BC30" s="10"/>
      <c r="BD30" s="10"/>
      <c r="BE30" s="10"/>
      <c r="BF30" s="10">
        <v>942</v>
      </c>
      <c r="BG30" s="106">
        <v>440</v>
      </c>
      <c r="BH30" s="11"/>
      <c r="BI30" s="11"/>
    </row>
    <row xmlns:x14ac="http://schemas.microsoft.com/office/spreadsheetml/2009/9/ac" r="31" s="3" customFormat="true" ht="16.5" thickBot="true" x14ac:dyDescent="0.3">
      <c r="A31" s="381" t="str">
        <f ca="true">IF(ISBLANK('Data Summary'!A33),"",'Data Summary'!A33)</f>
        <v/>
      </c>
      <c r="B31" s="122"/>
      <c r="C31" s="77" t="s">
        <v>20</v>
      </c>
      <c r="D31" s="78">
        <f>SUM(H31:I31)</f>
        <v>1682</v>
      </c>
      <c r="E31" s="29"/>
      <c r="F31" s="29"/>
      <c r="G31" s="29"/>
      <c r="H31" s="29">
        <f>935+570</f>
        <v>1505</v>
      </c>
      <c r="I31" s="30">
        <f>114+63</f>
        <v>177</v>
      </c>
      <c r="J31" s="11"/>
      <c r="K31" s="11"/>
      <c r="L31" s="122"/>
      <c r="M31" s="77" t="s">
        <v>20</v>
      </c>
      <c r="N31" s="78"/>
      <c r="O31" s="29"/>
      <c r="P31" s="29"/>
      <c r="Q31" s="29"/>
      <c r="R31" s="29"/>
      <c r="S31" s="30"/>
      <c r="T31" s="11"/>
      <c r="U31" s="11"/>
      <c r="V31" s="122"/>
      <c r="W31" s="77" t="s">
        <v>20</v>
      </c>
      <c r="X31" s="78"/>
      <c r="Y31" s="29"/>
      <c r="Z31" s="29"/>
      <c r="AA31" s="29"/>
      <c r="AB31" s="29"/>
      <c r="AC31" s="30"/>
      <c r="AD31" s="11"/>
      <c r="AE31" s="11"/>
      <c r="AF31" s="122"/>
      <c r="AG31" s="77" t="s">
        <v>20</v>
      </c>
      <c r="AH31" s="78">
        <v>695</v>
      </c>
      <c r="AI31" s="29"/>
      <c r="AJ31" s="29"/>
      <c r="AK31" s="29"/>
      <c r="AL31" s="29">
        <v>617</v>
      </c>
      <c r="AM31" s="30">
        <v>78</v>
      </c>
      <c r="AN31" s="11"/>
      <c r="AO31" s="11"/>
      <c r="AP31" s="122"/>
      <c r="AQ31" s="77" t="s">
        <v>20</v>
      </c>
      <c r="AR31" s="78">
        <v>749</v>
      </c>
      <c r="AS31" s="29"/>
      <c r="AT31" s="29"/>
      <c r="AU31" s="29"/>
      <c r="AV31" s="29">
        <v>653</v>
      </c>
      <c r="AW31" s="30">
        <v>96</v>
      </c>
      <c r="AX31" s="11"/>
      <c r="AY31" s="11"/>
      <c r="AZ31" s="122"/>
      <c r="BA31" s="77" t="s">
        <v>20</v>
      </c>
      <c r="BB31" s="78">
        <f>BF31+BG31</f>
        <v>1382</v>
      </c>
      <c r="BC31" s="29"/>
      <c r="BD31" s="29"/>
      <c r="BE31" s="29"/>
      <c r="BF31" s="29">
        <v>942</v>
      </c>
      <c r="BG31" s="30">
        <v>440</v>
      </c>
      <c r="BH31" s="11"/>
      <c r="BI31" s="11"/>
      <c r="BJ31" s="123"/>
      <c r="BT31" s="123"/>
      <c r="CD31" s="123"/>
      <c r="CN31" s="123"/>
      <c r="CX31" s="123"/>
      <c r="DH31" s="123"/>
      <c r="DR31" s="123"/>
      <c r="EB31" s="123"/>
      <c r="EL31" s="123"/>
      <c r="EV31" s="123"/>
      <c r="FF31" s="123"/>
      <c r="FP31" s="123"/>
      <c r="FZ31" s="123"/>
      <c r="GJ31" s="123"/>
      <c r="GT31" s="123"/>
      <c r="HD31" s="123"/>
      <c r="HN31" s="123"/>
      <c r="HX31" s="123"/>
    </row>
    <row xmlns:x14ac="http://schemas.microsoft.com/office/spreadsheetml/2009/9/ac" r="32" s="3" customFormat="true" x14ac:dyDescent="0.25">
      <c r="A32" s="381" t="str">
        <f ca="true">IF(ISBLANK('Data Summary'!A34),"",'Data Summary'!A34)</f>
        <v/>
      </c>
      <c r="B32" s="123"/>
      <c r="L32" s="123"/>
      <c r="V32" s="123"/>
      <c r="AF32" s="123"/>
      <c r="AP32" s="123"/>
      <c r="AZ32" s="123"/>
      <c r="BJ32" s="123"/>
      <c r="BT32" s="123"/>
      <c r="CD32" s="123"/>
      <c r="CN32" s="123"/>
      <c r="CX32" s="123"/>
      <c r="DH32" s="123"/>
      <c r="DR32" s="123"/>
      <c r="EB32" s="123"/>
      <c r="EL32" s="123"/>
      <c r="EV32" s="123"/>
      <c r="FF32" s="123"/>
      <c r="FP32" s="123"/>
      <c r="FZ32" s="123"/>
      <c r="GJ32" s="123"/>
      <c r="GT32" s="123"/>
      <c r="HD32" s="123"/>
      <c r="HN32" s="123"/>
      <c r="HX32" s="123"/>
    </row>
    <row xmlns:x14ac="http://schemas.microsoft.com/office/spreadsheetml/2009/9/ac" r="33" s="3" customFormat="true" x14ac:dyDescent="0.25">
      <c r="A33" s="381" t="str">
        <f ca="true">IF(ISBLANK('Data Summary'!A35),"",'Data Summary'!A35)</f>
        <v/>
      </c>
      <c r="B33" s="123"/>
      <c r="L33" s="123"/>
      <c r="V33" s="123"/>
      <c r="AF33" s="123"/>
      <c r="AP33" s="123"/>
      <c r="AZ33" s="123"/>
      <c r="BJ33" s="123"/>
      <c r="BT33" s="123"/>
      <c r="CD33" s="123"/>
      <c r="CN33" s="123"/>
      <c r="CX33" s="123"/>
      <c r="DH33" s="123"/>
      <c r="DR33" s="123"/>
      <c r="EB33" s="123"/>
      <c r="EL33" s="123"/>
      <c r="EV33" s="123"/>
      <c r="FF33" s="123"/>
      <c r="FP33" s="123"/>
      <c r="FZ33" s="123"/>
      <c r="GJ33" s="123"/>
      <c r="GT33" s="123"/>
      <c r="HD33" s="123"/>
      <c r="HN33" s="123"/>
      <c r="HX33" s="123"/>
    </row>
    <row xmlns:x14ac="http://schemas.microsoft.com/office/spreadsheetml/2009/9/ac" r="34" s="3" customFormat="true" x14ac:dyDescent="0.25">
      <c r="A34" s="381" t="str">
        <f ca="true">IF(ISBLANK('Data Summary'!A36),"",'Data Summary'!A36)</f>
        <v/>
      </c>
      <c r="B34" s="123"/>
      <c r="L34" s="123"/>
      <c r="V34" s="123"/>
      <c r="AF34" s="123"/>
      <c r="AP34" s="123"/>
      <c r="AZ34" s="123"/>
      <c r="BJ34" s="123"/>
      <c r="BT34" s="123"/>
      <c r="CD34" s="123"/>
      <c r="CN34" s="123"/>
      <c r="CX34" s="123"/>
      <c r="DH34" s="123"/>
      <c r="DR34" s="123"/>
      <c r="EB34" s="123"/>
      <c r="EL34" s="123"/>
      <c r="EV34" s="123"/>
      <c r="FF34" s="123"/>
      <c r="FP34" s="123"/>
      <c r="FZ34" s="123"/>
      <c r="GJ34" s="123"/>
      <c r="GT34" s="123"/>
      <c r="HD34" s="123"/>
      <c r="HN34" s="123"/>
      <c r="HX34" s="123"/>
    </row>
    <row xmlns:x14ac="http://schemas.microsoft.com/office/spreadsheetml/2009/9/ac" r="35" s="3" customFormat="true" x14ac:dyDescent="0.25">
      <c r="A35" s="381" t="str">
        <f ca="true">IF(ISBLANK('Data Summary'!A37),"",'Data Summary'!A37)</f>
        <v/>
      </c>
      <c r="B35" s="123"/>
      <c r="L35" s="123"/>
      <c r="V35" s="123"/>
      <c r="AF35" s="123"/>
      <c r="AP35" s="123"/>
      <c r="AZ35" s="123"/>
      <c r="BJ35" s="123"/>
      <c r="BT35" s="123"/>
      <c r="CD35" s="123"/>
      <c r="CN35" s="123"/>
      <c r="CX35" s="123"/>
      <c r="DH35" s="123"/>
      <c r="DR35" s="123"/>
      <c r="EB35" s="123"/>
      <c r="EL35" s="123"/>
      <c r="EV35" s="123"/>
      <c r="FF35" s="123"/>
      <c r="FP35" s="123"/>
      <c r="FZ35" s="123"/>
      <c r="GJ35" s="123"/>
      <c r="GT35" s="123"/>
      <c r="HD35" s="123"/>
      <c r="HN35" s="123"/>
      <c r="HX35" s="123"/>
    </row>
    <row xmlns:x14ac="http://schemas.microsoft.com/office/spreadsheetml/2009/9/ac" r="36" s="3" customFormat="true" x14ac:dyDescent="0.25">
      <c r="A36" s="381" t="str">
        <f ca="true">IF(ISBLANK('Data Summary'!A38),"",'Data Summary'!A38)</f>
        <v/>
      </c>
      <c r="B36" s="123"/>
      <c r="L36" s="123"/>
      <c r="V36" s="123"/>
      <c r="AF36" s="123"/>
      <c r="AP36" s="123"/>
      <c r="AZ36" s="123"/>
      <c r="BJ36" s="123"/>
      <c r="BT36" s="123"/>
      <c r="CD36" s="123"/>
      <c r="CN36" s="123"/>
      <c r="CX36" s="123"/>
      <c r="DH36" s="123"/>
      <c r="DR36" s="123"/>
      <c r="EB36" s="123"/>
      <c r="EL36" s="123"/>
      <c r="EV36" s="123"/>
      <c r="FF36" s="123"/>
      <c r="FP36" s="123"/>
      <c r="FZ36" s="123"/>
      <c r="GJ36" s="123"/>
      <c r="GT36" s="123"/>
      <c r="HD36" s="123"/>
      <c r="HN36" s="123"/>
      <c r="HX36" s="123"/>
    </row>
    <row xmlns:x14ac="http://schemas.microsoft.com/office/spreadsheetml/2009/9/ac" r="37" s="3" customFormat="true" x14ac:dyDescent="0.25">
      <c r="A37" s="381" t="str">
        <f ca="true">IF(ISBLANK('Data Summary'!A39),"",'Data Summary'!A39)</f>
        <v/>
      </c>
      <c r="B37" s="123"/>
      <c r="L37" s="123"/>
      <c r="V37" s="123"/>
      <c r="AF37" s="123"/>
      <c r="AP37" s="123"/>
      <c r="AZ37" s="123"/>
      <c r="BJ37" s="123"/>
      <c r="BT37" s="123"/>
      <c r="CD37" s="123"/>
      <c r="CN37" s="123"/>
      <c r="CX37" s="123"/>
      <c r="DH37" s="123"/>
      <c r="DR37" s="123"/>
      <c r="EB37" s="123"/>
      <c r="EL37" s="123"/>
      <c r="EV37" s="123"/>
      <c r="FF37" s="123"/>
      <c r="FP37" s="123"/>
      <c r="FZ37" s="123"/>
      <c r="GJ37" s="123"/>
      <c r="GT37" s="123"/>
      <c r="HD37" s="123"/>
      <c r="HN37" s="123"/>
      <c r="HX37" s="123"/>
    </row>
    <row xmlns:x14ac="http://schemas.microsoft.com/office/spreadsheetml/2009/9/ac" r="38" s="3" customFormat="true" x14ac:dyDescent="0.25">
      <c r="A38" s="381" t="str">
        <f ca="true">IF(ISBLANK('Data Summary'!A40),"",'Data Summary'!A40)</f>
        <v/>
      </c>
      <c r="B38" s="123"/>
      <c r="L38" s="123"/>
      <c r="V38" s="123"/>
      <c r="AF38" s="123"/>
      <c r="AP38" s="123"/>
      <c r="AZ38" s="123"/>
      <c r="BJ38" s="123"/>
      <c r="BT38" s="123"/>
      <c r="CD38" s="123"/>
      <c r="CN38" s="123"/>
      <c r="CX38" s="123"/>
      <c r="DH38" s="123"/>
      <c r="DR38" s="123"/>
      <c r="EB38" s="123"/>
      <c r="EL38" s="123"/>
      <c r="EV38" s="123"/>
      <c r="FF38" s="123"/>
      <c r="FP38" s="123"/>
      <c r="FZ38" s="123"/>
      <c r="GJ38" s="123"/>
      <c r="GT38" s="123"/>
      <c r="HD38" s="123"/>
      <c r="HN38" s="123"/>
      <c r="HX38" s="123"/>
    </row>
    <row xmlns:x14ac="http://schemas.microsoft.com/office/spreadsheetml/2009/9/ac" r="39" s="3" customFormat="true" x14ac:dyDescent="0.25">
      <c r="A39" s="381" t="str">
        <f ca="true">IF(ISBLANK('Data Summary'!A41),"",'Data Summary'!A41)</f>
        <v/>
      </c>
      <c r="B39" s="123"/>
      <c r="L39" s="123"/>
      <c r="V39" s="123"/>
      <c r="AF39" s="123"/>
      <c r="AP39" s="123"/>
      <c r="AZ39" s="123"/>
      <c r="BJ39" s="123"/>
      <c r="BT39" s="123"/>
      <c r="CD39" s="123"/>
      <c r="CN39" s="123"/>
      <c r="CX39" s="123"/>
      <c r="DH39" s="123"/>
      <c r="DR39" s="123"/>
      <c r="EB39" s="123"/>
      <c r="EL39" s="123"/>
      <c r="EV39" s="123"/>
      <c r="FF39" s="123"/>
      <c r="FP39" s="123"/>
      <c r="FZ39" s="123"/>
      <c r="GJ39" s="123"/>
      <c r="GT39" s="123"/>
      <c r="HD39" s="123"/>
      <c r="HN39" s="123"/>
      <c r="HX39" s="123"/>
    </row>
    <row xmlns:x14ac="http://schemas.microsoft.com/office/spreadsheetml/2009/9/ac" r="40" s="3" customFormat="true" x14ac:dyDescent="0.25">
      <c r="A40" s="381" t="str">
        <f ca="true">IF(ISBLANK('Data Summary'!A42),"",'Data Summary'!A42)</f>
        <v/>
      </c>
      <c r="B40" s="123"/>
      <c r="L40" s="123"/>
      <c r="V40" s="123"/>
      <c r="AF40" s="123"/>
      <c r="AP40" s="123"/>
      <c r="AZ40" s="123"/>
      <c r="BJ40" s="123"/>
      <c r="BT40" s="123"/>
      <c r="CD40" s="123"/>
      <c r="CN40" s="123"/>
      <c r="CX40" s="123"/>
      <c r="DH40" s="123"/>
      <c r="DR40" s="123"/>
      <c r="EB40" s="123"/>
      <c r="EL40" s="123"/>
      <c r="EV40" s="123"/>
      <c r="FF40" s="123"/>
      <c r="FP40" s="123"/>
      <c r="FZ40" s="123"/>
      <c r="GJ40" s="123"/>
      <c r="GT40" s="123"/>
      <c r="HD40" s="123"/>
      <c r="HN40" s="123"/>
      <c r="HX40" s="123"/>
    </row>
    <row xmlns:x14ac="http://schemas.microsoft.com/office/spreadsheetml/2009/9/ac" r="41" s="3" customFormat="true" x14ac:dyDescent="0.25">
      <c r="A41" s="381" t="str">
        <f ca="true">IF(ISBLANK('Data Summary'!A43),"",'Data Summary'!A43)</f>
        <v/>
      </c>
      <c r="B41" s="123"/>
      <c r="L41" s="123"/>
      <c r="V41" s="123"/>
      <c r="AF41" s="123"/>
      <c r="AP41" s="123"/>
      <c r="AZ41" s="123"/>
      <c r="BJ41" s="123"/>
      <c r="BT41" s="123"/>
      <c r="CD41" s="123"/>
      <c r="CN41" s="123"/>
      <c r="CX41" s="123"/>
      <c r="DH41" s="123"/>
      <c r="DR41" s="123"/>
      <c r="EB41" s="123"/>
      <c r="EL41" s="123"/>
      <c r="EV41" s="123"/>
      <c r="FF41" s="123"/>
      <c r="FP41" s="123"/>
      <c r="FZ41" s="123"/>
      <c r="GJ41" s="123"/>
      <c r="GT41" s="123"/>
      <c r="HD41" s="123"/>
      <c r="HN41" s="123"/>
      <c r="HX41" s="123"/>
    </row>
    <row xmlns:x14ac="http://schemas.microsoft.com/office/spreadsheetml/2009/9/ac" r="42" s="3" customFormat="true" x14ac:dyDescent="0.25">
      <c r="A42" s="381" t="str">
        <f ca="true">IF(ISBLANK('Data Summary'!A44),"",'Data Summary'!A44)</f>
        <v/>
      </c>
      <c r="B42" s="123"/>
      <c r="L42" s="123"/>
      <c r="V42" s="123"/>
      <c r="AF42" s="123"/>
      <c r="AP42" s="123"/>
      <c r="AZ42" s="123"/>
      <c r="BJ42" s="123"/>
      <c r="BT42" s="123"/>
      <c r="CD42" s="123"/>
      <c r="CN42" s="123"/>
      <c r="CX42" s="123"/>
      <c r="DH42" s="123"/>
      <c r="DR42" s="123"/>
      <c r="EB42" s="123"/>
      <c r="EL42" s="123"/>
      <c r="EV42" s="123"/>
      <c r="FF42" s="123"/>
      <c r="FP42" s="123"/>
      <c r="FZ42" s="123"/>
      <c r="GJ42" s="123"/>
      <c r="GT42" s="123"/>
      <c r="HD42" s="123"/>
      <c r="HN42" s="123"/>
      <c r="HX42" s="123"/>
    </row>
    <row xmlns:x14ac="http://schemas.microsoft.com/office/spreadsheetml/2009/9/ac" r="43" s="3" customFormat="true" x14ac:dyDescent="0.25">
      <c r="A43" s="381" t="str">
        <f ca="true">IF(ISBLANK('Data Summary'!A45),"",'Data Summary'!A45)</f>
        <v/>
      </c>
      <c r="B43" s="123"/>
      <c r="L43" s="123"/>
      <c r="V43" s="123"/>
      <c r="AF43" s="123"/>
      <c r="AP43" s="123"/>
      <c r="AZ43" s="123"/>
      <c r="BJ43" s="123"/>
      <c r="BT43" s="123"/>
      <c r="CD43" s="123"/>
      <c r="CN43" s="123"/>
      <c r="CX43" s="123"/>
      <c r="DH43" s="123"/>
      <c r="DR43" s="123"/>
      <c r="EB43" s="123"/>
      <c r="EL43" s="123"/>
      <c r="EV43" s="123"/>
      <c r="FF43" s="123"/>
      <c r="FP43" s="123"/>
      <c r="FZ43" s="123"/>
      <c r="GJ43" s="123"/>
      <c r="GT43" s="123"/>
      <c r="HD43" s="123"/>
      <c r="HN43" s="123"/>
      <c r="HX43" s="123"/>
    </row>
    <row xmlns:x14ac="http://schemas.microsoft.com/office/spreadsheetml/2009/9/ac" r="44" s="3" customFormat="true" x14ac:dyDescent="0.25">
      <c r="A44" s="381" t="str">
        <f ca="true">IF(ISBLANK('Data Summary'!A46),"",'Data Summary'!A46)</f>
        <v/>
      </c>
      <c r="B44" s="123"/>
      <c r="L44" s="123"/>
      <c r="V44" s="123"/>
      <c r="AF44" s="123"/>
      <c r="AP44" s="123"/>
      <c r="AZ44" s="123"/>
      <c r="BJ44" s="123"/>
      <c r="BT44" s="123"/>
      <c r="CD44" s="123"/>
      <c r="CN44" s="123"/>
      <c r="CX44" s="123"/>
      <c r="DH44" s="123"/>
      <c r="DR44" s="123"/>
      <c r="EB44" s="123"/>
      <c r="EL44" s="123"/>
      <c r="EV44" s="123"/>
      <c r="FF44" s="123"/>
      <c r="FP44" s="123"/>
      <c r="FZ44" s="123"/>
      <c r="GJ44" s="123"/>
      <c r="GT44" s="123"/>
      <c r="HD44" s="123"/>
      <c r="HN44" s="123"/>
      <c r="HX44" s="123"/>
    </row>
    <row xmlns:x14ac="http://schemas.microsoft.com/office/spreadsheetml/2009/9/ac" r="45" s="3" customFormat="true" x14ac:dyDescent="0.25">
      <c r="A45" s="381" t="str">
        <f ca="true">IF(ISBLANK('Data Summary'!A47),"",'Data Summary'!A47)</f>
        <v/>
      </c>
      <c r="B45" s="123"/>
      <c r="L45" s="123"/>
      <c r="V45" s="123"/>
      <c r="AF45" s="123"/>
      <c r="AP45" s="123"/>
      <c r="AZ45" s="123"/>
      <c r="BJ45" s="123"/>
      <c r="BT45" s="123"/>
      <c r="CD45" s="123"/>
      <c r="CN45" s="123"/>
      <c r="CX45" s="123"/>
      <c r="DH45" s="123"/>
      <c r="DR45" s="123"/>
      <c r="EB45" s="123"/>
      <c r="EL45" s="123"/>
      <c r="EV45" s="123"/>
      <c r="FF45" s="123"/>
      <c r="FP45" s="123"/>
      <c r="FZ45" s="123"/>
      <c r="GJ45" s="123"/>
      <c r="GT45" s="123"/>
      <c r="HD45" s="123"/>
      <c r="HN45" s="123"/>
      <c r="HX45" s="123"/>
    </row>
    <row xmlns:x14ac="http://schemas.microsoft.com/office/spreadsheetml/2009/9/ac" r="46" s="3" customFormat="true" x14ac:dyDescent="0.25">
      <c r="A46" s="381" t="str">
        <f ca="true">IF(ISBLANK('Data Summary'!A48),"",'Data Summary'!A48)</f>
        <v/>
      </c>
      <c r="B46" s="123"/>
      <c r="L46" s="123"/>
      <c r="V46" s="123"/>
      <c r="AF46" s="123"/>
      <c r="AP46" s="123"/>
      <c r="AZ46" s="123"/>
      <c r="BJ46" s="123"/>
      <c r="BT46" s="123"/>
      <c r="CD46" s="123"/>
      <c r="CN46" s="123"/>
      <c r="CX46" s="123"/>
      <c r="DH46" s="123"/>
      <c r="DR46" s="123"/>
      <c r="EB46" s="123"/>
      <c r="EL46" s="123"/>
      <c r="EV46" s="123"/>
      <c r="FF46" s="123"/>
      <c r="FP46" s="123"/>
      <c r="FZ46" s="123"/>
      <c r="GJ46" s="123"/>
      <c r="GT46" s="123"/>
      <c r="HD46" s="123"/>
      <c r="HN46" s="123"/>
      <c r="HX46" s="123"/>
    </row>
    <row xmlns:x14ac="http://schemas.microsoft.com/office/spreadsheetml/2009/9/ac" r="47" s="3" customFormat="true" x14ac:dyDescent="0.25">
      <c r="A47" s="381" t="str">
        <f ca="true">IF(ISBLANK('Data Summary'!A49),"",'Data Summary'!A49)</f>
        <v/>
      </c>
      <c r="B47" s="123"/>
      <c r="L47" s="123"/>
      <c r="V47" s="123"/>
      <c r="AF47" s="123"/>
      <c r="AP47" s="123"/>
      <c r="AZ47" s="123"/>
      <c r="BJ47" s="123"/>
      <c r="BT47" s="123"/>
      <c r="CD47" s="123"/>
      <c r="CN47" s="123"/>
      <c r="CX47" s="123"/>
      <c r="DH47" s="123"/>
      <c r="DR47" s="123"/>
      <c r="EB47" s="123"/>
      <c r="EL47" s="123"/>
      <c r="EV47" s="123"/>
      <c r="FF47" s="123"/>
      <c r="FP47" s="123"/>
      <c r="FZ47" s="123"/>
      <c r="GJ47" s="123"/>
      <c r="GT47" s="123"/>
      <c r="HD47" s="123"/>
      <c r="HN47" s="123"/>
      <c r="HX47" s="123"/>
    </row>
    <row xmlns:x14ac="http://schemas.microsoft.com/office/spreadsheetml/2009/9/ac" r="48" s="3" customFormat="true" x14ac:dyDescent="0.25">
      <c r="A48" s="381" t="str">
        <f ca="true">IF(ISBLANK('Data Summary'!A50),"",'Data Summary'!A50)</f>
        <v/>
      </c>
      <c r="B48" s="123"/>
      <c r="L48" s="123"/>
      <c r="V48" s="123"/>
      <c r="AF48" s="123"/>
      <c r="AP48" s="123"/>
      <c r="AZ48" s="123"/>
      <c r="BJ48" s="123"/>
      <c r="BT48" s="123"/>
      <c r="CD48" s="123"/>
      <c r="CN48" s="123"/>
      <c r="CX48" s="123"/>
      <c r="DH48" s="123"/>
      <c r="DR48" s="123"/>
      <c r="EB48" s="123"/>
      <c r="EL48" s="123"/>
      <c r="EV48" s="123"/>
      <c r="FF48" s="123"/>
      <c r="FP48" s="123"/>
      <c r="FZ48" s="123"/>
      <c r="GJ48" s="123"/>
      <c r="GT48" s="123"/>
      <c r="HD48" s="123"/>
      <c r="HN48" s="123"/>
      <c r="HX48" s="123"/>
    </row>
    <row xmlns:x14ac="http://schemas.microsoft.com/office/spreadsheetml/2009/9/ac" r="49" s="3" customFormat="true" x14ac:dyDescent="0.25">
      <c r="A49" s="381" t="str">
        <f ca="true">IF(ISBLANK('Data Summary'!A51),"",'Data Summary'!A51)</f>
        <v/>
      </c>
      <c r="B49" s="123"/>
      <c r="L49" s="123"/>
      <c r="V49" s="123"/>
      <c r="AF49" s="123"/>
      <c r="AP49" s="123"/>
      <c r="AZ49" s="123"/>
      <c r="BJ49" s="123"/>
      <c r="BT49" s="123"/>
      <c r="CD49" s="123"/>
      <c r="CN49" s="123"/>
      <c r="CX49" s="123"/>
      <c r="DH49" s="123"/>
      <c r="DR49" s="123"/>
      <c r="EB49" s="123"/>
      <c r="EL49" s="123"/>
      <c r="EV49" s="123"/>
      <c r="FF49" s="123"/>
      <c r="FP49" s="123"/>
      <c r="FZ49" s="123"/>
      <c r="GJ49" s="123"/>
      <c r="GT49" s="123"/>
      <c r="HD49" s="123"/>
      <c r="HN49" s="123"/>
      <c r="HX49" s="123"/>
    </row>
    <row xmlns:x14ac="http://schemas.microsoft.com/office/spreadsheetml/2009/9/ac" r="50" s="3" customFormat="true" x14ac:dyDescent="0.25">
      <c r="A50" s="381" t="str">
        <f ca="true">IF(ISBLANK('Data Summary'!A52),"",'Data Summary'!A52)</f>
        <v/>
      </c>
      <c r="B50" s="123"/>
      <c r="L50" s="123"/>
      <c r="V50" s="123"/>
      <c r="AF50" s="123"/>
      <c r="AP50" s="123"/>
      <c r="AZ50" s="123"/>
      <c r="BJ50" s="123"/>
      <c r="BT50" s="123"/>
      <c r="CD50" s="123"/>
      <c r="CN50" s="123"/>
      <c r="CX50" s="123"/>
      <c r="DH50" s="123"/>
      <c r="DR50" s="123"/>
      <c r="EB50" s="123"/>
      <c r="EL50" s="123"/>
      <c r="EV50" s="123"/>
      <c r="FF50" s="123"/>
      <c r="FP50" s="123"/>
      <c r="FZ50" s="123"/>
      <c r="GJ50" s="123"/>
      <c r="GT50" s="123"/>
      <c r="HD50" s="123"/>
      <c r="HN50" s="123"/>
      <c r="HX50" s="123"/>
    </row>
    <row xmlns:x14ac="http://schemas.microsoft.com/office/spreadsheetml/2009/9/ac" r="51" s="3" customFormat="true" x14ac:dyDescent="0.25">
      <c r="A51" s="381" t="str">
        <f ca="true">IF(ISBLANK('Data Summary'!A53),"",'Data Summary'!A53)</f>
        <v/>
      </c>
      <c r="B51" s="123"/>
      <c r="L51" s="123"/>
      <c r="V51" s="123"/>
      <c r="AF51" s="123"/>
      <c r="AP51" s="123"/>
      <c r="AZ51" s="123"/>
      <c r="BJ51" s="123"/>
      <c r="BT51" s="123"/>
      <c r="CD51" s="123"/>
      <c r="CN51" s="123"/>
      <c r="CX51" s="123"/>
      <c r="DH51" s="123"/>
      <c r="DR51" s="123"/>
      <c r="EB51" s="123"/>
      <c r="EL51" s="123"/>
      <c r="EV51" s="123"/>
      <c r="FF51" s="123"/>
      <c r="FP51" s="123"/>
      <c r="FZ51" s="123"/>
      <c r="GJ51" s="123"/>
      <c r="GT51" s="123"/>
      <c r="HD51" s="123"/>
      <c r="HN51" s="123"/>
      <c r="HX51" s="123"/>
    </row>
    <row xmlns:x14ac="http://schemas.microsoft.com/office/spreadsheetml/2009/9/ac" r="52" s="3" customFormat="true" x14ac:dyDescent="0.25">
      <c r="A52" s="381" t="str">
        <f ca="true">IF(ISBLANK('Data Summary'!A54),"",'Data Summary'!A54)</f>
        <v/>
      </c>
      <c r="B52" s="123"/>
      <c r="L52" s="123"/>
      <c r="V52" s="123"/>
      <c r="AF52" s="123"/>
      <c r="AP52" s="123"/>
      <c r="AZ52" s="123"/>
      <c r="BJ52" s="123"/>
      <c r="BT52" s="123"/>
      <c r="CD52" s="123"/>
      <c r="CN52" s="123"/>
      <c r="CX52" s="123"/>
      <c r="DH52" s="123"/>
      <c r="DR52" s="123"/>
      <c r="EB52" s="123"/>
      <c r="EL52" s="123"/>
      <c r="EV52" s="123"/>
      <c r="FF52" s="123"/>
      <c r="FP52" s="123"/>
      <c r="FZ52" s="123"/>
      <c r="GJ52" s="123"/>
      <c r="GT52" s="123"/>
      <c r="HD52" s="123"/>
      <c r="HN52" s="123"/>
      <c r="HX52" s="123"/>
    </row>
    <row xmlns:x14ac="http://schemas.microsoft.com/office/spreadsheetml/2009/9/ac" r="53" s="3" customFormat="true" x14ac:dyDescent="0.25">
      <c r="A53" s="381" t="str">
        <f ca="true">IF(ISBLANK('Data Summary'!A55),"",'Data Summary'!A55)</f>
        <v/>
      </c>
      <c r="B53" s="123"/>
      <c r="L53" s="123"/>
      <c r="V53" s="123"/>
      <c r="AF53" s="123"/>
      <c r="AP53" s="123"/>
      <c r="AZ53" s="123"/>
      <c r="BJ53" s="123"/>
      <c r="BT53" s="123"/>
      <c r="CD53" s="123"/>
      <c r="CN53" s="123"/>
      <c r="CX53" s="123"/>
      <c r="DH53" s="123"/>
      <c r="DR53" s="123"/>
      <c r="EB53" s="123"/>
      <c r="EL53" s="123"/>
      <c r="EV53" s="123"/>
      <c r="FF53" s="123"/>
      <c r="FP53" s="123"/>
      <c r="FZ53" s="123"/>
      <c r="GJ53" s="123"/>
      <c r="GT53" s="123"/>
      <c r="HD53" s="123"/>
      <c r="HN53" s="123"/>
      <c r="HX53" s="123"/>
    </row>
    <row xmlns:x14ac="http://schemas.microsoft.com/office/spreadsheetml/2009/9/ac" r="54" s="3" customFormat="true" x14ac:dyDescent="0.25">
      <c r="A54" s="381" t="str">
        <f ca="true">IF(ISBLANK('Data Summary'!A56),"",'Data Summary'!A56)</f>
        <v/>
      </c>
      <c r="B54" s="123"/>
      <c r="L54" s="123"/>
      <c r="V54" s="123"/>
      <c r="AF54" s="123"/>
      <c r="AP54" s="123"/>
      <c r="AZ54" s="123"/>
      <c r="BJ54" s="123"/>
      <c r="BT54" s="123"/>
      <c r="CD54" s="123"/>
      <c r="CN54" s="123"/>
      <c r="CX54" s="123"/>
      <c r="DH54" s="123"/>
      <c r="DR54" s="123"/>
      <c r="EB54" s="123"/>
      <c r="EL54" s="123"/>
      <c r="EV54" s="123"/>
      <c r="FF54" s="123"/>
      <c r="FP54" s="123"/>
      <c r="FZ54" s="123"/>
      <c r="GJ54" s="123"/>
      <c r="GT54" s="123"/>
      <c r="HD54" s="123"/>
      <c r="HN54" s="123"/>
      <c r="HX54" s="123"/>
    </row>
    <row xmlns:x14ac="http://schemas.microsoft.com/office/spreadsheetml/2009/9/ac" r="55" s="3" customFormat="true" x14ac:dyDescent="0.25">
      <c r="A55" s="381" t="str">
        <f ca="true">IF(ISBLANK('Data Summary'!A57),"",'Data Summary'!A57)</f>
        <v/>
      </c>
      <c r="B55" s="123"/>
      <c r="L55" s="123"/>
      <c r="V55" s="123"/>
      <c r="AF55" s="123"/>
      <c r="AP55" s="123"/>
      <c r="AZ55" s="123"/>
      <c r="BJ55" s="123"/>
      <c r="BT55" s="123"/>
      <c r="CD55" s="123"/>
      <c r="CN55" s="123"/>
      <c r="CX55" s="123"/>
      <c r="DH55" s="123"/>
      <c r="DR55" s="123"/>
      <c r="EB55" s="123"/>
      <c r="EL55" s="123"/>
      <c r="EV55" s="123"/>
      <c r="FF55" s="123"/>
      <c r="FP55" s="123"/>
      <c r="FZ55" s="123"/>
      <c r="GJ55" s="123"/>
      <c r="GT55" s="123"/>
      <c r="HD55" s="123"/>
      <c r="HN55" s="123"/>
      <c r="HX55" s="123"/>
    </row>
    <row xmlns:x14ac="http://schemas.microsoft.com/office/spreadsheetml/2009/9/ac" r="56" s="3" customFormat="true" x14ac:dyDescent="0.25">
      <c r="A56" s="381" t="str">
        <f ca="true">IF(ISBLANK('Data Summary'!A58),"",'Data Summary'!A58)</f>
        <v/>
      </c>
      <c r="B56" s="123"/>
      <c r="L56" s="123"/>
      <c r="V56" s="123"/>
      <c r="AF56" s="123"/>
      <c r="AP56" s="123"/>
      <c r="AZ56" s="123"/>
      <c r="BJ56" s="123"/>
      <c r="BT56" s="123"/>
      <c r="CD56" s="123"/>
      <c r="CN56" s="123"/>
      <c r="CX56" s="123"/>
      <c r="DH56" s="123"/>
      <c r="DR56" s="123"/>
      <c r="EB56" s="123"/>
      <c r="EL56" s="123"/>
      <c r="EV56" s="123"/>
      <c r="FF56" s="123"/>
      <c r="FP56" s="123"/>
      <c r="FZ56" s="123"/>
      <c r="GJ56" s="123"/>
      <c r="GT56" s="123"/>
      <c r="HD56" s="123"/>
      <c r="HN56" s="123"/>
      <c r="HX56" s="123"/>
    </row>
    <row xmlns:x14ac="http://schemas.microsoft.com/office/spreadsheetml/2009/9/ac" r="57" s="3" customFormat="true" x14ac:dyDescent="0.25">
      <c r="A57" s="381" t="str">
        <f ca="true">IF(ISBLANK('Data Summary'!A59),"",'Data Summary'!A59)</f>
        <v/>
      </c>
      <c r="B57" s="123"/>
      <c r="L57" s="123"/>
      <c r="V57" s="123"/>
      <c r="AF57" s="123"/>
      <c r="AP57" s="123"/>
      <c r="AZ57" s="123"/>
      <c r="BJ57" s="123"/>
      <c r="BT57" s="123"/>
      <c r="CD57" s="123"/>
      <c r="CN57" s="123"/>
      <c r="CX57" s="123"/>
      <c r="DH57" s="123"/>
      <c r="DR57" s="123"/>
      <c r="EB57" s="123"/>
      <c r="EL57" s="123"/>
      <c r="EV57" s="123"/>
      <c r="FF57" s="123"/>
      <c r="FP57" s="123"/>
      <c r="FZ57" s="123"/>
      <c r="GJ57" s="123"/>
      <c r="GT57" s="123"/>
      <c r="HD57" s="123"/>
      <c r="HN57" s="123"/>
      <c r="HX57" s="123"/>
    </row>
    <row xmlns:x14ac="http://schemas.microsoft.com/office/spreadsheetml/2009/9/ac" r="58" s="3" customFormat="true" x14ac:dyDescent="0.25">
      <c r="A58" s="381" t="str">
        <f ca="true">IF(ISBLANK('Data Summary'!A60),"",'Data Summary'!A60)</f>
        <v/>
      </c>
      <c r="B58" s="123"/>
      <c r="L58" s="123"/>
      <c r="V58" s="123"/>
      <c r="AF58" s="123"/>
      <c r="AP58" s="123"/>
      <c r="AZ58" s="123"/>
      <c r="BJ58" s="123"/>
      <c r="BT58" s="123"/>
      <c r="CD58" s="123"/>
      <c r="CN58" s="123"/>
      <c r="CX58" s="123"/>
      <c r="DH58" s="123"/>
      <c r="DR58" s="123"/>
      <c r="EB58" s="123"/>
      <c r="EL58" s="123"/>
      <c r="EV58" s="123"/>
      <c r="FF58" s="123"/>
      <c r="FP58" s="123"/>
      <c r="FZ58" s="123"/>
      <c r="GJ58" s="123"/>
      <c r="GT58" s="123"/>
      <c r="HD58" s="123"/>
      <c r="HN58" s="123"/>
      <c r="HX58" s="123"/>
    </row>
    <row xmlns:x14ac="http://schemas.microsoft.com/office/spreadsheetml/2009/9/ac" r="59" s="3" customFormat="true" x14ac:dyDescent="0.25">
      <c r="A59" s="381" t="str">
        <f ca="true">IF(ISBLANK('Data Summary'!A61),"",'Data Summary'!A61)</f>
        <v/>
      </c>
      <c r="B59" s="123"/>
      <c r="L59" s="123"/>
      <c r="V59" s="123"/>
      <c r="AF59" s="123"/>
      <c r="AP59" s="123"/>
      <c r="AZ59" s="123"/>
      <c r="BJ59" s="123"/>
      <c r="BT59" s="123"/>
      <c r="CD59" s="123"/>
      <c r="CN59" s="123"/>
      <c r="CX59" s="123"/>
      <c r="DH59" s="123"/>
      <c r="DR59" s="123"/>
      <c r="EB59" s="123"/>
      <c r="EL59" s="123"/>
      <c r="EV59" s="123"/>
      <c r="FF59" s="123"/>
      <c r="FP59" s="123"/>
      <c r="FZ59" s="123"/>
      <c r="GJ59" s="123"/>
      <c r="GT59" s="123"/>
      <c r="HD59" s="123"/>
      <c r="HN59" s="123"/>
      <c r="HX59" s="123"/>
    </row>
    <row xmlns:x14ac="http://schemas.microsoft.com/office/spreadsheetml/2009/9/ac" r="60" s="3" customFormat="true" x14ac:dyDescent="0.25">
      <c r="A60" s="381" t="str">
        <f ca="true">IF(ISBLANK('Data Summary'!A62),"",'Data Summary'!A62)</f>
        <v/>
      </c>
      <c r="B60" s="123"/>
      <c r="L60" s="123"/>
      <c r="V60" s="123"/>
      <c r="AF60" s="123"/>
      <c r="AP60" s="123"/>
      <c r="AZ60" s="123"/>
      <c r="BJ60" s="123"/>
      <c r="BT60" s="123"/>
      <c r="CD60" s="123"/>
      <c r="CN60" s="123"/>
      <c r="CX60" s="123"/>
      <c r="DH60" s="123"/>
      <c r="DR60" s="123"/>
      <c r="EB60" s="123"/>
      <c r="EL60" s="123"/>
      <c r="EV60" s="123"/>
      <c r="FF60" s="123"/>
      <c r="FP60" s="123"/>
      <c r="FZ60" s="123"/>
      <c r="GJ60" s="123"/>
      <c r="GT60" s="123"/>
      <c r="HD60" s="123"/>
      <c r="HN60" s="123"/>
      <c r="HX60" s="123"/>
    </row>
    <row xmlns:x14ac="http://schemas.microsoft.com/office/spreadsheetml/2009/9/ac" r="61" s="3" customFormat="true" x14ac:dyDescent="0.25">
      <c r="A61" s="381" t="str">
        <f ca="true">IF(ISBLANK('Data Summary'!A63),"",'Data Summary'!A63)</f>
        <v/>
      </c>
      <c r="B61" s="123"/>
      <c r="L61" s="123"/>
      <c r="V61" s="123"/>
      <c r="AF61" s="123"/>
      <c r="AP61" s="123"/>
      <c r="AZ61" s="123"/>
      <c r="BJ61" s="123"/>
      <c r="BT61" s="123"/>
      <c r="CD61" s="123"/>
      <c r="CN61" s="123"/>
      <c r="CX61" s="123"/>
      <c r="DH61" s="123"/>
      <c r="DR61" s="123"/>
      <c r="EB61" s="123"/>
      <c r="EL61" s="123"/>
      <c r="EV61" s="123"/>
      <c r="FF61" s="123"/>
      <c r="FP61" s="123"/>
      <c r="FZ61" s="123"/>
      <c r="GJ61" s="123"/>
      <c r="GT61" s="123"/>
      <c r="HD61" s="123"/>
      <c r="HN61" s="123"/>
      <c r="HX61" s="123"/>
    </row>
    <row xmlns:x14ac="http://schemas.microsoft.com/office/spreadsheetml/2009/9/ac" r="62" s="3" customFormat="true" x14ac:dyDescent="0.25">
      <c r="A62" s="381" t="str">
        <f ca="true">IF(ISBLANK('Data Summary'!A64),"",'Data Summary'!A64)</f>
        <v/>
      </c>
      <c r="B62" s="123"/>
      <c r="L62" s="123"/>
      <c r="V62" s="123"/>
      <c r="AF62" s="123"/>
      <c r="AP62" s="123"/>
      <c r="AZ62" s="123"/>
      <c r="BJ62" s="123"/>
      <c r="BT62" s="123"/>
      <c r="CD62" s="123"/>
      <c r="CN62" s="123"/>
      <c r="CX62" s="123"/>
      <c r="DH62" s="123"/>
      <c r="DR62" s="123"/>
      <c r="EB62" s="123"/>
      <c r="EL62" s="123"/>
      <c r="EV62" s="123"/>
      <c r="FF62" s="123"/>
      <c r="FP62" s="123"/>
      <c r="FZ62" s="123"/>
      <c r="GJ62" s="123"/>
      <c r="GT62" s="123"/>
      <c r="HD62" s="123"/>
      <c r="HN62" s="123"/>
      <c r="HX62" s="123"/>
    </row>
    <row xmlns:x14ac="http://schemas.microsoft.com/office/spreadsheetml/2009/9/ac" r="63" s="3" customFormat="true" x14ac:dyDescent="0.25">
      <c r="A63" s="381" t="str">
        <f ca="true">IF(ISBLANK('Data Summary'!A65),"",'Data Summary'!A65)</f>
        <v/>
      </c>
      <c r="B63" s="123"/>
      <c r="L63" s="123"/>
      <c r="V63" s="123"/>
      <c r="AF63" s="123"/>
      <c r="AP63" s="123"/>
      <c r="AZ63" s="123"/>
      <c r="BJ63" s="123"/>
      <c r="BT63" s="123"/>
      <c r="CD63" s="123"/>
      <c r="CN63" s="123"/>
      <c r="CX63" s="123"/>
      <c r="DH63" s="123"/>
      <c r="DR63" s="123"/>
      <c r="EB63" s="123"/>
      <c r="EL63" s="123"/>
      <c r="EV63" s="123"/>
      <c r="FF63" s="123"/>
      <c r="FP63" s="123"/>
      <c r="FZ63" s="123"/>
      <c r="GJ63" s="123"/>
      <c r="GT63" s="123"/>
      <c r="HD63" s="123"/>
      <c r="HN63" s="123"/>
      <c r="HX63" s="123"/>
    </row>
    <row xmlns:x14ac="http://schemas.microsoft.com/office/spreadsheetml/2009/9/ac" r="64" s="3" customFormat="true" x14ac:dyDescent="0.25">
      <c r="A64" s="381" t="str">
        <f ca="true">IF(ISBLANK('Data Summary'!A66),"",'Data Summary'!A66)</f>
        <v/>
      </c>
      <c r="B64" s="123"/>
      <c r="L64" s="123"/>
      <c r="V64" s="123"/>
      <c r="AF64" s="123"/>
      <c r="AP64" s="123"/>
      <c r="AZ64" s="123"/>
      <c r="BJ64" s="123"/>
      <c r="BT64" s="123"/>
      <c r="CD64" s="123"/>
      <c r="CN64" s="123"/>
      <c r="CX64" s="123"/>
      <c r="DH64" s="123"/>
      <c r="DR64" s="123"/>
      <c r="EB64" s="123"/>
      <c r="EL64" s="123"/>
      <c r="EV64" s="123"/>
      <c r="FF64" s="123"/>
      <c r="FP64" s="123"/>
      <c r="FZ64" s="123"/>
      <c r="GJ64" s="123"/>
      <c r="GT64" s="123"/>
      <c r="HD64" s="123"/>
      <c r="HN64" s="123"/>
      <c r="HX64" s="123"/>
    </row>
    <row xmlns:x14ac="http://schemas.microsoft.com/office/spreadsheetml/2009/9/ac" r="65" s="3" customFormat="true" x14ac:dyDescent="0.25">
      <c r="A65" s="381" t="str">
        <f ca="true">IF(ISBLANK('Data Summary'!A67),"",'Data Summary'!A67)</f>
        <v/>
      </c>
      <c r="B65" s="123"/>
      <c r="L65" s="123"/>
      <c r="V65" s="123"/>
      <c r="AF65" s="123"/>
      <c r="AP65" s="123"/>
      <c r="AZ65" s="123"/>
      <c r="BJ65" s="123"/>
      <c r="BT65" s="123"/>
      <c r="CD65" s="123"/>
      <c r="CN65" s="123"/>
      <c r="CX65" s="123"/>
      <c r="DH65" s="123"/>
      <c r="DR65" s="123"/>
      <c r="EB65" s="123"/>
      <c r="EL65" s="123"/>
      <c r="EV65" s="123"/>
      <c r="FF65" s="123"/>
      <c r="FP65" s="123"/>
      <c r="FZ65" s="123"/>
      <c r="GJ65" s="123"/>
      <c r="GT65" s="123"/>
      <c r="HD65" s="123"/>
      <c r="HN65" s="123"/>
      <c r="HX65" s="123"/>
    </row>
    <row xmlns:x14ac="http://schemas.microsoft.com/office/spreadsheetml/2009/9/ac" r="66" s="3" customFormat="true" x14ac:dyDescent="0.25">
      <c r="A66" s="381" t="str">
        <f ca="true">IF(ISBLANK('Data Summary'!A68),"",'Data Summary'!A68)</f>
        <v/>
      </c>
      <c r="B66" s="123"/>
      <c r="L66" s="123"/>
      <c r="V66" s="123"/>
      <c r="AF66" s="123"/>
      <c r="AP66" s="123"/>
      <c r="AZ66" s="123"/>
      <c r="BJ66" s="123"/>
      <c r="BT66" s="123"/>
      <c r="CD66" s="123"/>
      <c r="CN66" s="123"/>
      <c r="CX66" s="123"/>
      <c r="DH66" s="123"/>
      <c r="DR66" s="123"/>
      <c r="EB66" s="123"/>
      <c r="EL66" s="123"/>
      <c r="EV66" s="123"/>
      <c r="FF66" s="123"/>
      <c r="FP66" s="123"/>
      <c r="FZ66" s="123"/>
      <c r="GJ66" s="123"/>
      <c r="GT66" s="123"/>
      <c r="HD66" s="123"/>
      <c r="HN66" s="123"/>
      <c r="HX66" s="123"/>
    </row>
    <row xmlns:x14ac="http://schemas.microsoft.com/office/spreadsheetml/2009/9/ac" r="67" s="3" customFormat="true" x14ac:dyDescent="0.25">
      <c r="A67" s="381" t="str">
        <f ca="true">IF(ISBLANK('Data Summary'!A69),"",'Data Summary'!A69)</f>
        <v/>
      </c>
      <c r="B67" s="123"/>
      <c r="L67" s="123"/>
      <c r="V67" s="123"/>
      <c r="AF67" s="123"/>
      <c r="AP67" s="123"/>
      <c r="AZ67" s="123"/>
      <c r="BJ67" s="123"/>
      <c r="BT67" s="123"/>
      <c r="CD67" s="123"/>
      <c r="CN67" s="123"/>
      <c r="CX67" s="123"/>
      <c r="DH67" s="123"/>
      <c r="DR67" s="123"/>
      <c r="EB67" s="123"/>
      <c r="EL67" s="123"/>
      <c r="EV67" s="123"/>
      <c r="FF67" s="123"/>
      <c r="FP67" s="123"/>
      <c r="FZ67" s="123"/>
      <c r="GJ67" s="123"/>
      <c r="GT67" s="123"/>
      <c r="HD67" s="123"/>
      <c r="HN67" s="123"/>
      <c r="HX67" s="123"/>
    </row>
    <row xmlns:x14ac="http://schemas.microsoft.com/office/spreadsheetml/2009/9/ac" r="68" s="3" customFormat="true" x14ac:dyDescent="0.25">
      <c r="A68" s="381" t="str">
        <f ca="true">IF(ISBLANK('Data Summary'!A70),"",'Data Summary'!A70)</f>
        <v/>
      </c>
      <c r="B68" s="123"/>
      <c r="L68" s="123"/>
      <c r="V68" s="123"/>
      <c r="AF68" s="123"/>
      <c r="AP68" s="123"/>
      <c r="AZ68" s="123"/>
      <c r="BJ68" s="123"/>
      <c r="BT68" s="123"/>
      <c r="CD68" s="123"/>
      <c r="CN68" s="123"/>
      <c r="CX68" s="123"/>
      <c r="DH68" s="123"/>
      <c r="DR68" s="123"/>
      <c r="EB68" s="123"/>
      <c r="EL68" s="123"/>
      <c r="EV68" s="123"/>
      <c r="FF68" s="123"/>
      <c r="FP68" s="123"/>
      <c r="FZ68" s="123"/>
      <c r="GJ68" s="123"/>
      <c r="GT68" s="123"/>
      <c r="HD68" s="123"/>
      <c r="HN68" s="123"/>
      <c r="HX68" s="123"/>
    </row>
    <row xmlns:x14ac="http://schemas.microsoft.com/office/spreadsheetml/2009/9/ac" r="69" s="3" customFormat="true" x14ac:dyDescent="0.25">
      <c r="A69" s="381" t="str">
        <f ca="true">IF(ISBLANK('Data Summary'!A71),"",'Data Summary'!A71)</f>
        <v/>
      </c>
      <c r="B69" s="123"/>
      <c r="L69" s="123"/>
      <c r="V69" s="123"/>
      <c r="AF69" s="123"/>
      <c r="AP69" s="123"/>
      <c r="AZ69" s="123"/>
      <c r="BJ69" s="123"/>
      <c r="BT69" s="123"/>
      <c r="CD69" s="123"/>
      <c r="CN69" s="123"/>
      <c r="CX69" s="123"/>
      <c r="DH69" s="123"/>
      <c r="DR69" s="123"/>
      <c r="EB69" s="123"/>
      <c r="EL69" s="123"/>
      <c r="EV69" s="123"/>
      <c r="FF69" s="123"/>
      <c r="FP69" s="123"/>
      <c r="FZ69" s="123"/>
      <c r="GJ69" s="123"/>
      <c r="GT69" s="123"/>
      <c r="HD69" s="123"/>
      <c r="HN69" s="123"/>
      <c r="HX69" s="123"/>
    </row>
    <row xmlns:x14ac="http://schemas.microsoft.com/office/spreadsheetml/2009/9/ac" r="70" s="3" customFormat="true" x14ac:dyDescent="0.25">
      <c r="A70" s="381" t="str">
        <f ca="true">IF(ISBLANK('Data Summary'!A72),"",'Data Summary'!A72)</f>
        <v/>
      </c>
      <c r="B70" s="123"/>
      <c r="L70" s="123"/>
      <c r="V70" s="123"/>
      <c r="AF70" s="123"/>
      <c r="AP70" s="123"/>
      <c r="AZ70" s="123"/>
      <c r="BJ70" s="123"/>
      <c r="BT70" s="123"/>
      <c r="CD70" s="123"/>
      <c r="CN70" s="123"/>
      <c r="CX70" s="123"/>
      <c r="DH70" s="123"/>
      <c r="DR70" s="123"/>
      <c r="EB70" s="123"/>
      <c r="EL70" s="123"/>
      <c r="EV70" s="123"/>
      <c r="FF70" s="123"/>
      <c r="FP70" s="123"/>
      <c r="FZ70" s="123"/>
      <c r="GJ70" s="123"/>
      <c r="GT70" s="123"/>
      <c r="HD70" s="123"/>
      <c r="HN70" s="123"/>
      <c r="HX70" s="123"/>
    </row>
    <row xmlns:x14ac="http://schemas.microsoft.com/office/spreadsheetml/2009/9/ac" r="71" s="3" customFormat="true" x14ac:dyDescent="0.25">
      <c r="A71" s="381" t="str">
        <f ca="true">IF(ISBLANK('Data Summary'!A73),"",'Data Summary'!A73)</f>
        <v/>
      </c>
      <c r="B71" s="123"/>
      <c r="L71" s="123"/>
      <c r="V71" s="123"/>
      <c r="AF71" s="123"/>
      <c r="AP71" s="123"/>
      <c r="AZ71" s="123"/>
      <c r="BJ71" s="123"/>
      <c r="BT71" s="123"/>
      <c r="CD71" s="123"/>
      <c r="CN71" s="123"/>
      <c r="CX71" s="123"/>
      <c r="DH71" s="123"/>
      <c r="DR71" s="123"/>
      <c r="EB71" s="123"/>
      <c r="EL71" s="123"/>
      <c r="EV71" s="123"/>
      <c r="FF71" s="123"/>
      <c r="FP71" s="123"/>
      <c r="FZ71" s="123"/>
      <c r="GJ71" s="123"/>
      <c r="GT71" s="123"/>
      <c r="HD71" s="123"/>
      <c r="HN71" s="123"/>
      <c r="HX71" s="123"/>
    </row>
    <row xmlns:x14ac="http://schemas.microsoft.com/office/spreadsheetml/2009/9/ac" r="72" s="3" customFormat="true" x14ac:dyDescent="0.25">
      <c r="A72" s="381" t="str">
        <f ca="true">IF(ISBLANK('Data Summary'!A74),"",'Data Summary'!A74)</f>
        <v/>
      </c>
      <c r="B72" s="123"/>
      <c r="L72" s="123"/>
      <c r="V72" s="123"/>
      <c r="AF72" s="123"/>
      <c r="AP72" s="123"/>
      <c r="AZ72" s="123"/>
      <c r="BJ72" s="123"/>
      <c r="BT72" s="123"/>
      <c r="CD72" s="123"/>
      <c r="CN72" s="123"/>
      <c r="CX72" s="123"/>
      <c r="DH72" s="123"/>
      <c r="DR72" s="123"/>
      <c r="EB72" s="123"/>
      <c r="EL72" s="123"/>
      <c r="EV72" s="123"/>
      <c r="FF72" s="123"/>
      <c r="FP72" s="123"/>
      <c r="FZ72" s="123"/>
      <c r="GJ72" s="123"/>
      <c r="GT72" s="123"/>
      <c r="HD72" s="123"/>
      <c r="HN72" s="123"/>
      <c r="HX72" s="123"/>
    </row>
    <row xmlns:x14ac="http://schemas.microsoft.com/office/spreadsheetml/2009/9/ac" r="73" s="3" customFormat="true" x14ac:dyDescent="0.25">
      <c r="A73" s="381" t="str">
        <f ca="true">IF(ISBLANK('Data Summary'!A75),"",'Data Summary'!A75)</f>
        <v/>
      </c>
      <c r="B73" s="123"/>
      <c r="L73" s="123"/>
      <c r="V73" s="123"/>
      <c r="AF73" s="123"/>
      <c r="AP73" s="123"/>
      <c r="AZ73" s="123"/>
      <c r="BJ73" s="123"/>
      <c r="BT73" s="123"/>
      <c r="CD73" s="123"/>
      <c r="CN73" s="123"/>
      <c r="CX73" s="123"/>
      <c r="DH73" s="123"/>
      <c r="DR73" s="123"/>
      <c r="EB73" s="123"/>
      <c r="EL73" s="123"/>
      <c r="EV73" s="123"/>
      <c r="FF73" s="123"/>
      <c r="FP73" s="123"/>
      <c r="FZ73" s="123"/>
      <c r="GJ73" s="123"/>
      <c r="GT73" s="123"/>
      <c r="HD73" s="123"/>
      <c r="HN73" s="123"/>
      <c r="HX73" s="123"/>
    </row>
    <row xmlns:x14ac="http://schemas.microsoft.com/office/spreadsheetml/2009/9/ac" r="74" s="3" customFormat="true" x14ac:dyDescent="0.25">
      <c r="A74" s="381" t="str">
        <f ca="true">IF(ISBLANK('Data Summary'!A76),"",'Data Summary'!A76)</f>
        <v/>
      </c>
      <c r="B74" s="123"/>
      <c r="L74" s="123"/>
      <c r="V74" s="123"/>
      <c r="AF74" s="123"/>
      <c r="AP74" s="123"/>
      <c r="AZ74" s="123"/>
      <c r="BJ74" s="123"/>
      <c r="BT74" s="123"/>
      <c r="CD74" s="123"/>
      <c r="CN74" s="123"/>
      <c r="CX74" s="123"/>
      <c r="DH74" s="123"/>
      <c r="DR74" s="123"/>
      <c r="EB74" s="123"/>
      <c r="EL74" s="123"/>
      <c r="EV74" s="123"/>
      <c r="FF74" s="123"/>
      <c r="FP74" s="123"/>
      <c r="FZ74" s="123"/>
      <c r="GJ74" s="123"/>
      <c r="GT74" s="123"/>
      <c r="HD74" s="123"/>
      <c r="HN74" s="123"/>
      <c r="HX74" s="123"/>
    </row>
    <row xmlns:x14ac="http://schemas.microsoft.com/office/spreadsheetml/2009/9/ac" r="75" s="3" customFormat="true" x14ac:dyDescent="0.25">
      <c r="A75" s="381" t="str">
        <f ca="true">IF(ISBLANK('Data Summary'!A77),"",'Data Summary'!A77)</f>
        <v/>
      </c>
      <c r="B75" s="123"/>
      <c r="L75" s="123"/>
      <c r="V75" s="123"/>
      <c r="AF75" s="123"/>
      <c r="AP75" s="123"/>
      <c r="AZ75" s="123"/>
      <c r="BJ75" s="123"/>
      <c r="BT75" s="123"/>
      <c r="CD75" s="123"/>
      <c r="CN75" s="123"/>
      <c r="CX75" s="123"/>
      <c r="DH75" s="123"/>
      <c r="DR75" s="123"/>
      <c r="EB75" s="123"/>
      <c r="EL75" s="123"/>
      <c r="EV75" s="123"/>
      <c r="FF75" s="123"/>
      <c r="FP75" s="123"/>
      <c r="FZ75" s="123"/>
      <c r="GJ75" s="123"/>
      <c r="GT75" s="123"/>
      <c r="HD75" s="123"/>
      <c r="HN75" s="123"/>
      <c r="HX75" s="123"/>
    </row>
    <row xmlns:x14ac="http://schemas.microsoft.com/office/spreadsheetml/2009/9/ac" r="76" s="3" customFormat="true" x14ac:dyDescent="0.25">
      <c r="A76" s="381" t="str">
        <f ca="true">IF(ISBLANK('Data Summary'!A78),"",'Data Summary'!A78)</f>
        <v/>
      </c>
      <c r="B76" s="123"/>
      <c r="L76" s="123"/>
      <c r="V76" s="123"/>
      <c r="AF76" s="123"/>
      <c r="AP76" s="123"/>
      <c r="AZ76" s="123"/>
      <c r="BJ76" s="123"/>
      <c r="BT76" s="123"/>
      <c r="CD76" s="123"/>
      <c r="CN76" s="123"/>
      <c r="CX76" s="123"/>
      <c r="DH76" s="123"/>
      <c r="DR76" s="123"/>
      <c r="EB76" s="123"/>
      <c r="EL76" s="123"/>
      <c r="EV76" s="123"/>
      <c r="FF76" s="123"/>
      <c r="FP76" s="123"/>
      <c r="FZ76" s="123"/>
      <c r="GJ76" s="123"/>
      <c r="GT76" s="123"/>
      <c r="HD76" s="123"/>
      <c r="HN76" s="123"/>
      <c r="HX76" s="123"/>
    </row>
    <row xmlns:x14ac="http://schemas.microsoft.com/office/spreadsheetml/2009/9/ac" r="77" s="3" customFormat="true" x14ac:dyDescent="0.25">
      <c r="A77" s="381" t="str">
        <f ca="true">IF(ISBLANK('Data Summary'!A79),"",'Data Summary'!A79)</f>
        <v/>
      </c>
      <c r="B77" s="123"/>
      <c r="L77" s="123"/>
      <c r="V77" s="123"/>
      <c r="AF77" s="123"/>
      <c r="AP77" s="123"/>
      <c r="AZ77" s="123"/>
      <c r="BJ77" s="123"/>
      <c r="BT77" s="123"/>
      <c r="CD77" s="123"/>
      <c r="CN77" s="123"/>
      <c r="CX77" s="123"/>
      <c r="DH77" s="123"/>
      <c r="DR77" s="123"/>
      <c r="EB77" s="123"/>
      <c r="EL77" s="123"/>
      <c r="EV77" s="123"/>
      <c r="FF77" s="123"/>
      <c r="FP77" s="123"/>
      <c r="FZ77" s="123"/>
      <c r="GJ77" s="123"/>
      <c r="GT77" s="123"/>
      <c r="HD77" s="123"/>
      <c r="HN77" s="123"/>
      <c r="HX77" s="123"/>
    </row>
    <row xmlns:x14ac="http://schemas.microsoft.com/office/spreadsheetml/2009/9/ac" r="78" s="3" customFormat="true" x14ac:dyDescent="0.25">
      <c r="A78" s="381" t="str">
        <f ca="true">IF(ISBLANK('Data Summary'!A80),"",'Data Summary'!A80)</f>
        <v/>
      </c>
      <c r="B78" s="123"/>
      <c r="L78" s="123"/>
      <c r="V78" s="123"/>
      <c r="AF78" s="123"/>
      <c r="AP78" s="123"/>
      <c r="AZ78" s="123"/>
      <c r="BJ78" s="123"/>
      <c r="BT78" s="123"/>
      <c r="CD78" s="123"/>
      <c r="CN78" s="123"/>
      <c r="CX78" s="123"/>
      <c r="DH78" s="123"/>
      <c r="DR78" s="123"/>
      <c r="EB78" s="123"/>
      <c r="EL78" s="123"/>
      <c r="EV78" s="123"/>
      <c r="FF78" s="123"/>
      <c r="FP78" s="123"/>
      <c r="FZ78" s="123"/>
      <c r="GJ78" s="123"/>
      <c r="GT78" s="123"/>
      <c r="HD78" s="123"/>
      <c r="HN78" s="123"/>
      <c r="HX78" s="123"/>
    </row>
    <row xmlns:x14ac="http://schemas.microsoft.com/office/spreadsheetml/2009/9/ac" r="79" s="3" customFormat="true" x14ac:dyDescent="0.25">
      <c r="A79" s="381" t="str">
        <f ca="true">IF(ISBLANK('Data Summary'!A81),"",'Data Summary'!A81)</f>
        <v/>
      </c>
      <c r="B79" s="123"/>
      <c r="L79" s="123"/>
      <c r="V79" s="123"/>
      <c r="AF79" s="123"/>
      <c r="AP79" s="123"/>
      <c r="AZ79" s="123"/>
      <c r="BJ79" s="123"/>
      <c r="BT79" s="123"/>
      <c r="CD79" s="123"/>
      <c r="CN79" s="123"/>
      <c r="CX79" s="123"/>
      <c r="DH79" s="123"/>
      <c r="DR79" s="123"/>
      <c r="EB79" s="123"/>
      <c r="EL79" s="123"/>
      <c r="EV79" s="123"/>
      <c r="FF79" s="123"/>
      <c r="FP79" s="123"/>
      <c r="FZ79" s="123"/>
      <c r="GJ79" s="123"/>
      <c r="GT79" s="123"/>
      <c r="HD79" s="123"/>
      <c r="HN79" s="123"/>
      <c r="HX79" s="123"/>
    </row>
    <row xmlns:x14ac="http://schemas.microsoft.com/office/spreadsheetml/2009/9/ac" r="80" s="3" customFormat="true" x14ac:dyDescent="0.25">
      <c r="A80" s="381" t="str">
        <f ca="true">IF(ISBLANK('Data Summary'!A82),"",'Data Summary'!A82)</f>
        <v/>
      </c>
      <c r="B80" s="123"/>
      <c r="L80" s="123"/>
      <c r="V80" s="123"/>
      <c r="AF80" s="123"/>
      <c r="AP80" s="123"/>
      <c r="AZ80" s="123"/>
      <c r="BJ80" s="123"/>
      <c r="BT80" s="123"/>
      <c r="CD80" s="123"/>
      <c r="CN80" s="123"/>
      <c r="CX80" s="123"/>
      <c r="DH80" s="123"/>
      <c r="DR80" s="123"/>
      <c r="EB80" s="123"/>
      <c r="EL80" s="123"/>
      <c r="EV80" s="123"/>
      <c r="FF80" s="123"/>
      <c r="FP80" s="123"/>
      <c r="FZ80" s="123"/>
      <c r="GJ80" s="123"/>
      <c r="GT80" s="123"/>
      <c r="HD80" s="123"/>
      <c r="HN80" s="123"/>
      <c r="HX80" s="123"/>
    </row>
    <row xmlns:x14ac="http://schemas.microsoft.com/office/spreadsheetml/2009/9/ac" r="81" s="3" customFormat="true" x14ac:dyDescent="0.25">
      <c r="A81" s="381" t="str">
        <f ca="true">IF(ISBLANK('Data Summary'!A83),"",'Data Summary'!A83)</f>
        <v/>
      </c>
      <c r="B81" s="123"/>
      <c r="L81" s="123"/>
      <c r="V81" s="123"/>
      <c r="AF81" s="123"/>
      <c r="AP81" s="123"/>
      <c r="AZ81" s="123"/>
      <c r="BJ81" s="123"/>
      <c r="BT81" s="123"/>
      <c r="CD81" s="123"/>
      <c r="CN81" s="123"/>
      <c r="CX81" s="123"/>
      <c r="DH81" s="123"/>
      <c r="DR81" s="123"/>
      <c r="EB81" s="123"/>
      <c r="EL81" s="123"/>
      <c r="EV81" s="123"/>
      <c r="FF81" s="123"/>
      <c r="FP81" s="123"/>
      <c r="FZ81" s="123"/>
      <c r="GJ81" s="123"/>
      <c r="GT81" s="123"/>
      <c r="HD81" s="123"/>
      <c r="HN81" s="123"/>
      <c r="HX81" s="123"/>
    </row>
    <row xmlns:x14ac="http://schemas.microsoft.com/office/spreadsheetml/2009/9/ac" r="82" s="3" customFormat="true" x14ac:dyDescent="0.25">
      <c r="A82" s="381" t="str">
        <f ca="true">IF(ISBLANK('Data Summary'!A84),"",'Data Summary'!A84)</f>
        <v/>
      </c>
      <c r="B82" s="123"/>
      <c r="L82" s="123"/>
      <c r="V82" s="123"/>
      <c r="AF82" s="123"/>
      <c r="AP82" s="123"/>
      <c r="AZ82" s="123"/>
      <c r="BJ82" s="123"/>
      <c r="BT82" s="123"/>
      <c r="CD82" s="123"/>
      <c r="CN82" s="123"/>
      <c r="CX82" s="123"/>
      <c r="DH82" s="123"/>
      <c r="DR82" s="123"/>
      <c r="EB82" s="123"/>
      <c r="EL82" s="123"/>
      <c r="EV82" s="123"/>
      <c r="FF82" s="123"/>
      <c r="FP82" s="123"/>
      <c r="FZ82" s="123"/>
      <c r="GJ82" s="123"/>
      <c r="GT82" s="123"/>
      <c r="HD82" s="123"/>
      <c r="HN82" s="123"/>
      <c r="HX82" s="123"/>
    </row>
    <row xmlns:x14ac="http://schemas.microsoft.com/office/spreadsheetml/2009/9/ac" r="83" s="3" customFormat="true" x14ac:dyDescent="0.25">
      <c r="A83" s="381" t="str">
        <f ca="true">IF(ISBLANK('Data Summary'!A85),"",'Data Summary'!A85)</f>
        <v/>
      </c>
      <c r="B83" s="123"/>
      <c r="L83" s="123"/>
      <c r="V83" s="123"/>
      <c r="AF83" s="123"/>
      <c r="AP83" s="123"/>
      <c r="AZ83" s="123"/>
      <c r="BJ83" s="123"/>
      <c r="BT83" s="123"/>
      <c r="CD83" s="123"/>
      <c r="CN83" s="123"/>
      <c r="CX83" s="123"/>
      <c r="DH83" s="123"/>
      <c r="DR83" s="123"/>
      <c r="EB83" s="123"/>
      <c r="EL83" s="123"/>
      <c r="EV83" s="123"/>
      <c r="FF83" s="123"/>
      <c r="FP83" s="123"/>
      <c r="FZ83" s="123"/>
      <c r="GJ83" s="123"/>
      <c r="GT83" s="123"/>
      <c r="HD83" s="123"/>
      <c r="HN83" s="123"/>
      <c r="HX83" s="123"/>
    </row>
    <row xmlns:x14ac="http://schemas.microsoft.com/office/spreadsheetml/2009/9/ac" r="84" s="3" customFormat="true" x14ac:dyDescent="0.25">
      <c r="A84" s="381" t="str">
        <f ca="true">IF(ISBLANK('Data Summary'!A86),"",'Data Summary'!A86)</f>
        <v/>
      </c>
      <c r="B84" s="123"/>
      <c r="L84" s="123"/>
      <c r="V84" s="123"/>
      <c r="AF84" s="123"/>
      <c r="AP84" s="123"/>
      <c r="AZ84" s="123"/>
      <c r="BJ84" s="123"/>
      <c r="BT84" s="123"/>
      <c r="CD84" s="123"/>
      <c r="CN84" s="123"/>
      <c r="CX84" s="123"/>
      <c r="DH84" s="123"/>
      <c r="DR84" s="123"/>
      <c r="EB84" s="123"/>
      <c r="EL84" s="123"/>
      <c r="EV84" s="123"/>
      <c r="FF84" s="123"/>
      <c r="FP84" s="123"/>
      <c r="FZ84" s="123"/>
      <c r="GJ84" s="123"/>
      <c r="GT84" s="123"/>
      <c r="HD84" s="123"/>
      <c r="HN84" s="123"/>
      <c r="HX84" s="123"/>
    </row>
    <row xmlns:x14ac="http://schemas.microsoft.com/office/spreadsheetml/2009/9/ac" r="85" s="3" customFormat="true" x14ac:dyDescent="0.25">
      <c r="A85" s="381" t="str">
        <f ca="true">IF(ISBLANK('Data Summary'!A87),"",'Data Summary'!A87)</f>
        <v/>
      </c>
      <c r="B85" s="123"/>
      <c r="L85" s="123"/>
      <c r="V85" s="123"/>
      <c r="AF85" s="123"/>
      <c r="AP85" s="123"/>
      <c r="AZ85" s="123"/>
      <c r="BJ85" s="123"/>
      <c r="BT85" s="123"/>
      <c r="CD85" s="123"/>
      <c r="CN85" s="123"/>
      <c r="CX85" s="123"/>
      <c r="DH85" s="123"/>
      <c r="DR85" s="123"/>
      <c r="EB85" s="123"/>
      <c r="EL85" s="123"/>
      <c r="EV85" s="123"/>
      <c r="FF85" s="123"/>
      <c r="FP85" s="123"/>
      <c r="FZ85" s="123"/>
      <c r="GJ85" s="123"/>
      <c r="GT85" s="123"/>
      <c r="HD85" s="123"/>
      <c r="HN85" s="123"/>
      <c r="HX85" s="123"/>
    </row>
    <row xmlns:x14ac="http://schemas.microsoft.com/office/spreadsheetml/2009/9/ac" r="86" s="3" customFormat="true" x14ac:dyDescent="0.25">
      <c r="A86" s="381" t="str">
        <f ca="true">IF(ISBLANK('Data Summary'!A88),"",'Data Summary'!A88)</f>
        <v/>
      </c>
      <c r="B86" s="123"/>
      <c r="L86" s="123"/>
      <c r="V86" s="123"/>
      <c r="AF86" s="123"/>
      <c r="AP86" s="123"/>
      <c r="AZ86" s="123"/>
      <c r="BJ86" s="123"/>
      <c r="BT86" s="123"/>
      <c r="CD86" s="123"/>
      <c r="CN86" s="123"/>
      <c r="CX86" s="123"/>
      <c r="DH86" s="123"/>
      <c r="DR86" s="123"/>
      <c r="EB86" s="123"/>
      <c r="EL86" s="123"/>
      <c r="EV86" s="123"/>
      <c r="FF86" s="123"/>
      <c r="FP86" s="123"/>
      <c r="FZ86" s="123"/>
      <c r="GJ86" s="123"/>
      <c r="GT86" s="123"/>
      <c r="HD86" s="123"/>
      <c r="HN86" s="123"/>
      <c r="HX86" s="123"/>
    </row>
    <row xmlns:x14ac="http://schemas.microsoft.com/office/spreadsheetml/2009/9/ac" r="87" s="3" customFormat="true" x14ac:dyDescent="0.25">
      <c r="A87" s="381" t="str">
        <f ca="true">IF(ISBLANK('Data Summary'!A89),"",'Data Summary'!A89)</f>
        <v/>
      </c>
      <c r="B87" s="123"/>
      <c r="L87" s="123"/>
      <c r="V87" s="123"/>
      <c r="AF87" s="123"/>
      <c r="AP87" s="123"/>
      <c r="AZ87" s="123"/>
      <c r="BJ87" s="123"/>
      <c r="BT87" s="123"/>
      <c r="CD87" s="123"/>
      <c r="CN87" s="123"/>
      <c r="CX87" s="123"/>
      <c r="DH87" s="123"/>
      <c r="DR87" s="123"/>
      <c r="EB87" s="123"/>
      <c r="EL87" s="123"/>
      <c r="EV87" s="123"/>
      <c r="FF87" s="123"/>
      <c r="FP87" s="123"/>
      <c r="FZ87" s="123"/>
      <c r="GJ87" s="123"/>
      <c r="GT87" s="123"/>
      <c r="HD87" s="123"/>
      <c r="HN87" s="123"/>
      <c r="HX87" s="123"/>
    </row>
    <row xmlns:x14ac="http://schemas.microsoft.com/office/spreadsheetml/2009/9/ac" r="88" s="3" customFormat="true" x14ac:dyDescent="0.25">
      <c r="A88" s="381" t="str">
        <f ca="true">IF(ISBLANK('Data Summary'!A90),"",'Data Summary'!A90)</f>
        <v/>
      </c>
      <c r="B88" s="123"/>
      <c r="L88" s="123"/>
      <c r="V88" s="123"/>
      <c r="AF88" s="123"/>
      <c r="AP88" s="123"/>
      <c r="AZ88" s="123"/>
      <c r="BJ88" s="123"/>
      <c r="BT88" s="123"/>
      <c r="CD88" s="123"/>
      <c r="CN88" s="123"/>
      <c r="CX88" s="123"/>
      <c r="DH88" s="123"/>
      <c r="DR88" s="123"/>
      <c r="EB88" s="123"/>
      <c r="EL88" s="123"/>
      <c r="EV88" s="123"/>
      <c r="FF88" s="123"/>
      <c r="FP88" s="123"/>
      <c r="FZ88" s="123"/>
      <c r="GJ88" s="123"/>
      <c r="GT88" s="123"/>
      <c r="HD88" s="123"/>
      <c r="HN88" s="123"/>
      <c r="HX88" s="123"/>
    </row>
    <row xmlns:x14ac="http://schemas.microsoft.com/office/spreadsheetml/2009/9/ac" r="89" s="3" customFormat="true" x14ac:dyDescent="0.25">
      <c r="A89" s="381" t="str">
        <f ca="true">IF(ISBLANK('Data Summary'!A91),"",'Data Summary'!A91)</f>
        <v/>
      </c>
      <c r="B89" s="123"/>
      <c r="L89" s="123"/>
      <c r="V89" s="123"/>
      <c r="AF89" s="123"/>
      <c r="AP89" s="123"/>
      <c r="AZ89" s="123"/>
      <c r="BJ89" s="123"/>
      <c r="BT89" s="123"/>
      <c r="CD89" s="123"/>
      <c r="CN89" s="123"/>
      <c r="CX89" s="123"/>
      <c r="DH89" s="123"/>
      <c r="DR89" s="123"/>
      <c r="EB89" s="123"/>
      <c r="EL89" s="123"/>
      <c r="EV89" s="123"/>
      <c r="FF89" s="123"/>
      <c r="FP89" s="123"/>
      <c r="FZ89" s="123"/>
      <c r="GJ89" s="123"/>
      <c r="GT89" s="123"/>
      <c r="HD89" s="123"/>
      <c r="HN89" s="123"/>
      <c r="HX89" s="123"/>
    </row>
    <row xmlns:x14ac="http://schemas.microsoft.com/office/spreadsheetml/2009/9/ac" r="90" s="3" customFormat="true" x14ac:dyDescent="0.25">
      <c r="A90" s="381" t="str">
        <f ca="true">IF(ISBLANK('Data Summary'!A92),"",'Data Summary'!A92)</f>
        <v/>
      </c>
      <c r="B90" s="123"/>
      <c r="L90" s="123"/>
      <c r="V90" s="123"/>
      <c r="AF90" s="123"/>
      <c r="AP90" s="123"/>
      <c r="AZ90" s="123"/>
      <c r="BJ90" s="123"/>
      <c r="BT90" s="123"/>
      <c r="CD90" s="123"/>
      <c r="CN90" s="123"/>
      <c r="CX90" s="123"/>
      <c r="DH90" s="123"/>
      <c r="DR90" s="123"/>
      <c r="EB90" s="123"/>
      <c r="EL90" s="123"/>
      <c r="EV90" s="123"/>
      <c r="FF90" s="123"/>
      <c r="FP90" s="123"/>
      <c r="FZ90" s="123"/>
      <c r="GJ90" s="123"/>
      <c r="GT90" s="123"/>
      <c r="HD90" s="123"/>
      <c r="HN90" s="123"/>
      <c r="HX90" s="123"/>
    </row>
    <row xmlns:x14ac="http://schemas.microsoft.com/office/spreadsheetml/2009/9/ac" r="91" s="3" customFormat="true" x14ac:dyDescent="0.25">
      <c r="A91" s="381" t="str">
        <f ca="true">IF(ISBLANK('Data Summary'!A93),"",'Data Summary'!A93)</f>
        <v/>
      </c>
      <c r="B91" s="123"/>
      <c r="L91" s="123"/>
      <c r="V91" s="123"/>
      <c r="AF91" s="123"/>
      <c r="AP91" s="123"/>
      <c r="AZ91" s="123"/>
      <c r="BJ91" s="123"/>
      <c r="BT91" s="123"/>
      <c r="CD91" s="123"/>
      <c r="CN91" s="123"/>
      <c r="CX91" s="123"/>
      <c r="DH91" s="123"/>
      <c r="DR91" s="123"/>
      <c r="EB91" s="123"/>
      <c r="EL91" s="123"/>
      <c r="EV91" s="123"/>
      <c r="FF91" s="123"/>
      <c r="FP91" s="123"/>
      <c r="FZ91" s="123"/>
      <c r="GJ91" s="123"/>
      <c r="GT91" s="123"/>
      <c r="HD91" s="123"/>
      <c r="HN91" s="123"/>
      <c r="HX91" s="123"/>
    </row>
    <row xmlns:x14ac="http://schemas.microsoft.com/office/spreadsheetml/2009/9/ac" r="92" s="3" customFormat="true" x14ac:dyDescent="0.25">
      <c r="A92" s="381" t="str">
        <f ca="true">IF(ISBLANK('Data Summary'!A94),"",'Data Summary'!A94)</f>
        <v/>
      </c>
      <c r="B92" s="123"/>
      <c r="L92" s="123"/>
      <c r="V92" s="123"/>
      <c r="AF92" s="123"/>
      <c r="AP92" s="123"/>
      <c r="AZ92" s="123"/>
      <c r="BJ92" s="123"/>
      <c r="BT92" s="123"/>
      <c r="CD92" s="123"/>
      <c r="CN92" s="123"/>
      <c r="CX92" s="123"/>
      <c r="DH92" s="123"/>
      <c r="DR92" s="123"/>
      <c r="EB92" s="123"/>
      <c r="EL92" s="123"/>
      <c r="EV92" s="123"/>
      <c r="FF92" s="123"/>
      <c r="FP92" s="123"/>
      <c r="FZ92" s="123"/>
      <c r="GJ92" s="123"/>
      <c r="GT92" s="123"/>
      <c r="HD92" s="123"/>
      <c r="HN92" s="123"/>
      <c r="HX92" s="123"/>
    </row>
    <row xmlns:x14ac="http://schemas.microsoft.com/office/spreadsheetml/2009/9/ac" r="93" s="3" customFormat="true" x14ac:dyDescent="0.25">
      <c r="A93" s="381" t="str">
        <f ca="true">IF(ISBLANK('Data Summary'!A95),"",'Data Summary'!A95)</f>
        <v/>
      </c>
      <c r="B93" s="123"/>
      <c r="L93" s="123"/>
      <c r="V93" s="123"/>
      <c r="AF93" s="123"/>
      <c r="AP93" s="123"/>
      <c r="AZ93" s="123"/>
      <c r="BJ93" s="123"/>
      <c r="BT93" s="123"/>
      <c r="CD93" s="123"/>
      <c r="CN93" s="123"/>
      <c r="CX93" s="123"/>
      <c r="DH93" s="123"/>
      <c r="DR93" s="123"/>
      <c r="EB93" s="123"/>
      <c r="EL93" s="123"/>
      <c r="EV93" s="123"/>
      <c r="FF93" s="123"/>
      <c r="FP93" s="123"/>
      <c r="FZ93" s="123"/>
      <c r="GJ93" s="123"/>
      <c r="GT93" s="123"/>
      <c r="HD93" s="123"/>
      <c r="HN93" s="123"/>
      <c r="HX93" s="123"/>
    </row>
    <row xmlns:x14ac="http://schemas.microsoft.com/office/spreadsheetml/2009/9/ac" r="94" s="3" customFormat="true" x14ac:dyDescent="0.25">
      <c r="A94" s="381" t="str">
        <f ca="true">IF(ISBLANK('Data Summary'!A96),"",'Data Summary'!A96)</f>
        <v/>
      </c>
      <c r="B94" s="123"/>
      <c r="L94" s="123"/>
      <c r="V94" s="123"/>
      <c r="AF94" s="123"/>
      <c r="AP94" s="123"/>
      <c r="AZ94" s="123"/>
      <c r="BJ94" s="123"/>
      <c r="BT94" s="123"/>
      <c r="CD94" s="123"/>
      <c r="CN94" s="123"/>
      <c r="CX94" s="123"/>
      <c r="DH94" s="123"/>
      <c r="DR94" s="123"/>
      <c r="EB94" s="123"/>
      <c r="EL94" s="123"/>
      <c r="EV94" s="123"/>
      <c r="FF94" s="123"/>
      <c r="FP94" s="123"/>
      <c r="FZ94" s="123"/>
      <c r="GJ94" s="123"/>
      <c r="GT94" s="123"/>
      <c r="HD94" s="123"/>
      <c r="HN94" s="123"/>
      <c r="HX94" s="123"/>
    </row>
    <row xmlns:x14ac="http://schemas.microsoft.com/office/spreadsheetml/2009/9/ac" r="95" s="3" customFormat="true" x14ac:dyDescent="0.25">
      <c r="A95" s="381" t="str">
        <f ca="true">IF(ISBLANK('Data Summary'!A97),"",'Data Summary'!A97)</f>
        <v/>
      </c>
      <c r="B95" s="123"/>
      <c r="L95" s="123"/>
      <c r="V95" s="123"/>
      <c r="AF95" s="123"/>
      <c r="AP95" s="123"/>
      <c r="AZ95" s="123"/>
      <c r="BJ95" s="123"/>
      <c r="BT95" s="123"/>
      <c r="CD95" s="123"/>
      <c r="CN95" s="123"/>
      <c r="CX95" s="123"/>
      <c r="DH95" s="123"/>
      <c r="DR95" s="123"/>
      <c r="EB95" s="123"/>
      <c r="EL95" s="123"/>
      <c r="EV95" s="123"/>
      <c r="FF95" s="123"/>
      <c r="FP95" s="123"/>
      <c r="FZ95" s="123"/>
      <c r="GJ95" s="123"/>
      <c r="GT95" s="123"/>
      <c r="HD95" s="123"/>
      <c r="HN95" s="123"/>
      <c r="HX95" s="123"/>
    </row>
    <row xmlns:x14ac="http://schemas.microsoft.com/office/spreadsheetml/2009/9/ac" r="96" s="3" customFormat="true" x14ac:dyDescent="0.25">
      <c r="A96" s="381" t="str">
        <f ca="true">IF(ISBLANK('Data Summary'!A98),"",'Data Summary'!A98)</f>
        <v/>
      </c>
      <c r="B96" s="123"/>
      <c r="L96" s="123"/>
      <c r="V96" s="123"/>
      <c r="AF96" s="123"/>
      <c r="AP96" s="123"/>
      <c r="AZ96" s="123"/>
      <c r="BJ96" s="123"/>
      <c r="BT96" s="123"/>
      <c r="CD96" s="123"/>
      <c r="CN96" s="123"/>
      <c r="CX96" s="123"/>
      <c r="DH96" s="123"/>
      <c r="DR96" s="123"/>
      <c r="EB96" s="123"/>
      <c r="EL96" s="123"/>
      <c r="EV96" s="123"/>
      <c r="FF96" s="123"/>
      <c r="FP96" s="123"/>
      <c r="FZ96" s="123"/>
      <c r="GJ96" s="123"/>
      <c r="GT96" s="123"/>
      <c r="HD96" s="123"/>
      <c r="HN96" s="123"/>
      <c r="HX96" s="123"/>
    </row>
    <row xmlns:x14ac="http://schemas.microsoft.com/office/spreadsheetml/2009/9/ac" r="97" s="3" customFormat="true" x14ac:dyDescent="0.25">
      <c r="A97" s="381" t="str">
        <f ca="true">IF(ISBLANK('Data Summary'!A99),"",'Data Summary'!A99)</f>
        <v/>
      </c>
      <c r="B97" s="123"/>
      <c r="L97" s="123"/>
      <c r="V97" s="123"/>
      <c r="AF97" s="123"/>
      <c r="AP97" s="123"/>
      <c r="AZ97" s="123"/>
      <c r="BJ97" s="123"/>
      <c r="BT97" s="123"/>
      <c r="CD97" s="123"/>
      <c r="CN97" s="123"/>
      <c r="CX97" s="123"/>
      <c r="DH97" s="123"/>
      <c r="DR97" s="123"/>
      <c r="EB97" s="123"/>
      <c r="EL97" s="123"/>
      <c r="EV97" s="123"/>
      <c r="FF97" s="123"/>
      <c r="FP97" s="123"/>
      <c r="FZ97" s="123"/>
      <c r="GJ97" s="123"/>
      <c r="GT97" s="123"/>
      <c r="HD97" s="123"/>
      <c r="HN97" s="123"/>
      <c r="HX97" s="123"/>
    </row>
    <row xmlns:x14ac="http://schemas.microsoft.com/office/spreadsheetml/2009/9/ac" r="98" s="3" customFormat="true" x14ac:dyDescent="0.25">
      <c r="A98" s="381" t="str">
        <f ca="true">IF(ISBLANK('Data Summary'!A100),"",'Data Summary'!A100)</f>
        <v/>
      </c>
      <c r="B98" s="123"/>
      <c r="L98" s="123"/>
      <c r="V98" s="123"/>
      <c r="AF98" s="123"/>
      <c r="AP98" s="123"/>
      <c r="AZ98" s="123"/>
      <c r="BJ98" s="123"/>
      <c r="BT98" s="123"/>
      <c r="CD98" s="123"/>
      <c r="CN98" s="123"/>
      <c r="CX98" s="123"/>
      <c r="DH98" s="123"/>
      <c r="DR98" s="123"/>
      <c r="EB98" s="123"/>
      <c r="EL98" s="123"/>
      <c r="EV98" s="123"/>
      <c r="FF98" s="123"/>
      <c r="FP98" s="123"/>
      <c r="FZ98" s="123"/>
      <c r="GJ98" s="123"/>
      <c r="GT98" s="123"/>
      <c r="HD98" s="123"/>
      <c r="HN98" s="123"/>
      <c r="HX98" s="123"/>
    </row>
    <row xmlns:x14ac="http://schemas.microsoft.com/office/spreadsheetml/2009/9/ac" r="99" s="3" customFormat="true" x14ac:dyDescent="0.25">
      <c r="A99" s="381" t="str">
        <f ca="true">IF(ISBLANK('Data Summary'!A101),"",'Data Summary'!A101)</f>
        <v/>
      </c>
      <c r="B99" s="123"/>
      <c r="L99" s="123"/>
      <c r="V99" s="123"/>
      <c r="AF99" s="123"/>
      <c r="AP99" s="123"/>
      <c r="AZ99" s="123"/>
      <c r="BJ99" s="123"/>
      <c r="BT99" s="123"/>
      <c r="CD99" s="123"/>
      <c r="CN99" s="123"/>
      <c r="CX99" s="123"/>
      <c r="DH99" s="123"/>
      <c r="DR99" s="123"/>
      <c r="EB99" s="123"/>
      <c r="EL99" s="123"/>
      <c r="EV99" s="123"/>
      <c r="FF99" s="123"/>
      <c r="FP99" s="123"/>
      <c r="FZ99" s="123"/>
      <c r="GJ99" s="123"/>
      <c r="GT99" s="123"/>
      <c r="HD99" s="123"/>
      <c r="HN99" s="123"/>
      <c r="HX99" s="123"/>
    </row>
    <row xmlns:x14ac="http://schemas.microsoft.com/office/spreadsheetml/2009/9/ac" r="100" s="3" customFormat="true" x14ac:dyDescent="0.25">
      <c r="A100" s="381" t="str">
        <f ca="true">IF(ISBLANK('Data Summary'!A102),"",'Data Summary'!A102)</f>
        <v/>
      </c>
      <c r="B100" s="123"/>
      <c r="L100" s="123"/>
      <c r="V100" s="123"/>
      <c r="AF100" s="123"/>
      <c r="AP100" s="123"/>
      <c r="AZ100" s="123"/>
      <c r="BJ100" s="123"/>
      <c r="BT100" s="123"/>
      <c r="CD100" s="123"/>
      <c r="CN100" s="123"/>
      <c r="CX100" s="123"/>
      <c r="DH100" s="123"/>
      <c r="DR100" s="123"/>
      <c r="EB100" s="123"/>
      <c r="EL100" s="123"/>
      <c r="EV100" s="123"/>
      <c r="FF100" s="123"/>
      <c r="FP100" s="123"/>
      <c r="FZ100" s="123"/>
      <c r="GJ100" s="123"/>
      <c r="GT100" s="123"/>
      <c r="HD100" s="123"/>
      <c r="HN100" s="123"/>
      <c r="HX100" s="123"/>
    </row>
    <row xmlns:x14ac="http://schemas.microsoft.com/office/spreadsheetml/2009/9/ac" r="101" s="3" customFormat="true" x14ac:dyDescent="0.25">
      <c r="A101" s="381" t="str">
        <f ca="true">IF(ISBLANK('Data Summary'!A103),"",'Data Summary'!A103)</f>
        <v/>
      </c>
      <c r="B101" s="123"/>
      <c r="L101" s="123"/>
      <c r="V101" s="123"/>
      <c r="AF101" s="123"/>
      <c r="AP101" s="123"/>
      <c r="AZ101" s="123"/>
      <c r="BJ101" s="123"/>
      <c r="BT101" s="123"/>
      <c r="CD101" s="123"/>
      <c r="CN101" s="123"/>
      <c r="CX101" s="123"/>
      <c r="DH101" s="123"/>
      <c r="DR101" s="123"/>
      <c r="EB101" s="123"/>
      <c r="EL101" s="123"/>
      <c r="EV101" s="123"/>
      <c r="FF101" s="123"/>
      <c r="FP101" s="123"/>
      <c r="FZ101" s="123"/>
      <c r="GJ101" s="123"/>
      <c r="GT101" s="123"/>
      <c r="HD101" s="123"/>
      <c r="HN101" s="123"/>
      <c r="HX101" s="123"/>
    </row>
    <row xmlns:x14ac="http://schemas.microsoft.com/office/spreadsheetml/2009/9/ac" r="102" s="3" customFormat="true" x14ac:dyDescent="0.25">
      <c r="A102" s="381" t="str">
        <f ca="true">IF(ISBLANK('Data Summary'!A104),"",'Data Summary'!A104)</f>
        <v/>
      </c>
      <c r="B102" s="123"/>
      <c r="L102" s="123"/>
      <c r="V102" s="123"/>
      <c r="AF102" s="123"/>
      <c r="AP102" s="123"/>
      <c r="AZ102" s="123"/>
      <c r="BJ102" s="123"/>
      <c r="BT102" s="123"/>
      <c r="CD102" s="123"/>
      <c r="CN102" s="123"/>
      <c r="CX102" s="123"/>
      <c r="DH102" s="123"/>
      <c r="DR102" s="123"/>
      <c r="EB102" s="123"/>
      <c r="EL102" s="123"/>
      <c r="EV102" s="123"/>
      <c r="FF102" s="123"/>
      <c r="FP102" s="123"/>
      <c r="FZ102" s="123"/>
      <c r="GJ102" s="123"/>
      <c r="GT102" s="123"/>
      <c r="HD102" s="123"/>
      <c r="HN102" s="123"/>
      <c r="HX102" s="123"/>
    </row>
    <row xmlns:x14ac="http://schemas.microsoft.com/office/spreadsheetml/2009/9/ac" r="103" s="3" customFormat="true" x14ac:dyDescent="0.25">
      <c r="A103" s="381" t="str">
        <f ca="true">IF(ISBLANK('Data Summary'!A105),"",'Data Summary'!A105)</f>
        <v/>
      </c>
      <c r="B103" s="123"/>
      <c r="L103" s="123"/>
      <c r="V103" s="123"/>
      <c r="AF103" s="123"/>
      <c r="AP103" s="123"/>
      <c r="AZ103" s="123"/>
      <c r="BJ103" s="123"/>
      <c r="BT103" s="123"/>
      <c r="CD103" s="123"/>
      <c r="CN103" s="123"/>
      <c r="CX103" s="123"/>
      <c r="DH103" s="123"/>
      <c r="DR103" s="123"/>
      <c r="EB103" s="123"/>
      <c r="EL103" s="123"/>
      <c r="EV103" s="123"/>
      <c r="FF103" s="123"/>
      <c r="FP103" s="123"/>
      <c r="FZ103" s="123"/>
      <c r="GJ103" s="123"/>
      <c r="GT103" s="123"/>
      <c r="HD103" s="123"/>
      <c r="HN103" s="123"/>
      <c r="HX103" s="123"/>
    </row>
    <row xmlns:x14ac="http://schemas.microsoft.com/office/spreadsheetml/2009/9/ac" r="104" s="3" customFormat="true" x14ac:dyDescent="0.25">
      <c r="A104" s="381" t="str">
        <f ca="true">IF(ISBLANK('Data Summary'!A106),"",'Data Summary'!A106)</f>
        <v/>
      </c>
      <c r="B104" s="123"/>
      <c r="L104" s="123"/>
      <c r="V104" s="123"/>
      <c r="AF104" s="123"/>
      <c r="AP104" s="123"/>
      <c r="AZ104" s="123"/>
      <c r="BJ104" s="123"/>
      <c r="BT104" s="123"/>
      <c r="CD104" s="123"/>
      <c r="CN104" s="123"/>
      <c r="CX104" s="123"/>
      <c r="DH104" s="123"/>
      <c r="DR104" s="123"/>
      <c r="EB104" s="123"/>
      <c r="EL104" s="123"/>
      <c r="EV104" s="123"/>
      <c r="FF104" s="123"/>
      <c r="FP104" s="123"/>
      <c r="FZ104" s="123"/>
      <c r="GJ104" s="123"/>
      <c r="GT104" s="123"/>
      <c r="HD104" s="123"/>
      <c r="HN104" s="123"/>
      <c r="HX104" s="123"/>
    </row>
    <row xmlns:x14ac="http://schemas.microsoft.com/office/spreadsheetml/2009/9/ac" r="105" s="3" customFormat="true" x14ac:dyDescent="0.25">
      <c r="A105" s="381" t="str">
        <f ca="true">IF(ISBLANK('Data Summary'!A107),"",'Data Summary'!A107)</f>
        <v/>
      </c>
      <c r="B105" s="123"/>
      <c r="L105" s="123"/>
      <c r="V105" s="123"/>
      <c r="AF105" s="123"/>
      <c r="AP105" s="123"/>
      <c r="AZ105" s="123"/>
      <c r="BJ105" s="123"/>
      <c r="BT105" s="123"/>
      <c r="CD105" s="123"/>
      <c r="CN105" s="123"/>
      <c r="CX105" s="123"/>
      <c r="DH105" s="123"/>
      <c r="DR105" s="123"/>
      <c r="EB105" s="123"/>
      <c r="EL105" s="123"/>
      <c r="EV105" s="123"/>
      <c r="FF105" s="123"/>
      <c r="FP105" s="123"/>
      <c r="FZ105" s="123"/>
      <c r="GJ105" s="123"/>
      <c r="GT105" s="123"/>
      <c r="HD105" s="123"/>
      <c r="HN105" s="123"/>
      <c r="HX105" s="123"/>
    </row>
    <row xmlns:x14ac="http://schemas.microsoft.com/office/spreadsheetml/2009/9/ac" r="106" s="3" customFormat="true" x14ac:dyDescent="0.25">
      <c r="A106" s="381" t="str">
        <f ca="true">IF(ISBLANK('Data Summary'!A108),"",'Data Summary'!A108)</f>
        <v/>
      </c>
      <c r="B106" s="123"/>
      <c r="L106" s="123"/>
      <c r="V106" s="123"/>
      <c r="AF106" s="123"/>
      <c r="AP106" s="123"/>
      <c r="AZ106" s="123"/>
      <c r="BJ106" s="123"/>
      <c r="BT106" s="123"/>
      <c r="CD106" s="123"/>
      <c r="CN106" s="123"/>
      <c r="CX106" s="123"/>
      <c r="DH106" s="123"/>
      <c r="DR106" s="123"/>
      <c r="EB106" s="123"/>
      <c r="EL106" s="123"/>
      <c r="EV106" s="123"/>
      <c r="FF106" s="123"/>
      <c r="FP106" s="123"/>
      <c r="FZ106" s="123"/>
      <c r="GJ106" s="123"/>
      <c r="GT106" s="123"/>
      <c r="HD106" s="123"/>
      <c r="HN106" s="123"/>
      <c r="HX106" s="123"/>
    </row>
    <row xmlns:x14ac="http://schemas.microsoft.com/office/spreadsheetml/2009/9/ac" r="107" s="3" customFormat="true" x14ac:dyDescent="0.25">
      <c r="A107" s="381" t="str">
        <f ca="true">IF(ISBLANK('Data Summary'!A109),"",'Data Summary'!A109)</f>
        <v/>
      </c>
      <c r="B107" s="123"/>
      <c r="L107" s="123"/>
      <c r="V107" s="123"/>
      <c r="AF107" s="123"/>
      <c r="AP107" s="123"/>
      <c r="AZ107" s="123"/>
      <c r="BJ107" s="123"/>
      <c r="BT107" s="123"/>
      <c r="CD107" s="123"/>
      <c r="CN107" s="123"/>
      <c r="CX107" s="123"/>
      <c r="DH107" s="123"/>
      <c r="DR107" s="123"/>
      <c r="EB107" s="123"/>
      <c r="EL107" s="123"/>
      <c r="EV107" s="123"/>
      <c r="FF107" s="123"/>
      <c r="FP107" s="123"/>
      <c r="FZ107" s="123"/>
      <c r="GJ107" s="123"/>
      <c r="GT107" s="123"/>
      <c r="HD107" s="123"/>
      <c r="HN107" s="123"/>
      <c r="HX107" s="123"/>
    </row>
    <row xmlns:x14ac="http://schemas.microsoft.com/office/spreadsheetml/2009/9/ac" r="108" s="3" customFormat="true" x14ac:dyDescent="0.25">
      <c r="A108" s="381" t="str">
        <f ca="true">IF(ISBLANK('Data Summary'!A110),"",'Data Summary'!A110)</f>
        <v/>
      </c>
      <c r="B108" s="123"/>
      <c r="L108" s="123"/>
      <c r="V108" s="123"/>
      <c r="AF108" s="123"/>
      <c r="AP108" s="123"/>
      <c r="AZ108" s="123"/>
      <c r="BJ108" s="123"/>
      <c r="BT108" s="123"/>
      <c r="CD108" s="123"/>
      <c r="CN108" s="123"/>
      <c r="CX108" s="123"/>
      <c r="DH108" s="123"/>
      <c r="DR108" s="123"/>
      <c r="EB108" s="123"/>
      <c r="EL108" s="123"/>
      <c r="EV108" s="123"/>
      <c r="FF108" s="123"/>
      <c r="FP108" s="123"/>
      <c r="FZ108" s="123"/>
      <c r="GJ108" s="123"/>
      <c r="GT108" s="123"/>
      <c r="HD108" s="123"/>
      <c r="HN108" s="123"/>
      <c r="HX108" s="123"/>
    </row>
    <row xmlns:x14ac="http://schemas.microsoft.com/office/spreadsheetml/2009/9/ac" r="109" s="3" customFormat="true" x14ac:dyDescent="0.25">
      <c r="A109" s="381" t="str">
        <f ca="true">IF(ISBLANK('Data Summary'!A111),"",'Data Summary'!A111)</f>
        <v/>
      </c>
      <c r="B109" s="123"/>
      <c r="L109" s="123"/>
      <c r="V109" s="123"/>
      <c r="AF109" s="123"/>
      <c r="AP109" s="123"/>
      <c r="AZ109" s="123"/>
      <c r="BJ109" s="123"/>
      <c r="BT109" s="123"/>
      <c r="CD109" s="123"/>
      <c r="CN109" s="123"/>
      <c r="CX109" s="123"/>
      <c r="DH109" s="123"/>
      <c r="DR109" s="123"/>
      <c r="EB109" s="123"/>
      <c r="EL109" s="123"/>
      <c r="EV109" s="123"/>
      <c r="FF109" s="123"/>
      <c r="FP109" s="123"/>
      <c r="FZ109" s="123"/>
      <c r="GJ109" s="123"/>
      <c r="GT109" s="123"/>
      <c r="HD109" s="123"/>
      <c r="HN109" s="123"/>
      <c r="HX109" s="123"/>
    </row>
    <row xmlns:x14ac="http://schemas.microsoft.com/office/spreadsheetml/2009/9/ac" r="110" s="3" customFormat="true" x14ac:dyDescent="0.25">
      <c r="A110" s="381" t="str">
        <f ca="true">IF(ISBLANK('Data Summary'!A112),"",'Data Summary'!A112)</f>
        <v/>
      </c>
      <c r="B110" s="123"/>
      <c r="L110" s="123"/>
      <c r="V110" s="123"/>
      <c r="AF110" s="123"/>
      <c r="AP110" s="123"/>
      <c r="AZ110" s="123"/>
      <c r="BJ110" s="123"/>
      <c r="BT110" s="123"/>
      <c r="CD110" s="123"/>
      <c r="CN110" s="123"/>
      <c r="CX110" s="123"/>
      <c r="DH110" s="123"/>
      <c r="DR110" s="123"/>
      <c r="EB110" s="123"/>
      <c r="EL110" s="123"/>
      <c r="EV110" s="123"/>
      <c r="FF110" s="123"/>
      <c r="FP110" s="123"/>
      <c r="FZ110" s="123"/>
      <c r="GJ110" s="123"/>
      <c r="GT110" s="123"/>
      <c r="HD110" s="123"/>
      <c r="HN110" s="123"/>
      <c r="HX110" s="123"/>
    </row>
    <row xmlns:x14ac="http://schemas.microsoft.com/office/spreadsheetml/2009/9/ac" r="111" s="3" customFormat="true" x14ac:dyDescent="0.25">
      <c r="A111" s="381" t="str">
        <f ca="true">IF(ISBLANK('Data Summary'!A113),"",'Data Summary'!A113)</f>
        <v/>
      </c>
      <c r="B111" s="123"/>
      <c r="L111" s="123"/>
      <c r="V111" s="123"/>
      <c r="AF111" s="123"/>
      <c r="AP111" s="123"/>
      <c r="AZ111" s="123"/>
      <c r="BJ111" s="123"/>
      <c r="BT111" s="123"/>
      <c r="CD111" s="123"/>
      <c r="CN111" s="123"/>
      <c r="CX111" s="123"/>
      <c r="DH111" s="123"/>
      <c r="DR111" s="123"/>
      <c r="EB111" s="123"/>
      <c r="EL111" s="123"/>
      <c r="EV111" s="123"/>
      <c r="FF111" s="123"/>
      <c r="FP111" s="123"/>
      <c r="FZ111" s="123"/>
      <c r="GJ111" s="123"/>
      <c r="GT111" s="123"/>
      <c r="HD111" s="123"/>
      <c r="HN111" s="123"/>
      <c r="HX111" s="123"/>
    </row>
    <row xmlns:x14ac="http://schemas.microsoft.com/office/spreadsheetml/2009/9/ac" r="112" s="3" customFormat="true" x14ac:dyDescent="0.25">
      <c r="A112" s="381" t="str">
        <f ca="true">IF(ISBLANK('Data Summary'!A114),"",'Data Summary'!A114)</f>
        <v/>
      </c>
      <c r="B112" s="123"/>
      <c r="L112" s="123"/>
      <c r="V112" s="123"/>
      <c r="AF112" s="123"/>
      <c r="AP112" s="123"/>
      <c r="AZ112" s="123"/>
      <c r="BJ112" s="123"/>
      <c r="BT112" s="123"/>
      <c r="CD112" s="123"/>
      <c r="CN112" s="123"/>
      <c r="CX112" s="123"/>
      <c r="DH112" s="123"/>
      <c r="DR112" s="123"/>
      <c r="EB112" s="123"/>
      <c r="EL112" s="123"/>
      <c r="EV112" s="123"/>
      <c r="FF112" s="123"/>
      <c r="FP112" s="123"/>
      <c r="FZ112" s="123"/>
      <c r="GJ112" s="123"/>
      <c r="GT112" s="123"/>
      <c r="HD112" s="123"/>
      <c r="HN112" s="123"/>
      <c r="HX112" s="123"/>
    </row>
    <row xmlns:x14ac="http://schemas.microsoft.com/office/spreadsheetml/2009/9/ac" r="113" s="3" customFormat="true" x14ac:dyDescent="0.25">
      <c r="A113" s="381" t="str">
        <f ca="true">IF(ISBLANK('Data Summary'!A115),"",'Data Summary'!A115)</f>
        <v/>
      </c>
      <c r="B113" s="123"/>
      <c r="L113" s="123"/>
      <c r="V113" s="123"/>
      <c r="AF113" s="123"/>
      <c r="AP113" s="123"/>
      <c r="AZ113" s="123"/>
      <c r="BJ113" s="123"/>
      <c r="BT113" s="123"/>
      <c r="CD113" s="123"/>
      <c r="CN113" s="123"/>
      <c r="CX113" s="123"/>
      <c r="DH113" s="123"/>
      <c r="DR113" s="123"/>
      <c r="EB113" s="123"/>
      <c r="EL113" s="123"/>
      <c r="EV113" s="123"/>
      <c r="FF113" s="123"/>
      <c r="FP113" s="123"/>
      <c r="FZ113" s="123"/>
      <c r="GJ113" s="123"/>
      <c r="GT113" s="123"/>
      <c r="HD113" s="123"/>
      <c r="HN113" s="123"/>
      <c r="HX113" s="123"/>
    </row>
    <row xmlns:x14ac="http://schemas.microsoft.com/office/spreadsheetml/2009/9/ac" r="114" s="3" customFormat="true" x14ac:dyDescent="0.25">
      <c r="A114" s="381" t="str">
        <f ca="true">IF(ISBLANK('Data Summary'!A116),"",'Data Summary'!A116)</f>
        <v/>
      </c>
      <c r="B114" s="123"/>
      <c r="L114" s="123"/>
      <c r="V114" s="123"/>
      <c r="AF114" s="123"/>
      <c r="AP114" s="123"/>
      <c r="AZ114" s="123"/>
      <c r="BJ114" s="123"/>
      <c r="BT114" s="123"/>
      <c r="CD114" s="123"/>
      <c r="CN114" s="123"/>
      <c r="CX114" s="123"/>
      <c r="DH114" s="123"/>
      <c r="DR114" s="123"/>
      <c r="EB114" s="123"/>
      <c r="EL114" s="123"/>
      <c r="EV114" s="123"/>
      <c r="FF114" s="123"/>
      <c r="FP114" s="123"/>
      <c r="FZ114" s="123"/>
      <c r="GJ114" s="123"/>
      <c r="GT114" s="123"/>
      <c r="HD114" s="123"/>
      <c r="HN114" s="123"/>
      <c r="HX114" s="123"/>
    </row>
    <row xmlns:x14ac="http://schemas.microsoft.com/office/spreadsheetml/2009/9/ac" r="115" s="3" customFormat="true" x14ac:dyDescent="0.25">
      <c r="A115" s="381" t="str">
        <f ca="true">IF(ISBLANK('Data Summary'!A117),"",'Data Summary'!A117)</f>
        <v/>
      </c>
      <c r="B115" s="123"/>
      <c r="L115" s="123"/>
      <c r="V115" s="123"/>
      <c r="AF115" s="123"/>
      <c r="AP115" s="123"/>
      <c r="AZ115" s="123"/>
      <c r="BJ115" s="123"/>
      <c r="BT115" s="123"/>
      <c r="CD115" s="123"/>
      <c r="CN115" s="123"/>
      <c r="CX115" s="123"/>
      <c r="DH115" s="123"/>
      <c r="DR115" s="123"/>
      <c r="EB115" s="123"/>
      <c r="EL115" s="123"/>
      <c r="EV115" s="123"/>
      <c r="FF115" s="123"/>
      <c r="FP115" s="123"/>
      <c r="FZ115" s="123"/>
      <c r="GJ115" s="123"/>
      <c r="GT115" s="123"/>
      <c r="HD115" s="123"/>
      <c r="HN115" s="123"/>
      <c r="HX115" s="123"/>
    </row>
    <row xmlns:x14ac="http://schemas.microsoft.com/office/spreadsheetml/2009/9/ac" r="116" s="3" customFormat="true" x14ac:dyDescent="0.25">
      <c r="A116" s="381" t="str">
        <f ca="true">IF(ISBLANK('Data Summary'!A118),"",'Data Summary'!A118)</f>
        <v/>
      </c>
      <c r="B116" s="123"/>
      <c r="L116" s="123"/>
      <c r="V116" s="123"/>
      <c r="AF116" s="123"/>
      <c r="AP116" s="123"/>
      <c r="AZ116" s="123"/>
      <c r="BJ116" s="123"/>
      <c r="BT116" s="123"/>
      <c r="CD116" s="123"/>
      <c r="CN116" s="123"/>
      <c r="CX116" s="123"/>
      <c r="DH116" s="123"/>
      <c r="DR116" s="123"/>
      <c r="EB116" s="123"/>
      <c r="EL116" s="123"/>
      <c r="EV116" s="123"/>
      <c r="FF116" s="123"/>
      <c r="FP116" s="123"/>
      <c r="FZ116" s="123"/>
      <c r="GJ116" s="123"/>
      <c r="GT116" s="123"/>
      <c r="HD116" s="123"/>
      <c r="HN116" s="123"/>
      <c r="HX116" s="123"/>
    </row>
    <row xmlns:x14ac="http://schemas.microsoft.com/office/spreadsheetml/2009/9/ac" r="117" s="3" customFormat="true" x14ac:dyDescent="0.25">
      <c r="A117" s="381" t="str">
        <f ca="true">IF(ISBLANK('Data Summary'!A119),"",'Data Summary'!A119)</f>
        <v/>
      </c>
      <c r="B117" s="123"/>
      <c r="L117" s="123"/>
      <c r="V117" s="123"/>
      <c r="AF117" s="123"/>
      <c r="AP117" s="123"/>
      <c r="AZ117" s="123"/>
      <c r="BJ117" s="123"/>
      <c r="BT117" s="123"/>
      <c r="CD117" s="123"/>
      <c r="CN117" s="123"/>
      <c r="CX117" s="123"/>
      <c r="DH117" s="123"/>
      <c r="DR117" s="123"/>
      <c r="EB117" s="123"/>
      <c r="EL117" s="123"/>
      <c r="EV117" s="123"/>
      <c r="FF117" s="123"/>
      <c r="FP117" s="123"/>
      <c r="FZ117" s="123"/>
      <c r="GJ117" s="123"/>
      <c r="GT117" s="123"/>
      <c r="HD117" s="123"/>
      <c r="HN117" s="123"/>
      <c r="HX117" s="123"/>
    </row>
    <row xmlns:x14ac="http://schemas.microsoft.com/office/spreadsheetml/2009/9/ac" r="118" s="3" customFormat="true" x14ac:dyDescent="0.25">
      <c r="A118" s="381" t="str">
        <f ca="true">IF(ISBLANK('Data Summary'!A120),"",'Data Summary'!A120)</f>
        <v/>
      </c>
      <c r="B118" s="123"/>
      <c r="L118" s="123"/>
      <c r="V118" s="123"/>
      <c r="AF118" s="123"/>
      <c r="AP118" s="123"/>
      <c r="AZ118" s="123"/>
      <c r="BJ118" s="123"/>
      <c r="BT118" s="123"/>
      <c r="CD118" s="123"/>
      <c r="CN118" s="123"/>
      <c r="CX118" s="123"/>
      <c r="DH118" s="123"/>
      <c r="DR118" s="123"/>
      <c r="EB118" s="123"/>
      <c r="EL118" s="123"/>
      <c r="EV118" s="123"/>
      <c r="FF118" s="123"/>
      <c r="FP118" s="123"/>
      <c r="FZ118" s="123"/>
      <c r="GJ118" s="123"/>
      <c r="GT118" s="123"/>
      <c r="HD118" s="123"/>
      <c r="HN118" s="123"/>
      <c r="HX118" s="123"/>
    </row>
    <row xmlns:x14ac="http://schemas.microsoft.com/office/spreadsheetml/2009/9/ac" r="119" s="3" customFormat="true" x14ac:dyDescent="0.25">
      <c r="A119" s="381" t="str">
        <f ca="true">IF(ISBLANK('Data Summary'!A121),"",'Data Summary'!A121)</f>
        <v/>
      </c>
      <c r="B119" s="123"/>
      <c r="L119" s="123"/>
      <c r="V119" s="123"/>
      <c r="AF119" s="123"/>
      <c r="AP119" s="123"/>
      <c r="AZ119" s="123"/>
      <c r="BJ119" s="123"/>
      <c r="BT119" s="123"/>
      <c r="CD119" s="123"/>
      <c r="CN119" s="123"/>
      <c r="CX119" s="123"/>
      <c r="DH119" s="123"/>
      <c r="DR119" s="123"/>
      <c r="EB119" s="123"/>
      <c r="EL119" s="123"/>
      <c r="EV119" s="123"/>
      <c r="FF119" s="123"/>
      <c r="FP119" s="123"/>
      <c r="FZ119" s="123"/>
      <c r="GJ119" s="123"/>
      <c r="GT119" s="123"/>
      <c r="HD119" s="123"/>
      <c r="HN119" s="123"/>
      <c r="HX119" s="123"/>
    </row>
    <row xmlns:x14ac="http://schemas.microsoft.com/office/spreadsheetml/2009/9/ac" r="120" s="3" customFormat="true" x14ac:dyDescent="0.25">
      <c r="A120" s="381" t="str">
        <f ca="true">IF(ISBLANK('Data Summary'!A122),"",'Data Summary'!A122)</f>
        <v/>
      </c>
      <c r="B120" s="123"/>
      <c r="L120" s="123"/>
      <c r="V120" s="123"/>
      <c r="AF120" s="123"/>
      <c r="AP120" s="123"/>
      <c r="AZ120" s="123"/>
      <c r="BJ120" s="123"/>
      <c r="BT120" s="123"/>
      <c r="CD120" s="123"/>
      <c r="CN120" s="123"/>
      <c r="CX120" s="123"/>
      <c r="DH120" s="123"/>
      <c r="DR120" s="123"/>
      <c r="EB120" s="123"/>
      <c r="EL120" s="123"/>
      <c r="EV120" s="123"/>
      <c r="FF120" s="123"/>
      <c r="FP120" s="123"/>
      <c r="FZ120" s="123"/>
      <c r="GJ120" s="123"/>
      <c r="GT120" s="123"/>
      <c r="HD120" s="123"/>
      <c r="HN120" s="123"/>
      <c r="HX120" s="123"/>
    </row>
    <row xmlns:x14ac="http://schemas.microsoft.com/office/spreadsheetml/2009/9/ac" r="121" s="3" customFormat="true" x14ac:dyDescent="0.25">
      <c r="A121" s="381" t="str">
        <f ca="true">IF(ISBLANK('Data Summary'!A123),"",'Data Summary'!A123)</f>
        <v/>
      </c>
      <c r="B121" s="123"/>
      <c r="L121" s="123"/>
      <c r="V121" s="123"/>
      <c r="AF121" s="123"/>
      <c r="AP121" s="123"/>
      <c r="AZ121" s="123"/>
      <c r="BJ121" s="123"/>
      <c r="BT121" s="123"/>
      <c r="CD121" s="123"/>
      <c r="CN121" s="123"/>
      <c r="CX121" s="123"/>
      <c r="DH121" s="123"/>
      <c r="DR121" s="123"/>
      <c r="EB121" s="123"/>
      <c r="EL121" s="123"/>
      <c r="EV121" s="123"/>
      <c r="FF121" s="123"/>
      <c r="FP121" s="123"/>
      <c r="FZ121" s="123"/>
      <c r="GJ121" s="123"/>
      <c r="GT121" s="123"/>
      <c r="HD121" s="123"/>
      <c r="HN121" s="123"/>
      <c r="HX121" s="123"/>
    </row>
    <row xmlns:x14ac="http://schemas.microsoft.com/office/spreadsheetml/2009/9/ac" r="122" s="3" customFormat="true" x14ac:dyDescent="0.25">
      <c r="A122" s="381" t="str">
        <f ca="true">IF(ISBLANK('Data Summary'!A124),"",'Data Summary'!A124)</f>
        <v/>
      </c>
      <c r="B122" s="123"/>
      <c r="L122" s="123"/>
      <c r="V122" s="123"/>
      <c r="AF122" s="123"/>
      <c r="AP122" s="123"/>
      <c r="AZ122" s="123"/>
      <c r="BJ122" s="123"/>
      <c r="BT122" s="123"/>
      <c r="CD122" s="123"/>
      <c r="CN122" s="123"/>
      <c r="CX122" s="123"/>
      <c r="DH122" s="123"/>
      <c r="DR122" s="123"/>
      <c r="EB122" s="123"/>
      <c r="EL122" s="123"/>
      <c r="EV122" s="123"/>
      <c r="FF122" s="123"/>
      <c r="FP122" s="123"/>
      <c r="FZ122" s="123"/>
      <c r="GJ122" s="123"/>
      <c r="GT122" s="123"/>
      <c r="HD122" s="123"/>
      <c r="HN122" s="123"/>
      <c r="HX122" s="123"/>
    </row>
    <row xmlns:x14ac="http://schemas.microsoft.com/office/spreadsheetml/2009/9/ac" r="123" s="3" customFormat="true" x14ac:dyDescent="0.25">
      <c r="A123" s="381" t="str">
        <f ca="true">IF(ISBLANK('Data Summary'!A125),"",'Data Summary'!A125)</f>
        <v/>
      </c>
      <c r="B123" s="123"/>
      <c r="L123" s="123"/>
      <c r="V123" s="123"/>
      <c r="AF123" s="123"/>
      <c r="AP123" s="123"/>
      <c r="AZ123" s="123"/>
      <c r="BJ123" s="123"/>
      <c r="BT123" s="123"/>
      <c r="CD123" s="123"/>
      <c r="CN123" s="123"/>
      <c r="CX123" s="123"/>
      <c r="DH123" s="123"/>
      <c r="DR123" s="123"/>
      <c r="EB123" s="123"/>
      <c r="EL123" s="123"/>
      <c r="EV123" s="123"/>
      <c r="FF123" s="123"/>
      <c r="FP123" s="123"/>
      <c r="FZ123" s="123"/>
      <c r="GJ123" s="123"/>
      <c r="GT123" s="123"/>
      <c r="HD123" s="123"/>
      <c r="HN123" s="123"/>
      <c r="HX123" s="123"/>
    </row>
    <row xmlns:x14ac="http://schemas.microsoft.com/office/spreadsheetml/2009/9/ac" r="124" s="3" customFormat="true" x14ac:dyDescent="0.25">
      <c r="A124" s="381" t="str">
        <f ca="true">IF(ISBLANK('Data Summary'!A126),"",'Data Summary'!A126)</f>
        <v/>
      </c>
      <c r="B124" s="123"/>
      <c r="L124" s="123"/>
      <c r="V124" s="123"/>
      <c r="AF124" s="123"/>
      <c r="AP124" s="123"/>
      <c r="AZ124" s="123"/>
      <c r="BJ124" s="123"/>
      <c r="BT124" s="123"/>
      <c r="CD124" s="123"/>
      <c r="CN124" s="123"/>
      <c r="CX124" s="123"/>
      <c r="DH124" s="123"/>
      <c r="DR124" s="123"/>
      <c r="EB124" s="123"/>
      <c r="EL124" s="123"/>
      <c r="EV124" s="123"/>
      <c r="FF124" s="123"/>
      <c r="FP124" s="123"/>
      <c r="FZ124" s="123"/>
      <c r="GJ124" s="123"/>
      <c r="GT124" s="123"/>
      <c r="HD124" s="123"/>
      <c r="HN124" s="123"/>
      <c r="HX124" s="123"/>
    </row>
    <row xmlns:x14ac="http://schemas.microsoft.com/office/spreadsheetml/2009/9/ac" r="125" s="3" customFormat="true" x14ac:dyDescent="0.25">
      <c r="A125" s="381" t="str">
        <f ca="true">IF(ISBLANK('Data Summary'!A127),"",'Data Summary'!A127)</f>
        <v/>
      </c>
      <c r="B125" s="123"/>
      <c r="L125" s="123"/>
      <c r="V125" s="123"/>
      <c r="AF125" s="123"/>
      <c r="AP125" s="123"/>
      <c r="AZ125" s="123"/>
      <c r="BJ125" s="123"/>
      <c r="BT125" s="123"/>
      <c r="CD125" s="123"/>
      <c r="CN125" s="123"/>
      <c r="CX125" s="123"/>
      <c r="DH125" s="123"/>
      <c r="DR125" s="123"/>
      <c r="EB125" s="123"/>
      <c r="EL125" s="123"/>
      <c r="EV125" s="123"/>
      <c r="FF125" s="123"/>
      <c r="FP125" s="123"/>
      <c r="FZ125" s="123"/>
      <c r="GJ125" s="123"/>
      <c r="GT125" s="123"/>
      <c r="HD125" s="123"/>
      <c r="HN125" s="123"/>
      <c r="HX125" s="123"/>
    </row>
    <row xmlns:x14ac="http://schemas.microsoft.com/office/spreadsheetml/2009/9/ac" r="126" s="3" customFormat="true" x14ac:dyDescent="0.25">
      <c r="A126" s="381" t="str">
        <f ca="true">IF(ISBLANK('Data Summary'!A128),"",'Data Summary'!A128)</f>
        <v/>
      </c>
      <c r="B126" s="123"/>
      <c r="L126" s="123"/>
      <c r="V126" s="123"/>
      <c r="AF126" s="123"/>
      <c r="AP126" s="123"/>
      <c r="AZ126" s="123"/>
      <c r="BJ126" s="123"/>
      <c r="BT126" s="123"/>
      <c r="CD126" s="123"/>
      <c r="CN126" s="123"/>
      <c r="CX126" s="123"/>
      <c r="DH126" s="123"/>
      <c r="DR126" s="123"/>
      <c r="EB126" s="123"/>
      <c r="EL126" s="123"/>
      <c r="EV126" s="123"/>
      <c r="FF126" s="123"/>
      <c r="FP126" s="123"/>
      <c r="FZ126" s="123"/>
      <c r="GJ126" s="123"/>
      <c r="GT126" s="123"/>
      <c r="HD126" s="123"/>
      <c r="HN126" s="123"/>
      <c r="HX126" s="123"/>
    </row>
    <row xmlns:x14ac="http://schemas.microsoft.com/office/spreadsheetml/2009/9/ac" r="127" s="3" customFormat="true" x14ac:dyDescent="0.25">
      <c r="A127" s="381" t="str">
        <f ca="true">IF(ISBLANK('Data Summary'!A129),"",'Data Summary'!A129)</f>
        <v/>
      </c>
      <c r="B127" s="123"/>
      <c r="L127" s="123"/>
      <c r="V127" s="123"/>
      <c r="AF127" s="123"/>
      <c r="AP127" s="123"/>
      <c r="AZ127" s="123"/>
      <c r="BJ127" s="123"/>
      <c r="BT127" s="123"/>
      <c r="CD127" s="123"/>
      <c r="CN127" s="123"/>
      <c r="CX127" s="123"/>
      <c r="DH127" s="123"/>
      <c r="DR127" s="123"/>
      <c r="EB127" s="123"/>
      <c r="EL127" s="123"/>
      <c r="EV127" s="123"/>
      <c r="FF127" s="123"/>
      <c r="FP127" s="123"/>
      <c r="FZ127" s="123"/>
      <c r="GJ127" s="123"/>
      <c r="GT127" s="123"/>
      <c r="HD127" s="123"/>
      <c r="HN127" s="123"/>
      <c r="HX127" s="123"/>
    </row>
    <row xmlns:x14ac="http://schemas.microsoft.com/office/spreadsheetml/2009/9/ac" r="128" s="3" customFormat="true" x14ac:dyDescent="0.25">
      <c r="A128" s="381" t="str">
        <f ca="true">IF(ISBLANK('Data Summary'!A130),"",'Data Summary'!A130)</f>
        <v/>
      </c>
      <c r="B128" s="123"/>
      <c r="L128" s="123"/>
      <c r="V128" s="123"/>
      <c r="AF128" s="123"/>
      <c r="AP128" s="123"/>
      <c r="AZ128" s="123"/>
      <c r="BJ128" s="123"/>
      <c r="BT128" s="123"/>
      <c r="CD128" s="123"/>
      <c r="CN128" s="123"/>
      <c r="CX128" s="123"/>
      <c r="DH128" s="123"/>
      <c r="DR128" s="123"/>
      <c r="EB128" s="123"/>
      <c r="EL128" s="123"/>
      <c r="EV128" s="123"/>
      <c r="FF128" s="123"/>
      <c r="FP128" s="123"/>
      <c r="FZ128" s="123"/>
      <c r="GJ128" s="123"/>
      <c r="GT128" s="123"/>
      <c r="HD128" s="123"/>
      <c r="HN128" s="123"/>
      <c r="HX128" s="123"/>
    </row>
    <row xmlns:x14ac="http://schemas.microsoft.com/office/spreadsheetml/2009/9/ac" r="129" s="3" customFormat="true" x14ac:dyDescent="0.25">
      <c r="A129" s="381" t="str">
        <f ca="true">IF(ISBLANK('Data Summary'!A131),"",'Data Summary'!A131)</f>
        <v/>
      </c>
      <c r="B129" s="123"/>
      <c r="L129" s="123"/>
      <c r="V129" s="123"/>
      <c r="AF129" s="123"/>
      <c r="AP129" s="123"/>
      <c r="AZ129" s="123"/>
      <c r="BJ129" s="123"/>
      <c r="BT129" s="123"/>
      <c r="CD129" s="123"/>
      <c r="CN129" s="123"/>
      <c r="CX129" s="123"/>
      <c r="DH129" s="123"/>
      <c r="DR129" s="123"/>
      <c r="EB129" s="123"/>
      <c r="EL129" s="123"/>
      <c r="EV129" s="123"/>
      <c r="FF129" s="123"/>
      <c r="FP129" s="123"/>
      <c r="FZ129" s="123"/>
      <c r="GJ129" s="123"/>
      <c r="GT129" s="123"/>
      <c r="HD129" s="123"/>
      <c r="HN129" s="123"/>
      <c r="HX129" s="123"/>
    </row>
    <row xmlns:x14ac="http://schemas.microsoft.com/office/spreadsheetml/2009/9/ac" r="130" s="3" customFormat="true" x14ac:dyDescent="0.25">
      <c r="A130" s="381" t="str">
        <f ca="true">IF(ISBLANK('Data Summary'!A132),"",'Data Summary'!A132)</f>
        <v/>
      </c>
      <c r="B130" s="123"/>
      <c r="L130" s="123"/>
      <c r="V130" s="123"/>
      <c r="AF130" s="123"/>
      <c r="AP130" s="123"/>
      <c r="AZ130" s="123"/>
      <c r="BJ130" s="123"/>
      <c r="BT130" s="123"/>
      <c r="CD130" s="123"/>
      <c r="CN130" s="123"/>
      <c r="CX130" s="123"/>
      <c r="DH130" s="123"/>
      <c r="DR130" s="123"/>
      <c r="EB130" s="123"/>
      <c r="EL130" s="123"/>
      <c r="EV130" s="123"/>
      <c r="FF130" s="123"/>
      <c r="FP130" s="123"/>
      <c r="FZ130" s="123"/>
      <c r="GJ130" s="123"/>
      <c r="GT130" s="123"/>
      <c r="HD130" s="123"/>
      <c r="HN130" s="123"/>
      <c r="HX130" s="123"/>
    </row>
    <row xmlns:x14ac="http://schemas.microsoft.com/office/spreadsheetml/2009/9/ac" r="131" s="3" customFormat="true" x14ac:dyDescent="0.25">
      <c r="A131" s="381" t="str">
        <f ca="true">IF(ISBLANK('Data Summary'!A133),"",'Data Summary'!A133)</f>
        <v/>
      </c>
      <c r="B131" s="123"/>
      <c r="L131" s="123"/>
      <c r="V131" s="123"/>
      <c r="AF131" s="123"/>
      <c r="AP131" s="123"/>
      <c r="AZ131" s="123"/>
      <c r="BJ131" s="123"/>
      <c r="BT131" s="123"/>
      <c r="CD131" s="123"/>
      <c r="CN131" s="123"/>
      <c r="CX131" s="123"/>
      <c r="DH131" s="123"/>
      <c r="DR131" s="123"/>
      <c r="EB131" s="123"/>
      <c r="EL131" s="123"/>
      <c r="EV131" s="123"/>
      <c r="FF131" s="123"/>
      <c r="FP131" s="123"/>
      <c r="FZ131" s="123"/>
      <c r="GJ131" s="123"/>
      <c r="GT131" s="123"/>
      <c r="HD131" s="123"/>
      <c r="HN131" s="123"/>
      <c r="HX131" s="123"/>
    </row>
    <row xmlns:x14ac="http://schemas.microsoft.com/office/spreadsheetml/2009/9/ac" r="132" s="3" customFormat="true" x14ac:dyDescent="0.25">
      <c r="A132" s="381" t="str">
        <f ca="true">IF(ISBLANK('Data Summary'!A134),"",'Data Summary'!A134)</f>
        <v/>
      </c>
      <c r="B132" s="123"/>
      <c r="L132" s="123"/>
      <c r="V132" s="123"/>
      <c r="AF132" s="123"/>
      <c r="AP132" s="123"/>
      <c r="AZ132" s="123"/>
      <c r="BJ132" s="123"/>
      <c r="BT132" s="123"/>
      <c r="CD132" s="123"/>
      <c r="CN132" s="123"/>
      <c r="CX132" s="123"/>
      <c r="DH132" s="123"/>
      <c r="DR132" s="123"/>
      <c r="EB132" s="123"/>
      <c r="EL132" s="123"/>
      <c r="EV132" s="123"/>
      <c r="FF132" s="123"/>
      <c r="FP132" s="123"/>
      <c r="FZ132" s="123"/>
      <c r="GJ132" s="123"/>
      <c r="GT132" s="123"/>
      <c r="HD132" s="123"/>
      <c r="HN132" s="123"/>
      <c r="HX132" s="123"/>
    </row>
    <row xmlns:x14ac="http://schemas.microsoft.com/office/spreadsheetml/2009/9/ac" r="133" s="3" customFormat="true" x14ac:dyDescent="0.25">
      <c r="A133" s="381" t="str">
        <f ca="true">IF(ISBLANK('Data Summary'!A135),"",'Data Summary'!A135)</f>
        <v/>
      </c>
      <c r="B133" s="123"/>
      <c r="L133" s="123"/>
      <c r="V133" s="123"/>
      <c r="AF133" s="123"/>
      <c r="AP133" s="123"/>
      <c r="AZ133" s="123"/>
      <c r="BJ133" s="123"/>
      <c r="BT133" s="123"/>
      <c r="CD133" s="123"/>
      <c r="CN133" s="123"/>
      <c r="CX133" s="123"/>
      <c r="DH133" s="123"/>
      <c r="DR133" s="123"/>
      <c r="EB133" s="123"/>
      <c r="EL133" s="123"/>
      <c r="EV133" s="123"/>
      <c r="FF133" s="123"/>
      <c r="FP133" s="123"/>
      <c r="FZ133" s="123"/>
      <c r="GJ133" s="123"/>
      <c r="GT133" s="123"/>
      <c r="HD133" s="123"/>
      <c r="HN133" s="123"/>
      <c r="HX133" s="123"/>
    </row>
    <row xmlns:x14ac="http://schemas.microsoft.com/office/spreadsheetml/2009/9/ac" r="134" s="3" customFormat="true" x14ac:dyDescent="0.25">
      <c r="A134" s="381" t="str">
        <f ca="true">IF(ISBLANK('Data Summary'!A136),"",'Data Summary'!A136)</f>
        <v/>
      </c>
      <c r="B134" s="123"/>
      <c r="L134" s="123"/>
      <c r="V134" s="123"/>
      <c r="AF134" s="123"/>
      <c r="AP134" s="123"/>
      <c r="AZ134" s="123"/>
      <c r="BJ134" s="123"/>
      <c r="BT134" s="123"/>
      <c r="CD134" s="123"/>
      <c r="CN134" s="123"/>
      <c r="CX134" s="123"/>
      <c r="DH134" s="123"/>
      <c r="DR134" s="123"/>
      <c r="EB134" s="123"/>
      <c r="EL134" s="123"/>
      <c r="EV134" s="123"/>
      <c r="FF134" s="123"/>
      <c r="FP134" s="123"/>
      <c r="FZ134" s="123"/>
      <c r="GJ134" s="123"/>
      <c r="GT134" s="123"/>
      <c r="HD134" s="123"/>
      <c r="HN134" s="123"/>
      <c r="HX134" s="123"/>
    </row>
    <row xmlns:x14ac="http://schemas.microsoft.com/office/spreadsheetml/2009/9/ac" r="135" s="3" customFormat="true" x14ac:dyDescent="0.25">
      <c r="A135" s="381" t="str">
        <f ca="true">IF(ISBLANK('Data Summary'!A137),"",'Data Summary'!A137)</f>
        <v/>
      </c>
      <c r="B135" s="123"/>
      <c r="L135" s="123"/>
      <c r="V135" s="123"/>
      <c r="AF135" s="123"/>
      <c r="AP135" s="123"/>
      <c r="AZ135" s="123"/>
      <c r="BJ135" s="123"/>
      <c r="BT135" s="123"/>
      <c r="CD135" s="123"/>
      <c r="CN135" s="123"/>
      <c r="CX135" s="123"/>
      <c r="DH135" s="123"/>
      <c r="DR135" s="123"/>
      <c r="EB135" s="123"/>
      <c r="EL135" s="123"/>
      <c r="EV135" s="123"/>
      <c r="FF135" s="123"/>
      <c r="FP135" s="123"/>
      <c r="FZ135" s="123"/>
      <c r="GJ135" s="123"/>
      <c r="GT135" s="123"/>
      <c r="HD135" s="123"/>
      <c r="HN135" s="123"/>
      <c r="HX135" s="123"/>
    </row>
    <row xmlns:x14ac="http://schemas.microsoft.com/office/spreadsheetml/2009/9/ac" r="136" s="3" customFormat="true" x14ac:dyDescent="0.25">
      <c r="A136" s="381" t="str">
        <f ca="true">IF(ISBLANK('Data Summary'!A138),"",'Data Summary'!A138)</f>
        <v/>
      </c>
      <c r="B136" s="123"/>
      <c r="L136" s="123"/>
      <c r="V136" s="123"/>
      <c r="AF136" s="123"/>
      <c r="AP136" s="123"/>
      <c r="AZ136" s="123"/>
      <c r="BJ136" s="123"/>
      <c r="BT136" s="123"/>
      <c r="CD136" s="123"/>
      <c r="CN136" s="123"/>
      <c r="CX136" s="123"/>
      <c r="DH136" s="123"/>
      <c r="DR136" s="123"/>
      <c r="EB136" s="123"/>
      <c r="EL136" s="123"/>
      <c r="EV136" s="123"/>
      <c r="FF136" s="123"/>
      <c r="FP136" s="123"/>
      <c r="FZ136" s="123"/>
      <c r="GJ136" s="123"/>
      <c r="GT136" s="123"/>
      <c r="HD136" s="123"/>
      <c r="HN136" s="123"/>
      <c r="HX136" s="123"/>
    </row>
    <row xmlns:x14ac="http://schemas.microsoft.com/office/spreadsheetml/2009/9/ac" r="137" s="3" customFormat="true" x14ac:dyDescent="0.25">
      <c r="A137" s="381" t="str">
        <f ca="true">IF(ISBLANK('Data Summary'!A139),"",'Data Summary'!A139)</f>
        <v/>
      </c>
      <c r="B137" s="123"/>
      <c r="L137" s="123"/>
      <c r="V137" s="123"/>
      <c r="AF137" s="123"/>
      <c r="AP137" s="123"/>
      <c r="AZ137" s="123"/>
      <c r="BJ137" s="123"/>
      <c r="BT137" s="123"/>
      <c r="CD137" s="123"/>
      <c r="CN137" s="123"/>
      <c r="CX137" s="123"/>
      <c r="DH137" s="123"/>
      <c r="DR137" s="123"/>
      <c r="EB137" s="123"/>
      <c r="EL137" s="123"/>
      <c r="EV137" s="123"/>
      <c r="FF137" s="123"/>
      <c r="FP137" s="123"/>
      <c r="FZ137" s="123"/>
      <c r="GJ137" s="123"/>
      <c r="GT137" s="123"/>
      <c r="HD137" s="123"/>
      <c r="HN137" s="123"/>
      <c r="HX137" s="123"/>
    </row>
    <row xmlns:x14ac="http://schemas.microsoft.com/office/spreadsheetml/2009/9/ac" r="138" s="3" customFormat="true" x14ac:dyDescent="0.25">
      <c r="A138" s="381" t="str">
        <f ca="true">IF(ISBLANK('Data Summary'!A140),"",'Data Summary'!A140)</f>
        <v/>
      </c>
      <c r="B138" s="123"/>
      <c r="L138" s="123"/>
      <c r="V138" s="123"/>
      <c r="AF138" s="123"/>
      <c r="AP138" s="123"/>
      <c r="AZ138" s="123"/>
      <c r="BJ138" s="123"/>
      <c r="BT138" s="123"/>
      <c r="CD138" s="123"/>
      <c r="CN138" s="123"/>
      <c r="CX138" s="123"/>
      <c r="DH138" s="123"/>
      <c r="DR138" s="123"/>
      <c r="EB138" s="123"/>
      <c r="EL138" s="123"/>
      <c r="EV138" s="123"/>
      <c r="FF138" s="123"/>
      <c r="FP138" s="123"/>
      <c r="FZ138" s="123"/>
      <c r="GJ138" s="123"/>
      <c r="GT138" s="123"/>
      <c r="HD138" s="123"/>
      <c r="HN138" s="123"/>
      <c r="HX138" s="123"/>
    </row>
    <row xmlns:x14ac="http://schemas.microsoft.com/office/spreadsheetml/2009/9/ac" r="139" s="3" customFormat="true" x14ac:dyDescent="0.25">
      <c r="A139" s="381" t="str">
        <f ca="true">IF(ISBLANK('Data Summary'!A141),"",'Data Summary'!A141)</f>
        <v/>
      </c>
      <c r="B139" s="123"/>
      <c r="L139" s="123"/>
      <c r="V139" s="123"/>
      <c r="AF139" s="123"/>
      <c r="AP139" s="123"/>
      <c r="AZ139" s="123"/>
      <c r="BJ139" s="123"/>
      <c r="BT139" s="123"/>
      <c r="CD139" s="123"/>
      <c r="CN139" s="123"/>
      <c r="CX139" s="123"/>
      <c r="DH139" s="123"/>
      <c r="DR139" s="123"/>
      <c r="EB139" s="123"/>
      <c r="EL139" s="123"/>
      <c r="EV139" s="123"/>
      <c r="FF139" s="123"/>
      <c r="FP139" s="123"/>
      <c r="FZ139" s="123"/>
      <c r="GJ139" s="123"/>
      <c r="GT139" s="123"/>
      <c r="HD139" s="123"/>
      <c r="HN139" s="123"/>
      <c r="HX139" s="123"/>
    </row>
    <row xmlns:x14ac="http://schemas.microsoft.com/office/spreadsheetml/2009/9/ac" r="140" s="3" customFormat="true" x14ac:dyDescent="0.25">
      <c r="A140" s="381" t="str">
        <f ca="true">IF(ISBLANK('Data Summary'!A142),"",'Data Summary'!A142)</f>
        <v/>
      </c>
      <c r="B140" s="123"/>
      <c r="L140" s="123"/>
      <c r="V140" s="123"/>
      <c r="AF140" s="123"/>
      <c r="AP140" s="123"/>
      <c r="AZ140" s="123"/>
      <c r="BJ140" s="123"/>
      <c r="BT140" s="123"/>
      <c r="CD140" s="123"/>
      <c r="CN140" s="123"/>
      <c r="CX140" s="123"/>
      <c r="DH140" s="123"/>
      <c r="DR140" s="123"/>
      <c r="EB140" s="123"/>
      <c r="EL140" s="123"/>
      <c r="EV140" s="123"/>
      <c r="FF140" s="123"/>
      <c r="FP140" s="123"/>
      <c r="FZ140" s="123"/>
      <c r="GJ140" s="123"/>
      <c r="GT140" s="123"/>
      <c r="HD140" s="123"/>
      <c r="HN140" s="123"/>
      <c r="HX140" s="123"/>
    </row>
    <row xmlns:x14ac="http://schemas.microsoft.com/office/spreadsheetml/2009/9/ac" r="141" s="3" customFormat="true" x14ac:dyDescent="0.25">
      <c r="A141" s="381" t="str">
        <f ca="true">IF(ISBLANK('Data Summary'!A143),"",'Data Summary'!A143)</f>
        <v/>
      </c>
      <c r="B141" s="123"/>
      <c r="L141" s="123"/>
      <c r="V141" s="123"/>
      <c r="AF141" s="123"/>
      <c r="AP141" s="123"/>
      <c r="AZ141" s="123"/>
      <c r="BJ141" s="123"/>
      <c r="BT141" s="123"/>
      <c r="CD141" s="123"/>
      <c r="CN141" s="123"/>
      <c r="CX141" s="123"/>
      <c r="DH141" s="123"/>
      <c r="DR141" s="123"/>
      <c r="EB141" s="123"/>
      <c r="EL141" s="123"/>
      <c r="EV141" s="123"/>
      <c r="FF141" s="123"/>
      <c r="FP141" s="123"/>
      <c r="FZ141" s="123"/>
      <c r="GJ141" s="123"/>
      <c r="GT141" s="123"/>
      <c r="HD141" s="123"/>
      <c r="HN141" s="123"/>
      <c r="HX141" s="123"/>
    </row>
    <row xmlns:x14ac="http://schemas.microsoft.com/office/spreadsheetml/2009/9/ac" r="142" s="3" customFormat="true" x14ac:dyDescent="0.25">
      <c r="A142" s="381" t="str">
        <f ca="true">IF(ISBLANK('Data Summary'!A144),"",'Data Summary'!A144)</f>
        <v/>
      </c>
      <c r="B142" s="123"/>
      <c r="L142" s="123"/>
      <c r="V142" s="123"/>
      <c r="AF142" s="123"/>
      <c r="AP142" s="123"/>
      <c r="AZ142" s="123"/>
      <c r="BJ142" s="123"/>
      <c r="BT142" s="123"/>
      <c r="CD142" s="123"/>
      <c r="CN142" s="123"/>
      <c r="CX142" s="123"/>
      <c r="DH142" s="123"/>
      <c r="DR142" s="123"/>
      <c r="EB142" s="123"/>
      <c r="EL142" s="123"/>
      <c r="EV142" s="123"/>
      <c r="FF142" s="123"/>
      <c r="FP142" s="123"/>
      <c r="FZ142" s="123"/>
      <c r="GJ142" s="123"/>
      <c r="GT142" s="123"/>
      <c r="HD142" s="123"/>
      <c r="HN142" s="123"/>
      <c r="HX142" s="123"/>
    </row>
    <row xmlns:x14ac="http://schemas.microsoft.com/office/spreadsheetml/2009/9/ac" r="143" s="3" customFormat="true" x14ac:dyDescent="0.25">
      <c r="A143" s="381" t="str">
        <f ca="true">IF(ISBLANK('Data Summary'!A145),"",'Data Summary'!A145)</f>
        <v/>
      </c>
      <c r="B143" s="123"/>
      <c r="L143" s="123"/>
      <c r="V143" s="123"/>
      <c r="AF143" s="123"/>
      <c r="AP143" s="123"/>
      <c r="AZ143" s="123"/>
      <c r="BJ143" s="123"/>
      <c r="BT143" s="123"/>
      <c r="CD143" s="123"/>
      <c r="CN143" s="123"/>
      <c r="CX143" s="123"/>
      <c r="DH143" s="123"/>
      <c r="DR143" s="123"/>
      <c r="EB143" s="123"/>
      <c r="EL143" s="123"/>
      <c r="EV143" s="123"/>
      <c r="FF143" s="123"/>
      <c r="FP143" s="123"/>
      <c r="FZ143" s="123"/>
      <c r="GJ143" s="123"/>
      <c r="GT143" s="123"/>
      <c r="HD143" s="123"/>
      <c r="HN143" s="123"/>
      <c r="HX143" s="123"/>
    </row>
    <row xmlns:x14ac="http://schemas.microsoft.com/office/spreadsheetml/2009/9/ac" r="144" s="3" customFormat="true" x14ac:dyDescent="0.25">
      <c r="A144" s="381" t="str">
        <f ca="true">IF(ISBLANK('Data Summary'!A146),"",'Data Summary'!A146)</f>
        <v/>
      </c>
      <c r="B144" s="123"/>
      <c r="L144" s="123"/>
      <c r="V144" s="123"/>
      <c r="AF144" s="123"/>
      <c r="AP144" s="123"/>
      <c r="AZ144" s="123"/>
      <c r="BJ144" s="123"/>
      <c r="BT144" s="123"/>
      <c r="CD144" s="123"/>
      <c r="CN144" s="123"/>
      <c r="CX144" s="123"/>
      <c r="DH144" s="123"/>
      <c r="DR144" s="123"/>
      <c r="EB144" s="123"/>
      <c r="EL144" s="123"/>
      <c r="EV144" s="123"/>
      <c r="FF144" s="123"/>
      <c r="FP144" s="123"/>
      <c r="FZ144" s="123"/>
      <c r="GJ144" s="123"/>
      <c r="GT144" s="123"/>
      <c r="HD144" s="123"/>
      <c r="HN144" s="123"/>
      <c r="HX144" s="123"/>
    </row>
    <row xmlns:x14ac="http://schemas.microsoft.com/office/spreadsheetml/2009/9/ac" r="145" s="3" customFormat="true" x14ac:dyDescent="0.25">
      <c r="A145" s="381" t="str">
        <f ca="true">IF(ISBLANK('Data Summary'!A147),"",'Data Summary'!A147)</f>
        <v/>
      </c>
      <c r="B145" s="123"/>
      <c r="L145" s="123"/>
      <c r="V145" s="123"/>
      <c r="AF145" s="123"/>
      <c r="AP145" s="123"/>
      <c r="AZ145" s="123"/>
      <c r="BJ145" s="123"/>
      <c r="BT145" s="123"/>
      <c r="CD145" s="123"/>
      <c r="CN145" s="123"/>
      <c r="CX145" s="123"/>
      <c r="DH145" s="123"/>
      <c r="DR145" s="123"/>
      <c r="EB145" s="123"/>
      <c r="EL145" s="123"/>
      <c r="EV145" s="123"/>
      <c r="FF145" s="123"/>
      <c r="FP145" s="123"/>
      <c r="FZ145" s="123"/>
      <c r="GJ145" s="123"/>
      <c r="GT145" s="123"/>
      <c r="HD145" s="123"/>
      <c r="HN145" s="123"/>
      <c r="HX145" s="123"/>
    </row>
    <row xmlns:x14ac="http://schemas.microsoft.com/office/spreadsheetml/2009/9/ac" r="146" s="3" customFormat="true" x14ac:dyDescent="0.25">
      <c r="A146" s="381" t="str">
        <f ca="true">IF(ISBLANK('Data Summary'!A148),"",'Data Summary'!A148)</f>
        <v/>
      </c>
      <c r="B146" s="123"/>
      <c r="L146" s="123"/>
      <c r="V146" s="123"/>
      <c r="AF146" s="123"/>
      <c r="AP146" s="123"/>
      <c r="AZ146" s="123"/>
      <c r="BJ146" s="123"/>
      <c r="BT146" s="123"/>
      <c r="CD146" s="123"/>
      <c r="CN146" s="123"/>
      <c r="CX146" s="123"/>
      <c r="DH146" s="123"/>
      <c r="DR146" s="123"/>
      <c r="EB146" s="123"/>
      <c r="EL146" s="123"/>
      <c r="EV146" s="123"/>
      <c r="FF146" s="123"/>
      <c r="FP146" s="123"/>
      <c r="FZ146" s="123"/>
      <c r="GJ146" s="123"/>
      <c r="GT146" s="123"/>
      <c r="HD146" s="123"/>
      <c r="HN146" s="123"/>
      <c r="HX146" s="123"/>
    </row>
    <row xmlns:x14ac="http://schemas.microsoft.com/office/spreadsheetml/2009/9/ac" r="147" s="3" customFormat="true" x14ac:dyDescent="0.25">
      <c r="A147" s="381" t="str">
        <f ca="true">IF(ISBLANK('Data Summary'!A149),"",'Data Summary'!A149)</f>
        <v/>
      </c>
      <c r="B147" s="123"/>
      <c r="L147" s="123"/>
      <c r="V147" s="123"/>
      <c r="AF147" s="123"/>
      <c r="AP147" s="123"/>
      <c r="AZ147" s="123"/>
      <c r="BJ147" s="123"/>
      <c r="BT147" s="123"/>
      <c r="CD147" s="123"/>
      <c r="CN147" s="123"/>
      <c r="CX147" s="123"/>
      <c r="DH147" s="123"/>
      <c r="DR147" s="123"/>
      <c r="EB147" s="123"/>
      <c r="EL147" s="123"/>
      <c r="EV147" s="123"/>
      <c r="FF147" s="123"/>
      <c r="FP147" s="123"/>
      <c r="FZ147" s="123"/>
      <c r="GJ147" s="123"/>
      <c r="GT147" s="123"/>
      <c r="HD147" s="123"/>
      <c r="HN147" s="123"/>
      <c r="HX147" s="123"/>
    </row>
    <row xmlns:x14ac="http://schemas.microsoft.com/office/spreadsheetml/2009/9/ac" r="148" s="3" customFormat="true" x14ac:dyDescent="0.25">
      <c r="A148" s="381" t="str">
        <f ca="true">IF(ISBLANK('Data Summary'!A150),"",'Data Summary'!A150)</f>
        <v/>
      </c>
      <c r="B148" s="123"/>
      <c r="L148" s="123"/>
      <c r="V148" s="123"/>
      <c r="AF148" s="123"/>
      <c r="AP148" s="123"/>
      <c r="AZ148" s="123"/>
      <c r="BJ148" s="123"/>
      <c r="BT148" s="123"/>
      <c r="CD148" s="123"/>
      <c r="CN148" s="123"/>
      <c r="CX148" s="123"/>
      <c r="DH148" s="123"/>
      <c r="DR148" s="123"/>
      <c r="EB148" s="123"/>
      <c r="EL148" s="123"/>
      <c r="EV148" s="123"/>
      <c r="FF148" s="123"/>
      <c r="FP148" s="123"/>
      <c r="FZ148" s="123"/>
      <c r="GJ148" s="123"/>
      <c r="GT148" s="123"/>
      <c r="HD148" s="123"/>
      <c r="HN148" s="123"/>
      <c r="HX148" s="123"/>
    </row>
    <row xmlns:x14ac="http://schemas.microsoft.com/office/spreadsheetml/2009/9/ac" r="149" s="3" customFormat="true" x14ac:dyDescent="0.25">
      <c r="A149" s="381" t="str">
        <f ca="true">IF(ISBLANK('Data Summary'!A151),"",'Data Summary'!A151)</f>
        <v/>
      </c>
      <c r="B149" s="123"/>
      <c r="L149" s="123"/>
      <c r="V149" s="123"/>
      <c r="AF149" s="123"/>
      <c r="AP149" s="123"/>
      <c r="AZ149" s="123"/>
      <c r="BJ149" s="123"/>
      <c r="BT149" s="123"/>
      <c r="CD149" s="123"/>
      <c r="CN149" s="123"/>
      <c r="CX149" s="123"/>
      <c r="DH149" s="123"/>
      <c r="DR149" s="123"/>
      <c r="EB149" s="123"/>
      <c r="EL149" s="123"/>
      <c r="EV149" s="123"/>
      <c r="FF149" s="123"/>
      <c r="FP149" s="123"/>
      <c r="FZ149" s="123"/>
      <c r="GJ149" s="123"/>
      <c r="GT149" s="123"/>
      <c r="HD149" s="123"/>
      <c r="HN149" s="123"/>
      <c r="HX149" s="123"/>
    </row>
    <row xmlns:x14ac="http://schemas.microsoft.com/office/spreadsheetml/2009/9/ac" r="150" s="3" customFormat="true" x14ac:dyDescent="0.25">
      <c r="A150" s="381" t="str">
        <f ca="true">IF(ISBLANK('Data Summary'!A152),"",'Data Summary'!A152)</f>
        <v/>
      </c>
      <c r="B150" s="123"/>
      <c r="L150" s="123"/>
      <c r="V150" s="123"/>
      <c r="AF150" s="123"/>
      <c r="AP150" s="123"/>
      <c r="AZ150" s="123"/>
      <c r="BJ150" s="123"/>
      <c r="BT150" s="123"/>
      <c r="CD150" s="123"/>
      <c r="CN150" s="123"/>
      <c r="CX150" s="123"/>
      <c r="DH150" s="123"/>
      <c r="DR150" s="123"/>
      <c r="EB150" s="123"/>
      <c r="EL150" s="123"/>
      <c r="EV150" s="123"/>
      <c r="FF150" s="123"/>
      <c r="FP150" s="123"/>
      <c r="FZ150" s="123"/>
      <c r="GJ150" s="123"/>
      <c r="GT150" s="123"/>
      <c r="HD150" s="123"/>
      <c r="HN150" s="123"/>
      <c r="HX150" s="123"/>
    </row>
    <row xmlns:x14ac="http://schemas.microsoft.com/office/spreadsheetml/2009/9/ac" r="151" s="3" customFormat="true" x14ac:dyDescent="0.25">
      <c r="A151" s="381" t="str">
        <f ca="true">IF(ISBLANK('Data Summary'!A153),"",'Data Summary'!A153)</f>
        <v/>
      </c>
      <c r="B151" s="123"/>
      <c r="L151" s="123"/>
      <c r="V151" s="123"/>
      <c r="AF151" s="123"/>
      <c r="AP151" s="123"/>
      <c r="AZ151" s="123"/>
      <c r="BJ151" s="123"/>
      <c r="BT151" s="123"/>
      <c r="CD151" s="123"/>
      <c r="CN151" s="123"/>
      <c r="CX151" s="123"/>
      <c r="DH151" s="123"/>
      <c r="DR151" s="123"/>
      <c r="EB151" s="123"/>
      <c r="EL151" s="123"/>
      <c r="EV151" s="123"/>
      <c r="FF151" s="123"/>
      <c r="FP151" s="123"/>
      <c r="FZ151" s="123"/>
      <c r="GJ151" s="123"/>
      <c r="GT151" s="123"/>
      <c r="HD151" s="123"/>
      <c r="HN151" s="123"/>
      <c r="HX151" s="123"/>
    </row>
    <row xmlns:x14ac="http://schemas.microsoft.com/office/spreadsheetml/2009/9/ac" r="152" s="3" customFormat="true" x14ac:dyDescent="0.25">
      <c r="A152" s="379"/>
      <c r="B152" s="123"/>
      <c r="L152" s="123"/>
      <c r="V152" s="123"/>
      <c r="AF152" s="123"/>
      <c r="AP152" s="123"/>
      <c r="AZ152" s="123"/>
      <c r="BJ152" s="123"/>
      <c r="BT152" s="123"/>
      <c r="CD152" s="123"/>
      <c r="CN152" s="123"/>
      <c r="CX152" s="123"/>
      <c r="DH152" s="123"/>
      <c r="DR152" s="123"/>
      <c r="EB152" s="123"/>
      <c r="EL152" s="123"/>
      <c r="EV152" s="123"/>
      <c r="FF152" s="123"/>
      <c r="FP152" s="123"/>
      <c r="FZ152" s="123"/>
      <c r="GJ152" s="123"/>
      <c r="GT152" s="123"/>
      <c r="HD152" s="123"/>
      <c r="HN152" s="123"/>
      <c r="HX152" s="123"/>
    </row>
    <row xmlns:x14ac="http://schemas.microsoft.com/office/spreadsheetml/2009/9/ac" r="153" s="3" customFormat="true" x14ac:dyDescent="0.25">
      <c r="A153" s="379"/>
      <c r="B153" s="123"/>
      <c r="L153" s="123"/>
      <c r="V153" s="123"/>
      <c r="AF153" s="123"/>
      <c r="AP153" s="123"/>
      <c r="AZ153" s="123"/>
      <c r="BJ153" s="123"/>
      <c r="BT153" s="123"/>
      <c r="CD153" s="123"/>
      <c r="CN153" s="123"/>
      <c r="CX153" s="123"/>
      <c r="DH153" s="123"/>
      <c r="DR153" s="123"/>
      <c r="EB153" s="123"/>
      <c r="EL153" s="123"/>
      <c r="EV153" s="123"/>
      <c r="FF153" s="123"/>
      <c r="FP153" s="123"/>
      <c r="FZ153" s="123"/>
      <c r="GJ153" s="123"/>
      <c r="GT153" s="123"/>
      <c r="HD153" s="123"/>
      <c r="HN153" s="123"/>
      <c r="HX153" s="123"/>
    </row>
    <row xmlns:x14ac="http://schemas.microsoft.com/office/spreadsheetml/2009/9/ac" r="154" s="3" customFormat="true" x14ac:dyDescent="0.25">
      <c r="A154" s="379"/>
      <c r="B154" s="123"/>
      <c r="L154" s="123"/>
      <c r="V154" s="123"/>
      <c r="AF154" s="123"/>
      <c r="AP154" s="123"/>
      <c r="AZ154" s="123"/>
      <c r="BJ154" s="123"/>
      <c r="BT154" s="123"/>
      <c r="CD154" s="123"/>
      <c r="CN154" s="123"/>
      <c r="CX154" s="123"/>
      <c r="DH154" s="123"/>
      <c r="DR154" s="123"/>
      <c r="EB154" s="123"/>
      <c r="EL154" s="123"/>
      <c r="EV154" s="123"/>
      <c r="FF154" s="123"/>
      <c r="FP154" s="123"/>
      <c r="FZ154" s="123"/>
      <c r="GJ154" s="123"/>
      <c r="GT154" s="123"/>
      <c r="HD154" s="123"/>
      <c r="HN154" s="123"/>
      <c r="HX154" s="123"/>
    </row>
    <row xmlns:x14ac="http://schemas.microsoft.com/office/spreadsheetml/2009/9/ac" r="155" s="3" customFormat="true" x14ac:dyDescent="0.25">
      <c r="A155" s="379"/>
      <c r="B155" s="123"/>
      <c r="L155" s="123"/>
      <c r="V155" s="123"/>
      <c r="AF155" s="123"/>
      <c r="AP155" s="123"/>
      <c r="AZ155" s="123"/>
      <c r="BJ155" s="123"/>
      <c r="BT155" s="123"/>
      <c r="CD155" s="123"/>
      <c r="CN155" s="123"/>
      <c r="CX155" s="123"/>
      <c r="DH155" s="123"/>
      <c r="DR155" s="123"/>
      <c r="EB155" s="123"/>
      <c r="EL155" s="123"/>
      <c r="EV155" s="123"/>
      <c r="FF155" s="123"/>
      <c r="FP155" s="123"/>
      <c r="FZ155" s="123"/>
      <c r="GJ155" s="123"/>
      <c r="GT155" s="123"/>
      <c r="HD155" s="123"/>
      <c r="HN155" s="123"/>
      <c r="HX155" s="123"/>
    </row>
    <row xmlns:x14ac="http://schemas.microsoft.com/office/spreadsheetml/2009/9/ac" r="156" s="3" customFormat="true" x14ac:dyDescent="0.25">
      <c r="A156" s="379"/>
      <c r="B156" s="123"/>
      <c r="L156" s="123"/>
      <c r="V156" s="123"/>
      <c r="AF156" s="123"/>
      <c r="AP156" s="123"/>
      <c r="AZ156" s="123"/>
      <c r="BJ156" s="123"/>
      <c r="BT156" s="123"/>
      <c r="CD156" s="123"/>
      <c r="CN156" s="123"/>
      <c r="CX156" s="123"/>
      <c r="DH156" s="123"/>
      <c r="DR156" s="123"/>
      <c r="EB156" s="123"/>
      <c r="EL156" s="123"/>
      <c r="EV156" s="123"/>
      <c r="FF156" s="123"/>
      <c r="FP156" s="123"/>
      <c r="FZ156" s="123"/>
      <c r="GJ156" s="123"/>
      <c r="GT156" s="123"/>
      <c r="HD156" s="123"/>
      <c r="HN156" s="123"/>
      <c r="HX156" s="123"/>
    </row>
    <row xmlns:x14ac="http://schemas.microsoft.com/office/spreadsheetml/2009/9/ac" r="157" s="3" customFormat="true" x14ac:dyDescent="0.25">
      <c r="A157" s="379"/>
      <c r="B157" s="123"/>
      <c r="L157" s="123"/>
      <c r="V157" s="123"/>
      <c r="AF157" s="123"/>
      <c r="AP157" s="123"/>
      <c r="AZ157" s="123"/>
      <c r="BJ157" s="123"/>
      <c r="BT157" s="123"/>
      <c r="CD157" s="123"/>
      <c r="CN157" s="123"/>
      <c r="CX157" s="123"/>
      <c r="DH157" s="123"/>
      <c r="DR157" s="123"/>
      <c r="EB157" s="123"/>
      <c r="EL157" s="123"/>
      <c r="EV157" s="123"/>
      <c r="FF157" s="123"/>
      <c r="FP157" s="123"/>
      <c r="FZ157" s="123"/>
      <c r="GJ157" s="123"/>
      <c r="GT157" s="123"/>
      <c r="HD157" s="123"/>
      <c r="HN157" s="123"/>
      <c r="HX157" s="123"/>
    </row>
    <row xmlns:x14ac="http://schemas.microsoft.com/office/spreadsheetml/2009/9/ac" r="158" s="3" customFormat="true" x14ac:dyDescent="0.25">
      <c r="A158" s="379"/>
      <c r="B158" s="123"/>
      <c r="L158" s="123"/>
      <c r="V158" s="123"/>
      <c r="AF158" s="123"/>
      <c r="AP158" s="123"/>
      <c r="AZ158" s="123"/>
      <c r="BJ158" s="123"/>
      <c r="BT158" s="123"/>
      <c r="CD158" s="123"/>
      <c r="CN158" s="123"/>
      <c r="CX158" s="123"/>
      <c r="DH158" s="123"/>
      <c r="DR158" s="123"/>
      <c r="EB158" s="123"/>
      <c r="EL158" s="123"/>
      <c r="EV158" s="123"/>
      <c r="FF158" s="123"/>
      <c r="FP158" s="123"/>
      <c r="FZ158" s="123"/>
      <c r="GJ158" s="123"/>
      <c r="GT158" s="123"/>
      <c r="HD158" s="123"/>
      <c r="HN158" s="123"/>
      <c r="HX158" s="123"/>
    </row>
    <row xmlns:x14ac="http://schemas.microsoft.com/office/spreadsheetml/2009/9/ac" r="159" s="3" customFormat="true" x14ac:dyDescent="0.25">
      <c r="A159" s="379"/>
      <c r="B159" s="123"/>
      <c r="L159" s="123"/>
      <c r="V159" s="123"/>
      <c r="AF159" s="123"/>
      <c r="AP159" s="123"/>
      <c r="AZ159" s="123"/>
      <c r="BJ159" s="123"/>
      <c r="BT159" s="123"/>
      <c r="CD159" s="123"/>
      <c r="CN159" s="123"/>
      <c r="CX159" s="123"/>
      <c r="DH159" s="123"/>
      <c r="DR159" s="123"/>
      <c r="EB159" s="123"/>
      <c r="EL159" s="123"/>
      <c r="EV159" s="123"/>
      <c r="FF159" s="123"/>
      <c r="FP159" s="123"/>
      <c r="FZ159" s="123"/>
      <c r="GJ159" s="123"/>
      <c r="GT159" s="123"/>
      <c r="HD159" s="123"/>
      <c r="HN159" s="123"/>
      <c r="HX159" s="123"/>
    </row>
    <row xmlns:x14ac="http://schemas.microsoft.com/office/spreadsheetml/2009/9/ac" r="160" s="3" customFormat="true" x14ac:dyDescent="0.25">
      <c r="A160" s="379"/>
      <c r="B160" s="123"/>
      <c r="L160" s="123"/>
      <c r="V160" s="123"/>
      <c r="AF160" s="123"/>
      <c r="AP160" s="123"/>
      <c r="AZ160" s="123"/>
      <c r="BJ160" s="123"/>
      <c r="BT160" s="123"/>
      <c r="CD160" s="123"/>
      <c r="CN160" s="123"/>
      <c r="CX160" s="123"/>
      <c r="DH160" s="123"/>
      <c r="DR160" s="123"/>
      <c r="EB160" s="123"/>
      <c r="EL160" s="123"/>
      <c r="EV160" s="123"/>
      <c r="FF160" s="123"/>
      <c r="FP160" s="123"/>
      <c r="FZ160" s="123"/>
      <c r="GJ160" s="123"/>
      <c r="GT160" s="123"/>
      <c r="HD160" s="123"/>
      <c r="HN160" s="123"/>
      <c r="HX160" s="123"/>
    </row>
    <row xmlns:x14ac="http://schemas.microsoft.com/office/spreadsheetml/2009/9/ac" r="161" s="3" customFormat="true" x14ac:dyDescent="0.25">
      <c r="A161" s="379"/>
      <c r="B161" s="123"/>
      <c r="L161" s="123"/>
      <c r="V161" s="123"/>
      <c r="AF161" s="123"/>
      <c r="AP161" s="123"/>
      <c r="AZ161" s="123"/>
      <c r="BJ161" s="123"/>
      <c r="BT161" s="123"/>
      <c r="CD161" s="123"/>
      <c r="CN161" s="123"/>
      <c r="CX161" s="123"/>
      <c r="DH161" s="123"/>
      <c r="DR161" s="123"/>
      <c r="EB161" s="123"/>
      <c r="EL161" s="123"/>
      <c r="EV161" s="123"/>
      <c r="FF161" s="123"/>
      <c r="FP161" s="123"/>
      <c r="FZ161" s="123"/>
      <c r="GJ161" s="123"/>
      <c r="GT161" s="123"/>
      <c r="HD161" s="123"/>
      <c r="HN161" s="123"/>
      <c r="HX161" s="123"/>
    </row>
    <row xmlns:x14ac="http://schemas.microsoft.com/office/spreadsheetml/2009/9/ac" r="162" s="3" customFormat="true" x14ac:dyDescent="0.25">
      <c r="A162" s="379"/>
      <c r="B162" s="123"/>
      <c r="L162" s="123"/>
      <c r="V162" s="123"/>
      <c r="AF162" s="123"/>
      <c r="AP162" s="123"/>
      <c r="AZ162" s="123"/>
      <c r="BJ162" s="123"/>
      <c r="BT162" s="123"/>
      <c r="CD162" s="123"/>
      <c r="CN162" s="123"/>
      <c r="CX162" s="123"/>
      <c r="DH162" s="123"/>
      <c r="DR162" s="123"/>
      <c r="EB162" s="123"/>
      <c r="EL162" s="123"/>
      <c r="EV162" s="123"/>
      <c r="FF162" s="123"/>
      <c r="FP162" s="123"/>
      <c r="FZ162" s="123"/>
      <c r="GJ162" s="123"/>
      <c r="GT162" s="123"/>
      <c r="HD162" s="123"/>
      <c r="HN162" s="123"/>
      <c r="HX162" s="123"/>
    </row>
    <row xmlns:x14ac="http://schemas.microsoft.com/office/spreadsheetml/2009/9/ac" r="163" s="3" customFormat="true" x14ac:dyDescent="0.25">
      <c r="A163" s="379"/>
      <c r="B163" s="123"/>
      <c r="L163" s="123"/>
      <c r="V163" s="123"/>
      <c r="AF163" s="123"/>
      <c r="AP163" s="123"/>
      <c r="AZ163" s="123"/>
      <c r="BJ163" s="123"/>
      <c r="BT163" s="123"/>
      <c r="CD163" s="123"/>
      <c r="CN163" s="123"/>
      <c r="CX163" s="123"/>
      <c r="DH163" s="123"/>
      <c r="DR163" s="123"/>
      <c r="EB163" s="123"/>
      <c r="EL163" s="123"/>
      <c r="EV163" s="123"/>
      <c r="FF163" s="123"/>
      <c r="FP163" s="123"/>
      <c r="FZ163" s="123"/>
      <c r="GJ163" s="123"/>
      <c r="GT163" s="123"/>
      <c r="HD163" s="123"/>
      <c r="HN163" s="123"/>
      <c r="HX163" s="123"/>
    </row>
    <row xmlns:x14ac="http://schemas.microsoft.com/office/spreadsheetml/2009/9/ac" r="164" s="3" customFormat="true" x14ac:dyDescent="0.25">
      <c r="A164" s="379"/>
      <c r="B164" s="123"/>
      <c r="L164" s="123"/>
      <c r="V164" s="123"/>
      <c r="AF164" s="123"/>
      <c r="AP164" s="123"/>
      <c r="AZ164" s="123"/>
      <c r="BJ164" s="123"/>
      <c r="BT164" s="123"/>
      <c r="CD164" s="123"/>
      <c r="CN164" s="123"/>
      <c r="CX164" s="123"/>
      <c r="DH164" s="123"/>
      <c r="DR164" s="123"/>
      <c r="EB164" s="123"/>
      <c r="EL164" s="123"/>
      <c r="EV164" s="123"/>
      <c r="FF164" s="123"/>
      <c r="FP164" s="123"/>
      <c r="FZ164" s="123"/>
      <c r="GJ164" s="123"/>
      <c r="GT164" s="123"/>
      <c r="HD164" s="123"/>
      <c r="HN164" s="123"/>
      <c r="HX164" s="123"/>
    </row>
    <row xmlns:x14ac="http://schemas.microsoft.com/office/spreadsheetml/2009/9/ac" r="165" s="3" customFormat="true" x14ac:dyDescent="0.25">
      <c r="A165" s="379"/>
      <c r="B165" s="123"/>
      <c r="L165" s="123"/>
      <c r="V165" s="123"/>
      <c r="AF165" s="123"/>
      <c r="AP165" s="123"/>
      <c r="AZ165" s="123"/>
      <c r="BJ165" s="123"/>
      <c r="BT165" s="123"/>
      <c r="CD165" s="123"/>
      <c r="CN165" s="123"/>
      <c r="CX165" s="123"/>
      <c r="DH165" s="123"/>
      <c r="DR165" s="123"/>
      <c r="EB165" s="123"/>
      <c r="EL165" s="123"/>
      <c r="EV165" s="123"/>
      <c r="FF165" s="123"/>
      <c r="FP165" s="123"/>
      <c r="FZ165" s="123"/>
      <c r="GJ165" s="123"/>
      <c r="GT165" s="123"/>
      <c r="HD165" s="123"/>
      <c r="HN165" s="123"/>
      <c r="HX165" s="123"/>
    </row>
    <row xmlns:x14ac="http://schemas.microsoft.com/office/spreadsheetml/2009/9/ac" r="166" s="3" customFormat="true" x14ac:dyDescent="0.25">
      <c r="A166" s="379"/>
      <c r="B166" s="123"/>
      <c r="L166" s="123"/>
      <c r="V166" s="123"/>
      <c r="AF166" s="123"/>
      <c r="AP166" s="123"/>
      <c r="AZ166" s="123"/>
      <c r="BJ166" s="123"/>
      <c r="BT166" s="123"/>
      <c r="CD166" s="123"/>
      <c r="CN166" s="123"/>
      <c r="CX166" s="123"/>
      <c r="DH166" s="123"/>
      <c r="DR166" s="123"/>
      <c r="EB166" s="123"/>
      <c r="EL166" s="123"/>
      <c r="EV166" s="123"/>
      <c r="FF166" s="123"/>
      <c r="FP166" s="123"/>
      <c r="FZ166" s="123"/>
      <c r="GJ166" s="123"/>
      <c r="GT166" s="123"/>
      <c r="HD166" s="123"/>
      <c r="HN166" s="123"/>
      <c r="HX166" s="123"/>
    </row>
    <row xmlns:x14ac="http://schemas.microsoft.com/office/spreadsheetml/2009/9/ac" r="167" s="3" customFormat="true" x14ac:dyDescent="0.25">
      <c r="A167" s="379"/>
      <c r="B167" s="123"/>
      <c r="L167" s="123"/>
      <c r="V167" s="123"/>
      <c r="AF167" s="123"/>
      <c r="AP167" s="123"/>
      <c r="AZ167" s="123"/>
      <c r="BJ167" s="123"/>
      <c r="BT167" s="123"/>
      <c r="CD167" s="123"/>
      <c r="CN167" s="123"/>
      <c r="CX167" s="123"/>
      <c r="DH167" s="123"/>
      <c r="DR167" s="123"/>
      <c r="EB167" s="123"/>
      <c r="EL167" s="123"/>
      <c r="EV167" s="123"/>
      <c r="FF167" s="123"/>
      <c r="FP167" s="123"/>
      <c r="FZ167" s="123"/>
      <c r="GJ167" s="123"/>
      <c r="GT167" s="123"/>
      <c r="HD167" s="123"/>
      <c r="HN167" s="123"/>
      <c r="HX167" s="123"/>
    </row>
    <row xmlns:x14ac="http://schemas.microsoft.com/office/spreadsheetml/2009/9/ac" r="168" s="3" customFormat="true" x14ac:dyDescent="0.25">
      <c r="A168" s="379"/>
      <c r="B168" s="123"/>
      <c r="L168" s="123"/>
      <c r="V168" s="123"/>
      <c r="AF168" s="123"/>
      <c r="AP168" s="123"/>
      <c r="AZ168" s="123"/>
      <c r="BJ168" s="123"/>
      <c r="BT168" s="123"/>
      <c r="CD168" s="123"/>
      <c r="CN168" s="123"/>
      <c r="CX168" s="123"/>
      <c r="DH168" s="123"/>
      <c r="DR168" s="123"/>
      <c r="EB168" s="123"/>
      <c r="EL168" s="123"/>
      <c r="EV168" s="123"/>
      <c r="FF168" s="123"/>
      <c r="FP168" s="123"/>
      <c r="FZ168" s="123"/>
      <c r="GJ168" s="123"/>
      <c r="GT168" s="123"/>
      <c r="HD168" s="123"/>
      <c r="HN168" s="123"/>
      <c r="HX168" s="123"/>
    </row>
    <row xmlns:x14ac="http://schemas.microsoft.com/office/spreadsheetml/2009/9/ac" r="169" s="3" customFormat="true" x14ac:dyDescent="0.25">
      <c r="A169" s="379"/>
      <c r="B169" s="123"/>
      <c r="L169" s="123"/>
      <c r="V169" s="123"/>
      <c r="AF169" s="123"/>
      <c r="AP169" s="123"/>
      <c r="AZ169" s="123"/>
      <c r="BJ169" s="123"/>
      <c r="BT169" s="123"/>
      <c r="CD169" s="123"/>
      <c r="CN169" s="123"/>
      <c r="CX169" s="123"/>
      <c r="DH169" s="123"/>
      <c r="DR169" s="123"/>
      <c r="EB169" s="123"/>
      <c r="EL169" s="123"/>
      <c r="EV169" s="123"/>
      <c r="FF169" s="123"/>
      <c r="FP169" s="123"/>
      <c r="FZ169" s="123"/>
      <c r="GJ169" s="123"/>
      <c r="GT169" s="123"/>
      <c r="HD169" s="123"/>
      <c r="HN169" s="123"/>
      <c r="HX169" s="123"/>
    </row>
    <row xmlns:x14ac="http://schemas.microsoft.com/office/spreadsheetml/2009/9/ac" r="170" s="3" customFormat="true" x14ac:dyDescent="0.25">
      <c r="A170" s="379"/>
      <c r="B170" s="123"/>
      <c r="L170" s="123"/>
      <c r="V170" s="123"/>
      <c r="AF170" s="123"/>
      <c r="AP170" s="123"/>
      <c r="AZ170" s="123"/>
      <c r="BJ170" s="123"/>
      <c r="BT170" s="123"/>
      <c r="CD170" s="123"/>
      <c r="CN170" s="123"/>
      <c r="CX170" s="123"/>
      <c r="DH170" s="123"/>
      <c r="DR170" s="123"/>
      <c r="EB170" s="123"/>
      <c r="EL170" s="123"/>
      <c r="EV170" s="123"/>
      <c r="FF170" s="123"/>
      <c r="FP170" s="123"/>
      <c r="FZ170" s="123"/>
      <c r="GJ170" s="123"/>
      <c r="GT170" s="123"/>
      <c r="HD170" s="123"/>
      <c r="HN170" s="123"/>
      <c r="HX170" s="123"/>
    </row>
    <row xmlns:x14ac="http://schemas.microsoft.com/office/spreadsheetml/2009/9/ac" r="171" s="3" customFormat="true" x14ac:dyDescent="0.25">
      <c r="A171" s="379"/>
      <c r="B171" s="123"/>
      <c r="L171" s="123"/>
      <c r="V171" s="123"/>
      <c r="AF171" s="123"/>
      <c r="AP171" s="123"/>
      <c r="AZ171" s="123"/>
      <c r="BJ171" s="123"/>
      <c r="BT171" s="123"/>
      <c r="CD171" s="123"/>
      <c r="CN171" s="123"/>
      <c r="CX171" s="123"/>
      <c r="DH171" s="123"/>
      <c r="DR171" s="123"/>
      <c r="EB171" s="123"/>
      <c r="EL171" s="123"/>
      <c r="EV171" s="123"/>
      <c r="FF171" s="123"/>
      <c r="FP171" s="123"/>
      <c r="FZ171" s="123"/>
      <c r="GJ171" s="123"/>
      <c r="GT171" s="123"/>
      <c r="HD171" s="123"/>
      <c r="HN171" s="123"/>
      <c r="HX171" s="123"/>
    </row>
    <row xmlns:x14ac="http://schemas.microsoft.com/office/spreadsheetml/2009/9/ac" r="172" s="3" customFormat="true" x14ac:dyDescent="0.25">
      <c r="A172" s="379"/>
      <c r="B172" s="123"/>
      <c r="L172" s="123"/>
      <c r="V172" s="123"/>
      <c r="AF172" s="123"/>
      <c r="AP172" s="123"/>
      <c r="AZ172" s="123"/>
      <c r="BJ172" s="123"/>
      <c r="BT172" s="123"/>
      <c r="CD172" s="123"/>
      <c r="CN172" s="123"/>
      <c r="CX172" s="123"/>
      <c r="DH172" s="123"/>
      <c r="DR172" s="123"/>
      <c r="EB172" s="123"/>
      <c r="EL172" s="123"/>
      <c r="EV172" s="123"/>
      <c r="FF172" s="123"/>
      <c r="FP172" s="123"/>
      <c r="FZ172" s="123"/>
      <c r="GJ172" s="123"/>
      <c r="GT172" s="123"/>
      <c r="HD172" s="123"/>
      <c r="HN172" s="123"/>
      <c r="HX172" s="123"/>
    </row>
    <row xmlns:x14ac="http://schemas.microsoft.com/office/spreadsheetml/2009/9/ac" r="173" s="3" customFormat="true" x14ac:dyDescent="0.25">
      <c r="A173" s="379"/>
      <c r="B173" s="123"/>
      <c r="L173" s="123"/>
      <c r="V173" s="123"/>
      <c r="AF173" s="123"/>
      <c r="AP173" s="123"/>
      <c r="AZ173" s="123"/>
      <c r="BJ173" s="123"/>
      <c r="BT173" s="123"/>
      <c r="CD173" s="123"/>
      <c r="CN173" s="123"/>
      <c r="CX173" s="123"/>
      <c r="DH173" s="123"/>
      <c r="DR173" s="123"/>
      <c r="EB173" s="123"/>
      <c r="EL173" s="123"/>
      <c r="EV173" s="123"/>
      <c r="FF173" s="123"/>
      <c r="FP173" s="123"/>
      <c r="FZ173" s="123"/>
      <c r="GJ173" s="123"/>
      <c r="GT173" s="123"/>
      <c r="HD173" s="123"/>
      <c r="HN173" s="123"/>
      <c r="HX173" s="123"/>
    </row>
    <row xmlns:x14ac="http://schemas.microsoft.com/office/spreadsheetml/2009/9/ac" r="174" s="3" customFormat="true" x14ac:dyDescent="0.25">
      <c r="A174" s="379"/>
      <c r="B174" s="123"/>
      <c r="L174" s="123"/>
      <c r="V174" s="123"/>
      <c r="AF174" s="123"/>
      <c r="AP174" s="123"/>
      <c r="AZ174" s="123"/>
      <c r="BJ174" s="123"/>
      <c r="BT174" s="123"/>
      <c r="CD174" s="123"/>
      <c r="CN174" s="123"/>
      <c r="CX174" s="123"/>
      <c r="DH174" s="123"/>
      <c r="DR174" s="123"/>
      <c r="EB174" s="123"/>
      <c r="EL174" s="123"/>
      <c r="EV174" s="123"/>
      <c r="FF174" s="123"/>
      <c r="FP174" s="123"/>
      <c r="FZ174" s="123"/>
      <c r="GJ174" s="123"/>
      <c r="GT174" s="123"/>
      <c r="HD174" s="123"/>
      <c r="HN174" s="123"/>
      <c r="HX174" s="123"/>
    </row>
    <row xmlns:x14ac="http://schemas.microsoft.com/office/spreadsheetml/2009/9/ac" r="175" s="3" customFormat="true" x14ac:dyDescent="0.25">
      <c r="A175" s="379"/>
      <c r="B175" s="123"/>
      <c r="L175" s="123"/>
      <c r="V175" s="123"/>
      <c r="AF175" s="123"/>
      <c r="AP175" s="123"/>
      <c r="AZ175" s="123"/>
      <c r="BJ175" s="123"/>
      <c r="BT175" s="123"/>
      <c r="CD175" s="123"/>
      <c r="CN175" s="123"/>
      <c r="CX175" s="123"/>
      <c r="DH175" s="123"/>
      <c r="DR175" s="123"/>
      <c r="EB175" s="123"/>
      <c r="EL175" s="123"/>
      <c r="EV175" s="123"/>
      <c r="FF175" s="123"/>
      <c r="FP175" s="123"/>
      <c r="FZ175" s="123"/>
      <c r="GJ175" s="123"/>
      <c r="GT175" s="123"/>
      <c r="HD175" s="123"/>
      <c r="HN175" s="123"/>
      <c r="HX175" s="123"/>
    </row>
    <row xmlns:x14ac="http://schemas.microsoft.com/office/spreadsheetml/2009/9/ac" r="176" s="3" customFormat="true" x14ac:dyDescent="0.25">
      <c r="A176" s="379"/>
      <c r="B176" s="123"/>
      <c r="L176" s="123"/>
      <c r="V176" s="123"/>
      <c r="AF176" s="123"/>
      <c r="AP176" s="123"/>
      <c r="AZ176" s="123"/>
      <c r="BJ176" s="123"/>
      <c r="BT176" s="123"/>
      <c r="CD176" s="123"/>
      <c r="CN176" s="123"/>
      <c r="CX176" s="123"/>
      <c r="DH176" s="123"/>
      <c r="DR176" s="123"/>
      <c r="EB176" s="123"/>
      <c r="EL176" s="123"/>
      <c r="EV176" s="123"/>
      <c r="FF176" s="123"/>
      <c r="FP176" s="123"/>
      <c r="FZ176" s="123"/>
      <c r="GJ176" s="123"/>
      <c r="GT176" s="123"/>
      <c r="HD176" s="123"/>
      <c r="HN176" s="123"/>
      <c r="HX176" s="123"/>
    </row>
    <row xmlns:x14ac="http://schemas.microsoft.com/office/spreadsheetml/2009/9/ac" r="177" s="3" customFormat="true" x14ac:dyDescent="0.25">
      <c r="A177" s="379"/>
      <c r="B177" s="123"/>
      <c r="L177" s="123"/>
      <c r="V177" s="123"/>
      <c r="AF177" s="123"/>
      <c r="AP177" s="123"/>
      <c r="AZ177" s="123"/>
      <c r="BJ177" s="123"/>
      <c r="BT177" s="123"/>
      <c r="CD177" s="123"/>
      <c r="CN177" s="123"/>
      <c r="CX177" s="123"/>
      <c r="DH177" s="123"/>
      <c r="DR177" s="123"/>
      <c r="EB177" s="123"/>
      <c r="EL177" s="123"/>
      <c r="EV177" s="123"/>
      <c r="FF177" s="123"/>
      <c r="FP177" s="123"/>
      <c r="FZ177" s="123"/>
      <c r="GJ177" s="123"/>
      <c r="GT177" s="123"/>
      <c r="HD177" s="123"/>
      <c r="HN177" s="123"/>
      <c r="HX177" s="123"/>
    </row>
    <row xmlns:x14ac="http://schemas.microsoft.com/office/spreadsheetml/2009/9/ac" r="178" s="3" customFormat="true" x14ac:dyDescent="0.25">
      <c r="A178" s="379"/>
      <c r="B178" s="123"/>
      <c r="L178" s="123"/>
      <c r="V178" s="123"/>
      <c r="AF178" s="123"/>
      <c r="AP178" s="123"/>
      <c r="AZ178" s="123"/>
      <c r="BJ178" s="123"/>
      <c r="BT178" s="123"/>
      <c r="CD178" s="123"/>
      <c r="CN178" s="123"/>
      <c r="CX178" s="123"/>
      <c r="DH178" s="123"/>
      <c r="DR178" s="123"/>
      <c r="EB178" s="123"/>
      <c r="EL178" s="123"/>
      <c r="EV178" s="123"/>
      <c r="FF178" s="123"/>
      <c r="FP178" s="123"/>
      <c r="FZ178" s="123"/>
      <c r="GJ178" s="123"/>
      <c r="GT178" s="123"/>
      <c r="HD178" s="123"/>
      <c r="HN178" s="123"/>
      <c r="HX178" s="123"/>
    </row>
    <row xmlns:x14ac="http://schemas.microsoft.com/office/spreadsheetml/2009/9/ac" r="179" s="3" customFormat="true" x14ac:dyDescent="0.25">
      <c r="A179" s="379"/>
      <c r="B179" s="123"/>
      <c r="L179" s="123"/>
      <c r="V179" s="123"/>
      <c r="AF179" s="123"/>
      <c r="AP179" s="123"/>
      <c r="AZ179" s="123"/>
      <c r="BJ179" s="123"/>
      <c r="BT179" s="123"/>
      <c r="CD179" s="123"/>
      <c r="CN179" s="123"/>
      <c r="CX179" s="123"/>
      <c r="DH179" s="123"/>
      <c r="DR179" s="123"/>
      <c r="EB179" s="123"/>
      <c r="EL179" s="123"/>
      <c r="EV179" s="123"/>
      <c r="FF179" s="123"/>
      <c r="FP179" s="123"/>
      <c r="FZ179" s="123"/>
      <c r="GJ179" s="123"/>
      <c r="GT179" s="123"/>
      <c r="HD179" s="123"/>
      <c r="HN179" s="123"/>
      <c r="HX179" s="123"/>
    </row>
    <row xmlns:x14ac="http://schemas.microsoft.com/office/spreadsheetml/2009/9/ac" r="180" s="3" customFormat="true" x14ac:dyDescent="0.25">
      <c r="A180" s="379"/>
      <c r="B180" s="123"/>
      <c r="L180" s="123"/>
      <c r="V180" s="123"/>
      <c r="AF180" s="123"/>
      <c r="AP180" s="123"/>
      <c r="AZ180" s="123"/>
      <c r="BJ180" s="123"/>
      <c r="BT180" s="123"/>
      <c r="CD180" s="123"/>
      <c r="CN180" s="123"/>
      <c r="CX180" s="123"/>
      <c r="DH180" s="123"/>
      <c r="DR180" s="123"/>
      <c r="EB180" s="123"/>
      <c r="EL180" s="123"/>
      <c r="EV180" s="123"/>
      <c r="FF180" s="123"/>
      <c r="FP180" s="123"/>
      <c r="FZ180" s="123"/>
      <c r="GJ180" s="123"/>
      <c r="GT180" s="123"/>
      <c r="HD180" s="123"/>
      <c r="HN180" s="123"/>
      <c r="HX180" s="123"/>
    </row>
    <row xmlns:x14ac="http://schemas.microsoft.com/office/spreadsheetml/2009/9/ac" r="181" s="3" customFormat="true" x14ac:dyDescent="0.25">
      <c r="A181" s="379"/>
      <c r="B181" s="123"/>
      <c r="L181" s="123"/>
      <c r="V181" s="123"/>
      <c r="AF181" s="123"/>
      <c r="AP181" s="123"/>
      <c r="AZ181" s="123"/>
      <c r="BJ181" s="123"/>
      <c r="BT181" s="123"/>
      <c r="CD181" s="123"/>
      <c r="CN181" s="123"/>
      <c r="CX181" s="123"/>
      <c r="DH181" s="123"/>
      <c r="DR181" s="123"/>
      <c r="EB181" s="123"/>
      <c r="EL181" s="123"/>
      <c r="EV181" s="123"/>
      <c r="FF181" s="123"/>
      <c r="FP181" s="123"/>
      <c r="FZ181" s="123"/>
      <c r="GJ181" s="123"/>
      <c r="GT181" s="123"/>
      <c r="HD181" s="123"/>
      <c r="HN181" s="123"/>
      <c r="HX181" s="123"/>
    </row>
    <row xmlns:x14ac="http://schemas.microsoft.com/office/spreadsheetml/2009/9/ac" r="182" s="3" customFormat="true" x14ac:dyDescent="0.25">
      <c r="A182" s="379"/>
      <c r="B182" s="123"/>
      <c r="L182" s="123"/>
      <c r="V182" s="123"/>
      <c r="AF182" s="123"/>
      <c r="AP182" s="123"/>
      <c r="AZ182" s="123"/>
      <c r="BJ182" s="123"/>
      <c r="BT182" s="123"/>
      <c r="CD182" s="123"/>
      <c r="CN182" s="123"/>
      <c r="CX182" s="123"/>
      <c r="DH182" s="123"/>
      <c r="DR182" s="123"/>
      <c r="EB182" s="123"/>
      <c r="EL182" s="123"/>
      <c r="EV182" s="123"/>
      <c r="FF182" s="123"/>
      <c r="FP182" s="123"/>
      <c r="FZ182" s="123"/>
      <c r="GJ182" s="123"/>
      <c r="GT182" s="123"/>
      <c r="HD182" s="123"/>
      <c r="HN182" s="123"/>
      <c r="HX182" s="123"/>
    </row>
    <row xmlns:x14ac="http://schemas.microsoft.com/office/spreadsheetml/2009/9/ac" r="183" s="3" customFormat="true" x14ac:dyDescent="0.25">
      <c r="A183" s="379"/>
      <c r="B183" s="123"/>
      <c r="L183" s="123"/>
      <c r="V183" s="123"/>
      <c r="AF183" s="123"/>
      <c r="AP183" s="123"/>
      <c r="AZ183" s="123"/>
      <c r="BJ183" s="123"/>
      <c r="BT183" s="123"/>
      <c r="CD183" s="123"/>
      <c r="CN183" s="123"/>
      <c r="CX183" s="123"/>
      <c r="DH183" s="123"/>
      <c r="DR183" s="123"/>
      <c r="EB183" s="123"/>
      <c r="EL183" s="123"/>
      <c r="EV183" s="123"/>
      <c r="FF183" s="123"/>
      <c r="FP183" s="123"/>
      <c r="FZ183" s="123"/>
      <c r="GJ183" s="123"/>
      <c r="GT183" s="123"/>
      <c r="HD183" s="123"/>
      <c r="HN183" s="123"/>
      <c r="HX183" s="123"/>
    </row>
    <row xmlns:x14ac="http://schemas.microsoft.com/office/spreadsheetml/2009/9/ac" r="184" s="3" customFormat="true" x14ac:dyDescent="0.25">
      <c r="A184" s="379"/>
      <c r="B184" s="123"/>
      <c r="L184" s="123"/>
      <c r="V184" s="123"/>
      <c r="AF184" s="123"/>
      <c r="AP184" s="123"/>
      <c r="AZ184" s="123"/>
      <c r="BJ184" s="123"/>
      <c r="BT184" s="123"/>
      <c r="CD184" s="123"/>
      <c r="CN184" s="123"/>
      <c r="CX184" s="123"/>
      <c r="DH184" s="123"/>
      <c r="DR184" s="123"/>
      <c r="EB184" s="123"/>
      <c r="EL184" s="123"/>
      <c r="EV184" s="123"/>
      <c r="FF184" s="123"/>
      <c r="FP184" s="123"/>
      <c r="FZ184" s="123"/>
      <c r="GJ184" s="123"/>
      <c r="GT184" s="123"/>
      <c r="HD184" s="123"/>
      <c r="HN184" s="123"/>
      <c r="HX184" s="123"/>
    </row>
    <row xmlns:x14ac="http://schemas.microsoft.com/office/spreadsheetml/2009/9/ac" r="185" s="3" customFormat="true" x14ac:dyDescent="0.25">
      <c r="A185" s="379"/>
      <c r="B185" s="123"/>
      <c r="L185" s="123"/>
      <c r="V185" s="123"/>
      <c r="AF185" s="123"/>
      <c r="AP185" s="123"/>
      <c r="AZ185" s="123"/>
      <c r="BJ185" s="123"/>
      <c r="BT185" s="123"/>
      <c r="CD185" s="123"/>
      <c r="CN185" s="123"/>
      <c r="CX185" s="123"/>
      <c r="DH185" s="123"/>
      <c r="DR185" s="123"/>
      <c r="EB185" s="123"/>
      <c r="EL185" s="123"/>
      <c r="EV185" s="123"/>
      <c r="FF185" s="123"/>
      <c r="FP185" s="123"/>
      <c r="FZ185" s="123"/>
      <c r="GJ185" s="123"/>
      <c r="GT185" s="123"/>
      <c r="HD185" s="123"/>
      <c r="HN185" s="123"/>
      <c r="HX185" s="123"/>
    </row>
    <row xmlns:x14ac="http://schemas.microsoft.com/office/spreadsheetml/2009/9/ac" r="186" s="3" customFormat="true" x14ac:dyDescent="0.25">
      <c r="A186" s="379"/>
      <c r="B186" s="123"/>
      <c r="L186" s="123"/>
      <c r="V186" s="123"/>
      <c r="AF186" s="123"/>
      <c r="AP186" s="123"/>
      <c r="AZ186" s="123"/>
      <c r="BJ186" s="123"/>
      <c r="BT186" s="123"/>
      <c r="CD186" s="123"/>
      <c r="CN186" s="123"/>
      <c r="CX186" s="123"/>
      <c r="DH186" s="123"/>
      <c r="DR186" s="123"/>
      <c r="EB186" s="123"/>
      <c r="EL186" s="123"/>
      <c r="EV186" s="123"/>
      <c r="FF186" s="123"/>
      <c r="FP186" s="123"/>
      <c r="FZ186" s="123"/>
      <c r="GJ186" s="123"/>
      <c r="GT186" s="123"/>
      <c r="HD186" s="123"/>
      <c r="HN186" s="123"/>
      <c r="HX186" s="123"/>
    </row>
    <row xmlns:x14ac="http://schemas.microsoft.com/office/spreadsheetml/2009/9/ac" r="187" s="3" customFormat="true" x14ac:dyDescent="0.25">
      <c r="A187" s="379"/>
      <c r="B187" s="123"/>
      <c r="L187" s="123"/>
      <c r="V187" s="123"/>
      <c r="AF187" s="123"/>
      <c r="AP187" s="123"/>
      <c r="AZ187" s="123"/>
      <c r="BJ187" s="123"/>
      <c r="BT187" s="123"/>
      <c r="CD187" s="123"/>
      <c r="CN187" s="123"/>
      <c r="CX187" s="123"/>
      <c r="DH187" s="123"/>
      <c r="DR187" s="123"/>
      <c r="EB187" s="123"/>
      <c r="EL187" s="123"/>
      <c r="EV187" s="123"/>
      <c r="FF187" s="123"/>
      <c r="FP187" s="123"/>
      <c r="FZ187" s="123"/>
      <c r="GJ187" s="123"/>
      <c r="GT187" s="123"/>
      <c r="HD187" s="123"/>
      <c r="HN187" s="123"/>
      <c r="HX187" s="123"/>
    </row>
    <row xmlns:x14ac="http://schemas.microsoft.com/office/spreadsheetml/2009/9/ac" r="188" s="3" customFormat="true" x14ac:dyDescent="0.25">
      <c r="A188" s="379"/>
      <c r="B188" s="123"/>
      <c r="L188" s="123"/>
      <c r="V188" s="123"/>
      <c r="AF188" s="123"/>
      <c r="AP188" s="123"/>
      <c r="AZ188" s="123"/>
      <c r="BJ188" s="123"/>
      <c r="BT188" s="123"/>
      <c r="CD188" s="123"/>
      <c r="CN188" s="123"/>
      <c r="CX188" s="123"/>
      <c r="DH188" s="123"/>
      <c r="DR188" s="123"/>
      <c r="EB188" s="123"/>
      <c r="EL188" s="123"/>
      <c r="EV188" s="123"/>
      <c r="FF188" s="123"/>
      <c r="FP188" s="123"/>
      <c r="FZ188" s="123"/>
      <c r="GJ188" s="123"/>
      <c r="GT188" s="123"/>
      <c r="HD188" s="123"/>
      <c r="HN188" s="123"/>
      <c r="HX188" s="123"/>
    </row>
    <row xmlns:x14ac="http://schemas.microsoft.com/office/spreadsheetml/2009/9/ac" r="189" s="3" customFormat="true" x14ac:dyDescent="0.25">
      <c r="A189" s="379"/>
      <c r="B189" s="123"/>
      <c r="L189" s="123"/>
      <c r="V189" s="123"/>
      <c r="AF189" s="123"/>
      <c r="AP189" s="123"/>
      <c r="AZ189" s="123"/>
      <c r="BJ189" s="123"/>
      <c r="BT189" s="123"/>
      <c r="CD189" s="123"/>
      <c r="CN189" s="123"/>
      <c r="CX189" s="123"/>
      <c r="DH189" s="123"/>
      <c r="DR189" s="123"/>
      <c r="EB189" s="123"/>
      <c r="EL189" s="123"/>
      <c r="EV189" s="123"/>
      <c r="FF189" s="123"/>
      <c r="FP189" s="123"/>
      <c r="FZ189" s="123"/>
      <c r="GJ189" s="123"/>
      <c r="GT189" s="123"/>
      <c r="HD189" s="123"/>
      <c r="HN189" s="123"/>
      <c r="HX189" s="123"/>
    </row>
    <row xmlns:x14ac="http://schemas.microsoft.com/office/spreadsheetml/2009/9/ac" r="190" s="3" customFormat="true" x14ac:dyDescent="0.25">
      <c r="A190" s="379"/>
      <c r="B190" s="123"/>
      <c r="L190" s="123"/>
      <c r="V190" s="123"/>
      <c r="AF190" s="123"/>
      <c r="AP190" s="123"/>
      <c r="AZ190" s="123"/>
      <c r="BJ190" s="123"/>
      <c r="BT190" s="123"/>
      <c r="CD190" s="123"/>
      <c r="CN190" s="123"/>
      <c r="CX190" s="123"/>
      <c r="DH190" s="123"/>
      <c r="DR190" s="123"/>
      <c r="EB190" s="123"/>
      <c r="EL190" s="123"/>
      <c r="EV190" s="123"/>
      <c r="FF190" s="123"/>
      <c r="FP190" s="123"/>
      <c r="FZ190" s="123"/>
      <c r="GJ190" s="123"/>
      <c r="GT190" s="123"/>
      <c r="HD190" s="123"/>
      <c r="HN190" s="123"/>
      <c r="HX190" s="123"/>
    </row>
    <row xmlns:x14ac="http://schemas.microsoft.com/office/spreadsheetml/2009/9/ac" r="191" s="3" customFormat="true" x14ac:dyDescent="0.25">
      <c r="A191" s="379"/>
      <c r="B191" s="123"/>
      <c r="L191" s="123"/>
      <c r="V191" s="123"/>
      <c r="AF191" s="123"/>
      <c r="AP191" s="123"/>
      <c r="AZ191" s="123"/>
      <c r="BJ191" s="123"/>
      <c r="BT191" s="123"/>
      <c r="CD191" s="123"/>
      <c r="CN191" s="123"/>
      <c r="CX191" s="123"/>
      <c r="DH191" s="123"/>
      <c r="DR191" s="123"/>
      <c r="EB191" s="123"/>
      <c r="EL191" s="123"/>
      <c r="EV191" s="123"/>
      <c r="FF191" s="123"/>
      <c r="FP191" s="123"/>
      <c r="FZ191" s="123"/>
      <c r="GJ191" s="123"/>
      <c r="GT191" s="123"/>
      <c r="HD191" s="123"/>
      <c r="HN191" s="123"/>
      <c r="HX191" s="123"/>
    </row>
    <row xmlns:x14ac="http://schemas.microsoft.com/office/spreadsheetml/2009/9/ac" r="192" s="3" customFormat="true" x14ac:dyDescent="0.25">
      <c r="A192" s="379"/>
      <c r="B192" s="123"/>
      <c r="L192" s="123"/>
      <c r="V192" s="123"/>
      <c r="AF192" s="123"/>
      <c r="AP192" s="123"/>
      <c r="AZ192" s="123"/>
      <c r="BJ192" s="123"/>
      <c r="BT192" s="123"/>
      <c r="CD192" s="123"/>
      <c r="CN192" s="123"/>
      <c r="CX192" s="123"/>
      <c r="DH192" s="123"/>
      <c r="DR192" s="123"/>
      <c r="EB192" s="123"/>
      <c r="EL192" s="123"/>
      <c r="EV192" s="123"/>
      <c r="FF192" s="123"/>
      <c r="FP192" s="123"/>
      <c r="FZ192" s="123"/>
      <c r="GJ192" s="123"/>
      <c r="GT192" s="123"/>
      <c r="HD192" s="123"/>
      <c r="HN192" s="123"/>
      <c r="HX192" s="123"/>
    </row>
    <row xmlns:x14ac="http://schemas.microsoft.com/office/spreadsheetml/2009/9/ac" r="193" s="3" customFormat="true" x14ac:dyDescent="0.25">
      <c r="A193" s="379"/>
      <c r="B193" s="123"/>
      <c r="L193" s="123"/>
      <c r="V193" s="123"/>
      <c r="AF193" s="123"/>
      <c r="AP193" s="123"/>
      <c r="AZ193" s="123"/>
      <c r="BJ193" s="123"/>
      <c r="BT193" s="123"/>
      <c r="CD193" s="123"/>
      <c r="CN193" s="123"/>
      <c r="CX193" s="123"/>
      <c r="DH193" s="123"/>
      <c r="DR193" s="123"/>
      <c r="EB193" s="123"/>
      <c r="EL193" s="123"/>
      <c r="EV193" s="123"/>
      <c r="FF193" s="123"/>
      <c r="FP193" s="123"/>
      <c r="FZ193" s="123"/>
      <c r="GJ193" s="123"/>
      <c r="GT193" s="123"/>
      <c r="HD193" s="123"/>
      <c r="HN193" s="123"/>
      <c r="HX193" s="123"/>
    </row>
    <row xmlns:x14ac="http://schemas.microsoft.com/office/spreadsheetml/2009/9/ac" r="194" s="3" customFormat="true" x14ac:dyDescent="0.25">
      <c r="A194" s="379"/>
      <c r="B194" s="123"/>
      <c r="L194" s="123"/>
      <c r="V194" s="123"/>
      <c r="AF194" s="123"/>
      <c r="AP194" s="123"/>
      <c r="AZ194" s="123"/>
      <c r="BJ194" s="123"/>
      <c r="BT194" s="123"/>
      <c r="CD194" s="123"/>
      <c r="CN194" s="123"/>
      <c r="CX194" s="123"/>
      <c r="DH194" s="123"/>
      <c r="DR194" s="123"/>
      <c r="EB194" s="123"/>
      <c r="EL194" s="123"/>
      <c r="EV194" s="123"/>
      <c r="FF194" s="123"/>
      <c r="FP194" s="123"/>
      <c r="FZ194" s="123"/>
      <c r="GJ194" s="123"/>
      <c r="GT194" s="123"/>
      <c r="HD194" s="123"/>
      <c r="HN194" s="123"/>
      <c r="HX194" s="123"/>
    </row>
    <row xmlns:x14ac="http://schemas.microsoft.com/office/spreadsheetml/2009/9/ac" r="195" s="3" customFormat="true" x14ac:dyDescent="0.25">
      <c r="A195" s="379"/>
      <c r="B195" s="123"/>
      <c r="L195" s="123"/>
      <c r="V195" s="123"/>
      <c r="AF195" s="123"/>
      <c r="AP195" s="123"/>
      <c r="AZ195" s="123"/>
      <c r="BJ195" s="123"/>
      <c r="BT195" s="123"/>
      <c r="CD195" s="123"/>
      <c r="CN195" s="123"/>
      <c r="CX195" s="123"/>
      <c r="DH195" s="123"/>
      <c r="DR195" s="123"/>
      <c r="EB195" s="123"/>
      <c r="EL195" s="123"/>
      <c r="EV195" s="123"/>
      <c r="FF195" s="123"/>
      <c r="FP195" s="123"/>
      <c r="FZ195" s="123"/>
      <c r="GJ195" s="123"/>
      <c r="GT195" s="123"/>
      <c r="HD195" s="123"/>
      <c r="HN195" s="123"/>
      <c r="HX195" s="123"/>
    </row>
    <row xmlns:x14ac="http://schemas.microsoft.com/office/spreadsheetml/2009/9/ac" r="196" s="3" customFormat="true" x14ac:dyDescent="0.25">
      <c r="A196" s="379"/>
      <c r="B196" s="123"/>
      <c r="L196" s="123"/>
      <c r="V196" s="123"/>
      <c r="AF196" s="123"/>
      <c r="AP196" s="123"/>
      <c r="AZ196" s="123"/>
      <c r="BJ196" s="123"/>
      <c r="BT196" s="123"/>
      <c r="CD196" s="123"/>
      <c r="CN196" s="123"/>
      <c r="CX196" s="123"/>
      <c r="DH196" s="123"/>
      <c r="DR196" s="123"/>
      <c r="EB196" s="123"/>
      <c r="EL196" s="123"/>
      <c r="EV196" s="123"/>
      <c r="FF196" s="123"/>
      <c r="FP196" s="123"/>
      <c r="FZ196" s="123"/>
      <c r="GJ196" s="123"/>
      <c r="GT196" s="123"/>
      <c r="HD196" s="123"/>
      <c r="HN196" s="123"/>
      <c r="HX196" s="123"/>
    </row>
    <row xmlns:x14ac="http://schemas.microsoft.com/office/spreadsheetml/2009/9/ac" r="197" s="3" customFormat="true" x14ac:dyDescent="0.25">
      <c r="A197" s="379"/>
      <c r="B197" s="123"/>
      <c r="L197" s="123"/>
      <c r="V197" s="123"/>
      <c r="AF197" s="123"/>
      <c r="AP197" s="123"/>
      <c r="AZ197" s="123"/>
      <c r="BJ197" s="123"/>
      <c r="BT197" s="123"/>
      <c r="CD197" s="123"/>
      <c r="CN197" s="123"/>
      <c r="CX197" s="123"/>
      <c r="DH197" s="123"/>
      <c r="DR197" s="123"/>
      <c r="EB197" s="123"/>
      <c r="EL197" s="123"/>
      <c r="EV197" s="123"/>
      <c r="FF197" s="123"/>
      <c r="FP197" s="123"/>
      <c r="FZ197" s="123"/>
      <c r="GJ197" s="123"/>
      <c r="GT197" s="123"/>
      <c r="HD197" s="123"/>
      <c r="HN197" s="123"/>
      <c r="HX197" s="123"/>
    </row>
    <row xmlns:x14ac="http://schemas.microsoft.com/office/spreadsheetml/2009/9/ac" r="198" s="3" customFormat="true" x14ac:dyDescent="0.25">
      <c r="A198" s="379"/>
      <c r="B198" s="123"/>
      <c r="L198" s="123"/>
      <c r="V198" s="123"/>
      <c r="AF198" s="123"/>
      <c r="AP198" s="123"/>
      <c r="AZ198" s="123"/>
      <c r="BJ198" s="123"/>
      <c r="BT198" s="123"/>
      <c r="CD198" s="123"/>
      <c r="CN198" s="123"/>
      <c r="CX198" s="123"/>
      <c r="DH198" s="123"/>
      <c r="DR198" s="123"/>
      <c r="EB198" s="123"/>
      <c r="EL198" s="123"/>
      <c r="EV198" s="123"/>
      <c r="FF198" s="123"/>
      <c r="FP198" s="123"/>
      <c r="FZ198" s="123"/>
      <c r="GJ198" s="123"/>
      <c r="GT198" s="123"/>
      <c r="HD198" s="123"/>
      <c r="HN198" s="123"/>
      <c r="HX198" s="123"/>
    </row>
    <row xmlns:x14ac="http://schemas.microsoft.com/office/spreadsheetml/2009/9/ac" r="199" s="3" customFormat="true" x14ac:dyDescent="0.25">
      <c r="A199" s="379"/>
      <c r="B199" s="123"/>
      <c r="L199" s="123"/>
      <c r="V199" s="123"/>
      <c r="AF199" s="123"/>
      <c r="AP199" s="123"/>
      <c r="AZ199" s="123"/>
      <c r="BJ199" s="123"/>
      <c r="BT199" s="123"/>
      <c r="CD199" s="123"/>
      <c r="CN199" s="123"/>
      <c r="CX199" s="123"/>
      <c r="DH199" s="123"/>
      <c r="DR199" s="123"/>
      <c r="EB199" s="123"/>
      <c r="EL199" s="123"/>
      <c r="EV199" s="123"/>
      <c r="FF199" s="123"/>
      <c r="FP199" s="123"/>
      <c r="FZ199" s="123"/>
      <c r="GJ199" s="123"/>
      <c r="GT199" s="123"/>
      <c r="HD199" s="123"/>
      <c r="HN199" s="123"/>
      <c r="HX199" s="123"/>
    </row>
    <row xmlns:x14ac="http://schemas.microsoft.com/office/spreadsheetml/2009/9/ac" r="200" s="3" customFormat="true" x14ac:dyDescent="0.25">
      <c r="A200" s="379"/>
      <c r="B200" s="123"/>
      <c r="L200" s="123"/>
      <c r="V200" s="123"/>
      <c r="AF200" s="123"/>
      <c r="AP200" s="123"/>
      <c r="AZ200" s="123"/>
      <c r="BJ200" s="123"/>
      <c r="BT200" s="123"/>
      <c r="CD200" s="123"/>
      <c r="CN200" s="123"/>
      <c r="CX200" s="123"/>
      <c r="DH200" s="123"/>
      <c r="DR200" s="123"/>
      <c r="EB200" s="123"/>
      <c r="EL200" s="123"/>
      <c r="EV200" s="123"/>
      <c r="FF200" s="123"/>
      <c r="FP200" s="123"/>
      <c r="FZ200" s="123"/>
      <c r="GJ200" s="123"/>
      <c r="GT200" s="123"/>
      <c r="HD200" s="123"/>
      <c r="HN200" s="123"/>
      <c r="HX200" s="123"/>
    </row>
    <row xmlns:x14ac="http://schemas.microsoft.com/office/spreadsheetml/2009/9/ac" r="201" s="3" customFormat="true" x14ac:dyDescent="0.25">
      <c r="A201" s="379"/>
      <c r="B201" s="123"/>
      <c r="L201" s="123"/>
      <c r="V201" s="123"/>
      <c r="AF201" s="123"/>
      <c r="AP201" s="123"/>
      <c r="AZ201" s="123"/>
      <c r="BJ201" s="123"/>
      <c r="BT201" s="123"/>
      <c r="CD201" s="123"/>
      <c r="CN201" s="123"/>
      <c r="CX201" s="123"/>
      <c r="DH201" s="123"/>
      <c r="DR201" s="123"/>
      <c r="EB201" s="123"/>
      <c r="EL201" s="123"/>
      <c r="EV201" s="123"/>
      <c r="FF201" s="123"/>
      <c r="FP201" s="123"/>
      <c r="FZ201" s="123"/>
      <c r="GJ201" s="123"/>
      <c r="GT201" s="123"/>
      <c r="HD201" s="123"/>
      <c r="HN201" s="123"/>
      <c r="HX201" s="123"/>
    </row>
    <row xmlns:x14ac="http://schemas.microsoft.com/office/spreadsheetml/2009/9/ac" r="202" s="3" customFormat="true" x14ac:dyDescent="0.25">
      <c r="A202" s="379"/>
      <c r="B202" s="123"/>
      <c r="L202" s="123"/>
      <c r="V202" s="123"/>
      <c r="AF202" s="123"/>
      <c r="AP202" s="123"/>
      <c r="AZ202" s="123"/>
      <c r="BJ202" s="123"/>
      <c r="BT202" s="123"/>
      <c r="CD202" s="123"/>
      <c r="CN202" s="123"/>
      <c r="CX202" s="123"/>
      <c r="DH202" s="123"/>
      <c r="DR202" s="123"/>
      <c r="EB202" s="123"/>
      <c r="EL202" s="123"/>
      <c r="EV202" s="123"/>
      <c r="FF202" s="123"/>
      <c r="FP202" s="123"/>
      <c r="FZ202" s="123"/>
      <c r="GJ202" s="123"/>
      <c r="GT202" s="123"/>
      <c r="HD202" s="123"/>
      <c r="HN202" s="123"/>
      <c r="HX202" s="123"/>
    </row>
    <row xmlns:x14ac="http://schemas.microsoft.com/office/spreadsheetml/2009/9/ac" r="203" s="3" customFormat="true" x14ac:dyDescent="0.25">
      <c r="A203" s="379"/>
      <c r="B203" s="123"/>
      <c r="L203" s="123"/>
      <c r="V203" s="123"/>
      <c r="AF203" s="123"/>
      <c r="AP203" s="123"/>
      <c r="AZ203" s="123"/>
      <c r="BJ203" s="123"/>
      <c r="BT203" s="123"/>
      <c r="CD203" s="123"/>
      <c r="CN203" s="123"/>
      <c r="CX203" s="123"/>
      <c r="DH203" s="123"/>
      <c r="DR203" s="123"/>
      <c r="EB203" s="123"/>
      <c r="EL203" s="123"/>
      <c r="EV203" s="123"/>
      <c r="FF203" s="123"/>
      <c r="FP203" s="123"/>
      <c r="FZ203" s="123"/>
      <c r="GJ203" s="123"/>
      <c r="GT203" s="123"/>
      <c r="HD203" s="123"/>
      <c r="HN203" s="123"/>
      <c r="HX203" s="123"/>
    </row>
    <row xmlns:x14ac="http://schemas.microsoft.com/office/spreadsheetml/2009/9/ac" r="204" s="3" customFormat="true" x14ac:dyDescent="0.25">
      <c r="A204" s="379"/>
      <c r="B204" s="123"/>
      <c r="L204" s="123"/>
      <c r="V204" s="123"/>
      <c r="AF204" s="123"/>
      <c r="AP204" s="123"/>
      <c r="AZ204" s="123"/>
      <c r="BJ204" s="123"/>
      <c r="BT204" s="123"/>
      <c r="CD204" s="123"/>
      <c r="CN204" s="123"/>
      <c r="CX204" s="123"/>
      <c r="DH204" s="123"/>
      <c r="DR204" s="123"/>
      <c r="EB204" s="123"/>
      <c r="EL204" s="123"/>
      <c r="EV204" s="123"/>
      <c r="FF204" s="123"/>
      <c r="FP204" s="123"/>
      <c r="FZ204" s="123"/>
      <c r="GJ204" s="123"/>
      <c r="GT204" s="123"/>
      <c r="HD204" s="123"/>
      <c r="HN204" s="123"/>
      <c r="HX204" s="123"/>
    </row>
    <row xmlns:x14ac="http://schemas.microsoft.com/office/spreadsheetml/2009/9/ac" r="205" s="3" customFormat="true" x14ac:dyDescent="0.25">
      <c r="A205" s="379"/>
      <c r="B205" s="123"/>
      <c r="L205" s="123"/>
      <c r="V205" s="123"/>
      <c r="AF205" s="123"/>
      <c r="AP205" s="123"/>
      <c r="AZ205" s="123"/>
      <c r="BJ205" s="123"/>
      <c r="BT205" s="123"/>
      <c r="CD205" s="123"/>
      <c r="CN205" s="123"/>
      <c r="CX205" s="123"/>
      <c r="DH205" s="123"/>
      <c r="DR205" s="123"/>
      <c r="EB205" s="123"/>
      <c r="EL205" s="123"/>
      <c r="EV205" s="123"/>
      <c r="FF205" s="123"/>
      <c r="FP205" s="123"/>
      <c r="FZ205" s="123"/>
      <c r="GJ205" s="123"/>
      <c r="GT205" s="123"/>
      <c r="HD205" s="123"/>
      <c r="HN205" s="123"/>
      <c r="HX205" s="123"/>
    </row>
    <row xmlns:x14ac="http://schemas.microsoft.com/office/spreadsheetml/2009/9/ac" r="206" s="3" customFormat="true" x14ac:dyDescent="0.25">
      <c r="A206" s="379"/>
      <c r="B206" s="123"/>
      <c r="L206" s="123"/>
      <c r="V206" s="123"/>
      <c r="AF206" s="123"/>
      <c r="AP206" s="123"/>
      <c r="AZ206" s="123"/>
      <c r="BJ206" s="123"/>
      <c r="BT206" s="123"/>
      <c r="CD206" s="123"/>
      <c r="CN206" s="123"/>
      <c r="CX206" s="123"/>
      <c r="DH206" s="123"/>
      <c r="DR206" s="123"/>
      <c r="EB206" s="123"/>
      <c r="EL206" s="123"/>
      <c r="EV206" s="123"/>
      <c r="FF206" s="123"/>
      <c r="FP206" s="123"/>
      <c r="FZ206" s="123"/>
      <c r="GJ206" s="123"/>
      <c r="GT206" s="123"/>
      <c r="HD206" s="123"/>
      <c r="HN206" s="123"/>
      <c r="HX206" s="123"/>
    </row>
    <row xmlns:x14ac="http://schemas.microsoft.com/office/spreadsheetml/2009/9/ac" r="207" s="3" customFormat="true" x14ac:dyDescent="0.25">
      <c r="A207" s="379"/>
      <c r="B207" s="123"/>
      <c r="L207" s="123"/>
      <c r="V207" s="123"/>
      <c r="AF207" s="123"/>
      <c r="AP207" s="123"/>
      <c r="AZ207" s="123"/>
      <c r="BJ207" s="123"/>
      <c r="BT207" s="123"/>
      <c r="CD207" s="123"/>
      <c r="CN207" s="123"/>
      <c r="CX207" s="123"/>
      <c r="DH207" s="123"/>
      <c r="DR207" s="123"/>
      <c r="EB207" s="123"/>
      <c r="EL207" s="123"/>
      <c r="EV207" s="123"/>
      <c r="FF207" s="123"/>
      <c r="FP207" s="123"/>
      <c r="FZ207" s="123"/>
      <c r="GJ207" s="123"/>
      <c r="GT207" s="123"/>
      <c r="HD207" s="123"/>
      <c r="HN207" s="123"/>
      <c r="HX207" s="123"/>
    </row>
    <row xmlns:x14ac="http://schemas.microsoft.com/office/spreadsheetml/2009/9/ac" r="208" s="3" customFormat="true" x14ac:dyDescent="0.25">
      <c r="A208" s="379"/>
      <c r="B208" s="123"/>
      <c r="L208" s="123"/>
      <c r="V208" s="123"/>
      <c r="AF208" s="123"/>
      <c r="AP208" s="123"/>
      <c r="AZ208" s="123"/>
      <c r="BJ208" s="123"/>
      <c r="BT208" s="123"/>
      <c r="CD208" s="123"/>
      <c r="CN208" s="123"/>
      <c r="CX208" s="123"/>
      <c r="DH208" s="123"/>
      <c r="DR208" s="123"/>
      <c r="EB208" s="123"/>
      <c r="EL208" s="123"/>
      <c r="EV208" s="123"/>
      <c r="FF208" s="123"/>
      <c r="FP208" s="123"/>
      <c r="FZ208" s="123"/>
      <c r="GJ208" s="123"/>
      <c r="GT208" s="123"/>
      <c r="HD208" s="123"/>
      <c r="HN208" s="123"/>
      <c r="HX208" s="123"/>
    </row>
    <row xmlns:x14ac="http://schemas.microsoft.com/office/spreadsheetml/2009/9/ac" r="209" s="3" customFormat="true" x14ac:dyDescent="0.25">
      <c r="A209" s="379"/>
      <c r="B209" s="123"/>
      <c r="L209" s="123"/>
      <c r="V209" s="123"/>
      <c r="AF209" s="123"/>
      <c r="AP209" s="123"/>
      <c r="AZ209" s="123"/>
      <c r="BJ209" s="123"/>
      <c r="BT209" s="123"/>
      <c r="CD209" s="123"/>
      <c r="CN209" s="123"/>
      <c r="CX209" s="123"/>
      <c r="DH209" s="123"/>
      <c r="DR209" s="123"/>
      <c r="EB209" s="123"/>
      <c r="EL209" s="123"/>
      <c r="EV209" s="123"/>
      <c r="FF209" s="123"/>
      <c r="FP209" s="123"/>
      <c r="FZ209" s="123"/>
      <c r="GJ209" s="123"/>
      <c r="GT209" s="123"/>
      <c r="HD209" s="123"/>
      <c r="HN209" s="123"/>
      <c r="HX209" s="123"/>
    </row>
    <row xmlns:x14ac="http://schemas.microsoft.com/office/spreadsheetml/2009/9/ac" r="210" s="3" customFormat="true" x14ac:dyDescent="0.25">
      <c r="A210" s="379"/>
      <c r="B210" s="123"/>
      <c r="L210" s="123"/>
      <c r="V210" s="123"/>
      <c r="AF210" s="123"/>
      <c r="AP210" s="123"/>
      <c r="AZ210" s="123"/>
      <c r="BJ210" s="123"/>
      <c r="BT210" s="123"/>
      <c r="CD210" s="123"/>
      <c r="CN210" s="123"/>
      <c r="CX210" s="123"/>
      <c r="DH210" s="123"/>
      <c r="DR210" s="123"/>
      <c r="EB210" s="123"/>
      <c r="EL210" s="123"/>
      <c r="EV210" s="123"/>
      <c r="FF210" s="123"/>
      <c r="FP210" s="123"/>
      <c r="FZ210" s="123"/>
      <c r="GJ210" s="123"/>
      <c r="GT210" s="123"/>
      <c r="HD210" s="123"/>
      <c r="HN210" s="123"/>
      <c r="HX210" s="123"/>
    </row>
    <row xmlns:x14ac="http://schemas.microsoft.com/office/spreadsheetml/2009/9/ac" r="211" s="3" customFormat="true" x14ac:dyDescent="0.25">
      <c r="A211" s="379"/>
      <c r="B211" s="123"/>
      <c r="L211" s="123"/>
      <c r="V211" s="123"/>
      <c r="AF211" s="123"/>
      <c r="AP211" s="123"/>
      <c r="AZ211" s="123"/>
      <c r="BJ211" s="123"/>
      <c r="BT211" s="123"/>
      <c r="CD211" s="123"/>
      <c r="CN211" s="123"/>
      <c r="CX211" s="123"/>
      <c r="DH211" s="123"/>
      <c r="DR211" s="123"/>
      <c r="EB211" s="123"/>
      <c r="EL211" s="123"/>
      <c r="EV211" s="123"/>
      <c r="FF211" s="123"/>
      <c r="FP211" s="123"/>
      <c r="FZ211" s="123"/>
      <c r="GJ211" s="123"/>
      <c r="GT211" s="123"/>
      <c r="HD211" s="123"/>
      <c r="HN211" s="123"/>
      <c r="HX211" s="123"/>
    </row>
    <row xmlns:x14ac="http://schemas.microsoft.com/office/spreadsheetml/2009/9/ac" r="212" s="3" customFormat="true" x14ac:dyDescent="0.25">
      <c r="A212" s="379"/>
      <c r="B212" s="123"/>
      <c r="L212" s="123"/>
      <c r="V212" s="123"/>
      <c r="AF212" s="123"/>
      <c r="AP212" s="123"/>
      <c r="AZ212" s="123"/>
      <c r="BJ212" s="123"/>
      <c r="BT212" s="123"/>
      <c r="CD212" s="123"/>
      <c r="CN212" s="123"/>
      <c r="CX212" s="123"/>
      <c r="DH212" s="123"/>
      <c r="DR212" s="123"/>
      <c r="EB212" s="123"/>
      <c r="EL212" s="123"/>
      <c r="EV212" s="123"/>
      <c r="FF212" s="123"/>
      <c r="FP212" s="123"/>
      <c r="FZ212" s="123"/>
      <c r="GJ212" s="123"/>
      <c r="GT212" s="123"/>
      <c r="HD212" s="123"/>
      <c r="HN212" s="123"/>
      <c r="HX212" s="123"/>
    </row>
    <row xmlns:x14ac="http://schemas.microsoft.com/office/spreadsheetml/2009/9/ac" r="213" s="3" customFormat="true" x14ac:dyDescent="0.25">
      <c r="A213" s="379"/>
      <c r="B213" s="123"/>
      <c r="L213" s="123"/>
      <c r="V213" s="123"/>
      <c r="AF213" s="123"/>
      <c r="AP213" s="123"/>
      <c r="AZ213" s="123"/>
      <c r="BJ213" s="123"/>
      <c r="BT213" s="123"/>
      <c r="CD213" s="123"/>
      <c r="CN213" s="123"/>
      <c r="CX213" s="123"/>
      <c r="DH213" s="123"/>
      <c r="DR213" s="123"/>
      <c r="EB213" s="123"/>
      <c r="EL213" s="123"/>
      <c r="EV213" s="123"/>
      <c r="FF213" s="123"/>
      <c r="FP213" s="123"/>
      <c r="FZ213" s="123"/>
      <c r="GJ213" s="123"/>
      <c r="GT213" s="123"/>
      <c r="HD213" s="123"/>
      <c r="HN213" s="123"/>
      <c r="HX213" s="123"/>
    </row>
    <row xmlns:x14ac="http://schemas.microsoft.com/office/spreadsheetml/2009/9/ac" r="214" s="3" customFormat="true" x14ac:dyDescent="0.25">
      <c r="A214" s="379"/>
      <c r="B214" s="123"/>
      <c r="L214" s="123"/>
      <c r="V214" s="123"/>
      <c r="AF214" s="123"/>
      <c r="AP214" s="123"/>
      <c r="AZ214" s="123"/>
      <c r="BJ214" s="123"/>
      <c r="BT214" s="123"/>
      <c r="CD214" s="123"/>
      <c r="CN214" s="123"/>
      <c r="CX214" s="123"/>
      <c r="DH214" s="123"/>
      <c r="DR214" s="123"/>
      <c r="EB214" s="123"/>
      <c r="EL214" s="123"/>
      <c r="EV214" s="123"/>
      <c r="FF214" s="123"/>
      <c r="FP214" s="123"/>
      <c r="FZ214" s="123"/>
      <c r="GJ214" s="123"/>
      <c r="GT214" s="123"/>
      <c r="HD214" s="123"/>
      <c r="HN214" s="123"/>
      <c r="HX214" s="123"/>
    </row>
    <row xmlns:x14ac="http://schemas.microsoft.com/office/spreadsheetml/2009/9/ac" r="215" s="3" customFormat="true" x14ac:dyDescent="0.25">
      <c r="A215" s="379"/>
      <c r="B215" s="123"/>
      <c r="L215" s="123"/>
      <c r="V215" s="123"/>
      <c r="AF215" s="123"/>
      <c r="AP215" s="123"/>
      <c r="AZ215" s="123"/>
      <c r="BJ215" s="123"/>
      <c r="BT215" s="123"/>
      <c r="CD215" s="123"/>
      <c r="CN215" s="123"/>
      <c r="CX215" s="123"/>
      <c r="DH215" s="123"/>
      <c r="DR215" s="123"/>
      <c r="EB215" s="123"/>
      <c r="EL215" s="123"/>
      <c r="EV215" s="123"/>
      <c r="FF215" s="123"/>
      <c r="FP215" s="123"/>
      <c r="FZ215" s="123"/>
      <c r="GJ215" s="123"/>
      <c r="GT215" s="123"/>
      <c r="HD215" s="123"/>
      <c r="HN215" s="123"/>
      <c r="HX215" s="123"/>
    </row>
    <row xmlns:x14ac="http://schemas.microsoft.com/office/spreadsheetml/2009/9/ac" r="216" s="3" customFormat="true" x14ac:dyDescent="0.25">
      <c r="A216" s="379"/>
      <c r="B216" s="123"/>
      <c r="L216" s="123"/>
      <c r="V216" s="123"/>
      <c r="AF216" s="123"/>
      <c r="AP216" s="123"/>
      <c r="AZ216" s="123"/>
      <c r="BJ216" s="123"/>
      <c r="BT216" s="123"/>
      <c r="CD216" s="123"/>
      <c r="CN216" s="123"/>
      <c r="CX216" s="123"/>
      <c r="DH216" s="123"/>
      <c r="DR216" s="123"/>
      <c r="EB216" s="123"/>
      <c r="EL216" s="123"/>
      <c r="EV216" s="123"/>
      <c r="FF216" s="123"/>
      <c r="FP216" s="123"/>
      <c r="FZ216" s="123"/>
      <c r="GJ216" s="123"/>
      <c r="GT216" s="123"/>
      <c r="HD216" s="123"/>
      <c r="HN216" s="123"/>
      <c r="HX216" s="123"/>
    </row>
    <row xmlns:x14ac="http://schemas.microsoft.com/office/spreadsheetml/2009/9/ac" r="217" s="3" customFormat="true" x14ac:dyDescent="0.25">
      <c r="A217" s="379"/>
      <c r="B217" s="123"/>
      <c r="L217" s="123"/>
      <c r="V217" s="123"/>
      <c r="AF217" s="123"/>
      <c r="AP217" s="123"/>
      <c r="AZ217" s="123"/>
      <c r="BJ217" s="123"/>
      <c r="BT217" s="123"/>
      <c r="CD217" s="123"/>
      <c r="CN217" s="123"/>
      <c r="CX217" s="123"/>
      <c r="DH217" s="123"/>
      <c r="DR217" s="123"/>
      <c r="EB217" s="123"/>
      <c r="EL217" s="123"/>
      <c r="EV217" s="123"/>
      <c r="FF217" s="123"/>
      <c r="FP217" s="123"/>
      <c r="FZ217" s="123"/>
      <c r="GJ217" s="123"/>
      <c r="GT217" s="123"/>
      <c r="HD217" s="123"/>
      <c r="HN217" s="123"/>
      <c r="HX217" s="123"/>
    </row>
    <row xmlns:x14ac="http://schemas.microsoft.com/office/spreadsheetml/2009/9/ac" r="218" s="3" customFormat="true" x14ac:dyDescent="0.25">
      <c r="A218" s="379"/>
      <c r="B218" s="123"/>
      <c r="L218" s="123"/>
      <c r="V218" s="123"/>
      <c r="AF218" s="123"/>
      <c r="AP218" s="123"/>
      <c r="AZ218" s="123"/>
      <c r="BJ218" s="123"/>
      <c r="BT218" s="123"/>
      <c r="CD218" s="123"/>
      <c r="CN218" s="123"/>
      <c r="CX218" s="123"/>
      <c r="DH218" s="123"/>
      <c r="DR218" s="123"/>
      <c r="EB218" s="123"/>
      <c r="EL218" s="123"/>
      <c r="EV218" s="123"/>
      <c r="FF218" s="123"/>
      <c r="FP218" s="123"/>
      <c r="FZ218" s="123"/>
      <c r="GJ218" s="123"/>
      <c r="GT218" s="123"/>
      <c r="HD218" s="123"/>
      <c r="HN218" s="123"/>
      <c r="HX218" s="123"/>
    </row>
    <row xmlns:x14ac="http://schemas.microsoft.com/office/spreadsheetml/2009/9/ac" r="219" s="3" customFormat="true" x14ac:dyDescent="0.25">
      <c r="A219" s="379"/>
      <c r="B219" s="123"/>
      <c r="L219" s="123"/>
      <c r="V219" s="123"/>
      <c r="AF219" s="123"/>
      <c r="AP219" s="123"/>
      <c r="AZ219" s="123"/>
      <c r="BJ219" s="123"/>
      <c r="BT219" s="123"/>
      <c r="CD219" s="123"/>
      <c r="CN219" s="123"/>
      <c r="CX219" s="123"/>
      <c r="DH219" s="123"/>
      <c r="DR219" s="123"/>
      <c r="EB219" s="123"/>
      <c r="EL219" s="123"/>
      <c r="EV219" s="123"/>
      <c r="FF219" s="123"/>
      <c r="FP219" s="123"/>
      <c r="FZ219" s="123"/>
      <c r="GJ219" s="123"/>
      <c r="GT219" s="123"/>
      <c r="HD219" s="123"/>
      <c r="HN219" s="123"/>
      <c r="HX219" s="123"/>
    </row>
    <row xmlns:x14ac="http://schemas.microsoft.com/office/spreadsheetml/2009/9/ac" r="220" s="3" customFormat="true" x14ac:dyDescent="0.25">
      <c r="A220" s="379"/>
      <c r="B220" s="123"/>
      <c r="L220" s="123"/>
      <c r="V220" s="123"/>
      <c r="AF220" s="123"/>
      <c r="AP220" s="123"/>
      <c r="AZ220" s="123"/>
      <c r="BJ220" s="123"/>
      <c r="BT220" s="123"/>
      <c r="CD220" s="123"/>
      <c r="CN220" s="123"/>
      <c r="CX220" s="123"/>
      <c r="DH220" s="123"/>
      <c r="DR220" s="123"/>
      <c r="EB220" s="123"/>
      <c r="EL220" s="123"/>
      <c r="EV220" s="123"/>
      <c r="FF220" s="123"/>
      <c r="FP220" s="123"/>
      <c r="FZ220" s="123"/>
      <c r="GJ220" s="123"/>
      <c r="GT220" s="123"/>
      <c r="HD220" s="123"/>
      <c r="HN220" s="123"/>
      <c r="HX220" s="123"/>
    </row>
    <row xmlns:x14ac="http://schemas.microsoft.com/office/spreadsheetml/2009/9/ac" r="221" s="3" customFormat="true" x14ac:dyDescent="0.25">
      <c r="A221" s="379"/>
      <c r="B221" s="123"/>
      <c r="L221" s="123"/>
      <c r="V221" s="123"/>
      <c r="AF221" s="123"/>
      <c r="AP221" s="123"/>
      <c r="AZ221" s="123"/>
      <c r="BJ221" s="123"/>
      <c r="BT221" s="123"/>
      <c r="CD221" s="123"/>
      <c r="CN221" s="123"/>
      <c r="CX221" s="123"/>
      <c r="DH221" s="123"/>
      <c r="DR221" s="123"/>
      <c r="EB221" s="123"/>
      <c r="EL221" s="123"/>
      <c r="EV221" s="123"/>
      <c r="FF221" s="123"/>
      <c r="FP221" s="123"/>
      <c r="FZ221" s="123"/>
      <c r="GJ221" s="123"/>
      <c r="GT221" s="123"/>
      <c r="HD221" s="123"/>
      <c r="HN221" s="123"/>
      <c r="HX221" s="123"/>
    </row>
    <row xmlns:x14ac="http://schemas.microsoft.com/office/spreadsheetml/2009/9/ac" r="222" s="3" customFormat="true" x14ac:dyDescent="0.25">
      <c r="A222" s="379"/>
      <c r="B222" s="123"/>
      <c r="L222" s="123"/>
      <c r="V222" s="123"/>
      <c r="AF222" s="123"/>
      <c r="AP222" s="123"/>
      <c r="AZ222" s="123"/>
      <c r="BJ222" s="123"/>
      <c r="BT222" s="123"/>
      <c r="CD222" s="123"/>
      <c r="CN222" s="123"/>
      <c r="CX222" s="123"/>
      <c r="DH222" s="123"/>
      <c r="DR222" s="123"/>
      <c r="EB222" s="123"/>
      <c r="EL222" s="123"/>
      <c r="EV222" s="123"/>
      <c r="FF222" s="123"/>
      <c r="FP222" s="123"/>
      <c r="FZ222" s="123"/>
      <c r="GJ222" s="123"/>
      <c r="GT222" s="123"/>
      <c r="HD222" s="123"/>
      <c r="HN222" s="123"/>
      <c r="HX222" s="123"/>
    </row>
    <row xmlns:x14ac="http://schemas.microsoft.com/office/spreadsheetml/2009/9/ac" r="223" s="3" customFormat="true" x14ac:dyDescent="0.25">
      <c r="A223" s="379"/>
      <c r="B223" s="123"/>
      <c r="L223" s="123"/>
      <c r="V223" s="123"/>
      <c r="AF223" s="123"/>
      <c r="AP223" s="123"/>
      <c r="AZ223" s="123"/>
      <c r="BJ223" s="123"/>
      <c r="BT223" s="123"/>
      <c r="CD223" s="123"/>
      <c r="CN223" s="123"/>
      <c r="CX223" s="123"/>
      <c r="DH223" s="123"/>
      <c r="DR223" s="123"/>
      <c r="EB223" s="123"/>
      <c r="EL223" s="123"/>
      <c r="EV223" s="123"/>
      <c r="FF223" s="123"/>
      <c r="FP223" s="123"/>
      <c r="FZ223" s="123"/>
      <c r="GJ223" s="123"/>
      <c r="GT223" s="123"/>
      <c r="HD223" s="123"/>
      <c r="HN223" s="123"/>
      <c r="HX223" s="123"/>
    </row>
    <row xmlns:x14ac="http://schemas.microsoft.com/office/spreadsheetml/2009/9/ac" r="224" s="3" customFormat="true" x14ac:dyDescent="0.25">
      <c r="A224" s="379"/>
      <c r="B224" s="123"/>
      <c r="L224" s="123"/>
      <c r="V224" s="123"/>
      <c r="AF224" s="123"/>
      <c r="AP224" s="123"/>
      <c r="AZ224" s="123"/>
      <c r="BJ224" s="123"/>
      <c r="BT224" s="123"/>
      <c r="CD224" s="123"/>
      <c r="CN224" s="123"/>
      <c r="CX224" s="123"/>
      <c r="DH224" s="123"/>
      <c r="DR224" s="123"/>
      <c r="EB224" s="123"/>
      <c r="EL224" s="123"/>
      <c r="EV224" s="123"/>
      <c r="FF224" s="123"/>
      <c r="FP224" s="123"/>
      <c r="FZ224" s="123"/>
      <c r="GJ224" s="123"/>
      <c r="GT224" s="123"/>
      <c r="HD224" s="123"/>
      <c r="HN224" s="123"/>
      <c r="HX224" s="123"/>
    </row>
    <row xmlns:x14ac="http://schemas.microsoft.com/office/spreadsheetml/2009/9/ac" r="225" s="3" customFormat="true" x14ac:dyDescent="0.25">
      <c r="A225" s="379"/>
      <c r="B225" s="123"/>
      <c r="L225" s="123"/>
      <c r="V225" s="123"/>
      <c r="AF225" s="123"/>
      <c r="AP225" s="123"/>
      <c r="AZ225" s="123"/>
      <c r="BJ225" s="123"/>
      <c r="BT225" s="123"/>
      <c r="CD225" s="123"/>
      <c r="CN225" s="123"/>
      <c r="CX225" s="123"/>
      <c r="DH225" s="123"/>
      <c r="DR225" s="123"/>
      <c r="EB225" s="123"/>
      <c r="EL225" s="123"/>
      <c r="EV225" s="123"/>
      <c r="FF225" s="123"/>
      <c r="FP225" s="123"/>
      <c r="FZ225" s="123"/>
      <c r="GJ225" s="123"/>
      <c r="GT225" s="123"/>
      <c r="HD225" s="123"/>
      <c r="HN225" s="123"/>
      <c r="HX225" s="123"/>
    </row>
    <row xmlns:x14ac="http://schemas.microsoft.com/office/spreadsheetml/2009/9/ac" r="226" s="3" customFormat="true" x14ac:dyDescent="0.25">
      <c r="A226" s="379"/>
      <c r="B226" s="123"/>
      <c r="L226" s="123"/>
      <c r="V226" s="123"/>
      <c r="AF226" s="123"/>
      <c r="AP226" s="123"/>
      <c r="AZ226" s="123"/>
      <c r="BJ226" s="123"/>
      <c r="BT226" s="123"/>
      <c r="CD226" s="123"/>
      <c r="CN226" s="123"/>
      <c r="CX226" s="123"/>
      <c r="DH226" s="123"/>
      <c r="DR226" s="123"/>
      <c r="EB226" s="123"/>
      <c r="EL226" s="123"/>
      <c r="EV226" s="123"/>
      <c r="FF226" s="123"/>
      <c r="FP226" s="123"/>
      <c r="FZ226" s="123"/>
      <c r="GJ226" s="123"/>
      <c r="GT226" s="123"/>
      <c r="HD226" s="123"/>
      <c r="HN226" s="123"/>
      <c r="HX226" s="123"/>
    </row>
    <row xmlns:x14ac="http://schemas.microsoft.com/office/spreadsheetml/2009/9/ac" r="227" s="3" customFormat="true" x14ac:dyDescent="0.25">
      <c r="A227" s="379"/>
      <c r="B227" s="123"/>
      <c r="L227" s="123"/>
      <c r="V227" s="123"/>
      <c r="AF227" s="123"/>
      <c r="AP227" s="123"/>
      <c r="AZ227" s="123"/>
      <c r="BJ227" s="123"/>
      <c r="BT227" s="123"/>
      <c r="CD227" s="123"/>
      <c r="CN227" s="123"/>
      <c r="CX227" s="123"/>
      <c r="DH227" s="123"/>
      <c r="DR227" s="123"/>
      <c r="EB227" s="123"/>
      <c r="EL227" s="123"/>
      <c r="EV227" s="123"/>
      <c r="FF227" s="123"/>
      <c r="FP227" s="123"/>
      <c r="FZ227" s="123"/>
      <c r="GJ227" s="123"/>
      <c r="GT227" s="123"/>
      <c r="HD227" s="123"/>
      <c r="HN227" s="123"/>
      <c r="HX227" s="123"/>
    </row>
    <row xmlns:x14ac="http://schemas.microsoft.com/office/spreadsheetml/2009/9/ac" r="228" s="3" customFormat="true" x14ac:dyDescent="0.25">
      <c r="A228" s="379"/>
      <c r="B228" s="123"/>
      <c r="L228" s="123"/>
      <c r="V228" s="123"/>
      <c r="AF228" s="123"/>
      <c r="AP228" s="123"/>
      <c r="AZ228" s="123"/>
      <c r="BJ228" s="123"/>
      <c r="BT228" s="123"/>
      <c r="CD228" s="123"/>
      <c r="CN228" s="123"/>
      <c r="CX228" s="123"/>
      <c r="DH228" s="123"/>
      <c r="DR228" s="123"/>
      <c r="EB228" s="123"/>
      <c r="EL228" s="123"/>
      <c r="EV228" s="123"/>
      <c r="FF228" s="123"/>
      <c r="FP228" s="123"/>
      <c r="FZ228" s="123"/>
      <c r="GJ228" s="123"/>
      <c r="GT228" s="123"/>
      <c r="HD228" s="123"/>
      <c r="HN228" s="123"/>
      <c r="HX228" s="123"/>
    </row>
    <row xmlns:x14ac="http://schemas.microsoft.com/office/spreadsheetml/2009/9/ac" r="229" s="3" customFormat="true" x14ac:dyDescent="0.25">
      <c r="A229" s="379"/>
      <c r="B229" s="123"/>
      <c r="L229" s="123"/>
      <c r="V229" s="123"/>
      <c r="AF229" s="123"/>
      <c r="AP229" s="123"/>
      <c r="AZ229" s="123"/>
      <c r="BJ229" s="123"/>
      <c r="BT229" s="123"/>
      <c r="CD229" s="123"/>
      <c r="CN229" s="123"/>
      <c r="CX229" s="123"/>
      <c r="DH229" s="123"/>
      <c r="DR229" s="123"/>
      <c r="EB229" s="123"/>
      <c r="EL229" s="123"/>
      <c r="EV229" s="123"/>
      <c r="FF229" s="123"/>
      <c r="FP229" s="123"/>
      <c r="FZ229" s="123"/>
      <c r="GJ229" s="123"/>
      <c r="GT229" s="123"/>
      <c r="HD229" s="123"/>
      <c r="HN229" s="123"/>
      <c r="HX229" s="123"/>
    </row>
    <row xmlns:x14ac="http://schemas.microsoft.com/office/spreadsheetml/2009/9/ac" r="230" s="3" customFormat="true" x14ac:dyDescent="0.25">
      <c r="A230" s="379"/>
      <c r="B230" s="123"/>
      <c r="L230" s="123"/>
      <c r="V230" s="123"/>
      <c r="AF230" s="123"/>
      <c r="AP230" s="123"/>
      <c r="AZ230" s="123"/>
      <c r="BJ230" s="123"/>
      <c r="BT230" s="123"/>
      <c r="CD230" s="123"/>
      <c r="CN230" s="123"/>
      <c r="CX230" s="123"/>
      <c r="DH230" s="123"/>
      <c r="DR230" s="123"/>
      <c r="EB230" s="123"/>
      <c r="EL230" s="123"/>
      <c r="EV230" s="123"/>
      <c r="FF230" s="123"/>
      <c r="FP230" s="123"/>
      <c r="FZ230" s="123"/>
      <c r="GJ230" s="123"/>
      <c r="GT230" s="123"/>
      <c r="HD230" s="123"/>
      <c r="HN230" s="123"/>
      <c r="HX230" s="123"/>
    </row>
    <row xmlns:x14ac="http://schemas.microsoft.com/office/spreadsheetml/2009/9/ac" r="231" s="3" customFormat="true" x14ac:dyDescent="0.25">
      <c r="A231" s="379"/>
      <c r="B231" s="123"/>
      <c r="L231" s="123"/>
      <c r="V231" s="123"/>
      <c r="AF231" s="123"/>
      <c r="AP231" s="123"/>
      <c r="AZ231" s="123"/>
      <c r="BJ231" s="123"/>
      <c r="BT231" s="123"/>
      <c r="CD231" s="123"/>
      <c r="CN231" s="123"/>
      <c r="CX231" s="123"/>
      <c r="DH231" s="123"/>
      <c r="DR231" s="123"/>
      <c r="EB231" s="123"/>
      <c r="EL231" s="123"/>
      <c r="EV231" s="123"/>
      <c r="FF231" s="123"/>
      <c r="FP231" s="123"/>
      <c r="FZ231" s="123"/>
      <c r="GJ231" s="123"/>
      <c r="GT231" s="123"/>
      <c r="HD231" s="123"/>
      <c r="HN231" s="123"/>
      <c r="HX231" s="123"/>
    </row>
    <row xmlns:x14ac="http://schemas.microsoft.com/office/spreadsheetml/2009/9/ac" r="232" s="3" customFormat="true" x14ac:dyDescent="0.25">
      <c r="A232" s="379"/>
      <c r="B232" s="123"/>
      <c r="L232" s="123"/>
      <c r="V232" s="123"/>
      <c r="AF232" s="123"/>
      <c r="AP232" s="123"/>
      <c r="AZ232" s="123"/>
      <c r="BJ232" s="123"/>
      <c r="BT232" s="123"/>
      <c r="CD232" s="123"/>
      <c r="CN232" s="123"/>
      <c r="CX232" s="123"/>
      <c r="DH232" s="123"/>
      <c r="DR232" s="123"/>
      <c r="EB232" s="123"/>
      <c r="EL232" s="123"/>
      <c r="EV232" s="123"/>
      <c r="FF232" s="123"/>
      <c r="FP232" s="123"/>
      <c r="FZ232" s="123"/>
      <c r="GJ232" s="123"/>
      <c r="GT232" s="123"/>
      <c r="HD232" s="123"/>
      <c r="HN232" s="123"/>
      <c r="HX232" s="123"/>
    </row>
    <row xmlns:x14ac="http://schemas.microsoft.com/office/spreadsheetml/2009/9/ac" r="233" s="3" customFormat="true" x14ac:dyDescent="0.25">
      <c r="A233" s="379"/>
      <c r="B233" s="123"/>
      <c r="L233" s="123"/>
      <c r="V233" s="123"/>
      <c r="AF233" s="123"/>
      <c r="AP233" s="123"/>
      <c r="AZ233" s="123"/>
      <c r="BJ233" s="123"/>
      <c r="BT233" s="123"/>
      <c r="CD233" s="123"/>
      <c r="CN233" s="123"/>
      <c r="CX233" s="123"/>
      <c r="DH233" s="123"/>
      <c r="DR233" s="123"/>
      <c r="EB233" s="123"/>
      <c r="EL233" s="123"/>
      <c r="EV233" s="123"/>
      <c r="FF233" s="123"/>
      <c r="FP233" s="123"/>
      <c r="FZ233" s="123"/>
      <c r="GJ233" s="123"/>
      <c r="GT233" s="123"/>
      <c r="HD233" s="123"/>
      <c r="HN233" s="123"/>
      <c r="HX233" s="123"/>
    </row>
    <row xmlns:x14ac="http://schemas.microsoft.com/office/spreadsheetml/2009/9/ac" r="234" s="3" customFormat="true" x14ac:dyDescent="0.25">
      <c r="A234" s="379"/>
      <c r="B234" s="123"/>
      <c r="L234" s="123"/>
      <c r="V234" s="123"/>
      <c r="AF234" s="123"/>
      <c r="AP234" s="123"/>
      <c r="AZ234" s="123"/>
      <c r="BJ234" s="123"/>
      <c r="BT234" s="123"/>
      <c r="CD234" s="123"/>
      <c r="CN234" s="123"/>
      <c r="CX234" s="123"/>
      <c r="DH234" s="123"/>
      <c r="DR234" s="123"/>
      <c r="EB234" s="123"/>
      <c r="EL234" s="123"/>
      <c r="EV234" s="123"/>
      <c r="FF234" s="123"/>
      <c r="FP234" s="123"/>
      <c r="FZ234" s="123"/>
      <c r="GJ234" s="123"/>
      <c r="GT234" s="123"/>
      <c r="HD234" s="123"/>
      <c r="HN234" s="123"/>
      <c r="HX234" s="123"/>
    </row>
    <row xmlns:x14ac="http://schemas.microsoft.com/office/spreadsheetml/2009/9/ac" r="235" s="3" customFormat="true" x14ac:dyDescent="0.25">
      <c r="A235" s="379"/>
      <c r="B235" s="123"/>
      <c r="L235" s="123"/>
      <c r="V235" s="123"/>
      <c r="AF235" s="123"/>
      <c r="AP235" s="123"/>
      <c r="AZ235" s="123"/>
      <c r="BJ235" s="123"/>
      <c r="BT235" s="123"/>
      <c r="CD235" s="123"/>
      <c r="CN235" s="123"/>
      <c r="CX235" s="123"/>
      <c r="DH235" s="123"/>
      <c r="DR235" s="123"/>
      <c r="EB235" s="123"/>
      <c r="EL235" s="123"/>
      <c r="EV235" s="123"/>
      <c r="FF235" s="123"/>
      <c r="FP235" s="123"/>
      <c r="FZ235" s="123"/>
      <c r="GJ235" s="123"/>
      <c r="GT235" s="123"/>
      <c r="HD235" s="123"/>
      <c r="HN235" s="123"/>
      <c r="HX235" s="123"/>
    </row>
    <row xmlns:x14ac="http://schemas.microsoft.com/office/spreadsheetml/2009/9/ac" r="236" s="3" customFormat="true" x14ac:dyDescent="0.25">
      <c r="A236" s="379"/>
      <c r="B236" s="123"/>
      <c r="L236" s="123"/>
      <c r="V236" s="123"/>
      <c r="AF236" s="123"/>
      <c r="AP236" s="123"/>
      <c r="AZ236" s="123"/>
      <c r="BJ236" s="123"/>
      <c r="BT236" s="123"/>
      <c r="CD236" s="123"/>
      <c r="CN236" s="123"/>
      <c r="CX236" s="123"/>
      <c r="DH236" s="123"/>
      <c r="DR236" s="123"/>
      <c r="EB236" s="123"/>
      <c r="EL236" s="123"/>
      <c r="EV236" s="123"/>
      <c r="FF236" s="123"/>
      <c r="FP236" s="123"/>
      <c r="FZ236" s="123"/>
      <c r="GJ236" s="123"/>
      <c r="GT236" s="123"/>
      <c r="HD236" s="123"/>
      <c r="HN236" s="123"/>
      <c r="HX236" s="123"/>
    </row>
    <row xmlns:x14ac="http://schemas.microsoft.com/office/spreadsheetml/2009/9/ac" r="237" s="3" customFormat="true" x14ac:dyDescent="0.25">
      <c r="A237" s="379"/>
      <c r="B237" s="123"/>
      <c r="L237" s="123"/>
      <c r="V237" s="123"/>
      <c r="AF237" s="123"/>
      <c r="AP237" s="123"/>
      <c r="AZ237" s="123"/>
      <c r="BJ237" s="123"/>
      <c r="BT237" s="123"/>
      <c r="CD237" s="123"/>
      <c r="CN237" s="123"/>
      <c r="CX237" s="123"/>
      <c r="DH237" s="123"/>
      <c r="DR237" s="123"/>
      <c r="EB237" s="123"/>
      <c r="EL237" s="123"/>
      <c r="EV237" s="123"/>
      <c r="FF237" s="123"/>
      <c r="FP237" s="123"/>
      <c r="FZ237" s="123"/>
      <c r="GJ237" s="123"/>
      <c r="GT237" s="123"/>
      <c r="HD237" s="123"/>
      <c r="HN237" s="123"/>
      <c r="HX237" s="123"/>
    </row>
    <row xmlns:x14ac="http://schemas.microsoft.com/office/spreadsheetml/2009/9/ac" r="238" s="3" customFormat="true" x14ac:dyDescent="0.25">
      <c r="A238" s="379"/>
      <c r="B238" s="123"/>
      <c r="L238" s="123"/>
      <c r="V238" s="123"/>
      <c r="AF238" s="123"/>
      <c r="AP238" s="123"/>
      <c r="AZ238" s="123"/>
      <c r="BJ238" s="123"/>
      <c r="BT238" s="123"/>
      <c r="CD238" s="123"/>
      <c r="CN238" s="123"/>
      <c r="CX238" s="123"/>
      <c r="DH238" s="123"/>
      <c r="DR238" s="123"/>
      <c r="EB238" s="123"/>
      <c r="EL238" s="123"/>
      <c r="EV238" s="123"/>
      <c r="FF238" s="123"/>
      <c r="FP238" s="123"/>
      <c r="FZ238" s="123"/>
      <c r="GJ238" s="123"/>
      <c r="GT238" s="123"/>
      <c r="HD238" s="123"/>
      <c r="HN238" s="123"/>
      <c r="HX238" s="123"/>
    </row>
    <row xmlns:x14ac="http://schemas.microsoft.com/office/spreadsheetml/2009/9/ac" r="239" s="3" customFormat="true" x14ac:dyDescent="0.25">
      <c r="A239" s="379"/>
      <c r="B239" s="123"/>
      <c r="L239" s="123"/>
      <c r="V239" s="123"/>
      <c r="AF239" s="123"/>
      <c r="AP239" s="123"/>
      <c r="AZ239" s="123"/>
      <c r="BJ239" s="123"/>
      <c r="BT239" s="123"/>
      <c r="CD239" s="123"/>
      <c r="CN239" s="123"/>
      <c r="CX239" s="123"/>
      <c r="DH239" s="123"/>
      <c r="DR239" s="123"/>
      <c r="EB239" s="123"/>
      <c r="EL239" s="123"/>
      <c r="EV239" s="123"/>
      <c r="FF239" s="123"/>
      <c r="FP239" s="123"/>
      <c r="FZ239" s="123"/>
      <c r="GJ239" s="123"/>
      <c r="GT239" s="123"/>
      <c r="HD239" s="123"/>
      <c r="HN239" s="123"/>
      <c r="HX239" s="123"/>
    </row>
    <row xmlns:x14ac="http://schemas.microsoft.com/office/spreadsheetml/2009/9/ac" r="240" s="3" customFormat="true" x14ac:dyDescent="0.25">
      <c r="A240" s="379"/>
      <c r="B240" s="123"/>
      <c r="L240" s="123"/>
      <c r="V240" s="123"/>
      <c r="AF240" s="123"/>
      <c r="AP240" s="123"/>
      <c r="AZ240" s="123"/>
      <c r="BJ240" s="123"/>
      <c r="BT240" s="123"/>
      <c r="CD240" s="123"/>
      <c r="CN240" s="123"/>
      <c r="CX240" s="123"/>
      <c r="DH240" s="123"/>
      <c r="DR240" s="123"/>
      <c r="EB240" s="123"/>
      <c r="EL240" s="123"/>
      <c r="EV240" s="123"/>
      <c r="FF240" s="123"/>
      <c r="FP240" s="123"/>
      <c r="FZ240" s="123"/>
      <c r="GJ240" s="123"/>
      <c r="GT240" s="123"/>
      <c r="HD240" s="123"/>
      <c r="HN240" s="123"/>
      <c r="HX240" s="123"/>
    </row>
    <row xmlns:x14ac="http://schemas.microsoft.com/office/spreadsheetml/2009/9/ac" r="241" s="3" customFormat="true" x14ac:dyDescent="0.25">
      <c r="A241" s="379"/>
      <c r="B241" s="123"/>
      <c r="L241" s="123"/>
      <c r="V241" s="123"/>
      <c r="AF241" s="123"/>
      <c r="AP241" s="123"/>
      <c r="AZ241" s="123"/>
      <c r="BJ241" s="123"/>
      <c r="BT241" s="123"/>
      <c r="CD241" s="123"/>
      <c r="CN241" s="123"/>
      <c r="CX241" s="123"/>
      <c r="DH241" s="123"/>
      <c r="DR241" s="123"/>
      <c r="EB241" s="123"/>
      <c r="EL241" s="123"/>
      <c r="EV241" s="123"/>
      <c r="FF241" s="123"/>
      <c r="FP241" s="123"/>
      <c r="FZ241" s="123"/>
      <c r="GJ241" s="123"/>
      <c r="GT241" s="123"/>
      <c r="HD241" s="123"/>
      <c r="HN241" s="123"/>
      <c r="HX241" s="123"/>
    </row>
    <row xmlns:x14ac="http://schemas.microsoft.com/office/spreadsheetml/2009/9/ac" r="242" s="3" customFormat="true" x14ac:dyDescent="0.25">
      <c r="A242" s="379"/>
      <c r="B242" s="123"/>
      <c r="L242" s="123"/>
      <c r="V242" s="123"/>
      <c r="AF242" s="123"/>
      <c r="AP242" s="123"/>
      <c r="AZ242" s="123"/>
      <c r="BJ242" s="123"/>
      <c r="BT242" s="123"/>
      <c r="CD242" s="123"/>
      <c r="CN242" s="123"/>
      <c r="CX242" s="123"/>
      <c r="DH242" s="123"/>
      <c r="DR242" s="123"/>
      <c r="EB242" s="123"/>
      <c r="EL242" s="123"/>
      <c r="EV242" s="123"/>
      <c r="FF242" s="123"/>
      <c r="FP242" s="123"/>
      <c r="FZ242" s="123"/>
      <c r="GJ242" s="123"/>
      <c r="GT242" s="123"/>
      <c r="HD242" s="123"/>
      <c r="HN242" s="123"/>
      <c r="HX242" s="123"/>
    </row>
    <row xmlns:x14ac="http://schemas.microsoft.com/office/spreadsheetml/2009/9/ac" r="243" s="3" customFormat="true" x14ac:dyDescent="0.25">
      <c r="A243" s="379"/>
      <c r="B243" s="123"/>
      <c r="L243" s="123"/>
      <c r="V243" s="123"/>
      <c r="AF243" s="123"/>
      <c r="AP243" s="123"/>
      <c r="AZ243" s="123"/>
      <c r="BJ243" s="123"/>
      <c r="BT243" s="123"/>
      <c r="CD243" s="123"/>
      <c r="CN243" s="123"/>
      <c r="CX243" s="123"/>
      <c r="DH243" s="123"/>
      <c r="DR243" s="123"/>
      <c r="EB243" s="123"/>
      <c r="EL243" s="123"/>
      <c r="EV243" s="123"/>
      <c r="FF243" s="123"/>
      <c r="FP243" s="123"/>
      <c r="FZ243" s="123"/>
      <c r="GJ243" s="123"/>
      <c r="GT243" s="123"/>
      <c r="HD243" s="123"/>
      <c r="HN243" s="123"/>
      <c r="HX243" s="123"/>
    </row>
    <row xmlns:x14ac="http://schemas.microsoft.com/office/spreadsheetml/2009/9/ac" r="244" s="3" customFormat="true" x14ac:dyDescent="0.25">
      <c r="A244" s="379"/>
      <c r="B244" s="123"/>
      <c r="L244" s="123"/>
      <c r="V244" s="123"/>
      <c r="AF244" s="123"/>
      <c r="AP244" s="123"/>
      <c r="AZ244" s="123"/>
      <c r="BJ244" s="123"/>
      <c r="BT244" s="123"/>
      <c r="CD244" s="123"/>
      <c r="CN244" s="123"/>
      <c r="CX244" s="123"/>
      <c r="DH244" s="123"/>
      <c r="DR244" s="123"/>
      <c r="EB244" s="123"/>
      <c r="EL244" s="123"/>
      <c r="EV244" s="123"/>
      <c r="FF244" s="123"/>
      <c r="FP244" s="123"/>
      <c r="FZ244" s="123"/>
      <c r="GJ244" s="123"/>
      <c r="GT244" s="123"/>
      <c r="HD244" s="123"/>
      <c r="HN244" s="123"/>
      <c r="HX244" s="123"/>
    </row>
    <row xmlns:x14ac="http://schemas.microsoft.com/office/spreadsheetml/2009/9/ac" r="245" s="3" customFormat="true" x14ac:dyDescent="0.25">
      <c r="A245" s="379"/>
      <c r="B245" s="123"/>
      <c r="L245" s="123"/>
      <c r="V245" s="123"/>
      <c r="AF245" s="123"/>
      <c r="AP245" s="123"/>
      <c r="AZ245" s="123"/>
      <c r="BJ245" s="123"/>
      <c r="BT245" s="123"/>
      <c r="CD245" s="123"/>
      <c r="CN245" s="123"/>
      <c r="CX245" s="123"/>
      <c r="DH245" s="123"/>
      <c r="DR245" s="123"/>
      <c r="EB245" s="123"/>
      <c r="EL245" s="123"/>
      <c r="EV245" s="123"/>
      <c r="FF245" s="123"/>
      <c r="FP245" s="123"/>
      <c r="FZ245" s="123"/>
      <c r="GJ245" s="123"/>
      <c r="GT245" s="123"/>
      <c r="HD245" s="123"/>
      <c r="HN245" s="123"/>
      <c r="HX245" s="123"/>
    </row>
    <row xmlns:x14ac="http://schemas.microsoft.com/office/spreadsheetml/2009/9/ac" r="246" s="3" customFormat="true" x14ac:dyDescent="0.25">
      <c r="A246" s="379"/>
      <c r="B246" s="123"/>
      <c r="L246" s="123"/>
      <c r="V246" s="123"/>
      <c r="AF246" s="123"/>
      <c r="AP246" s="123"/>
      <c r="AZ246" s="123"/>
      <c r="BJ246" s="123"/>
      <c r="BT246" s="123"/>
      <c r="CD246" s="123"/>
      <c r="CN246" s="123"/>
      <c r="CX246" s="123"/>
      <c r="DH246" s="123"/>
      <c r="DR246" s="123"/>
      <c r="EB246" s="123"/>
      <c r="EL246" s="123"/>
      <c r="EV246" s="123"/>
      <c r="FF246" s="123"/>
      <c r="FP246" s="123"/>
      <c r="FZ246" s="123"/>
      <c r="GJ246" s="123"/>
      <c r="GT246" s="123"/>
      <c r="HD246" s="123"/>
      <c r="HN246" s="123"/>
      <c r="HX246" s="123"/>
    </row>
    <row xmlns:x14ac="http://schemas.microsoft.com/office/spreadsheetml/2009/9/ac" r="247" s="3" customFormat="true" x14ac:dyDescent="0.25">
      <c r="A247" s="379"/>
      <c r="B247" s="123"/>
      <c r="L247" s="123"/>
      <c r="V247" s="123"/>
      <c r="AF247" s="123"/>
      <c r="AP247" s="123"/>
      <c r="AZ247" s="123"/>
      <c r="BJ247" s="123"/>
      <c r="BT247" s="123"/>
      <c r="CD247" s="123"/>
      <c r="CN247" s="123"/>
      <c r="CX247" s="123"/>
      <c r="DH247" s="123"/>
      <c r="DR247" s="123"/>
      <c r="EB247" s="123"/>
      <c r="EL247" s="123"/>
      <c r="EV247" s="123"/>
      <c r="FF247" s="123"/>
      <c r="FP247" s="123"/>
      <c r="FZ247" s="123"/>
      <c r="GJ247" s="123"/>
      <c r="GT247" s="123"/>
      <c r="HD247" s="123"/>
      <c r="HN247" s="123"/>
      <c r="HX247" s="123"/>
    </row>
    <row xmlns:x14ac="http://schemas.microsoft.com/office/spreadsheetml/2009/9/ac" r="248" s="3" customFormat="true" x14ac:dyDescent="0.25">
      <c r="A248" s="379"/>
      <c r="B248" s="123"/>
      <c r="L248" s="123"/>
      <c r="V248" s="123"/>
      <c r="AF248" s="123"/>
      <c r="AP248" s="123"/>
      <c r="AZ248" s="123"/>
      <c r="BJ248" s="123"/>
      <c r="BT248" s="123"/>
      <c r="CD248" s="123"/>
      <c r="CN248" s="123"/>
      <c r="CX248" s="123"/>
      <c r="DH248" s="123"/>
      <c r="DR248" s="123"/>
      <c r="EB248" s="123"/>
      <c r="EL248" s="123"/>
      <c r="EV248" s="123"/>
      <c r="FF248" s="123"/>
      <c r="FP248" s="123"/>
      <c r="FZ248" s="123"/>
      <c r="GJ248" s="123"/>
      <c r="GT248" s="123"/>
      <c r="HD248" s="123"/>
      <c r="HN248" s="123"/>
      <c r="HX248" s="123"/>
    </row>
    <row xmlns:x14ac="http://schemas.microsoft.com/office/spreadsheetml/2009/9/ac" r="249" s="3" customFormat="true" x14ac:dyDescent="0.25">
      <c r="A249" s="379"/>
      <c r="B249" s="123"/>
      <c r="L249" s="123"/>
      <c r="V249" s="123"/>
      <c r="AF249" s="123"/>
      <c r="AP249" s="123"/>
      <c r="AZ249" s="123"/>
      <c r="BJ249" s="123"/>
      <c r="BT249" s="123"/>
      <c r="CD249" s="123"/>
      <c r="CN249" s="123"/>
      <c r="CX249" s="123"/>
      <c r="DH249" s="123"/>
      <c r="DR249" s="123"/>
      <c r="EB249" s="123"/>
      <c r="EL249" s="123"/>
      <c r="EV249" s="123"/>
      <c r="FF249" s="123"/>
      <c r="FP249" s="123"/>
      <c r="FZ249" s="123"/>
      <c r="GJ249" s="123"/>
      <c r="GT249" s="123"/>
      <c r="HD249" s="123"/>
      <c r="HN249" s="123"/>
      <c r="HX249" s="123"/>
    </row>
    <row xmlns:x14ac="http://schemas.microsoft.com/office/spreadsheetml/2009/9/ac" r="250" s="3" customFormat="true" x14ac:dyDescent="0.25">
      <c r="A250" s="379"/>
      <c r="B250" s="123"/>
      <c r="L250" s="123"/>
      <c r="V250" s="123"/>
      <c r="AF250" s="123"/>
      <c r="AP250" s="123"/>
      <c r="AZ250" s="123"/>
      <c r="BJ250" s="123"/>
      <c r="BT250" s="123"/>
      <c r="CD250" s="123"/>
      <c r="CN250" s="123"/>
      <c r="CX250" s="123"/>
      <c r="DH250" s="123"/>
      <c r="DR250" s="123"/>
      <c r="EB250" s="123"/>
      <c r="EL250" s="123"/>
      <c r="EV250" s="123"/>
      <c r="FF250" s="123"/>
      <c r="FP250" s="123"/>
      <c r="FZ250" s="123"/>
      <c r="GJ250" s="123"/>
      <c r="GT250" s="123"/>
      <c r="HD250" s="123"/>
      <c r="HN250" s="123"/>
      <c r="HX250" s="123"/>
    </row>
    <row xmlns:x14ac="http://schemas.microsoft.com/office/spreadsheetml/2009/9/ac" r="251" s="3" customFormat="true" x14ac:dyDescent="0.25">
      <c r="A251" s="379"/>
      <c r="B251" s="123"/>
      <c r="L251" s="123"/>
      <c r="V251" s="123"/>
      <c r="AF251" s="123"/>
      <c r="AP251" s="123"/>
      <c r="AZ251" s="123"/>
      <c r="BJ251" s="123"/>
      <c r="BT251" s="123"/>
      <c r="CD251" s="123"/>
      <c r="CN251" s="123"/>
      <c r="CX251" s="123"/>
      <c r="DH251" s="123"/>
      <c r="DR251" s="123"/>
      <c r="EB251" s="123"/>
      <c r="EL251" s="123"/>
      <c r="EV251" s="123"/>
      <c r="FF251" s="123"/>
      <c r="FP251" s="123"/>
      <c r="FZ251" s="123"/>
      <c r="GJ251" s="123"/>
      <c r="GT251" s="123"/>
      <c r="HD251" s="123"/>
      <c r="HN251" s="123"/>
      <c r="HX251" s="123"/>
    </row>
    <row xmlns:x14ac="http://schemas.microsoft.com/office/spreadsheetml/2009/9/ac" r="252" s="3" customFormat="true" x14ac:dyDescent="0.25">
      <c r="A252" s="379"/>
      <c r="B252" s="123"/>
      <c r="L252" s="123"/>
      <c r="V252" s="123"/>
      <c r="AF252" s="123"/>
      <c r="AP252" s="123"/>
      <c r="AZ252" s="123"/>
      <c r="BJ252" s="123"/>
      <c r="BT252" s="123"/>
      <c r="CD252" s="123"/>
      <c r="CN252" s="123"/>
      <c r="CX252" s="123"/>
      <c r="DH252" s="123"/>
      <c r="DR252" s="123"/>
      <c r="EB252" s="123"/>
      <c r="EL252" s="123"/>
      <c r="EV252" s="123"/>
      <c r="FF252" s="123"/>
      <c r="FP252" s="123"/>
      <c r="FZ252" s="123"/>
      <c r="GJ252" s="123"/>
      <c r="GT252" s="123"/>
      <c r="HD252" s="123"/>
      <c r="HN252" s="123"/>
      <c r="HX252" s="123"/>
    </row>
    <row xmlns:x14ac="http://schemas.microsoft.com/office/spreadsheetml/2009/9/ac" r="253" s="3" customFormat="true" x14ac:dyDescent="0.25">
      <c r="A253" s="379"/>
      <c r="B253" s="123"/>
      <c r="L253" s="123"/>
      <c r="V253" s="123"/>
      <c r="AF253" s="123"/>
      <c r="AP253" s="123"/>
      <c r="AZ253" s="123"/>
      <c r="BJ253" s="123"/>
      <c r="BT253" s="123"/>
      <c r="CD253" s="123"/>
      <c r="CN253" s="123"/>
      <c r="CX253" s="123"/>
      <c r="DH253" s="123"/>
      <c r="DR253" s="123"/>
      <c r="EB253" s="123"/>
      <c r="EL253" s="123"/>
      <c r="EV253" s="123"/>
      <c r="FF253" s="123"/>
      <c r="FP253" s="123"/>
      <c r="FZ253" s="123"/>
      <c r="GJ253" s="123"/>
      <c r="GT253" s="123"/>
      <c r="HD253" s="123"/>
      <c r="HN253" s="123"/>
      <c r="HX253" s="123"/>
    </row>
    <row xmlns:x14ac="http://schemas.microsoft.com/office/spreadsheetml/2009/9/ac" r="254" s="3" customFormat="true" x14ac:dyDescent="0.25">
      <c r="A254" s="379"/>
      <c r="B254" s="123"/>
      <c r="L254" s="123"/>
      <c r="V254" s="123"/>
      <c r="AF254" s="123"/>
      <c r="AP254" s="123"/>
      <c r="AZ254" s="123"/>
      <c r="BJ254" s="123"/>
      <c r="BT254" s="123"/>
      <c r="CD254" s="123"/>
      <c r="CN254" s="123"/>
      <c r="CX254" s="123"/>
      <c r="DH254" s="123"/>
      <c r="DR254" s="123"/>
      <c r="EB254" s="123"/>
      <c r="EL254" s="123"/>
      <c r="EV254" s="123"/>
      <c r="FF254" s="123"/>
      <c r="FP254" s="123"/>
      <c r="FZ254" s="123"/>
      <c r="GJ254" s="123"/>
      <c r="GT254" s="123"/>
      <c r="HD254" s="123"/>
      <c r="HN254" s="123"/>
      <c r="HX254" s="123"/>
    </row>
    <row xmlns:x14ac="http://schemas.microsoft.com/office/spreadsheetml/2009/9/ac" r="255" s="3" customFormat="true" x14ac:dyDescent="0.25">
      <c r="A255" s="379"/>
      <c r="B255" s="123"/>
      <c r="L255" s="123"/>
      <c r="V255" s="123"/>
      <c r="AF255" s="123"/>
      <c r="AP255" s="123"/>
      <c r="AZ255" s="123"/>
      <c r="BJ255" s="123"/>
      <c r="BT255" s="123"/>
      <c r="CD255" s="123"/>
      <c r="CN255" s="123"/>
      <c r="CX255" s="123"/>
      <c r="DH255" s="123"/>
      <c r="DR255" s="123"/>
      <c r="EB255" s="123"/>
      <c r="EL255" s="123"/>
      <c r="EV255" s="123"/>
      <c r="FF255" s="123"/>
      <c r="FP255" s="123"/>
      <c r="FZ255" s="123"/>
      <c r="GJ255" s="123"/>
      <c r="GT255" s="123"/>
      <c r="HD255" s="123"/>
      <c r="HN255" s="123"/>
      <c r="HX255" s="123"/>
    </row>
    <row xmlns:x14ac="http://schemas.microsoft.com/office/spreadsheetml/2009/9/ac" r="256" s="3" customFormat="true" x14ac:dyDescent="0.25">
      <c r="A256" s="379"/>
      <c r="B256" s="123"/>
      <c r="L256" s="123"/>
      <c r="V256" s="123"/>
      <c r="AF256" s="123"/>
      <c r="AP256" s="123"/>
      <c r="AZ256" s="123"/>
      <c r="BJ256" s="123"/>
      <c r="BT256" s="123"/>
      <c r="CD256" s="123"/>
      <c r="CN256" s="123"/>
      <c r="CX256" s="123"/>
      <c r="DH256" s="123"/>
      <c r="DR256" s="123"/>
      <c r="EB256" s="123"/>
      <c r="EL256" s="123"/>
      <c r="EV256" s="123"/>
      <c r="FF256" s="123"/>
      <c r="FP256" s="123"/>
      <c r="FZ256" s="123"/>
      <c r="GJ256" s="123"/>
      <c r="GT256" s="123"/>
      <c r="HD256" s="123"/>
      <c r="HN256" s="123"/>
      <c r="HX256" s="123"/>
    </row>
    <row xmlns:x14ac="http://schemas.microsoft.com/office/spreadsheetml/2009/9/ac" r="257" s="3" customFormat="true" x14ac:dyDescent="0.25">
      <c r="A257" s="379"/>
      <c r="B257" s="123"/>
      <c r="L257" s="123"/>
      <c r="V257" s="123"/>
      <c r="AF257" s="123"/>
      <c r="AP257" s="123"/>
      <c r="AZ257" s="123"/>
      <c r="BJ257" s="123"/>
      <c r="BT257" s="123"/>
      <c r="CD257" s="123"/>
      <c r="CN257" s="123"/>
      <c r="CX257" s="123"/>
      <c r="DH257" s="123"/>
      <c r="DR257" s="123"/>
      <c r="EB257" s="123"/>
      <c r="EL257" s="123"/>
      <c r="EV257" s="123"/>
      <c r="FF257" s="123"/>
      <c r="FP257" s="123"/>
      <c r="FZ257" s="123"/>
      <c r="GJ257" s="123"/>
      <c r="GT257" s="123"/>
      <c r="HD257" s="123"/>
      <c r="HN257" s="123"/>
      <c r="HX257" s="123"/>
    </row>
    <row xmlns:x14ac="http://schemas.microsoft.com/office/spreadsheetml/2009/9/ac" r="258" s="3" customFormat="true" x14ac:dyDescent="0.25">
      <c r="A258" s="379"/>
      <c r="B258" s="123"/>
      <c r="L258" s="123"/>
      <c r="V258" s="123"/>
      <c r="AF258" s="123"/>
      <c r="AP258" s="123"/>
      <c r="AZ258" s="123"/>
      <c r="BJ258" s="123"/>
      <c r="BT258" s="123"/>
      <c r="CD258" s="123"/>
      <c r="CN258" s="123"/>
      <c r="CX258" s="123"/>
      <c r="DH258" s="123"/>
      <c r="DR258" s="123"/>
      <c r="EB258" s="123"/>
      <c r="EL258" s="123"/>
      <c r="EV258" s="123"/>
      <c r="FF258" s="123"/>
      <c r="FP258" s="123"/>
      <c r="FZ258" s="123"/>
      <c r="GJ258" s="123"/>
      <c r="GT258" s="123"/>
      <c r="HD258" s="123"/>
      <c r="HN258" s="123"/>
      <c r="HX258" s="123"/>
    </row>
    <row xmlns:x14ac="http://schemas.microsoft.com/office/spreadsheetml/2009/9/ac" r="259" s="3" customFormat="true" x14ac:dyDescent="0.25">
      <c r="A259" s="379"/>
      <c r="B259" s="123"/>
      <c r="L259" s="123"/>
      <c r="V259" s="123"/>
      <c r="AF259" s="123"/>
      <c r="AP259" s="123"/>
      <c r="AZ259" s="123"/>
      <c r="BJ259" s="123"/>
      <c r="BT259" s="123"/>
      <c r="CD259" s="123"/>
      <c r="CN259" s="123"/>
      <c r="CX259" s="123"/>
      <c r="DH259" s="123"/>
      <c r="DR259" s="123"/>
      <c r="EB259" s="123"/>
      <c r="EL259" s="123"/>
      <c r="EV259" s="123"/>
      <c r="FF259" s="123"/>
      <c r="FP259" s="123"/>
      <c r="FZ259" s="123"/>
      <c r="GJ259" s="123"/>
      <c r="GT259" s="123"/>
      <c r="HD259" s="123"/>
      <c r="HN259" s="123"/>
      <c r="HX259" s="123"/>
    </row>
    <row xmlns:x14ac="http://schemas.microsoft.com/office/spreadsheetml/2009/9/ac" r="260" s="3" customFormat="true" x14ac:dyDescent="0.25">
      <c r="A260" s="379"/>
      <c r="B260" s="123"/>
      <c r="L260" s="123"/>
      <c r="V260" s="123"/>
      <c r="AF260" s="123"/>
      <c r="AP260" s="123"/>
      <c r="AZ260" s="123"/>
      <c r="BJ260" s="123"/>
      <c r="BT260" s="123"/>
      <c r="CD260" s="123"/>
      <c r="CN260" s="123"/>
      <c r="CX260" s="123"/>
      <c r="DH260" s="123"/>
      <c r="DR260" s="123"/>
      <c r="EB260" s="123"/>
      <c r="EL260" s="123"/>
      <c r="EV260" s="123"/>
      <c r="FF260" s="123"/>
      <c r="FP260" s="123"/>
      <c r="FZ260" s="123"/>
      <c r="GJ260" s="123"/>
      <c r="GT260" s="123"/>
      <c r="HD260" s="123"/>
      <c r="HN260" s="123"/>
      <c r="HX260" s="123"/>
    </row>
    <row xmlns:x14ac="http://schemas.microsoft.com/office/spreadsheetml/2009/9/ac" r="261" s="3" customFormat="true" x14ac:dyDescent="0.25">
      <c r="A261" s="379"/>
      <c r="B261" s="123"/>
      <c r="L261" s="123"/>
      <c r="V261" s="123"/>
      <c r="AF261" s="123"/>
      <c r="AP261" s="123"/>
      <c r="AZ261" s="123"/>
      <c r="BJ261" s="123"/>
      <c r="BT261" s="123"/>
      <c r="CD261" s="123"/>
      <c r="CN261" s="123"/>
      <c r="CX261" s="123"/>
      <c r="DH261" s="123"/>
      <c r="DR261" s="123"/>
      <c r="EB261" s="123"/>
      <c r="EL261" s="123"/>
      <c r="EV261" s="123"/>
      <c r="FF261" s="123"/>
      <c r="FP261" s="123"/>
      <c r="FZ261" s="123"/>
      <c r="GJ261" s="123"/>
      <c r="GT261" s="123"/>
      <c r="HD261" s="123"/>
      <c r="HN261" s="123"/>
      <c r="HX261" s="123"/>
    </row>
    <row xmlns:x14ac="http://schemas.microsoft.com/office/spreadsheetml/2009/9/ac" r="262" s="3" customFormat="true" x14ac:dyDescent="0.25">
      <c r="A262" s="379"/>
      <c r="B262" s="123"/>
      <c r="L262" s="123"/>
      <c r="V262" s="123"/>
      <c r="AF262" s="123"/>
      <c r="AP262" s="123"/>
      <c r="AZ262" s="123"/>
      <c r="BJ262" s="123"/>
      <c r="BT262" s="123"/>
      <c r="CD262" s="123"/>
      <c r="CN262" s="123"/>
      <c r="CX262" s="123"/>
      <c r="DH262" s="123"/>
      <c r="DR262" s="123"/>
      <c r="EB262" s="123"/>
      <c r="EL262" s="123"/>
      <c r="EV262" s="123"/>
      <c r="FF262" s="123"/>
      <c r="FP262" s="123"/>
      <c r="FZ262" s="123"/>
      <c r="GJ262" s="123"/>
      <c r="GT262" s="123"/>
      <c r="HD262" s="123"/>
      <c r="HN262" s="123"/>
      <c r="HX262" s="123"/>
    </row>
    <row xmlns:x14ac="http://schemas.microsoft.com/office/spreadsheetml/2009/9/ac" r="263" s="3" customFormat="true" x14ac:dyDescent="0.25">
      <c r="A263" s="379"/>
      <c r="B263" s="123"/>
      <c r="L263" s="123"/>
      <c r="V263" s="123"/>
      <c r="AF263" s="123"/>
      <c r="AP263" s="123"/>
      <c r="AZ263" s="123"/>
      <c r="BJ263" s="123"/>
      <c r="BT263" s="123"/>
      <c r="CD263" s="123"/>
      <c r="CN263" s="123"/>
      <c r="CX263" s="123"/>
      <c r="DH263" s="123"/>
      <c r="DR263" s="123"/>
      <c r="EB263" s="123"/>
      <c r="EL263" s="123"/>
      <c r="EV263" s="123"/>
      <c r="FF263" s="123"/>
      <c r="FP263" s="123"/>
      <c r="FZ263" s="123"/>
      <c r="GJ263" s="123"/>
      <c r="GT263" s="123"/>
      <c r="HD263" s="123"/>
      <c r="HN263" s="123"/>
      <c r="HX263" s="123"/>
    </row>
    <row xmlns:x14ac="http://schemas.microsoft.com/office/spreadsheetml/2009/9/ac" r="264" s="3" customFormat="true" x14ac:dyDescent="0.25">
      <c r="A264" s="379"/>
      <c r="B264" s="123"/>
      <c r="L264" s="123"/>
      <c r="V264" s="123"/>
      <c r="AF264" s="123"/>
      <c r="AP264" s="123"/>
      <c r="AZ264" s="123"/>
      <c r="BJ264" s="123"/>
      <c r="BT264" s="123"/>
      <c r="CD264" s="123"/>
      <c r="CN264" s="123"/>
      <c r="CX264" s="123"/>
      <c r="DH264" s="123"/>
      <c r="DR264" s="123"/>
      <c r="EB264" s="123"/>
      <c r="EL264" s="123"/>
      <c r="EV264" s="123"/>
      <c r="FF264" s="123"/>
      <c r="FP264" s="123"/>
      <c r="FZ264" s="123"/>
      <c r="GJ264" s="123"/>
      <c r="GT264" s="123"/>
      <c r="HD264" s="123"/>
      <c r="HN264" s="123"/>
      <c r="HX264" s="123"/>
    </row>
    <row xmlns:x14ac="http://schemas.microsoft.com/office/spreadsheetml/2009/9/ac" r="265" s="3" customFormat="true" x14ac:dyDescent="0.25">
      <c r="A265" s="379"/>
      <c r="B265" s="123"/>
      <c r="L265" s="123"/>
      <c r="V265" s="123"/>
      <c r="AF265" s="123"/>
      <c r="AP265" s="123"/>
      <c r="AZ265" s="123"/>
      <c r="BJ265" s="123"/>
      <c r="BT265" s="123"/>
      <c r="CD265" s="123"/>
      <c r="CN265" s="123"/>
      <c r="CX265" s="123"/>
      <c r="DH265" s="123"/>
      <c r="DR265" s="123"/>
      <c r="EB265" s="123"/>
      <c r="EL265" s="123"/>
      <c r="EV265" s="123"/>
      <c r="FF265" s="123"/>
      <c r="FP265" s="123"/>
      <c r="FZ265" s="123"/>
      <c r="GJ265" s="123"/>
      <c r="GT265" s="123"/>
      <c r="HD265" s="123"/>
      <c r="HN265" s="123"/>
      <c r="HX265" s="123"/>
    </row>
    <row xmlns:x14ac="http://schemas.microsoft.com/office/spreadsheetml/2009/9/ac" r="266" s="3" customFormat="true" x14ac:dyDescent="0.25">
      <c r="A266" s="379"/>
      <c r="B266" s="123"/>
      <c r="L266" s="123"/>
      <c r="V266" s="123"/>
      <c r="AF266" s="123"/>
      <c r="AP266" s="123"/>
      <c r="AZ266" s="123"/>
      <c r="BJ266" s="123"/>
      <c r="BT266" s="123"/>
      <c r="CD266" s="123"/>
      <c r="CN266" s="123"/>
      <c r="CX266" s="123"/>
      <c r="DH266" s="123"/>
      <c r="DR266" s="123"/>
      <c r="EB266" s="123"/>
      <c r="EL266" s="123"/>
      <c r="EV266" s="123"/>
      <c r="FF266" s="123"/>
      <c r="FP266" s="123"/>
      <c r="FZ266" s="123"/>
      <c r="GJ266" s="123"/>
      <c r="GT266" s="123"/>
      <c r="HD266" s="123"/>
      <c r="HN266" s="123"/>
      <c r="HX266" s="123"/>
    </row>
    <row xmlns:x14ac="http://schemas.microsoft.com/office/spreadsheetml/2009/9/ac" r="267" s="3" customFormat="true" x14ac:dyDescent="0.25">
      <c r="A267" s="379"/>
      <c r="B267" s="123"/>
      <c r="L267" s="123"/>
      <c r="V267" s="123"/>
      <c r="AF267" s="123"/>
      <c r="AP267" s="123"/>
      <c r="AZ267" s="123"/>
      <c r="BJ267" s="123"/>
      <c r="BT267" s="123"/>
      <c r="CD267" s="123"/>
      <c r="CN267" s="123"/>
      <c r="CX267" s="123"/>
      <c r="DH267" s="123"/>
      <c r="DR267" s="123"/>
      <c r="EB267" s="123"/>
      <c r="EL267" s="123"/>
      <c r="EV267" s="123"/>
      <c r="FF267" s="123"/>
      <c r="FP267" s="123"/>
      <c r="FZ267" s="123"/>
      <c r="GJ267" s="123"/>
      <c r="GT267" s="123"/>
      <c r="HD267" s="123"/>
      <c r="HN267" s="123"/>
      <c r="HX267" s="123"/>
    </row>
    <row xmlns:x14ac="http://schemas.microsoft.com/office/spreadsheetml/2009/9/ac" r="268" s="3" customFormat="true" x14ac:dyDescent="0.25">
      <c r="A268" s="379"/>
      <c r="B268" s="123"/>
      <c r="L268" s="123"/>
      <c r="V268" s="123"/>
      <c r="AF268" s="123"/>
      <c r="AP268" s="123"/>
      <c r="AZ268" s="123"/>
      <c r="BJ268" s="123"/>
      <c r="BT268" s="123"/>
      <c r="CD268" s="123"/>
      <c r="CN268" s="123"/>
      <c r="CX268" s="123"/>
      <c r="DH268" s="123"/>
      <c r="DR268" s="123"/>
      <c r="EB268" s="123"/>
      <c r="EL268" s="123"/>
      <c r="EV268" s="123"/>
      <c r="FF268" s="123"/>
      <c r="FP268" s="123"/>
      <c r="FZ268" s="123"/>
      <c r="GJ268" s="123"/>
      <c r="GT268" s="123"/>
      <c r="HD268" s="123"/>
      <c r="HN268" s="123"/>
      <c r="HX268" s="123"/>
    </row>
    <row xmlns:x14ac="http://schemas.microsoft.com/office/spreadsheetml/2009/9/ac" r="269" s="3" customFormat="true" x14ac:dyDescent="0.25">
      <c r="A269" s="379"/>
      <c r="B269" s="123"/>
      <c r="L269" s="123"/>
      <c r="V269" s="123"/>
      <c r="AF269" s="123"/>
      <c r="AP269" s="123"/>
      <c r="AZ269" s="123"/>
      <c r="BJ269" s="123"/>
      <c r="BT269" s="123"/>
      <c r="CD269" s="123"/>
      <c r="CN269" s="123"/>
      <c r="CX269" s="123"/>
      <c r="DH269" s="123"/>
      <c r="DR269" s="123"/>
      <c r="EB269" s="123"/>
      <c r="EL269" s="123"/>
      <c r="EV269" s="123"/>
      <c r="FF269" s="123"/>
      <c r="FP269" s="123"/>
      <c r="FZ269" s="123"/>
      <c r="GJ269" s="123"/>
      <c r="GT269" s="123"/>
      <c r="HD269" s="123"/>
      <c r="HN269" s="123"/>
      <c r="HX269" s="123"/>
    </row>
    <row xmlns:x14ac="http://schemas.microsoft.com/office/spreadsheetml/2009/9/ac" r="270" s="3" customFormat="true" x14ac:dyDescent="0.25">
      <c r="A270" s="379"/>
      <c r="B270" s="123"/>
      <c r="L270" s="123"/>
      <c r="V270" s="123"/>
      <c r="AF270" s="123"/>
      <c r="AP270" s="123"/>
      <c r="AZ270" s="123"/>
      <c r="BJ270" s="123"/>
      <c r="BT270" s="123"/>
      <c r="CD270" s="123"/>
      <c r="CN270" s="123"/>
      <c r="CX270" s="123"/>
      <c r="DH270" s="123"/>
      <c r="DR270" s="123"/>
      <c r="EB270" s="123"/>
      <c r="EL270" s="123"/>
      <c r="EV270" s="123"/>
      <c r="FF270" s="123"/>
      <c r="FP270" s="123"/>
      <c r="FZ270" s="123"/>
      <c r="GJ270" s="123"/>
      <c r="GT270" s="123"/>
      <c r="HD270" s="123"/>
      <c r="HN270" s="123"/>
      <c r="HX270" s="123"/>
    </row>
    <row xmlns:x14ac="http://schemas.microsoft.com/office/spreadsheetml/2009/9/ac" r="271" s="3" customFormat="true" x14ac:dyDescent="0.25">
      <c r="A271" s="379"/>
      <c r="B271" s="123"/>
      <c r="L271" s="123"/>
      <c r="V271" s="123"/>
      <c r="AF271" s="123"/>
      <c r="AP271" s="123"/>
      <c r="AZ271" s="123"/>
      <c r="BJ271" s="123"/>
      <c r="BT271" s="123"/>
      <c r="CD271" s="123"/>
      <c r="CN271" s="123"/>
      <c r="CX271" s="123"/>
      <c r="DH271" s="123"/>
      <c r="DR271" s="123"/>
      <c r="EB271" s="123"/>
      <c r="EL271" s="123"/>
      <c r="EV271" s="123"/>
      <c r="FF271" s="123"/>
      <c r="FP271" s="123"/>
      <c r="FZ271" s="123"/>
      <c r="GJ271" s="123"/>
      <c r="GT271" s="123"/>
      <c r="HD271" s="123"/>
      <c r="HN271" s="123"/>
      <c r="HX271" s="123"/>
    </row>
    <row xmlns:x14ac="http://schemas.microsoft.com/office/spreadsheetml/2009/9/ac" r="272" s="3" customFormat="true" x14ac:dyDescent="0.25">
      <c r="A272" s="379"/>
      <c r="B272" s="123"/>
      <c r="L272" s="123"/>
      <c r="V272" s="123"/>
      <c r="AF272" s="123"/>
      <c r="AP272" s="123"/>
      <c r="AZ272" s="123"/>
      <c r="BJ272" s="123"/>
      <c r="BT272" s="123"/>
      <c r="CD272" s="123"/>
      <c r="CN272" s="123"/>
      <c r="CX272" s="123"/>
      <c r="DH272" s="123"/>
      <c r="DR272" s="123"/>
      <c r="EB272" s="123"/>
      <c r="EL272" s="123"/>
      <c r="EV272" s="123"/>
      <c r="FF272" s="123"/>
      <c r="FP272" s="123"/>
      <c r="FZ272" s="123"/>
      <c r="GJ272" s="123"/>
      <c r="GT272" s="123"/>
      <c r="HD272" s="123"/>
      <c r="HN272" s="123"/>
      <c r="HX272" s="123"/>
    </row>
    <row xmlns:x14ac="http://schemas.microsoft.com/office/spreadsheetml/2009/9/ac" r="273" s="3" customFormat="true" x14ac:dyDescent="0.25">
      <c r="A273" s="379"/>
      <c r="B273" s="123"/>
      <c r="L273" s="123"/>
      <c r="V273" s="123"/>
      <c r="AF273" s="123"/>
      <c r="AP273" s="123"/>
      <c r="AZ273" s="123"/>
      <c r="BJ273" s="123"/>
      <c r="BT273" s="123"/>
      <c r="CD273" s="123"/>
      <c r="CN273" s="123"/>
      <c r="CX273" s="123"/>
      <c r="DH273" s="123"/>
      <c r="DR273" s="123"/>
      <c r="EB273" s="123"/>
      <c r="EL273" s="123"/>
      <c r="EV273" s="123"/>
      <c r="FF273" s="123"/>
      <c r="FP273" s="123"/>
      <c r="FZ273" s="123"/>
      <c r="GJ273" s="123"/>
      <c r="GT273" s="123"/>
      <c r="HD273" s="123"/>
      <c r="HN273" s="123"/>
      <c r="HX273" s="123"/>
    </row>
    <row xmlns:x14ac="http://schemas.microsoft.com/office/spreadsheetml/2009/9/ac" r="274" s="3" customFormat="true" x14ac:dyDescent="0.25">
      <c r="A274" s="379"/>
      <c r="B274" s="123"/>
      <c r="L274" s="123"/>
      <c r="V274" s="123"/>
      <c r="AF274" s="123"/>
      <c r="AP274" s="123"/>
      <c r="AZ274" s="123"/>
      <c r="BJ274" s="123"/>
      <c r="BT274" s="123"/>
      <c r="CD274" s="123"/>
      <c r="CN274" s="123"/>
      <c r="CX274" s="123"/>
      <c r="DH274" s="123"/>
      <c r="DR274" s="123"/>
      <c r="EB274" s="123"/>
      <c r="EL274" s="123"/>
      <c r="EV274" s="123"/>
      <c r="FF274" s="123"/>
      <c r="FP274" s="123"/>
      <c r="FZ274" s="123"/>
      <c r="GJ274" s="123"/>
      <c r="GT274" s="123"/>
      <c r="HD274" s="123"/>
      <c r="HN274" s="123"/>
      <c r="HX274" s="123"/>
    </row>
    <row xmlns:x14ac="http://schemas.microsoft.com/office/spreadsheetml/2009/9/ac" r="275" s="3" customFormat="true" x14ac:dyDescent="0.25">
      <c r="A275" s="379"/>
      <c r="B275" s="123"/>
      <c r="L275" s="123"/>
      <c r="V275" s="123"/>
      <c r="AF275" s="123"/>
      <c r="AP275" s="123"/>
      <c r="AZ275" s="123"/>
      <c r="BJ275" s="123"/>
      <c r="BT275" s="123"/>
      <c r="CD275" s="123"/>
      <c r="CN275" s="123"/>
      <c r="CX275" s="123"/>
      <c r="DH275" s="123"/>
      <c r="DR275" s="123"/>
      <c r="EB275" s="123"/>
      <c r="EL275" s="123"/>
      <c r="EV275" s="123"/>
      <c r="FF275" s="123"/>
      <c r="FP275" s="123"/>
      <c r="FZ275" s="123"/>
      <c r="GJ275" s="123"/>
      <c r="GT275" s="123"/>
      <c r="HD275" s="123"/>
      <c r="HN275" s="123"/>
      <c r="HX275" s="123"/>
    </row>
    <row xmlns:x14ac="http://schemas.microsoft.com/office/spreadsheetml/2009/9/ac" r="276" s="3" customFormat="true" x14ac:dyDescent="0.25">
      <c r="A276" s="379"/>
      <c r="B276" s="123"/>
      <c r="L276" s="123"/>
      <c r="V276" s="123"/>
      <c r="AF276" s="123"/>
      <c r="AP276" s="123"/>
      <c r="AZ276" s="123"/>
      <c r="BJ276" s="123"/>
      <c r="BT276" s="123"/>
      <c r="CD276" s="123"/>
      <c r="CN276" s="123"/>
      <c r="CX276" s="123"/>
      <c r="DH276" s="123"/>
      <c r="DR276" s="123"/>
      <c r="EB276" s="123"/>
      <c r="EL276" s="123"/>
      <c r="EV276" s="123"/>
      <c r="FF276" s="123"/>
      <c r="FP276" s="123"/>
      <c r="FZ276" s="123"/>
      <c r="GJ276" s="123"/>
      <c r="GT276" s="123"/>
      <c r="HD276" s="123"/>
      <c r="HN276" s="123"/>
      <c r="HX276" s="123"/>
    </row>
    <row xmlns:x14ac="http://schemas.microsoft.com/office/spreadsheetml/2009/9/ac" r="277" s="3" customFormat="true" x14ac:dyDescent="0.25">
      <c r="A277" s="379"/>
      <c r="B277" s="123"/>
      <c r="L277" s="123"/>
      <c r="V277" s="123"/>
      <c r="AF277" s="123"/>
      <c r="AP277" s="123"/>
      <c r="AZ277" s="123"/>
      <c r="BJ277" s="123"/>
      <c r="BT277" s="123"/>
      <c r="CD277" s="123"/>
      <c r="CN277" s="123"/>
      <c r="CX277" s="123"/>
      <c r="DH277" s="123"/>
      <c r="DR277" s="123"/>
      <c r="EB277" s="123"/>
      <c r="EL277" s="123"/>
      <c r="EV277" s="123"/>
      <c r="FF277" s="123"/>
      <c r="FP277" s="123"/>
      <c r="FZ277" s="123"/>
      <c r="GJ277" s="123"/>
      <c r="GT277" s="123"/>
      <c r="HD277" s="123"/>
      <c r="HN277" s="123"/>
      <c r="HX277" s="123"/>
    </row>
    <row xmlns:x14ac="http://schemas.microsoft.com/office/spreadsheetml/2009/9/ac" r="278" s="3" customFormat="true" x14ac:dyDescent="0.25">
      <c r="A278" s="379"/>
      <c r="B278" s="123"/>
      <c r="L278" s="123"/>
      <c r="V278" s="123"/>
      <c r="AF278" s="123"/>
      <c r="AP278" s="123"/>
      <c r="AZ278" s="123"/>
      <c r="BJ278" s="123"/>
      <c r="BT278" s="123"/>
      <c r="CD278" s="123"/>
      <c r="CN278" s="123"/>
      <c r="CX278" s="123"/>
      <c r="DH278" s="123"/>
      <c r="DR278" s="123"/>
      <c r="EB278" s="123"/>
      <c r="EL278" s="123"/>
      <c r="EV278" s="123"/>
      <c r="FF278" s="123"/>
      <c r="FP278" s="123"/>
      <c r="FZ278" s="123"/>
      <c r="GJ278" s="123"/>
      <c r="GT278" s="123"/>
      <c r="HD278" s="123"/>
      <c r="HN278" s="123"/>
      <c r="HX278" s="123"/>
    </row>
    <row xmlns:x14ac="http://schemas.microsoft.com/office/spreadsheetml/2009/9/ac" r="279" s="3" customFormat="true" x14ac:dyDescent="0.25">
      <c r="A279" s="379"/>
      <c r="B279" s="123"/>
      <c r="L279" s="123"/>
      <c r="V279" s="123"/>
      <c r="AF279" s="123"/>
      <c r="AP279" s="123"/>
      <c r="AZ279" s="123"/>
      <c r="BJ279" s="123"/>
      <c r="BT279" s="123"/>
      <c r="CD279" s="123"/>
      <c r="CN279" s="123"/>
      <c r="CX279" s="123"/>
      <c r="DH279" s="123"/>
      <c r="DR279" s="123"/>
      <c r="EB279" s="123"/>
      <c r="EL279" s="123"/>
      <c r="EV279" s="123"/>
      <c r="FF279" s="123"/>
      <c r="FP279" s="123"/>
      <c r="FZ279" s="123"/>
      <c r="GJ279" s="123"/>
      <c r="GT279" s="123"/>
      <c r="HD279" s="123"/>
      <c r="HN279" s="123"/>
      <c r="HX279" s="123"/>
    </row>
    <row xmlns:x14ac="http://schemas.microsoft.com/office/spreadsheetml/2009/9/ac" r="280" s="3" customFormat="true" x14ac:dyDescent="0.25">
      <c r="A280" s="379"/>
      <c r="B280" s="123"/>
      <c r="L280" s="123"/>
      <c r="V280" s="123"/>
      <c r="AF280" s="123"/>
      <c r="AP280" s="123"/>
      <c r="AZ280" s="123"/>
      <c r="BJ280" s="123"/>
      <c r="BT280" s="123"/>
      <c r="CD280" s="123"/>
      <c r="CN280" s="123"/>
      <c r="CX280" s="123"/>
      <c r="DH280" s="123"/>
      <c r="DR280" s="123"/>
      <c r="EB280" s="123"/>
      <c r="EL280" s="123"/>
      <c r="EV280" s="123"/>
      <c r="FF280" s="123"/>
      <c r="FP280" s="123"/>
      <c r="FZ280" s="123"/>
      <c r="GJ280" s="123"/>
      <c r="GT280" s="123"/>
      <c r="HD280" s="123"/>
      <c r="HN280" s="123"/>
      <c r="HX280" s="123"/>
    </row>
    <row xmlns:x14ac="http://schemas.microsoft.com/office/spreadsheetml/2009/9/ac" r="281" s="3" customFormat="true" x14ac:dyDescent="0.25">
      <c r="A281" s="379"/>
      <c r="B281" s="123"/>
      <c r="L281" s="123"/>
      <c r="V281" s="123"/>
      <c r="AF281" s="123"/>
      <c r="AP281" s="123"/>
      <c r="AZ281" s="123"/>
      <c r="BJ281" s="123"/>
      <c r="BT281" s="123"/>
      <c r="CD281" s="123"/>
      <c r="CN281" s="123"/>
      <c r="CX281" s="123"/>
      <c r="DH281" s="123"/>
      <c r="DR281" s="123"/>
      <c r="EB281" s="123"/>
      <c r="EL281" s="123"/>
      <c r="EV281" s="123"/>
      <c r="FF281" s="123"/>
      <c r="FP281" s="123"/>
      <c r="FZ281" s="123"/>
      <c r="GJ281" s="123"/>
      <c r="GT281" s="123"/>
      <c r="HD281" s="123"/>
      <c r="HN281" s="123"/>
      <c r="HX281" s="123"/>
    </row>
    <row xmlns:x14ac="http://schemas.microsoft.com/office/spreadsheetml/2009/9/ac" r="282" s="3" customFormat="true" x14ac:dyDescent="0.25">
      <c r="A282" s="379"/>
      <c r="B282" s="123"/>
      <c r="L282" s="123"/>
      <c r="V282" s="123"/>
      <c r="AF282" s="123"/>
      <c r="AP282" s="123"/>
      <c r="AZ282" s="123"/>
      <c r="BJ282" s="123"/>
      <c r="BT282" s="123"/>
      <c r="CD282" s="123"/>
      <c r="CN282" s="123"/>
      <c r="CX282" s="123"/>
      <c r="DH282" s="123"/>
      <c r="DR282" s="123"/>
      <c r="EB282" s="123"/>
      <c r="EL282" s="123"/>
      <c r="EV282" s="123"/>
      <c r="FF282" s="123"/>
      <c r="FP282" s="123"/>
      <c r="FZ282" s="123"/>
      <c r="GJ282" s="123"/>
      <c r="GT282" s="123"/>
      <c r="HD282" s="123"/>
      <c r="HN282" s="123"/>
      <c r="HX282" s="123"/>
    </row>
    <row xmlns:x14ac="http://schemas.microsoft.com/office/spreadsheetml/2009/9/ac" r="283" s="3" customFormat="true" x14ac:dyDescent="0.25">
      <c r="A283" s="379"/>
      <c r="B283" s="123"/>
      <c r="L283" s="123"/>
      <c r="V283" s="123"/>
      <c r="AF283" s="123"/>
      <c r="AP283" s="123"/>
      <c r="AZ283" s="123"/>
      <c r="BJ283" s="123"/>
      <c r="BT283" s="123"/>
      <c r="CD283" s="123"/>
      <c r="CN283" s="123"/>
      <c r="CX283" s="123"/>
      <c r="DH283" s="123"/>
      <c r="DR283" s="123"/>
      <c r="EB283" s="123"/>
      <c r="EL283" s="123"/>
      <c r="EV283" s="123"/>
      <c r="FF283" s="123"/>
      <c r="FP283" s="123"/>
      <c r="FZ283" s="123"/>
      <c r="GJ283" s="123"/>
      <c r="GT283" s="123"/>
      <c r="HD283" s="123"/>
      <c r="HN283" s="123"/>
      <c r="HX283" s="123"/>
    </row>
    <row xmlns:x14ac="http://schemas.microsoft.com/office/spreadsheetml/2009/9/ac" r="284" s="3" customFormat="true" x14ac:dyDescent="0.25">
      <c r="A284" s="379"/>
      <c r="B284" s="123"/>
      <c r="L284" s="123"/>
      <c r="V284" s="123"/>
      <c r="AF284" s="123"/>
      <c r="AP284" s="123"/>
      <c r="AZ284" s="123"/>
      <c r="BJ284" s="123"/>
      <c r="BT284" s="123"/>
      <c r="CD284" s="123"/>
      <c r="CN284" s="123"/>
      <c r="CX284" s="123"/>
      <c r="DH284" s="123"/>
      <c r="DR284" s="123"/>
      <c r="EB284" s="123"/>
      <c r="EL284" s="123"/>
      <c r="EV284" s="123"/>
      <c r="FF284" s="123"/>
      <c r="FP284" s="123"/>
      <c r="FZ284" s="123"/>
      <c r="GJ284" s="123"/>
      <c r="GT284" s="123"/>
      <c r="HD284" s="123"/>
      <c r="HN284" s="123"/>
      <c r="HX284" s="123"/>
    </row>
    <row xmlns:x14ac="http://schemas.microsoft.com/office/spreadsheetml/2009/9/ac" r="285" s="3" customFormat="true" x14ac:dyDescent="0.25">
      <c r="A285" s="379"/>
      <c r="B285" s="123"/>
      <c r="L285" s="123"/>
      <c r="V285" s="123"/>
      <c r="AF285" s="123"/>
      <c r="AP285" s="123"/>
      <c r="AZ285" s="123"/>
      <c r="BJ285" s="123"/>
      <c r="BT285" s="123"/>
      <c r="CD285" s="123"/>
      <c r="CN285" s="123"/>
      <c r="CX285" s="123"/>
      <c r="DH285" s="123"/>
      <c r="DR285" s="123"/>
      <c r="EB285" s="123"/>
      <c r="EL285" s="123"/>
      <c r="EV285" s="123"/>
      <c r="FF285" s="123"/>
      <c r="FP285" s="123"/>
      <c r="FZ285" s="123"/>
      <c r="GJ285" s="123"/>
      <c r="GT285" s="123"/>
      <c r="HD285" s="123"/>
      <c r="HN285" s="123"/>
      <c r="HX285" s="123"/>
    </row>
    <row xmlns:x14ac="http://schemas.microsoft.com/office/spreadsheetml/2009/9/ac" r="286" s="3" customFormat="true" x14ac:dyDescent="0.25">
      <c r="A286" s="379"/>
      <c r="B286" s="123"/>
      <c r="L286" s="123"/>
      <c r="V286" s="123"/>
      <c r="AF286" s="123"/>
      <c r="AP286" s="123"/>
      <c r="AZ286" s="123"/>
      <c r="BJ286" s="123"/>
      <c r="BT286" s="123"/>
      <c r="CD286" s="123"/>
      <c r="CN286" s="123"/>
      <c r="CX286" s="123"/>
      <c r="DH286" s="123"/>
      <c r="DR286" s="123"/>
      <c r="EB286" s="123"/>
      <c r="EL286" s="123"/>
      <c r="EV286" s="123"/>
      <c r="FF286" s="123"/>
      <c r="FP286" s="123"/>
      <c r="FZ286" s="123"/>
      <c r="GJ286" s="123"/>
      <c r="GT286" s="123"/>
      <c r="HD286" s="123"/>
      <c r="HN286" s="123"/>
      <c r="HX286" s="123"/>
    </row>
    <row xmlns:x14ac="http://schemas.microsoft.com/office/spreadsheetml/2009/9/ac" r="287" s="3" customFormat="true" x14ac:dyDescent="0.25">
      <c r="A287" s="379"/>
      <c r="B287" s="123"/>
      <c r="L287" s="123"/>
      <c r="V287" s="123"/>
      <c r="AF287" s="123"/>
      <c r="AP287" s="123"/>
      <c r="AZ287" s="123"/>
      <c r="BJ287" s="123"/>
      <c r="BT287" s="123"/>
      <c r="CD287" s="123"/>
      <c r="CN287" s="123"/>
      <c r="CX287" s="123"/>
      <c r="DH287" s="123"/>
      <c r="DR287" s="123"/>
      <c r="EB287" s="123"/>
      <c r="EL287" s="123"/>
      <c r="EV287" s="123"/>
      <c r="FF287" s="123"/>
      <c r="FP287" s="123"/>
      <c r="FZ287" s="123"/>
      <c r="GJ287" s="123"/>
      <c r="GT287" s="123"/>
      <c r="HD287" s="123"/>
      <c r="HN287" s="123"/>
      <c r="HX287" s="123"/>
    </row>
    <row xmlns:x14ac="http://schemas.microsoft.com/office/spreadsheetml/2009/9/ac" r="288" s="3" customFormat="true" x14ac:dyDescent="0.25">
      <c r="A288" s="379"/>
      <c r="B288" s="123"/>
      <c r="L288" s="123"/>
      <c r="V288" s="123"/>
      <c r="AF288" s="123"/>
      <c r="AP288" s="123"/>
      <c r="AZ288" s="123"/>
      <c r="BJ288" s="123"/>
      <c r="BT288" s="123"/>
      <c r="CD288" s="123"/>
      <c r="CN288" s="123"/>
      <c r="CX288" s="123"/>
      <c r="DH288" s="123"/>
      <c r="DR288" s="123"/>
      <c r="EB288" s="123"/>
      <c r="EL288" s="123"/>
      <c r="EV288" s="123"/>
      <c r="FF288" s="123"/>
      <c r="FP288" s="123"/>
      <c r="FZ288" s="123"/>
      <c r="GJ288" s="123"/>
      <c r="GT288" s="123"/>
      <c r="HD288" s="123"/>
      <c r="HN288" s="123"/>
      <c r="HX288" s="123"/>
    </row>
    <row xmlns:x14ac="http://schemas.microsoft.com/office/spreadsheetml/2009/9/ac" r="289" s="3" customFormat="true" x14ac:dyDescent="0.25">
      <c r="A289" s="379"/>
      <c r="B289" s="123"/>
      <c r="L289" s="123"/>
      <c r="V289" s="123"/>
      <c r="AF289" s="123"/>
      <c r="AP289" s="123"/>
      <c r="AZ289" s="123"/>
      <c r="BJ289" s="123"/>
      <c r="BT289" s="123"/>
      <c r="CD289" s="123"/>
      <c r="CN289" s="123"/>
      <c r="CX289" s="123"/>
      <c r="DH289" s="123"/>
      <c r="DR289" s="123"/>
      <c r="EB289" s="123"/>
      <c r="EL289" s="123"/>
      <c r="EV289" s="123"/>
      <c r="FF289" s="123"/>
      <c r="FP289" s="123"/>
      <c r="FZ289" s="123"/>
      <c r="GJ289" s="123"/>
      <c r="GT289" s="123"/>
      <c r="HD289" s="123"/>
      <c r="HN289" s="123"/>
      <c r="HX289" s="123"/>
    </row>
    <row xmlns:x14ac="http://schemas.microsoft.com/office/spreadsheetml/2009/9/ac" r="290" s="3" customFormat="true" x14ac:dyDescent="0.25">
      <c r="A290" s="379"/>
      <c r="B290" s="123"/>
      <c r="L290" s="123"/>
      <c r="V290" s="123"/>
      <c r="AF290" s="123"/>
      <c r="AP290" s="123"/>
      <c r="AZ290" s="123"/>
      <c r="BJ290" s="123"/>
      <c r="BT290" s="123"/>
      <c r="CD290" s="123"/>
      <c r="CN290" s="123"/>
      <c r="CX290" s="123"/>
      <c r="DH290" s="123"/>
      <c r="DR290" s="123"/>
      <c r="EB290" s="123"/>
      <c r="EL290" s="123"/>
      <c r="EV290" s="123"/>
      <c r="FF290" s="123"/>
      <c r="FP290" s="123"/>
      <c r="FZ290" s="123"/>
      <c r="GJ290" s="123"/>
      <c r="GT290" s="123"/>
      <c r="HD290" s="123"/>
      <c r="HN290" s="123"/>
      <c r="HX290" s="123"/>
    </row>
    <row xmlns:x14ac="http://schemas.microsoft.com/office/spreadsheetml/2009/9/ac" r="291" s="3" customFormat="true" x14ac:dyDescent="0.25">
      <c r="A291" s="379"/>
      <c r="B291" s="123"/>
      <c r="L291" s="123"/>
      <c r="V291" s="123"/>
      <c r="AF291" s="123"/>
      <c r="AP291" s="123"/>
      <c r="AZ291" s="123"/>
      <c r="BJ291" s="123"/>
      <c r="BT291" s="123"/>
      <c r="CD291" s="123"/>
      <c r="CN291" s="123"/>
      <c r="CX291" s="123"/>
      <c r="DH291" s="123"/>
      <c r="DR291" s="123"/>
      <c r="EB291" s="123"/>
      <c r="EL291" s="123"/>
      <c r="EV291" s="123"/>
      <c r="FF291" s="123"/>
      <c r="FP291" s="123"/>
      <c r="FZ291" s="123"/>
      <c r="GJ291" s="123"/>
      <c r="GT291" s="123"/>
      <c r="HD291" s="123"/>
      <c r="HN291" s="123"/>
      <c r="HX291" s="123"/>
    </row>
    <row xmlns:x14ac="http://schemas.microsoft.com/office/spreadsheetml/2009/9/ac" r="292" s="3" customFormat="true" x14ac:dyDescent="0.25">
      <c r="A292" s="379"/>
      <c r="B292" s="123"/>
      <c r="L292" s="123"/>
      <c r="V292" s="123"/>
      <c r="AF292" s="123"/>
      <c r="AP292" s="123"/>
      <c r="AZ292" s="123"/>
      <c r="BJ292" s="123"/>
      <c r="BT292" s="123"/>
      <c r="CD292" s="123"/>
      <c r="CN292" s="123"/>
      <c r="CX292" s="123"/>
      <c r="DH292" s="123"/>
      <c r="DR292" s="123"/>
      <c r="EB292" s="123"/>
      <c r="EL292" s="123"/>
      <c r="EV292" s="123"/>
      <c r="FF292" s="123"/>
      <c r="FP292" s="123"/>
      <c r="FZ292" s="123"/>
      <c r="GJ292" s="123"/>
      <c r="GT292" s="123"/>
      <c r="HD292" s="123"/>
      <c r="HN292" s="123"/>
      <c r="HX292" s="123"/>
    </row>
    <row xmlns:x14ac="http://schemas.microsoft.com/office/spreadsheetml/2009/9/ac" r="293" s="3" customFormat="true" x14ac:dyDescent="0.25">
      <c r="A293" s="379"/>
      <c r="B293" s="123"/>
      <c r="L293" s="123"/>
      <c r="V293" s="123"/>
      <c r="AF293" s="123"/>
      <c r="AP293" s="123"/>
      <c r="AZ293" s="123"/>
      <c r="BJ293" s="123"/>
      <c r="BT293" s="123"/>
      <c r="CD293" s="123"/>
      <c r="CN293" s="123"/>
      <c r="CX293" s="123"/>
      <c r="DH293" s="123"/>
      <c r="DR293" s="123"/>
      <c r="EB293" s="123"/>
      <c r="EL293" s="123"/>
      <c r="EV293" s="123"/>
      <c r="FF293" s="123"/>
      <c r="FP293" s="123"/>
      <c r="FZ293" s="123"/>
      <c r="GJ293" s="123"/>
      <c r="GT293" s="123"/>
      <c r="HD293" s="123"/>
      <c r="HN293" s="123"/>
      <c r="HX293" s="123"/>
    </row>
    <row xmlns:x14ac="http://schemas.microsoft.com/office/spreadsheetml/2009/9/ac" r="294" s="3" customFormat="true" x14ac:dyDescent="0.25">
      <c r="A294" s="379"/>
      <c r="B294" s="123"/>
      <c r="L294" s="123"/>
      <c r="V294" s="123"/>
      <c r="AF294" s="123"/>
      <c r="AP294" s="123"/>
      <c r="AZ294" s="123"/>
      <c r="BJ294" s="123"/>
      <c r="BT294" s="123"/>
      <c r="CD294" s="123"/>
      <c r="CN294" s="123"/>
      <c r="CX294" s="123"/>
      <c r="DH294" s="123"/>
      <c r="DR294" s="123"/>
      <c r="EB294" s="123"/>
      <c r="EL294" s="123"/>
      <c r="EV294" s="123"/>
      <c r="FF294" s="123"/>
      <c r="FP294" s="123"/>
      <c r="FZ294" s="123"/>
      <c r="GJ294" s="123"/>
      <c r="GT294" s="123"/>
      <c r="HD294" s="123"/>
      <c r="HN294" s="123"/>
      <c r="HX294" s="123"/>
    </row>
    <row xmlns:x14ac="http://schemas.microsoft.com/office/spreadsheetml/2009/9/ac" r="295" s="3" customFormat="true" x14ac:dyDescent="0.25">
      <c r="A295" s="379"/>
      <c r="B295" s="123"/>
      <c r="L295" s="123"/>
      <c r="V295" s="123"/>
      <c r="AF295" s="123"/>
      <c r="AP295" s="123"/>
      <c r="AZ295" s="123"/>
      <c r="BJ295" s="123"/>
      <c r="BT295" s="123"/>
      <c r="CD295" s="123"/>
      <c r="CN295" s="123"/>
      <c r="CX295" s="123"/>
      <c r="DH295" s="123"/>
      <c r="DR295" s="123"/>
      <c r="EB295" s="123"/>
      <c r="EL295" s="123"/>
      <c r="EV295" s="123"/>
      <c r="FF295" s="123"/>
      <c r="FP295" s="123"/>
      <c r="FZ295" s="123"/>
      <c r="GJ295" s="123"/>
      <c r="GT295" s="123"/>
      <c r="HD295" s="123"/>
      <c r="HN295" s="123"/>
      <c r="HX295" s="123"/>
    </row>
    <row xmlns:x14ac="http://schemas.microsoft.com/office/spreadsheetml/2009/9/ac" r="296" s="3" customFormat="true" x14ac:dyDescent="0.25">
      <c r="A296" s="379"/>
      <c r="B296" s="123"/>
      <c r="L296" s="123"/>
      <c r="V296" s="123"/>
      <c r="AF296" s="123"/>
      <c r="AP296" s="123"/>
      <c r="AZ296" s="123"/>
      <c r="BJ296" s="123"/>
      <c r="BT296" s="123"/>
      <c r="CD296" s="123"/>
      <c r="CN296" s="123"/>
      <c r="CX296" s="123"/>
      <c r="DH296" s="123"/>
      <c r="DR296" s="123"/>
      <c r="EB296" s="123"/>
      <c r="EL296" s="123"/>
      <c r="EV296" s="123"/>
      <c r="FF296" s="123"/>
      <c r="FP296" s="123"/>
      <c r="FZ296" s="123"/>
      <c r="GJ296" s="123"/>
      <c r="GT296" s="123"/>
      <c r="HD296" s="123"/>
      <c r="HN296" s="123"/>
      <c r="HX296" s="123"/>
    </row>
    <row xmlns:x14ac="http://schemas.microsoft.com/office/spreadsheetml/2009/9/ac" r="297" s="3" customFormat="true" x14ac:dyDescent="0.25">
      <c r="A297" s="379"/>
      <c r="B297" s="123"/>
      <c r="L297" s="123"/>
      <c r="V297" s="123"/>
      <c r="AF297" s="123"/>
      <c r="AP297" s="123"/>
      <c r="AZ297" s="123"/>
      <c r="BJ297" s="123"/>
      <c r="BT297" s="123"/>
      <c r="CD297" s="123"/>
      <c r="CN297" s="123"/>
      <c r="CX297" s="123"/>
      <c r="DH297" s="123"/>
      <c r="DR297" s="123"/>
      <c r="EB297" s="123"/>
      <c r="EL297" s="123"/>
      <c r="EV297" s="123"/>
      <c r="FF297" s="123"/>
      <c r="FP297" s="123"/>
      <c r="FZ297" s="123"/>
      <c r="GJ297" s="123"/>
      <c r="GT297" s="123"/>
      <c r="HD297" s="123"/>
      <c r="HN297" s="123"/>
      <c r="HX297" s="123"/>
    </row>
    <row xmlns:x14ac="http://schemas.microsoft.com/office/spreadsheetml/2009/9/ac" r="298" s="3" customFormat="true" x14ac:dyDescent="0.25">
      <c r="A298" s="379"/>
      <c r="B298" s="123"/>
      <c r="L298" s="123"/>
      <c r="V298" s="123"/>
      <c r="AF298" s="123"/>
      <c r="AP298" s="123"/>
      <c r="AZ298" s="123"/>
      <c r="BJ298" s="123"/>
      <c r="BT298" s="123"/>
      <c r="CD298" s="123"/>
      <c r="CN298" s="123"/>
      <c r="CX298" s="123"/>
      <c r="DH298" s="123"/>
      <c r="DR298" s="123"/>
      <c r="EB298" s="123"/>
      <c r="EL298" s="123"/>
      <c r="EV298" s="123"/>
      <c r="FF298" s="123"/>
      <c r="FP298" s="123"/>
      <c r="FZ298" s="123"/>
      <c r="GJ298" s="123"/>
      <c r="GT298" s="123"/>
      <c r="HD298" s="123"/>
      <c r="HN298" s="123"/>
      <c r="HX298" s="123"/>
    </row>
    <row xmlns:x14ac="http://schemas.microsoft.com/office/spreadsheetml/2009/9/ac" r="299" s="3" customFormat="true" x14ac:dyDescent="0.25">
      <c r="A299" s="379"/>
      <c r="B299" s="123"/>
      <c r="L299" s="123"/>
      <c r="V299" s="123"/>
      <c r="AF299" s="123"/>
      <c r="AP299" s="123"/>
      <c r="AZ299" s="123"/>
      <c r="BJ299" s="123"/>
      <c r="BT299" s="123"/>
      <c r="CD299" s="123"/>
      <c r="CN299" s="123"/>
      <c r="CX299" s="123"/>
      <c r="DH299" s="123"/>
      <c r="DR299" s="123"/>
      <c r="EB299" s="123"/>
      <c r="EL299" s="123"/>
      <c r="EV299" s="123"/>
      <c r="FF299" s="123"/>
      <c r="FP299" s="123"/>
      <c r="FZ299" s="123"/>
      <c r="GJ299" s="123"/>
      <c r="GT299" s="123"/>
      <c r="HD299" s="123"/>
      <c r="HN299" s="123"/>
      <c r="HX299" s="123"/>
    </row>
    <row xmlns:x14ac="http://schemas.microsoft.com/office/spreadsheetml/2009/9/ac" r="300" s="3" customFormat="true" x14ac:dyDescent="0.25">
      <c r="A300" s="379"/>
      <c r="B300" s="123"/>
      <c r="L300" s="123"/>
      <c r="V300" s="123"/>
      <c r="AF300" s="123"/>
      <c r="AP300" s="123"/>
      <c r="AZ300" s="123"/>
      <c r="BJ300" s="123"/>
      <c r="BT300" s="123"/>
      <c r="CD300" s="123"/>
      <c r="CN300" s="123"/>
      <c r="CX300" s="123"/>
      <c r="DH300" s="123"/>
      <c r="DR300" s="123"/>
      <c r="EB300" s="123"/>
      <c r="EL300" s="123"/>
      <c r="EV300" s="123"/>
      <c r="FF300" s="123"/>
      <c r="FP300" s="123"/>
      <c r="FZ300" s="123"/>
      <c r="GJ300" s="123"/>
      <c r="GT300" s="123"/>
      <c r="HD300" s="123"/>
      <c r="HN300" s="123"/>
      <c r="HX300" s="123"/>
    </row>
    <row xmlns:x14ac="http://schemas.microsoft.com/office/spreadsheetml/2009/9/ac" r="301" s="3" customFormat="true" x14ac:dyDescent="0.25">
      <c r="A301" s="379"/>
      <c r="B301" s="123"/>
      <c r="L301" s="123"/>
      <c r="V301" s="123"/>
      <c r="AF301" s="123"/>
      <c r="AP301" s="123"/>
      <c r="AZ301" s="123"/>
      <c r="BJ301" s="123"/>
      <c r="BT301" s="123"/>
      <c r="CD301" s="123"/>
      <c r="CN301" s="123"/>
      <c r="CX301" s="123"/>
      <c r="DH301" s="123"/>
      <c r="DR301" s="123"/>
      <c r="EB301" s="123"/>
      <c r="EL301" s="123"/>
      <c r="EV301" s="123"/>
      <c r="FF301" s="123"/>
      <c r="FP301" s="123"/>
      <c r="FZ301" s="123"/>
      <c r="GJ301" s="123"/>
      <c r="GT301" s="123"/>
      <c r="HD301" s="123"/>
      <c r="HN301" s="123"/>
      <c r="HX301" s="123"/>
    </row>
    <row xmlns:x14ac="http://schemas.microsoft.com/office/spreadsheetml/2009/9/ac" r="302" s="3" customFormat="true" x14ac:dyDescent="0.25">
      <c r="A302" s="379"/>
      <c r="B302" s="123"/>
      <c r="L302" s="123"/>
      <c r="V302" s="123"/>
      <c r="AF302" s="123"/>
      <c r="AP302" s="123"/>
      <c r="AZ302" s="123"/>
      <c r="BJ302" s="123"/>
      <c r="BT302" s="123"/>
      <c r="CD302" s="123"/>
      <c r="CN302" s="123"/>
      <c r="CX302" s="123"/>
      <c r="DH302" s="123"/>
      <c r="DR302" s="123"/>
      <c r="EB302" s="123"/>
      <c r="EL302" s="123"/>
      <c r="EV302" s="123"/>
      <c r="FF302" s="123"/>
      <c r="FP302" s="123"/>
      <c r="FZ302" s="123"/>
      <c r="GJ302" s="123"/>
      <c r="GT302" s="123"/>
      <c r="HD302" s="123"/>
      <c r="HN302" s="123"/>
      <c r="HX302" s="123"/>
    </row>
    <row xmlns:x14ac="http://schemas.microsoft.com/office/spreadsheetml/2009/9/ac" r="303" s="3" customFormat="true" x14ac:dyDescent="0.25">
      <c r="A303" s="379"/>
      <c r="B303" s="123"/>
      <c r="L303" s="123"/>
      <c r="V303" s="123"/>
      <c r="AF303" s="123"/>
      <c r="AP303" s="123"/>
      <c r="AZ303" s="123"/>
      <c r="BJ303" s="123"/>
      <c r="BT303" s="123"/>
      <c r="CD303" s="123"/>
      <c r="CN303" s="123"/>
      <c r="CX303" s="123"/>
      <c r="DH303" s="123"/>
      <c r="DR303" s="123"/>
      <c r="EB303" s="123"/>
      <c r="EL303" s="123"/>
      <c r="EV303" s="123"/>
      <c r="FF303" s="123"/>
      <c r="FP303" s="123"/>
      <c r="FZ303" s="123"/>
      <c r="GJ303" s="123"/>
      <c r="GT303" s="123"/>
      <c r="HD303" s="123"/>
      <c r="HN303" s="123"/>
      <c r="HX303" s="123"/>
    </row>
    <row xmlns:x14ac="http://schemas.microsoft.com/office/spreadsheetml/2009/9/ac" r="304" s="3" customFormat="true" x14ac:dyDescent="0.25">
      <c r="A304" s="379"/>
      <c r="B304" s="123"/>
      <c r="L304" s="123"/>
      <c r="V304" s="123"/>
      <c r="AF304" s="123"/>
      <c r="AP304" s="123"/>
      <c r="AZ304" s="123"/>
      <c r="BJ304" s="123"/>
      <c r="BT304" s="123"/>
      <c r="CD304" s="123"/>
      <c r="CN304" s="123"/>
      <c r="CX304" s="123"/>
      <c r="DH304" s="123"/>
      <c r="DR304" s="123"/>
      <c r="EB304" s="123"/>
      <c r="EL304" s="123"/>
      <c r="EV304" s="123"/>
      <c r="FF304" s="123"/>
      <c r="FP304" s="123"/>
      <c r="FZ304" s="123"/>
      <c r="GJ304" s="123"/>
      <c r="GT304" s="123"/>
      <c r="HD304" s="123"/>
      <c r="HN304" s="123"/>
      <c r="HX304" s="123"/>
    </row>
    <row xmlns:x14ac="http://schemas.microsoft.com/office/spreadsheetml/2009/9/ac" r="305" s="3" customFormat="true" x14ac:dyDescent="0.25">
      <c r="A305" s="379"/>
      <c r="B305" s="123"/>
      <c r="L305" s="123"/>
      <c r="V305" s="123"/>
      <c r="AF305" s="123"/>
      <c r="AP305" s="123"/>
      <c r="AZ305" s="123"/>
      <c r="BJ305" s="123"/>
      <c r="BT305" s="123"/>
      <c r="CD305" s="123"/>
      <c r="CN305" s="123"/>
      <c r="CX305" s="123"/>
      <c r="DH305" s="123"/>
      <c r="DR305" s="123"/>
      <c r="EB305" s="123"/>
      <c r="EL305" s="123"/>
      <c r="EV305" s="123"/>
      <c r="FF305" s="123"/>
      <c r="FP305" s="123"/>
      <c r="FZ305" s="123"/>
      <c r="GJ305" s="123"/>
      <c r="GT305" s="123"/>
      <c r="HD305" s="123"/>
      <c r="HN305" s="123"/>
      <c r="HX305" s="123"/>
    </row>
    <row xmlns:x14ac="http://schemas.microsoft.com/office/spreadsheetml/2009/9/ac" r="306" s="3" customFormat="true" x14ac:dyDescent="0.25">
      <c r="A306" s="379"/>
      <c r="B306" s="123"/>
      <c r="L306" s="123"/>
      <c r="V306" s="123"/>
      <c r="AF306" s="123"/>
      <c r="AP306" s="123"/>
      <c r="AZ306" s="123"/>
      <c r="BJ306" s="123"/>
      <c r="BT306" s="123"/>
      <c r="CD306" s="123"/>
      <c r="CN306" s="123"/>
      <c r="CX306" s="123"/>
      <c r="DH306" s="123"/>
      <c r="DR306" s="123"/>
      <c r="EB306" s="123"/>
      <c r="EL306" s="123"/>
      <c r="EV306" s="123"/>
      <c r="FF306" s="123"/>
      <c r="FP306" s="123"/>
      <c r="FZ306" s="123"/>
      <c r="GJ306" s="123"/>
      <c r="GT306" s="123"/>
      <c r="HD306" s="123"/>
      <c r="HN306" s="123"/>
      <c r="HX306" s="123"/>
    </row>
    <row xmlns:x14ac="http://schemas.microsoft.com/office/spreadsheetml/2009/9/ac" r="307" s="3" customFormat="true" x14ac:dyDescent="0.25">
      <c r="A307" s="379"/>
      <c r="B307" s="123"/>
      <c r="L307" s="123"/>
      <c r="V307" s="123"/>
      <c r="AF307" s="123"/>
      <c r="AP307" s="123"/>
      <c r="AZ307" s="123"/>
      <c r="BJ307" s="123"/>
      <c r="BT307" s="123"/>
      <c r="CD307" s="123"/>
      <c r="CN307" s="123"/>
      <c r="CX307" s="123"/>
      <c r="DH307" s="123"/>
      <c r="DR307" s="123"/>
      <c r="EB307" s="123"/>
      <c r="EL307" s="123"/>
      <c r="EV307" s="123"/>
      <c r="FF307" s="123"/>
      <c r="FP307" s="123"/>
      <c r="FZ307" s="123"/>
      <c r="GJ307" s="123"/>
      <c r="GT307" s="123"/>
      <c r="HD307" s="123"/>
      <c r="HN307" s="123"/>
      <c r="HX307" s="123"/>
    </row>
    <row xmlns:x14ac="http://schemas.microsoft.com/office/spreadsheetml/2009/9/ac" r="308" s="3" customFormat="true" x14ac:dyDescent="0.25">
      <c r="A308" s="379"/>
      <c r="B308" s="123"/>
      <c r="L308" s="123"/>
      <c r="V308" s="123"/>
      <c r="AF308" s="123"/>
      <c r="AP308" s="123"/>
      <c r="AZ308" s="123"/>
      <c r="BJ308" s="123"/>
      <c r="BT308" s="123"/>
      <c r="CD308" s="123"/>
      <c r="CN308" s="123"/>
      <c r="CX308" s="123"/>
      <c r="DH308" s="123"/>
      <c r="DR308" s="123"/>
      <c r="EB308" s="123"/>
      <c r="EL308" s="123"/>
      <c r="EV308" s="123"/>
      <c r="FF308" s="123"/>
      <c r="FP308" s="123"/>
      <c r="FZ308" s="123"/>
      <c r="GJ308" s="123"/>
      <c r="GT308" s="123"/>
      <c r="HD308" s="123"/>
      <c r="HN308" s="123"/>
      <c r="HX308" s="123"/>
    </row>
    <row xmlns:x14ac="http://schemas.microsoft.com/office/spreadsheetml/2009/9/ac" r="309" s="3" customFormat="true" x14ac:dyDescent="0.25">
      <c r="A309" s="379"/>
      <c r="B309" s="123"/>
      <c r="L309" s="123"/>
      <c r="V309" s="123"/>
      <c r="AF309" s="123"/>
      <c r="AP309" s="123"/>
      <c r="AZ309" s="123"/>
      <c r="BJ309" s="123"/>
      <c r="BT309" s="123"/>
      <c r="CD309" s="123"/>
      <c r="CN309" s="123"/>
      <c r="CX309" s="123"/>
      <c r="DH309" s="123"/>
      <c r="DR309" s="123"/>
      <c r="EB309" s="123"/>
      <c r="EL309" s="123"/>
      <c r="EV309" s="123"/>
      <c r="FF309" s="123"/>
      <c r="FP309" s="123"/>
      <c r="FZ309" s="123"/>
      <c r="GJ309" s="123"/>
      <c r="GT309" s="123"/>
      <c r="HD309" s="123"/>
      <c r="HN309" s="123"/>
      <c r="HX309" s="123"/>
    </row>
    <row xmlns:x14ac="http://schemas.microsoft.com/office/spreadsheetml/2009/9/ac" r="310" s="3" customFormat="true" x14ac:dyDescent="0.25">
      <c r="A310" s="379"/>
      <c r="B310" s="123"/>
      <c r="L310" s="123"/>
      <c r="V310" s="123"/>
      <c r="AF310" s="123"/>
      <c r="AP310" s="123"/>
      <c r="AZ310" s="123"/>
      <c r="BJ310" s="123"/>
      <c r="BT310" s="123"/>
      <c r="CD310" s="123"/>
      <c r="CN310" s="123"/>
      <c r="CX310" s="123"/>
      <c r="DH310" s="123"/>
      <c r="DR310" s="123"/>
      <c r="EB310" s="123"/>
      <c r="EL310" s="123"/>
      <c r="EV310" s="123"/>
      <c r="FF310" s="123"/>
      <c r="FP310" s="123"/>
      <c r="FZ310" s="123"/>
      <c r="GJ310" s="123"/>
      <c r="GT310" s="123"/>
      <c r="HD310" s="123"/>
      <c r="HN310" s="123"/>
      <c r="HX310" s="123"/>
    </row>
    <row xmlns:x14ac="http://schemas.microsoft.com/office/spreadsheetml/2009/9/ac" r="311" s="3" customFormat="true" x14ac:dyDescent="0.25">
      <c r="A311" s="379"/>
      <c r="B311" s="123"/>
      <c r="L311" s="123"/>
      <c r="V311" s="123"/>
      <c r="AF311" s="123"/>
      <c r="AP311" s="123"/>
      <c r="AZ311" s="123"/>
      <c r="BJ311" s="123"/>
      <c r="BT311" s="123"/>
      <c r="CD311" s="123"/>
      <c r="CN311" s="123"/>
      <c r="CX311" s="123"/>
      <c r="DH311" s="123"/>
      <c r="DR311" s="123"/>
      <c r="EB311" s="123"/>
      <c r="EL311" s="123"/>
      <c r="EV311" s="123"/>
      <c r="FF311" s="123"/>
      <c r="FP311" s="123"/>
      <c r="FZ311" s="123"/>
      <c r="GJ311" s="123"/>
      <c r="GT311" s="123"/>
      <c r="HD311" s="123"/>
      <c r="HN311" s="123"/>
      <c r="HX311" s="123"/>
    </row>
    <row xmlns:x14ac="http://schemas.microsoft.com/office/spreadsheetml/2009/9/ac" r="312" s="3" customFormat="true" x14ac:dyDescent="0.25">
      <c r="A312" s="379"/>
      <c r="B312" s="123"/>
      <c r="L312" s="123"/>
      <c r="V312" s="123"/>
      <c r="AF312" s="123"/>
      <c r="AP312" s="123"/>
      <c r="AZ312" s="123"/>
      <c r="BJ312" s="123"/>
      <c r="BT312" s="123"/>
      <c r="CD312" s="123"/>
      <c r="CN312" s="123"/>
      <c r="CX312" s="123"/>
      <c r="DH312" s="123"/>
      <c r="DR312" s="123"/>
      <c r="EB312" s="123"/>
      <c r="EL312" s="123"/>
      <c r="EV312" s="123"/>
      <c r="FF312" s="123"/>
      <c r="FP312" s="123"/>
      <c r="FZ312" s="123"/>
      <c r="GJ312" s="123"/>
      <c r="GT312" s="123"/>
      <c r="HD312" s="123"/>
      <c r="HN312" s="123"/>
      <c r="HX312" s="123"/>
    </row>
    <row xmlns:x14ac="http://schemas.microsoft.com/office/spreadsheetml/2009/9/ac" r="313" s="3" customFormat="true" x14ac:dyDescent="0.25">
      <c r="A313" s="379"/>
      <c r="B313" s="123"/>
      <c r="L313" s="123"/>
      <c r="V313" s="123"/>
      <c r="AF313" s="123"/>
      <c r="AP313" s="123"/>
      <c r="AZ313" s="123"/>
      <c r="BJ313" s="123"/>
      <c r="BT313" s="123"/>
      <c r="CD313" s="123"/>
      <c r="CN313" s="123"/>
      <c r="CX313" s="123"/>
      <c r="DH313" s="123"/>
      <c r="DR313" s="123"/>
      <c r="EB313" s="123"/>
      <c r="EL313" s="123"/>
      <c r="EV313" s="123"/>
      <c r="FF313" s="123"/>
      <c r="FP313" s="123"/>
      <c r="FZ313" s="123"/>
      <c r="GJ313" s="123"/>
      <c r="GT313" s="123"/>
      <c r="HD313" s="123"/>
      <c r="HN313" s="123"/>
      <c r="HX313" s="123"/>
    </row>
    <row xmlns:x14ac="http://schemas.microsoft.com/office/spreadsheetml/2009/9/ac" r="314" s="3" customFormat="true" x14ac:dyDescent="0.25">
      <c r="A314" s="379"/>
      <c r="B314" s="123"/>
      <c r="L314" s="123"/>
      <c r="V314" s="123"/>
      <c r="AF314" s="123"/>
      <c r="AP314" s="123"/>
      <c r="AZ314" s="123"/>
      <c r="BJ314" s="123"/>
      <c r="BT314" s="123"/>
      <c r="CD314" s="123"/>
      <c r="CN314" s="123"/>
      <c r="CX314" s="123"/>
      <c r="DH314" s="123"/>
      <c r="DR314" s="123"/>
      <c r="EB314" s="123"/>
      <c r="EL314" s="123"/>
      <c r="EV314" s="123"/>
      <c r="FF314" s="123"/>
      <c r="FP314" s="123"/>
      <c r="FZ314" s="123"/>
      <c r="GJ314" s="123"/>
      <c r="GT314" s="123"/>
      <c r="HD314" s="123"/>
      <c r="HN314" s="123"/>
      <c r="HX314" s="123"/>
    </row>
    <row xmlns:x14ac="http://schemas.microsoft.com/office/spreadsheetml/2009/9/ac" r="315" s="3" customFormat="true" x14ac:dyDescent="0.25">
      <c r="A315" s="379"/>
      <c r="B315" s="123"/>
      <c r="L315" s="123"/>
      <c r="V315" s="123"/>
      <c r="AF315" s="123"/>
      <c r="AP315" s="123"/>
      <c r="AZ315" s="123"/>
      <c r="BJ315" s="123"/>
      <c r="BT315" s="123"/>
      <c r="CD315" s="123"/>
      <c r="CN315" s="123"/>
      <c r="CX315" s="123"/>
      <c r="DH315" s="123"/>
      <c r="DR315" s="123"/>
      <c r="EB315" s="123"/>
      <c r="EL315" s="123"/>
      <c r="EV315" s="123"/>
      <c r="FF315" s="123"/>
      <c r="FP315" s="123"/>
      <c r="FZ315" s="123"/>
      <c r="GJ315" s="123"/>
      <c r="GT315" s="123"/>
      <c r="HD315" s="123"/>
      <c r="HN315" s="123"/>
      <c r="HX315" s="123"/>
    </row>
    <row xmlns:x14ac="http://schemas.microsoft.com/office/spreadsheetml/2009/9/ac" r="316" s="3" customFormat="true" x14ac:dyDescent="0.25">
      <c r="A316" s="379"/>
      <c r="B316" s="123"/>
      <c r="L316" s="123"/>
      <c r="V316" s="123"/>
      <c r="AF316" s="123"/>
      <c r="AP316" s="123"/>
      <c r="AZ316" s="123"/>
      <c r="BJ316" s="123"/>
      <c r="BT316" s="123"/>
      <c r="CD316" s="123"/>
      <c r="CN316" s="123"/>
      <c r="CX316" s="123"/>
      <c r="DH316" s="123"/>
      <c r="DR316" s="123"/>
      <c r="EB316" s="123"/>
      <c r="EL316" s="123"/>
      <c r="EV316" s="123"/>
      <c r="FF316" s="123"/>
      <c r="FP316" s="123"/>
      <c r="FZ316" s="123"/>
      <c r="GJ316" s="123"/>
      <c r="GT316" s="123"/>
      <c r="HD316" s="123"/>
      <c r="HN316" s="123"/>
      <c r="HX316" s="123"/>
    </row>
    <row xmlns:x14ac="http://schemas.microsoft.com/office/spreadsheetml/2009/9/ac" r="317" s="3" customFormat="true" x14ac:dyDescent="0.25">
      <c r="A317" s="379"/>
      <c r="B317" s="123"/>
      <c r="L317" s="123"/>
      <c r="V317" s="123"/>
      <c r="AF317" s="123"/>
      <c r="AP317" s="123"/>
      <c r="AZ317" s="123"/>
      <c r="BJ317" s="123"/>
      <c r="BT317" s="123"/>
      <c r="CD317" s="123"/>
      <c r="CN317" s="123"/>
      <c r="CX317" s="123"/>
      <c r="DH317" s="123"/>
      <c r="DR317" s="123"/>
      <c r="EB317" s="123"/>
      <c r="EL317" s="123"/>
      <c r="EV317" s="123"/>
      <c r="FF317" s="123"/>
      <c r="FP317" s="123"/>
      <c r="FZ317" s="123"/>
      <c r="GJ317" s="123"/>
      <c r="GT317" s="123"/>
      <c r="HD317" s="123"/>
      <c r="HN317" s="123"/>
      <c r="HX317" s="123"/>
    </row>
    <row xmlns:x14ac="http://schemas.microsoft.com/office/spreadsheetml/2009/9/ac" r="318" s="3" customFormat="true" x14ac:dyDescent="0.25">
      <c r="A318" s="379"/>
      <c r="B318" s="123"/>
      <c r="L318" s="123"/>
      <c r="V318" s="123"/>
      <c r="AF318" s="123"/>
      <c r="AP318" s="123"/>
      <c r="AZ318" s="123"/>
      <c r="BJ318" s="123"/>
      <c r="BT318" s="123"/>
      <c r="CD318" s="123"/>
      <c r="CN318" s="123"/>
      <c r="CX318" s="123"/>
      <c r="DH318" s="123"/>
      <c r="DR318" s="123"/>
      <c r="EB318" s="123"/>
      <c r="EL318" s="123"/>
      <c r="EV318" s="123"/>
      <c r="FF318" s="123"/>
      <c r="FP318" s="123"/>
      <c r="FZ318" s="123"/>
      <c r="GJ318" s="123"/>
      <c r="GT318" s="123"/>
      <c r="HD318" s="123"/>
      <c r="HN318" s="123"/>
      <c r="HX318" s="123"/>
    </row>
    <row xmlns:x14ac="http://schemas.microsoft.com/office/spreadsheetml/2009/9/ac" r="319" s="3" customFormat="true" x14ac:dyDescent="0.25">
      <c r="A319" s="379"/>
      <c r="B319" s="123"/>
      <c r="L319" s="123"/>
      <c r="V319" s="123"/>
      <c r="AF319" s="123"/>
      <c r="AP319" s="123"/>
      <c r="AZ319" s="123"/>
      <c r="BJ319" s="123"/>
      <c r="BT319" s="123"/>
      <c r="CD319" s="123"/>
      <c r="CN319" s="123"/>
      <c r="CX319" s="123"/>
      <c r="DH319" s="123"/>
      <c r="DR319" s="123"/>
      <c r="EB319" s="123"/>
      <c r="EL319" s="123"/>
      <c r="EV319" s="123"/>
      <c r="FF319" s="123"/>
      <c r="FP319" s="123"/>
      <c r="FZ319" s="123"/>
      <c r="GJ319" s="123"/>
      <c r="GT319" s="123"/>
      <c r="HD319" s="123"/>
      <c r="HN319" s="123"/>
      <c r="HX319" s="123"/>
    </row>
    <row xmlns:x14ac="http://schemas.microsoft.com/office/spreadsheetml/2009/9/ac" r="320" s="3" customFormat="true" x14ac:dyDescent="0.25">
      <c r="A320" s="379"/>
      <c r="B320" s="123"/>
      <c r="L320" s="123"/>
      <c r="V320" s="123"/>
      <c r="AF320" s="123"/>
      <c r="AP320" s="123"/>
      <c r="AZ320" s="123"/>
      <c r="BJ320" s="123"/>
      <c r="BT320" s="123"/>
      <c r="CD320" s="123"/>
      <c r="CN320" s="123"/>
      <c r="CX320" s="123"/>
      <c r="DH320" s="123"/>
      <c r="DR320" s="123"/>
      <c r="EB320" s="123"/>
      <c r="EL320" s="123"/>
      <c r="EV320" s="123"/>
      <c r="FF320" s="123"/>
      <c r="FP320" s="123"/>
      <c r="FZ320" s="123"/>
      <c r="GJ320" s="123"/>
      <c r="GT320" s="123"/>
      <c r="HD320" s="123"/>
      <c r="HN320" s="123"/>
      <c r="HX320" s="123"/>
    </row>
    <row xmlns:x14ac="http://schemas.microsoft.com/office/spreadsheetml/2009/9/ac" r="321" s="3" customFormat="true" x14ac:dyDescent="0.25">
      <c r="A321" s="379"/>
      <c r="B321" s="123"/>
      <c r="L321" s="123"/>
      <c r="V321" s="123"/>
      <c r="AF321" s="123"/>
      <c r="AP321" s="123"/>
      <c r="AZ321" s="123"/>
      <c r="BJ321" s="123"/>
      <c r="BT321" s="123"/>
      <c r="CD321" s="123"/>
      <c r="CN321" s="123"/>
      <c r="CX321" s="123"/>
      <c r="DH321" s="123"/>
      <c r="DR321" s="123"/>
      <c r="EB321" s="123"/>
      <c r="EL321" s="123"/>
      <c r="EV321" s="123"/>
      <c r="FF321" s="123"/>
      <c r="FP321" s="123"/>
      <c r="FZ321" s="123"/>
      <c r="GJ321" s="123"/>
      <c r="GT321" s="123"/>
      <c r="HD321" s="123"/>
      <c r="HN321" s="123"/>
      <c r="HX321" s="123"/>
    </row>
    <row xmlns:x14ac="http://schemas.microsoft.com/office/spreadsheetml/2009/9/ac" r="322" s="3" customFormat="true" x14ac:dyDescent="0.25">
      <c r="A322" s="379"/>
      <c r="B322" s="123"/>
      <c r="L322" s="123"/>
      <c r="V322" s="123"/>
      <c r="AF322" s="123"/>
      <c r="AP322" s="123"/>
      <c r="AZ322" s="123"/>
      <c r="BJ322" s="123"/>
      <c r="BT322" s="123"/>
      <c r="CD322" s="123"/>
      <c r="CN322" s="123"/>
      <c r="CX322" s="123"/>
      <c r="DH322" s="123"/>
      <c r="DR322" s="123"/>
      <c r="EB322" s="123"/>
      <c r="EL322" s="123"/>
      <c r="EV322" s="123"/>
      <c r="FF322" s="123"/>
      <c r="FP322" s="123"/>
      <c r="FZ322" s="123"/>
      <c r="GJ322" s="123"/>
      <c r="GT322" s="123"/>
      <c r="HD322" s="123"/>
      <c r="HN322" s="123"/>
      <c r="HX322" s="123"/>
    </row>
    <row xmlns:x14ac="http://schemas.microsoft.com/office/spreadsheetml/2009/9/ac" r="323" s="3" customFormat="true" x14ac:dyDescent="0.25">
      <c r="A323" s="379"/>
      <c r="B323" s="123"/>
      <c r="L323" s="123"/>
      <c r="V323" s="123"/>
      <c r="AF323" s="123"/>
      <c r="AP323" s="123"/>
      <c r="AZ323" s="123"/>
      <c r="BJ323" s="123"/>
      <c r="BT323" s="123"/>
      <c r="CD323" s="123"/>
      <c r="CN323" s="123"/>
      <c r="CX323" s="123"/>
      <c r="DH323" s="123"/>
      <c r="DR323" s="123"/>
      <c r="EB323" s="123"/>
      <c r="EL323" s="123"/>
      <c r="EV323" s="123"/>
      <c r="FF323" s="123"/>
      <c r="FP323" s="123"/>
      <c r="FZ323" s="123"/>
      <c r="GJ323" s="123"/>
      <c r="GT323" s="123"/>
      <c r="HD323" s="123"/>
      <c r="HN323" s="123"/>
      <c r="HX323" s="123"/>
    </row>
    <row xmlns:x14ac="http://schemas.microsoft.com/office/spreadsheetml/2009/9/ac" r="324" s="3" customFormat="true" x14ac:dyDescent="0.25">
      <c r="A324" s="379"/>
      <c r="B324" s="123"/>
      <c r="L324" s="123"/>
      <c r="V324" s="123"/>
      <c r="AF324" s="123"/>
      <c r="AP324" s="123"/>
      <c r="AZ324" s="123"/>
      <c r="BJ324" s="123"/>
      <c r="BT324" s="123"/>
      <c r="CD324" s="123"/>
      <c r="CN324" s="123"/>
      <c r="CX324" s="123"/>
      <c r="DH324" s="123"/>
      <c r="DR324" s="123"/>
      <c r="EB324" s="123"/>
      <c r="EL324" s="123"/>
      <c r="EV324" s="123"/>
      <c r="FF324" s="123"/>
      <c r="FP324" s="123"/>
      <c r="FZ324" s="123"/>
      <c r="GJ324" s="123"/>
      <c r="GT324" s="123"/>
      <c r="HD324" s="123"/>
      <c r="HN324" s="123"/>
      <c r="HX324" s="123"/>
    </row>
    <row xmlns:x14ac="http://schemas.microsoft.com/office/spreadsheetml/2009/9/ac" r="325" s="3" customFormat="true" x14ac:dyDescent="0.25">
      <c r="A325" s="379"/>
      <c r="B325" s="123"/>
      <c r="L325" s="123"/>
      <c r="V325" s="123"/>
      <c r="AF325" s="123"/>
      <c r="AP325" s="123"/>
      <c r="AZ325" s="123"/>
      <c r="BJ325" s="123"/>
      <c r="BT325" s="123"/>
      <c r="CD325" s="123"/>
      <c r="CN325" s="123"/>
      <c r="CX325" s="123"/>
      <c r="DH325" s="123"/>
      <c r="DR325" s="123"/>
      <c r="EB325" s="123"/>
      <c r="EL325" s="123"/>
      <c r="EV325" s="123"/>
      <c r="FF325" s="123"/>
      <c r="FP325" s="123"/>
      <c r="FZ325" s="123"/>
      <c r="GJ325" s="123"/>
      <c r="GT325" s="123"/>
      <c r="HD325" s="123"/>
      <c r="HN325" s="123"/>
      <c r="HX325" s="123"/>
    </row>
    <row xmlns:x14ac="http://schemas.microsoft.com/office/spreadsheetml/2009/9/ac" r="326" s="3" customFormat="true" x14ac:dyDescent="0.25">
      <c r="A326" s="379"/>
      <c r="B326" s="123"/>
      <c r="L326" s="123"/>
      <c r="V326" s="123"/>
      <c r="AF326" s="123"/>
      <c r="AP326" s="123"/>
      <c r="AZ326" s="123"/>
      <c r="BJ326" s="123"/>
      <c r="BT326" s="123"/>
      <c r="CD326" s="123"/>
      <c r="CN326" s="123"/>
      <c r="CX326" s="123"/>
      <c r="DH326" s="123"/>
      <c r="DR326" s="123"/>
      <c r="EB326" s="123"/>
      <c r="EL326" s="123"/>
      <c r="EV326" s="123"/>
      <c r="FF326" s="123"/>
      <c r="FP326" s="123"/>
      <c r="FZ326" s="123"/>
      <c r="GJ326" s="123"/>
      <c r="GT326" s="123"/>
      <c r="HD326" s="123"/>
      <c r="HN326" s="123"/>
      <c r="HX326" s="123"/>
    </row>
    <row xmlns:x14ac="http://schemas.microsoft.com/office/spreadsheetml/2009/9/ac" r="327" s="3" customFormat="true" x14ac:dyDescent="0.25">
      <c r="A327" s="379"/>
      <c r="B327" s="123"/>
      <c r="L327" s="123"/>
      <c r="V327" s="123"/>
      <c r="AF327" s="123"/>
      <c r="AP327" s="123"/>
      <c r="AZ327" s="123"/>
      <c r="BJ327" s="123"/>
      <c r="BT327" s="123"/>
      <c r="CD327" s="123"/>
      <c r="CN327" s="123"/>
      <c r="CX327" s="123"/>
      <c r="DH327" s="123"/>
      <c r="DR327" s="123"/>
      <c r="EB327" s="123"/>
      <c r="EL327" s="123"/>
      <c r="EV327" s="123"/>
      <c r="FF327" s="123"/>
      <c r="FP327" s="123"/>
      <c r="FZ327" s="123"/>
      <c r="GJ327" s="123"/>
      <c r="GT327" s="123"/>
      <c r="HD327" s="123"/>
      <c r="HN327" s="123"/>
      <c r="HX327" s="123"/>
    </row>
    <row xmlns:x14ac="http://schemas.microsoft.com/office/spreadsheetml/2009/9/ac" r="328" s="3" customFormat="true" x14ac:dyDescent="0.25">
      <c r="A328" s="379"/>
      <c r="B328" s="123"/>
      <c r="L328" s="123"/>
      <c r="V328" s="123"/>
      <c r="AF328" s="123"/>
      <c r="AP328" s="123"/>
      <c r="AZ328" s="123"/>
      <c r="BJ328" s="123"/>
      <c r="BT328" s="123"/>
      <c r="CD328" s="123"/>
      <c r="CN328" s="123"/>
      <c r="CX328" s="123"/>
      <c r="DH328" s="123"/>
      <c r="DR328" s="123"/>
      <c r="EB328" s="123"/>
      <c r="EL328" s="123"/>
      <c r="EV328" s="123"/>
      <c r="FF328" s="123"/>
      <c r="FP328" s="123"/>
      <c r="FZ328" s="123"/>
      <c r="GJ328" s="123"/>
      <c r="GT328" s="123"/>
      <c r="HD328" s="123"/>
      <c r="HN328" s="123"/>
      <c r="HX328" s="123"/>
    </row>
    <row xmlns:x14ac="http://schemas.microsoft.com/office/spreadsheetml/2009/9/ac" r="329" s="3" customFormat="true" x14ac:dyDescent="0.25">
      <c r="A329" s="379"/>
      <c r="B329" s="123"/>
      <c r="L329" s="123"/>
      <c r="V329" s="123"/>
      <c r="AF329" s="123"/>
      <c r="AP329" s="123"/>
      <c r="AZ329" s="123"/>
      <c r="BJ329" s="123"/>
      <c r="BT329" s="123"/>
      <c r="CD329" s="123"/>
      <c r="CN329" s="123"/>
      <c r="CX329" s="123"/>
      <c r="DH329" s="123"/>
      <c r="DR329" s="123"/>
      <c r="EB329" s="123"/>
      <c r="EL329" s="123"/>
      <c r="EV329" s="123"/>
      <c r="FF329" s="123"/>
      <c r="FP329" s="123"/>
      <c r="FZ329" s="123"/>
      <c r="GJ329" s="123"/>
      <c r="GT329" s="123"/>
      <c r="HD329" s="123"/>
      <c r="HN329" s="123"/>
      <c r="HX329" s="123"/>
    </row>
    <row xmlns:x14ac="http://schemas.microsoft.com/office/spreadsheetml/2009/9/ac" r="330" s="3" customFormat="true" x14ac:dyDescent="0.25">
      <c r="A330" s="379"/>
      <c r="B330" s="123"/>
      <c r="L330" s="123"/>
      <c r="V330" s="123"/>
      <c r="AF330" s="123"/>
      <c r="AP330" s="123"/>
      <c r="AZ330" s="123"/>
      <c r="BJ330" s="123"/>
      <c r="BT330" s="123"/>
      <c r="CD330" s="123"/>
      <c r="CN330" s="123"/>
      <c r="CX330" s="123"/>
      <c r="DH330" s="123"/>
      <c r="DR330" s="123"/>
      <c r="EB330" s="123"/>
      <c r="EL330" s="123"/>
      <c r="EV330" s="123"/>
      <c r="FF330" s="123"/>
      <c r="FP330" s="123"/>
      <c r="FZ330" s="123"/>
      <c r="GJ330" s="123"/>
      <c r="GT330" s="123"/>
      <c r="HD330" s="123"/>
      <c r="HN330" s="123"/>
      <c r="HX330" s="123"/>
    </row>
    <row xmlns:x14ac="http://schemas.microsoft.com/office/spreadsheetml/2009/9/ac" r="331" s="3" customFormat="true" x14ac:dyDescent="0.25">
      <c r="A331" s="379"/>
      <c r="B331" s="123"/>
      <c r="L331" s="123"/>
      <c r="V331" s="123"/>
      <c r="AF331" s="123"/>
      <c r="AP331" s="123"/>
      <c r="AZ331" s="123"/>
      <c r="BJ331" s="123"/>
      <c r="BT331" s="123"/>
      <c r="CD331" s="123"/>
      <c r="CN331" s="123"/>
      <c r="CX331" s="123"/>
      <c r="DH331" s="123"/>
      <c r="DR331" s="123"/>
      <c r="EB331" s="123"/>
      <c r="EL331" s="123"/>
      <c r="EV331" s="123"/>
      <c r="FF331" s="123"/>
      <c r="FP331" s="123"/>
      <c r="FZ331" s="123"/>
      <c r="GJ331" s="123"/>
      <c r="GT331" s="123"/>
      <c r="HD331" s="123"/>
      <c r="HN331" s="123"/>
      <c r="HX331" s="123"/>
    </row>
    <row xmlns:x14ac="http://schemas.microsoft.com/office/spreadsheetml/2009/9/ac" r="332" s="3" customFormat="true" x14ac:dyDescent="0.25">
      <c r="A332" s="379"/>
      <c r="B332" s="123"/>
      <c r="L332" s="123"/>
      <c r="V332" s="123"/>
      <c r="AF332" s="123"/>
      <c r="AP332" s="123"/>
      <c r="AZ332" s="123"/>
      <c r="BJ332" s="123"/>
      <c r="BT332" s="123"/>
      <c r="CD332" s="123"/>
      <c r="CN332" s="123"/>
      <c r="CX332" s="123"/>
      <c r="DH332" s="123"/>
      <c r="DR332" s="123"/>
      <c r="EB332" s="123"/>
      <c r="EL332" s="123"/>
      <c r="EV332" s="123"/>
      <c r="FF332" s="123"/>
      <c r="FP332" s="123"/>
      <c r="FZ332" s="123"/>
      <c r="GJ332" s="123"/>
      <c r="GT332" s="123"/>
      <c r="HD332" s="123"/>
      <c r="HN332" s="123"/>
      <c r="HX332" s="123"/>
    </row>
    <row xmlns:x14ac="http://schemas.microsoft.com/office/spreadsheetml/2009/9/ac" r="333" s="3" customFormat="true" x14ac:dyDescent="0.25">
      <c r="A333" s="379"/>
      <c r="B333" s="123"/>
      <c r="L333" s="123"/>
      <c r="V333" s="123"/>
      <c r="AF333" s="123"/>
      <c r="AP333" s="123"/>
      <c r="AZ333" s="123"/>
      <c r="BJ333" s="123"/>
      <c r="BT333" s="123"/>
      <c r="CD333" s="123"/>
      <c r="CN333" s="123"/>
      <c r="CX333" s="123"/>
      <c r="DH333" s="123"/>
      <c r="DR333" s="123"/>
      <c r="EB333" s="123"/>
      <c r="EL333" s="123"/>
      <c r="EV333" s="123"/>
      <c r="FF333" s="123"/>
      <c r="FP333" s="123"/>
      <c r="FZ333" s="123"/>
      <c r="GJ333" s="123"/>
      <c r="GT333" s="123"/>
      <c r="HD333" s="123"/>
      <c r="HN333" s="123"/>
      <c r="HX333" s="123"/>
    </row>
    <row xmlns:x14ac="http://schemas.microsoft.com/office/spreadsheetml/2009/9/ac" r="334" s="3" customFormat="true" x14ac:dyDescent="0.25">
      <c r="A334" s="379"/>
      <c r="B334" s="123"/>
      <c r="L334" s="123"/>
      <c r="V334" s="123"/>
      <c r="AF334" s="123"/>
      <c r="AP334" s="123"/>
      <c r="AZ334" s="123"/>
      <c r="BJ334" s="123"/>
      <c r="BT334" s="123"/>
      <c r="CD334" s="123"/>
      <c r="CN334" s="123"/>
      <c r="CX334" s="123"/>
      <c r="DH334" s="123"/>
      <c r="DR334" s="123"/>
      <c r="EB334" s="123"/>
      <c r="EL334" s="123"/>
      <c r="EV334" s="123"/>
      <c r="FF334" s="123"/>
      <c r="FP334" s="123"/>
      <c r="FZ334" s="123"/>
      <c r="GJ334" s="123"/>
      <c r="GT334" s="123"/>
      <c r="HD334" s="123"/>
      <c r="HN334" s="123"/>
      <c r="HX334" s="123"/>
    </row>
    <row xmlns:x14ac="http://schemas.microsoft.com/office/spreadsheetml/2009/9/ac" r="335" s="3" customFormat="true" x14ac:dyDescent="0.25">
      <c r="A335" s="379"/>
      <c r="B335" s="123"/>
      <c r="L335" s="123"/>
      <c r="V335" s="123"/>
      <c r="AF335" s="123"/>
      <c r="AP335" s="123"/>
      <c r="AZ335" s="123"/>
      <c r="BJ335" s="123"/>
      <c r="BT335" s="123"/>
      <c r="CD335" s="123"/>
      <c r="CN335" s="123"/>
      <c r="CX335" s="123"/>
      <c r="DH335" s="123"/>
      <c r="DR335" s="123"/>
      <c r="EB335" s="123"/>
      <c r="EL335" s="123"/>
      <c r="EV335" s="123"/>
      <c r="FF335" s="123"/>
      <c r="FP335" s="123"/>
      <c r="FZ335" s="123"/>
      <c r="GJ335" s="123"/>
      <c r="GT335" s="123"/>
      <c r="HD335" s="123"/>
      <c r="HN335" s="123"/>
      <c r="HX335" s="123"/>
    </row>
    <row xmlns:x14ac="http://schemas.microsoft.com/office/spreadsheetml/2009/9/ac" r="336" s="3" customFormat="true" x14ac:dyDescent="0.25">
      <c r="A336" s="379"/>
      <c r="B336" s="123"/>
      <c r="L336" s="123"/>
      <c r="V336" s="123"/>
      <c r="AF336" s="123"/>
      <c r="AP336" s="123"/>
      <c r="AZ336" s="123"/>
      <c r="BJ336" s="123"/>
      <c r="BT336" s="123"/>
      <c r="CD336" s="123"/>
      <c r="CN336" s="123"/>
      <c r="CX336" s="123"/>
      <c r="DH336" s="123"/>
      <c r="DR336" s="123"/>
      <c r="EB336" s="123"/>
      <c r="EL336" s="123"/>
      <c r="EV336" s="123"/>
      <c r="FF336" s="123"/>
      <c r="FP336" s="123"/>
      <c r="FZ336" s="123"/>
      <c r="GJ336" s="123"/>
      <c r="GT336" s="123"/>
      <c r="HD336" s="123"/>
      <c r="HN336" s="123"/>
      <c r="HX336" s="123"/>
    </row>
    <row xmlns:x14ac="http://schemas.microsoft.com/office/spreadsheetml/2009/9/ac" r="337" s="3" customFormat="true" x14ac:dyDescent="0.25">
      <c r="A337" s="379"/>
      <c r="B337" s="123"/>
      <c r="L337" s="123"/>
      <c r="V337" s="123"/>
      <c r="AF337" s="123"/>
      <c r="AP337" s="123"/>
      <c r="AZ337" s="123"/>
      <c r="BJ337" s="123"/>
      <c r="BT337" s="123"/>
      <c r="CD337" s="123"/>
      <c r="CN337" s="123"/>
      <c r="CX337" s="123"/>
      <c r="DH337" s="123"/>
      <c r="DR337" s="123"/>
      <c r="EB337" s="123"/>
      <c r="EL337" s="123"/>
      <c r="EV337" s="123"/>
      <c r="FF337" s="123"/>
      <c r="FP337" s="123"/>
      <c r="FZ337" s="123"/>
      <c r="GJ337" s="123"/>
      <c r="GT337" s="123"/>
      <c r="HD337" s="123"/>
      <c r="HN337" s="123"/>
      <c r="HX337" s="123"/>
    </row>
    <row xmlns:x14ac="http://schemas.microsoft.com/office/spreadsheetml/2009/9/ac" r="338" s="3" customFormat="true" x14ac:dyDescent="0.25">
      <c r="A338" s="379"/>
      <c r="B338" s="123"/>
      <c r="L338" s="123"/>
      <c r="V338" s="123"/>
      <c r="AF338" s="123"/>
      <c r="AP338" s="123"/>
      <c r="AZ338" s="123"/>
      <c r="BJ338" s="123"/>
      <c r="BT338" s="123"/>
      <c r="CD338" s="123"/>
      <c r="CN338" s="123"/>
      <c r="CX338" s="123"/>
      <c r="DH338" s="123"/>
      <c r="DR338" s="123"/>
      <c r="EB338" s="123"/>
      <c r="EL338" s="123"/>
      <c r="EV338" s="123"/>
      <c r="FF338" s="123"/>
      <c r="FP338" s="123"/>
      <c r="FZ338" s="123"/>
      <c r="GJ338" s="123"/>
      <c r="GT338" s="123"/>
      <c r="HD338" s="123"/>
      <c r="HN338" s="123"/>
      <c r="HX338" s="123"/>
    </row>
    <row xmlns:x14ac="http://schemas.microsoft.com/office/spreadsheetml/2009/9/ac" r="339" s="3" customFormat="true" x14ac:dyDescent="0.25">
      <c r="A339" s="379"/>
      <c r="B339" s="123"/>
      <c r="L339" s="123"/>
      <c r="V339" s="123"/>
      <c r="AF339" s="123"/>
      <c r="AP339" s="123"/>
      <c r="AZ339" s="123"/>
      <c r="BJ339" s="123"/>
      <c r="BT339" s="123"/>
      <c r="CD339" s="123"/>
      <c r="CN339" s="123"/>
      <c r="CX339" s="123"/>
      <c r="DH339" s="123"/>
      <c r="DR339" s="123"/>
      <c r="EB339" s="123"/>
      <c r="EL339" s="123"/>
      <c r="EV339" s="123"/>
      <c r="FF339" s="123"/>
      <c r="FP339" s="123"/>
      <c r="FZ339" s="123"/>
      <c r="GJ339" s="123"/>
      <c r="GT339" s="123"/>
      <c r="HD339" s="123"/>
      <c r="HN339" s="123"/>
      <c r="HX339" s="123"/>
    </row>
    <row xmlns:x14ac="http://schemas.microsoft.com/office/spreadsheetml/2009/9/ac" r="340" s="3" customFormat="true" x14ac:dyDescent="0.25">
      <c r="A340" s="379"/>
      <c r="B340" s="123"/>
      <c r="L340" s="123"/>
      <c r="V340" s="123"/>
      <c r="AF340" s="123"/>
      <c r="AP340" s="123"/>
      <c r="AZ340" s="123"/>
      <c r="BJ340" s="123"/>
      <c r="BT340" s="123"/>
      <c r="CD340" s="123"/>
      <c r="CN340" s="123"/>
      <c r="CX340" s="123"/>
      <c r="DH340" s="123"/>
      <c r="DR340" s="123"/>
      <c r="EB340" s="123"/>
      <c r="EL340" s="123"/>
      <c r="EV340" s="123"/>
      <c r="FF340" s="123"/>
      <c r="FP340" s="123"/>
      <c r="FZ340" s="123"/>
      <c r="GJ340" s="123"/>
      <c r="GT340" s="123"/>
      <c r="HD340" s="123"/>
      <c r="HN340" s="123"/>
      <c r="HX340" s="123"/>
    </row>
    <row xmlns:x14ac="http://schemas.microsoft.com/office/spreadsheetml/2009/9/ac" r="341" s="3" customFormat="true" x14ac:dyDescent="0.25">
      <c r="A341" s="379"/>
      <c r="B341" s="123"/>
      <c r="L341" s="123"/>
      <c r="V341" s="123"/>
      <c r="AF341" s="123"/>
      <c r="AP341" s="123"/>
      <c r="AZ341" s="123"/>
      <c r="BJ341" s="123"/>
      <c r="BT341" s="123"/>
      <c r="CD341" s="123"/>
      <c r="CN341" s="123"/>
      <c r="CX341" s="123"/>
      <c r="DH341" s="123"/>
      <c r="DR341" s="123"/>
      <c r="EB341" s="123"/>
      <c r="EL341" s="123"/>
      <c r="EV341" s="123"/>
      <c r="FF341" s="123"/>
      <c r="FP341" s="123"/>
      <c r="FZ341" s="123"/>
      <c r="GJ341" s="123"/>
      <c r="GT341" s="123"/>
      <c r="HD341" s="123"/>
      <c r="HN341" s="123"/>
      <c r="HX341" s="123"/>
    </row>
    <row xmlns:x14ac="http://schemas.microsoft.com/office/spreadsheetml/2009/9/ac" r="342" s="3" customFormat="true" x14ac:dyDescent="0.25">
      <c r="A342" s="379"/>
      <c r="B342" s="123"/>
      <c r="L342" s="123"/>
      <c r="V342" s="123"/>
      <c r="AF342" s="123"/>
      <c r="AP342" s="123"/>
      <c r="AZ342" s="123"/>
      <c r="BJ342" s="123"/>
      <c r="BT342" s="123"/>
      <c r="CD342" s="123"/>
      <c r="CN342" s="123"/>
      <c r="CX342" s="123"/>
      <c r="DH342" s="123"/>
      <c r="DR342" s="123"/>
      <c r="EB342" s="123"/>
      <c r="EL342" s="123"/>
      <c r="EV342" s="123"/>
      <c r="FF342" s="123"/>
      <c r="FP342" s="123"/>
      <c r="FZ342" s="123"/>
      <c r="GJ342" s="123"/>
      <c r="GT342" s="123"/>
      <c r="HD342" s="123"/>
      <c r="HN342" s="123"/>
      <c r="HX342" s="123"/>
    </row>
    <row xmlns:x14ac="http://schemas.microsoft.com/office/spreadsheetml/2009/9/ac" r="343" s="3" customFormat="true" x14ac:dyDescent="0.25">
      <c r="A343" s="379"/>
      <c r="B343" s="123"/>
      <c r="L343" s="123"/>
      <c r="V343" s="123"/>
      <c r="AF343" s="123"/>
      <c r="AP343" s="123"/>
      <c r="AZ343" s="123"/>
      <c r="BJ343" s="123"/>
      <c r="BT343" s="123"/>
      <c r="CD343" s="123"/>
      <c r="CN343" s="123"/>
      <c r="CX343" s="123"/>
      <c r="DH343" s="123"/>
      <c r="DR343" s="123"/>
      <c r="EB343" s="123"/>
      <c r="EL343" s="123"/>
      <c r="EV343" s="123"/>
      <c r="FF343" s="123"/>
      <c r="FP343" s="123"/>
      <c r="FZ343" s="123"/>
      <c r="GJ343" s="123"/>
      <c r="GT343" s="123"/>
      <c r="HD343" s="123"/>
      <c r="HN343" s="123"/>
      <c r="HX343" s="123"/>
    </row>
    <row xmlns:x14ac="http://schemas.microsoft.com/office/spreadsheetml/2009/9/ac" r="344" s="3" customFormat="true" x14ac:dyDescent="0.25">
      <c r="A344" s="379"/>
      <c r="B344" s="123"/>
      <c r="L344" s="123"/>
      <c r="V344" s="123"/>
      <c r="AF344" s="123"/>
      <c r="AP344" s="123"/>
      <c r="AZ344" s="123"/>
      <c r="BJ344" s="123"/>
      <c r="BT344" s="123"/>
      <c r="CD344" s="123"/>
      <c r="CN344" s="123"/>
      <c r="CX344" s="123"/>
      <c r="DH344" s="123"/>
      <c r="DR344" s="123"/>
      <c r="EB344" s="123"/>
      <c r="EL344" s="123"/>
      <c r="EV344" s="123"/>
      <c r="FF344" s="123"/>
      <c r="FP344" s="123"/>
      <c r="FZ344" s="123"/>
      <c r="GJ344" s="123"/>
      <c r="GT344" s="123"/>
      <c r="HD344" s="123"/>
      <c r="HN344" s="123"/>
      <c r="HX344" s="123"/>
    </row>
    <row xmlns:x14ac="http://schemas.microsoft.com/office/spreadsheetml/2009/9/ac" r="345" s="3" customFormat="true" x14ac:dyDescent="0.25">
      <c r="A345" s="379"/>
      <c r="B345" s="123"/>
      <c r="L345" s="123"/>
      <c r="V345" s="123"/>
      <c r="AF345" s="123"/>
      <c r="AP345" s="123"/>
      <c r="AZ345" s="123"/>
      <c r="BJ345" s="123"/>
      <c r="BT345" s="123"/>
      <c r="CD345" s="123"/>
      <c r="CN345" s="123"/>
      <c r="CX345" s="123"/>
      <c r="DH345" s="123"/>
      <c r="DR345" s="123"/>
      <c r="EB345" s="123"/>
      <c r="EL345" s="123"/>
      <c r="EV345" s="123"/>
      <c r="FF345" s="123"/>
      <c r="FP345" s="123"/>
      <c r="FZ345" s="123"/>
      <c r="GJ345" s="123"/>
      <c r="GT345" s="123"/>
      <c r="HD345" s="123"/>
      <c r="HN345" s="123"/>
      <c r="HX345" s="123"/>
    </row>
    <row xmlns:x14ac="http://schemas.microsoft.com/office/spreadsheetml/2009/9/ac" r="346" s="3" customFormat="true" x14ac:dyDescent="0.25">
      <c r="A346" s="379"/>
      <c r="B346" s="123"/>
      <c r="L346" s="123"/>
      <c r="V346" s="123"/>
      <c r="AF346" s="123"/>
      <c r="AP346" s="123"/>
      <c r="AZ346" s="123"/>
      <c r="BJ346" s="123"/>
      <c r="BT346" s="123"/>
      <c r="CD346" s="123"/>
      <c r="CN346" s="123"/>
      <c r="CX346" s="123"/>
      <c r="DH346" s="123"/>
      <c r="DR346" s="123"/>
      <c r="EB346" s="123"/>
      <c r="EL346" s="123"/>
      <c r="EV346" s="123"/>
      <c r="FF346" s="123"/>
      <c r="FP346" s="123"/>
      <c r="FZ346" s="123"/>
      <c r="GJ346" s="123"/>
      <c r="GT346" s="123"/>
      <c r="HD346" s="123"/>
      <c r="HN346" s="123"/>
      <c r="HX346" s="123"/>
    </row>
    <row xmlns:x14ac="http://schemas.microsoft.com/office/spreadsheetml/2009/9/ac" r="347" s="3" customFormat="true" x14ac:dyDescent="0.25">
      <c r="A347" s="379"/>
      <c r="B347" s="123"/>
      <c r="L347" s="123"/>
      <c r="V347" s="123"/>
      <c r="AF347" s="123"/>
      <c r="AP347" s="123"/>
      <c r="AZ347" s="123"/>
      <c r="BJ347" s="123"/>
      <c r="BT347" s="123"/>
      <c r="CD347" s="123"/>
      <c r="CN347" s="123"/>
      <c r="CX347" s="123"/>
      <c r="DH347" s="123"/>
      <c r="DR347" s="123"/>
      <c r="EB347" s="123"/>
      <c r="EL347" s="123"/>
      <c r="EV347" s="123"/>
      <c r="FF347" s="123"/>
      <c r="FP347" s="123"/>
      <c r="FZ347" s="123"/>
      <c r="GJ347" s="123"/>
      <c r="GT347" s="123"/>
      <c r="HD347" s="123"/>
      <c r="HN347" s="123"/>
      <c r="HX347" s="123"/>
    </row>
    <row xmlns:x14ac="http://schemas.microsoft.com/office/spreadsheetml/2009/9/ac" r="348" s="3" customFormat="true" x14ac:dyDescent="0.25">
      <c r="A348" s="379"/>
      <c r="B348" s="123"/>
      <c r="L348" s="123"/>
      <c r="V348" s="123"/>
      <c r="AF348" s="123"/>
      <c r="AP348" s="123"/>
      <c r="AZ348" s="123"/>
      <c r="BJ348" s="123"/>
      <c r="BT348" s="123"/>
      <c r="CD348" s="123"/>
      <c r="CN348" s="123"/>
      <c r="CX348" s="123"/>
      <c r="DH348" s="123"/>
      <c r="DR348" s="123"/>
      <c r="EB348" s="123"/>
      <c r="EL348" s="123"/>
      <c r="EV348" s="123"/>
      <c r="FF348" s="123"/>
      <c r="FP348" s="123"/>
      <c r="FZ348" s="123"/>
      <c r="GJ348" s="123"/>
      <c r="GT348" s="123"/>
      <c r="HD348" s="123"/>
      <c r="HN348" s="123"/>
      <c r="HX348" s="123"/>
    </row>
    <row xmlns:x14ac="http://schemas.microsoft.com/office/spreadsheetml/2009/9/ac" r="349" s="3" customFormat="true" x14ac:dyDescent="0.25">
      <c r="A349" s="379"/>
      <c r="B349" s="123"/>
      <c r="L349" s="123"/>
      <c r="V349" s="123"/>
      <c r="AF349" s="123"/>
      <c r="AP349" s="123"/>
      <c r="AZ349" s="123"/>
      <c r="BJ349" s="123"/>
      <c r="BT349" s="123"/>
      <c r="CD349" s="123"/>
      <c r="CN349" s="123"/>
      <c r="CX349" s="123"/>
      <c r="DH349" s="123"/>
      <c r="DR349" s="123"/>
      <c r="EB349" s="123"/>
      <c r="EL349" s="123"/>
      <c r="EV349" s="123"/>
      <c r="FF349" s="123"/>
      <c r="FP349" s="123"/>
      <c r="FZ349" s="123"/>
      <c r="GJ349" s="123"/>
      <c r="GT349" s="123"/>
      <c r="HD349" s="123"/>
      <c r="HN349" s="123"/>
      <c r="HX349" s="123"/>
    </row>
    <row xmlns:x14ac="http://schemas.microsoft.com/office/spreadsheetml/2009/9/ac" r="350" s="3" customFormat="true" x14ac:dyDescent="0.25">
      <c r="A350" s="379"/>
      <c r="B350" s="123"/>
      <c r="L350" s="123"/>
      <c r="V350" s="123"/>
      <c r="AF350" s="123"/>
      <c r="AP350" s="123"/>
      <c r="AZ350" s="123"/>
      <c r="BJ350" s="123"/>
      <c r="BT350" s="123"/>
      <c r="CD350" s="123"/>
      <c r="CN350" s="123"/>
      <c r="CX350" s="123"/>
      <c r="DH350" s="123"/>
      <c r="DR350" s="123"/>
      <c r="EB350" s="123"/>
      <c r="EL350" s="123"/>
      <c r="EV350" s="123"/>
      <c r="FF350" s="123"/>
      <c r="FP350" s="123"/>
      <c r="FZ350" s="123"/>
      <c r="GJ350" s="123"/>
      <c r="GT350" s="123"/>
      <c r="HD350" s="123"/>
      <c r="HN350" s="123"/>
      <c r="HX350" s="123"/>
    </row>
    <row xmlns:x14ac="http://schemas.microsoft.com/office/spreadsheetml/2009/9/ac" r="351" s="3" customFormat="true" x14ac:dyDescent="0.25">
      <c r="A351" s="379"/>
      <c r="B351" s="123"/>
      <c r="L351" s="123"/>
      <c r="V351" s="123"/>
      <c r="AF351" s="123"/>
      <c r="AP351" s="123"/>
      <c r="AZ351" s="123"/>
      <c r="BJ351" s="123"/>
      <c r="BT351" s="123"/>
      <c r="CD351" s="123"/>
      <c r="CN351" s="123"/>
      <c r="CX351" s="123"/>
      <c r="DH351" s="123"/>
      <c r="DR351" s="123"/>
      <c r="EB351" s="123"/>
      <c r="EL351" s="123"/>
      <c r="EV351" s="123"/>
      <c r="FF351" s="123"/>
      <c r="FP351" s="123"/>
      <c r="FZ351" s="123"/>
      <c r="GJ351" s="123"/>
      <c r="GT351" s="123"/>
      <c r="HD351" s="123"/>
      <c r="HN351" s="123"/>
      <c r="HX351" s="123"/>
    </row>
    <row xmlns:x14ac="http://schemas.microsoft.com/office/spreadsheetml/2009/9/ac" r="352" s="3" customFormat="true" x14ac:dyDescent="0.25">
      <c r="A352" s="379"/>
      <c r="B352" s="123"/>
      <c r="L352" s="123"/>
      <c r="V352" s="123"/>
      <c r="AF352" s="123"/>
      <c r="AP352" s="123"/>
      <c r="AZ352" s="123"/>
      <c r="BJ352" s="123"/>
      <c r="BT352" s="123"/>
      <c r="CD352" s="123"/>
      <c r="CN352" s="123"/>
      <c r="CX352" s="123"/>
      <c r="DH352" s="123"/>
      <c r="DR352" s="123"/>
      <c r="EB352" s="123"/>
      <c r="EL352" s="123"/>
      <c r="EV352" s="123"/>
      <c r="FF352" s="123"/>
      <c r="FP352" s="123"/>
      <c r="FZ352" s="123"/>
      <c r="GJ352" s="123"/>
      <c r="GT352" s="123"/>
      <c r="HD352" s="123"/>
      <c r="HN352" s="123"/>
      <c r="HX352" s="123"/>
    </row>
    <row xmlns:x14ac="http://schemas.microsoft.com/office/spreadsheetml/2009/9/ac" r="353" s="3" customFormat="true" x14ac:dyDescent="0.25">
      <c r="A353" s="379"/>
      <c r="B353" s="123"/>
      <c r="L353" s="123"/>
      <c r="V353" s="123"/>
      <c r="AF353" s="123"/>
      <c r="AP353" s="123"/>
      <c r="AZ353" s="123"/>
      <c r="BJ353" s="123"/>
      <c r="BT353" s="123"/>
      <c r="CD353" s="123"/>
      <c r="CN353" s="123"/>
      <c r="CX353" s="123"/>
      <c r="DH353" s="123"/>
      <c r="DR353" s="123"/>
      <c r="EB353" s="123"/>
      <c r="EL353" s="123"/>
      <c r="EV353" s="123"/>
      <c r="FF353" s="123"/>
      <c r="FP353" s="123"/>
      <c r="FZ353" s="123"/>
      <c r="GJ353" s="123"/>
      <c r="GT353" s="123"/>
      <c r="HD353" s="123"/>
      <c r="HN353" s="123"/>
      <c r="HX353" s="123"/>
    </row>
    <row xmlns:x14ac="http://schemas.microsoft.com/office/spreadsheetml/2009/9/ac" r="354" s="3" customFormat="true" x14ac:dyDescent="0.25">
      <c r="A354" s="379"/>
      <c r="B354" s="123"/>
      <c r="L354" s="123"/>
      <c r="V354" s="123"/>
      <c r="AF354" s="123"/>
      <c r="AP354" s="123"/>
      <c r="AZ354" s="123"/>
      <c r="BJ354" s="123"/>
      <c r="BT354" s="123"/>
      <c r="CD354" s="123"/>
      <c r="CN354" s="123"/>
      <c r="CX354" s="123"/>
      <c r="DH354" s="123"/>
      <c r="DR354" s="123"/>
      <c r="EB354" s="123"/>
      <c r="EL354" s="123"/>
      <c r="EV354" s="123"/>
      <c r="FF354" s="123"/>
      <c r="FP354" s="123"/>
      <c r="FZ354" s="123"/>
      <c r="GJ354" s="123"/>
      <c r="GT354" s="123"/>
      <c r="HD354" s="123"/>
      <c r="HN354" s="123"/>
      <c r="HX354" s="123"/>
    </row>
    <row xmlns:x14ac="http://schemas.microsoft.com/office/spreadsheetml/2009/9/ac" r="355" s="3" customFormat="true" x14ac:dyDescent="0.25">
      <c r="A355" s="379"/>
      <c r="B355" s="123"/>
      <c r="L355" s="123"/>
      <c r="V355" s="123"/>
      <c r="AF355" s="123"/>
      <c r="AP355" s="123"/>
      <c r="AZ355" s="123"/>
      <c r="BJ355" s="123"/>
      <c r="BT355" s="123"/>
      <c r="CD355" s="123"/>
      <c r="CN355" s="123"/>
      <c r="CX355" s="123"/>
      <c r="DH355" s="123"/>
      <c r="DR355" s="123"/>
      <c r="EB355" s="123"/>
      <c r="EL355" s="123"/>
      <c r="EV355" s="123"/>
      <c r="FF355" s="123"/>
      <c r="FP355" s="123"/>
      <c r="FZ355" s="123"/>
      <c r="GJ355" s="123"/>
      <c r="GT355" s="123"/>
      <c r="HD355" s="123"/>
      <c r="HN355" s="123"/>
      <c r="HX355" s="123"/>
    </row>
    <row xmlns:x14ac="http://schemas.microsoft.com/office/spreadsheetml/2009/9/ac" r="356" s="3" customFormat="true" x14ac:dyDescent="0.25">
      <c r="A356" s="379"/>
      <c r="B356" s="123"/>
      <c r="L356" s="123"/>
      <c r="V356" s="123"/>
      <c r="AF356" s="123"/>
      <c r="AP356" s="123"/>
      <c r="AZ356" s="123"/>
      <c r="BJ356" s="123"/>
      <c r="BT356" s="123"/>
      <c r="CD356" s="123"/>
      <c r="CN356" s="123"/>
      <c r="CX356" s="123"/>
      <c r="DH356" s="123"/>
      <c r="DR356" s="123"/>
      <c r="EB356" s="123"/>
      <c r="EL356" s="123"/>
      <c r="EV356" s="123"/>
      <c r="FF356" s="123"/>
      <c r="FP356" s="123"/>
      <c r="FZ356" s="123"/>
      <c r="GJ356" s="123"/>
      <c r="GT356" s="123"/>
      <c r="HD356" s="123"/>
      <c r="HN356" s="123"/>
      <c r="HX356" s="123"/>
    </row>
    <row xmlns:x14ac="http://schemas.microsoft.com/office/spreadsheetml/2009/9/ac" r="357" s="3" customFormat="true" x14ac:dyDescent="0.25">
      <c r="A357" s="379"/>
      <c r="B357" s="123"/>
      <c r="L357" s="123"/>
      <c r="V357" s="123"/>
      <c r="AF357" s="123"/>
      <c r="AP357" s="123"/>
      <c r="AZ357" s="123"/>
      <c r="BJ357" s="123"/>
      <c r="BT357" s="123"/>
      <c r="CD357" s="123"/>
      <c r="CN357" s="123"/>
      <c r="CX357" s="123"/>
      <c r="DH357" s="123"/>
      <c r="DR357" s="123"/>
      <c r="EB357" s="123"/>
      <c r="EL357" s="123"/>
      <c r="EV357" s="123"/>
      <c r="FF357" s="123"/>
      <c r="FP357" s="123"/>
      <c r="FZ357" s="123"/>
      <c r="GJ357" s="123"/>
      <c r="GT357" s="123"/>
      <c r="HD357" s="123"/>
      <c r="HN357" s="123"/>
      <c r="HX357" s="123"/>
    </row>
    <row xmlns:x14ac="http://schemas.microsoft.com/office/spreadsheetml/2009/9/ac" r="358" s="3" customFormat="true" x14ac:dyDescent="0.25">
      <c r="A358" s="379"/>
      <c r="B358" s="123"/>
      <c r="L358" s="123"/>
      <c r="V358" s="123"/>
      <c r="AF358" s="123"/>
      <c r="AP358" s="123"/>
      <c r="AZ358" s="123"/>
      <c r="BJ358" s="123"/>
      <c r="BT358" s="123"/>
      <c r="CD358" s="123"/>
      <c r="CN358" s="123"/>
      <c r="CX358" s="123"/>
      <c r="DH358" s="123"/>
      <c r="DR358" s="123"/>
      <c r="EB358" s="123"/>
      <c r="EL358" s="123"/>
      <c r="EV358" s="123"/>
      <c r="FF358" s="123"/>
      <c r="FP358" s="123"/>
      <c r="FZ358" s="123"/>
      <c r="GJ358" s="123"/>
      <c r="GT358" s="123"/>
      <c r="HD358" s="123"/>
      <c r="HN358" s="123"/>
      <c r="HX358" s="123"/>
    </row>
    <row xmlns:x14ac="http://schemas.microsoft.com/office/spreadsheetml/2009/9/ac" r="359" s="3" customFormat="true" x14ac:dyDescent="0.25">
      <c r="A359" s="379"/>
      <c r="B359" s="123"/>
      <c r="L359" s="123"/>
      <c r="V359" s="123"/>
      <c r="AF359" s="123"/>
      <c r="AP359" s="123"/>
      <c r="AZ359" s="123"/>
      <c r="BJ359" s="123"/>
      <c r="BT359" s="123"/>
      <c r="CD359" s="123"/>
      <c r="CN359" s="123"/>
      <c r="CX359" s="123"/>
      <c r="DH359" s="123"/>
      <c r="DR359" s="123"/>
      <c r="EB359" s="123"/>
      <c r="EL359" s="123"/>
      <c r="EV359" s="123"/>
      <c r="FF359" s="123"/>
      <c r="FP359" s="123"/>
      <c r="FZ359" s="123"/>
      <c r="GJ359" s="123"/>
      <c r="GT359" s="123"/>
      <c r="HD359" s="123"/>
      <c r="HN359" s="123"/>
      <c r="HX359" s="123"/>
    </row>
    <row xmlns:x14ac="http://schemas.microsoft.com/office/spreadsheetml/2009/9/ac" r="360" s="3" customFormat="true" x14ac:dyDescent="0.25">
      <c r="A360" s="379"/>
      <c r="B360" s="123"/>
      <c r="L360" s="123"/>
      <c r="V360" s="123"/>
      <c r="AF360" s="123"/>
      <c r="AP360" s="123"/>
      <c r="AZ360" s="123"/>
      <c r="BJ360" s="123"/>
      <c r="BT360" s="123"/>
      <c r="CD360" s="123"/>
      <c r="CN360" s="123"/>
      <c r="CX360" s="123"/>
      <c r="DH360" s="123"/>
      <c r="DR360" s="123"/>
      <c r="EB360" s="123"/>
      <c r="EL360" s="123"/>
      <c r="EV360" s="123"/>
      <c r="FF360" s="123"/>
      <c r="FP360" s="123"/>
      <c r="FZ360" s="123"/>
      <c r="GJ360" s="123"/>
      <c r="GT360" s="123"/>
      <c r="HD360" s="123"/>
      <c r="HN360" s="123"/>
      <c r="HX360" s="123"/>
    </row>
    <row xmlns:x14ac="http://schemas.microsoft.com/office/spreadsheetml/2009/9/ac" r="361" s="3" customFormat="true" x14ac:dyDescent="0.25">
      <c r="A361" s="379"/>
      <c r="B361" s="123"/>
      <c r="L361" s="123"/>
      <c r="V361" s="123"/>
      <c r="AF361" s="123"/>
      <c r="AP361" s="123"/>
      <c r="AZ361" s="123"/>
      <c r="BJ361" s="123"/>
      <c r="BT361" s="123"/>
      <c r="CD361" s="123"/>
      <c r="CN361" s="123"/>
      <c r="CX361" s="123"/>
      <c r="DH361" s="123"/>
      <c r="DR361" s="123"/>
      <c r="EB361" s="123"/>
      <c r="EL361" s="123"/>
      <c r="EV361" s="123"/>
      <c r="FF361" s="123"/>
      <c r="FP361" s="123"/>
      <c r="FZ361" s="123"/>
      <c r="GJ361" s="123"/>
      <c r="GT361" s="123"/>
      <c r="HD361" s="123"/>
      <c r="HN361" s="123"/>
      <c r="HX361" s="123"/>
    </row>
    <row xmlns:x14ac="http://schemas.microsoft.com/office/spreadsheetml/2009/9/ac" r="362" s="3" customFormat="true" x14ac:dyDescent="0.25">
      <c r="A362" s="379"/>
      <c r="B362" s="123"/>
      <c r="L362" s="123"/>
      <c r="V362" s="123"/>
      <c r="AF362" s="123"/>
      <c r="AP362" s="123"/>
      <c r="AZ362" s="123"/>
      <c r="BJ362" s="123"/>
      <c r="BT362" s="123"/>
      <c r="CD362" s="123"/>
      <c r="CN362" s="123"/>
      <c r="CX362" s="123"/>
      <c r="DH362" s="123"/>
      <c r="DR362" s="123"/>
      <c r="EB362" s="123"/>
      <c r="EL362" s="123"/>
      <c r="EV362" s="123"/>
      <c r="FF362" s="123"/>
      <c r="FP362" s="123"/>
      <c r="FZ362" s="123"/>
      <c r="GJ362" s="123"/>
      <c r="GT362" s="123"/>
      <c r="HD362" s="123"/>
      <c r="HN362" s="123"/>
      <c r="HX362" s="123"/>
    </row>
    <row xmlns:x14ac="http://schemas.microsoft.com/office/spreadsheetml/2009/9/ac" r="363" s="3" customFormat="true" x14ac:dyDescent="0.25">
      <c r="A363" s="379"/>
      <c r="B363" s="123"/>
      <c r="L363" s="123"/>
      <c r="V363" s="123"/>
      <c r="AF363" s="123"/>
      <c r="AP363" s="123"/>
      <c r="AZ363" s="123"/>
      <c r="BJ363" s="123"/>
      <c r="BT363" s="123"/>
      <c r="CD363" s="123"/>
      <c r="CN363" s="123"/>
      <c r="CX363" s="123"/>
      <c r="DH363" s="123"/>
      <c r="DR363" s="123"/>
      <c r="EB363" s="123"/>
      <c r="EL363" s="123"/>
      <c r="EV363" s="123"/>
      <c r="FF363" s="123"/>
      <c r="FP363" s="123"/>
      <c r="FZ363" s="123"/>
      <c r="GJ363" s="123"/>
      <c r="GT363" s="123"/>
      <c r="HD363" s="123"/>
      <c r="HN363" s="123"/>
      <c r="HX363" s="123"/>
    </row>
    <row xmlns:x14ac="http://schemas.microsoft.com/office/spreadsheetml/2009/9/ac" r="364" s="3" customFormat="true" x14ac:dyDescent="0.25">
      <c r="A364" s="379"/>
      <c r="B364" s="123"/>
      <c r="L364" s="123"/>
      <c r="V364" s="123"/>
      <c r="AF364" s="123"/>
      <c r="AP364" s="123"/>
      <c r="AZ364" s="123"/>
      <c r="BJ364" s="123"/>
      <c r="BT364" s="123"/>
      <c r="CD364" s="123"/>
      <c r="CN364" s="123"/>
      <c r="CX364" s="123"/>
      <c r="DH364" s="123"/>
      <c r="DR364" s="123"/>
      <c r="EB364" s="123"/>
      <c r="EL364" s="123"/>
      <c r="EV364" s="123"/>
      <c r="FF364" s="123"/>
      <c r="FP364" s="123"/>
      <c r="FZ364" s="123"/>
      <c r="GJ364" s="123"/>
      <c r="GT364" s="123"/>
      <c r="HD364" s="123"/>
      <c r="HN364" s="123"/>
      <c r="HX364" s="123"/>
    </row>
    <row xmlns:x14ac="http://schemas.microsoft.com/office/spreadsheetml/2009/9/ac" r="365" s="3" customFormat="true" x14ac:dyDescent="0.25">
      <c r="A365" s="379"/>
      <c r="B365" s="123"/>
      <c r="L365" s="123"/>
      <c r="V365" s="123"/>
      <c r="AF365" s="123"/>
      <c r="AP365" s="123"/>
      <c r="AZ365" s="123"/>
      <c r="BJ365" s="123"/>
      <c r="BT365" s="123"/>
      <c r="CD365" s="123"/>
      <c r="CN365" s="123"/>
      <c r="CX365" s="123"/>
      <c r="DH365" s="123"/>
      <c r="DR365" s="123"/>
      <c r="EB365" s="123"/>
      <c r="EL365" s="123"/>
      <c r="EV365" s="123"/>
      <c r="FF365" s="123"/>
      <c r="FP365" s="123"/>
      <c r="FZ365" s="123"/>
      <c r="GJ365" s="123"/>
      <c r="GT365" s="123"/>
      <c r="HD365" s="123"/>
      <c r="HN365" s="123"/>
      <c r="HX365" s="123"/>
    </row>
    <row xmlns:x14ac="http://schemas.microsoft.com/office/spreadsheetml/2009/9/ac" r="366" s="3" customFormat="true" x14ac:dyDescent="0.25">
      <c r="A366" s="379"/>
      <c r="B366" s="123"/>
      <c r="L366" s="123"/>
      <c r="V366" s="123"/>
      <c r="AF366" s="123"/>
      <c r="AP366" s="123"/>
      <c r="AZ366" s="123"/>
      <c r="BJ366" s="123"/>
      <c r="BT366" s="123"/>
      <c r="CD366" s="123"/>
      <c r="CN366" s="123"/>
      <c r="CX366" s="123"/>
      <c r="DH366" s="123"/>
      <c r="DR366" s="123"/>
      <c r="EB366" s="123"/>
      <c r="EL366" s="123"/>
      <c r="EV366" s="123"/>
      <c r="FF366" s="123"/>
      <c r="FP366" s="123"/>
      <c r="FZ366" s="123"/>
      <c r="GJ366" s="123"/>
      <c r="GT366" s="123"/>
      <c r="HD366" s="123"/>
      <c r="HN366" s="123"/>
      <c r="HX366" s="123"/>
    </row>
    <row xmlns:x14ac="http://schemas.microsoft.com/office/spreadsheetml/2009/9/ac" r="367" s="3" customFormat="true" x14ac:dyDescent="0.25">
      <c r="A367" s="379"/>
      <c r="B367" s="123"/>
      <c r="L367" s="123"/>
      <c r="V367" s="123"/>
      <c r="AF367" s="123"/>
      <c r="AP367" s="123"/>
      <c r="AZ367" s="123"/>
      <c r="BJ367" s="123"/>
      <c r="BT367" s="123"/>
      <c r="CD367" s="123"/>
      <c r="CN367" s="123"/>
      <c r="CX367" s="123"/>
      <c r="DH367" s="123"/>
      <c r="DR367" s="123"/>
      <c r="EB367" s="123"/>
      <c r="EL367" s="123"/>
      <c r="EV367" s="123"/>
      <c r="FF367" s="123"/>
      <c r="FP367" s="123"/>
      <c r="FZ367" s="123"/>
      <c r="GJ367" s="123"/>
      <c r="GT367" s="123"/>
      <c r="HD367" s="123"/>
      <c r="HN367" s="123"/>
      <c r="HX367" s="123"/>
    </row>
    <row xmlns:x14ac="http://schemas.microsoft.com/office/spreadsheetml/2009/9/ac" r="368" s="3" customFormat="true" x14ac:dyDescent="0.25">
      <c r="A368" s="379"/>
      <c r="B368" s="123"/>
      <c r="L368" s="123"/>
      <c r="V368" s="123"/>
      <c r="AF368" s="123"/>
      <c r="AP368" s="123"/>
      <c r="AZ368" s="123"/>
      <c r="BJ368" s="123"/>
      <c r="BT368" s="123"/>
      <c r="CD368" s="123"/>
      <c r="CN368" s="123"/>
      <c r="CX368" s="123"/>
      <c r="DH368" s="123"/>
      <c r="DR368" s="123"/>
      <c r="EB368" s="123"/>
      <c r="EL368" s="123"/>
      <c r="EV368" s="123"/>
      <c r="FF368" s="123"/>
      <c r="FP368" s="123"/>
      <c r="FZ368" s="123"/>
      <c r="GJ368" s="123"/>
      <c r="GT368" s="123"/>
      <c r="HD368" s="123"/>
      <c r="HN368" s="123"/>
      <c r="HX368" s="123"/>
    </row>
    <row xmlns:x14ac="http://schemas.microsoft.com/office/spreadsheetml/2009/9/ac" r="369" s="3" customFormat="true" x14ac:dyDescent="0.25">
      <c r="A369" s="379"/>
      <c r="B369" s="123"/>
      <c r="L369" s="123"/>
      <c r="V369" s="123"/>
      <c r="AF369" s="123"/>
      <c r="AP369" s="123"/>
      <c r="AZ369" s="123"/>
      <c r="BJ369" s="123"/>
      <c r="BT369" s="123"/>
      <c r="CD369" s="123"/>
      <c r="CN369" s="123"/>
      <c r="CX369" s="123"/>
      <c r="DH369" s="123"/>
      <c r="DR369" s="123"/>
      <c r="EB369" s="123"/>
      <c r="EL369" s="123"/>
      <c r="EV369" s="123"/>
      <c r="FF369" s="123"/>
      <c r="FP369" s="123"/>
      <c r="FZ369" s="123"/>
      <c r="GJ369" s="123"/>
      <c r="GT369" s="123"/>
      <c r="HD369" s="123"/>
      <c r="HN369" s="123"/>
      <c r="HX369" s="123"/>
    </row>
    <row xmlns:x14ac="http://schemas.microsoft.com/office/spreadsheetml/2009/9/ac" r="370" s="3" customFormat="true" x14ac:dyDescent="0.25">
      <c r="A370" s="379"/>
      <c r="B370" s="123"/>
      <c r="L370" s="123"/>
      <c r="V370" s="123"/>
      <c r="AF370" s="123"/>
      <c r="AP370" s="123"/>
      <c r="AZ370" s="123"/>
      <c r="BJ370" s="123"/>
      <c r="BT370" s="123"/>
      <c r="CD370" s="123"/>
      <c r="CN370" s="123"/>
      <c r="CX370" s="123"/>
      <c r="DH370" s="123"/>
      <c r="DR370" s="123"/>
      <c r="EB370" s="123"/>
      <c r="EL370" s="123"/>
      <c r="EV370" s="123"/>
      <c r="FF370" s="123"/>
      <c r="FP370" s="123"/>
      <c r="FZ370" s="123"/>
      <c r="GJ370" s="123"/>
      <c r="GT370" s="123"/>
      <c r="HD370" s="123"/>
      <c r="HN370" s="123"/>
      <c r="HX370" s="123"/>
    </row>
    <row xmlns:x14ac="http://schemas.microsoft.com/office/spreadsheetml/2009/9/ac" r="371" s="3" customFormat="true" x14ac:dyDescent="0.25">
      <c r="A371" s="379"/>
      <c r="B371" s="123"/>
      <c r="L371" s="123"/>
      <c r="V371" s="123"/>
      <c r="AF371" s="123"/>
      <c r="AP371" s="123"/>
      <c r="AZ371" s="123"/>
      <c r="BJ371" s="123"/>
      <c r="BT371" s="123"/>
      <c r="CD371" s="123"/>
      <c r="CN371" s="123"/>
      <c r="CX371" s="123"/>
      <c r="DH371" s="123"/>
      <c r="DR371" s="123"/>
      <c r="EB371" s="123"/>
      <c r="EL371" s="123"/>
      <c r="EV371" s="123"/>
      <c r="FF371" s="123"/>
      <c r="FP371" s="123"/>
      <c r="FZ371" s="123"/>
      <c r="GJ371" s="123"/>
      <c r="GT371" s="123"/>
      <c r="HD371" s="123"/>
      <c r="HN371" s="123"/>
      <c r="HX371" s="123"/>
    </row>
    <row xmlns:x14ac="http://schemas.microsoft.com/office/spreadsheetml/2009/9/ac" r="372" s="3" customFormat="true" x14ac:dyDescent="0.25">
      <c r="A372" s="379"/>
      <c r="B372" s="123"/>
      <c r="L372" s="123"/>
      <c r="V372" s="123"/>
      <c r="AF372" s="123"/>
      <c r="AP372" s="123"/>
      <c r="AZ372" s="123"/>
      <c r="BJ372" s="123"/>
      <c r="BT372" s="123"/>
      <c r="CD372" s="123"/>
      <c r="CN372" s="123"/>
      <c r="CX372" s="123"/>
      <c r="DH372" s="123"/>
      <c r="DR372" s="123"/>
      <c r="EB372" s="123"/>
      <c r="EL372" s="123"/>
      <c r="EV372" s="123"/>
      <c r="FF372" s="123"/>
      <c r="FP372" s="123"/>
      <c r="FZ372" s="123"/>
      <c r="GJ372" s="123"/>
      <c r="GT372" s="123"/>
      <c r="HD372" s="123"/>
      <c r="HN372" s="123"/>
      <c r="HX372" s="123"/>
    </row>
    <row xmlns:x14ac="http://schemas.microsoft.com/office/spreadsheetml/2009/9/ac" r="373" s="3" customFormat="true" x14ac:dyDescent="0.25">
      <c r="A373" s="379"/>
      <c r="B373" s="123"/>
      <c r="L373" s="123"/>
      <c r="V373" s="123"/>
      <c r="AF373" s="123"/>
      <c r="AP373" s="123"/>
      <c r="AZ373" s="123"/>
      <c r="BJ373" s="123"/>
      <c r="BT373" s="123"/>
      <c r="CD373" s="123"/>
      <c r="CN373" s="123"/>
      <c r="CX373" s="123"/>
      <c r="DH373" s="123"/>
      <c r="DR373" s="123"/>
      <c r="EB373" s="123"/>
      <c r="EL373" s="123"/>
      <c r="EV373" s="123"/>
      <c r="FF373" s="123"/>
      <c r="FP373" s="123"/>
      <c r="FZ373" s="123"/>
      <c r="GJ373" s="123"/>
      <c r="GT373" s="123"/>
      <c r="HD373" s="123"/>
      <c r="HN373" s="123"/>
      <c r="HX373" s="123"/>
    </row>
    <row xmlns:x14ac="http://schemas.microsoft.com/office/spreadsheetml/2009/9/ac" r="374" s="3" customFormat="true" x14ac:dyDescent="0.25">
      <c r="A374" s="379"/>
      <c r="B374" s="123"/>
      <c r="L374" s="123"/>
      <c r="V374" s="123"/>
      <c r="AF374" s="123"/>
      <c r="AP374" s="123"/>
      <c r="AZ374" s="123"/>
      <c r="BJ374" s="123"/>
      <c r="BT374" s="123"/>
      <c r="CD374" s="123"/>
      <c r="CN374" s="123"/>
      <c r="CX374" s="123"/>
      <c r="DH374" s="123"/>
      <c r="DR374" s="123"/>
      <c r="EB374" s="123"/>
      <c r="EL374" s="123"/>
      <c r="EV374" s="123"/>
      <c r="FF374" s="123"/>
      <c r="FP374" s="123"/>
      <c r="FZ374" s="123"/>
      <c r="GJ374" s="123"/>
      <c r="GT374" s="123"/>
      <c r="HD374" s="123"/>
      <c r="HN374" s="123"/>
      <c r="HX374" s="123"/>
    </row>
    <row xmlns:x14ac="http://schemas.microsoft.com/office/spreadsheetml/2009/9/ac" r="375" s="3" customFormat="true" x14ac:dyDescent="0.25">
      <c r="A375" s="379"/>
      <c r="B375" s="123"/>
      <c r="L375" s="123"/>
      <c r="V375" s="123"/>
      <c r="AF375" s="123"/>
      <c r="AP375" s="123"/>
      <c r="AZ375" s="123"/>
      <c r="BJ375" s="123"/>
      <c r="BT375" s="123"/>
      <c r="CD375" s="123"/>
      <c r="CN375" s="123"/>
      <c r="CX375" s="123"/>
      <c r="DH375" s="123"/>
      <c r="DR375" s="123"/>
      <c r="EB375" s="123"/>
      <c r="EL375" s="123"/>
      <c r="EV375" s="123"/>
      <c r="FF375" s="123"/>
      <c r="FP375" s="123"/>
      <c r="FZ375" s="123"/>
      <c r="GJ375" s="123"/>
      <c r="GT375" s="123"/>
      <c r="HD375" s="123"/>
      <c r="HN375" s="123"/>
      <c r="HX375" s="123"/>
    </row>
    <row xmlns:x14ac="http://schemas.microsoft.com/office/spreadsheetml/2009/9/ac" r="376" s="3" customFormat="true" x14ac:dyDescent="0.25">
      <c r="A376" s="379"/>
      <c r="B376" s="123"/>
      <c r="L376" s="123"/>
      <c r="V376" s="123"/>
      <c r="AF376" s="123"/>
      <c r="AP376" s="123"/>
      <c r="AZ376" s="123"/>
      <c r="BJ376" s="123"/>
      <c r="BT376" s="123"/>
      <c r="CD376" s="123"/>
      <c r="CN376" s="123"/>
      <c r="CX376" s="123"/>
      <c r="DH376" s="123"/>
      <c r="DR376" s="123"/>
      <c r="EB376" s="123"/>
      <c r="EL376" s="123"/>
      <c r="EV376" s="123"/>
      <c r="FF376" s="123"/>
      <c r="FP376" s="123"/>
      <c r="FZ376" s="123"/>
      <c r="GJ376" s="123"/>
      <c r="GT376" s="123"/>
      <c r="HD376" s="123"/>
      <c r="HN376" s="123"/>
      <c r="HX376" s="123"/>
    </row>
    <row xmlns:x14ac="http://schemas.microsoft.com/office/spreadsheetml/2009/9/ac" r="377" s="3" customFormat="true" x14ac:dyDescent="0.25">
      <c r="A377" s="379"/>
      <c r="B377" s="123"/>
      <c r="L377" s="123"/>
      <c r="V377" s="123"/>
      <c r="AF377" s="123"/>
      <c r="AP377" s="123"/>
      <c r="AZ377" s="123"/>
      <c r="BJ377" s="123"/>
      <c r="BT377" s="123"/>
      <c r="CD377" s="123"/>
      <c r="CN377" s="123"/>
      <c r="CX377" s="123"/>
      <c r="DH377" s="123"/>
      <c r="DR377" s="123"/>
      <c r="EB377" s="123"/>
      <c r="EL377" s="123"/>
      <c r="EV377" s="123"/>
      <c r="FF377" s="123"/>
      <c r="FP377" s="123"/>
      <c r="FZ377" s="123"/>
      <c r="GJ377" s="123"/>
      <c r="GT377" s="123"/>
      <c r="HD377" s="123"/>
      <c r="HN377" s="123"/>
      <c r="HX377" s="123"/>
    </row>
    <row xmlns:x14ac="http://schemas.microsoft.com/office/spreadsheetml/2009/9/ac" r="378" s="3" customFormat="true" x14ac:dyDescent="0.25">
      <c r="A378" s="379"/>
      <c r="B378" s="123"/>
      <c r="L378" s="123"/>
      <c r="V378" s="123"/>
      <c r="AF378" s="123"/>
      <c r="AP378" s="123"/>
      <c r="AZ378" s="123"/>
      <c r="BJ378" s="123"/>
      <c r="BT378" s="123"/>
      <c r="CD378" s="123"/>
      <c r="CN378" s="123"/>
      <c r="CX378" s="123"/>
      <c r="DH378" s="123"/>
      <c r="DR378" s="123"/>
      <c r="EB378" s="123"/>
      <c r="EL378" s="123"/>
      <c r="EV378" s="123"/>
      <c r="FF378" s="123"/>
      <c r="FP378" s="123"/>
      <c r="FZ378" s="123"/>
      <c r="GJ378" s="123"/>
      <c r="GT378" s="123"/>
      <c r="HD378" s="123"/>
      <c r="HN378" s="123"/>
      <c r="HX378" s="123"/>
    </row>
    <row xmlns:x14ac="http://schemas.microsoft.com/office/spreadsheetml/2009/9/ac" r="379" s="3" customFormat="true" x14ac:dyDescent="0.25">
      <c r="A379" s="379"/>
      <c r="B379" s="123"/>
      <c r="L379" s="123"/>
      <c r="V379" s="123"/>
      <c r="AF379" s="123"/>
      <c r="AP379" s="123"/>
      <c r="AZ379" s="123"/>
      <c r="BJ379" s="123"/>
      <c r="BT379" s="123"/>
      <c r="CD379" s="123"/>
      <c r="CN379" s="123"/>
      <c r="CX379" s="123"/>
      <c r="DH379" s="123"/>
      <c r="DR379" s="123"/>
      <c r="EB379" s="123"/>
      <c r="EL379" s="123"/>
      <c r="EV379" s="123"/>
      <c r="FF379" s="123"/>
      <c r="FP379" s="123"/>
      <c r="FZ379" s="123"/>
      <c r="GJ379" s="123"/>
      <c r="GT379" s="123"/>
      <c r="HD379" s="123"/>
      <c r="HN379" s="123"/>
      <c r="HX379" s="123"/>
    </row>
    <row xmlns:x14ac="http://schemas.microsoft.com/office/spreadsheetml/2009/9/ac" r="380" s="3" customFormat="true" x14ac:dyDescent="0.25">
      <c r="A380" s="379"/>
      <c r="B380" s="123"/>
      <c r="L380" s="123"/>
      <c r="V380" s="123"/>
      <c r="AF380" s="123"/>
      <c r="AP380" s="123"/>
      <c r="AZ380" s="123"/>
      <c r="BJ380" s="123"/>
      <c r="BT380" s="123"/>
      <c r="CD380" s="123"/>
      <c r="CN380" s="123"/>
      <c r="CX380" s="123"/>
      <c r="DH380" s="123"/>
      <c r="DR380" s="123"/>
      <c r="EB380" s="123"/>
      <c r="EL380" s="123"/>
      <c r="EV380" s="123"/>
      <c r="FF380" s="123"/>
      <c r="FP380" s="123"/>
      <c r="FZ380" s="123"/>
      <c r="GJ380" s="123"/>
      <c r="GT380" s="123"/>
      <c r="HD380" s="123"/>
      <c r="HN380" s="123"/>
      <c r="HX380" s="123"/>
    </row>
    <row xmlns:x14ac="http://schemas.microsoft.com/office/spreadsheetml/2009/9/ac" r="381" s="3" customFormat="true" x14ac:dyDescent="0.25">
      <c r="A381" s="379"/>
      <c r="B381" s="123"/>
      <c r="L381" s="123"/>
      <c r="V381" s="123"/>
      <c r="AF381" s="123"/>
      <c r="AP381" s="123"/>
      <c r="AZ381" s="123"/>
      <c r="BJ381" s="123"/>
      <c r="BT381" s="123"/>
      <c r="CD381" s="123"/>
      <c r="CN381" s="123"/>
      <c r="CX381" s="123"/>
      <c r="DH381" s="123"/>
      <c r="DR381" s="123"/>
      <c r="EB381" s="123"/>
      <c r="EL381" s="123"/>
      <c r="EV381" s="123"/>
      <c r="FF381" s="123"/>
      <c r="FP381" s="123"/>
      <c r="FZ381" s="123"/>
      <c r="GJ381" s="123"/>
      <c r="GT381" s="123"/>
      <c r="HD381" s="123"/>
      <c r="HN381" s="123"/>
      <c r="HX381" s="123"/>
    </row>
    <row xmlns:x14ac="http://schemas.microsoft.com/office/spreadsheetml/2009/9/ac" r="382" s="3" customFormat="true" x14ac:dyDescent="0.25">
      <c r="A382" s="379"/>
      <c r="B382" s="123"/>
      <c r="L382" s="123"/>
      <c r="V382" s="123"/>
      <c r="AF382" s="123"/>
      <c r="AP382" s="123"/>
      <c r="AZ382" s="123"/>
      <c r="BJ382" s="123"/>
      <c r="BT382" s="123"/>
      <c r="CD382" s="123"/>
      <c r="CN382" s="123"/>
      <c r="CX382" s="123"/>
      <c r="DH382" s="123"/>
      <c r="DR382" s="123"/>
      <c r="EB382" s="123"/>
      <c r="EL382" s="123"/>
      <c r="EV382" s="123"/>
      <c r="FF382" s="123"/>
      <c r="FP382" s="123"/>
      <c r="FZ382" s="123"/>
      <c r="GJ382" s="123"/>
      <c r="GT382" s="123"/>
      <c r="HD382" s="123"/>
      <c r="HN382" s="123"/>
      <c r="HX382" s="123"/>
    </row>
    <row xmlns:x14ac="http://schemas.microsoft.com/office/spreadsheetml/2009/9/ac" r="383" s="3" customFormat="true" x14ac:dyDescent="0.25">
      <c r="A383" s="379"/>
      <c r="B383" s="123"/>
      <c r="L383" s="123"/>
      <c r="V383" s="123"/>
      <c r="AF383" s="123"/>
      <c r="AP383" s="123"/>
      <c r="AZ383" s="123"/>
      <c r="BJ383" s="123"/>
      <c r="BT383" s="123"/>
      <c r="CD383" s="123"/>
      <c r="CN383" s="123"/>
      <c r="CX383" s="123"/>
      <c r="DH383" s="123"/>
      <c r="DR383" s="123"/>
      <c r="EB383" s="123"/>
      <c r="EL383" s="123"/>
      <c r="EV383" s="123"/>
      <c r="FF383" s="123"/>
      <c r="FP383" s="123"/>
      <c r="FZ383" s="123"/>
      <c r="GJ383" s="123"/>
      <c r="GT383" s="123"/>
      <c r="HD383" s="123"/>
      <c r="HN383" s="123"/>
      <c r="HX383" s="123"/>
    </row>
    <row xmlns:x14ac="http://schemas.microsoft.com/office/spreadsheetml/2009/9/ac" r="384" s="3" customFormat="true" x14ac:dyDescent="0.25">
      <c r="A384" s="379"/>
      <c r="B384" s="123"/>
      <c r="L384" s="123"/>
      <c r="V384" s="123"/>
      <c r="AF384" s="123"/>
      <c r="AP384" s="123"/>
      <c r="AZ384" s="123"/>
      <c r="BJ384" s="123"/>
      <c r="BT384" s="123"/>
      <c r="CD384" s="123"/>
      <c r="CN384" s="123"/>
      <c r="CX384" s="123"/>
      <c r="DH384" s="123"/>
      <c r="DR384" s="123"/>
      <c r="EB384" s="123"/>
      <c r="EL384" s="123"/>
      <c r="EV384" s="123"/>
      <c r="FF384" s="123"/>
      <c r="FP384" s="123"/>
      <c r="FZ384" s="123"/>
      <c r="GJ384" s="123"/>
      <c r="GT384" s="123"/>
      <c r="HD384" s="123"/>
      <c r="HN384" s="123"/>
      <c r="HX384" s="123"/>
    </row>
    <row xmlns:x14ac="http://schemas.microsoft.com/office/spreadsheetml/2009/9/ac" r="385" s="3" customFormat="true" x14ac:dyDescent="0.25">
      <c r="A385" s="379"/>
      <c r="B385" s="123"/>
      <c r="L385" s="123"/>
      <c r="V385" s="123"/>
      <c r="AF385" s="123"/>
      <c r="AP385" s="123"/>
      <c r="AZ385" s="123"/>
      <c r="BJ385" s="123"/>
      <c r="BT385" s="123"/>
      <c r="CD385" s="123"/>
      <c r="CN385" s="123"/>
      <c r="CX385" s="123"/>
      <c r="DH385" s="123"/>
      <c r="DR385" s="123"/>
      <c r="EB385" s="123"/>
      <c r="EL385" s="123"/>
      <c r="EV385" s="123"/>
      <c r="FF385" s="123"/>
      <c r="FP385" s="123"/>
      <c r="FZ385" s="123"/>
      <c r="GJ385" s="123"/>
      <c r="GT385" s="123"/>
      <c r="HD385" s="123"/>
      <c r="HN385" s="123"/>
      <c r="HX385" s="123"/>
    </row>
    <row xmlns:x14ac="http://schemas.microsoft.com/office/spreadsheetml/2009/9/ac" r="386" s="3" customFormat="true" x14ac:dyDescent="0.25">
      <c r="A386" s="379"/>
      <c r="B386" s="123"/>
      <c r="L386" s="123"/>
      <c r="V386" s="123"/>
      <c r="AF386" s="123"/>
      <c r="AP386" s="123"/>
      <c r="AZ386" s="123"/>
      <c r="BJ386" s="123"/>
      <c r="BT386" s="123"/>
      <c r="CD386" s="123"/>
      <c r="CN386" s="123"/>
      <c r="CX386" s="123"/>
      <c r="DH386" s="123"/>
      <c r="DR386" s="123"/>
      <c r="EB386" s="123"/>
      <c r="EL386" s="123"/>
      <c r="EV386" s="123"/>
      <c r="FF386" s="123"/>
      <c r="FP386" s="123"/>
      <c r="FZ386" s="123"/>
      <c r="GJ386" s="123"/>
      <c r="GT386" s="123"/>
      <c r="HD386" s="123"/>
      <c r="HN386" s="123"/>
      <c r="HX386" s="123"/>
    </row>
    <row xmlns:x14ac="http://schemas.microsoft.com/office/spreadsheetml/2009/9/ac" r="387" s="3" customFormat="true" x14ac:dyDescent="0.25">
      <c r="A387" s="379"/>
      <c r="B387" s="123"/>
      <c r="L387" s="123"/>
      <c r="V387" s="123"/>
      <c r="AF387" s="123"/>
      <c r="AP387" s="123"/>
      <c r="AZ387" s="123"/>
      <c r="BJ387" s="123"/>
      <c r="BT387" s="123"/>
      <c r="CD387" s="123"/>
      <c r="CN387" s="123"/>
      <c r="CX387" s="123"/>
      <c r="DH387" s="123"/>
      <c r="DR387" s="123"/>
      <c r="EB387" s="123"/>
      <c r="EL387" s="123"/>
      <c r="EV387" s="123"/>
      <c r="FF387" s="123"/>
      <c r="FP387" s="123"/>
      <c r="FZ387" s="123"/>
      <c r="GJ387" s="123"/>
      <c r="GT387" s="123"/>
      <c r="HD387" s="123"/>
      <c r="HN387" s="123"/>
      <c r="HX387" s="123"/>
    </row>
    <row xmlns:x14ac="http://schemas.microsoft.com/office/spreadsheetml/2009/9/ac" r="388" s="3" customFormat="true" x14ac:dyDescent="0.25">
      <c r="A388" s="379"/>
      <c r="B388" s="123"/>
      <c r="L388" s="123"/>
      <c r="V388" s="123"/>
      <c r="AF388" s="123"/>
      <c r="AP388" s="123"/>
      <c r="AZ388" s="123"/>
      <c r="BJ388" s="123"/>
      <c r="BT388" s="123"/>
      <c r="CD388" s="123"/>
      <c r="CN388" s="123"/>
      <c r="CX388" s="123"/>
      <c r="DH388" s="123"/>
      <c r="DR388" s="123"/>
      <c r="EB388" s="123"/>
      <c r="EL388" s="123"/>
      <c r="EV388" s="123"/>
      <c r="FF388" s="123"/>
      <c r="FP388" s="123"/>
      <c r="FZ388" s="123"/>
      <c r="GJ388" s="123"/>
      <c r="GT388" s="123"/>
      <c r="HD388" s="123"/>
      <c r="HN388" s="123"/>
      <c r="HX388" s="123"/>
    </row>
    <row xmlns:x14ac="http://schemas.microsoft.com/office/spreadsheetml/2009/9/ac" r="389" s="3" customFormat="true" x14ac:dyDescent="0.25">
      <c r="A389" s="379"/>
      <c r="B389" s="123"/>
      <c r="L389" s="123"/>
      <c r="V389" s="123"/>
      <c r="AF389" s="123"/>
      <c r="AP389" s="123"/>
      <c r="AZ389" s="123"/>
      <c r="BJ389" s="123"/>
      <c r="BT389" s="123"/>
      <c r="CD389" s="123"/>
      <c r="CN389" s="123"/>
      <c r="CX389" s="123"/>
      <c r="DH389" s="123"/>
      <c r="DR389" s="123"/>
      <c r="EB389" s="123"/>
      <c r="EL389" s="123"/>
      <c r="EV389" s="123"/>
      <c r="FF389" s="123"/>
      <c r="FP389" s="123"/>
      <c r="FZ389" s="123"/>
      <c r="GJ389" s="123"/>
      <c r="GT389" s="123"/>
      <c r="HD389" s="123"/>
      <c r="HN389" s="123"/>
      <c r="HX389" s="123"/>
    </row>
    <row xmlns:x14ac="http://schemas.microsoft.com/office/spreadsheetml/2009/9/ac" r="390" s="3" customFormat="true" x14ac:dyDescent="0.25">
      <c r="A390" s="379"/>
      <c r="B390" s="123"/>
      <c r="L390" s="123"/>
      <c r="V390" s="123"/>
      <c r="AF390" s="123"/>
      <c r="AP390" s="123"/>
      <c r="AZ390" s="123"/>
      <c r="BJ390" s="123"/>
      <c r="BT390" s="123"/>
      <c r="CD390" s="123"/>
      <c r="CN390" s="123"/>
      <c r="CX390" s="123"/>
      <c r="DH390" s="123"/>
      <c r="DR390" s="123"/>
      <c r="EB390" s="123"/>
      <c r="EL390" s="123"/>
      <c r="EV390" s="123"/>
      <c r="FF390" s="123"/>
      <c r="FP390" s="123"/>
      <c r="FZ390" s="123"/>
      <c r="GJ390" s="123"/>
      <c r="GT390" s="123"/>
      <c r="HD390" s="123"/>
      <c r="HN390" s="123"/>
      <c r="HX390" s="123"/>
    </row>
    <row xmlns:x14ac="http://schemas.microsoft.com/office/spreadsheetml/2009/9/ac" r="391" s="3" customFormat="true" x14ac:dyDescent="0.25">
      <c r="A391" s="379"/>
      <c r="B391" s="123"/>
      <c r="L391" s="123"/>
      <c r="V391" s="123"/>
      <c r="AF391" s="123"/>
      <c r="AP391" s="123"/>
      <c r="AZ391" s="123"/>
      <c r="BJ391" s="123"/>
      <c r="BT391" s="123"/>
      <c r="CD391" s="123"/>
      <c r="CN391" s="123"/>
      <c r="CX391" s="123"/>
      <c r="DH391" s="123"/>
      <c r="DR391" s="123"/>
      <c r="EB391" s="123"/>
      <c r="EL391" s="123"/>
      <c r="EV391" s="123"/>
      <c r="FF391" s="123"/>
      <c r="FP391" s="123"/>
      <c r="FZ391" s="123"/>
      <c r="GJ391" s="123"/>
      <c r="GT391" s="123"/>
      <c r="HD391" s="123"/>
      <c r="HN391" s="123"/>
      <c r="HX391" s="123"/>
    </row>
    <row xmlns:x14ac="http://schemas.microsoft.com/office/spreadsheetml/2009/9/ac" r="392" s="3" customFormat="true" x14ac:dyDescent="0.25">
      <c r="A392" s="379"/>
      <c r="B392" s="123"/>
      <c r="L392" s="123"/>
      <c r="V392" s="123"/>
      <c r="AF392" s="123"/>
      <c r="AP392" s="123"/>
      <c r="AZ392" s="123"/>
      <c r="BJ392" s="123"/>
      <c r="BT392" s="123"/>
      <c r="CD392" s="123"/>
      <c r="CN392" s="123"/>
      <c r="CX392" s="123"/>
      <c r="DH392" s="123"/>
      <c r="DR392" s="123"/>
      <c r="EB392" s="123"/>
      <c r="EL392" s="123"/>
      <c r="EV392" s="123"/>
      <c r="FF392" s="123"/>
      <c r="FP392" s="123"/>
      <c r="FZ392" s="123"/>
      <c r="GJ392" s="123"/>
      <c r="GT392" s="123"/>
      <c r="HD392" s="123"/>
      <c r="HN392" s="123"/>
      <c r="HX392" s="123"/>
    </row>
    <row xmlns:x14ac="http://schemas.microsoft.com/office/spreadsheetml/2009/9/ac" r="393" s="3" customFormat="true" x14ac:dyDescent="0.25">
      <c r="A393" s="379"/>
      <c r="B393" s="123"/>
      <c r="L393" s="123"/>
      <c r="V393" s="123"/>
      <c r="AF393" s="123"/>
      <c r="AP393" s="123"/>
      <c r="AZ393" s="123"/>
      <c r="BJ393" s="123"/>
      <c r="BT393" s="123"/>
      <c r="CD393" s="123"/>
      <c r="CN393" s="123"/>
      <c r="CX393" s="123"/>
      <c r="DH393" s="123"/>
      <c r="DR393" s="123"/>
      <c r="EB393" s="123"/>
      <c r="EL393" s="123"/>
      <c r="EV393" s="123"/>
      <c r="FF393" s="123"/>
      <c r="FP393" s="123"/>
      <c r="FZ393" s="123"/>
      <c r="GJ393" s="123"/>
      <c r="GT393" s="123"/>
      <c r="HD393" s="123"/>
      <c r="HN393" s="123"/>
      <c r="HX393" s="123"/>
    </row>
    <row xmlns:x14ac="http://schemas.microsoft.com/office/spreadsheetml/2009/9/ac" r="394" s="3" customFormat="true" x14ac:dyDescent="0.25">
      <c r="A394" s="379"/>
      <c r="B394" s="123"/>
      <c r="L394" s="123"/>
      <c r="V394" s="123"/>
      <c r="AF394" s="123"/>
      <c r="AP394" s="123"/>
      <c r="AZ394" s="123"/>
      <c r="BJ394" s="123"/>
      <c r="BT394" s="123"/>
      <c r="CD394" s="123"/>
      <c r="CN394" s="123"/>
      <c r="CX394" s="123"/>
      <c r="DH394" s="123"/>
      <c r="DR394" s="123"/>
      <c r="EB394" s="123"/>
      <c r="EL394" s="123"/>
      <c r="EV394" s="123"/>
      <c r="FF394" s="123"/>
      <c r="FP394" s="123"/>
      <c r="FZ394" s="123"/>
      <c r="GJ394" s="123"/>
      <c r="GT394" s="123"/>
      <c r="HD394" s="123"/>
      <c r="HN394" s="123"/>
      <c r="HX394" s="123"/>
    </row>
    <row xmlns:x14ac="http://schemas.microsoft.com/office/spreadsheetml/2009/9/ac" r="395" s="3" customFormat="true" x14ac:dyDescent="0.25">
      <c r="A395" s="379"/>
      <c r="B395" s="123"/>
      <c r="L395" s="123"/>
      <c r="V395" s="123"/>
      <c r="AF395" s="123"/>
      <c r="AP395" s="123"/>
      <c r="AZ395" s="123"/>
      <c r="BJ395" s="123"/>
      <c r="BT395" s="123"/>
      <c r="CD395" s="123"/>
      <c r="CN395" s="123"/>
      <c r="CX395" s="123"/>
      <c r="DH395" s="123"/>
      <c r="DR395" s="123"/>
      <c r="EB395" s="123"/>
      <c r="EL395" s="123"/>
      <c r="EV395" s="123"/>
      <c r="FF395" s="123"/>
      <c r="FP395" s="123"/>
      <c r="FZ395" s="123"/>
      <c r="GJ395" s="123"/>
      <c r="GT395" s="123"/>
      <c r="HD395" s="123"/>
      <c r="HN395" s="123"/>
      <c r="HX395" s="123"/>
    </row>
    <row xmlns:x14ac="http://schemas.microsoft.com/office/spreadsheetml/2009/9/ac" r="396" s="3" customFormat="true" x14ac:dyDescent="0.25">
      <c r="A396" s="379"/>
      <c r="B396" s="123"/>
      <c r="L396" s="123"/>
      <c r="V396" s="123"/>
      <c r="AF396" s="123"/>
      <c r="AP396" s="123"/>
      <c r="AZ396" s="123"/>
      <c r="BJ396" s="123"/>
      <c r="BT396" s="123"/>
      <c r="CD396" s="123"/>
      <c r="CN396" s="123"/>
      <c r="CX396" s="123"/>
      <c r="DH396" s="123"/>
      <c r="DR396" s="123"/>
      <c r="EB396" s="123"/>
      <c r="EL396" s="123"/>
      <c r="EV396" s="123"/>
      <c r="FF396" s="123"/>
      <c r="FP396" s="123"/>
      <c r="FZ396" s="123"/>
      <c r="GJ396" s="123"/>
      <c r="GT396" s="123"/>
      <c r="HD396" s="123"/>
      <c r="HN396" s="123"/>
      <c r="HX396" s="123"/>
    </row>
    <row xmlns:x14ac="http://schemas.microsoft.com/office/spreadsheetml/2009/9/ac" r="397" s="3" customFormat="true" x14ac:dyDescent="0.25">
      <c r="A397" s="379"/>
      <c r="B397" s="123"/>
      <c r="L397" s="123"/>
      <c r="V397" s="123"/>
      <c r="AF397" s="123"/>
      <c r="AP397" s="123"/>
      <c r="AZ397" s="123"/>
      <c r="BJ397" s="123"/>
      <c r="BT397" s="123"/>
      <c r="CD397" s="123"/>
      <c r="CN397" s="123"/>
      <c r="CX397" s="123"/>
      <c r="DH397" s="123"/>
      <c r="DR397" s="123"/>
      <c r="EB397" s="123"/>
      <c r="EL397" s="123"/>
      <c r="EV397" s="123"/>
      <c r="FF397" s="123"/>
      <c r="FP397" s="123"/>
      <c r="FZ397" s="123"/>
      <c r="GJ397" s="123"/>
      <c r="GT397" s="123"/>
      <c r="HD397" s="123"/>
      <c r="HN397" s="123"/>
      <c r="HX397" s="123"/>
    </row>
    <row xmlns:x14ac="http://schemas.microsoft.com/office/spreadsheetml/2009/9/ac" r="398" s="3" customFormat="true" x14ac:dyDescent="0.25">
      <c r="A398" s="379"/>
      <c r="B398" s="123"/>
      <c r="L398" s="123"/>
      <c r="V398" s="123"/>
      <c r="AF398" s="123"/>
      <c r="AP398" s="123"/>
      <c r="AZ398" s="123"/>
      <c r="BJ398" s="123"/>
      <c r="BT398" s="123"/>
      <c r="CD398" s="123"/>
      <c r="CN398" s="123"/>
      <c r="CX398" s="123"/>
      <c r="DH398" s="123"/>
      <c r="DR398" s="123"/>
      <c r="EB398" s="123"/>
      <c r="EL398" s="123"/>
      <c r="EV398" s="123"/>
      <c r="FF398" s="123"/>
      <c r="FP398" s="123"/>
      <c r="FZ398" s="123"/>
      <c r="GJ398" s="123"/>
      <c r="GT398" s="123"/>
      <c r="HD398" s="123"/>
      <c r="HN398" s="123"/>
      <c r="HX398" s="123"/>
    </row>
    <row xmlns:x14ac="http://schemas.microsoft.com/office/spreadsheetml/2009/9/ac" r="399" s="3" customFormat="true" x14ac:dyDescent="0.25">
      <c r="A399" s="379"/>
      <c r="B399" s="123"/>
      <c r="L399" s="123"/>
      <c r="V399" s="123"/>
      <c r="AF399" s="123"/>
      <c r="AP399" s="123"/>
      <c r="AZ399" s="123"/>
      <c r="BJ399" s="123"/>
      <c r="BT399" s="123"/>
      <c r="CD399" s="123"/>
      <c r="CN399" s="123"/>
      <c r="CX399" s="123"/>
      <c r="DH399" s="123"/>
      <c r="DR399" s="123"/>
      <c r="EB399" s="123"/>
      <c r="EL399" s="123"/>
      <c r="EV399" s="123"/>
      <c r="FF399" s="123"/>
      <c r="FP399" s="123"/>
      <c r="FZ399" s="123"/>
      <c r="GJ399" s="123"/>
      <c r="GT399" s="123"/>
      <c r="HD399" s="123"/>
      <c r="HN399" s="123"/>
      <c r="HX399" s="123"/>
    </row>
    <row xmlns:x14ac="http://schemas.microsoft.com/office/spreadsheetml/2009/9/ac" r="400" s="3" customFormat="true" x14ac:dyDescent="0.25">
      <c r="A400" s="379"/>
      <c r="B400" s="123"/>
      <c r="L400" s="123"/>
      <c r="V400" s="123"/>
      <c r="AF400" s="123"/>
      <c r="AP400" s="123"/>
      <c r="AZ400" s="123"/>
      <c r="BJ400" s="123"/>
      <c r="BT400" s="123"/>
      <c r="CD400" s="123"/>
      <c r="CN400" s="123"/>
      <c r="CX400" s="123"/>
      <c r="DH400" s="123"/>
      <c r="DR400" s="123"/>
      <c r="EB400" s="123"/>
      <c r="EL400" s="123"/>
      <c r="EV400" s="123"/>
      <c r="FF400" s="123"/>
      <c r="FP400" s="123"/>
      <c r="FZ400" s="123"/>
      <c r="GJ400" s="123"/>
      <c r="GT400" s="123"/>
      <c r="HD400" s="123"/>
      <c r="HN400" s="123"/>
      <c r="HX400" s="123"/>
    </row>
    <row xmlns:x14ac="http://schemas.microsoft.com/office/spreadsheetml/2009/9/ac" r="401" s="3" customFormat="true" x14ac:dyDescent="0.25">
      <c r="A401" s="379"/>
      <c r="B401" s="123"/>
      <c r="L401" s="123"/>
      <c r="V401" s="123"/>
      <c r="AF401" s="123"/>
      <c r="AP401" s="123"/>
      <c r="AZ401" s="123"/>
      <c r="BJ401" s="123"/>
      <c r="BT401" s="123"/>
      <c r="CD401" s="123"/>
      <c r="CN401" s="123"/>
      <c r="CX401" s="123"/>
      <c r="DH401" s="123"/>
      <c r="DR401" s="123"/>
      <c r="EB401" s="123"/>
      <c r="EL401" s="123"/>
      <c r="EV401" s="123"/>
      <c r="FF401" s="123"/>
      <c r="FP401" s="123"/>
      <c r="FZ401" s="123"/>
      <c r="GJ401" s="123"/>
      <c r="GT401" s="123"/>
      <c r="HD401" s="123"/>
      <c r="HN401" s="123"/>
      <c r="HX401" s="123"/>
    </row>
    <row xmlns:x14ac="http://schemas.microsoft.com/office/spreadsheetml/2009/9/ac" r="402" s="3" customFormat="true" x14ac:dyDescent="0.25">
      <c r="A402" s="379"/>
      <c r="B402" s="123"/>
      <c r="L402" s="123"/>
      <c r="V402" s="123"/>
      <c r="AF402" s="123"/>
      <c r="AP402" s="123"/>
      <c r="AZ402" s="123"/>
      <c r="BJ402" s="123"/>
      <c r="BT402" s="123"/>
      <c r="CD402" s="123"/>
      <c r="CN402" s="123"/>
      <c r="CX402" s="123"/>
      <c r="DH402" s="123"/>
      <c r="DR402" s="123"/>
      <c r="EB402" s="123"/>
      <c r="EL402" s="123"/>
      <c r="EV402" s="123"/>
      <c r="FF402" s="123"/>
      <c r="FP402" s="123"/>
      <c r="FZ402" s="123"/>
      <c r="GJ402" s="123"/>
      <c r="GT402" s="123"/>
      <c r="HD402" s="123"/>
      <c r="HN402" s="123"/>
      <c r="HX402" s="123"/>
    </row>
    <row xmlns:x14ac="http://schemas.microsoft.com/office/spreadsheetml/2009/9/ac" r="403" s="3" customFormat="true" x14ac:dyDescent="0.25">
      <c r="A403" s="379"/>
      <c r="B403" s="123"/>
      <c r="L403" s="123"/>
      <c r="V403" s="123"/>
      <c r="AF403" s="123"/>
      <c r="AP403" s="123"/>
      <c r="AZ403" s="123"/>
      <c r="BJ403" s="123"/>
      <c r="BT403" s="123"/>
      <c r="CD403" s="123"/>
      <c r="CN403" s="123"/>
      <c r="CX403" s="123"/>
      <c r="DH403" s="123"/>
      <c r="DR403" s="123"/>
      <c r="EB403" s="123"/>
      <c r="EL403" s="123"/>
      <c r="EV403" s="123"/>
      <c r="FF403" s="123"/>
      <c r="FP403" s="123"/>
      <c r="FZ403" s="123"/>
      <c r="GJ403" s="123"/>
      <c r="GT403" s="123"/>
      <c r="HD403" s="123"/>
      <c r="HN403" s="123"/>
      <c r="HX403" s="123"/>
    </row>
    <row xmlns:x14ac="http://schemas.microsoft.com/office/spreadsheetml/2009/9/ac" r="404" s="3" customFormat="true" x14ac:dyDescent="0.25">
      <c r="A404" s="379"/>
      <c r="B404" s="123"/>
      <c r="L404" s="123"/>
      <c r="V404" s="123"/>
      <c r="AF404" s="123"/>
      <c r="AP404" s="123"/>
      <c r="AZ404" s="123"/>
      <c r="BJ404" s="123"/>
      <c r="BT404" s="123"/>
      <c r="CD404" s="123"/>
      <c r="CN404" s="123"/>
      <c r="CX404" s="123"/>
      <c r="DH404" s="123"/>
      <c r="DR404" s="123"/>
      <c r="EB404" s="123"/>
      <c r="EL404" s="123"/>
      <c r="EV404" s="123"/>
      <c r="FF404" s="123"/>
      <c r="FP404" s="123"/>
      <c r="FZ404" s="123"/>
      <c r="GJ404" s="123"/>
      <c r="GT404" s="123"/>
      <c r="HD404" s="123"/>
      <c r="HN404" s="123"/>
      <c r="HX404" s="123"/>
    </row>
    <row xmlns:x14ac="http://schemas.microsoft.com/office/spreadsheetml/2009/9/ac" r="405" s="3" customFormat="true" x14ac:dyDescent="0.25">
      <c r="A405" s="379"/>
      <c r="B405" s="123"/>
      <c r="L405" s="123"/>
      <c r="V405" s="123"/>
      <c r="AF405" s="123"/>
      <c r="AP405" s="123"/>
      <c r="AZ405" s="123"/>
      <c r="BJ405" s="123"/>
      <c r="BT405" s="123"/>
      <c r="CD405" s="123"/>
      <c r="CN405" s="123"/>
      <c r="CX405" s="123"/>
      <c r="DH405" s="123"/>
      <c r="DR405" s="123"/>
      <c r="EB405" s="123"/>
      <c r="EL405" s="123"/>
      <c r="EV405" s="123"/>
      <c r="FF405" s="123"/>
      <c r="FP405" s="123"/>
      <c r="FZ405" s="123"/>
      <c r="GJ405" s="123"/>
      <c r="GT405" s="123"/>
      <c r="HD405" s="123"/>
      <c r="HN405" s="123"/>
      <c r="HX405" s="123"/>
    </row>
    <row xmlns:x14ac="http://schemas.microsoft.com/office/spreadsheetml/2009/9/ac" r="406" s="3" customFormat="true" x14ac:dyDescent="0.25">
      <c r="A406" s="379"/>
      <c r="B406" s="123"/>
      <c r="L406" s="123"/>
      <c r="V406" s="123"/>
      <c r="AF406" s="123"/>
      <c r="AP406" s="123"/>
      <c r="AZ406" s="123"/>
      <c r="BJ406" s="123"/>
      <c r="BT406" s="123"/>
      <c r="CD406" s="123"/>
      <c r="CN406" s="123"/>
      <c r="CX406" s="123"/>
      <c r="DH406" s="123"/>
      <c r="DR406" s="123"/>
      <c r="EB406" s="123"/>
      <c r="EL406" s="123"/>
      <c r="EV406" s="123"/>
      <c r="FF406" s="123"/>
      <c r="FP406" s="123"/>
      <c r="FZ406" s="123"/>
      <c r="GJ406" s="123"/>
      <c r="GT406" s="123"/>
      <c r="HD406" s="123"/>
      <c r="HN406" s="123"/>
      <c r="HX406" s="123"/>
    </row>
    <row xmlns:x14ac="http://schemas.microsoft.com/office/spreadsheetml/2009/9/ac" r="407" s="3" customFormat="true" x14ac:dyDescent="0.25">
      <c r="A407" s="379"/>
      <c r="B407" s="123"/>
      <c r="L407" s="123"/>
      <c r="V407" s="123"/>
      <c r="AF407" s="123"/>
      <c r="AP407" s="123"/>
      <c r="AZ407" s="123"/>
      <c r="BJ407" s="123"/>
      <c r="BT407" s="123"/>
      <c r="CD407" s="123"/>
      <c r="CN407" s="123"/>
      <c r="CX407" s="123"/>
      <c r="DH407" s="123"/>
      <c r="DR407" s="123"/>
      <c r="EB407" s="123"/>
      <c r="EL407" s="123"/>
      <c r="EV407" s="123"/>
      <c r="FF407" s="123"/>
      <c r="FP407" s="123"/>
      <c r="FZ407" s="123"/>
      <c r="GJ407" s="123"/>
      <c r="GT407" s="123"/>
      <c r="HD407" s="123"/>
      <c r="HN407" s="123"/>
      <c r="HX407" s="123"/>
    </row>
    <row xmlns:x14ac="http://schemas.microsoft.com/office/spreadsheetml/2009/9/ac" r="408" s="3" customFormat="true" x14ac:dyDescent="0.25">
      <c r="A408" s="379"/>
      <c r="B408" s="123"/>
      <c r="L408" s="123"/>
      <c r="V408" s="123"/>
      <c r="AF408" s="123"/>
      <c r="AP408" s="123"/>
      <c r="AZ408" s="123"/>
      <c r="BJ408" s="123"/>
      <c r="BT408" s="123"/>
      <c r="CD408" s="123"/>
      <c r="CN408" s="123"/>
      <c r="CX408" s="123"/>
      <c r="DH408" s="123"/>
      <c r="DR408" s="123"/>
      <c r="EB408" s="123"/>
      <c r="EL408" s="123"/>
      <c r="EV408" s="123"/>
      <c r="FF408" s="123"/>
      <c r="FP408" s="123"/>
      <c r="FZ408" s="123"/>
      <c r="GJ408" s="123"/>
      <c r="GT408" s="123"/>
      <c r="HD408" s="123"/>
      <c r="HN408" s="123"/>
      <c r="HX408" s="123"/>
    </row>
    <row xmlns:x14ac="http://schemas.microsoft.com/office/spreadsheetml/2009/9/ac" r="409" s="3" customFormat="true" x14ac:dyDescent="0.25">
      <c r="A409" s="379"/>
      <c r="B409" s="123"/>
      <c r="L409" s="123"/>
      <c r="V409" s="123"/>
      <c r="AF409" s="123"/>
      <c r="AP409" s="123"/>
      <c r="AZ409" s="123"/>
      <c r="BJ409" s="123"/>
      <c r="BT409" s="123"/>
      <c r="CD409" s="123"/>
      <c r="CN409" s="123"/>
      <c r="CX409" s="123"/>
      <c r="DH409" s="123"/>
      <c r="DR409" s="123"/>
      <c r="EB409" s="123"/>
      <c r="EL409" s="123"/>
      <c r="EV409" s="123"/>
      <c r="FF409" s="123"/>
      <c r="FP409" s="123"/>
      <c r="FZ409" s="123"/>
      <c r="GJ409" s="123"/>
      <c r="GT409" s="123"/>
      <c r="HD409" s="123"/>
      <c r="HN409" s="123"/>
      <c r="HX409" s="123"/>
    </row>
    <row xmlns:x14ac="http://schemas.microsoft.com/office/spreadsheetml/2009/9/ac" r="410" s="3" customFormat="true" x14ac:dyDescent="0.25">
      <c r="A410" s="379"/>
      <c r="B410" s="123"/>
      <c r="L410" s="123"/>
      <c r="V410" s="123"/>
      <c r="AF410" s="123"/>
      <c r="AP410" s="123"/>
      <c r="AZ410" s="123"/>
      <c r="BJ410" s="123"/>
      <c r="BT410" s="123"/>
      <c r="CD410" s="123"/>
      <c r="CN410" s="123"/>
      <c r="CX410" s="123"/>
      <c r="DH410" s="123"/>
      <c r="DR410" s="123"/>
      <c r="EB410" s="123"/>
      <c r="EL410" s="123"/>
      <c r="EV410" s="123"/>
      <c r="FF410" s="123"/>
      <c r="FP410" s="123"/>
      <c r="FZ410" s="123"/>
      <c r="GJ410" s="123"/>
      <c r="GT410" s="123"/>
      <c r="HD410" s="123"/>
      <c r="HN410" s="123"/>
      <c r="HX410" s="123"/>
    </row>
    <row xmlns:x14ac="http://schemas.microsoft.com/office/spreadsheetml/2009/9/ac" r="411" s="3" customFormat="true" x14ac:dyDescent="0.25">
      <c r="A411" s="379"/>
      <c r="B411" s="123"/>
      <c r="L411" s="123"/>
      <c r="V411" s="123"/>
      <c r="AF411" s="123"/>
      <c r="AP411" s="123"/>
      <c r="AZ411" s="123"/>
      <c r="BJ411" s="123"/>
      <c r="BT411" s="123"/>
      <c r="CD411" s="123"/>
      <c r="CN411" s="123"/>
      <c r="CX411" s="123"/>
      <c r="DH411" s="123"/>
      <c r="DR411" s="123"/>
      <c r="EB411" s="123"/>
      <c r="EL411" s="123"/>
      <c r="EV411" s="123"/>
      <c r="FF411" s="123"/>
      <c r="FP411" s="123"/>
      <c r="FZ411" s="123"/>
      <c r="GJ411" s="123"/>
      <c r="GT411" s="123"/>
      <c r="HD411" s="123"/>
      <c r="HN411" s="123"/>
      <c r="HX411" s="123"/>
    </row>
    <row xmlns:x14ac="http://schemas.microsoft.com/office/spreadsheetml/2009/9/ac" r="412" s="3" customFormat="true" x14ac:dyDescent="0.25">
      <c r="A412" s="379"/>
      <c r="B412" s="123"/>
      <c r="L412" s="123"/>
      <c r="V412" s="123"/>
      <c r="AF412" s="123"/>
      <c r="AP412" s="123"/>
      <c r="AZ412" s="123"/>
      <c r="BJ412" s="123"/>
      <c r="BT412" s="123"/>
      <c r="CD412" s="123"/>
      <c r="CN412" s="123"/>
      <c r="CX412" s="123"/>
      <c r="DH412" s="123"/>
      <c r="DR412" s="123"/>
      <c r="EB412" s="123"/>
      <c r="EL412" s="123"/>
      <c r="EV412" s="123"/>
      <c r="FF412" s="123"/>
      <c r="FP412" s="123"/>
      <c r="FZ412" s="123"/>
      <c r="GJ412" s="123"/>
      <c r="GT412" s="123"/>
      <c r="HD412" s="123"/>
      <c r="HN412" s="123"/>
      <c r="HX412" s="123"/>
    </row>
    <row xmlns:x14ac="http://schemas.microsoft.com/office/spreadsheetml/2009/9/ac" r="413" s="3" customFormat="true" x14ac:dyDescent="0.25">
      <c r="A413" s="379"/>
      <c r="B413" s="123"/>
      <c r="L413" s="123"/>
      <c r="V413" s="123"/>
      <c r="AF413" s="123"/>
      <c r="AP413" s="123"/>
      <c r="AZ413" s="123"/>
      <c r="BJ413" s="123"/>
      <c r="BT413" s="123"/>
      <c r="CD413" s="123"/>
      <c r="CN413" s="123"/>
      <c r="CX413" s="123"/>
      <c r="DH413" s="123"/>
      <c r="DR413" s="123"/>
      <c r="EB413" s="123"/>
      <c r="EL413" s="123"/>
      <c r="EV413" s="123"/>
      <c r="FF413" s="123"/>
      <c r="FP413" s="123"/>
      <c r="FZ413" s="123"/>
      <c r="GJ413" s="123"/>
      <c r="GT413" s="123"/>
      <c r="HD413" s="123"/>
      <c r="HN413" s="123"/>
      <c r="HX413" s="123"/>
    </row>
    <row xmlns:x14ac="http://schemas.microsoft.com/office/spreadsheetml/2009/9/ac" r="414" s="3" customFormat="true" x14ac:dyDescent="0.25">
      <c r="A414" s="379"/>
      <c r="B414" s="123"/>
      <c r="L414" s="123"/>
      <c r="V414" s="123"/>
      <c r="AF414" s="123"/>
      <c r="AP414" s="123"/>
      <c r="AZ414" s="123"/>
      <c r="BJ414" s="123"/>
      <c r="BT414" s="123"/>
      <c r="CD414" s="123"/>
      <c r="CN414" s="123"/>
      <c r="CX414" s="123"/>
      <c r="DH414" s="123"/>
      <c r="DR414" s="123"/>
      <c r="EB414" s="123"/>
      <c r="EL414" s="123"/>
      <c r="EV414" s="123"/>
      <c r="FF414" s="123"/>
      <c r="FP414" s="123"/>
      <c r="FZ414" s="123"/>
      <c r="GJ414" s="123"/>
      <c r="GT414" s="123"/>
      <c r="HD414" s="123"/>
      <c r="HN414" s="123"/>
      <c r="HX414" s="123"/>
    </row>
    <row xmlns:x14ac="http://schemas.microsoft.com/office/spreadsheetml/2009/9/ac" r="415" s="3" customFormat="true" x14ac:dyDescent="0.25">
      <c r="A415" s="379"/>
      <c r="B415" s="123"/>
      <c r="L415" s="123"/>
      <c r="V415" s="123"/>
      <c r="AF415" s="123"/>
      <c r="AP415" s="123"/>
      <c r="AZ415" s="123"/>
      <c r="BJ415" s="123"/>
      <c r="BT415" s="123"/>
      <c r="CD415" s="123"/>
      <c r="CN415" s="123"/>
      <c r="CX415" s="123"/>
      <c r="DH415" s="123"/>
      <c r="DR415" s="123"/>
      <c r="EB415" s="123"/>
      <c r="EL415" s="123"/>
      <c r="EV415" s="123"/>
      <c r="FF415" s="123"/>
      <c r="FP415" s="123"/>
      <c r="FZ415" s="123"/>
      <c r="GJ415" s="123"/>
      <c r="GT415" s="123"/>
      <c r="HD415" s="123"/>
      <c r="HN415" s="123"/>
      <c r="HX415" s="123"/>
    </row>
    <row xmlns:x14ac="http://schemas.microsoft.com/office/spreadsheetml/2009/9/ac" r="416" s="3" customFormat="true" x14ac:dyDescent="0.25">
      <c r="A416" s="379"/>
      <c r="B416" s="123"/>
      <c r="L416" s="123"/>
      <c r="V416" s="123"/>
      <c r="AF416" s="123"/>
      <c r="AP416" s="123"/>
      <c r="AZ416" s="123"/>
      <c r="BJ416" s="123"/>
      <c r="BT416" s="123"/>
      <c r="CD416" s="123"/>
      <c r="CN416" s="123"/>
      <c r="CX416" s="123"/>
      <c r="DH416" s="123"/>
      <c r="DR416" s="123"/>
      <c r="EB416" s="123"/>
      <c r="EL416" s="123"/>
      <c r="EV416" s="123"/>
      <c r="FF416" s="123"/>
      <c r="FP416" s="123"/>
      <c r="FZ416" s="123"/>
      <c r="GJ416" s="123"/>
      <c r="GT416" s="123"/>
      <c r="HD416" s="123"/>
      <c r="HN416" s="123"/>
      <c r="HX416" s="123"/>
    </row>
    <row xmlns:x14ac="http://schemas.microsoft.com/office/spreadsheetml/2009/9/ac" r="417" s="3" customFormat="true" x14ac:dyDescent="0.25">
      <c r="A417" s="379"/>
      <c r="B417" s="123"/>
      <c r="L417" s="123"/>
      <c r="V417" s="123"/>
      <c r="AF417" s="123"/>
      <c r="AP417" s="123"/>
      <c r="AZ417" s="123"/>
      <c r="BJ417" s="123"/>
      <c r="BT417" s="123"/>
      <c r="CD417" s="123"/>
      <c r="CN417" s="123"/>
      <c r="CX417" s="123"/>
      <c r="DH417" s="123"/>
      <c r="DR417" s="123"/>
      <c r="EB417" s="123"/>
      <c r="EL417" s="123"/>
      <c r="EV417" s="123"/>
      <c r="FF417" s="123"/>
      <c r="FP417" s="123"/>
      <c r="FZ417" s="123"/>
      <c r="GJ417" s="123"/>
      <c r="GT417" s="123"/>
      <c r="HD417" s="123"/>
      <c r="HN417" s="123"/>
      <c r="HX417" s="123"/>
    </row>
    <row xmlns:x14ac="http://schemas.microsoft.com/office/spreadsheetml/2009/9/ac" r="418" s="3" customFormat="true" x14ac:dyDescent="0.25">
      <c r="A418" s="379"/>
      <c r="B418" s="123"/>
      <c r="L418" s="123"/>
      <c r="V418" s="123"/>
      <c r="AF418" s="123"/>
      <c r="AP418" s="123"/>
      <c r="AZ418" s="123"/>
      <c r="BJ418" s="123"/>
      <c r="BT418" s="123"/>
      <c r="CD418" s="123"/>
      <c r="CN418" s="123"/>
      <c r="CX418" s="123"/>
      <c r="DH418" s="123"/>
      <c r="DR418" s="123"/>
      <c r="EB418" s="123"/>
      <c r="EL418" s="123"/>
      <c r="EV418" s="123"/>
      <c r="FF418" s="123"/>
      <c r="FP418" s="123"/>
      <c r="FZ418" s="123"/>
      <c r="GJ418" s="123"/>
      <c r="GT418" s="123"/>
      <c r="HD418" s="123"/>
      <c r="HN418" s="123"/>
      <c r="HX418" s="123"/>
    </row>
    <row xmlns:x14ac="http://schemas.microsoft.com/office/spreadsheetml/2009/9/ac" r="419" s="3" customFormat="true" x14ac:dyDescent="0.25">
      <c r="A419" s="379"/>
      <c r="B419" s="123"/>
      <c r="L419" s="123"/>
      <c r="V419" s="123"/>
      <c r="AF419" s="123"/>
      <c r="AP419" s="123"/>
      <c r="AZ419" s="123"/>
      <c r="BJ419" s="123"/>
      <c r="BT419" s="123"/>
      <c r="CD419" s="123"/>
      <c r="CN419" s="123"/>
      <c r="CX419" s="123"/>
      <c r="DH419" s="123"/>
      <c r="DR419" s="123"/>
      <c r="EB419" s="123"/>
      <c r="EL419" s="123"/>
      <c r="EV419" s="123"/>
      <c r="FF419" s="123"/>
      <c r="FP419" s="123"/>
      <c r="FZ419" s="123"/>
      <c r="GJ419" s="123"/>
      <c r="GT419" s="123"/>
      <c r="HD419" s="123"/>
      <c r="HN419" s="123"/>
      <c r="HX419" s="123"/>
    </row>
    <row xmlns:x14ac="http://schemas.microsoft.com/office/spreadsheetml/2009/9/ac" r="420" s="3" customFormat="true" x14ac:dyDescent="0.25">
      <c r="A420" s="379"/>
      <c r="B420" s="123"/>
      <c r="L420" s="123"/>
      <c r="V420" s="123"/>
      <c r="AF420" s="123"/>
      <c r="AP420" s="123"/>
      <c r="AZ420" s="123"/>
      <c r="BJ420" s="123"/>
      <c r="BT420" s="123"/>
      <c r="CD420" s="123"/>
      <c r="CN420" s="123"/>
      <c r="CX420" s="123"/>
      <c r="DH420" s="123"/>
      <c r="DR420" s="123"/>
      <c r="EB420" s="123"/>
      <c r="EL420" s="123"/>
      <c r="EV420" s="123"/>
      <c r="FF420" s="123"/>
      <c r="FP420" s="123"/>
      <c r="FZ420" s="123"/>
      <c r="GJ420" s="123"/>
      <c r="GT420" s="123"/>
      <c r="HD420" s="123"/>
      <c r="HN420" s="123"/>
      <c r="HX420" s="123"/>
    </row>
    <row xmlns:x14ac="http://schemas.microsoft.com/office/spreadsheetml/2009/9/ac" r="421" s="3" customFormat="true" x14ac:dyDescent="0.25">
      <c r="A421" s="379"/>
      <c r="B421" s="123"/>
      <c r="L421" s="123"/>
      <c r="V421" s="123"/>
      <c r="AF421" s="123"/>
      <c r="AP421" s="123"/>
      <c r="AZ421" s="123"/>
      <c r="BJ421" s="123"/>
      <c r="BT421" s="123"/>
      <c r="CD421" s="123"/>
      <c r="CN421" s="123"/>
      <c r="CX421" s="123"/>
      <c r="DH421" s="123"/>
      <c r="DR421" s="123"/>
      <c r="EB421" s="123"/>
      <c r="EL421" s="123"/>
      <c r="EV421" s="123"/>
      <c r="FF421" s="123"/>
      <c r="FP421" s="123"/>
      <c r="FZ421" s="123"/>
      <c r="GJ421" s="123"/>
      <c r="GT421" s="123"/>
      <c r="HD421" s="123"/>
      <c r="HN421" s="123"/>
      <c r="HX421" s="123"/>
    </row>
    <row xmlns:x14ac="http://schemas.microsoft.com/office/spreadsheetml/2009/9/ac" r="422" s="3" customFormat="true" x14ac:dyDescent="0.25">
      <c r="A422" s="379"/>
      <c r="B422" s="123"/>
      <c r="L422" s="123"/>
      <c r="V422" s="123"/>
      <c r="AF422" s="123"/>
      <c r="AP422" s="123"/>
      <c r="AZ422" s="123"/>
      <c r="BJ422" s="123"/>
      <c r="BT422" s="123"/>
      <c r="CD422" s="123"/>
      <c r="CN422" s="123"/>
      <c r="CX422" s="123"/>
      <c r="DH422" s="123"/>
      <c r="DR422" s="123"/>
      <c r="EB422" s="123"/>
      <c r="EL422" s="123"/>
      <c r="EV422" s="123"/>
      <c r="FF422" s="123"/>
      <c r="FP422" s="123"/>
      <c r="FZ422" s="123"/>
      <c r="GJ422" s="123"/>
      <c r="GT422" s="123"/>
      <c r="HD422" s="123"/>
      <c r="HN422" s="123"/>
      <c r="HX422" s="123"/>
    </row>
    <row xmlns:x14ac="http://schemas.microsoft.com/office/spreadsheetml/2009/9/ac" r="423" s="3" customFormat="true" x14ac:dyDescent="0.25">
      <c r="A423" s="379"/>
      <c r="B423" s="123"/>
      <c r="L423" s="123"/>
      <c r="V423" s="123"/>
      <c r="AF423" s="123"/>
      <c r="AP423" s="123"/>
      <c r="AZ423" s="123"/>
      <c r="BJ423" s="123"/>
      <c r="BT423" s="123"/>
      <c r="CD423" s="123"/>
      <c r="CN423" s="123"/>
      <c r="CX423" s="123"/>
      <c r="DH423" s="123"/>
      <c r="DR423" s="123"/>
      <c r="EB423" s="123"/>
      <c r="EL423" s="123"/>
      <c r="EV423" s="123"/>
      <c r="FF423" s="123"/>
      <c r="FP423" s="123"/>
      <c r="FZ423" s="123"/>
      <c r="GJ423" s="123"/>
      <c r="GT423" s="123"/>
      <c r="HD423" s="123"/>
      <c r="HN423" s="123"/>
      <c r="HX423" s="123"/>
    </row>
    <row xmlns:x14ac="http://schemas.microsoft.com/office/spreadsheetml/2009/9/ac" r="424" s="3" customFormat="true" x14ac:dyDescent="0.25">
      <c r="A424" s="379"/>
      <c r="B424" s="123"/>
      <c r="L424" s="123"/>
      <c r="V424" s="123"/>
      <c r="AF424" s="123"/>
      <c r="AP424" s="123"/>
      <c r="AZ424" s="123"/>
      <c r="BJ424" s="123"/>
      <c r="BT424" s="123"/>
      <c r="CD424" s="123"/>
      <c r="CN424" s="123"/>
      <c r="CX424" s="123"/>
      <c r="DH424" s="123"/>
      <c r="DR424" s="123"/>
      <c r="EB424" s="123"/>
      <c r="EL424" s="123"/>
      <c r="EV424" s="123"/>
      <c r="FF424" s="123"/>
      <c r="FP424" s="123"/>
      <c r="FZ424" s="123"/>
      <c r="GJ424" s="123"/>
      <c r="GT424" s="123"/>
      <c r="HD424" s="123"/>
      <c r="HN424" s="123"/>
      <c r="HX424" s="123"/>
    </row>
    <row xmlns:x14ac="http://schemas.microsoft.com/office/spreadsheetml/2009/9/ac" r="425" s="3" customFormat="true" x14ac:dyDescent="0.25">
      <c r="A425" s="379"/>
      <c r="B425" s="123"/>
      <c r="L425" s="123"/>
      <c r="V425" s="123"/>
      <c r="AF425" s="123"/>
      <c r="AP425" s="123"/>
      <c r="AZ425" s="123"/>
      <c r="BJ425" s="123"/>
      <c r="BT425" s="123"/>
      <c r="CD425" s="123"/>
      <c r="CN425" s="123"/>
      <c r="CX425" s="123"/>
      <c r="DH425" s="123"/>
      <c r="DR425" s="123"/>
      <c r="EB425" s="123"/>
      <c r="EL425" s="123"/>
      <c r="EV425" s="123"/>
      <c r="FF425" s="123"/>
      <c r="FP425" s="123"/>
      <c r="FZ425" s="123"/>
      <c r="GJ425" s="123"/>
      <c r="GT425" s="123"/>
      <c r="HD425" s="123"/>
      <c r="HN425" s="123"/>
      <c r="HX425" s="123"/>
    </row>
    <row xmlns:x14ac="http://schemas.microsoft.com/office/spreadsheetml/2009/9/ac" r="426" s="3" customFormat="true" x14ac:dyDescent="0.25">
      <c r="A426" s="379"/>
      <c r="B426" s="123"/>
      <c r="L426" s="123"/>
      <c r="V426" s="123"/>
      <c r="AF426" s="123"/>
      <c r="AP426" s="123"/>
      <c r="AZ426" s="123"/>
      <c r="BJ426" s="123"/>
      <c r="BT426" s="123"/>
      <c r="CD426" s="123"/>
      <c r="CN426" s="123"/>
      <c r="CX426" s="123"/>
      <c r="DH426" s="123"/>
      <c r="DR426" s="123"/>
      <c r="EB426" s="123"/>
      <c r="EL426" s="123"/>
      <c r="EV426" s="123"/>
      <c r="FF426" s="123"/>
      <c r="FP426" s="123"/>
      <c r="FZ426" s="123"/>
      <c r="GJ426" s="123"/>
      <c r="GT426" s="123"/>
      <c r="HD426" s="123"/>
      <c r="HN426" s="123"/>
      <c r="HX426" s="123"/>
    </row>
    <row xmlns:x14ac="http://schemas.microsoft.com/office/spreadsheetml/2009/9/ac" r="427" s="3" customFormat="true" x14ac:dyDescent="0.25">
      <c r="A427" s="379"/>
      <c r="B427" s="123"/>
      <c r="L427" s="123"/>
      <c r="V427" s="123"/>
      <c r="AF427" s="123"/>
      <c r="AP427" s="123"/>
      <c r="AZ427" s="123"/>
      <c r="BJ427" s="123"/>
      <c r="BT427" s="123"/>
      <c r="CD427" s="123"/>
      <c r="CN427" s="123"/>
      <c r="CX427" s="123"/>
      <c r="DH427" s="123"/>
      <c r="DR427" s="123"/>
      <c r="EB427" s="123"/>
      <c r="EL427" s="123"/>
      <c r="EV427" s="123"/>
      <c r="FF427" s="123"/>
      <c r="FP427" s="123"/>
      <c r="FZ427" s="123"/>
      <c r="GJ427" s="123"/>
      <c r="GT427" s="123"/>
      <c r="HD427" s="123"/>
      <c r="HN427" s="123"/>
      <c r="HX427" s="123"/>
    </row>
    <row xmlns:x14ac="http://schemas.microsoft.com/office/spreadsheetml/2009/9/ac" r="428" s="3" customFormat="true" x14ac:dyDescent="0.25">
      <c r="A428" s="379"/>
      <c r="B428" s="123"/>
      <c r="L428" s="123"/>
      <c r="V428" s="123"/>
      <c r="AF428" s="123"/>
      <c r="AP428" s="123"/>
      <c r="AZ428" s="123"/>
      <c r="BJ428" s="123"/>
      <c r="BT428" s="123"/>
      <c r="CD428" s="123"/>
      <c r="CN428" s="123"/>
      <c r="CX428" s="123"/>
      <c r="DH428" s="123"/>
      <c r="DR428" s="123"/>
      <c r="EB428" s="123"/>
      <c r="EL428" s="123"/>
      <c r="EV428" s="123"/>
      <c r="FF428" s="123"/>
      <c r="FP428" s="123"/>
      <c r="FZ428" s="123"/>
      <c r="GJ428" s="123"/>
      <c r="GT428" s="123"/>
      <c r="HD428" s="123"/>
      <c r="HN428" s="123"/>
      <c r="HX428" s="123"/>
    </row>
    <row xmlns:x14ac="http://schemas.microsoft.com/office/spreadsheetml/2009/9/ac" r="429" s="3" customFormat="true" x14ac:dyDescent="0.25">
      <c r="A429" s="379"/>
      <c r="B429" s="123"/>
      <c r="L429" s="123"/>
      <c r="V429" s="123"/>
      <c r="AF429" s="123"/>
      <c r="AP429" s="123"/>
      <c r="AZ429" s="123"/>
      <c r="BJ429" s="123"/>
      <c r="BT429" s="123"/>
      <c r="CD429" s="123"/>
      <c r="CN429" s="123"/>
      <c r="CX429" s="123"/>
      <c r="DH429" s="123"/>
      <c r="DR429" s="123"/>
      <c r="EB429" s="123"/>
      <c r="EL429" s="123"/>
      <c r="EV429" s="123"/>
      <c r="FF429" s="123"/>
      <c r="FP429" s="123"/>
      <c r="FZ429" s="123"/>
      <c r="GJ429" s="123"/>
      <c r="GT429" s="123"/>
      <c r="HD429" s="123"/>
      <c r="HN429" s="123"/>
      <c r="HX429" s="123"/>
    </row>
    <row xmlns:x14ac="http://schemas.microsoft.com/office/spreadsheetml/2009/9/ac" r="430" s="3" customFormat="true" x14ac:dyDescent="0.25">
      <c r="A430" s="379"/>
      <c r="B430" s="123"/>
      <c r="L430" s="123"/>
      <c r="V430" s="123"/>
      <c r="AF430" s="123"/>
      <c r="AP430" s="123"/>
      <c r="AZ430" s="123"/>
      <c r="BJ430" s="123"/>
      <c r="BT430" s="123"/>
      <c r="CD430" s="123"/>
      <c r="CN430" s="123"/>
      <c r="CX430" s="123"/>
      <c r="DH430" s="123"/>
      <c r="DR430" s="123"/>
      <c r="EB430" s="123"/>
      <c r="EL430" s="123"/>
      <c r="EV430" s="123"/>
      <c r="FF430" s="123"/>
      <c r="FP430" s="123"/>
      <c r="FZ430" s="123"/>
      <c r="GJ430" s="123"/>
      <c r="GT430" s="123"/>
      <c r="HD430" s="123"/>
      <c r="HN430" s="123"/>
      <c r="HX430" s="123"/>
    </row>
    <row xmlns:x14ac="http://schemas.microsoft.com/office/spreadsheetml/2009/9/ac" r="431" s="3" customFormat="true" x14ac:dyDescent="0.25">
      <c r="A431" s="379"/>
      <c r="B431" s="123"/>
      <c r="L431" s="123"/>
      <c r="V431" s="123"/>
      <c r="AF431" s="123"/>
      <c r="AP431" s="123"/>
      <c r="AZ431" s="123"/>
      <c r="BJ431" s="123"/>
      <c r="BT431" s="123"/>
      <c r="CD431" s="123"/>
      <c r="CN431" s="123"/>
      <c r="CX431" s="123"/>
      <c r="DH431" s="123"/>
      <c r="DR431" s="123"/>
      <c r="EB431" s="123"/>
      <c r="EL431" s="123"/>
      <c r="EV431" s="123"/>
      <c r="FF431" s="123"/>
      <c r="FP431" s="123"/>
      <c r="FZ431" s="123"/>
      <c r="GJ431" s="123"/>
      <c r="GT431" s="123"/>
      <c r="HD431" s="123"/>
      <c r="HN431" s="123"/>
      <c r="HX431" s="123"/>
    </row>
    <row xmlns:x14ac="http://schemas.microsoft.com/office/spreadsheetml/2009/9/ac" r="432" s="3" customFormat="true" x14ac:dyDescent="0.25">
      <c r="A432" s="379"/>
      <c r="B432" s="123"/>
      <c r="L432" s="123"/>
      <c r="V432" s="123"/>
      <c r="AF432" s="123"/>
      <c r="AP432" s="123"/>
      <c r="AZ432" s="123"/>
      <c r="BJ432" s="123"/>
      <c r="BT432" s="123"/>
      <c r="CD432" s="123"/>
      <c r="CN432" s="123"/>
      <c r="CX432" s="123"/>
      <c r="DH432" s="123"/>
      <c r="DR432" s="123"/>
      <c r="EB432" s="123"/>
      <c r="EL432" s="123"/>
      <c r="EV432" s="123"/>
      <c r="FF432" s="123"/>
      <c r="FP432" s="123"/>
      <c r="FZ432" s="123"/>
      <c r="GJ432" s="123"/>
      <c r="GT432" s="123"/>
      <c r="HD432" s="123"/>
      <c r="HN432" s="123"/>
      <c r="HX432" s="123"/>
    </row>
    <row xmlns:x14ac="http://schemas.microsoft.com/office/spreadsheetml/2009/9/ac" r="433" s="3" customFormat="true" x14ac:dyDescent="0.25">
      <c r="A433" s="379"/>
      <c r="B433" s="123"/>
      <c r="L433" s="123"/>
      <c r="V433" s="123"/>
      <c r="AF433" s="123"/>
      <c r="AP433" s="123"/>
      <c r="AZ433" s="123"/>
      <c r="BJ433" s="123"/>
      <c r="BT433" s="123"/>
      <c r="CD433" s="123"/>
      <c r="CN433" s="123"/>
      <c r="CX433" s="123"/>
      <c r="DH433" s="123"/>
      <c r="DR433" s="123"/>
      <c r="EB433" s="123"/>
      <c r="EL433" s="123"/>
      <c r="EV433" s="123"/>
      <c r="FF433" s="123"/>
      <c r="FP433" s="123"/>
      <c r="FZ433" s="123"/>
      <c r="GJ433" s="123"/>
      <c r="GT433" s="123"/>
      <c r="HD433" s="123"/>
      <c r="HN433" s="123"/>
      <c r="HX433" s="123"/>
    </row>
    <row xmlns:x14ac="http://schemas.microsoft.com/office/spreadsheetml/2009/9/ac" r="434" s="3" customFormat="true" x14ac:dyDescent="0.25">
      <c r="A434" s="379"/>
      <c r="B434" s="123"/>
      <c r="L434" s="123"/>
      <c r="V434" s="123"/>
      <c r="AF434" s="123"/>
      <c r="AP434" s="123"/>
      <c r="AZ434" s="123"/>
      <c r="BJ434" s="123"/>
      <c r="BT434" s="123"/>
      <c r="CD434" s="123"/>
      <c r="CN434" s="123"/>
      <c r="CX434" s="123"/>
      <c r="DH434" s="123"/>
      <c r="DR434" s="123"/>
      <c r="EB434" s="123"/>
      <c r="EL434" s="123"/>
      <c r="EV434" s="123"/>
      <c r="FF434" s="123"/>
      <c r="FP434" s="123"/>
      <c r="FZ434" s="123"/>
      <c r="GJ434" s="123"/>
      <c r="GT434" s="123"/>
      <c r="HD434" s="123"/>
      <c r="HN434" s="123"/>
      <c r="HX434" s="123"/>
    </row>
    <row xmlns:x14ac="http://schemas.microsoft.com/office/spreadsheetml/2009/9/ac" r="435" s="3" customFormat="true" x14ac:dyDescent="0.25">
      <c r="A435" s="379"/>
      <c r="B435" s="123"/>
      <c r="L435" s="123"/>
      <c r="V435" s="123"/>
      <c r="AF435" s="123"/>
      <c r="AP435" s="123"/>
      <c r="AZ435" s="123"/>
      <c r="BJ435" s="123"/>
      <c r="BT435" s="123"/>
      <c r="CD435" s="123"/>
      <c r="CN435" s="123"/>
      <c r="CX435" s="123"/>
      <c r="DH435" s="123"/>
      <c r="DR435" s="123"/>
      <c r="EB435" s="123"/>
      <c r="EL435" s="123"/>
      <c r="EV435" s="123"/>
      <c r="FF435" s="123"/>
      <c r="FP435" s="123"/>
      <c r="FZ435" s="123"/>
      <c r="GJ435" s="123"/>
      <c r="GT435" s="123"/>
      <c r="HD435" s="123"/>
      <c r="HN435" s="123"/>
      <c r="HX435" s="123"/>
    </row>
    <row xmlns:x14ac="http://schemas.microsoft.com/office/spreadsheetml/2009/9/ac" r="436" s="3" customFormat="true" x14ac:dyDescent="0.25">
      <c r="A436" s="379"/>
      <c r="B436" s="123"/>
      <c r="L436" s="123"/>
      <c r="V436" s="123"/>
      <c r="AF436" s="123"/>
      <c r="AP436" s="123"/>
      <c r="AZ436" s="123"/>
      <c r="BJ436" s="123"/>
      <c r="BT436" s="123"/>
      <c r="CD436" s="123"/>
      <c r="CN436" s="123"/>
      <c r="CX436" s="123"/>
      <c r="DH436" s="123"/>
      <c r="DR436" s="123"/>
      <c r="EB436" s="123"/>
      <c r="EL436" s="123"/>
      <c r="EV436" s="123"/>
      <c r="FF436" s="123"/>
      <c r="FP436" s="123"/>
      <c r="FZ436" s="123"/>
      <c r="GJ436" s="123"/>
      <c r="GT436" s="123"/>
      <c r="HD436" s="123"/>
      <c r="HN436" s="123"/>
      <c r="HX436" s="123"/>
    </row>
    <row xmlns:x14ac="http://schemas.microsoft.com/office/spreadsheetml/2009/9/ac" r="437" s="3" customFormat="true" x14ac:dyDescent="0.25">
      <c r="A437" s="379"/>
      <c r="B437" s="123"/>
      <c r="L437" s="123"/>
      <c r="V437" s="123"/>
      <c r="AF437" s="123"/>
      <c r="AP437" s="123"/>
      <c r="AZ437" s="123"/>
      <c r="BJ437" s="123"/>
      <c r="BT437" s="123"/>
      <c r="CD437" s="123"/>
      <c r="CN437" s="123"/>
      <c r="CX437" s="123"/>
      <c r="DH437" s="123"/>
      <c r="DR437" s="123"/>
      <c r="EB437" s="123"/>
      <c r="EL437" s="123"/>
      <c r="EV437" s="123"/>
      <c r="FF437" s="123"/>
      <c r="FP437" s="123"/>
      <c r="FZ437" s="123"/>
      <c r="GJ437" s="123"/>
      <c r="GT437" s="123"/>
      <c r="HD437" s="123"/>
      <c r="HN437" s="123"/>
      <c r="HX437" s="123"/>
    </row>
    <row xmlns:x14ac="http://schemas.microsoft.com/office/spreadsheetml/2009/9/ac" r="438" s="3" customFormat="true" x14ac:dyDescent="0.25">
      <c r="A438" s="379"/>
      <c r="B438" s="123"/>
      <c r="L438" s="123"/>
      <c r="V438" s="123"/>
      <c r="AF438" s="123"/>
      <c r="AP438" s="123"/>
      <c r="AZ438" s="123"/>
      <c r="BJ438" s="123"/>
      <c r="BT438" s="123"/>
      <c r="CD438" s="123"/>
      <c r="CN438" s="123"/>
      <c r="CX438" s="123"/>
      <c r="DH438" s="123"/>
      <c r="DR438" s="123"/>
      <c r="EB438" s="123"/>
      <c r="EL438" s="123"/>
      <c r="EV438" s="123"/>
      <c r="FF438" s="123"/>
      <c r="FP438" s="123"/>
      <c r="FZ438" s="123"/>
      <c r="GJ438" s="123"/>
      <c r="GT438" s="123"/>
      <c r="HD438" s="123"/>
      <c r="HN438" s="123"/>
      <c r="HX438" s="123"/>
    </row>
    <row xmlns:x14ac="http://schemas.microsoft.com/office/spreadsheetml/2009/9/ac" r="439" s="3" customFormat="true" x14ac:dyDescent="0.25">
      <c r="A439" s="379"/>
      <c r="B439" s="123"/>
      <c r="L439" s="123"/>
      <c r="V439" s="123"/>
      <c r="AF439" s="123"/>
      <c r="AP439" s="123"/>
      <c r="AZ439" s="123"/>
      <c r="BJ439" s="123"/>
      <c r="BT439" s="123"/>
      <c r="CD439" s="123"/>
      <c r="CN439" s="123"/>
      <c r="CX439" s="123"/>
      <c r="DH439" s="123"/>
      <c r="DR439" s="123"/>
      <c r="EB439" s="123"/>
      <c r="EL439" s="123"/>
      <c r="EV439" s="123"/>
      <c r="FF439" s="123"/>
      <c r="FP439" s="123"/>
      <c r="FZ439" s="123"/>
      <c r="GJ439" s="123"/>
      <c r="GT439" s="123"/>
      <c r="HD439" s="123"/>
      <c r="HN439" s="123"/>
      <c r="HX439" s="123"/>
    </row>
    <row xmlns:x14ac="http://schemas.microsoft.com/office/spreadsheetml/2009/9/ac" r="440" s="3" customFormat="true" x14ac:dyDescent="0.25">
      <c r="A440" s="379"/>
      <c r="B440" s="123"/>
      <c r="L440" s="123"/>
      <c r="V440" s="123"/>
      <c r="AF440" s="123"/>
      <c r="AP440" s="123"/>
      <c r="AZ440" s="123"/>
      <c r="BJ440" s="123"/>
      <c r="BT440" s="123"/>
      <c r="CD440" s="123"/>
      <c r="CN440" s="123"/>
      <c r="CX440" s="123"/>
      <c r="DH440" s="123"/>
      <c r="DR440" s="123"/>
      <c r="EB440" s="123"/>
      <c r="EL440" s="123"/>
      <c r="EV440" s="123"/>
      <c r="FF440" s="123"/>
      <c r="FP440" s="123"/>
      <c r="FZ440" s="123"/>
      <c r="GJ440" s="123"/>
      <c r="GT440" s="123"/>
      <c r="HD440" s="123"/>
      <c r="HN440" s="123"/>
      <c r="HX440" s="123"/>
    </row>
    <row xmlns:x14ac="http://schemas.microsoft.com/office/spreadsheetml/2009/9/ac" r="441" s="3" customFormat="true" x14ac:dyDescent="0.25">
      <c r="A441" s="379"/>
      <c r="B441" s="123"/>
      <c r="L441" s="123"/>
      <c r="V441" s="123"/>
      <c r="AF441" s="123"/>
      <c r="AP441" s="123"/>
      <c r="AZ441" s="123"/>
      <c r="BJ441" s="123"/>
      <c r="BT441" s="123"/>
      <c r="CD441" s="123"/>
      <c r="CN441" s="123"/>
      <c r="CX441" s="123"/>
      <c r="DH441" s="123"/>
      <c r="DR441" s="123"/>
      <c r="EB441" s="123"/>
      <c r="EL441" s="123"/>
      <c r="EV441" s="123"/>
      <c r="FF441" s="123"/>
      <c r="FP441" s="123"/>
      <c r="FZ441" s="123"/>
      <c r="GJ441" s="123"/>
      <c r="GT441" s="123"/>
      <c r="HD441" s="123"/>
      <c r="HN441" s="123"/>
      <c r="HX441" s="123"/>
    </row>
    <row xmlns:x14ac="http://schemas.microsoft.com/office/spreadsheetml/2009/9/ac" r="442" s="3" customFormat="true" x14ac:dyDescent="0.25">
      <c r="A442" s="379"/>
      <c r="B442" s="123"/>
      <c r="L442" s="123"/>
      <c r="V442" s="123"/>
      <c r="AF442" s="123"/>
      <c r="AP442" s="123"/>
      <c r="AZ442" s="123"/>
      <c r="BJ442" s="123"/>
      <c r="BT442" s="123"/>
      <c r="CD442" s="123"/>
      <c r="CN442" s="123"/>
      <c r="CX442" s="123"/>
      <c r="DH442" s="123"/>
      <c r="DR442" s="123"/>
      <c r="EB442" s="123"/>
      <c r="EL442" s="123"/>
      <c r="EV442" s="123"/>
      <c r="FF442" s="123"/>
      <c r="FP442" s="123"/>
      <c r="FZ442" s="123"/>
      <c r="GJ442" s="123"/>
      <c r="GT442" s="123"/>
      <c r="HD442" s="123"/>
      <c r="HN442" s="123"/>
      <c r="HX442" s="123"/>
    </row>
    <row xmlns:x14ac="http://schemas.microsoft.com/office/spreadsheetml/2009/9/ac" r="443" s="3" customFormat="true" x14ac:dyDescent="0.25">
      <c r="A443" s="379"/>
      <c r="B443" s="123"/>
      <c r="L443" s="123"/>
      <c r="V443" s="123"/>
      <c r="AF443" s="123"/>
      <c r="AP443" s="123"/>
      <c r="AZ443" s="123"/>
      <c r="BJ443" s="123"/>
      <c r="BT443" s="123"/>
      <c r="CD443" s="123"/>
      <c r="CN443" s="123"/>
      <c r="CX443" s="123"/>
      <c r="DH443" s="123"/>
      <c r="DR443" s="123"/>
      <c r="EB443" s="123"/>
      <c r="EL443" s="123"/>
      <c r="EV443" s="123"/>
      <c r="FF443" s="123"/>
      <c r="FP443" s="123"/>
      <c r="FZ443" s="123"/>
      <c r="GJ443" s="123"/>
      <c r="GT443" s="123"/>
      <c r="HD443" s="123"/>
      <c r="HN443" s="123"/>
      <c r="HX443" s="123"/>
    </row>
    <row xmlns:x14ac="http://schemas.microsoft.com/office/spreadsheetml/2009/9/ac" r="444" s="3" customFormat="true" x14ac:dyDescent="0.25">
      <c r="A444" s="379"/>
      <c r="B444" s="123"/>
      <c r="L444" s="123"/>
      <c r="V444" s="123"/>
      <c r="AF444" s="123"/>
      <c r="AP444" s="123"/>
      <c r="AZ444" s="123"/>
      <c r="BJ444" s="123"/>
      <c r="BT444" s="123"/>
      <c r="CD444" s="123"/>
      <c r="CN444" s="123"/>
      <c r="CX444" s="123"/>
      <c r="DH444" s="123"/>
      <c r="DR444" s="123"/>
      <c r="EB444" s="123"/>
      <c r="EL444" s="123"/>
      <c r="EV444" s="123"/>
      <c r="FF444" s="123"/>
      <c r="FP444" s="123"/>
      <c r="FZ444" s="123"/>
      <c r="GJ444" s="123"/>
      <c r="GT444" s="123"/>
      <c r="HD444" s="123"/>
      <c r="HN444" s="123"/>
      <c r="HX444" s="123"/>
    </row>
    <row xmlns:x14ac="http://schemas.microsoft.com/office/spreadsheetml/2009/9/ac" r="445" s="3" customFormat="true" x14ac:dyDescent="0.25">
      <c r="A445" s="379"/>
      <c r="B445" s="123"/>
      <c r="L445" s="123"/>
      <c r="V445" s="123"/>
      <c r="AF445" s="123"/>
      <c r="AP445" s="123"/>
      <c r="AZ445" s="123"/>
      <c r="BJ445" s="123"/>
      <c r="BT445" s="123"/>
      <c r="CD445" s="123"/>
      <c r="CN445" s="123"/>
      <c r="CX445" s="123"/>
      <c r="DH445" s="123"/>
      <c r="DR445" s="123"/>
      <c r="EB445" s="123"/>
      <c r="EL445" s="123"/>
      <c r="EV445" s="123"/>
      <c r="FF445" s="123"/>
      <c r="FP445" s="123"/>
      <c r="FZ445" s="123"/>
      <c r="GJ445" s="123"/>
      <c r="GT445" s="123"/>
      <c r="HD445" s="123"/>
      <c r="HN445" s="123"/>
      <c r="HX445" s="123"/>
    </row>
    <row xmlns:x14ac="http://schemas.microsoft.com/office/spreadsheetml/2009/9/ac" r="446" s="3" customFormat="true" x14ac:dyDescent="0.25">
      <c r="A446" s="379"/>
      <c r="B446" s="123"/>
      <c r="L446" s="123"/>
      <c r="V446" s="123"/>
      <c r="AF446" s="123"/>
      <c r="AP446" s="123"/>
      <c r="AZ446" s="123"/>
      <c r="BJ446" s="123"/>
      <c r="BT446" s="123"/>
      <c r="CD446" s="123"/>
      <c r="CN446" s="123"/>
      <c r="CX446" s="123"/>
      <c r="DH446" s="123"/>
      <c r="DR446" s="123"/>
      <c r="EB446" s="123"/>
      <c r="EL446" s="123"/>
      <c r="EV446" s="123"/>
      <c r="FF446" s="123"/>
      <c r="FP446" s="123"/>
      <c r="FZ446" s="123"/>
      <c r="GJ446" s="123"/>
      <c r="GT446" s="123"/>
      <c r="HD446" s="123"/>
      <c r="HN446" s="123"/>
      <c r="HX446" s="123"/>
    </row>
    <row xmlns:x14ac="http://schemas.microsoft.com/office/spreadsheetml/2009/9/ac" r="447" s="3" customFormat="true" x14ac:dyDescent="0.25">
      <c r="A447" s="379"/>
      <c r="B447" s="123"/>
      <c r="L447" s="123"/>
      <c r="V447" s="123"/>
      <c r="AF447" s="123"/>
      <c r="AP447" s="123"/>
      <c r="AZ447" s="123"/>
      <c r="BJ447" s="123"/>
      <c r="BT447" s="123"/>
      <c r="CD447" s="123"/>
      <c r="CN447" s="123"/>
      <c r="CX447" s="123"/>
      <c r="DH447" s="123"/>
      <c r="DR447" s="123"/>
      <c r="EB447" s="123"/>
      <c r="EL447" s="123"/>
      <c r="EV447" s="123"/>
      <c r="FF447" s="123"/>
      <c r="FP447" s="123"/>
      <c r="FZ447" s="123"/>
      <c r="GJ447" s="123"/>
      <c r="GT447" s="123"/>
      <c r="HD447" s="123"/>
      <c r="HN447" s="123"/>
      <c r="HX447" s="123"/>
    </row>
    <row xmlns:x14ac="http://schemas.microsoft.com/office/spreadsheetml/2009/9/ac" r="448" s="3" customFormat="true" x14ac:dyDescent="0.25">
      <c r="A448" s="379"/>
      <c r="B448" s="123"/>
      <c r="L448" s="123"/>
      <c r="V448" s="123"/>
      <c r="AF448" s="123"/>
      <c r="AP448" s="123"/>
      <c r="AZ448" s="123"/>
      <c r="BJ448" s="123"/>
      <c r="BT448" s="123"/>
      <c r="CD448" s="123"/>
      <c r="CN448" s="123"/>
      <c r="CX448" s="123"/>
      <c r="DH448" s="123"/>
      <c r="DR448" s="123"/>
      <c r="EB448" s="123"/>
      <c r="EL448" s="123"/>
      <c r="EV448" s="123"/>
      <c r="FF448" s="123"/>
      <c r="FP448" s="123"/>
      <c r="FZ448" s="123"/>
      <c r="GJ448" s="123"/>
      <c r="GT448" s="123"/>
      <c r="HD448" s="123"/>
      <c r="HN448" s="123"/>
      <c r="HX448" s="123"/>
    </row>
    <row xmlns:x14ac="http://schemas.microsoft.com/office/spreadsheetml/2009/9/ac" r="449" s="3" customFormat="true" x14ac:dyDescent="0.25">
      <c r="A449" s="379"/>
      <c r="B449" s="123"/>
      <c r="L449" s="123"/>
      <c r="V449" s="123"/>
      <c r="AF449" s="123"/>
      <c r="AP449" s="123"/>
      <c r="AZ449" s="123"/>
      <c r="BJ449" s="123"/>
      <c r="BT449" s="123"/>
      <c r="CD449" s="123"/>
      <c r="CN449" s="123"/>
      <c r="CX449" s="123"/>
      <c r="DH449" s="123"/>
      <c r="DR449" s="123"/>
      <c r="EB449" s="123"/>
      <c r="EL449" s="123"/>
      <c r="EV449" s="123"/>
      <c r="FF449" s="123"/>
      <c r="FP449" s="123"/>
      <c r="FZ449" s="123"/>
      <c r="GJ449" s="123"/>
      <c r="GT449" s="123"/>
      <c r="HD449" s="123"/>
      <c r="HN449" s="123"/>
      <c r="HX449" s="123"/>
    </row>
    <row xmlns:x14ac="http://schemas.microsoft.com/office/spreadsheetml/2009/9/ac" r="450" s="3" customFormat="true" x14ac:dyDescent="0.25">
      <c r="A450" s="379"/>
      <c r="B450" s="123"/>
      <c r="L450" s="123"/>
      <c r="V450" s="123"/>
      <c r="AF450" s="123"/>
      <c r="AP450" s="123"/>
      <c r="AZ450" s="123"/>
      <c r="BJ450" s="123"/>
      <c r="BT450" s="123"/>
      <c r="CD450" s="123"/>
      <c r="CN450" s="123"/>
      <c r="CX450" s="123"/>
      <c r="DH450" s="123"/>
      <c r="DR450" s="123"/>
      <c r="EB450" s="123"/>
      <c r="EL450" s="123"/>
      <c r="EV450" s="123"/>
      <c r="FF450" s="123"/>
      <c r="FP450" s="123"/>
      <c r="FZ450" s="123"/>
      <c r="GJ450" s="123"/>
      <c r="GT450" s="123"/>
      <c r="HD450" s="123"/>
      <c r="HN450" s="123"/>
      <c r="HX450" s="123"/>
    </row>
    <row xmlns:x14ac="http://schemas.microsoft.com/office/spreadsheetml/2009/9/ac" r="451" s="3" customFormat="true" x14ac:dyDescent="0.25">
      <c r="A451" s="379"/>
      <c r="B451" s="123"/>
      <c r="L451" s="123"/>
      <c r="V451" s="123"/>
      <c r="AF451" s="123"/>
      <c r="AP451" s="123"/>
      <c r="AZ451" s="123"/>
      <c r="BJ451" s="123"/>
      <c r="BT451" s="123"/>
      <c r="CD451" s="123"/>
      <c r="CN451" s="123"/>
      <c r="CX451" s="123"/>
      <c r="DH451" s="123"/>
      <c r="DR451" s="123"/>
      <c r="EB451" s="123"/>
      <c r="EL451" s="123"/>
      <c r="EV451" s="123"/>
      <c r="FF451" s="123"/>
      <c r="FP451" s="123"/>
      <c r="FZ451" s="123"/>
      <c r="GJ451" s="123"/>
      <c r="GT451" s="123"/>
      <c r="HD451" s="123"/>
      <c r="HN451" s="123"/>
      <c r="HX451" s="123"/>
    </row>
    <row xmlns:x14ac="http://schemas.microsoft.com/office/spreadsheetml/2009/9/ac" r="452" s="3" customFormat="true" x14ac:dyDescent="0.25">
      <c r="A452" s="379"/>
      <c r="B452" s="123"/>
      <c r="L452" s="123"/>
      <c r="V452" s="123"/>
      <c r="AF452" s="123"/>
      <c r="AP452" s="123"/>
      <c r="AZ452" s="123"/>
      <c r="BJ452" s="123"/>
      <c r="BT452" s="123"/>
      <c r="CD452" s="123"/>
      <c r="CN452" s="123"/>
      <c r="CX452" s="123"/>
      <c r="DH452" s="123"/>
      <c r="DR452" s="123"/>
      <c r="EB452" s="123"/>
      <c r="EL452" s="123"/>
      <c r="EV452" s="123"/>
      <c r="FF452" s="123"/>
      <c r="FP452" s="123"/>
      <c r="FZ452" s="123"/>
      <c r="GJ452" s="123"/>
      <c r="GT452" s="123"/>
      <c r="HD452" s="123"/>
      <c r="HN452" s="123"/>
      <c r="HX452" s="123"/>
    </row>
    <row xmlns:x14ac="http://schemas.microsoft.com/office/spreadsheetml/2009/9/ac" r="453" s="3" customFormat="true" x14ac:dyDescent="0.25">
      <c r="A453" s="379"/>
      <c r="B453" s="123"/>
      <c r="L453" s="123"/>
      <c r="V453" s="123"/>
      <c r="AF453" s="123"/>
      <c r="AP453" s="123"/>
      <c r="AZ453" s="123"/>
      <c r="BJ453" s="123"/>
      <c r="BT453" s="123"/>
      <c r="CD453" s="123"/>
      <c r="CN453" s="123"/>
      <c r="CX453" s="123"/>
      <c r="DH453" s="123"/>
      <c r="DR453" s="123"/>
      <c r="EB453" s="123"/>
      <c r="EL453" s="123"/>
      <c r="EV453" s="123"/>
      <c r="FF453" s="123"/>
      <c r="FP453" s="123"/>
      <c r="FZ453" s="123"/>
      <c r="GJ453" s="123"/>
      <c r="GT453" s="123"/>
      <c r="HD453" s="123"/>
      <c r="HN453" s="123"/>
      <c r="HX453" s="123"/>
    </row>
    <row xmlns:x14ac="http://schemas.microsoft.com/office/spreadsheetml/2009/9/ac" r="454" s="3" customFormat="true" x14ac:dyDescent="0.25">
      <c r="A454" s="379"/>
      <c r="B454" s="123"/>
      <c r="L454" s="123"/>
      <c r="V454" s="123"/>
      <c r="AF454" s="123"/>
      <c r="AP454" s="123"/>
      <c r="AZ454" s="123"/>
      <c r="BJ454" s="123"/>
      <c r="BT454" s="123"/>
      <c r="CD454" s="123"/>
      <c r="CN454" s="123"/>
      <c r="CX454" s="123"/>
      <c r="DH454" s="123"/>
      <c r="DR454" s="123"/>
      <c r="EB454" s="123"/>
      <c r="EL454" s="123"/>
      <c r="EV454" s="123"/>
      <c r="FF454" s="123"/>
      <c r="FP454" s="123"/>
      <c r="FZ454" s="123"/>
      <c r="GJ454" s="123"/>
      <c r="GT454" s="123"/>
      <c r="HD454" s="123"/>
      <c r="HN454" s="123"/>
      <c r="HX454" s="123"/>
    </row>
    <row xmlns:x14ac="http://schemas.microsoft.com/office/spreadsheetml/2009/9/ac" r="455" s="3" customFormat="true" x14ac:dyDescent="0.25">
      <c r="A455" s="379"/>
      <c r="B455" s="123"/>
      <c r="L455" s="123"/>
      <c r="V455" s="123"/>
      <c r="AF455" s="123"/>
      <c r="AP455" s="123"/>
      <c r="AZ455" s="123"/>
      <c r="BJ455" s="123"/>
      <c r="BT455" s="123"/>
      <c r="CD455" s="123"/>
      <c r="CN455" s="123"/>
      <c r="CX455" s="123"/>
      <c r="DH455" s="123"/>
      <c r="DR455" s="123"/>
      <c r="EB455" s="123"/>
      <c r="EL455" s="123"/>
      <c r="EV455" s="123"/>
      <c r="FF455" s="123"/>
      <c r="FP455" s="123"/>
      <c r="FZ455" s="123"/>
      <c r="GJ455" s="123"/>
      <c r="GT455" s="123"/>
      <c r="HD455" s="123"/>
      <c r="HN455" s="123"/>
      <c r="HX455" s="123"/>
    </row>
    <row xmlns:x14ac="http://schemas.microsoft.com/office/spreadsheetml/2009/9/ac" r="456" s="3" customFormat="true" x14ac:dyDescent="0.25">
      <c r="A456" s="379"/>
      <c r="B456" s="123"/>
      <c r="L456" s="123"/>
      <c r="V456" s="123"/>
      <c r="AF456" s="123"/>
      <c r="AP456" s="123"/>
      <c r="AZ456" s="123"/>
      <c r="BJ456" s="123"/>
      <c r="BT456" s="123"/>
      <c r="CD456" s="123"/>
      <c r="CN456" s="123"/>
      <c r="CX456" s="123"/>
      <c r="DH456" s="123"/>
      <c r="DR456" s="123"/>
      <c r="EB456" s="123"/>
      <c r="EL456" s="123"/>
      <c r="EV456" s="123"/>
      <c r="FF456" s="123"/>
      <c r="FP456" s="123"/>
      <c r="FZ456" s="123"/>
      <c r="GJ456" s="123"/>
      <c r="GT456" s="123"/>
      <c r="HD456" s="123"/>
      <c r="HN456" s="123"/>
      <c r="HX456" s="123"/>
    </row>
    <row xmlns:x14ac="http://schemas.microsoft.com/office/spreadsheetml/2009/9/ac" r="457" s="3" customFormat="true" x14ac:dyDescent="0.25">
      <c r="A457" s="379"/>
      <c r="B457" s="123"/>
      <c r="L457" s="123"/>
      <c r="V457" s="123"/>
      <c r="AF457" s="123"/>
      <c r="AP457" s="123"/>
      <c r="AZ457" s="123"/>
      <c r="BJ457" s="123"/>
      <c r="BT457" s="123"/>
      <c r="CD457" s="123"/>
      <c r="CN457" s="123"/>
      <c r="CX457" s="123"/>
      <c r="DH457" s="123"/>
      <c r="DR457" s="123"/>
      <c r="EB457" s="123"/>
      <c r="EL457" s="123"/>
      <c r="EV457" s="123"/>
      <c r="FF457" s="123"/>
      <c r="FP457" s="123"/>
      <c r="FZ457" s="123"/>
      <c r="GJ457" s="123"/>
      <c r="GT457" s="123"/>
      <c r="HD457" s="123"/>
      <c r="HN457" s="123"/>
      <c r="HX457" s="123"/>
    </row>
    <row xmlns:x14ac="http://schemas.microsoft.com/office/spreadsheetml/2009/9/ac" r="458" s="3" customFormat="true" x14ac:dyDescent="0.25">
      <c r="A458" s="379"/>
      <c r="B458" s="123"/>
      <c r="L458" s="123"/>
      <c r="V458" s="123"/>
      <c r="AF458" s="123"/>
      <c r="AP458" s="123"/>
      <c r="AZ458" s="123"/>
      <c r="BJ458" s="123"/>
      <c r="BT458" s="123"/>
      <c r="CD458" s="123"/>
      <c r="CN458" s="123"/>
      <c r="CX458" s="123"/>
      <c r="DH458" s="123"/>
      <c r="DR458" s="123"/>
      <c r="EB458" s="123"/>
      <c r="EL458" s="123"/>
      <c r="EV458" s="123"/>
      <c r="FF458" s="123"/>
      <c r="FP458" s="123"/>
      <c r="FZ458" s="123"/>
      <c r="GJ458" s="123"/>
      <c r="GT458" s="123"/>
      <c r="HD458" s="123"/>
      <c r="HN458" s="123"/>
      <c r="HX458" s="123"/>
    </row>
    <row xmlns:x14ac="http://schemas.microsoft.com/office/spreadsheetml/2009/9/ac" r="459" s="3" customFormat="true" x14ac:dyDescent="0.25">
      <c r="A459" s="379"/>
      <c r="B459" s="123"/>
      <c r="L459" s="123"/>
      <c r="V459" s="123"/>
      <c r="AF459" s="123"/>
      <c r="AP459" s="123"/>
      <c r="AZ459" s="123"/>
      <c r="BJ459" s="123"/>
      <c r="BT459" s="123"/>
      <c r="CD459" s="123"/>
      <c r="CN459" s="123"/>
      <c r="CX459" s="123"/>
      <c r="DH459" s="123"/>
      <c r="DR459" s="123"/>
      <c r="EB459" s="123"/>
      <c r="EL459" s="123"/>
      <c r="EV459" s="123"/>
      <c r="FF459" s="123"/>
      <c r="FP459" s="123"/>
      <c r="FZ459" s="123"/>
      <c r="GJ459" s="123"/>
      <c r="GT459" s="123"/>
      <c r="HD459" s="123"/>
      <c r="HN459" s="123"/>
      <c r="HX459" s="123"/>
    </row>
    <row xmlns:x14ac="http://schemas.microsoft.com/office/spreadsheetml/2009/9/ac" r="460" s="3" customFormat="true" x14ac:dyDescent="0.25">
      <c r="A460" s="379"/>
      <c r="B460" s="123"/>
      <c r="L460" s="123"/>
      <c r="V460" s="123"/>
      <c r="AF460" s="123"/>
      <c r="AP460" s="123"/>
      <c r="AZ460" s="123"/>
      <c r="BJ460" s="123"/>
      <c r="BT460" s="123"/>
      <c r="CD460" s="123"/>
      <c r="CN460" s="123"/>
      <c r="CX460" s="123"/>
      <c r="DH460" s="123"/>
      <c r="DR460" s="123"/>
      <c r="EB460" s="123"/>
      <c r="EL460" s="123"/>
      <c r="EV460" s="123"/>
      <c r="FF460" s="123"/>
      <c r="FP460" s="123"/>
      <c r="FZ460" s="123"/>
      <c r="GJ460" s="123"/>
      <c r="GT460" s="123"/>
      <c r="HD460" s="123"/>
      <c r="HN460" s="123"/>
      <c r="HX460" s="123"/>
    </row>
    <row xmlns:x14ac="http://schemas.microsoft.com/office/spreadsheetml/2009/9/ac" r="461" s="3" customFormat="true" x14ac:dyDescent="0.25">
      <c r="A461" s="379"/>
      <c r="B461" s="123"/>
      <c r="L461" s="123"/>
      <c r="V461" s="123"/>
      <c r="AF461" s="123"/>
      <c r="AP461" s="123"/>
      <c r="AZ461" s="123"/>
      <c r="BJ461" s="123"/>
      <c r="BT461" s="123"/>
      <c r="CD461" s="123"/>
      <c r="CN461" s="123"/>
      <c r="CX461" s="123"/>
      <c r="DH461" s="123"/>
      <c r="DR461" s="123"/>
      <c r="EB461" s="123"/>
      <c r="EL461" s="123"/>
      <c r="EV461" s="123"/>
      <c r="FF461" s="123"/>
      <c r="FP461" s="123"/>
      <c r="FZ461" s="123"/>
      <c r="GJ461" s="123"/>
      <c r="GT461" s="123"/>
      <c r="HD461" s="123"/>
      <c r="HN461" s="123"/>
      <c r="HX461" s="123"/>
    </row>
    <row xmlns:x14ac="http://schemas.microsoft.com/office/spreadsheetml/2009/9/ac" r="462" s="3" customFormat="true" x14ac:dyDescent="0.25">
      <c r="A462" s="379"/>
      <c r="B462" s="123"/>
      <c r="L462" s="123"/>
      <c r="V462" s="123"/>
      <c r="AF462" s="123"/>
      <c r="AP462" s="123"/>
      <c r="AZ462" s="123"/>
      <c r="BJ462" s="123"/>
      <c r="BT462" s="123"/>
      <c r="CD462" s="123"/>
      <c r="CN462" s="123"/>
      <c r="CX462" s="123"/>
      <c r="DH462" s="123"/>
      <c r="DR462" s="123"/>
      <c r="EB462" s="123"/>
      <c r="EL462" s="123"/>
      <c r="EV462" s="123"/>
      <c r="FF462" s="123"/>
      <c r="FP462" s="123"/>
      <c r="FZ462" s="123"/>
      <c r="GJ462" s="123"/>
      <c r="GT462" s="123"/>
      <c r="HD462" s="123"/>
      <c r="HN462" s="123"/>
      <c r="HX462" s="123"/>
    </row>
    <row xmlns:x14ac="http://schemas.microsoft.com/office/spreadsheetml/2009/9/ac" r="463" s="3" customFormat="true" x14ac:dyDescent="0.25">
      <c r="A463" s="379"/>
      <c r="B463" s="123"/>
      <c r="L463" s="123"/>
      <c r="V463" s="123"/>
      <c r="AF463" s="123"/>
      <c r="AP463" s="123"/>
      <c r="AZ463" s="123"/>
      <c r="BJ463" s="123"/>
      <c r="BT463" s="123"/>
      <c r="CD463" s="123"/>
      <c r="CN463" s="123"/>
      <c r="CX463" s="123"/>
      <c r="DH463" s="123"/>
      <c r="DR463" s="123"/>
      <c r="EB463" s="123"/>
      <c r="EL463" s="123"/>
      <c r="EV463" s="123"/>
      <c r="FF463" s="123"/>
      <c r="FP463" s="123"/>
      <c r="FZ463" s="123"/>
      <c r="GJ463" s="123"/>
      <c r="GT463" s="123"/>
      <c r="HD463" s="123"/>
      <c r="HN463" s="123"/>
      <c r="HX463" s="123"/>
    </row>
    <row xmlns:x14ac="http://schemas.microsoft.com/office/spreadsheetml/2009/9/ac" r="464" s="3" customFormat="true" x14ac:dyDescent="0.25">
      <c r="A464" s="379"/>
      <c r="B464" s="123"/>
      <c r="L464" s="123"/>
      <c r="V464" s="123"/>
      <c r="AF464" s="123"/>
      <c r="AP464" s="123"/>
      <c r="AZ464" s="123"/>
      <c r="BJ464" s="123"/>
      <c r="BT464" s="123"/>
      <c r="CD464" s="123"/>
      <c r="CN464" s="123"/>
      <c r="CX464" s="123"/>
      <c r="DH464" s="123"/>
      <c r="DR464" s="123"/>
      <c r="EB464" s="123"/>
      <c r="EL464" s="123"/>
      <c r="EV464" s="123"/>
      <c r="FF464" s="123"/>
      <c r="FP464" s="123"/>
      <c r="FZ464" s="123"/>
      <c r="GJ464" s="123"/>
      <c r="GT464" s="123"/>
      <c r="HD464" s="123"/>
      <c r="HN464" s="123"/>
      <c r="HX464" s="123"/>
    </row>
    <row xmlns:x14ac="http://schemas.microsoft.com/office/spreadsheetml/2009/9/ac" r="465" s="3" customFormat="true" x14ac:dyDescent="0.25">
      <c r="A465" s="379"/>
      <c r="B465" s="123"/>
      <c r="L465" s="123"/>
      <c r="V465" s="123"/>
      <c r="AF465" s="123"/>
      <c r="AP465" s="123"/>
      <c r="AZ465" s="123"/>
      <c r="BJ465" s="123"/>
      <c r="BT465" s="123"/>
      <c r="CD465" s="123"/>
      <c r="CN465" s="123"/>
      <c r="CX465" s="123"/>
      <c r="DH465" s="123"/>
      <c r="DR465" s="123"/>
      <c r="EB465" s="123"/>
      <c r="EL465" s="123"/>
      <c r="EV465" s="123"/>
      <c r="FF465" s="123"/>
      <c r="FP465" s="123"/>
      <c r="FZ465" s="123"/>
      <c r="GJ465" s="123"/>
      <c r="GT465" s="123"/>
      <c r="HD465" s="123"/>
      <c r="HN465" s="123"/>
      <c r="HX465" s="123"/>
    </row>
    <row xmlns:x14ac="http://schemas.microsoft.com/office/spreadsheetml/2009/9/ac" r="466" s="3" customFormat="true" x14ac:dyDescent="0.25">
      <c r="A466" s="379"/>
      <c r="B466" s="123"/>
      <c r="L466" s="123"/>
      <c r="V466" s="123"/>
      <c r="AF466" s="123"/>
      <c r="AP466" s="123"/>
      <c r="AZ466" s="123"/>
      <c r="BJ466" s="123"/>
      <c r="BT466" s="123"/>
      <c r="CD466" s="123"/>
      <c r="CN466" s="123"/>
      <c r="CX466" s="123"/>
      <c r="DH466" s="123"/>
      <c r="DR466" s="123"/>
      <c r="EB466" s="123"/>
      <c r="EL466" s="123"/>
      <c r="EV466" s="123"/>
      <c r="FF466" s="123"/>
      <c r="FP466" s="123"/>
      <c r="FZ466" s="123"/>
      <c r="GJ466" s="123"/>
      <c r="GT466" s="123"/>
      <c r="HD466" s="123"/>
      <c r="HN466" s="123"/>
      <c r="HX466" s="123"/>
    </row>
    <row xmlns:x14ac="http://schemas.microsoft.com/office/spreadsheetml/2009/9/ac" r="467" s="3" customFormat="true" x14ac:dyDescent="0.25">
      <c r="A467" s="379"/>
      <c r="B467" s="123"/>
      <c r="L467" s="123"/>
      <c r="V467" s="123"/>
      <c r="AF467" s="123"/>
      <c r="AP467" s="123"/>
      <c r="AZ467" s="123"/>
      <c r="BJ467" s="123"/>
      <c r="BT467" s="123"/>
      <c r="CD467" s="123"/>
      <c r="CN467" s="123"/>
      <c r="CX467" s="123"/>
      <c r="DH467" s="123"/>
      <c r="DR467" s="123"/>
      <c r="EB467" s="123"/>
      <c r="EL467" s="123"/>
      <c r="EV467" s="123"/>
      <c r="FF467" s="123"/>
      <c r="FP467" s="123"/>
      <c r="FZ467" s="123"/>
      <c r="GJ467" s="123"/>
      <c r="GT467" s="123"/>
      <c r="HD467" s="123"/>
      <c r="HN467" s="123"/>
      <c r="HX467" s="123"/>
    </row>
    <row xmlns:x14ac="http://schemas.microsoft.com/office/spreadsheetml/2009/9/ac" r="468" s="3" customFormat="true" x14ac:dyDescent="0.25">
      <c r="A468" s="379"/>
      <c r="B468" s="123"/>
      <c r="L468" s="123"/>
      <c r="V468" s="123"/>
      <c r="AF468" s="123"/>
      <c r="AP468" s="123"/>
      <c r="AZ468" s="123"/>
      <c r="BJ468" s="123"/>
      <c r="BT468" s="123"/>
      <c r="CD468" s="123"/>
      <c r="CN468" s="123"/>
      <c r="CX468" s="123"/>
      <c r="DH468" s="123"/>
      <c r="DR468" s="123"/>
      <c r="EB468" s="123"/>
      <c r="EL468" s="123"/>
      <c r="EV468" s="123"/>
      <c r="FF468" s="123"/>
      <c r="FP468" s="123"/>
      <c r="FZ468" s="123"/>
      <c r="GJ468" s="123"/>
      <c r="GT468" s="123"/>
      <c r="HD468" s="123"/>
      <c r="HN468" s="123"/>
      <c r="HX468" s="123"/>
    </row>
    <row xmlns:x14ac="http://schemas.microsoft.com/office/spreadsheetml/2009/9/ac" r="469" s="3" customFormat="true" x14ac:dyDescent="0.25">
      <c r="A469" s="379"/>
      <c r="B469" s="123"/>
      <c r="L469" s="123"/>
      <c r="V469" s="123"/>
      <c r="AF469" s="123"/>
      <c r="AP469" s="123"/>
      <c r="AZ469" s="123"/>
      <c r="BJ469" s="123"/>
      <c r="BT469" s="123"/>
      <c r="CD469" s="123"/>
      <c r="CN469" s="123"/>
      <c r="CX469" s="123"/>
      <c r="DH469" s="123"/>
      <c r="DR469" s="123"/>
      <c r="EB469" s="123"/>
      <c r="EL469" s="123"/>
      <c r="EV469" s="123"/>
      <c r="FF469" s="123"/>
      <c r="FP469" s="123"/>
      <c r="FZ469" s="123"/>
      <c r="GJ469" s="123"/>
      <c r="GT469" s="123"/>
      <c r="HD469" s="123"/>
      <c r="HN469" s="123"/>
      <c r="HX469" s="123"/>
    </row>
    <row xmlns:x14ac="http://schemas.microsoft.com/office/spreadsheetml/2009/9/ac" r="470" s="3" customFormat="true" x14ac:dyDescent="0.25">
      <c r="A470" s="379"/>
      <c r="B470" s="123"/>
      <c r="L470" s="123"/>
      <c r="V470" s="123"/>
      <c r="AF470" s="123"/>
      <c r="AP470" s="123"/>
      <c r="AZ470" s="123"/>
      <c r="BJ470" s="123"/>
      <c r="BT470" s="123"/>
      <c r="CD470" s="123"/>
      <c r="CN470" s="123"/>
      <c r="CX470" s="123"/>
      <c r="DH470" s="123"/>
      <c r="DR470" s="123"/>
      <c r="EB470" s="123"/>
      <c r="EL470" s="123"/>
      <c r="EV470" s="123"/>
      <c r="FF470" s="123"/>
      <c r="FP470" s="123"/>
      <c r="FZ470" s="123"/>
      <c r="GJ470" s="123"/>
      <c r="GT470" s="123"/>
      <c r="HD470" s="123"/>
      <c r="HN470" s="123"/>
      <c r="HX470" s="123"/>
    </row>
    <row xmlns:x14ac="http://schemas.microsoft.com/office/spreadsheetml/2009/9/ac" r="471" s="3" customFormat="true" x14ac:dyDescent="0.25">
      <c r="A471" s="379"/>
      <c r="B471" s="123"/>
      <c r="L471" s="123"/>
      <c r="V471" s="123"/>
      <c r="AF471" s="123"/>
      <c r="AP471" s="123"/>
      <c r="AZ471" s="123"/>
      <c r="BJ471" s="123"/>
      <c r="BT471" s="123"/>
      <c r="CD471" s="123"/>
      <c r="CN471" s="123"/>
      <c r="CX471" s="123"/>
      <c r="DH471" s="123"/>
      <c r="DR471" s="123"/>
      <c r="EB471" s="123"/>
      <c r="EL471" s="123"/>
      <c r="EV471" s="123"/>
      <c r="FF471" s="123"/>
      <c r="FP471" s="123"/>
      <c r="FZ471" s="123"/>
      <c r="GJ471" s="123"/>
      <c r="GT471" s="123"/>
      <c r="HD471" s="123"/>
      <c r="HN471" s="123"/>
      <c r="HX471" s="123"/>
    </row>
    <row xmlns:x14ac="http://schemas.microsoft.com/office/spreadsheetml/2009/9/ac" r="472" s="3" customFormat="true" x14ac:dyDescent="0.25">
      <c r="A472" s="379"/>
      <c r="B472" s="123"/>
      <c r="L472" s="123"/>
      <c r="V472" s="123"/>
      <c r="AF472" s="123"/>
      <c r="AP472" s="123"/>
      <c r="AZ472" s="123"/>
      <c r="BJ472" s="123"/>
      <c r="BT472" s="123"/>
      <c r="CD472" s="123"/>
      <c r="CN472" s="123"/>
      <c r="CX472" s="123"/>
      <c r="DH472" s="123"/>
      <c r="DR472" s="123"/>
      <c r="EB472" s="123"/>
      <c r="EL472" s="123"/>
      <c r="EV472" s="123"/>
      <c r="FF472" s="123"/>
      <c r="FP472" s="123"/>
      <c r="FZ472" s="123"/>
      <c r="GJ472" s="123"/>
      <c r="GT472" s="123"/>
      <c r="HD472" s="123"/>
      <c r="HN472" s="123"/>
      <c r="HX472" s="123"/>
    </row>
    <row xmlns:x14ac="http://schemas.microsoft.com/office/spreadsheetml/2009/9/ac" r="473" s="3" customFormat="true" x14ac:dyDescent="0.25">
      <c r="A473" s="379"/>
      <c r="B473" s="123"/>
      <c r="L473" s="123"/>
      <c r="V473" s="123"/>
      <c r="AF473" s="123"/>
      <c r="AP473" s="123"/>
      <c r="AZ473" s="123"/>
      <c r="BJ473" s="123"/>
      <c r="BT473" s="123"/>
      <c r="CD473" s="123"/>
      <c r="CN473" s="123"/>
      <c r="CX473" s="123"/>
      <c r="DH473" s="123"/>
      <c r="DR473" s="123"/>
      <c r="EB473" s="123"/>
      <c r="EL473" s="123"/>
      <c r="EV473" s="123"/>
      <c r="FF473" s="123"/>
      <c r="FP473" s="123"/>
      <c r="FZ473" s="123"/>
      <c r="GJ473" s="123"/>
      <c r="GT473" s="123"/>
      <c r="HD473" s="123"/>
      <c r="HN473" s="123"/>
      <c r="HX473" s="123"/>
    </row>
    <row xmlns:x14ac="http://schemas.microsoft.com/office/spreadsheetml/2009/9/ac" r="474" s="3" customFormat="true" x14ac:dyDescent="0.25">
      <c r="A474" s="379"/>
      <c r="B474" s="123"/>
      <c r="L474" s="123"/>
      <c r="V474" s="123"/>
      <c r="AF474" s="123"/>
      <c r="AP474" s="123"/>
      <c r="AZ474" s="123"/>
      <c r="BJ474" s="123"/>
      <c r="BT474" s="123"/>
      <c r="CD474" s="123"/>
      <c r="CN474" s="123"/>
      <c r="CX474" s="123"/>
      <c r="DH474" s="123"/>
      <c r="DR474" s="123"/>
      <c r="EB474" s="123"/>
      <c r="EL474" s="123"/>
      <c r="EV474" s="123"/>
      <c r="FF474" s="123"/>
      <c r="FP474" s="123"/>
      <c r="FZ474" s="123"/>
      <c r="GJ474" s="123"/>
      <c r="GT474" s="123"/>
      <c r="HD474" s="123"/>
      <c r="HN474" s="123"/>
      <c r="HX474" s="123"/>
    </row>
    <row xmlns:x14ac="http://schemas.microsoft.com/office/spreadsheetml/2009/9/ac" r="475" s="3" customFormat="true" x14ac:dyDescent="0.25">
      <c r="A475" s="379"/>
      <c r="B475" s="123"/>
      <c r="L475" s="123"/>
      <c r="V475" s="123"/>
      <c r="AF475" s="123"/>
      <c r="AP475" s="123"/>
      <c r="AZ475" s="123"/>
      <c r="BJ475" s="123"/>
      <c r="BT475" s="123"/>
      <c r="CD475" s="123"/>
      <c r="CN475" s="123"/>
      <c r="CX475" s="123"/>
      <c r="DH475" s="123"/>
      <c r="DR475" s="123"/>
      <c r="EB475" s="123"/>
      <c r="EL475" s="123"/>
      <c r="EV475" s="123"/>
      <c r="FF475" s="123"/>
      <c r="FP475" s="123"/>
      <c r="FZ475" s="123"/>
      <c r="GJ475" s="123"/>
      <c r="GT475" s="123"/>
      <c r="HD475" s="123"/>
      <c r="HN475" s="123"/>
      <c r="HX475" s="123"/>
    </row>
    <row xmlns:x14ac="http://schemas.microsoft.com/office/spreadsheetml/2009/9/ac" r="476" s="3" customFormat="true" x14ac:dyDescent="0.25">
      <c r="A476" s="379"/>
      <c r="B476" s="123"/>
      <c r="L476" s="123"/>
      <c r="V476" s="123"/>
      <c r="AF476" s="123"/>
      <c r="AP476" s="123"/>
      <c r="AZ476" s="123"/>
      <c r="BJ476" s="123"/>
      <c r="BT476" s="123"/>
      <c r="CD476" s="123"/>
      <c r="CN476" s="123"/>
      <c r="CX476" s="123"/>
      <c r="DH476" s="123"/>
      <c r="DR476" s="123"/>
      <c r="EB476" s="123"/>
      <c r="EL476" s="123"/>
      <c r="EV476" s="123"/>
      <c r="FF476" s="123"/>
      <c r="FP476" s="123"/>
      <c r="FZ476" s="123"/>
      <c r="GJ476" s="123"/>
      <c r="GT476" s="123"/>
      <c r="HD476" s="123"/>
      <c r="HN476" s="123"/>
      <c r="HX476" s="123"/>
    </row>
    <row xmlns:x14ac="http://schemas.microsoft.com/office/spreadsheetml/2009/9/ac" r="477" s="3" customFormat="true" x14ac:dyDescent="0.25">
      <c r="A477" s="379"/>
      <c r="B477" s="123"/>
      <c r="L477" s="123"/>
      <c r="V477" s="123"/>
      <c r="AF477" s="123"/>
      <c r="AP477" s="123"/>
      <c r="AZ477" s="123"/>
      <c r="BJ477" s="123"/>
      <c r="BT477" s="123"/>
      <c r="CD477" s="123"/>
      <c r="CN477" s="123"/>
      <c r="CX477" s="123"/>
      <c r="DH477" s="123"/>
      <c r="DR477" s="123"/>
      <c r="EB477" s="123"/>
      <c r="EL477" s="123"/>
      <c r="EV477" s="123"/>
      <c r="FF477" s="123"/>
      <c r="FP477" s="123"/>
      <c r="FZ477" s="123"/>
      <c r="GJ477" s="123"/>
      <c r="GT477" s="123"/>
      <c r="HD477" s="123"/>
      <c r="HN477" s="123"/>
      <c r="HX477" s="123"/>
    </row>
    <row xmlns:x14ac="http://schemas.microsoft.com/office/spreadsheetml/2009/9/ac" r="478" s="3" customFormat="true" x14ac:dyDescent="0.25">
      <c r="A478" s="379"/>
      <c r="B478" s="123"/>
      <c r="L478" s="123"/>
      <c r="V478" s="123"/>
      <c r="AF478" s="123"/>
      <c r="AP478" s="123"/>
      <c r="AZ478" s="123"/>
      <c r="BJ478" s="123"/>
      <c r="BT478" s="123"/>
      <c r="CD478" s="123"/>
      <c r="CN478" s="123"/>
      <c r="CX478" s="123"/>
      <c r="DH478" s="123"/>
      <c r="DR478" s="123"/>
      <c r="EB478" s="123"/>
      <c r="EL478" s="123"/>
      <c r="EV478" s="123"/>
      <c r="FF478" s="123"/>
      <c r="FP478" s="123"/>
      <c r="FZ478" s="123"/>
      <c r="GJ478" s="123"/>
      <c r="GT478" s="123"/>
      <c r="HD478" s="123"/>
      <c r="HN478" s="123"/>
      <c r="HX478" s="123"/>
    </row>
    <row xmlns:x14ac="http://schemas.microsoft.com/office/spreadsheetml/2009/9/ac" r="479" s="3" customFormat="true" x14ac:dyDescent="0.25">
      <c r="A479" s="379"/>
      <c r="B479" s="123"/>
      <c r="L479" s="123"/>
      <c r="V479" s="123"/>
      <c r="AF479" s="123"/>
      <c r="AP479" s="123"/>
      <c r="AZ479" s="123"/>
      <c r="BJ479" s="123"/>
      <c r="BT479" s="123"/>
      <c r="CD479" s="123"/>
      <c r="CN479" s="123"/>
      <c r="CX479" s="123"/>
      <c r="DH479" s="123"/>
      <c r="DR479" s="123"/>
      <c r="EB479" s="123"/>
      <c r="EL479" s="123"/>
      <c r="EV479" s="123"/>
      <c r="FF479" s="123"/>
      <c r="FP479" s="123"/>
      <c r="FZ479" s="123"/>
      <c r="GJ479" s="123"/>
      <c r="GT479" s="123"/>
      <c r="HD479" s="123"/>
      <c r="HN479" s="123"/>
      <c r="HX479" s="123"/>
    </row>
    <row xmlns:x14ac="http://schemas.microsoft.com/office/spreadsheetml/2009/9/ac" r="480" s="3" customFormat="true" x14ac:dyDescent="0.25">
      <c r="A480" s="379"/>
      <c r="B480" s="123"/>
      <c r="L480" s="123"/>
      <c r="V480" s="123"/>
      <c r="AF480" s="123"/>
      <c r="AP480" s="123"/>
      <c r="AZ480" s="123"/>
      <c r="BJ480" s="123"/>
      <c r="BT480" s="123"/>
      <c r="CD480" s="123"/>
      <c r="CN480" s="123"/>
      <c r="CX480" s="123"/>
      <c r="DH480" s="123"/>
      <c r="DR480" s="123"/>
      <c r="EB480" s="123"/>
      <c r="EL480" s="123"/>
      <c r="EV480" s="123"/>
      <c r="FF480" s="123"/>
      <c r="FP480" s="123"/>
      <c r="FZ480" s="123"/>
      <c r="GJ480" s="123"/>
      <c r="GT480" s="123"/>
      <c r="HD480" s="123"/>
      <c r="HN480" s="123"/>
      <c r="HX480" s="123"/>
    </row>
    <row xmlns:x14ac="http://schemas.microsoft.com/office/spreadsheetml/2009/9/ac" r="481" s="3" customFormat="true" x14ac:dyDescent="0.25">
      <c r="A481" s="379"/>
      <c r="B481" s="123"/>
      <c r="L481" s="123"/>
      <c r="V481" s="123"/>
      <c r="AF481" s="123"/>
      <c r="AP481" s="123"/>
      <c r="AZ481" s="123"/>
      <c r="BJ481" s="123"/>
      <c r="BT481" s="123"/>
      <c r="CD481" s="123"/>
      <c r="CN481" s="123"/>
      <c r="CX481" s="123"/>
      <c r="DH481" s="123"/>
      <c r="DR481" s="123"/>
      <c r="EB481" s="123"/>
      <c r="EL481" s="123"/>
      <c r="EV481" s="123"/>
      <c r="FF481" s="123"/>
      <c r="FP481" s="123"/>
      <c r="FZ481" s="123"/>
      <c r="GJ481" s="123"/>
      <c r="GT481" s="123"/>
      <c r="HD481" s="123"/>
      <c r="HN481" s="123"/>
      <c r="HX481" s="123"/>
    </row>
    <row xmlns:x14ac="http://schemas.microsoft.com/office/spreadsheetml/2009/9/ac" r="482" s="3" customFormat="true" x14ac:dyDescent="0.25">
      <c r="A482" s="379"/>
      <c r="B482" s="123"/>
      <c r="L482" s="123"/>
      <c r="V482" s="123"/>
      <c r="AF482" s="123"/>
      <c r="AP482" s="123"/>
      <c r="AZ482" s="123"/>
      <c r="BJ482" s="123"/>
      <c r="BT482" s="123"/>
      <c r="CD482" s="123"/>
      <c r="CN482" s="123"/>
      <c r="CX482" s="123"/>
      <c r="DH482" s="123"/>
      <c r="DR482" s="123"/>
      <c r="EB482" s="123"/>
      <c r="EL482" s="123"/>
      <c r="EV482" s="123"/>
      <c r="FF482" s="123"/>
      <c r="FP482" s="123"/>
      <c r="FZ482" s="123"/>
      <c r="GJ482" s="123"/>
      <c r="GT482" s="123"/>
      <c r="HD482" s="123"/>
      <c r="HN482" s="123"/>
      <c r="HX482" s="123"/>
    </row>
    <row xmlns:x14ac="http://schemas.microsoft.com/office/spreadsheetml/2009/9/ac" r="483" s="3" customFormat="true" x14ac:dyDescent="0.25">
      <c r="A483" s="379"/>
      <c r="B483" s="123"/>
      <c r="L483" s="123"/>
      <c r="V483" s="123"/>
      <c r="AF483" s="123"/>
      <c r="AP483" s="123"/>
      <c r="AZ483" s="123"/>
      <c r="BJ483" s="123"/>
      <c r="BT483" s="123"/>
      <c r="CD483" s="123"/>
      <c r="CN483" s="123"/>
      <c r="CX483" s="123"/>
      <c r="DH483" s="123"/>
      <c r="DR483" s="123"/>
      <c r="EB483" s="123"/>
      <c r="EL483" s="123"/>
      <c r="EV483" s="123"/>
      <c r="FF483" s="123"/>
      <c r="FP483" s="123"/>
      <c r="FZ483" s="123"/>
      <c r="GJ483" s="123"/>
      <c r="GT483" s="123"/>
      <c r="HD483" s="123"/>
      <c r="HN483" s="123"/>
      <c r="HX483" s="123"/>
    </row>
    <row xmlns:x14ac="http://schemas.microsoft.com/office/spreadsheetml/2009/9/ac" r="484" s="3" customFormat="true" x14ac:dyDescent="0.25">
      <c r="A484" s="379"/>
      <c r="B484" s="123"/>
      <c r="L484" s="123"/>
      <c r="V484" s="123"/>
      <c r="AF484" s="123"/>
      <c r="AP484" s="123"/>
      <c r="AZ484" s="123"/>
      <c r="BJ484" s="123"/>
      <c r="BT484" s="123"/>
      <c r="CD484" s="123"/>
      <c r="CN484" s="123"/>
      <c r="CX484" s="123"/>
      <c r="DH484" s="123"/>
      <c r="DR484" s="123"/>
      <c r="EB484" s="123"/>
      <c r="EL484" s="123"/>
      <c r="EV484" s="123"/>
      <c r="FF484" s="123"/>
      <c r="FP484" s="123"/>
      <c r="FZ484" s="123"/>
      <c r="GJ484" s="123"/>
      <c r="GT484" s="123"/>
      <c r="HD484" s="123"/>
      <c r="HN484" s="123"/>
      <c r="HX484" s="123"/>
    </row>
    <row xmlns:x14ac="http://schemas.microsoft.com/office/spreadsheetml/2009/9/ac" r="485" s="3" customFormat="true" x14ac:dyDescent="0.25">
      <c r="A485" s="379"/>
      <c r="B485" s="123"/>
      <c r="L485" s="123"/>
      <c r="V485" s="123"/>
      <c r="AF485" s="123"/>
      <c r="AP485" s="123"/>
      <c r="AZ485" s="123"/>
      <c r="BJ485" s="123"/>
      <c r="BT485" s="123"/>
      <c r="CD485" s="123"/>
      <c r="CN485" s="123"/>
      <c r="CX485" s="123"/>
      <c r="DH485" s="123"/>
      <c r="DR485" s="123"/>
      <c r="EB485" s="123"/>
      <c r="EL485" s="123"/>
      <c r="EV485" s="123"/>
      <c r="FF485" s="123"/>
      <c r="FP485" s="123"/>
      <c r="FZ485" s="123"/>
      <c r="GJ485" s="123"/>
      <c r="GT485" s="123"/>
      <c r="HD485" s="123"/>
      <c r="HN485" s="123"/>
      <c r="HX485" s="123"/>
    </row>
    <row xmlns:x14ac="http://schemas.microsoft.com/office/spreadsheetml/2009/9/ac" r="486" s="3" customFormat="true" x14ac:dyDescent="0.25">
      <c r="A486" s="379"/>
      <c r="B486" s="123"/>
      <c r="L486" s="123"/>
      <c r="V486" s="123"/>
      <c r="AF486" s="123"/>
      <c r="AP486" s="123"/>
      <c r="AZ486" s="123"/>
      <c r="BJ486" s="123"/>
      <c r="BT486" s="123"/>
      <c r="CD486" s="123"/>
      <c r="CN486" s="123"/>
      <c r="CX486" s="123"/>
      <c r="DH486" s="123"/>
      <c r="DR486" s="123"/>
      <c r="EB486" s="123"/>
      <c r="EL486" s="123"/>
      <c r="EV486" s="123"/>
      <c r="FF486" s="123"/>
      <c r="FP486" s="123"/>
      <c r="FZ486" s="123"/>
      <c r="GJ486" s="123"/>
      <c r="GT486" s="123"/>
      <c r="HD486" s="123"/>
      <c r="HN486" s="123"/>
      <c r="HX486" s="123"/>
    </row>
    <row xmlns:x14ac="http://schemas.microsoft.com/office/spreadsheetml/2009/9/ac" r="487" s="3" customFormat="true" x14ac:dyDescent="0.25">
      <c r="A487" s="379"/>
      <c r="B487" s="123"/>
      <c r="L487" s="123"/>
      <c r="V487" s="123"/>
      <c r="AF487" s="123"/>
      <c r="AP487" s="123"/>
      <c r="AZ487" s="123"/>
      <c r="BJ487" s="123"/>
      <c r="BT487" s="123"/>
      <c r="CD487" s="123"/>
      <c r="CN487" s="123"/>
      <c r="CX487" s="123"/>
      <c r="DH487" s="123"/>
      <c r="DR487" s="123"/>
      <c r="EB487" s="123"/>
      <c r="EL487" s="123"/>
      <c r="EV487" s="123"/>
      <c r="FF487" s="123"/>
      <c r="FP487" s="123"/>
      <c r="FZ487" s="123"/>
      <c r="GJ487" s="123"/>
      <c r="GT487" s="123"/>
      <c r="HD487" s="123"/>
      <c r="HN487" s="123"/>
      <c r="HX487" s="123"/>
    </row>
    <row xmlns:x14ac="http://schemas.microsoft.com/office/spreadsheetml/2009/9/ac" r="488" s="3" customFormat="true" x14ac:dyDescent="0.25">
      <c r="A488" s="379"/>
      <c r="B488" s="123"/>
      <c r="L488" s="123"/>
      <c r="V488" s="123"/>
      <c r="AF488" s="123"/>
      <c r="AP488" s="123"/>
      <c r="AZ488" s="123"/>
      <c r="BJ488" s="123"/>
      <c r="BT488" s="123"/>
      <c r="CD488" s="123"/>
      <c r="CN488" s="123"/>
      <c r="CX488" s="123"/>
      <c r="DH488" s="123"/>
      <c r="DR488" s="123"/>
      <c r="EB488" s="123"/>
      <c r="EL488" s="123"/>
      <c r="EV488" s="123"/>
      <c r="FF488" s="123"/>
      <c r="FP488" s="123"/>
      <c r="FZ488" s="123"/>
      <c r="GJ488" s="123"/>
      <c r="GT488" s="123"/>
      <c r="HD488" s="123"/>
      <c r="HN488" s="123"/>
      <c r="HX488" s="123"/>
    </row>
    <row xmlns:x14ac="http://schemas.microsoft.com/office/spreadsheetml/2009/9/ac" r="489" s="3" customFormat="true" x14ac:dyDescent="0.25">
      <c r="A489" s="379"/>
      <c r="B489" s="123"/>
      <c r="L489" s="123"/>
      <c r="V489" s="123"/>
      <c r="AF489" s="123"/>
      <c r="AP489" s="123"/>
      <c r="AZ489" s="123"/>
      <c r="BJ489" s="123"/>
      <c r="BT489" s="123"/>
      <c r="CD489" s="123"/>
      <c r="CN489" s="123"/>
      <c r="CX489" s="123"/>
      <c r="DH489" s="123"/>
      <c r="DR489" s="123"/>
      <c r="EB489" s="123"/>
      <c r="EL489" s="123"/>
      <c r="EV489" s="123"/>
      <c r="FF489" s="123"/>
      <c r="FP489" s="123"/>
      <c r="FZ489" s="123"/>
      <c r="GJ489" s="123"/>
      <c r="GT489" s="123"/>
      <c r="HD489" s="123"/>
      <c r="HN489" s="123"/>
      <c r="HX489" s="123"/>
    </row>
    <row xmlns:x14ac="http://schemas.microsoft.com/office/spreadsheetml/2009/9/ac" r="490" s="3" customFormat="true" x14ac:dyDescent="0.25">
      <c r="A490" s="379"/>
      <c r="B490" s="123"/>
      <c r="L490" s="123"/>
      <c r="V490" s="123"/>
      <c r="AF490" s="123"/>
      <c r="AP490" s="123"/>
      <c r="AZ490" s="123"/>
      <c r="BJ490" s="123"/>
      <c r="BT490" s="123"/>
      <c r="CD490" s="123"/>
      <c r="CN490" s="123"/>
      <c r="CX490" s="123"/>
      <c r="DH490" s="123"/>
      <c r="DR490" s="123"/>
      <c r="EB490" s="123"/>
      <c r="EL490" s="123"/>
      <c r="EV490" s="123"/>
      <c r="FF490" s="123"/>
      <c r="FP490" s="123"/>
      <c r="FZ490" s="123"/>
      <c r="GJ490" s="123"/>
      <c r="GT490" s="123"/>
      <c r="HD490" s="123"/>
      <c r="HN490" s="123"/>
      <c r="HX490" s="123"/>
    </row>
    <row xmlns:x14ac="http://schemas.microsoft.com/office/spreadsheetml/2009/9/ac" r="491" s="3" customFormat="true" x14ac:dyDescent="0.25">
      <c r="A491" s="379"/>
      <c r="B491" s="123"/>
      <c r="L491" s="123"/>
      <c r="V491" s="123"/>
      <c r="AF491" s="123"/>
      <c r="AP491" s="123"/>
      <c r="AZ491" s="123"/>
      <c r="BJ491" s="123"/>
      <c r="BT491" s="123"/>
      <c r="CD491" s="123"/>
      <c r="CN491" s="123"/>
      <c r="CX491" s="123"/>
      <c r="DH491" s="123"/>
      <c r="DR491" s="123"/>
      <c r="EB491" s="123"/>
      <c r="EL491" s="123"/>
      <c r="EV491" s="123"/>
      <c r="FF491" s="123"/>
      <c r="FP491" s="123"/>
      <c r="FZ491" s="123"/>
      <c r="GJ491" s="123"/>
      <c r="GT491" s="123"/>
      <c r="HD491" s="123"/>
      <c r="HN491" s="123"/>
      <c r="HX491" s="123"/>
    </row>
    <row xmlns:x14ac="http://schemas.microsoft.com/office/spreadsheetml/2009/9/ac" r="492" s="3" customFormat="true" x14ac:dyDescent="0.25">
      <c r="A492" s="379"/>
      <c r="B492" s="123"/>
      <c r="L492" s="123"/>
      <c r="V492" s="123"/>
      <c r="AF492" s="123"/>
      <c r="AP492" s="123"/>
      <c r="AZ492" s="123"/>
      <c r="BJ492" s="123"/>
      <c r="BT492" s="123"/>
      <c r="CD492" s="123"/>
      <c r="CN492" s="123"/>
      <c r="CX492" s="123"/>
      <c r="DH492" s="123"/>
      <c r="DR492" s="123"/>
      <c r="EB492" s="123"/>
      <c r="EL492" s="123"/>
      <c r="EV492" s="123"/>
      <c r="FF492" s="123"/>
      <c r="FP492" s="123"/>
      <c r="FZ492" s="123"/>
      <c r="GJ492" s="123"/>
      <c r="GT492" s="123"/>
      <c r="HD492" s="123"/>
      <c r="HN492" s="123"/>
      <c r="HX492" s="123"/>
    </row>
    <row xmlns:x14ac="http://schemas.microsoft.com/office/spreadsheetml/2009/9/ac" r="493" s="3" customFormat="true" x14ac:dyDescent="0.25">
      <c r="A493" s="379"/>
      <c r="B493" s="123"/>
      <c r="L493" s="123"/>
      <c r="V493" s="123"/>
      <c r="AF493" s="123"/>
      <c r="AP493" s="123"/>
      <c r="AZ493" s="123"/>
      <c r="BJ493" s="123"/>
      <c r="BT493" s="123"/>
      <c r="CD493" s="123"/>
      <c r="CN493" s="123"/>
      <c r="CX493" s="123"/>
      <c r="DH493" s="123"/>
      <c r="DR493" s="123"/>
      <c r="EB493" s="123"/>
      <c r="EL493" s="123"/>
      <c r="EV493" s="123"/>
      <c r="FF493" s="123"/>
      <c r="FP493" s="123"/>
      <c r="FZ493" s="123"/>
      <c r="GJ493" s="123"/>
      <c r="GT493" s="123"/>
      <c r="HD493" s="123"/>
      <c r="HN493" s="123"/>
      <c r="HX493" s="123"/>
    </row>
    <row xmlns:x14ac="http://schemas.microsoft.com/office/spreadsheetml/2009/9/ac" r="494" s="3" customFormat="true" x14ac:dyDescent="0.25">
      <c r="A494" s="379"/>
      <c r="B494" s="123"/>
      <c r="L494" s="123"/>
      <c r="V494" s="123"/>
      <c r="AF494" s="123"/>
      <c r="AP494" s="123"/>
      <c r="AZ494" s="123"/>
      <c r="BJ494" s="123"/>
      <c r="BT494" s="123"/>
      <c r="CD494" s="123"/>
      <c r="CN494" s="123"/>
      <c r="CX494" s="123"/>
      <c r="DH494" s="123"/>
      <c r="DR494" s="123"/>
      <c r="EB494" s="123"/>
      <c r="EL494" s="123"/>
      <c r="EV494" s="123"/>
      <c r="FF494" s="123"/>
      <c r="FP494" s="123"/>
      <c r="FZ494" s="123"/>
      <c r="GJ494" s="123"/>
      <c r="GT494" s="123"/>
      <c r="HD494" s="123"/>
      <c r="HN494" s="123"/>
      <c r="HX494" s="123"/>
    </row>
    <row xmlns:x14ac="http://schemas.microsoft.com/office/spreadsheetml/2009/9/ac" r="495" s="3" customFormat="true" x14ac:dyDescent="0.25">
      <c r="A495" s="379"/>
      <c r="B495" s="123"/>
      <c r="L495" s="123"/>
      <c r="V495" s="123"/>
      <c r="AF495" s="123"/>
      <c r="AP495" s="123"/>
      <c r="AZ495" s="123"/>
      <c r="BJ495" s="123"/>
      <c r="BT495" s="123"/>
      <c r="CD495" s="123"/>
      <c r="CN495" s="123"/>
      <c r="CX495" s="123"/>
      <c r="DH495" s="123"/>
      <c r="DR495" s="123"/>
      <c r="EB495" s="123"/>
      <c r="EL495" s="123"/>
      <c r="EV495" s="123"/>
      <c r="FF495" s="123"/>
      <c r="FP495" s="123"/>
      <c r="FZ495" s="123"/>
      <c r="GJ495" s="123"/>
      <c r="GT495" s="123"/>
      <c r="HD495" s="123"/>
      <c r="HN495" s="123"/>
      <c r="HX495" s="123"/>
    </row>
    <row xmlns:x14ac="http://schemas.microsoft.com/office/spreadsheetml/2009/9/ac" r="496" s="3" customFormat="true" x14ac:dyDescent="0.25">
      <c r="A496" s="379"/>
      <c r="B496" s="123"/>
      <c r="L496" s="123"/>
      <c r="V496" s="123"/>
      <c r="AF496" s="123"/>
      <c r="AP496" s="123"/>
      <c r="AZ496" s="123"/>
      <c r="BJ496" s="123"/>
      <c r="BT496" s="123"/>
      <c r="CD496" s="123"/>
      <c r="CN496" s="123"/>
      <c r="CX496" s="123"/>
      <c r="DH496" s="123"/>
      <c r="DR496" s="123"/>
      <c r="EB496" s="123"/>
      <c r="EL496" s="123"/>
      <c r="EV496" s="123"/>
      <c r="FF496" s="123"/>
      <c r="FP496" s="123"/>
      <c r="FZ496" s="123"/>
      <c r="GJ496" s="123"/>
      <c r="GT496" s="123"/>
      <c r="HD496" s="123"/>
      <c r="HN496" s="123"/>
      <c r="HX496" s="123"/>
    </row>
    <row xmlns:x14ac="http://schemas.microsoft.com/office/spreadsheetml/2009/9/ac" r="497" s="3" customFormat="true" x14ac:dyDescent="0.25">
      <c r="A497" s="379"/>
      <c r="B497" s="123"/>
      <c r="L497" s="123"/>
      <c r="V497" s="123"/>
      <c r="AF497" s="123"/>
      <c r="AP497" s="123"/>
      <c r="AZ497" s="123"/>
      <c r="BJ497" s="123"/>
      <c r="BT497" s="123"/>
      <c r="CD497" s="123"/>
      <c r="CN497" s="123"/>
      <c r="CX497" s="123"/>
      <c r="DH497" s="123"/>
      <c r="DR497" s="123"/>
      <c r="EB497" s="123"/>
      <c r="EL497" s="123"/>
      <c r="EV497" s="123"/>
      <c r="FF497" s="123"/>
      <c r="FP497" s="123"/>
      <c r="FZ497" s="123"/>
      <c r="GJ497" s="123"/>
      <c r="GT497" s="123"/>
      <c r="HD497" s="123"/>
      <c r="HN497" s="123"/>
      <c r="HX497" s="123"/>
    </row>
    <row xmlns:x14ac="http://schemas.microsoft.com/office/spreadsheetml/2009/9/ac" r="498" s="3" customFormat="true" x14ac:dyDescent="0.25">
      <c r="A498" s="379"/>
      <c r="B498" s="123"/>
      <c r="L498" s="123"/>
      <c r="V498" s="123"/>
      <c r="AF498" s="123"/>
      <c r="AP498" s="123"/>
      <c r="AZ498" s="123"/>
      <c r="BJ498" s="123"/>
      <c r="BT498" s="123"/>
      <c r="CD498" s="123"/>
      <c r="CN498" s="123"/>
      <c r="CX498" s="123"/>
      <c r="DH498" s="123"/>
      <c r="DR498" s="123"/>
      <c r="EB498" s="123"/>
      <c r="EL498" s="123"/>
      <c r="EV498" s="123"/>
      <c r="FF498" s="123"/>
      <c r="FP498" s="123"/>
      <c r="FZ498" s="123"/>
      <c r="GJ498" s="123"/>
      <c r="GT498" s="123"/>
      <c r="HD498" s="123"/>
      <c r="HN498" s="123"/>
      <c r="HX498" s="123"/>
    </row>
    <row xmlns:x14ac="http://schemas.microsoft.com/office/spreadsheetml/2009/9/ac" r="499" s="3" customFormat="true" x14ac:dyDescent="0.25">
      <c r="A499" s="379"/>
      <c r="B499" s="123"/>
      <c r="L499" s="123"/>
      <c r="V499" s="123"/>
      <c r="AF499" s="123"/>
      <c r="AP499" s="123"/>
      <c r="AZ499" s="123"/>
      <c r="BJ499" s="123"/>
      <c r="BT499" s="123"/>
      <c r="CD499" s="123"/>
      <c r="CN499" s="123"/>
      <c r="CX499" s="123"/>
      <c r="DH499" s="123"/>
      <c r="DR499" s="123"/>
      <c r="EB499" s="123"/>
      <c r="EL499" s="123"/>
      <c r="EV499" s="123"/>
      <c r="FF499" s="123"/>
      <c r="FP499" s="123"/>
      <c r="FZ499" s="123"/>
      <c r="GJ499" s="123"/>
      <c r="GT499" s="123"/>
      <c r="HD499" s="123"/>
      <c r="HN499" s="123"/>
      <c r="HX499" s="123"/>
    </row>
    <row xmlns:x14ac="http://schemas.microsoft.com/office/spreadsheetml/2009/9/ac" r="500" s="3" customFormat="true" x14ac:dyDescent="0.25">
      <c r="A500" s="379"/>
      <c r="B500" s="123"/>
      <c r="L500" s="123"/>
      <c r="V500" s="123"/>
      <c r="AF500" s="123"/>
      <c r="AP500" s="123"/>
      <c r="AZ500" s="123"/>
      <c r="BJ500" s="123"/>
      <c r="BT500" s="123"/>
      <c r="CD500" s="123"/>
      <c r="CN500" s="123"/>
      <c r="CX500" s="123"/>
      <c r="DH500" s="123"/>
      <c r="DR500" s="123"/>
      <c r="EB500" s="123"/>
      <c r="EL500" s="123"/>
      <c r="EV500" s="123"/>
      <c r="FF500" s="123"/>
      <c r="FP500" s="123"/>
      <c r="FZ500" s="123"/>
      <c r="GJ500" s="123"/>
      <c r="GT500" s="123"/>
      <c r="HD500" s="123"/>
      <c r="HN500" s="123"/>
      <c r="HX500" s="123"/>
    </row>
    <row xmlns:x14ac="http://schemas.microsoft.com/office/spreadsheetml/2009/9/ac" r="501" s="3" customFormat="true" x14ac:dyDescent="0.25">
      <c r="A501" s="379"/>
      <c r="B501" s="123"/>
      <c r="L501" s="123"/>
      <c r="V501" s="123"/>
      <c r="AF501" s="123"/>
      <c r="AP501" s="123"/>
      <c r="AZ501" s="123"/>
      <c r="BJ501" s="123"/>
      <c r="BT501" s="123"/>
      <c r="CD501" s="123"/>
      <c r="CN501" s="123"/>
      <c r="CX501" s="123"/>
      <c r="DH501" s="123"/>
      <c r="DR501" s="123"/>
      <c r="EB501" s="123"/>
      <c r="EL501" s="123"/>
      <c r="EV501" s="123"/>
      <c r="FF501" s="123"/>
      <c r="FP501" s="123"/>
      <c r="FZ501" s="123"/>
      <c r="GJ501" s="123"/>
      <c r="GT501" s="123"/>
      <c r="HD501" s="123"/>
      <c r="HN501" s="123"/>
      <c r="HX501" s="123"/>
    </row>
    <row xmlns:x14ac="http://schemas.microsoft.com/office/spreadsheetml/2009/9/ac" r="502" s="3" customFormat="true" x14ac:dyDescent="0.25">
      <c r="A502" s="379"/>
      <c r="B502" s="123"/>
      <c r="L502" s="123"/>
      <c r="V502" s="123"/>
      <c r="AF502" s="123"/>
      <c r="AP502" s="123"/>
      <c r="AZ502" s="123"/>
      <c r="BJ502" s="123"/>
      <c r="BT502" s="123"/>
      <c r="CD502" s="123"/>
      <c r="CN502" s="123"/>
      <c r="CX502" s="123"/>
      <c r="DH502" s="123"/>
      <c r="DR502" s="123"/>
      <c r="EB502" s="123"/>
      <c r="EL502" s="123"/>
      <c r="EV502" s="123"/>
      <c r="FF502" s="123"/>
      <c r="FP502" s="123"/>
      <c r="FZ502" s="123"/>
      <c r="GJ502" s="123"/>
      <c r="GT502" s="123"/>
      <c r="HD502" s="123"/>
      <c r="HN502" s="123"/>
      <c r="HX502" s="123"/>
    </row>
    <row xmlns:x14ac="http://schemas.microsoft.com/office/spreadsheetml/2009/9/ac" r="503" s="3" customFormat="true" x14ac:dyDescent="0.25">
      <c r="A503" s="379"/>
      <c r="B503" s="123"/>
      <c r="L503" s="123"/>
      <c r="V503" s="123"/>
      <c r="AF503" s="123"/>
      <c r="AP503" s="123"/>
      <c r="AZ503" s="123"/>
      <c r="BJ503" s="123"/>
      <c r="BT503" s="123"/>
      <c r="CD503" s="123"/>
      <c r="CN503" s="123"/>
      <c r="CX503" s="123"/>
      <c r="DH503" s="123"/>
      <c r="DR503" s="123"/>
      <c r="EB503" s="123"/>
      <c r="EL503" s="123"/>
      <c r="EV503" s="123"/>
      <c r="FF503" s="123"/>
      <c r="FP503" s="123"/>
      <c r="FZ503" s="123"/>
      <c r="GJ503" s="123"/>
      <c r="GT503" s="123"/>
      <c r="HD503" s="123"/>
      <c r="HN503" s="123"/>
      <c r="HX503" s="123"/>
    </row>
    <row xmlns:x14ac="http://schemas.microsoft.com/office/spreadsheetml/2009/9/ac" r="504" s="3" customFormat="true" x14ac:dyDescent="0.25">
      <c r="A504" s="379"/>
      <c r="B504" s="123"/>
      <c r="L504" s="123"/>
      <c r="V504" s="123"/>
      <c r="AF504" s="123"/>
      <c r="AP504" s="123"/>
      <c r="AZ504" s="123"/>
      <c r="BJ504" s="123"/>
      <c r="BT504" s="123"/>
      <c r="CD504" s="123"/>
      <c r="CN504" s="123"/>
      <c r="CX504" s="123"/>
      <c r="DH504" s="123"/>
      <c r="DR504" s="123"/>
      <c r="EB504" s="123"/>
      <c r="EL504" s="123"/>
      <c r="EV504" s="123"/>
      <c r="FF504" s="123"/>
      <c r="FP504" s="123"/>
      <c r="FZ504" s="123"/>
      <c r="GJ504" s="123"/>
      <c r="GT504" s="123"/>
      <c r="HD504" s="123"/>
      <c r="HN504" s="123"/>
      <c r="HX504" s="123"/>
    </row>
    <row xmlns:x14ac="http://schemas.microsoft.com/office/spreadsheetml/2009/9/ac" r="505" s="3" customFormat="true" x14ac:dyDescent="0.25">
      <c r="A505" s="379"/>
      <c r="B505" s="123"/>
      <c r="L505" s="123"/>
      <c r="V505" s="123"/>
      <c r="AF505" s="123"/>
      <c r="AP505" s="123"/>
      <c r="AZ505" s="123"/>
      <c r="BJ505" s="123"/>
      <c r="BT505" s="123"/>
      <c r="CD505" s="123"/>
      <c r="CN505" s="123"/>
      <c r="CX505" s="123"/>
      <c r="DH505" s="123"/>
      <c r="DR505" s="123"/>
      <c r="EB505" s="123"/>
      <c r="EL505" s="123"/>
      <c r="EV505" s="123"/>
      <c r="FF505" s="123"/>
      <c r="FP505" s="123"/>
      <c r="FZ505" s="123"/>
      <c r="GJ505" s="123"/>
      <c r="GT505" s="123"/>
      <c r="HD505" s="123"/>
      <c r="HN505" s="123"/>
      <c r="HX505" s="123"/>
    </row>
    <row xmlns:x14ac="http://schemas.microsoft.com/office/spreadsheetml/2009/9/ac" r="506" s="3" customFormat="true" x14ac:dyDescent="0.25">
      <c r="A506" s="379"/>
      <c r="B506" s="123"/>
      <c r="L506" s="123"/>
      <c r="V506" s="123"/>
      <c r="AF506" s="123"/>
      <c r="AP506" s="123"/>
      <c r="AZ506" s="123"/>
      <c r="BJ506" s="123"/>
      <c r="BT506" s="123"/>
      <c r="CD506" s="123"/>
      <c r="CN506" s="123"/>
      <c r="CX506" s="123"/>
      <c r="DH506" s="123"/>
      <c r="DR506" s="123"/>
      <c r="EB506" s="123"/>
      <c r="EL506" s="123"/>
      <c r="EV506" s="123"/>
      <c r="FF506" s="123"/>
      <c r="FP506" s="123"/>
      <c r="FZ506" s="123"/>
      <c r="GJ506" s="123"/>
      <c r="GT506" s="123"/>
      <c r="HD506" s="123"/>
      <c r="HN506" s="123"/>
      <c r="HX506" s="123"/>
    </row>
    <row xmlns:x14ac="http://schemas.microsoft.com/office/spreadsheetml/2009/9/ac" r="507" s="3" customFormat="true" x14ac:dyDescent="0.25">
      <c r="A507" s="379"/>
      <c r="B507" s="123"/>
      <c r="L507" s="123"/>
      <c r="V507" s="123"/>
      <c r="AF507" s="123"/>
      <c r="AP507" s="123"/>
      <c r="AZ507" s="123"/>
      <c r="BJ507" s="123"/>
      <c r="BT507" s="123"/>
      <c r="CD507" s="123"/>
      <c r="CN507" s="123"/>
      <c r="CX507" s="123"/>
      <c r="DH507" s="123"/>
      <c r="DR507" s="123"/>
      <c r="EB507" s="123"/>
      <c r="EL507" s="123"/>
      <c r="EV507" s="123"/>
      <c r="FF507" s="123"/>
      <c r="FP507" s="123"/>
      <c r="FZ507" s="123"/>
      <c r="GJ507" s="123"/>
      <c r="GT507" s="123"/>
      <c r="HD507" s="123"/>
      <c r="HN507" s="123"/>
      <c r="HX507" s="123"/>
    </row>
    <row xmlns:x14ac="http://schemas.microsoft.com/office/spreadsheetml/2009/9/ac" r="508" s="3" customFormat="true" x14ac:dyDescent="0.25">
      <c r="A508" s="379"/>
      <c r="B508" s="123"/>
      <c r="L508" s="123"/>
      <c r="V508" s="123"/>
      <c r="AF508" s="123"/>
      <c r="AP508" s="123"/>
      <c r="AZ508" s="123"/>
      <c r="BJ508" s="123"/>
      <c r="BT508" s="123"/>
      <c r="CD508" s="123"/>
      <c r="CN508" s="123"/>
      <c r="CX508" s="123"/>
      <c r="DH508" s="123"/>
      <c r="DR508" s="123"/>
      <c r="EB508" s="123"/>
      <c r="EL508" s="123"/>
      <c r="EV508" s="123"/>
      <c r="FF508" s="123"/>
      <c r="FP508" s="123"/>
      <c r="FZ508" s="123"/>
      <c r="GJ508" s="123"/>
      <c r="GT508" s="123"/>
      <c r="HD508" s="123"/>
      <c r="HN508" s="123"/>
      <c r="HX508" s="123"/>
    </row>
    <row xmlns:x14ac="http://schemas.microsoft.com/office/spreadsheetml/2009/9/ac" r="509" s="3" customFormat="true" x14ac:dyDescent="0.25">
      <c r="A509" s="379"/>
      <c r="B509" s="123"/>
      <c r="L509" s="123"/>
      <c r="V509" s="123"/>
      <c r="AF509" s="123"/>
      <c r="AP509" s="123"/>
      <c r="AZ509" s="123"/>
      <c r="BJ509" s="123"/>
      <c r="BT509" s="123"/>
      <c r="CD509" s="123"/>
      <c r="CN509" s="123"/>
      <c r="CX509" s="123"/>
      <c r="DH509" s="123"/>
      <c r="DR509" s="123"/>
      <c r="EB509" s="123"/>
      <c r="EL509" s="123"/>
      <c r="EV509" s="123"/>
      <c r="FF509" s="123"/>
      <c r="FP509" s="123"/>
      <c r="FZ509" s="123"/>
      <c r="GJ509" s="123"/>
      <c r="GT509" s="123"/>
      <c r="HD509" s="123"/>
      <c r="HN509" s="123"/>
      <c r="HX509" s="123"/>
    </row>
    <row xmlns:x14ac="http://schemas.microsoft.com/office/spreadsheetml/2009/9/ac" r="510" s="3" customFormat="true" x14ac:dyDescent="0.25">
      <c r="A510" s="379"/>
      <c r="B510" s="123"/>
      <c r="L510" s="123"/>
      <c r="V510" s="123"/>
      <c r="AF510" s="123"/>
      <c r="AP510" s="123"/>
      <c r="AZ510" s="123"/>
      <c r="BJ510" s="123"/>
      <c r="BT510" s="123"/>
      <c r="CD510" s="123"/>
      <c r="CN510" s="123"/>
      <c r="CX510" s="123"/>
      <c r="DH510" s="123"/>
      <c r="DR510" s="123"/>
      <c r="EB510" s="123"/>
      <c r="EL510" s="123"/>
      <c r="EV510" s="123"/>
      <c r="FF510" s="123"/>
      <c r="FP510" s="123"/>
      <c r="FZ510" s="123"/>
      <c r="GJ510" s="123"/>
      <c r="GT510" s="123"/>
      <c r="HD510" s="123"/>
      <c r="HN510" s="123"/>
      <c r="HX510" s="123"/>
    </row>
    <row xmlns:x14ac="http://schemas.microsoft.com/office/spreadsheetml/2009/9/ac" r="511" s="3" customFormat="true" x14ac:dyDescent="0.25">
      <c r="A511" s="379"/>
      <c r="B511" s="123"/>
      <c r="L511" s="123"/>
      <c r="V511" s="123"/>
      <c r="AF511" s="123"/>
      <c r="AP511" s="123"/>
      <c r="AZ511" s="123"/>
      <c r="BJ511" s="123"/>
      <c r="BT511" s="123"/>
      <c r="CD511" s="123"/>
      <c r="CN511" s="123"/>
      <c r="CX511" s="123"/>
      <c r="DH511" s="123"/>
      <c r="DR511" s="123"/>
      <c r="EB511" s="123"/>
      <c r="EL511" s="123"/>
      <c r="EV511" s="123"/>
      <c r="FF511" s="123"/>
      <c r="FP511" s="123"/>
      <c r="FZ511" s="123"/>
      <c r="GJ511" s="123"/>
      <c r="GT511" s="123"/>
      <c r="HD511" s="123"/>
      <c r="HN511" s="123"/>
      <c r="HX511" s="123"/>
    </row>
    <row xmlns:x14ac="http://schemas.microsoft.com/office/spreadsheetml/2009/9/ac" r="512" s="3" customFormat="true" x14ac:dyDescent="0.25">
      <c r="A512" s="379"/>
      <c r="B512" s="123"/>
      <c r="L512" s="123"/>
      <c r="V512" s="123"/>
      <c r="AF512" s="123"/>
      <c r="AP512" s="123"/>
      <c r="AZ512" s="123"/>
      <c r="BJ512" s="123"/>
      <c r="BT512" s="123"/>
      <c r="CD512" s="123"/>
      <c r="CN512" s="123"/>
      <c r="CX512" s="123"/>
      <c r="DH512" s="123"/>
      <c r="DR512" s="123"/>
      <c r="EB512" s="123"/>
      <c r="EL512" s="123"/>
      <c r="EV512" s="123"/>
      <c r="FF512" s="123"/>
      <c r="FP512" s="123"/>
      <c r="FZ512" s="123"/>
      <c r="GJ512" s="123"/>
      <c r="GT512" s="123"/>
      <c r="HD512" s="123"/>
      <c r="HN512" s="123"/>
      <c r="HX512" s="123"/>
    </row>
    <row xmlns:x14ac="http://schemas.microsoft.com/office/spreadsheetml/2009/9/ac" r="513" s="3" customFormat="true" x14ac:dyDescent="0.25">
      <c r="A513" s="379"/>
      <c r="B513" s="123"/>
      <c r="L513" s="123"/>
      <c r="V513" s="123"/>
      <c r="AF513" s="123"/>
      <c r="AP513" s="123"/>
      <c r="AZ513" s="123"/>
      <c r="BJ513" s="123"/>
      <c r="BT513" s="123"/>
      <c r="CD513" s="123"/>
      <c r="CN513" s="123"/>
      <c r="CX513" s="123"/>
      <c r="DH513" s="123"/>
      <c r="DR513" s="123"/>
      <c r="EB513" s="123"/>
      <c r="EL513" s="123"/>
      <c r="EV513" s="123"/>
      <c r="FF513" s="123"/>
      <c r="FP513" s="123"/>
      <c r="FZ513" s="123"/>
      <c r="GJ513" s="123"/>
      <c r="GT513" s="123"/>
      <c r="HD513" s="123"/>
      <c r="HN513" s="123"/>
      <c r="HX513" s="123"/>
    </row>
    <row xmlns:x14ac="http://schemas.microsoft.com/office/spreadsheetml/2009/9/ac" r="514" s="3" customFormat="true" x14ac:dyDescent="0.25">
      <c r="A514" s="379"/>
      <c r="B514" s="123"/>
      <c r="L514" s="123"/>
      <c r="V514" s="123"/>
      <c r="AF514" s="123"/>
      <c r="AP514" s="123"/>
      <c r="AZ514" s="123"/>
      <c r="BJ514" s="123"/>
      <c r="BT514" s="123"/>
      <c r="CD514" s="123"/>
      <c r="CN514" s="123"/>
      <c r="CX514" s="123"/>
      <c r="DH514" s="123"/>
      <c r="DR514" s="123"/>
      <c r="EB514" s="123"/>
      <c r="EL514" s="123"/>
      <c r="EV514" s="123"/>
      <c r="FF514" s="123"/>
      <c r="FP514" s="123"/>
      <c r="FZ514" s="123"/>
      <c r="GJ514" s="123"/>
      <c r="GT514" s="123"/>
      <c r="HD514" s="123"/>
      <c r="HN514" s="123"/>
      <c r="HX514" s="123"/>
    </row>
    <row xmlns:x14ac="http://schemas.microsoft.com/office/spreadsheetml/2009/9/ac" r="515" s="3" customFormat="true" x14ac:dyDescent="0.25">
      <c r="A515" s="379"/>
      <c r="B515" s="123"/>
      <c r="L515" s="123"/>
      <c r="V515" s="123"/>
      <c r="AF515" s="123"/>
      <c r="AP515" s="123"/>
      <c r="AZ515" s="123"/>
      <c r="BJ515" s="123"/>
      <c r="BT515" s="123"/>
      <c r="CD515" s="123"/>
      <c r="CN515" s="123"/>
      <c r="CX515" s="123"/>
      <c r="DH515" s="123"/>
      <c r="DR515" s="123"/>
      <c r="EB515" s="123"/>
      <c r="EL515" s="123"/>
      <c r="EV515" s="123"/>
      <c r="FF515" s="123"/>
      <c r="FP515" s="123"/>
      <c r="FZ515" s="123"/>
      <c r="GJ515" s="123"/>
      <c r="GT515" s="123"/>
      <c r="HD515" s="123"/>
      <c r="HN515" s="123"/>
      <c r="HX515" s="123"/>
    </row>
    <row xmlns:x14ac="http://schemas.microsoft.com/office/spreadsheetml/2009/9/ac" r="516" s="3" customFormat="true" x14ac:dyDescent="0.25">
      <c r="A516" s="379"/>
      <c r="B516" s="123"/>
      <c r="L516" s="123"/>
      <c r="V516" s="123"/>
      <c r="AF516" s="123"/>
      <c r="AP516" s="123"/>
      <c r="AZ516" s="123"/>
      <c r="BJ516" s="123"/>
      <c r="BT516" s="123"/>
      <c r="CD516" s="123"/>
      <c r="CN516" s="123"/>
      <c r="CX516" s="123"/>
      <c r="DH516" s="123"/>
      <c r="DR516" s="123"/>
      <c r="EB516" s="123"/>
      <c r="EL516" s="123"/>
      <c r="EV516" s="123"/>
      <c r="FF516" s="123"/>
      <c r="FP516" s="123"/>
      <c r="FZ516" s="123"/>
      <c r="GJ516" s="123"/>
      <c r="GT516" s="123"/>
      <c r="HD516" s="123"/>
      <c r="HN516" s="123"/>
      <c r="HX516" s="123"/>
    </row>
    <row xmlns:x14ac="http://schemas.microsoft.com/office/spreadsheetml/2009/9/ac" r="517" s="3" customFormat="true" x14ac:dyDescent="0.25">
      <c r="A517" s="379"/>
      <c r="B517" s="123"/>
      <c r="L517" s="123"/>
      <c r="V517" s="123"/>
      <c r="AF517" s="123"/>
      <c r="AP517" s="123"/>
      <c r="AZ517" s="123"/>
      <c r="BJ517" s="123"/>
      <c r="BT517" s="123"/>
      <c r="CD517" s="123"/>
      <c r="CN517" s="123"/>
      <c r="CX517" s="123"/>
      <c r="DH517" s="123"/>
      <c r="DR517" s="123"/>
      <c r="EB517" s="123"/>
      <c r="EL517" s="123"/>
      <c r="EV517" s="123"/>
      <c r="FF517" s="123"/>
      <c r="FP517" s="123"/>
      <c r="FZ517" s="123"/>
      <c r="GJ517" s="123"/>
      <c r="GT517" s="123"/>
      <c r="HD517" s="123"/>
      <c r="HN517" s="123"/>
      <c r="HX517" s="123"/>
    </row>
    <row xmlns:x14ac="http://schemas.microsoft.com/office/spreadsheetml/2009/9/ac" r="518" s="3" customFormat="true" x14ac:dyDescent="0.25">
      <c r="A518" s="379"/>
      <c r="B518" s="123"/>
      <c r="L518" s="123"/>
      <c r="V518" s="123"/>
      <c r="AF518" s="123"/>
      <c r="AP518" s="123"/>
      <c r="AZ518" s="123"/>
      <c r="BJ518" s="123"/>
      <c r="BT518" s="123"/>
      <c r="CD518" s="123"/>
      <c r="CN518" s="123"/>
      <c r="CX518" s="123"/>
      <c r="DH518" s="123"/>
      <c r="DR518" s="123"/>
      <c r="EB518" s="123"/>
      <c r="EL518" s="123"/>
      <c r="EV518" s="123"/>
      <c r="FF518" s="123"/>
      <c r="FP518" s="123"/>
      <c r="FZ518" s="123"/>
      <c r="GJ518" s="123"/>
      <c r="GT518" s="123"/>
      <c r="HD518" s="123"/>
      <c r="HN518" s="123"/>
      <c r="HX518" s="123"/>
    </row>
    <row xmlns:x14ac="http://schemas.microsoft.com/office/spreadsheetml/2009/9/ac" r="519" s="3" customFormat="true" x14ac:dyDescent="0.25">
      <c r="A519" s="379"/>
      <c r="B519" s="123"/>
      <c r="L519" s="123"/>
      <c r="V519" s="123"/>
      <c r="AF519" s="123"/>
      <c r="AP519" s="123"/>
      <c r="AZ519" s="123"/>
      <c r="BJ519" s="123"/>
      <c r="BT519" s="123"/>
      <c r="CD519" s="123"/>
      <c r="CN519" s="123"/>
      <c r="CX519" s="123"/>
      <c r="DH519" s="123"/>
      <c r="DR519" s="123"/>
      <c r="EB519" s="123"/>
      <c r="EL519" s="123"/>
      <c r="EV519" s="123"/>
      <c r="FF519" s="123"/>
      <c r="FP519" s="123"/>
      <c r="FZ519" s="123"/>
      <c r="GJ519" s="123"/>
      <c r="GT519" s="123"/>
      <c r="HD519" s="123"/>
      <c r="HN519" s="123"/>
      <c r="HX519" s="123"/>
    </row>
    <row xmlns:x14ac="http://schemas.microsoft.com/office/spreadsheetml/2009/9/ac" r="520" s="3" customFormat="true" x14ac:dyDescent="0.25">
      <c r="A520" s="379"/>
      <c r="B520" s="123"/>
      <c r="L520" s="123"/>
      <c r="V520" s="123"/>
      <c r="AF520" s="123"/>
      <c r="AP520" s="123"/>
      <c r="AZ520" s="123"/>
      <c r="BJ520" s="123"/>
      <c r="BT520" s="123"/>
      <c r="CD520" s="123"/>
      <c r="CN520" s="123"/>
      <c r="CX520" s="123"/>
      <c r="DH520" s="123"/>
      <c r="DR520" s="123"/>
      <c r="EB520" s="123"/>
      <c r="EL520" s="123"/>
      <c r="EV520" s="123"/>
      <c r="FF520" s="123"/>
      <c r="FP520" s="123"/>
      <c r="FZ520" s="123"/>
      <c r="GJ520" s="123"/>
      <c r="GT520" s="123"/>
      <c r="HD520" s="123"/>
      <c r="HN520" s="123"/>
      <c r="HX520" s="123"/>
    </row>
    <row xmlns:x14ac="http://schemas.microsoft.com/office/spreadsheetml/2009/9/ac" r="521" s="3" customFormat="true" x14ac:dyDescent="0.25">
      <c r="A521" s="379"/>
      <c r="B521" s="123"/>
      <c r="L521" s="123"/>
      <c r="V521" s="123"/>
      <c r="AF521" s="123"/>
      <c r="AP521" s="123"/>
      <c r="AZ521" s="123"/>
      <c r="BJ521" s="123"/>
      <c r="BT521" s="123"/>
      <c r="CD521" s="123"/>
      <c r="CN521" s="123"/>
      <c r="CX521" s="123"/>
      <c r="DH521" s="123"/>
      <c r="DR521" s="123"/>
      <c r="EB521" s="123"/>
      <c r="EL521" s="123"/>
      <c r="EV521" s="123"/>
      <c r="FF521" s="123"/>
      <c r="FP521" s="123"/>
      <c r="FZ521" s="123"/>
      <c r="GJ521" s="123"/>
      <c r="GT521" s="123"/>
      <c r="HD521" s="123"/>
      <c r="HN521" s="123"/>
      <c r="HX521" s="123"/>
    </row>
    <row xmlns:x14ac="http://schemas.microsoft.com/office/spreadsheetml/2009/9/ac" r="522" s="3" customFormat="true" x14ac:dyDescent="0.25">
      <c r="A522" s="379"/>
      <c r="B522" s="123"/>
      <c r="L522" s="123"/>
      <c r="V522" s="123"/>
      <c r="AF522" s="123"/>
      <c r="AP522" s="123"/>
      <c r="AZ522" s="123"/>
      <c r="BJ522" s="123"/>
      <c r="BT522" s="123"/>
      <c r="CD522" s="123"/>
      <c r="CN522" s="123"/>
      <c r="CX522" s="123"/>
      <c r="DH522" s="123"/>
      <c r="DR522" s="123"/>
      <c r="EB522" s="123"/>
      <c r="EL522" s="123"/>
      <c r="EV522" s="123"/>
      <c r="FF522" s="123"/>
      <c r="FP522" s="123"/>
      <c r="FZ522" s="123"/>
      <c r="GJ522" s="123"/>
      <c r="GT522" s="123"/>
      <c r="HD522" s="123"/>
      <c r="HN522" s="123"/>
      <c r="HX522" s="123"/>
    </row>
    <row xmlns:x14ac="http://schemas.microsoft.com/office/spreadsheetml/2009/9/ac" r="523" s="3" customFormat="true" x14ac:dyDescent="0.25">
      <c r="A523" s="379"/>
      <c r="B523" s="123"/>
      <c r="L523" s="123"/>
      <c r="V523" s="123"/>
      <c r="AF523" s="123"/>
      <c r="AP523" s="123"/>
      <c r="AZ523" s="123"/>
      <c r="BJ523" s="123"/>
      <c r="BT523" s="123"/>
      <c r="CD523" s="123"/>
      <c r="CN523" s="123"/>
      <c r="CX523" s="123"/>
      <c r="DH523" s="123"/>
      <c r="DR523" s="123"/>
      <c r="EB523" s="123"/>
      <c r="EL523" s="123"/>
      <c r="EV523" s="123"/>
      <c r="FF523" s="123"/>
      <c r="FP523" s="123"/>
      <c r="FZ523" s="123"/>
      <c r="GJ523" s="123"/>
      <c r="GT523" s="123"/>
      <c r="HD523" s="123"/>
      <c r="HN523" s="123"/>
      <c r="HX523" s="123"/>
    </row>
    <row xmlns:x14ac="http://schemas.microsoft.com/office/spreadsheetml/2009/9/ac" r="524" s="3" customFormat="true" x14ac:dyDescent="0.25">
      <c r="A524" s="379"/>
      <c r="B524" s="123"/>
      <c r="L524" s="123"/>
      <c r="V524" s="123"/>
      <c r="AF524" s="123"/>
      <c r="AP524" s="123"/>
      <c r="AZ524" s="123"/>
      <c r="BJ524" s="123"/>
      <c r="BT524" s="123"/>
      <c r="CD524" s="123"/>
      <c r="CN524" s="123"/>
      <c r="CX524" s="123"/>
      <c r="DH524" s="123"/>
      <c r="DR524" s="123"/>
      <c r="EB524" s="123"/>
      <c r="EL524" s="123"/>
      <c r="EV524" s="123"/>
      <c r="FF524" s="123"/>
      <c r="FP524" s="123"/>
      <c r="FZ524" s="123"/>
      <c r="GJ524" s="123"/>
      <c r="GT524" s="123"/>
      <c r="HD524" s="123"/>
      <c r="HN524" s="123"/>
      <c r="HX524" s="123"/>
    </row>
    <row xmlns:x14ac="http://schemas.microsoft.com/office/spreadsheetml/2009/9/ac" r="525" s="3" customFormat="true" x14ac:dyDescent="0.25">
      <c r="A525" s="379"/>
      <c r="B525" s="123"/>
      <c r="L525" s="123"/>
      <c r="V525" s="123"/>
      <c r="AF525" s="123"/>
      <c r="AP525" s="123"/>
      <c r="AZ525" s="123"/>
      <c r="BJ525" s="123"/>
      <c r="BT525" s="123"/>
      <c r="CD525" s="123"/>
      <c r="CN525" s="123"/>
      <c r="CX525" s="123"/>
      <c r="DH525" s="123"/>
      <c r="DR525" s="123"/>
      <c r="EB525" s="123"/>
      <c r="EL525" s="123"/>
      <c r="EV525" s="123"/>
      <c r="FF525" s="123"/>
      <c r="FP525" s="123"/>
      <c r="FZ525" s="123"/>
      <c r="GJ525" s="123"/>
      <c r="GT525" s="123"/>
      <c r="HD525" s="123"/>
      <c r="HN525" s="123"/>
      <c r="HX525" s="123"/>
    </row>
    <row xmlns:x14ac="http://schemas.microsoft.com/office/spreadsheetml/2009/9/ac" r="526" s="3" customFormat="true" x14ac:dyDescent="0.25">
      <c r="A526" s="379"/>
      <c r="B526" s="123"/>
      <c r="L526" s="123"/>
      <c r="V526" s="123"/>
      <c r="AF526" s="123"/>
      <c r="AP526" s="123"/>
      <c r="AZ526" s="123"/>
      <c r="BJ526" s="123"/>
      <c r="BT526" s="123"/>
      <c r="CD526" s="123"/>
      <c r="CN526" s="123"/>
      <c r="CX526" s="123"/>
      <c r="DH526" s="123"/>
      <c r="DR526" s="123"/>
      <c r="EB526" s="123"/>
      <c r="EL526" s="123"/>
      <c r="EV526" s="123"/>
      <c r="FF526" s="123"/>
      <c r="FP526" s="123"/>
      <c r="FZ526" s="123"/>
      <c r="GJ526" s="123"/>
      <c r="GT526" s="123"/>
      <c r="HD526" s="123"/>
      <c r="HN526" s="123"/>
      <c r="HX526" s="123"/>
    </row>
    <row xmlns:x14ac="http://schemas.microsoft.com/office/spreadsheetml/2009/9/ac" r="527" s="3" customFormat="true" x14ac:dyDescent="0.25">
      <c r="A527" s="379"/>
      <c r="B527" s="123"/>
      <c r="L527" s="123"/>
      <c r="V527" s="123"/>
      <c r="AF527" s="123"/>
      <c r="AP527" s="123"/>
      <c r="AZ527" s="123"/>
      <c r="BJ527" s="123"/>
      <c r="BT527" s="123"/>
      <c r="CD527" s="123"/>
      <c r="CN527" s="123"/>
      <c r="CX527" s="123"/>
      <c r="DH527" s="123"/>
      <c r="DR527" s="123"/>
      <c r="EB527" s="123"/>
      <c r="EL527" s="123"/>
      <c r="EV527" s="123"/>
      <c r="FF527" s="123"/>
      <c r="FP527" s="123"/>
      <c r="FZ527" s="123"/>
      <c r="GJ527" s="123"/>
      <c r="GT527" s="123"/>
      <c r="HD527" s="123"/>
      <c r="HN527" s="123"/>
      <c r="HX527" s="123"/>
    </row>
    <row xmlns:x14ac="http://schemas.microsoft.com/office/spreadsheetml/2009/9/ac" r="528" s="3" customFormat="true" x14ac:dyDescent="0.25">
      <c r="A528" s="379"/>
      <c r="B528" s="123"/>
      <c r="L528" s="123"/>
      <c r="V528" s="123"/>
      <c r="AF528" s="123"/>
      <c r="AP528" s="123"/>
      <c r="AZ528" s="123"/>
      <c r="BJ528" s="123"/>
      <c r="BT528" s="123"/>
      <c r="CD528" s="123"/>
      <c r="CN528" s="123"/>
      <c r="CX528" s="123"/>
      <c r="DH528" s="123"/>
      <c r="DR528" s="123"/>
      <c r="EB528" s="123"/>
      <c r="EL528" s="123"/>
      <c r="EV528" s="123"/>
      <c r="FF528" s="123"/>
      <c r="FP528" s="123"/>
      <c r="FZ528" s="123"/>
      <c r="GJ528" s="123"/>
      <c r="GT528" s="123"/>
      <c r="HD528" s="123"/>
      <c r="HN528" s="123"/>
      <c r="HX528" s="123"/>
    </row>
    <row xmlns:x14ac="http://schemas.microsoft.com/office/spreadsheetml/2009/9/ac" r="529" s="3" customFormat="true" x14ac:dyDescent="0.25">
      <c r="A529" s="379"/>
      <c r="B529" s="123"/>
      <c r="L529" s="123"/>
      <c r="V529" s="123"/>
      <c r="AF529" s="123"/>
      <c r="AP529" s="123"/>
      <c r="AZ529" s="123"/>
      <c r="BJ529" s="123"/>
      <c r="BT529" s="123"/>
      <c r="CD529" s="123"/>
      <c r="CN529" s="123"/>
      <c r="CX529" s="123"/>
      <c r="DH529" s="123"/>
      <c r="DR529" s="123"/>
      <c r="EB529" s="123"/>
      <c r="EL529" s="123"/>
      <c r="EV529" s="123"/>
      <c r="FF529" s="123"/>
      <c r="FP529" s="123"/>
      <c r="FZ529" s="123"/>
      <c r="GJ529" s="123"/>
      <c r="GT529" s="123"/>
      <c r="HD529" s="123"/>
      <c r="HN529" s="123"/>
      <c r="HX529" s="123"/>
    </row>
    <row xmlns:x14ac="http://schemas.microsoft.com/office/spreadsheetml/2009/9/ac" r="530" s="3" customFormat="true" x14ac:dyDescent="0.25">
      <c r="A530" s="379"/>
      <c r="B530" s="123"/>
      <c r="L530" s="123"/>
      <c r="V530" s="123"/>
      <c r="AF530" s="123"/>
      <c r="AP530" s="123"/>
      <c r="AZ530" s="123"/>
      <c r="BJ530" s="123"/>
      <c r="BT530" s="123"/>
      <c r="CD530" s="123"/>
      <c r="CN530" s="123"/>
      <c r="CX530" s="123"/>
      <c r="DH530" s="123"/>
      <c r="DR530" s="123"/>
      <c r="EB530" s="123"/>
      <c r="EL530" s="123"/>
      <c r="EV530" s="123"/>
      <c r="FF530" s="123"/>
      <c r="FP530" s="123"/>
      <c r="FZ530" s="123"/>
      <c r="GJ530" s="123"/>
      <c r="GT530" s="123"/>
      <c r="HD530" s="123"/>
      <c r="HN530" s="123"/>
      <c r="HX530" s="123"/>
    </row>
    <row xmlns:x14ac="http://schemas.microsoft.com/office/spreadsheetml/2009/9/ac" r="531" s="3" customFormat="true" x14ac:dyDescent="0.25">
      <c r="A531" s="379"/>
      <c r="B531" s="123"/>
      <c r="L531" s="123"/>
      <c r="V531" s="123"/>
      <c r="AF531" s="123"/>
      <c r="AP531" s="123"/>
      <c r="AZ531" s="123"/>
      <c r="BJ531" s="123"/>
      <c r="BT531" s="123"/>
      <c r="CD531" s="123"/>
      <c r="CN531" s="123"/>
      <c r="CX531" s="123"/>
      <c r="DH531" s="123"/>
      <c r="DR531" s="123"/>
      <c r="EB531" s="123"/>
      <c r="EL531" s="123"/>
      <c r="EV531" s="123"/>
      <c r="FF531" s="123"/>
      <c r="FP531" s="123"/>
      <c r="FZ531" s="123"/>
      <c r="GJ531" s="123"/>
      <c r="GT531" s="123"/>
      <c r="HD531" s="123"/>
      <c r="HN531" s="123"/>
      <c r="HX531" s="123"/>
    </row>
    <row xmlns:x14ac="http://schemas.microsoft.com/office/spreadsheetml/2009/9/ac" r="532" s="3" customFormat="true" x14ac:dyDescent="0.25">
      <c r="A532" s="379"/>
      <c r="B532" s="123"/>
      <c r="L532" s="123"/>
      <c r="V532" s="123"/>
      <c r="AF532" s="123"/>
      <c r="AP532" s="123"/>
      <c r="AZ532" s="123"/>
      <c r="BJ532" s="123"/>
      <c r="BT532" s="123"/>
      <c r="CD532" s="123"/>
      <c r="CN532" s="123"/>
      <c r="CX532" s="123"/>
      <c r="DH532" s="123"/>
      <c r="DR532" s="123"/>
      <c r="EB532" s="123"/>
      <c r="EL532" s="123"/>
      <c r="EV532" s="123"/>
      <c r="FF532" s="123"/>
      <c r="FP532" s="123"/>
      <c r="FZ532" s="123"/>
      <c r="GJ532" s="123"/>
      <c r="GT532" s="123"/>
      <c r="HD532" s="123"/>
      <c r="HN532" s="123"/>
      <c r="HX532" s="123"/>
    </row>
    <row xmlns:x14ac="http://schemas.microsoft.com/office/spreadsheetml/2009/9/ac" r="533" s="3" customFormat="true" x14ac:dyDescent="0.25">
      <c r="A533" s="379"/>
      <c r="B533" s="123"/>
      <c r="L533" s="123"/>
      <c r="V533" s="123"/>
      <c r="AF533" s="123"/>
      <c r="AP533" s="123"/>
      <c r="AZ533" s="123"/>
      <c r="BJ533" s="123"/>
      <c r="BT533" s="123"/>
      <c r="CD533" s="123"/>
      <c r="CN533" s="123"/>
      <c r="CX533" s="123"/>
      <c r="DH533" s="123"/>
      <c r="DR533" s="123"/>
      <c r="EB533" s="123"/>
      <c r="EL533" s="123"/>
      <c r="EV533" s="123"/>
      <c r="FF533" s="123"/>
      <c r="FP533" s="123"/>
      <c r="FZ533" s="123"/>
      <c r="GJ533" s="123"/>
      <c r="GT533" s="123"/>
      <c r="HD533" s="123"/>
      <c r="HN533" s="123"/>
      <c r="HX533" s="123"/>
    </row>
    <row xmlns:x14ac="http://schemas.microsoft.com/office/spreadsheetml/2009/9/ac" r="534" s="3" customFormat="true" x14ac:dyDescent="0.25">
      <c r="A534" s="379"/>
      <c r="B534" s="123"/>
      <c r="L534" s="123"/>
      <c r="V534" s="123"/>
      <c r="AF534" s="123"/>
      <c r="AP534" s="123"/>
      <c r="AZ534" s="123"/>
      <c r="BJ534" s="123"/>
      <c r="BT534" s="123"/>
      <c r="CD534" s="123"/>
      <c r="CN534" s="123"/>
      <c r="CX534" s="123"/>
      <c r="DH534" s="123"/>
      <c r="DR534" s="123"/>
      <c r="EB534" s="123"/>
      <c r="EL534" s="123"/>
      <c r="EV534" s="123"/>
      <c r="FF534" s="123"/>
      <c r="FP534" s="123"/>
      <c r="FZ534" s="123"/>
      <c r="GJ534" s="123"/>
      <c r="GT534" s="123"/>
      <c r="HD534" s="123"/>
      <c r="HN534" s="123"/>
      <c r="HX534" s="123"/>
    </row>
    <row xmlns:x14ac="http://schemas.microsoft.com/office/spreadsheetml/2009/9/ac" r="535" s="3" customFormat="true" x14ac:dyDescent="0.25">
      <c r="A535" s="379"/>
      <c r="B535" s="123"/>
      <c r="L535" s="123"/>
      <c r="V535" s="123"/>
      <c r="AF535" s="123"/>
      <c r="AP535" s="123"/>
      <c r="AZ535" s="123"/>
      <c r="BJ535" s="123"/>
      <c r="BT535" s="123"/>
      <c r="CD535" s="123"/>
      <c r="CN535" s="123"/>
      <c r="CX535" s="123"/>
      <c r="DH535" s="123"/>
      <c r="DR535" s="123"/>
      <c r="EB535" s="123"/>
      <c r="EL535" s="123"/>
      <c r="EV535" s="123"/>
      <c r="FF535" s="123"/>
      <c r="FP535" s="123"/>
      <c r="FZ535" s="123"/>
      <c r="GJ535" s="123"/>
      <c r="GT535" s="123"/>
      <c r="HD535" s="123"/>
      <c r="HN535" s="123"/>
      <c r="HX535" s="123"/>
    </row>
    <row xmlns:x14ac="http://schemas.microsoft.com/office/spreadsheetml/2009/9/ac" r="536" s="3" customFormat="true" x14ac:dyDescent="0.25">
      <c r="A536" s="379"/>
      <c r="B536" s="123"/>
      <c r="L536" s="123"/>
      <c r="V536" s="123"/>
      <c r="AF536" s="123"/>
      <c r="AP536" s="123"/>
      <c r="AZ536" s="123"/>
      <c r="BJ536" s="123"/>
      <c r="BT536" s="123"/>
      <c r="CD536" s="123"/>
      <c r="CN536" s="123"/>
      <c r="CX536" s="123"/>
      <c r="DH536" s="123"/>
      <c r="DR536" s="123"/>
      <c r="EB536" s="123"/>
      <c r="EL536" s="123"/>
      <c r="EV536" s="123"/>
      <c r="FF536" s="123"/>
      <c r="FP536" s="123"/>
      <c r="FZ536" s="123"/>
      <c r="GJ536" s="123"/>
      <c r="GT536" s="123"/>
      <c r="HD536" s="123"/>
      <c r="HN536" s="123"/>
      <c r="HX536" s="123"/>
    </row>
    <row xmlns:x14ac="http://schemas.microsoft.com/office/spreadsheetml/2009/9/ac" r="537" s="3" customFormat="true" x14ac:dyDescent="0.25">
      <c r="A537" s="379"/>
      <c r="B537" s="123"/>
      <c r="L537" s="123"/>
      <c r="V537" s="123"/>
      <c r="AF537" s="123"/>
      <c r="AP537" s="123"/>
      <c r="AZ537" s="123"/>
      <c r="BJ537" s="123"/>
      <c r="BT537" s="123"/>
      <c r="CD537" s="123"/>
      <c r="CN537" s="123"/>
      <c r="CX537" s="123"/>
      <c r="DH537" s="123"/>
      <c r="DR537" s="123"/>
      <c r="EB537" s="123"/>
      <c r="EL537" s="123"/>
      <c r="EV537" s="123"/>
      <c r="FF537" s="123"/>
      <c r="FP537" s="123"/>
      <c r="FZ537" s="123"/>
      <c r="GJ537" s="123"/>
      <c r="GT537" s="123"/>
      <c r="HD537" s="123"/>
      <c r="HN537" s="123"/>
      <c r="HX537" s="123"/>
    </row>
    <row xmlns:x14ac="http://schemas.microsoft.com/office/spreadsheetml/2009/9/ac" r="538" s="3" customFormat="true" x14ac:dyDescent="0.25">
      <c r="A538" s="379"/>
      <c r="B538" s="123"/>
      <c r="L538" s="123"/>
      <c r="V538" s="123"/>
      <c r="AF538" s="123"/>
      <c r="AP538" s="123"/>
      <c r="AZ538" s="123"/>
      <c r="BJ538" s="123"/>
      <c r="BT538" s="123"/>
      <c r="CD538" s="123"/>
      <c r="CN538" s="123"/>
      <c r="CX538" s="123"/>
      <c r="DH538" s="123"/>
      <c r="DR538" s="123"/>
      <c r="EB538" s="123"/>
      <c r="EL538" s="123"/>
      <c r="EV538" s="123"/>
      <c r="FF538" s="123"/>
      <c r="FP538" s="123"/>
      <c r="FZ538" s="123"/>
      <c r="GJ538" s="123"/>
      <c r="GT538" s="123"/>
      <c r="HD538" s="123"/>
      <c r="HN538" s="123"/>
      <c r="HX538" s="123"/>
    </row>
    <row xmlns:x14ac="http://schemas.microsoft.com/office/spreadsheetml/2009/9/ac" r="539" s="3" customFormat="true" x14ac:dyDescent="0.25">
      <c r="A539" s="379"/>
      <c r="B539" s="123"/>
      <c r="L539" s="123"/>
      <c r="V539" s="123"/>
      <c r="AF539" s="123"/>
      <c r="AP539" s="123"/>
      <c r="AZ539" s="123"/>
      <c r="BJ539" s="123"/>
      <c r="BT539" s="123"/>
      <c r="CD539" s="123"/>
      <c r="CN539" s="123"/>
      <c r="CX539" s="123"/>
      <c r="DH539" s="123"/>
      <c r="DR539" s="123"/>
      <c r="EB539" s="123"/>
      <c r="EL539" s="123"/>
      <c r="EV539" s="123"/>
      <c r="FF539" s="123"/>
      <c r="FP539" s="123"/>
      <c r="FZ539" s="123"/>
      <c r="GJ539" s="123"/>
      <c r="GT539" s="123"/>
      <c r="HD539" s="123"/>
      <c r="HN539" s="123"/>
      <c r="HX539" s="123"/>
    </row>
    <row xmlns:x14ac="http://schemas.microsoft.com/office/spreadsheetml/2009/9/ac" r="540" s="3" customFormat="true" x14ac:dyDescent="0.25">
      <c r="A540" s="379"/>
      <c r="B540" s="123"/>
      <c r="L540" s="123"/>
      <c r="V540" s="123"/>
      <c r="AF540" s="123"/>
      <c r="AP540" s="123"/>
      <c r="AZ540" s="123"/>
      <c r="BJ540" s="123"/>
      <c r="BT540" s="123"/>
      <c r="CD540" s="123"/>
      <c r="CN540" s="123"/>
      <c r="CX540" s="123"/>
      <c r="DH540" s="123"/>
      <c r="DR540" s="123"/>
      <c r="EB540" s="123"/>
      <c r="EL540" s="123"/>
      <c r="EV540" s="123"/>
      <c r="FF540" s="123"/>
      <c r="FP540" s="123"/>
      <c r="FZ540" s="123"/>
      <c r="GJ540" s="123"/>
      <c r="GT540" s="123"/>
      <c r="HD540" s="123"/>
      <c r="HN540" s="123"/>
      <c r="HX540" s="123"/>
    </row>
    <row xmlns:x14ac="http://schemas.microsoft.com/office/spreadsheetml/2009/9/ac" r="541" s="3" customFormat="true" x14ac:dyDescent="0.25">
      <c r="A541" s="379"/>
      <c r="B541" s="123"/>
      <c r="L541" s="123"/>
      <c r="V541" s="123"/>
      <c r="AF541" s="123"/>
      <c r="AP541" s="123"/>
      <c r="AZ541" s="123"/>
      <c r="BJ541" s="123"/>
      <c r="BT541" s="123"/>
      <c r="CD541" s="123"/>
      <c r="CN541" s="123"/>
      <c r="CX541" s="123"/>
      <c r="DH541" s="123"/>
      <c r="DR541" s="123"/>
      <c r="EB541" s="123"/>
      <c r="EL541" s="123"/>
      <c r="EV541" s="123"/>
      <c r="FF541" s="123"/>
      <c r="FP541" s="123"/>
      <c r="FZ541" s="123"/>
      <c r="GJ541" s="123"/>
      <c r="GT541" s="123"/>
      <c r="HD541" s="123"/>
      <c r="HN541" s="123"/>
      <c r="HX541" s="123"/>
    </row>
    <row xmlns:x14ac="http://schemas.microsoft.com/office/spreadsheetml/2009/9/ac" r="542" s="3" customFormat="true" x14ac:dyDescent="0.25">
      <c r="A542" s="379"/>
      <c r="B542" s="123"/>
      <c r="L542" s="123"/>
      <c r="V542" s="123"/>
      <c r="AF542" s="123"/>
      <c r="AP542" s="123"/>
      <c r="AZ542" s="123"/>
      <c r="BJ542" s="123"/>
      <c r="BT542" s="123"/>
      <c r="CD542" s="123"/>
      <c r="CN542" s="123"/>
      <c r="CX542" s="123"/>
      <c r="DH542" s="123"/>
      <c r="DR542" s="123"/>
      <c r="EB542" s="123"/>
      <c r="EL542" s="123"/>
      <c r="EV542" s="123"/>
      <c r="FF542" s="123"/>
      <c r="FP542" s="123"/>
      <c r="FZ542" s="123"/>
      <c r="GJ542" s="123"/>
      <c r="GT542" s="123"/>
      <c r="HD542" s="123"/>
      <c r="HN542" s="123"/>
      <c r="HX542" s="123"/>
    </row>
    <row xmlns:x14ac="http://schemas.microsoft.com/office/spreadsheetml/2009/9/ac" r="543" s="3" customFormat="true" x14ac:dyDescent="0.25">
      <c r="A543" s="379"/>
      <c r="B543" s="123"/>
      <c r="L543" s="123"/>
      <c r="V543" s="123"/>
      <c r="AF543" s="123"/>
      <c r="AP543" s="123"/>
      <c r="AZ543" s="123"/>
      <c r="BJ543" s="123"/>
      <c r="BT543" s="123"/>
      <c r="CD543" s="123"/>
      <c r="CN543" s="123"/>
      <c r="CX543" s="123"/>
      <c r="DH543" s="123"/>
      <c r="DR543" s="123"/>
      <c r="EB543" s="123"/>
      <c r="EL543" s="123"/>
      <c r="EV543" s="123"/>
      <c r="FF543" s="123"/>
      <c r="FP543" s="123"/>
      <c r="FZ543" s="123"/>
      <c r="GJ543" s="123"/>
      <c r="GT543" s="123"/>
      <c r="HD543" s="123"/>
      <c r="HN543" s="123"/>
      <c r="HX543" s="123"/>
    </row>
    <row xmlns:x14ac="http://schemas.microsoft.com/office/spreadsheetml/2009/9/ac" r="544" s="3" customFormat="true" x14ac:dyDescent="0.25">
      <c r="A544" s="379"/>
      <c r="B544" s="123"/>
      <c r="L544" s="123"/>
      <c r="V544" s="123"/>
      <c r="AF544" s="123"/>
      <c r="AP544" s="123"/>
      <c r="AZ544" s="123"/>
      <c r="BJ544" s="123"/>
      <c r="BT544" s="123"/>
      <c r="CD544" s="123"/>
      <c r="CN544" s="123"/>
      <c r="CX544" s="123"/>
      <c r="DH544" s="123"/>
      <c r="DR544" s="123"/>
      <c r="EB544" s="123"/>
      <c r="EL544" s="123"/>
      <c r="EV544" s="123"/>
      <c r="FF544" s="123"/>
      <c r="FP544" s="123"/>
      <c r="FZ544" s="123"/>
      <c r="GJ544" s="123"/>
      <c r="GT544" s="123"/>
      <c r="HD544" s="123"/>
      <c r="HN544" s="123"/>
      <c r="HX544" s="123"/>
    </row>
    <row xmlns:x14ac="http://schemas.microsoft.com/office/spreadsheetml/2009/9/ac" r="545" s="3" customFormat="true" x14ac:dyDescent="0.25">
      <c r="A545" s="379"/>
      <c r="B545" s="123"/>
      <c r="L545" s="123"/>
      <c r="V545" s="123"/>
      <c r="AF545" s="123"/>
      <c r="AP545" s="123"/>
      <c r="AZ545" s="123"/>
      <c r="BJ545" s="123"/>
      <c r="BT545" s="123"/>
      <c r="CD545" s="123"/>
      <c r="CN545" s="123"/>
      <c r="CX545" s="123"/>
      <c r="DH545" s="123"/>
      <c r="DR545" s="123"/>
      <c r="EB545" s="123"/>
      <c r="EL545" s="123"/>
      <c r="EV545" s="123"/>
      <c r="FF545" s="123"/>
      <c r="FP545" s="123"/>
      <c r="FZ545" s="123"/>
      <c r="GJ545" s="123"/>
      <c r="GT545" s="123"/>
      <c r="HD545" s="123"/>
      <c r="HN545" s="123"/>
      <c r="HX545" s="123"/>
    </row>
    <row xmlns:x14ac="http://schemas.microsoft.com/office/spreadsheetml/2009/9/ac" r="546" s="3" customFormat="true" x14ac:dyDescent="0.25">
      <c r="A546" s="379"/>
      <c r="B546" s="123"/>
      <c r="L546" s="123"/>
      <c r="V546" s="123"/>
      <c r="AF546" s="123"/>
      <c r="AP546" s="123"/>
      <c r="AZ546" s="123"/>
      <c r="BJ546" s="123"/>
      <c r="BT546" s="123"/>
      <c r="CD546" s="123"/>
      <c r="CN546" s="123"/>
      <c r="CX546" s="123"/>
      <c r="DH546" s="123"/>
      <c r="DR546" s="123"/>
      <c r="EB546" s="123"/>
      <c r="EL546" s="123"/>
      <c r="EV546" s="123"/>
      <c r="FF546" s="123"/>
      <c r="FP546" s="123"/>
      <c r="FZ546" s="123"/>
      <c r="GJ546" s="123"/>
      <c r="GT546" s="123"/>
      <c r="HD546" s="123"/>
      <c r="HN546" s="123"/>
      <c r="HX546" s="123"/>
    </row>
    <row xmlns:x14ac="http://schemas.microsoft.com/office/spreadsheetml/2009/9/ac" r="547" s="3" customFormat="true" x14ac:dyDescent="0.25">
      <c r="A547" s="379"/>
      <c r="B547" s="123"/>
      <c r="L547" s="123"/>
      <c r="V547" s="123"/>
      <c r="AF547" s="123"/>
      <c r="AP547" s="123"/>
      <c r="AZ547" s="123"/>
      <c r="BJ547" s="123"/>
      <c r="BT547" s="123"/>
      <c r="CD547" s="123"/>
      <c r="CN547" s="123"/>
      <c r="CX547" s="123"/>
      <c r="DH547" s="123"/>
      <c r="DR547" s="123"/>
      <c r="EB547" s="123"/>
      <c r="EL547" s="123"/>
      <c r="EV547" s="123"/>
      <c r="FF547" s="123"/>
      <c r="FP547" s="123"/>
      <c r="FZ547" s="123"/>
      <c r="GJ547" s="123"/>
      <c r="GT547" s="123"/>
      <c r="HD547" s="123"/>
      <c r="HN547" s="123"/>
      <c r="HX547" s="123"/>
    </row>
    <row xmlns:x14ac="http://schemas.microsoft.com/office/spreadsheetml/2009/9/ac" r="548" s="3" customFormat="true" x14ac:dyDescent="0.25">
      <c r="A548" s="379"/>
      <c r="B548" s="123"/>
      <c r="L548" s="123"/>
      <c r="V548" s="123"/>
      <c r="AF548" s="123"/>
      <c r="AP548" s="123"/>
      <c r="AZ548" s="123"/>
      <c r="BJ548" s="123"/>
      <c r="BT548" s="123"/>
      <c r="CD548" s="123"/>
      <c r="CN548" s="123"/>
      <c r="CX548" s="123"/>
      <c r="DH548" s="123"/>
      <c r="DR548" s="123"/>
      <c r="EB548" s="123"/>
      <c r="EL548" s="123"/>
      <c r="EV548" s="123"/>
      <c r="FF548" s="123"/>
      <c r="FP548" s="123"/>
      <c r="FZ548" s="123"/>
      <c r="GJ548" s="123"/>
      <c r="GT548" s="123"/>
      <c r="HD548" s="123"/>
      <c r="HN548" s="123"/>
      <c r="HX548" s="123"/>
    </row>
    <row xmlns:x14ac="http://schemas.microsoft.com/office/spreadsheetml/2009/9/ac" r="549" s="3" customFormat="true" x14ac:dyDescent="0.25">
      <c r="A549" s="379"/>
      <c r="B549" s="123"/>
      <c r="L549" s="123"/>
      <c r="V549" s="123"/>
      <c r="AF549" s="123"/>
      <c r="AP549" s="123"/>
      <c r="AZ549" s="123"/>
      <c r="BJ549" s="123"/>
      <c r="BT549" s="123"/>
      <c r="CD549" s="123"/>
      <c r="CN549" s="123"/>
      <c r="CX549" s="123"/>
      <c r="DH549" s="123"/>
      <c r="DR549" s="123"/>
      <c r="EB549" s="123"/>
      <c r="EL549" s="123"/>
      <c r="EV549" s="123"/>
      <c r="FF549" s="123"/>
      <c r="FP549" s="123"/>
      <c r="FZ549" s="123"/>
      <c r="GJ549" s="123"/>
      <c r="GT549" s="123"/>
      <c r="HD549" s="123"/>
      <c r="HN549" s="123"/>
      <c r="HX549" s="123"/>
    </row>
    <row xmlns:x14ac="http://schemas.microsoft.com/office/spreadsheetml/2009/9/ac" r="550" s="3" customFormat="true" x14ac:dyDescent="0.25">
      <c r="A550" s="379"/>
      <c r="B550" s="123"/>
      <c r="L550" s="123"/>
      <c r="V550" s="123"/>
      <c r="AF550" s="123"/>
      <c r="AP550" s="123"/>
      <c r="AZ550" s="123"/>
      <c r="BJ550" s="123"/>
      <c r="BT550" s="123"/>
      <c r="CD550" s="123"/>
      <c r="CN550" s="123"/>
      <c r="CX550" s="123"/>
      <c r="DH550" s="123"/>
      <c r="DR550" s="123"/>
      <c r="EB550" s="123"/>
      <c r="EL550" s="123"/>
      <c r="EV550" s="123"/>
      <c r="FF550" s="123"/>
      <c r="FP550" s="123"/>
      <c r="FZ550" s="123"/>
      <c r="GJ550" s="123"/>
      <c r="GT550" s="123"/>
      <c r="HD550" s="123"/>
      <c r="HN550" s="123"/>
      <c r="HX550" s="123"/>
    </row>
    <row xmlns:x14ac="http://schemas.microsoft.com/office/spreadsheetml/2009/9/ac" r="551" s="3" customFormat="true" x14ac:dyDescent="0.25">
      <c r="A551" s="379"/>
      <c r="B551" s="123"/>
      <c r="L551" s="123"/>
      <c r="V551" s="123"/>
      <c r="AF551" s="123"/>
      <c r="AP551" s="123"/>
      <c r="AZ551" s="123"/>
      <c r="BJ551" s="123"/>
      <c r="BT551" s="123"/>
      <c r="CD551" s="123"/>
      <c r="CN551" s="123"/>
      <c r="CX551" s="123"/>
      <c r="DH551" s="123"/>
      <c r="DR551" s="123"/>
      <c r="EB551" s="123"/>
      <c r="EL551" s="123"/>
      <c r="EV551" s="123"/>
      <c r="FF551" s="123"/>
      <c r="FP551" s="123"/>
      <c r="FZ551" s="123"/>
      <c r="GJ551" s="123"/>
      <c r="GT551" s="123"/>
      <c r="HD551" s="123"/>
      <c r="HN551" s="123"/>
      <c r="HX551" s="123"/>
    </row>
    <row xmlns:x14ac="http://schemas.microsoft.com/office/spreadsheetml/2009/9/ac" r="552" s="3" customFormat="true" x14ac:dyDescent="0.25">
      <c r="A552" s="379"/>
      <c r="B552" s="123"/>
      <c r="L552" s="123"/>
      <c r="V552" s="123"/>
      <c r="AF552" s="123"/>
      <c r="AP552" s="123"/>
      <c r="AZ552" s="123"/>
      <c r="BJ552" s="123"/>
      <c r="BT552" s="123"/>
      <c r="CD552" s="123"/>
      <c r="CN552" s="123"/>
      <c r="CX552" s="123"/>
      <c r="DH552" s="123"/>
      <c r="DR552" s="123"/>
      <c r="EB552" s="123"/>
      <c r="EL552" s="123"/>
      <c r="EV552" s="123"/>
      <c r="FF552" s="123"/>
      <c r="FP552" s="123"/>
      <c r="FZ552" s="123"/>
      <c r="GJ552" s="123"/>
      <c r="GT552" s="123"/>
      <c r="HD552" s="123"/>
      <c r="HN552" s="123"/>
      <c r="HX552" s="123"/>
    </row>
    <row xmlns:x14ac="http://schemas.microsoft.com/office/spreadsheetml/2009/9/ac" r="553" s="3" customFormat="true" x14ac:dyDescent="0.25">
      <c r="A553" s="379"/>
      <c r="B553" s="123"/>
      <c r="L553" s="123"/>
      <c r="V553" s="123"/>
      <c r="AF553" s="123"/>
      <c r="AP553" s="123"/>
      <c r="AZ553" s="123"/>
      <c r="BJ553" s="123"/>
      <c r="BT553" s="123"/>
      <c r="CD553" s="123"/>
      <c r="CN553" s="123"/>
      <c r="CX553" s="123"/>
      <c r="DH553" s="123"/>
      <c r="DR553" s="123"/>
      <c r="EB553" s="123"/>
      <c r="EL553" s="123"/>
      <c r="EV553" s="123"/>
      <c r="FF553" s="123"/>
      <c r="FP553" s="123"/>
      <c r="FZ553" s="123"/>
      <c r="GJ553" s="123"/>
      <c r="GT553" s="123"/>
      <c r="HD553" s="123"/>
      <c r="HN553" s="123"/>
      <c r="HX553" s="123"/>
    </row>
    <row xmlns:x14ac="http://schemas.microsoft.com/office/spreadsheetml/2009/9/ac" r="554" s="3" customFormat="true" x14ac:dyDescent="0.25">
      <c r="A554" s="379"/>
      <c r="B554" s="123"/>
      <c r="L554" s="123"/>
      <c r="V554" s="123"/>
      <c r="AF554" s="123"/>
      <c r="AP554" s="123"/>
      <c r="AZ554" s="123"/>
      <c r="BJ554" s="123"/>
      <c r="BT554" s="123"/>
      <c r="CD554" s="123"/>
      <c r="CN554" s="123"/>
      <c r="CX554" s="123"/>
      <c r="DH554" s="123"/>
      <c r="DR554" s="123"/>
      <c r="EB554" s="123"/>
      <c r="EL554" s="123"/>
      <c r="EV554" s="123"/>
      <c r="FF554" s="123"/>
      <c r="FP554" s="123"/>
      <c r="FZ554" s="123"/>
      <c r="GJ554" s="123"/>
      <c r="GT554" s="123"/>
      <c r="HD554" s="123"/>
      <c r="HN554" s="123"/>
      <c r="HX554" s="123"/>
    </row>
    <row xmlns:x14ac="http://schemas.microsoft.com/office/spreadsheetml/2009/9/ac" r="555" s="3" customFormat="true" x14ac:dyDescent="0.25">
      <c r="A555" s="379"/>
      <c r="B555" s="123"/>
      <c r="L555" s="123"/>
      <c r="V555" s="123"/>
      <c r="AF555" s="123"/>
      <c r="AP555" s="123"/>
      <c r="AZ555" s="123"/>
      <c r="BJ555" s="123"/>
      <c r="BT555" s="123"/>
      <c r="CD555" s="123"/>
      <c r="CN555" s="123"/>
      <c r="CX555" s="123"/>
      <c r="DH555" s="123"/>
      <c r="DR555" s="123"/>
      <c r="EB555" s="123"/>
      <c r="EL555" s="123"/>
      <c r="EV555" s="123"/>
      <c r="FF555" s="123"/>
      <c r="FP555" s="123"/>
      <c r="FZ555" s="123"/>
      <c r="GJ555" s="123"/>
      <c r="GT555" s="123"/>
      <c r="HD555" s="123"/>
      <c r="HN555" s="123"/>
      <c r="HX555" s="123"/>
    </row>
    <row xmlns:x14ac="http://schemas.microsoft.com/office/spreadsheetml/2009/9/ac" r="556" s="3" customFormat="true" x14ac:dyDescent="0.25">
      <c r="A556" s="379"/>
      <c r="B556" s="123"/>
      <c r="L556" s="123"/>
      <c r="V556" s="123"/>
      <c r="AF556" s="123"/>
      <c r="AP556" s="123"/>
      <c r="AZ556" s="123"/>
      <c r="BJ556" s="123"/>
      <c r="BT556" s="123"/>
      <c r="CD556" s="123"/>
      <c r="CN556" s="123"/>
      <c r="CX556" s="123"/>
      <c r="DH556" s="123"/>
      <c r="DR556" s="123"/>
      <c r="EB556" s="123"/>
      <c r="EL556" s="123"/>
      <c r="EV556" s="123"/>
      <c r="FF556" s="123"/>
      <c r="FP556" s="123"/>
      <c r="FZ556" s="123"/>
      <c r="GJ556" s="123"/>
      <c r="GT556" s="123"/>
      <c r="HD556" s="123"/>
      <c r="HN556" s="123"/>
      <c r="HX556" s="123"/>
    </row>
    <row xmlns:x14ac="http://schemas.microsoft.com/office/spreadsheetml/2009/9/ac" r="557" s="3" customFormat="true" x14ac:dyDescent="0.25">
      <c r="A557" s="379"/>
      <c r="B557" s="123"/>
      <c r="L557" s="123"/>
      <c r="V557" s="123"/>
      <c r="AF557" s="123"/>
      <c r="AP557" s="123"/>
      <c r="AZ557" s="123"/>
      <c r="BJ557" s="123"/>
      <c r="BT557" s="123"/>
      <c r="CD557" s="123"/>
      <c r="CN557" s="123"/>
      <c r="CX557" s="123"/>
      <c r="DH557" s="123"/>
      <c r="DR557" s="123"/>
      <c r="EB557" s="123"/>
      <c r="EL557" s="123"/>
      <c r="EV557" s="123"/>
      <c r="FF557" s="123"/>
      <c r="FP557" s="123"/>
      <c r="FZ557" s="123"/>
      <c r="GJ557" s="123"/>
      <c r="GT557" s="123"/>
      <c r="HD557" s="123"/>
      <c r="HN557" s="123"/>
      <c r="HX557" s="123"/>
    </row>
    <row xmlns:x14ac="http://schemas.microsoft.com/office/spreadsheetml/2009/9/ac" r="558" s="3" customFormat="true" x14ac:dyDescent="0.25">
      <c r="A558" s="379"/>
      <c r="B558" s="123"/>
      <c r="L558" s="123"/>
      <c r="V558" s="123"/>
      <c r="AF558" s="123"/>
      <c r="AP558" s="123"/>
      <c r="AZ558" s="123"/>
      <c r="BJ558" s="123"/>
      <c r="BT558" s="123"/>
      <c r="CD558" s="123"/>
      <c r="CN558" s="123"/>
      <c r="CX558" s="123"/>
      <c r="DH558" s="123"/>
      <c r="DR558" s="123"/>
      <c r="EB558" s="123"/>
      <c r="EL558" s="123"/>
      <c r="EV558" s="123"/>
      <c r="FF558" s="123"/>
      <c r="FP558" s="123"/>
      <c r="FZ558" s="123"/>
      <c r="GJ558" s="123"/>
      <c r="GT558" s="123"/>
      <c r="HD558" s="123"/>
      <c r="HN558" s="123"/>
      <c r="HX558" s="123"/>
    </row>
    <row xmlns:x14ac="http://schemas.microsoft.com/office/spreadsheetml/2009/9/ac" r="559" s="3" customFormat="true" x14ac:dyDescent="0.25">
      <c r="A559" s="379"/>
      <c r="B559" s="123"/>
      <c r="L559" s="123"/>
      <c r="V559" s="123"/>
      <c r="AF559" s="123"/>
      <c r="AP559" s="123"/>
      <c r="AZ559" s="123"/>
      <c r="BJ559" s="123"/>
      <c r="BT559" s="123"/>
      <c r="CD559" s="123"/>
      <c r="CN559" s="123"/>
      <c r="CX559" s="123"/>
      <c r="DH559" s="123"/>
      <c r="DR559" s="123"/>
      <c r="EB559" s="123"/>
      <c r="EL559" s="123"/>
      <c r="EV559" s="123"/>
      <c r="FF559" s="123"/>
      <c r="FP559" s="123"/>
      <c r="FZ559" s="123"/>
      <c r="GJ559" s="123"/>
      <c r="GT559" s="123"/>
      <c r="HD559" s="123"/>
      <c r="HN559" s="123"/>
      <c r="HX559" s="123"/>
    </row>
    <row xmlns:x14ac="http://schemas.microsoft.com/office/spreadsheetml/2009/9/ac" r="560" s="3" customFormat="true" x14ac:dyDescent="0.25">
      <c r="A560" s="379"/>
      <c r="B560" s="123"/>
      <c r="L560" s="123"/>
      <c r="V560" s="123"/>
      <c r="AF560" s="123"/>
      <c r="AP560" s="123"/>
      <c r="AZ560" s="123"/>
      <c r="BJ560" s="123"/>
      <c r="BT560" s="123"/>
      <c r="CD560" s="123"/>
      <c r="CN560" s="123"/>
      <c r="CX560" s="123"/>
      <c r="DH560" s="123"/>
      <c r="DR560" s="123"/>
      <c r="EB560" s="123"/>
      <c r="EL560" s="123"/>
      <c r="EV560" s="123"/>
      <c r="FF560" s="123"/>
      <c r="FP560" s="123"/>
      <c r="FZ560" s="123"/>
      <c r="GJ560" s="123"/>
      <c r="GT560" s="123"/>
      <c r="HD560" s="123"/>
      <c r="HN560" s="123"/>
      <c r="HX560" s="123"/>
    </row>
    <row xmlns:x14ac="http://schemas.microsoft.com/office/spreadsheetml/2009/9/ac" r="561" s="3" customFormat="true" x14ac:dyDescent="0.25">
      <c r="A561" s="379"/>
      <c r="B561" s="123"/>
      <c r="L561" s="123"/>
      <c r="V561" s="123"/>
      <c r="AF561" s="123"/>
      <c r="AP561" s="123"/>
      <c r="AZ561" s="123"/>
      <c r="BJ561" s="123"/>
      <c r="BT561" s="123"/>
      <c r="CD561" s="123"/>
      <c r="CN561" s="123"/>
      <c r="CX561" s="123"/>
      <c r="DH561" s="123"/>
      <c r="DR561" s="123"/>
      <c r="EB561" s="123"/>
      <c r="EL561" s="123"/>
      <c r="EV561" s="123"/>
      <c r="FF561" s="123"/>
      <c r="FP561" s="123"/>
      <c r="FZ561" s="123"/>
      <c r="GJ561" s="123"/>
      <c r="GT561" s="123"/>
      <c r="HD561" s="123"/>
      <c r="HN561" s="123"/>
      <c r="HX561" s="123"/>
    </row>
    <row xmlns:x14ac="http://schemas.microsoft.com/office/spreadsheetml/2009/9/ac" r="562" s="3" customFormat="true" x14ac:dyDescent="0.25">
      <c r="A562" s="379"/>
      <c r="B562" s="123"/>
      <c r="L562" s="123"/>
      <c r="V562" s="123"/>
      <c r="AF562" s="123"/>
      <c r="AP562" s="123"/>
      <c r="AZ562" s="123"/>
      <c r="BJ562" s="123"/>
      <c r="BT562" s="123"/>
      <c r="CD562" s="123"/>
      <c r="CN562" s="123"/>
      <c r="CX562" s="123"/>
      <c r="DH562" s="123"/>
      <c r="DR562" s="123"/>
      <c r="EB562" s="123"/>
      <c r="EL562" s="123"/>
      <c r="EV562" s="123"/>
      <c r="FF562" s="123"/>
      <c r="FP562" s="123"/>
      <c r="FZ562" s="123"/>
      <c r="GJ562" s="123"/>
      <c r="GT562" s="123"/>
      <c r="HD562" s="123"/>
      <c r="HN562" s="123"/>
      <c r="HX562" s="123"/>
    </row>
    <row xmlns:x14ac="http://schemas.microsoft.com/office/spreadsheetml/2009/9/ac" r="563" s="3" customFormat="true" x14ac:dyDescent="0.25">
      <c r="A563" s="379"/>
      <c r="B563" s="123"/>
      <c r="L563" s="123"/>
      <c r="V563" s="123"/>
      <c r="AF563" s="123"/>
      <c r="AP563" s="123"/>
      <c r="AZ563" s="123"/>
      <c r="BJ563" s="123"/>
      <c r="BT563" s="123"/>
      <c r="CD563" s="123"/>
      <c r="CN563" s="123"/>
      <c r="CX563" s="123"/>
      <c r="DH563" s="123"/>
      <c r="DR563" s="123"/>
      <c r="EB563" s="123"/>
      <c r="EL563" s="123"/>
      <c r="EV563" s="123"/>
      <c r="FF563" s="123"/>
      <c r="FP563" s="123"/>
      <c r="FZ563" s="123"/>
      <c r="GJ563" s="123"/>
      <c r="GT563" s="123"/>
      <c r="HD563" s="123"/>
      <c r="HN563" s="123"/>
      <c r="HX563" s="123"/>
    </row>
    <row xmlns:x14ac="http://schemas.microsoft.com/office/spreadsheetml/2009/9/ac" r="564" s="3" customFormat="true" x14ac:dyDescent="0.25">
      <c r="A564" s="379"/>
      <c r="B564" s="123"/>
      <c r="L564" s="123"/>
      <c r="V564" s="123"/>
      <c r="AF564" s="123"/>
      <c r="AP564" s="123"/>
      <c r="AZ564" s="123"/>
      <c r="BJ564" s="123"/>
      <c r="BT564" s="123"/>
      <c r="CD564" s="123"/>
      <c r="CN564" s="123"/>
      <c r="CX564" s="123"/>
      <c r="DH564" s="123"/>
      <c r="DR564" s="123"/>
      <c r="EB564" s="123"/>
      <c r="EL564" s="123"/>
      <c r="EV564" s="123"/>
      <c r="FF564" s="123"/>
      <c r="FP564" s="123"/>
      <c r="FZ564" s="123"/>
      <c r="GJ564" s="123"/>
      <c r="GT564" s="123"/>
      <c r="HD564" s="123"/>
      <c r="HN564" s="123"/>
      <c r="HX564" s="123"/>
    </row>
    <row xmlns:x14ac="http://schemas.microsoft.com/office/spreadsheetml/2009/9/ac" r="565" s="3" customFormat="true" x14ac:dyDescent="0.25">
      <c r="A565" s="379"/>
      <c r="B565" s="123"/>
      <c r="L565" s="123"/>
      <c r="V565" s="123"/>
      <c r="AF565" s="123"/>
      <c r="AP565" s="123"/>
      <c r="AZ565" s="123"/>
      <c r="BJ565" s="123"/>
      <c r="BT565" s="123"/>
      <c r="CD565" s="123"/>
      <c r="CN565" s="123"/>
      <c r="CX565" s="123"/>
      <c r="DH565" s="123"/>
      <c r="DR565" s="123"/>
      <c r="EB565" s="123"/>
      <c r="EL565" s="123"/>
      <c r="EV565" s="123"/>
      <c r="FF565" s="123"/>
      <c r="FP565" s="123"/>
      <c r="FZ565" s="123"/>
      <c r="GJ565" s="123"/>
      <c r="GT565" s="123"/>
      <c r="HD565" s="123"/>
      <c r="HN565" s="123"/>
      <c r="HX565" s="123"/>
    </row>
    <row xmlns:x14ac="http://schemas.microsoft.com/office/spreadsheetml/2009/9/ac" r="566" s="3" customFormat="true" x14ac:dyDescent="0.25">
      <c r="A566" s="379"/>
      <c r="B566" s="123"/>
      <c r="L566" s="123"/>
      <c r="V566" s="123"/>
      <c r="AF566" s="123"/>
      <c r="AP566" s="123"/>
      <c r="AZ566" s="123"/>
      <c r="BJ566" s="123"/>
      <c r="BT566" s="123"/>
      <c r="CD566" s="123"/>
      <c r="CN566" s="123"/>
      <c r="CX566" s="123"/>
      <c r="DH566" s="123"/>
      <c r="DR566" s="123"/>
      <c r="EB566" s="123"/>
      <c r="EL566" s="123"/>
      <c r="EV566" s="123"/>
      <c r="FF566" s="123"/>
      <c r="FP566" s="123"/>
      <c r="FZ566" s="123"/>
      <c r="GJ566" s="123"/>
      <c r="GT566" s="123"/>
      <c r="HD566" s="123"/>
      <c r="HN566" s="123"/>
      <c r="HX566" s="123"/>
    </row>
    <row xmlns:x14ac="http://schemas.microsoft.com/office/spreadsheetml/2009/9/ac" r="567" s="3" customFormat="true" x14ac:dyDescent="0.25">
      <c r="A567" s="379"/>
      <c r="B567" s="123"/>
      <c r="L567" s="123"/>
      <c r="V567" s="123"/>
      <c r="AF567" s="123"/>
      <c r="AP567" s="123"/>
      <c r="AZ567" s="123"/>
      <c r="BJ567" s="123"/>
      <c r="BT567" s="123"/>
      <c r="CD567" s="123"/>
      <c r="CN567" s="123"/>
      <c r="CX567" s="123"/>
      <c r="DH567" s="123"/>
      <c r="DR567" s="123"/>
      <c r="EB567" s="123"/>
      <c r="EL567" s="123"/>
      <c r="EV567" s="123"/>
      <c r="FF567" s="123"/>
      <c r="FP567" s="123"/>
      <c r="FZ567" s="123"/>
      <c r="GJ567" s="123"/>
      <c r="GT567" s="123"/>
      <c r="HD567" s="123"/>
      <c r="HN567" s="123"/>
      <c r="HX567" s="123"/>
    </row>
    <row xmlns:x14ac="http://schemas.microsoft.com/office/spreadsheetml/2009/9/ac" r="568" s="3" customFormat="true" x14ac:dyDescent="0.25">
      <c r="A568" s="379"/>
      <c r="B568" s="123"/>
      <c r="L568" s="123"/>
      <c r="V568" s="123"/>
      <c r="AF568" s="123"/>
      <c r="AP568" s="123"/>
      <c r="AZ568" s="123"/>
      <c r="BJ568" s="123"/>
      <c r="BT568" s="123"/>
      <c r="CD568" s="123"/>
      <c r="CN568" s="123"/>
      <c r="CX568" s="123"/>
      <c r="DH568" s="123"/>
      <c r="DR568" s="123"/>
      <c r="EB568" s="123"/>
      <c r="EL568" s="123"/>
      <c r="EV568" s="123"/>
      <c r="FF568" s="123"/>
      <c r="FP568" s="123"/>
      <c r="FZ568" s="123"/>
      <c r="GJ568" s="123"/>
      <c r="GT568" s="123"/>
      <c r="HD568" s="123"/>
      <c r="HN568" s="123"/>
      <c r="HX568" s="123"/>
    </row>
    <row xmlns:x14ac="http://schemas.microsoft.com/office/spreadsheetml/2009/9/ac" r="569" s="3" customFormat="true" x14ac:dyDescent="0.25">
      <c r="A569" s="379"/>
      <c r="B569" s="123"/>
      <c r="L569" s="123"/>
      <c r="V569" s="123"/>
      <c r="AF569" s="123"/>
      <c r="AP569" s="123"/>
      <c r="AZ569" s="123"/>
      <c r="BJ569" s="123"/>
      <c r="BT569" s="123"/>
      <c r="CD569" s="123"/>
      <c r="CN569" s="123"/>
      <c r="CX569" s="123"/>
      <c r="DH569" s="123"/>
      <c r="DR569" s="123"/>
      <c r="EB569" s="123"/>
      <c r="EL569" s="123"/>
      <c r="EV569" s="123"/>
      <c r="FF569" s="123"/>
      <c r="FP569" s="123"/>
      <c r="FZ569" s="123"/>
      <c r="GJ569" s="123"/>
      <c r="GT569" s="123"/>
      <c r="HD569" s="123"/>
      <c r="HN569" s="123"/>
      <c r="HX569" s="123"/>
    </row>
    <row xmlns:x14ac="http://schemas.microsoft.com/office/spreadsheetml/2009/9/ac" r="570" s="3" customFormat="true" x14ac:dyDescent="0.25">
      <c r="A570" s="379"/>
      <c r="B570" s="123"/>
      <c r="L570" s="123"/>
      <c r="V570" s="123"/>
      <c r="AF570" s="123"/>
      <c r="AP570" s="123"/>
      <c r="AZ570" s="123"/>
      <c r="BJ570" s="123"/>
      <c r="BT570" s="123"/>
      <c r="CD570" s="123"/>
      <c r="CN570" s="123"/>
      <c r="CX570" s="123"/>
      <c r="DH570" s="123"/>
      <c r="DR570" s="123"/>
      <c r="EB570" s="123"/>
      <c r="EL570" s="123"/>
      <c r="EV570" s="123"/>
      <c r="FF570" s="123"/>
      <c r="FP570" s="123"/>
      <c r="FZ570" s="123"/>
      <c r="GJ570" s="123"/>
      <c r="GT570" s="123"/>
      <c r="HD570" s="123"/>
      <c r="HN570" s="123"/>
      <c r="HX570" s="123"/>
    </row>
    <row xmlns:x14ac="http://schemas.microsoft.com/office/spreadsheetml/2009/9/ac" r="571" s="3" customFormat="true" x14ac:dyDescent="0.25">
      <c r="A571" s="379"/>
      <c r="B571" s="123"/>
      <c r="L571" s="123"/>
      <c r="V571" s="123"/>
      <c r="AF571" s="123"/>
      <c r="AP571" s="123"/>
      <c r="AZ571" s="123"/>
      <c r="BJ571" s="123"/>
      <c r="BT571" s="123"/>
      <c r="CD571" s="123"/>
      <c r="CN571" s="123"/>
      <c r="CX571" s="123"/>
      <c r="DH571" s="123"/>
      <c r="DR571" s="123"/>
      <c r="EB571" s="123"/>
      <c r="EL571" s="123"/>
      <c r="EV571" s="123"/>
      <c r="FF571" s="123"/>
      <c r="FP571" s="123"/>
      <c r="FZ571" s="123"/>
      <c r="GJ571" s="123"/>
      <c r="GT571" s="123"/>
      <c r="HD571" s="123"/>
      <c r="HN571" s="123"/>
      <c r="HX571" s="123"/>
    </row>
    <row xmlns:x14ac="http://schemas.microsoft.com/office/spreadsheetml/2009/9/ac" r="572" s="3" customFormat="true" x14ac:dyDescent="0.25">
      <c r="A572" s="379"/>
      <c r="B572" s="123"/>
      <c r="L572" s="123"/>
      <c r="V572" s="123"/>
      <c r="AF572" s="123"/>
      <c r="AP572" s="123"/>
      <c r="AZ572" s="123"/>
      <c r="BJ572" s="123"/>
      <c r="BT572" s="123"/>
      <c r="CD572" s="123"/>
      <c r="CN572" s="123"/>
      <c r="CX572" s="123"/>
      <c r="DH572" s="123"/>
      <c r="DR572" s="123"/>
      <c r="EB572" s="123"/>
      <c r="EL572" s="123"/>
      <c r="EV572" s="123"/>
      <c r="FF572" s="123"/>
      <c r="FP572" s="123"/>
      <c r="FZ572" s="123"/>
      <c r="GJ572" s="123"/>
      <c r="GT572" s="123"/>
      <c r="HD572" s="123"/>
      <c r="HN572" s="123"/>
      <c r="HX572" s="123"/>
    </row>
    <row xmlns:x14ac="http://schemas.microsoft.com/office/spreadsheetml/2009/9/ac" r="573" s="3" customFormat="true" x14ac:dyDescent="0.25">
      <c r="A573" s="379"/>
      <c r="B573" s="123"/>
      <c r="L573" s="123"/>
      <c r="V573" s="123"/>
      <c r="AF573" s="123"/>
      <c r="AP573" s="123"/>
      <c r="AZ573" s="123"/>
      <c r="BJ573" s="123"/>
      <c r="BT573" s="123"/>
      <c r="CD573" s="123"/>
      <c r="CN573" s="123"/>
      <c r="CX573" s="123"/>
      <c r="DH573" s="123"/>
      <c r="DR573" s="123"/>
      <c r="EB573" s="123"/>
      <c r="EL573" s="123"/>
      <c r="EV573" s="123"/>
      <c r="FF573" s="123"/>
      <c r="FP573" s="123"/>
      <c r="FZ573" s="123"/>
      <c r="GJ573" s="123"/>
      <c r="GT573" s="123"/>
      <c r="HD573" s="123"/>
      <c r="HN573" s="123"/>
      <c r="HX573" s="123"/>
    </row>
    <row xmlns:x14ac="http://schemas.microsoft.com/office/spreadsheetml/2009/9/ac" r="574" s="3" customFormat="true" x14ac:dyDescent="0.25">
      <c r="A574" s="379"/>
      <c r="B574" s="123"/>
      <c r="L574" s="123"/>
      <c r="V574" s="123"/>
      <c r="AF574" s="123"/>
      <c r="AP574" s="123"/>
      <c r="AZ574" s="123"/>
      <c r="BJ574" s="123"/>
      <c r="BT574" s="123"/>
      <c r="CD574" s="123"/>
      <c r="CN574" s="123"/>
      <c r="CX574" s="123"/>
      <c r="DH574" s="123"/>
      <c r="DR574" s="123"/>
      <c r="EB574" s="123"/>
      <c r="EL574" s="123"/>
      <c r="EV574" s="123"/>
      <c r="FF574" s="123"/>
      <c r="FP574" s="123"/>
      <c r="FZ574" s="123"/>
      <c r="GJ574" s="123"/>
      <c r="GT574" s="123"/>
      <c r="HD574" s="123"/>
      <c r="HN574" s="123"/>
      <c r="HX574" s="123"/>
    </row>
    <row xmlns:x14ac="http://schemas.microsoft.com/office/spreadsheetml/2009/9/ac" r="575" s="3" customFormat="true" x14ac:dyDescent="0.25">
      <c r="A575" s="379"/>
      <c r="B575" s="123"/>
      <c r="L575" s="123"/>
      <c r="V575" s="123"/>
      <c r="AF575" s="123"/>
      <c r="AP575" s="123"/>
      <c r="AZ575" s="123"/>
      <c r="BJ575" s="123"/>
      <c r="BT575" s="123"/>
      <c r="CD575" s="123"/>
      <c r="CN575" s="123"/>
      <c r="CX575" s="123"/>
      <c r="DH575" s="123"/>
      <c r="DR575" s="123"/>
      <c r="EB575" s="123"/>
      <c r="EL575" s="123"/>
      <c r="EV575" s="123"/>
      <c r="FF575" s="123"/>
      <c r="FP575" s="123"/>
      <c r="FZ575" s="123"/>
      <c r="GJ575" s="123"/>
      <c r="GT575" s="123"/>
      <c r="HD575" s="123"/>
      <c r="HN575" s="123"/>
      <c r="HX575" s="123"/>
    </row>
    <row xmlns:x14ac="http://schemas.microsoft.com/office/spreadsheetml/2009/9/ac" r="576" s="3" customFormat="true" x14ac:dyDescent="0.25">
      <c r="A576" s="379"/>
      <c r="B576" s="123"/>
      <c r="L576" s="123"/>
      <c r="V576" s="123"/>
      <c r="AF576" s="123"/>
      <c r="AP576" s="123"/>
      <c r="AZ576" s="123"/>
      <c r="BJ576" s="123"/>
      <c r="BT576" s="123"/>
      <c r="CD576" s="123"/>
      <c r="CN576" s="123"/>
      <c r="CX576" s="123"/>
      <c r="DH576" s="123"/>
      <c r="DR576" s="123"/>
      <c r="EB576" s="123"/>
      <c r="EL576" s="123"/>
      <c r="EV576" s="123"/>
      <c r="FF576" s="123"/>
      <c r="FP576" s="123"/>
      <c r="FZ576" s="123"/>
      <c r="GJ576" s="123"/>
      <c r="GT576" s="123"/>
      <c r="HD576" s="123"/>
      <c r="HN576" s="123"/>
      <c r="HX576" s="123"/>
    </row>
    <row xmlns:x14ac="http://schemas.microsoft.com/office/spreadsheetml/2009/9/ac" r="577" s="3" customFormat="true" x14ac:dyDescent="0.25">
      <c r="A577" s="379"/>
      <c r="B577" s="123"/>
      <c r="L577" s="123"/>
      <c r="V577" s="123"/>
      <c r="AF577" s="123"/>
      <c r="AP577" s="123"/>
      <c r="AZ577" s="123"/>
      <c r="BJ577" s="123"/>
      <c r="BT577" s="123"/>
      <c r="CD577" s="123"/>
      <c r="CN577" s="123"/>
      <c r="CX577" s="123"/>
      <c r="DH577" s="123"/>
      <c r="DR577" s="123"/>
      <c r="EB577" s="123"/>
      <c r="EL577" s="123"/>
      <c r="EV577" s="123"/>
      <c r="FF577" s="123"/>
      <c r="FP577" s="123"/>
      <c r="FZ577" s="123"/>
      <c r="GJ577" s="123"/>
      <c r="GT577" s="123"/>
      <c r="HD577" s="123"/>
      <c r="HN577" s="123"/>
      <c r="HX577" s="123"/>
    </row>
    <row xmlns:x14ac="http://schemas.microsoft.com/office/spreadsheetml/2009/9/ac" r="578" s="3" customFormat="true" x14ac:dyDescent="0.25">
      <c r="A578" s="379"/>
      <c r="B578" s="123"/>
      <c r="L578" s="123"/>
      <c r="V578" s="123"/>
      <c r="AF578" s="123"/>
      <c r="AP578" s="123"/>
      <c r="AZ578" s="123"/>
      <c r="BJ578" s="123"/>
      <c r="BT578" s="123"/>
      <c r="CD578" s="123"/>
      <c r="CN578" s="123"/>
      <c r="CX578" s="123"/>
      <c r="DH578" s="123"/>
      <c r="DR578" s="123"/>
      <c r="EB578" s="123"/>
      <c r="EL578" s="123"/>
      <c r="EV578" s="123"/>
      <c r="FF578" s="123"/>
      <c r="FP578" s="123"/>
      <c r="FZ578" s="123"/>
      <c r="GJ578" s="123"/>
      <c r="GT578" s="123"/>
      <c r="HD578" s="123"/>
      <c r="HN578" s="123"/>
      <c r="HX578" s="123"/>
    </row>
    <row xmlns:x14ac="http://schemas.microsoft.com/office/spreadsheetml/2009/9/ac" r="579" s="3" customFormat="true" x14ac:dyDescent="0.25">
      <c r="A579" s="379"/>
      <c r="B579" s="123"/>
      <c r="L579" s="123"/>
      <c r="V579" s="123"/>
      <c r="AF579" s="123"/>
      <c r="AP579" s="123"/>
      <c r="AZ579" s="123"/>
      <c r="BJ579" s="123"/>
      <c r="BT579" s="123"/>
      <c r="CD579" s="123"/>
      <c r="CN579" s="123"/>
      <c r="CX579" s="123"/>
      <c r="DH579" s="123"/>
      <c r="DR579" s="123"/>
      <c r="EB579" s="123"/>
      <c r="EL579" s="123"/>
      <c r="EV579" s="123"/>
      <c r="FF579" s="123"/>
      <c r="FP579" s="123"/>
      <c r="FZ579" s="123"/>
      <c r="GJ579" s="123"/>
      <c r="GT579" s="123"/>
      <c r="HD579" s="123"/>
      <c r="HN579" s="123"/>
      <c r="HX579" s="123"/>
    </row>
    <row xmlns:x14ac="http://schemas.microsoft.com/office/spreadsheetml/2009/9/ac" r="580" s="3" customFormat="true" x14ac:dyDescent="0.25">
      <c r="A580" s="379"/>
      <c r="B580" s="123"/>
      <c r="L580" s="123"/>
      <c r="V580" s="123"/>
      <c r="AF580" s="123"/>
      <c r="AP580" s="123"/>
      <c r="AZ580" s="123"/>
      <c r="BJ580" s="123"/>
      <c r="BT580" s="123"/>
      <c r="CD580" s="123"/>
      <c r="CN580" s="123"/>
      <c r="CX580" s="123"/>
      <c r="DH580" s="123"/>
      <c r="DR580" s="123"/>
      <c r="EB580" s="123"/>
      <c r="EL580" s="123"/>
      <c r="EV580" s="123"/>
      <c r="FF580" s="123"/>
      <c r="FP580" s="123"/>
      <c r="FZ580" s="123"/>
      <c r="GJ580" s="123"/>
      <c r="GT580" s="123"/>
      <c r="HD580" s="123"/>
      <c r="HN580" s="123"/>
      <c r="HX580" s="123"/>
    </row>
    <row xmlns:x14ac="http://schemas.microsoft.com/office/spreadsheetml/2009/9/ac" r="581" s="3" customFormat="true" x14ac:dyDescent="0.25">
      <c r="A581" s="379"/>
      <c r="B581" s="123"/>
      <c r="L581" s="123"/>
      <c r="V581" s="123"/>
      <c r="AF581" s="123"/>
      <c r="AP581" s="123"/>
      <c r="AZ581" s="123"/>
      <c r="BJ581" s="123"/>
      <c r="BT581" s="123"/>
      <c r="CD581" s="123"/>
      <c r="CN581" s="123"/>
      <c r="CX581" s="123"/>
      <c r="DH581" s="123"/>
      <c r="DR581" s="123"/>
      <c r="EB581" s="123"/>
      <c r="EL581" s="123"/>
      <c r="EV581" s="123"/>
      <c r="FF581" s="123"/>
      <c r="FP581" s="123"/>
      <c r="FZ581" s="123"/>
      <c r="GJ581" s="123"/>
      <c r="GT581" s="123"/>
      <c r="HD581" s="123"/>
      <c r="HN581" s="123"/>
      <c r="HX581" s="123"/>
    </row>
    <row xmlns:x14ac="http://schemas.microsoft.com/office/spreadsheetml/2009/9/ac" r="582" s="3" customFormat="true" x14ac:dyDescent="0.25">
      <c r="A582" s="379"/>
      <c r="B582" s="123"/>
      <c r="L582" s="123"/>
      <c r="V582" s="123"/>
      <c r="AF582" s="123"/>
      <c r="AP582" s="123"/>
      <c r="AZ582" s="123"/>
      <c r="BJ582" s="123"/>
      <c r="BT582" s="123"/>
      <c r="CD582" s="123"/>
      <c r="CN582" s="123"/>
      <c r="CX582" s="123"/>
      <c r="DH582" s="123"/>
      <c r="DR582" s="123"/>
      <c r="EB582" s="123"/>
      <c r="EL582" s="123"/>
      <c r="EV582" s="123"/>
      <c r="FF582" s="123"/>
      <c r="FP582" s="123"/>
      <c r="FZ582" s="123"/>
      <c r="GJ582" s="123"/>
      <c r="GT582" s="123"/>
      <c r="HD582" s="123"/>
      <c r="HN582" s="123"/>
      <c r="HX582" s="123"/>
    </row>
    <row xmlns:x14ac="http://schemas.microsoft.com/office/spreadsheetml/2009/9/ac" r="583" s="3" customFormat="true" x14ac:dyDescent="0.25">
      <c r="A583" s="379"/>
      <c r="B583" s="123"/>
      <c r="L583" s="123"/>
      <c r="V583" s="123"/>
      <c r="AF583" s="123"/>
      <c r="AP583" s="123"/>
      <c r="AZ583" s="123"/>
      <c r="BJ583" s="123"/>
      <c r="BT583" s="123"/>
      <c r="CD583" s="123"/>
      <c r="CN583" s="123"/>
      <c r="CX583" s="123"/>
      <c r="DH583" s="123"/>
      <c r="DR583" s="123"/>
      <c r="EB583" s="123"/>
      <c r="EL583" s="123"/>
      <c r="EV583" s="123"/>
      <c r="FF583" s="123"/>
      <c r="FP583" s="123"/>
      <c r="FZ583" s="123"/>
      <c r="GJ583" s="123"/>
      <c r="GT583" s="123"/>
      <c r="HD583" s="123"/>
      <c r="HN583" s="123"/>
      <c r="HX583" s="123"/>
    </row>
    <row xmlns:x14ac="http://schemas.microsoft.com/office/spreadsheetml/2009/9/ac" r="584" s="3" customFormat="true" x14ac:dyDescent="0.25">
      <c r="A584" s="379"/>
      <c r="B584" s="123"/>
      <c r="L584" s="123"/>
      <c r="V584" s="123"/>
      <c r="AF584" s="123"/>
      <c r="AP584" s="123"/>
      <c r="AZ584" s="123"/>
      <c r="BJ584" s="123"/>
      <c r="BT584" s="123"/>
      <c r="CD584" s="123"/>
      <c r="CN584" s="123"/>
      <c r="CX584" s="123"/>
      <c r="DH584" s="123"/>
      <c r="DR584" s="123"/>
      <c r="EB584" s="123"/>
      <c r="EL584" s="123"/>
      <c r="EV584" s="123"/>
      <c r="FF584" s="123"/>
      <c r="FP584" s="123"/>
      <c r="FZ584" s="123"/>
      <c r="GJ584" s="123"/>
      <c r="GT584" s="123"/>
      <c r="HD584" s="123"/>
      <c r="HN584" s="123"/>
      <c r="HX584" s="123"/>
    </row>
    <row xmlns:x14ac="http://schemas.microsoft.com/office/spreadsheetml/2009/9/ac" r="585" s="3" customFormat="true" x14ac:dyDescent="0.25">
      <c r="A585" s="379"/>
      <c r="B585" s="123"/>
      <c r="L585" s="123"/>
      <c r="V585" s="123"/>
      <c r="AF585" s="123"/>
      <c r="AP585" s="123"/>
      <c r="AZ585" s="123"/>
      <c r="BJ585" s="123"/>
      <c r="BT585" s="123"/>
      <c r="CD585" s="123"/>
      <c r="CN585" s="123"/>
      <c r="CX585" s="123"/>
      <c r="DH585" s="123"/>
      <c r="DR585" s="123"/>
      <c r="EB585" s="123"/>
      <c r="EL585" s="123"/>
      <c r="EV585" s="123"/>
      <c r="FF585" s="123"/>
      <c r="FP585" s="123"/>
      <c r="FZ585" s="123"/>
      <c r="GJ585" s="123"/>
      <c r="GT585" s="123"/>
      <c r="HD585" s="123"/>
      <c r="HN585" s="123"/>
      <c r="HX585" s="123"/>
    </row>
    <row xmlns:x14ac="http://schemas.microsoft.com/office/spreadsheetml/2009/9/ac" r="586" s="3" customFormat="true" x14ac:dyDescent="0.25">
      <c r="A586" s="379"/>
      <c r="B586" s="123"/>
      <c r="L586" s="123"/>
      <c r="V586" s="123"/>
      <c r="AF586" s="123"/>
      <c r="AP586" s="123"/>
      <c r="AZ586" s="123"/>
      <c r="BJ586" s="123"/>
      <c r="BT586" s="123"/>
      <c r="CD586" s="123"/>
      <c r="CN586" s="123"/>
      <c r="CX586" s="123"/>
      <c r="DH586" s="123"/>
      <c r="DR586" s="123"/>
      <c r="EB586" s="123"/>
      <c r="EL586" s="123"/>
      <c r="EV586" s="123"/>
      <c r="FF586" s="123"/>
      <c r="FP586" s="123"/>
      <c r="FZ586" s="123"/>
      <c r="GJ586" s="123"/>
      <c r="GT586" s="123"/>
      <c r="HD586" s="123"/>
      <c r="HN586" s="123"/>
      <c r="HX586" s="123"/>
    </row>
    <row xmlns:x14ac="http://schemas.microsoft.com/office/spreadsheetml/2009/9/ac" r="587" s="3" customFormat="true" x14ac:dyDescent="0.25">
      <c r="A587" s="379"/>
      <c r="B587" s="123"/>
      <c r="L587" s="123"/>
      <c r="V587" s="123"/>
      <c r="AF587" s="123"/>
      <c r="AP587" s="123"/>
      <c r="AZ587" s="123"/>
      <c r="BJ587" s="123"/>
      <c r="BT587" s="123"/>
      <c r="CD587" s="123"/>
      <c r="CN587" s="123"/>
      <c r="CX587" s="123"/>
      <c r="DH587" s="123"/>
      <c r="DR587" s="123"/>
      <c r="EB587" s="123"/>
      <c r="EL587" s="123"/>
      <c r="EV587" s="123"/>
      <c r="FF587" s="123"/>
      <c r="FP587" s="123"/>
      <c r="FZ587" s="123"/>
      <c r="GJ587" s="123"/>
      <c r="GT587" s="123"/>
      <c r="HD587" s="123"/>
      <c r="HN587" s="123"/>
      <c r="HX587" s="123"/>
    </row>
    <row xmlns:x14ac="http://schemas.microsoft.com/office/spreadsheetml/2009/9/ac" r="588" s="3" customFormat="true" x14ac:dyDescent="0.25">
      <c r="A588" s="379"/>
      <c r="B588" s="123"/>
      <c r="L588" s="123"/>
      <c r="V588" s="123"/>
      <c r="AF588" s="123"/>
      <c r="AP588" s="123"/>
      <c r="AZ588" s="123"/>
      <c r="BJ588" s="123"/>
      <c r="BT588" s="123"/>
      <c r="CD588" s="123"/>
      <c r="CN588" s="123"/>
      <c r="CX588" s="123"/>
      <c r="DH588" s="123"/>
      <c r="DR588" s="123"/>
      <c r="EB588" s="123"/>
      <c r="EL588" s="123"/>
      <c r="EV588" s="123"/>
      <c r="FF588" s="123"/>
      <c r="FP588" s="123"/>
      <c r="FZ588" s="123"/>
      <c r="GJ588" s="123"/>
      <c r="GT588" s="123"/>
      <c r="HD588" s="123"/>
      <c r="HN588" s="123"/>
      <c r="HX588" s="123"/>
    </row>
    <row xmlns:x14ac="http://schemas.microsoft.com/office/spreadsheetml/2009/9/ac" r="589" s="3" customFormat="true" x14ac:dyDescent="0.25">
      <c r="A589" s="379"/>
      <c r="B589" s="123"/>
      <c r="L589" s="123"/>
      <c r="V589" s="123"/>
      <c r="AF589" s="123"/>
      <c r="AP589" s="123"/>
      <c r="AZ589" s="123"/>
      <c r="BJ589" s="123"/>
      <c r="BT589" s="123"/>
      <c r="CD589" s="123"/>
      <c r="CN589" s="123"/>
      <c r="CX589" s="123"/>
      <c r="DH589" s="123"/>
      <c r="DR589" s="123"/>
      <c r="EB589" s="123"/>
      <c r="EL589" s="123"/>
      <c r="EV589" s="123"/>
      <c r="FF589" s="123"/>
      <c r="FP589" s="123"/>
      <c r="FZ589" s="123"/>
      <c r="GJ589" s="123"/>
      <c r="GT589" s="123"/>
      <c r="HD589" s="123"/>
      <c r="HN589" s="123"/>
      <c r="HX589" s="123"/>
    </row>
    <row xmlns:x14ac="http://schemas.microsoft.com/office/spreadsheetml/2009/9/ac" r="590" s="3" customFormat="true" x14ac:dyDescent="0.25">
      <c r="A590" s="379"/>
      <c r="B590" s="123"/>
      <c r="L590" s="123"/>
      <c r="V590" s="123"/>
      <c r="AF590" s="123"/>
      <c r="AP590" s="123"/>
      <c r="AZ590" s="123"/>
      <c r="BJ590" s="123"/>
      <c r="BT590" s="123"/>
      <c r="CD590" s="123"/>
      <c r="CN590" s="123"/>
      <c r="CX590" s="123"/>
      <c r="DH590" s="123"/>
      <c r="DR590" s="123"/>
      <c r="EB590" s="123"/>
      <c r="EL590" s="123"/>
      <c r="EV590" s="123"/>
      <c r="FF590" s="123"/>
      <c r="FP590" s="123"/>
      <c r="FZ590" s="123"/>
      <c r="GJ590" s="123"/>
      <c r="GT590" s="123"/>
      <c r="HD590" s="123"/>
      <c r="HN590" s="123"/>
      <c r="HX590" s="123"/>
    </row>
    <row xmlns:x14ac="http://schemas.microsoft.com/office/spreadsheetml/2009/9/ac" r="591" s="3" customFormat="true" x14ac:dyDescent="0.25">
      <c r="A591" s="379"/>
      <c r="B591" s="123"/>
      <c r="L591" s="123"/>
      <c r="V591" s="123"/>
      <c r="AF591" s="123"/>
      <c r="AP591" s="123"/>
      <c r="AZ591" s="123"/>
      <c r="BJ591" s="123"/>
      <c r="BT591" s="123"/>
      <c r="CD591" s="123"/>
      <c r="CN591" s="123"/>
      <c r="CX591" s="123"/>
      <c r="DH591" s="123"/>
      <c r="DR591" s="123"/>
      <c r="EB591" s="123"/>
      <c r="EL591" s="123"/>
      <c r="EV591" s="123"/>
      <c r="FF591" s="123"/>
      <c r="FP591" s="123"/>
      <c r="FZ591" s="123"/>
      <c r="GJ591" s="123"/>
      <c r="GT591" s="123"/>
      <c r="HD591" s="123"/>
      <c r="HN591" s="123"/>
      <c r="HX591" s="123"/>
    </row>
    <row xmlns:x14ac="http://schemas.microsoft.com/office/spreadsheetml/2009/9/ac" r="592" s="3" customFormat="true" x14ac:dyDescent="0.25">
      <c r="A592" s="379"/>
      <c r="B592" s="123"/>
      <c r="L592" s="123"/>
      <c r="V592" s="123"/>
      <c r="AF592" s="123"/>
      <c r="AP592" s="123"/>
      <c r="AZ592" s="123"/>
      <c r="BJ592" s="123"/>
      <c r="BT592" s="123"/>
      <c r="CD592" s="123"/>
      <c r="CN592" s="123"/>
      <c r="CX592" s="123"/>
      <c r="DH592" s="123"/>
      <c r="DR592" s="123"/>
      <c r="EB592" s="123"/>
      <c r="EL592" s="123"/>
      <c r="EV592" s="123"/>
      <c r="FF592" s="123"/>
      <c r="FP592" s="123"/>
      <c r="FZ592" s="123"/>
      <c r="GJ592" s="123"/>
      <c r="GT592" s="123"/>
      <c r="HD592" s="123"/>
      <c r="HN592" s="123"/>
      <c r="HX592" s="123"/>
    </row>
    <row xmlns:x14ac="http://schemas.microsoft.com/office/spreadsheetml/2009/9/ac" r="593" s="3" customFormat="true" x14ac:dyDescent="0.25">
      <c r="A593" s="379"/>
      <c r="B593" s="123"/>
      <c r="L593" s="123"/>
      <c r="V593" s="123"/>
      <c r="AF593" s="123"/>
      <c r="AP593" s="123"/>
      <c r="AZ593" s="123"/>
      <c r="BJ593" s="123"/>
      <c r="BT593" s="123"/>
      <c r="CD593" s="123"/>
      <c r="CN593" s="123"/>
      <c r="CX593" s="123"/>
      <c r="DH593" s="123"/>
      <c r="DR593" s="123"/>
      <c r="EB593" s="123"/>
      <c r="EL593" s="123"/>
      <c r="EV593" s="123"/>
      <c r="FF593" s="123"/>
      <c r="FP593" s="123"/>
      <c r="FZ593" s="123"/>
      <c r="GJ593" s="123"/>
      <c r="GT593" s="123"/>
      <c r="HD593" s="123"/>
      <c r="HN593" s="123"/>
      <c r="HX593" s="123"/>
    </row>
    <row xmlns:x14ac="http://schemas.microsoft.com/office/spreadsheetml/2009/9/ac" r="594" s="3" customFormat="true" x14ac:dyDescent="0.25">
      <c r="A594" s="379"/>
      <c r="B594" s="123"/>
      <c r="L594" s="123"/>
      <c r="V594" s="123"/>
      <c r="AF594" s="123"/>
      <c r="AP594" s="123"/>
      <c r="AZ594" s="123"/>
      <c r="BJ594" s="123"/>
      <c r="BT594" s="123"/>
      <c r="CD594" s="123"/>
      <c r="CN594" s="123"/>
      <c r="CX594" s="123"/>
      <c r="DH594" s="123"/>
      <c r="DR594" s="123"/>
      <c r="EB594" s="123"/>
      <c r="EL594" s="123"/>
      <c r="EV594" s="123"/>
      <c r="FF594" s="123"/>
      <c r="FP594" s="123"/>
      <c r="FZ594" s="123"/>
      <c r="GJ594" s="123"/>
      <c r="GT594" s="123"/>
      <c r="HD594" s="123"/>
      <c r="HN594" s="123"/>
      <c r="HX594" s="123"/>
    </row>
    <row xmlns:x14ac="http://schemas.microsoft.com/office/spreadsheetml/2009/9/ac" r="595" s="3" customFormat="true" x14ac:dyDescent="0.25">
      <c r="A595" s="379"/>
      <c r="B595" s="123"/>
      <c r="L595" s="123"/>
      <c r="V595" s="123"/>
      <c r="AF595" s="123"/>
      <c r="AP595" s="123"/>
      <c r="AZ595" s="123"/>
      <c r="BJ595" s="123"/>
      <c r="BT595" s="123"/>
      <c r="CD595" s="123"/>
      <c r="CN595" s="123"/>
      <c r="CX595" s="123"/>
      <c r="DH595" s="123"/>
      <c r="DR595" s="123"/>
      <c r="EB595" s="123"/>
      <c r="EL595" s="123"/>
      <c r="EV595" s="123"/>
      <c r="FF595" s="123"/>
      <c r="FP595" s="123"/>
      <c r="FZ595" s="123"/>
      <c r="GJ595" s="123"/>
      <c r="GT595" s="123"/>
      <c r="HD595" s="123"/>
      <c r="HN595" s="123"/>
      <c r="HX595" s="123"/>
    </row>
    <row xmlns:x14ac="http://schemas.microsoft.com/office/spreadsheetml/2009/9/ac" r="596" s="3" customFormat="true" x14ac:dyDescent="0.25">
      <c r="A596" s="379"/>
      <c r="B596" s="123"/>
      <c r="L596" s="123"/>
      <c r="V596" s="123"/>
      <c r="AF596" s="123"/>
      <c r="AP596" s="123"/>
      <c r="AZ596" s="123"/>
      <c r="BJ596" s="123"/>
      <c r="BT596" s="123"/>
      <c r="CD596" s="123"/>
      <c r="CN596" s="123"/>
      <c r="CX596" s="123"/>
      <c r="DH596" s="123"/>
      <c r="DR596" s="123"/>
      <c r="EB596" s="123"/>
      <c r="EL596" s="123"/>
      <c r="EV596" s="123"/>
      <c r="FF596" s="123"/>
      <c r="FP596" s="123"/>
      <c r="FZ596" s="123"/>
      <c r="GJ596" s="123"/>
      <c r="GT596" s="123"/>
      <c r="HD596" s="123"/>
      <c r="HN596" s="123"/>
      <c r="HX596" s="123"/>
    </row>
    <row xmlns:x14ac="http://schemas.microsoft.com/office/spreadsheetml/2009/9/ac" r="597" s="3" customFormat="true" x14ac:dyDescent="0.25">
      <c r="A597" s="379"/>
      <c r="B597" s="123"/>
      <c r="L597" s="123"/>
      <c r="V597" s="123"/>
      <c r="AF597" s="123"/>
      <c r="AP597" s="123"/>
      <c r="AZ597" s="123"/>
      <c r="BJ597" s="123"/>
      <c r="BT597" s="123"/>
      <c r="CD597" s="123"/>
      <c r="CN597" s="123"/>
      <c r="CX597" s="123"/>
      <c r="DH597" s="123"/>
      <c r="DR597" s="123"/>
      <c r="EB597" s="123"/>
      <c r="EL597" s="123"/>
      <c r="EV597" s="123"/>
      <c r="FF597" s="123"/>
      <c r="FP597" s="123"/>
      <c r="FZ597" s="123"/>
      <c r="GJ597" s="123"/>
      <c r="GT597" s="123"/>
      <c r="HD597" s="123"/>
      <c r="HN597" s="123"/>
      <c r="HX597" s="123"/>
    </row>
    <row xmlns:x14ac="http://schemas.microsoft.com/office/spreadsheetml/2009/9/ac" r="598" s="3" customFormat="true" x14ac:dyDescent="0.25">
      <c r="A598" s="379"/>
      <c r="B598" s="123"/>
      <c r="L598" s="123"/>
      <c r="V598" s="123"/>
      <c r="AF598" s="123"/>
      <c r="AP598" s="123"/>
      <c r="AZ598" s="123"/>
      <c r="BJ598" s="123"/>
      <c r="BT598" s="123"/>
      <c r="CD598" s="123"/>
      <c r="CN598" s="123"/>
      <c r="CX598" s="123"/>
      <c r="DH598" s="123"/>
      <c r="DR598" s="123"/>
      <c r="EB598" s="123"/>
      <c r="EL598" s="123"/>
      <c r="EV598" s="123"/>
      <c r="FF598" s="123"/>
      <c r="FP598" s="123"/>
      <c r="FZ598" s="123"/>
      <c r="GJ598" s="123"/>
      <c r="GT598" s="123"/>
      <c r="HD598" s="123"/>
      <c r="HN598" s="123"/>
      <c r="HX598" s="123"/>
    </row>
    <row xmlns:x14ac="http://schemas.microsoft.com/office/spreadsheetml/2009/9/ac" r="599" s="3" customFormat="true" x14ac:dyDescent="0.25">
      <c r="A599" s="379"/>
      <c r="B599" s="123"/>
      <c r="L599" s="123"/>
      <c r="V599" s="123"/>
      <c r="AF599" s="123"/>
      <c r="AP599" s="123"/>
      <c r="AZ599" s="123"/>
      <c r="BJ599" s="123"/>
      <c r="BT599" s="123"/>
      <c r="CD599" s="123"/>
      <c r="CN599" s="123"/>
      <c r="CX599" s="123"/>
      <c r="DH599" s="123"/>
      <c r="DR599" s="123"/>
      <c r="EB599" s="123"/>
      <c r="EL599" s="123"/>
      <c r="EV599" s="123"/>
      <c r="FF599" s="123"/>
      <c r="FP599" s="123"/>
      <c r="FZ599" s="123"/>
      <c r="GJ599" s="123"/>
      <c r="GT599" s="123"/>
      <c r="HD599" s="123"/>
      <c r="HN599" s="123"/>
      <c r="HX599" s="123"/>
    </row>
    <row xmlns:x14ac="http://schemas.microsoft.com/office/spreadsheetml/2009/9/ac" r="600" s="3" customFormat="true" x14ac:dyDescent="0.25">
      <c r="A600" s="379"/>
      <c r="B600" s="123"/>
      <c r="L600" s="123"/>
      <c r="V600" s="123"/>
      <c r="AF600" s="123"/>
      <c r="AP600" s="123"/>
      <c r="AZ600" s="123"/>
      <c r="BJ600" s="123"/>
      <c r="BT600" s="123"/>
      <c r="CD600" s="123"/>
      <c r="CN600" s="123"/>
      <c r="CX600" s="123"/>
      <c r="DH600" s="123"/>
      <c r="DR600" s="123"/>
      <c r="EB600" s="123"/>
      <c r="EL600" s="123"/>
      <c r="EV600" s="123"/>
      <c r="FF600" s="123"/>
      <c r="FP600" s="123"/>
      <c r="FZ600" s="123"/>
      <c r="GJ600" s="123"/>
      <c r="GT600" s="123"/>
      <c r="HD600" s="123"/>
      <c r="HN600" s="123"/>
      <c r="HX600" s="123"/>
    </row>
    <row xmlns:x14ac="http://schemas.microsoft.com/office/spreadsheetml/2009/9/ac" r="601" s="3" customFormat="true" x14ac:dyDescent="0.25">
      <c r="A601" s="379"/>
      <c r="B601" s="123"/>
      <c r="L601" s="123"/>
      <c r="V601" s="123"/>
      <c r="AF601" s="123"/>
      <c r="AP601" s="123"/>
      <c r="AZ601" s="123"/>
      <c r="BJ601" s="123"/>
      <c r="BT601" s="123"/>
      <c r="CD601" s="123"/>
      <c r="CN601" s="123"/>
      <c r="CX601" s="123"/>
      <c r="DH601" s="123"/>
      <c r="DR601" s="123"/>
      <c r="EB601" s="123"/>
      <c r="EL601" s="123"/>
      <c r="EV601" s="123"/>
      <c r="FF601" s="123"/>
      <c r="FP601" s="123"/>
      <c r="FZ601" s="123"/>
      <c r="GJ601" s="123"/>
      <c r="GT601" s="123"/>
      <c r="HD601" s="123"/>
      <c r="HN601" s="123"/>
      <c r="HX601" s="123"/>
    </row>
    <row xmlns:x14ac="http://schemas.microsoft.com/office/spreadsheetml/2009/9/ac" r="602" s="3" customFormat="true" x14ac:dyDescent="0.25">
      <c r="A602" s="379"/>
      <c r="B602" s="123"/>
      <c r="L602" s="123"/>
      <c r="V602" s="123"/>
      <c r="AF602" s="123"/>
      <c r="AP602" s="123"/>
      <c r="AZ602" s="123"/>
      <c r="BJ602" s="123"/>
      <c r="BT602" s="123"/>
      <c r="CD602" s="123"/>
      <c r="CN602" s="123"/>
      <c r="CX602" s="123"/>
      <c r="DH602" s="123"/>
      <c r="DR602" s="123"/>
      <c r="EB602" s="123"/>
      <c r="EL602" s="123"/>
      <c r="EV602" s="123"/>
      <c r="FF602" s="123"/>
      <c r="FP602" s="123"/>
      <c r="FZ602" s="123"/>
      <c r="GJ602" s="123"/>
      <c r="GT602" s="123"/>
      <c r="HD602" s="123"/>
      <c r="HN602" s="123"/>
      <c r="HX602" s="123"/>
    </row>
    <row xmlns:x14ac="http://schemas.microsoft.com/office/spreadsheetml/2009/9/ac" r="603" s="3" customFormat="true" x14ac:dyDescent="0.25">
      <c r="A603" s="379"/>
      <c r="B603" s="123"/>
      <c r="L603" s="123"/>
      <c r="V603" s="123"/>
      <c r="AF603" s="123"/>
      <c r="AP603" s="123"/>
      <c r="AZ603" s="123"/>
      <c r="BJ603" s="123"/>
      <c r="BT603" s="123"/>
      <c r="CD603" s="123"/>
      <c r="CN603" s="123"/>
      <c r="CX603" s="123"/>
      <c r="DH603" s="123"/>
      <c r="DR603" s="123"/>
      <c r="EB603" s="123"/>
      <c r="EL603" s="123"/>
      <c r="EV603" s="123"/>
      <c r="FF603" s="123"/>
      <c r="FP603" s="123"/>
      <c r="FZ603" s="123"/>
      <c r="GJ603" s="123"/>
      <c r="GT603" s="123"/>
      <c r="HD603" s="123"/>
      <c r="HN603" s="123"/>
      <c r="HX603" s="123"/>
    </row>
    <row xmlns:x14ac="http://schemas.microsoft.com/office/spreadsheetml/2009/9/ac" r="604" s="3" customFormat="true" x14ac:dyDescent="0.25">
      <c r="A604" s="379"/>
      <c r="B604" s="123"/>
      <c r="L604" s="123"/>
      <c r="V604" s="123"/>
      <c r="AF604" s="123"/>
      <c r="AP604" s="123"/>
      <c r="AZ604" s="123"/>
      <c r="BJ604" s="123"/>
      <c r="BT604" s="123"/>
      <c r="CD604" s="123"/>
      <c r="CN604" s="123"/>
      <c r="CX604" s="123"/>
      <c r="DH604" s="123"/>
      <c r="DR604" s="123"/>
      <c r="EB604" s="123"/>
      <c r="EL604" s="123"/>
      <c r="EV604" s="123"/>
      <c r="FF604" s="123"/>
      <c r="FP604" s="123"/>
      <c r="FZ604" s="123"/>
      <c r="GJ604" s="123"/>
      <c r="GT604" s="123"/>
      <c r="HD604" s="123"/>
      <c r="HN604" s="123"/>
      <c r="HX604" s="123"/>
    </row>
    <row xmlns:x14ac="http://schemas.microsoft.com/office/spreadsheetml/2009/9/ac" r="605" s="3" customFormat="true" x14ac:dyDescent="0.25">
      <c r="A605" s="379"/>
      <c r="B605" s="123"/>
      <c r="L605" s="123"/>
      <c r="V605" s="123"/>
      <c r="AF605" s="123"/>
      <c r="AP605" s="123"/>
      <c r="AZ605" s="123"/>
      <c r="BJ605" s="123"/>
      <c r="BT605" s="123"/>
      <c r="CD605" s="123"/>
      <c r="CN605" s="123"/>
      <c r="CX605" s="123"/>
      <c r="DH605" s="123"/>
      <c r="DR605" s="123"/>
      <c r="EB605" s="123"/>
      <c r="EL605" s="123"/>
      <c r="EV605" s="123"/>
      <c r="FF605" s="123"/>
      <c r="FP605" s="123"/>
      <c r="FZ605" s="123"/>
      <c r="GJ605" s="123"/>
      <c r="GT605" s="123"/>
      <c r="HD605" s="123"/>
      <c r="HN605" s="123"/>
      <c r="HX605" s="123"/>
    </row>
    <row xmlns:x14ac="http://schemas.microsoft.com/office/spreadsheetml/2009/9/ac" r="606" s="3" customFormat="true" x14ac:dyDescent="0.25">
      <c r="A606" s="379"/>
      <c r="B606" s="123"/>
      <c r="L606" s="123"/>
      <c r="V606" s="123"/>
      <c r="AF606" s="123"/>
      <c r="AP606" s="123"/>
      <c r="AZ606" s="123"/>
      <c r="BJ606" s="123"/>
      <c r="BT606" s="123"/>
      <c r="CD606" s="123"/>
      <c r="CN606" s="123"/>
      <c r="CX606" s="123"/>
      <c r="DH606" s="123"/>
      <c r="DR606" s="123"/>
      <c r="EB606" s="123"/>
      <c r="EL606" s="123"/>
      <c r="EV606" s="123"/>
      <c r="FF606" s="123"/>
      <c r="FP606" s="123"/>
      <c r="FZ606" s="123"/>
      <c r="GJ606" s="123"/>
      <c r="GT606" s="123"/>
      <c r="HD606" s="123"/>
      <c r="HN606" s="123"/>
      <c r="HX606" s="123"/>
    </row>
    <row xmlns:x14ac="http://schemas.microsoft.com/office/spreadsheetml/2009/9/ac" r="607" s="3" customFormat="true" x14ac:dyDescent="0.25">
      <c r="A607" s="379"/>
      <c r="B607" s="123"/>
      <c r="L607" s="123"/>
      <c r="V607" s="123"/>
      <c r="AF607" s="123"/>
      <c r="AP607" s="123"/>
      <c r="AZ607" s="123"/>
      <c r="BJ607" s="123"/>
      <c r="BT607" s="123"/>
      <c r="CD607" s="123"/>
      <c r="CN607" s="123"/>
      <c r="CX607" s="123"/>
      <c r="DH607" s="123"/>
      <c r="DR607" s="123"/>
      <c r="EB607" s="123"/>
      <c r="EL607" s="123"/>
      <c r="EV607" s="123"/>
      <c r="FF607" s="123"/>
      <c r="FP607" s="123"/>
      <c r="FZ607" s="123"/>
      <c r="GJ607" s="123"/>
      <c r="GT607" s="123"/>
      <c r="HD607" s="123"/>
      <c r="HN607" s="123"/>
      <c r="HX607" s="123"/>
    </row>
    <row xmlns:x14ac="http://schemas.microsoft.com/office/spreadsheetml/2009/9/ac" r="608" s="3" customFormat="true" x14ac:dyDescent="0.25">
      <c r="A608" s="379"/>
      <c r="B608" s="123"/>
      <c r="L608" s="123"/>
      <c r="V608" s="123"/>
      <c r="AF608" s="123"/>
      <c r="AP608" s="123"/>
      <c r="AZ608" s="123"/>
      <c r="BJ608" s="123"/>
      <c r="BT608" s="123"/>
      <c r="CD608" s="123"/>
      <c r="CN608" s="123"/>
      <c r="CX608" s="123"/>
      <c r="DH608" s="123"/>
      <c r="DR608" s="123"/>
      <c r="EB608" s="123"/>
      <c r="EL608" s="123"/>
      <c r="EV608" s="123"/>
      <c r="FF608" s="123"/>
      <c r="FP608" s="123"/>
      <c r="FZ608" s="123"/>
      <c r="GJ608" s="123"/>
      <c r="GT608" s="123"/>
      <c r="HD608" s="123"/>
      <c r="HN608" s="123"/>
      <c r="HX608" s="123"/>
    </row>
    <row xmlns:x14ac="http://schemas.microsoft.com/office/spreadsheetml/2009/9/ac" r="609" s="3" customFormat="true" x14ac:dyDescent="0.25">
      <c r="A609" s="379"/>
      <c r="B609" s="123"/>
      <c r="L609" s="123"/>
      <c r="V609" s="123"/>
      <c r="AF609" s="123"/>
      <c r="AP609" s="123"/>
      <c r="AZ609" s="123"/>
      <c r="BJ609" s="123"/>
      <c r="BT609" s="123"/>
      <c r="CD609" s="123"/>
      <c r="CN609" s="123"/>
      <c r="CX609" s="123"/>
      <c r="DH609" s="123"/>
      <c r="DR609" s="123"/>
      <c r="EB609" s="123"/>
      <c r="EL609" s="123"/>
      <c r="EV609" s="123"/>
      <c r="FF609" s="123"/>
      <c r="FP609" s="123"/>
      <c r="FZ609" s="123"/>
      <c r="GJ609" s="123"/>
      <c r="GT609" s="123"/>
      <c r="HD609" s="123"/>
      <c r="HN609" s="123"/>
      <c r="HX609" s="123"/>
    </row>
    <row xmlns:x14ac="http://schemas.microsoft.com/office/spreadsheetml/2009/9/ac" r="610" s="3" customFormat="true" x14ac:dyDescent="0.25">
      <c r="A610" s="379"/>
      <c r="B610" s="123"/>
      <c r="L610" s="123"/>
      <c r="V610" s="123"/>
      <c r="AF610" s="123"/>
      <c r="AP610" s="123"/>
      <c r="AZ610" s="123"/>
      <c r="BJ610" s="123"/>
      <c r="BT610" s="123"/>
      <c r="CD610" s="123"/>
      <c r="CN610" s="123"/>
      <c r="CX610" s="123"/>
      <c r="DH610" s="123"/>
      <c r="DR610" s="123"/>
      <c r="EB610" s="123"/>
      <c r="EL610" s="123"/>
      <c r="EV610" s="123"/>
      <c r="FF610" s="123"/>
      <c r="FP610" s="123"/>
      <c r="FZ610" s="123"/>
      <c r="GJ610" s="123"/>
      <c r="GT610" s="123"/>
      <c r="HD610" s="123"/>
      <c r="HN610" s="123"/>
      <c r="HX610" s="123"/>
    </row>
    <row xmlns:x14ac="http://schemas.microsoft.com/office/spreadsheetml/2009/9/ac" r="611" s="3" customFormat="true" x14ac:dyDescent="0.25">
      <c r="A611" s="379"/>
      <c r="B611" s="123"/>
      <c r="L611" s="123"/>
      <c r="V611" s="123"/>
      <c r="AF611" s="123"/>
      <c r="AP611" s="123"/>
      <c r="AZ611" s="123"/>
      <c r="BJ611" s="123"/>
      <c r="BT611" s="123"/>
      <c r="CD611" s="123"/>
      <c r="CN611" s="123"/>
      <c r="CX611" s="123"/>
      <c r="DH611" s="123"/>
      <c r="DR611" s="123"/>
      <c r="EB611" s="123"/>
      <c r="EL611" s="123"/>
      <c r="EV611" s="123"/>
      <c r="FF611" s="123"/>
      <c r="FP611" s="123"/>
      <c r="FZ611" s="123"/>
      <c r="GJ611" s="123"/>
      <c r="GT611" s="123"/>
      <c r="HD611" s="123"/>
      <c r="HN611" s="123"/>
      <c r="HX611" s="123"/>
    </row>
    <row xmlns:x14ac="http://schemas.microsoft.com/office/spreadsheetml/2009/9/ac" r="612" s="3" customFormat="true" x14ac:dyDescent="0.25">
      <c r="A612" s="379"/>
      <c r="B612" s="123"/>
      <c r="L612" s="123"/>
      <c r="V612" s="123"/>
      <c r="AF612" s="123"/>
      <c r="AP612" s="123"/>
      <c r="AZ612" s="123"/>
      <c r="BJ612" s="123"/>
      <c r="BT612" s="123"/>
      <c r="CD612" s="123"/>
      <c r="CN612" s="123"/>
      <c r="CX612" s="123"/>
      <c r="DH612" s="123"/>
      <c r="DR612" s="123"/>
      <c r="EB612" s="123"/>
      <c r="EL612" s="123"/>
      <c r="EV612" s="123"/>
      <c r="FF612" s="123"/>
      <c r="FP612" s="123"/>
      <c r="FZ612" s="123"/>
      <c r="GJ612" s="123"/>
      <c r="GT612" s="123"/>
      <c r="HD612" s="123"/>
      <c r="HN612" s="123"/>
      <c r="HX612" s="123"/>
    </row>
    <row xmlns:x14ac="http://schemas.microsoft.com/office/spreadsheetml/2009/9/ac" r="613" s="3" customFormat="true" x14ac:dyDescent="0.25">
      <c r="A613" s="379"/>
      <c r="B613" s="123"/>
      <c r="L613" s="123"/>
      <c r="V613" s="123"/>
      <c r="AF613" s="123"/>
      <c r="AP613" s="123"/>
      <c r="AZ613" s="123"/>
      <c r="BJ613" s="123"/>
      <c r="BT613" s="123"/>
      <c r="CD613" s="123"/>
      <c r="CN613" s="123"/>
      <c r="CX613" s="123"/>
      <c r="DH613" s="123"/>
      <c r="DR613" s="123"/>
      <c r="EB613" s="123"/>
      <c r="EL613" s="123"/>
      <c r="EV613" s="123"/>
      <c r="FF613" s="123"/>
      <c r="FP613" s="123"/>
      <c r="FZ613" s="123"/>
      <c r="GJ613" s="123"/>
      <c r="GT613" s="123"/>
      <c r="HD613" s="123"/>
      <c r="HN613" s="123"/>
      <c r="HX613" s="123"/>
    </row>
    <row xmlns:x14ac="http://schemas.microsoft.com/office/spreadsheetml/2009/9/ac" r="614" s="3" customFormat="true" x14ac:dyDescent="0.25">
      <c r="A614" s="379"/>
      <c r="B614" s="123"/>
      <c r="L614" s="123"/>
      <c r="V614" s="123"/>
      <c r="AF614" s="123"/>
      <c r="AP614" s="123"/>
      <c r="AZ614" s="123"/>
      <c r="BJ614" s="123"/>
      <c r="BT614" s="123"/>
      <c r="CD614" s="123"/>
      <c r="CN614" s="123"/>
      <c r="CX614" s="123"/>
      <c r="DH614" s="123"/>
      <c r="DR614" s="123"/>
      <c r="EB614" s="123"/>
      <c r="EL614" s="123"/>
      <c r="EV614" s="123"/>
      <c r="FF614" s="123"/>
      <c r="FP614" s="123"/>
      <c r="FZ614" s="123"/>
      <c r="GJ614" s="123"/>
      <c r="GT614" s="123"/>
      <c r="HD614" s="123"/>
      <c r="HN614" s="123"/>
      <c r="HX614" s="123"/>
    </row>
    <row xmlns:x14ac="http://schemas.microsoft.com/office/spreadsheetml/2009/9/ac" r="615" s="3" customFormat="true" x14ac:dyDescent="0.25">
      <c r="A615" s="379"/>
      <c r="B615" s="123"/>
      <c r="L615" s="123"/>
      <c r="V615" s="123"/>
      <c r="AF615" s="123"/>
      <c r="AP615" s="123"/>
      <c r="AZ615" s="123"/>
      <c r="BJ615" s="123"/>
      <c r="BT615" s="123"/>
      <c r="CD615" s="123"/>
      <c r="CN615" s="123"/>
      <c r="CX615" s="123"/>
      <c r="DH615" s="123"/>
      <c r="DR615" s="123"/>
      <c r="EB615" s="123"/>
      <c r="EL615" s="123"/>
      <c r="EV615" s="123"/>
      <c r="FF615" s="123"/>
      <c r="FP615" s="123"/>
      <c r="FZ615" s="123"/>
      <c r="GJ615" s="123"/>
      <c r="GT615" s="123"/>
      <c r="HD615" s="123"/>
      <c r="HN615" s="123"/>
      <c r="HX615" s="123"/>
    </row>
    <row xmlns:x14ac="http://schemas.microsoft.com/office/spreadsheetml/2009/9/ac" r="616" s="3" customFormat="true" x14ac:dyDescent="0.25">
      <c r="A616" s="379"/>
      <c r="B616" s="123"/>
      <c r="L616" s="123"/>
      <c r="V616" s="123"/>
      <c r="AF616" s="123"/>
      <c r="AP616" s="123"/>
      <c r="AZ616" s="123"/>
      <c r="BJ616" s="123"/>
      <c r="BT616" s="123"/>
      <c r="CD616" s="123"/>
      <c r="CN616" s="123"/>
      <c r="CX616" s="123"/>
      <c r="DH616" s="123"/>
      <c r="DR616" s="123"/>
      <c r="EB616" s="123"/>
      <c r="EL616" s="123"/>
      <c r="EV616" s="123"/>
      <c r="FF616" s="123"/>
      <c r="FP616" s="123"/>
      <c r="FZ616" s="123"/>
      <c r="GJ616" s="123"/>
      <c r="GT616" s="123"/>
      <c r="HD616" s="123"/>
      <c r="HN616" s="123"/>
      <c r="HX616" s="123"/>
    </row>
    <row xmlns:x14ac="http://schemas.microsoft.com/office/spreadsheetml/2009/9/ac" r="617" s="3" customFormat="true" x14ac:dyDescent="0.25">
      <c r="A617" s="379"/>
      <c r="B617" s="123"/>
      <c r="L617" s="123"/>
      <c r="V617" s="123"/>
      <c r="AF617" s="123"/>
      <c r="AP617" s="123"/>
      <c r="AZ617" s="123"/>
      <c r="BJ617" s="123"/>
      <c r="BT617" s="123"/>
      <c r="CD617" s="123"/>
      <c r="CN617" s="123"/>
      <c r="CX617" s="123"/>
      <c r="DH617" s="123"/>
      <c r="DR617" s="123"/>
      <c r="EB617" s="123"/>
      <c r="EL617" s="123"/>
      <c r="EV617" s="123"/>
      <c r="FF617" s="123"/>
      <c r="FP617" s="123"/>
      <c r="FZ617" s="123"/>
      <c r="GJ617" s="123"/>
      <c r="GT617" s="123"/>
      <c r="HD617" s="123"/>
      <c r="HN617" s="123"/>
      <c r="HX617" s="123"/>
    </row>
    <row xmlns:x14ac="http://schemas.microsoft.com/office/spreadsheetml/2009/9/ac" r="618" s="3" customFormat="true" x14ac:dyDescent="0.25">
      <c r="A618" s="379"/>
      <c r="B618" s="123"/>
      <c r="L618" s="123"/>
      <c r="V618" s="123"/>
      <c r="AF618" s="123"/>
      <c r="AP618" s="123"/>
      <c r="AZ618" s="123"/>
      <c r="BJ618" s="123"/>
      <c r="BT618" s="123"/>
      <c r="CD618" s="123"/>
      <c r="CN618" s="123"/>
      <c r="CX618" s="123"/>
      <c r="DH618" s="123"/>
      <c r="DR618" s="123"/>
      <c r="EB618" s="123"/>
      <c r="EL618" s="123"/>
      <c r="EV618" s="123"/>
      <c r="FF618" s="123"/>
      <c r="FP618" s="123"/>
      <c r="FZ618" s="123"/>
      <c r="GJ618" s="123"/>
      <c r="GT618" s="123"/>
      <c r="HD618" s="123"/>
      <c r="HN618" s="123"/>
      <c r="HX618" s="123"/>
    </row>
    <row xmlns:x14ac="http://schemas.microsoft.com/office/spreadsheetml/2009/9/ac" r="619" s="3" customFormat="true" x14ac:dyDescent="0.25">
      <c r="A619" s="379"/>
      <c r="B619" s="123"/>
      <c r="L619" s="123"/>
      <c r="V619" s="123"/>
      <c r="AF619" s="123"/>
      <c r="AP619" s="123"/>
      <c r="AZ619" s="123"/>
      <c r="BJ619" s="123"/>
      <c r="BT619" s="123"/>
      <c r="CD619" s="123"/>
      <c r="CN619" s="123"/>
      <c r="CX619" s="123"/>
      <c r="DH619" s="123"/>
      <c r="DR619" s="123"/>
      <c r="EB619" s="123"/>
      <c r="EL619" s="123"/>
      <c r="EV619" s="123"/>
      <c r="FF619" s="123"/>
      <c r="FP619" s="123"/>
      <c r="FZ619" s="123"/>
      <c r="GJ619" s="123"/>
      <c r="GT619" s="123"/>
      <c r="HD619" s="123"/>
      <c r="HN619" s="123"/>
      <c r="HX619" s="123"/>
    </row>
    <row xmlns:x14ac="http://schemas.microsoft.com/office/spreadsheetml/2009/9/ac" r="620" s="3" customFormat="true" x14ac:dyDescent="0.25">
      <c r="A620" s="379"/>
      <c r="B620" s="123"/>
      <c r="L620" s="123"/>
      <c r="V620" s="123"/>
      <c r="AF620" s="123"/>
      <c r="AP620" s="123"/>
      <c r="AZ620" s="123"/>
      <c r="BJ620" s="123"/>
      <c r="BT620" s="123"/>
      <c r="CD620" s="123"/>
      <c r="CN620" s="123"/>
      <c r="CX620" s="123"/>
      <c r="DH620" s="123"/>
      <c r="DR620" s="123"/>
      <c r="EB620" s="123"/>
      <c r="EL620" s="123"/>
      <c r="EV620" s="123"/>
      <c r="FF620" s="123"/>
      <c r="FP620" s="123"/>
      <c r="FZ620" s="123"/>
      <c r="GJ620" s="123"/>
      <c r="GT620" s="123"/>
      <c r="HD620" s="123"/>
      <c r="HN620" s="123"/>
      <c r="HX620" s="123"/>
    </row>
    <row xmlns:x14ac="http://schemas.microsoft.com/office/spreadsheetml/2009/9/ac" r="621" s="3" customFormat="true" x14ac:dyDescent="0.25">
      <c r="A621" s="379"/>
      <c r="B621" s="123"/>
      <c r="L621" s="123"/>
      <c r="V621" s="123"/>
      <c r="AF621" s="123"/>
      <c r="AP621" s="123"/>
      <c r="AZ621" s="123"/>
      <c r="BJ621" s="123"/>
      <c r="BT621" s="123"/>
      <c r="CD621" s="123"/>
      <c r="CN621" s="123"/>
      <c r="CX621" s="123"/>
      <c r="DH621" s="123"/>
      <c r="DR621" s="123"/>
      <c r="EB621" s="123"/>
      <c r="EL621" s="123"/>
      <c r="EV621" s="123"/>
      <c r="FF621" s="123"/>
      <c r="FP621" s="123"/>
      <c r="FZ621" s="123"/>
      <c r="GJ621" s="123"/>
      <c r="GT621" s="123"/>
      <c r="HD621" s="123"/>
      <c r="HN621" s="123"/>
      <c r="HX621" s="123"/>
    </row>
    <row xmlns:x14ac="http://schemas.microsoft.com/office/spreadsheetml/2009/9/ac" r="622" s="3" customFormat="true" x14ac:dyDescent="0.25">
      <c r="A622" s="379"/>
      <c r="B622" s="123"/>
      <c r="L622" s="123"/>
      <c r="V622" s="123"/>
      <c r="AF622" s="123"/>
      <c r="AP622" s="123"/>
      <c r="AZ622" s="123"/>
      <c r="BJ622" s="123"/>
      <c r="BT622" s="123"/>
      <c r="CD622" s="123"/>
      <c r="CN622" s="123"/>
      <c r="CX622" s="123"/>
      <c r="DH622" s="123"/>
      <c r="DR622" s="123"/>
      <c r="EB622" s="123"/>
      <c r="EL622" s="123"/>
      <c r="EV622" s="123"/>
      <c r="FF622" s="123"/>
      <c r="FP622" s="123"/>
      <c r="FZ622" s="123"/>
      <c r="GJ622" s="123"/>
      <c r="GT622" s="123"/>
      <c r="HD622" s="123"/>
      <c r="HN622" s="123"/>
      <c r="HX622" s="123"/>
    </row>
    <row xmlns:x14ac="http://schemas.microsoft.com/office/spreadsheetml/2009/9/ac" r="623" s="3" customFormat="true" x14ac:dyDescent="0.25">
      <c r="A623" s="379"/>
      <c r="B623" s="123"/>
      <c r="L623" s="123"/>
      <c r="V623" s="123"/>
      <c r="AF623" s="123"/>
      <c r="AP623" s="123"/>
      <c r="AZ623" s="123"/>
      <c r="BJ623" s="123"/>
      <c r="BT623" s="123"/>
      <c r="CD623" s="123"/>
      <c r="CN623" s="123"/>
      <c r="CX623" s="123"/>
      <c r="DH623" s="123"/>
      <c r="DR623" s="123"/>
      <c r="EB623" s="123"/>
      <c r="EL623" s="123"/>
      <c r="EV623" s="123"/>
      <c r="FF623" s="123"/>
      <c r="FP623" s="123"/>
      <c r="FZ623" s="123"/>
      <c r="GJ623" s="123"/>
      <c r="GT623" s="123"/>
      <c r="HD623" s="123"/>
      <c r="HN623" s="123"/>
      <c r="HX623" s="123"/>
    </row>
    <row xmlns:x14ac="http://schemas.microsoft.com/office/spreadsheetml/2009/9/ac" r="624" s="3" customFormat="true" x14ac:dyDescent="0.25">
      <c r="A624" s="379"/>
      <c r="B624" s="123"/>
      <c r="L624" s="123"/>
      <c r="V624" s="123"/>
      <c r="AF624" s="123"/>
      <c r="AP624" s="123"/>
      <c r="AZ624" s="123"/>
      <c r="BJ624" s="123"/>
      <c r="BT624" s="123"/>
      <c r="CD624" s="123"/>
      <c r="CN624" s="123"/>
      <c r="CX624" s="123"/>
      <c r="DH624" s="123"/>
      <c r="DR624" s="123"/>
      <c r="EB624" s="123"/>
      <c r="EL624" s="123"/>
      <c r="EV624" s="123"/>
      <c r="FF624" s="123"/>
      <c r="FP624" s="123"/>
      <c r="FZ624" s="123"/>
      <c r="GJ624" s="123"/>
      <c r="GT624" s="123"/>
      <c r="HD624" s="123"/>
      <c r="HN624" s="123"/>
      <c r="HX624" s="123"/>
    </row>
    <row xmlns:x14ac="http://schemas.microsoft.com/office/spreadsheetml/2009/9/ac" r="625" s="3" customFormat="true" x14ac:dyDescent="0.25">
      <c r="A625" s="379"/>
      <c r="B625" s="123"/>
      <c r="L625" s="123"/>
      <c r="V625" s="123"/>
      <c r="AF625" s="123"/>
      <c r="AP625" s="123"/>
      <c r="AZ625" s="123"/>
      <c r="BJ625" s="123"/>
      <c r="BT625" s="123"/>
      <c r="CD625" s="123"/>
      <c r="CN625" s="123"/>
      <c r="CX625" s="123"/>
      <c r="DH625" s="123"/>
      <c r="DR625" s="123"/>
      <c r="EB625" s="123"/>
      <c r="EL625" s="123"/>
      <c r="EV625" s="123"/>
      <c r="FF625" s="123"/>
      <c r="FP625" s="123"/>
      <c r="FZ625" s="123"/>
      <c r="GJ625" s="123"/>
      <c r="GT625" s="123"/>
      <c r="HD625" s="123"/>
      <c r="HN625" s="123"/>
      <c r="HX625" s="123"/>
    </row>
    <row xmlns:x14ac="http://schemas.microsoft.com/office/spreadsheetml/2009/9/ac" r="626" s="3" customFormat="true" x14ac:dyDescent="0.25">
      <c r="A626" s="379"/>
      <c r="B626" s="123"/>
      <c r="L626" s="123"/>
      <c r="V626" s="123"/>
      <c r="AF626" s="123"/>
      <c r="AP626" s="123"/>
      <c r="AZ626" s="123"/>
      <c r="BJ626" s="123"/>
      <c r="BT626" s="123"/>
      <c r="CD626" s="123"/>
      <c r="CN626" s="123"/>
      <c r="CX626" s="123"/>
      <c r="DH626" s="123"/>
      <c r="DR626" s="123"/>
      <c r="EB626" s="123"/>
      <c r="EL626" s="123"/>
      <c r="EV626" s="123"/>
      <c r="FF626" s="123"/>
      <c r="FP626" s="123"/>
      <c r="FZ626" s="123"/>
      <c r="GJ626" s="123"/>
      <c r="GT626" s="123"/>
      <c r="HD626" s="123"/>
      <c r="HN626" s="123"/>
      <c r="HX626" s="123"/>
    </row>
    <row xmlns:x14ac="http://schemas.microsoft.com/office/spreadsheetml/2009/9/ac" r="627" s="3" customFormat="true" x14ac:dyDescent="0.25">
      <c r="A627" s="379"/>
      <c r="B627" s="123"/>
      <c r="L627" s="123"/>
      <c r="V627" s="123"/>
      <c r="AF627" s="123"/>
      <c r="AP627" s="123"/>
      <c r="AZ627" s="123"/>
      <c r="BJ627" s="123"/>
      <c r="BT627" s="123"/>
      <c r="CD627" s="123"/>
      <c r="CN627" s="123"/>
      <c r="CX627" s="123"/>
      <c r="DH627" s="123"/>
      <c r="DR627" s="123"/>
      <c r="EB627" s="123"/>
      <c r="EL627" s="123"/>
      <c r="EV627" s="123"/>
      <c r="FF627" s="123"/>
      <c r="FP627" s="123"/>
      <c r="FZ627" s="123"/>
      <c r="GJ627" s="123"/>
      <c r="GT627" s="123"/>
      <c r="HD627" s="123"/>
      <c r="HN627" s="123"/>
      <c r="HX627" s="123"/>
    </row>
    <row xmlns:x14ac="http://schemas.microsoft.com/office/spreadsheetml/2009/9/ac" r="628" s="3" customFormat="true" x14ac:dyDescent="0.25">
      <c r="A628" s="379"/>
      <c r="B628" s="123"/>
      <c r="L628" s="123"/>
      <c r="V628" s="123"/>
      <c r="AF628" s="123"/>
      <c r="AP628" s="123"/>
      <c r="AZ628" s="123"/>
      <c r="BJ628" s="123"/>
      <c r="BT628" s="123"/>
      <c r="CD628" s="123"/>
      <c r="CN628" s="123"/>
      <c r="CX628" s="123"/>
      <c r="DH628" s="123"/>
      <c r="DR628" s="123"/>
      <c r="EB628" s="123"/>
      <c r="EL628" s="123"/>
      <c r="EV628" s="123"/>
      <c r="FF628" s="123"/>
      <c r="FP628" s="123"/>
      <c r="FZ628" s="123"/>
      <c r="GJ628" s="123"/>
      <c r="GT628" s="123"/>
      <c r="HD628" s="123"/>
      <c r="HN628" s="123"/>
      <c r="HX628" s="123"/>
    </row>
    <row xmlns:x14ac="http://schemas.microsoft.com/office/spreadsheetml/2009/9/ac" r="629" s="3" customFormat="true" x14ac:dyDescent="0.25">
      <c r="A629" s="379"/>
      <c r="B629" s="123"/>
      <c r="L629" s="123"/>
      <c r="V629" s="123"/>
      <c r="AF629" s="123"/>
      <c r="AP629" s="123"/>
      <c r="AZ629" s="123"/>
      <c r="BJ629" s="123"/>
      <c r="BT629" s="123"/>
      <c r="CD629" s="123"/>
      <c r="CN629" s="123"/>
      <c r="CX629" s="123"/>
      <c r="DH629" s="123"/>
      <c r="DR629" s="123"/>
      <c r="EB629" s="123"/>
      <c r="EL629" s="123"/>
      <c r="EV629" s="123"/>
      <c r="FF629" s="123"/>
      <c r="FP629" s="123"/>
      <c r="FZ629" s="123"/>
      <c r="GJ629" s="123"/>
      <c r="GT629" s="123"/>
      <c r="HD629" s="123"/>
      <c r="HN629" s="123"/>
      <c r="HX629" s="123"/>
    </row>
    <row xmlns:x14ac="http://schemas.microsoft.com/office/spreadsheetml/2009/9/ac" r="630" s="3" customFormat="true" x14ac:dyDescent="0.25">
      <c r="A630" s="379"/>
      <c r="B630" s="123"/>
      <c r="L630" s="123"/>
      <c r="V630" s="123"/>
      <c r="AF630" s="123"/>
      <c r="AP630" s="123"/>
      <c r="AZ630" s="123"/>
      <c r="BJ630" s="123"/>
      <c r="BT630" s="123"/>
      <c r="CD630" s="123"/>
      <c r="CN630" s="123"/>
      <c r="CX630" s="123"/>
      <c r="DH630" s="123"/>
      <c r="DR630" s="123"/>
      <c r="EB630" s="123"/>
      <c r="EL630" s="123"/>
      <c r="EV630" s="123"/>
      <c r="FF630" s="123"/>
      <c r="FP630" s="123"/>
      <c r="FZ630" s="123"/>
      <c r="GJ630" s="123"/>
      <c r="GT630" s="123"/>
      <c r="HD630" s="123"/>
      <c r="HN630" s="123"/>
      <c r="HX630" s="123"/>
    </row>
    <row xmlns:x14ac="http://schemas.microsoft.com/office/spreadsheetml/2009/9/ac" r="631" s="3" customFormat="true" x14ac:dyDescent="0.25">
      <c r="A631" s="379"/>
      <c r="B631" s="123"/>
      <c r="L631" s="123"/>
      <c r="V631" s="123"/>
      <c r="AF631" s="123"/>
      <c r="AP631" s="123"/>
      <c r="AZ631" s="123"/>
      <c r="BJ631" s="123"/>
      <c r="BT631" s="123"/>
      <c r="CD631" s="123"/>
      <c r="CN631" s="123"/>
      <c r="CX631" s="123"/>
      <c r="DH631" s="123"/>
      <c r="DR631" s="123"/>
      <c r="EB631" s="123"/>
      <c r="EL631" s="123"/>
      <c r="EV631" s="123"/>
      <c r="FF631" s="123"/>
      <c r="FP631" s="123"/>
      <c r="FZ631" s="123"/>
      <c r="GJ631" s="123"/>
      <c r="GT631" s="123"/>
      <c r="HD631" s="123"/>
      <c r="HN631" s="123"/>
      <c r="HX631" s="123"/>
    </row>
    <row xmlns:x14ac="http://schemas.microsoft.com/office/spreadsheetml/2009/9/ac" r="632" s="3" customFormat="true" x14ac:dyDescent="0.25">
      <c r="A632" s="379"/>
      <c r="B632" s="123"/>
      <c r="L632" s="123"/>
      <c r="V632" s="123"/>
      <c r="AF632" s="123"/>
      <c r="AP632" s="123"/>
      <c r="AZ632" s="123"/>
      <c r="BJ632" s="123"/>
      <c r="BT632" s="123"/>
      <c r="CD632" s="123"/>
      <c r="CN632" s="123"/>
      <c r="CX632" s="123"/>
      <c r="DH632" s="123"/>
      <c r="DR632" s="123"/>
      <c r="EB632" s="123"/>
      <c r="EL632" s="123"/>
      <c r="EV632" s="123"/>
      <c r="FF632" s="123"/>
      <c r="FP632" s="123"/>
      <c r="FZ632" s="123"/>
      <c r="GJ632" s="123"/>
      <c r="GT632" s="123"/>
      <c r="HD632" s="123"/>
      <c r="HN632" s="123"/>
      <c r="HX632" s="123"/>
    </row>
    <row xmlns:x14ac="http://schemas.microsoft.com/office/spreadsheetml/2009/9/ac" r="633" s="3" customFormat="true" x14ac:dyDescent="0.25">
      <c r="A633" s="379"/>
      <c r="B633" s="123"/>
      <c r="L633" s="123"/>
      <c r="V633" s="123"/>
      <c r="AF633" s="123"/>
      <c r="AP633" s="123"/>
      <c r="AZ633" s="123"/>
      <c r="BJ633" s="123"/>
      <c r="BT633" s="123"/>
      <c r="CD633" s="123"/>
      <c r="CN633" s="123"/>
      <c r="CX633" s="123"/>
      <c r="DH633" s="123"/>
      <c r="DR633" s="123"/>
      <c r="EB633" s="123"/>
      <c r="EL633" s="123"/>
      <c r="EV633" s="123"/>
      <c r="FF633" s="123"/>
      <c r="FP633" s="123"/>
      <c r="FZ633" s="123"/>
      <c r="GJ633" s="123"/>
      <c r="GT633" s="123"/>
      <c r="HD633" s="123"/>
      <c r="HN633" s="123"/>
      <c r="HX633" s="123"/>
    </row>
    <row xmlns:x14ac="http://schemas.microsoft.com/office/spreadsheetml/2009/9/ac" r="634" s="3" customFormat="true" x14ac:dyDescent="0.25">
      <c r="A634" s="379"/>
      <c r="B634" s="123"/>
      <c r="L634" s="123"/>
      <c r="V634" s="123"/>
      <c r="AF634" s="123"/>
      <c r="AP634" s="123"/>
      <c r="AZ634" s="123"/>
      <c r="BJ634" s="123"/>
      <c r="BT634" s="123"/>
      <c r="CD634" s="123"/>
      <c r="CN634" s="123"/>
      <c r="CX634" s="123"/>
      <c r="DH634" s="123"/>
      <c r="DR634" s="123"/>
      <c r="EB634" s="123"/>
      <c r="EL634" s="123"/>
      <c r="EV634" s="123"/>
      <c r="FF634" s="123"/>
      <c r="FP634" s="123"/>
      <c r="FZ634" s="123"/>
      <c r="GJ634" s="123"/>
      <c r="GT634" s="123"/>
      <c r="HD634" s="123"/>
      <c r="HN634" s="123"/>
      <c r="HX634" s="123"/>
    </row>
    <row xmlns:x14ac="http://schemas.microsoft.com/office/spreadsheetml/2009/9/ac" r="635" s="3" customFormat="true" x14ac:dyDescent="0.25">
      <c r="A635" s="379"/>
      <c r="B635" s="123"/>
      <c r="L635" s="123"/>
      <c r="V635" s="123"/>
      <c r="AF635" s="123"/>
      <c r="AP635" s="123"/>
      <c r="AZ635" s="123"/>
      <c r="BJ635" s="123"/>
      <c r="BT635" s="123"/>
      <c r="CD635" s="123"/>
      <c r="CN635" s="123"/>
      <c r="CX635" s="123"/>
      <c r="DH635" s="123"/>
      <c r="DR635" s="123"/>
      <c r="EB635" s="123"/>
      <c r="EL635" s="123"/>
      <c r="EV635" s="123"/>
      <c r="FF635" s="123"/>
      <c r="FP635" s="123"/>
      <c r="FZ635" s="123"/>
      <c r="GJ635" s="123"/>
      <c r="GT635" s="123"/>
      <c r="HD635" s="123"/>
      <c r="HN635" s="123"/>
      <c r="HX635" s="123"/>
    </row>
    <row xmlns:x14ac="http://schemas.microsoft.com/office/spreadsheetml/2009/9/ac" r="636" s="3" customFormat="true" x14ac:dyDescent="0.25">
      <c r="A636" s="379"/>
      <c r="B636" s="123"/>
      <c r="L636" s="123"/>
      <c r="V636" s="123"/>
      <c r="AF636" s="123"/>
      <c r="AP636" s="123"/>
      <c r="AZ636" s="123"/>
      <c r="BJ636" s="123"/>
      <c r="BT636" s="123"/>
      <c r="CD636" s="123"/>
      <c r="CN636" s="123"/>
      <c r="CX636" s="123"/>
      <c r="DH636" s="123"/>
      <c r="DR636" s="123"/>
      <c r="EB636" s="123"/>
      <c r="EL636" s="123"/>
      <c r="EV636" s="123"/>
      <c r="FF636" s="123"/>
      <c r="FP636" s="123"/>
      <c r="FZ636" s="123"/>
      <c r="GJ636" s="123"/>
      <c r="GT636" s="123"/>
      <c r="HD636" s="123"/>
      <c r="HN636" s="123"/>
      <c r="HX636" s="123"/>
    </row>
    <row xmlns:x14ac="http://schemas.microsoft.com/office/spreadsheetml/2009/9/ac" r="637" s="3" customFormat="true" x14ac:dyDescent="0.25">
      <c r="A637" s="379"/>
      <c r="B637" s="123"/>
      <c r="L637" s="123"/>
      <c r="V637" s="123"/>
      <c r="AF637" s="123"/>
      <c r="AP637" s="123"/>
      <c r="AZ637" s="123"/>
      <c r="BJ637" s="123"/>
      <c r="BT637" s="123"/>
      <c r="CD637" s="123"/>
      <c r="CN637" s="123"/>
      <c r="CX637" s="123"/>
      <c r="DH637" s="123"/>
      <c r="DR637" s="123"/>
      <c r="EB637" s="123"/>
      <c r="EL637" s="123"/>
      <c r="EV637" s="123"/>
      <c r="FF637" s="123"/>
      <c r="FP637" s="123"/>
      <c r="FZ637" s="123"/>
      <c r="GJ637" s="123"/>
      <c r="GT637" s="123"/>
      <c r="HD637" s="123"/>
      <c r="HN637" s="123"/>
      <c r="HX637" s="123"/>
    </row>
  </sheetData>
  <mergeCells count="7">
    <mergeCell ref="A2:A3"/>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customWidth="true"/>
    <col min="54" max="59" width="7.875" customWidth="true"/>
    <col min="60" max="61" width="1.125" customWidth="true"/>
    <col min="62" max="62" width="24.625" style="124" customWidth="true"/>
    <col min="63" max="63" width="29.75"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s>
  <sheetData>
    <row xmlns:x14ac="http://schemas.microsoft.com/office/spreadsheetml/2009/9/ac" r="1" s="311" customFormat="true" ht="30" customHeight="true" x14ac:dyDescent="0.25">
      <c r="B1" s="327" t="s">
        <v>22</v>
      </c>
      <c r="C1" s="551" t="s">
        <v>231</v>
      </c>
      <c r="D1" s="308" t="s">
        <v>159</v>
      </c>
      <c r="E1" s="308"/>
      <c r="F1" s="308"/>
      <c r="G1" s="308"/>
      <c r="H1" s="308"/>
      <c r="I1" s="326"/>
      <c r="J1" s="309"/>
      <c r="K1" s="310"/>
      <c r="L1" s="327" t="s">
        <v>22</v>
      </c>
      <c r="M1" s="551" t="s">
        <v>232</v>
      </c>
      <c r="N1" s="308" t="s">
        <v>159</v>
      </c>
      <c r="O1" s="308"/>
      <c r="P1" s="308"/>
      <c r="Q1" s="308"/>
      <c r="R1" s="308"/>
      <c r="S1" s="326"/>
      <c r="T1" s="309"/>
      <c r="U1" s="310"/>
      <c r="V1" s="327" t="s">
        <v>22</v>
      </c>
      <c r="W1" s="551" t="s">
        <v>233</v>
      </c>
      <c r="X1" s="308" t="s">
        <v>159</v>
      </c>
      <c r="Y1" s="308"/>
      <c r="Z1" s="308"/>
      <c r="AA1" s="308"/>
      <c r="AB1" s="308"/>
      <c r="AC1" s="326"/>
      <c r="AD1" s="309"/>
      <c r="AE1" s="310"/>
      <c r="AF1" s="327" t="s">
        <v>22</v>
      </c>
      <c r="AG1" s="551" t="s">
        <v>233</v>
      </c>
      <c r="AH1" s="308" t="s">
        <v>159</v>
      </c>
      <c r="AI1" s="308"/>
      <c r="AJ1" s="308"/>
      <c r="AK1" s="308"/>
      <c r="AL1" s="308"/>
      <c r="AM1" s="326"/>
      <c r="AN1" s="309"/>
      <c r="AO1" s="310"/>
      <c r="AP1" s="327" t="s">
        <v>22</v>
      </c>
      <c r="AQ1" s="551" t="s">
        <v>234</v>
      </c>
      <c r="AR1" s="308" t="s">
        <v>159</v>
      </c>
      <c r="AS1" s="308"/>
      <c r="AT1" s="308"/>
      <c r="AU1" s="308"/>
      <c r="AV1" s="308"/>
      <c r="AW1" s="326"/>
      <c r="AX1" s="309"/>
      <c r="AY1" s="310"/>
      <c r="AZ1" s="327" t="s">
        <v>22</v>
      </c>
      <c r="BA1" s="551">
        <v>2019</v>
      </c>
      <c r="BB1" s="308" t="s">
        <v>159</v>
      </c>
      <c r="BC1" s="308"/>
      <c r="BD1" s="308"/>
      <c r="BE1" s="308"/>
      <c r="BF1" s="308"/>
      <c r="BG1" s="326"/>
      <c r="BH1" s="309"/>
      <c r="BI1" s="310"/>
    </row>
    <row xmlns:x14ac="http://schemas.microsoft.com/office/spreadsheetml/2009/9/ac" r="2" s="311" customFormat="true" ht="30" customHeight="true" x14ac:dyDescent="0.25">
      <c r="A2" s="563" t="s">
        <v>252</v>
      </c>
      <c r="B2" s="314" t="s">
        <v>226</v>
      </c>
      <c r="C2" s="258" t="s">
        <v>179</v>
      </c>
      <c r="D2" s="258" t="s">
        <v>182</v>
      </c>
      <c r="E2" s="315"/>
      <c r="F2" s="315"/>
      <c r="G2" s="315"/>
      <c r="H2" s="315"/>
      <c r="I2" s="316"/>
      <c r="J2" s="312" t="s">
        <v>235</v>
      </c>
      <c r="K2" s="358"/>
      <c r="L2" s="314" t="s">
        <v>227</v>
      </c>
      <c r="M2" s="258" t="s">
        <v>179</v>
      </c>
      <c r="N2" s="258" t="s">
        <v>160</v>
      </c>
      <c r="O2" s="315"/>
      <c r="P2" s="315"/>
      <c r="Q2" s="315"/>
      <c r="R2" s="315"/>
      <c r="S2" s="316"/>
      <c r="T2" s="312" t="s">
        <v>235</v>
      </c>
      <c r="U2" s="358"/>
      <c r="V2" s="314" t="s">
        <v>228</v>
      </c>
      <c r="W2" s="258" t="s">
        <v>218</v>
      </c>
      <c r="X2" s="258" t="s">
        <v>217</v>
      </c>
      <c r="Y2" s="315"/>
      <c r="Z2" s="315"/>
      <c r="AA2" s="315"/>
      <c r="AB2" s="315"/>
      <c r="AC2" s="316"/>
      <c r="AD2" s="312" t="s">
        <v>235</v>
      </c>
      <c r="AE2" s="358"/>
      <c r="AF2" s="314" t="s">
        <v>229</v>
      </c>
      <c r="AG2" s="258" t="s">
        <v>179</v>
      </c>
      <c r="AH2" s="258" t="s">
        <v>220</v>
      </c>
      <c r="AI2" s="315"/>
      <c r="AJ2" s="315"/>
      <c r="AK2" s="315"/>
      <c r="AL2" s="315"/>
      <c r="AM2" s="316"/>
      <c r="AN2" s="312" t="s">
        <v>235</v>
      </c>
      <c r="AO2" s="358"/>
      <c r="AP2" s="314" t="s">
        <v>230</v>
      </c>
      <c r="AQ2" s="258" t="s">
        <v>179</v>
      </c>
      <c r="AR2" s="258" t="s">
        <v>223</v>
      </c>
      <c r="AS2" s="315"/>
      <c r="AT2" s="315"/>
      <c r="AU2" s="315"/>
      <c r="AV2" s="315"/>
      <c r="AW2" s="316"/>
      <c r="AX2" s="312" t="s">
        <v>235</v>
      </c>
      <c r="AY2" s="313"/>
      <c r="AZ2" s="314" t="s">
        <v>257</v>
      </c>
      <c r="BA2" s="258" t="s">
        <v>179</v>
      </c>
      <c r="BB2" s="258" t="s">
        <v>258</v>
      </c>
      <c r="BC2" s="315"/>
      <c r="BD2" s="315"/>
      <c r="BE2" s="315"/>
      <c r="BF2" s="315"/>
      <c r="BG2" s="316"/>
      <c r="BH2" s="312" t="s">
        <v>235</v>
      </c>
      <c r="BI2" s="313"/>
    </row>
    <row xmlns:x14ac="http://schemas.microsoft.com/office/spreadsheetml/2009/9/ac" r="3" s="251" customFormat="true" ht="18" customHeight="true" x14ac:dyDescent="0.25">
      <c r="A3" s="563"/>
      <c r="B3" s="357" t="s">
        <v>171</v>
      </c>
      <c r="C3" s="260" t="s">
        <v>56</v>
      </c>
      <c r="D3" s="261" t="s">
        <v>7</v>
      </c>
      <c r="E3" s="262" t="s">
        <v>1</v>
      </c>
      <c r="F3" s="262" t="s">
        <v>2</v>
      </c>
      <c r="G3" s="262" t="s">
        <v>16</v>
      </c>
      <c r="H3" s="262" t="s">
        <v>17</v>
      </c>
      <c r="I3" s="263" t="s">
        <v>18</v>
      </c>
      <c r="J3" s="249"/>
      <c r="K3" s="264"/>
      <c r="L3" s="357" t="s">
        <v>171</v>
      </c>
      <c r="M3" s="260" t="s">
        <v>56</v>
      </c>
      <c r="N3" s="261" t="s">
        <v>7</v>
      </c>
      <c r="O3" s="262" t="s">
        <v>1</v>
      </c>
      <c r="P3" s="262" t="s">
        <v>2</v>
      </c>
      <c r="Q3" s="262" t="s">
        <v>16</v>
      </c>
      <c r="R3" s="262" t="s">
        <v>17</v>
      </c>
      <c r="S3" s="263" t="s">
        <v>18</v>
      </c>
      <c r="T3" s="249"/>
      <c r="U3" s="264"/>
      <c r="V3" s="357" t="s">
        <v>171</v>
      </c>
      <c r="W3" s="260" t="s">
        <v>56</v>
      </c>
      <c r="X3" s="261" t="s">
        <v>7</v>
      </c>
      <c r="Y3" s="262" t="s">
        <v>1</v>
      </c>
      <c r="Z3" s="262" t="s">
        <v>2</v>
      </c>
      <c r="AA3" s="262" t="s">
        <v>16</v>
      </c>
      <c r="AB3" s="262" t="s">
        <v>17</v>
      </c>
      <c r="AC3" s="263" t="s">
        <v>18</v>
      </c>
      <c r="AD3" s="249"/>
      <c r="AE3" s="264"/>
      <c r="AF3" s="357" t="s">
        <v>171</v>
      </c>
      <c r="AG3" s="260" t="s">
        <v>56</v>
      </c>
      <c r="AH3" s="261" t="s">
        <v>7</v>
      </c>
      <c r="AI3" s="262" t="s">
        <v>1</v>
      </c>
      <c r="AJ3" s="262" t="s">
        <v>2</v>
      </c>
      <c r="AK3" s="262" t="s">
        <v>16</v>
      </c>
      <c r="AL3" s="262" t="s">
        <v>17</v>
      </c>
      <c r="AM3" s="263" t="s">
        <v>18</v>
      </c>
      <c r="AN3" s="249"/>
      <c r="AO3" s="264"/>
      <c r="AP3" s="357" t="s">
        <v>171</v>
      </c>
      <c r="AQ3" s="260" t="s">
        <v>56</v>
      </c>
      <c r="AR3" s="261" t="s">
        <v>7</v>
      </c>
      <c r="AS3" s="262" t="s">
        <v>1</v>
      </c>
      <c r="AT3" s="262" t="s">
        <v>2</v>
      </c>
      <c r="AU3" s="262" t="s">
        <v>16</v>
      </c>
      <c r="AV3" s="262" t="s">
        <v>17</v>
      </c>
      <c r="AW3" s="263" t="s">
        <v>18</v>
      </c>
      <c r="AX3" s="249"/>
      <c r="AY3" s="264"/>
      <c r="AZ3" s="357" t="s">
        <v>171</v>
      </c>
      <c r="BA3" s="260" t="s">
        <v>56</v>
      </c>
      <c r="BB3" s="261" t="s">
        <v>7</v>
      </c>
      <c r="BC3" s="262" t="s">
        <v>1</v>
      </c>
      <c r="BD3" s="262" t="s">
        <v>2</v>
      </c>
      <c r="BE3" s="262" t="s">
        <v>16</v>
      </c>
      <c r="BF3" s="262" t="s">
        <v>17</v>
      </c>
      <c r="BG3" s="263" t="s">
        <v>18</v>
      </c>
      <c r="BH3" s="249"/>
      <c r="BI3" s="264"/>
      <c r="BJ3" s="250"/>
      <c r="BT3" s="250"/>
      <c r="CD3" s="250"/>
      <c r="CN3" s="250"/>
      <c r="CX3" s="250"/>
      <c r="DH3" s="250"/>
      <c r="DR3" s="250"/>
      <c r="EB3" s="250"/>
      <c r="EL3" s="250"/>
      <c r="EV3" s="250"/>
      <c r="FF3" s="250"/>
      <c r="FP3" s="250"/>
      <c r="FZ3" s="250"/>
      <c r="GJ3" s="250"/>
      <c r="GT3" s="250"/>
      <c r="HD3" s="250"/>
      <c r="HN3" s="250"/>
      <c r="HX3" s="250"/>
    </row>
    <row xmlns:x14ac="http://schemas.microsoft.com/office/spreadsheetml/2009/9/ac" r="4" s="4" customFormat="true" x14ac:dyDescent="0.25">
      <c r="A4" s="382" t="str">
        <f>IF(ISBLANK('Data Summary'!A6),"",'Data Summary'!A6)</f>
        <v>SOM_2014_EMIS</v>
      </c>
      <c r="B4" s="117"/>
      <c r="C4" s="15" t="s">
        <v>3</v>
      </c>
      <c r="D4" s="9" t="str">
        <f t="shared" ref="D4:I4" si="0">IF(COUNTA(D14)=0,"",D14)</f>
        <v/>
      </c>
      <c r="E4" s="9" t="str">
        <f t="shared" si="0"/>
        <v/>
      </c>
      <c r="F4" s="9" t="str">
        <f t="shared" si="0"/>
        <v/>
      </c>
      <c r="G4" s="9" t="str">
        <f t="shared" si="0"/>
        <v/>
      </c>
      <c r="H4" s="9" t="str">
        <f t="shared" si="0"/>
        <v/>
      </c>
      <c r="I4" s="31" t="str">
        <f t="shared" si="0"/>
        <v/>
      </c>
      <c r="J4" s="24"/>
      <c r="K4" s="17"/>
      <c r="L4" s="117"/>
      <c r="M4" s="15" t="s">
        <v>3</v>
      </c>
      <c r="N4" s="9" t="str">
        <f t="shared" ref="N4:S4" si="1">IF(COUNTA(N14)=0,"",N14)</f>
        <v/>
      </c>
      <c r="O4" s="9" t="str">
        <f t="shared" si="1"/>
        <v/>
      </c>
      <c r="P4" s="9" t="str">
        <f t="shared" si="1"/>
        <v/>
      </c>
      <c r="Q4" s="9" t="str">
        <f t="shared" si="1"/>
        <v/>
      </c>
      <c r="R4" s="9" t="str">
        <f t="shared" si="1"/>
        <v/>
      </c>
      <c r="S4" s="31" t="str">
        <f t="shared" si="1"/>
        <v/>
      </c>
      <c r="T4" s="24"/>
      <c r="U4" s="17"/>
      <c r="V4" s="117"/>
      <c r="W4" s="15" t="s">
        <v>3</v>
      </c>
      <c r="X4" s="9">
        <f t="shared" ref="X4:AC4" si="2">IF(COUNTA(X14)=0,"",X14)</f>
        <v>59.969784172661868</v>
      </c>
      <c r="Y4" s="9" t="str">
        <f t="shared" si="2"/>
        <v/>
      </c>
      <c r="Z4" s="9" t="str">
        <f t="shared" si="2"/>
        <v/>
      </c>
      <c r="AA4" s="9" t="str">
        <f t="shared" si="2"/>
        <v/>
      </c>
      <c r="AB4" s="9">
        <f t="shared" si="2"/>
        <v>63</v>
      </c>
      <c r="AC4" s="31">
        <f t="shared" si="2"/>
        <v>36</v>
      </c>
      <c r="AD4" s="24"/>
      <c r="AE4" s="17"/>
      <c r="AF4" s="117"/>
      <c r="AG4" s="15" t="s">
        <v>3</v>
      </c>
      <c r="AH4" s="9" t="str">
        <f t="shared" ref="AH4:AM4" si="3">IF(COUNTA(AH14)=0,"",AH14)</f>
        <v/>
      </c>
      <c r="AI4" s="9" t="str">
        <f t="shared" si="3"/>
        <v/>
      </c>
      <c r="AJ4" s="9" t="str">
        <f t="shared" si="3"/>
        <v/>
      </c>
      <c r="AK4" s="9" t="str">
        <f t="shared" si="3"/>
        <v/>
      </c>
      <c r="AL4" s="9" t="str">
        <f t="shared" si="3"/>
        <v/>
      </c>
      <c r="AM4" s="31" t="str">
        <f t="shared" si="3"/>
        <v/>
      </c>
      <c r="AN4" s="24"/>
      <c r="AO4" s="17"/>
      <c r="AP4" s="117"/>
      <c r="AQ4" s="15" t="s">
        <v>3</v>
      </c>
      <c r="AR4" s="9" t="str">
        <f t="shared" ref="AR4:AW4" si="4">IF(COUNTA(AR14)=0,"",AR14)</f>
        <v/>
      </c>
      <c r="AS4" s="9" t="str">
        <f t="shared" si="4"/>
        <v/>
      </c>
      <c r="AT4" s="9" t="str">
        <f t="shared" si="4"/>
        <v/>
      </c>
      <c r="AU4" s="9" t="str">
        <f t="shared" si="4"/>
        <v/>
      </c>
      <c r="AV4" s="9" t="str">
        <f t="shared" si="4"/>
        <v/>
      </c>
      <c r="AW4" s="31" t="str">
        <f t="shared" si="4"/>
        <v/>
      </c>
      <c r="AX4" s="24"/>
      <c r="AY4" s="17"/>
      <c r="AZ4" s="117"/>
      <c r="BA4" s="15" t="s">
        <v>3</v>
      </c>
      <c r="BB4" s="9" t="str">
        <f t="shared" ref="BB4:BG4" si="5">IF(COUNTA(BB14)=0,"",BB14)</f>
        <v/>
      </c>
      <c r="BC4" s="9" t="str">
        <f t="shared" si="5"/>
        <v/>
      </c>
      <c r="BD4" s="9" t="str">
        <f t="shared" si="5"/>
        <v/>
      </c>
      <c r="BE4" s="9" t="str">
        <f t="shared" si="5"/>
        <v/>
      </c>
      <c r="BF4" s="9" t="str">
        <f t="shared" si="5"/>
        <v/>
      </c>
      <c r="BG4" s="31" t="str">
        <f t="shared" si="5"/>
        <v/>
      </c>
      <c r="BH4" s="24"/>
      <c r="BI4" s="17"/>
      <c r="BJ4" s="125"/>
      <c r="BT4" s="125"/>
      <c r="CD4" s="125"/>
      <c r="CN4" s="125"/>
      <c r="CX4" s="125"/>
      <c r="DH4" s="125"/>
      <c r="DR4" s="125"/>
      <c r="EB4" s="125"/>
      <c r="EL4" s="125"/>
      <c r="EV4" s="125"/>
      <c r="FF4" s="125"/>
      <c r="FP4" s="125"/>
      <c r="FZ4" s="125"/>
      <c r="GJ4" s="125"/>
      <c r="GT4" s="125"/>
      <c r="HD4" s="125"/>
      <c r="HN4" s="125"/>
      <c r="HX4" s="125"/>
    </row>
    <row xmlns:x14ac="http://schemas.microsoft.com/office/spreadsheetml/2009/9/ac" r="5" s="4" customFormat="true" x14ac:dyDescent="0.25">
      <c r="A5" s="382" t="str">
        <f ca="true">IF(ISBLANK('Data Summary'!A7),"",'Data Summary'!A7)</f>
        <v>SOM_2015_EMIS</v>
      </c>
      <c r="B5" s="117"/>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31" t="str">
        <f>IF((COUNTA(I15:I26)=0)+(COUNTA(I14)=0),"",100-I14-SUMPRODUCT(C15:C26,I15:I26))</f>
        <v/>
      </c>
      <c r="J5" s="24"/>
      <c r="K5" s="17"/>
      <c r="L5" s="117"/>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31" t="str">
        <f>IF((COUNTA(S15:S26)=0)+(COUNTA(S14)=0),"",100-S14-SUMPRODUCT(M15:M26,S15:S26))</f>
        <v/>
      </c>
      <c r="T5" s="24"/>
      <c r="U5" s="17"/>
      <c r="V5" s="117"/>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31" t="str">
        <f>IF((COUNTA(AC15:AC26)=0)+(COUNTA(AC14)=0),"",100-AC14-SUMPRODUCT(W15:W26,AC15:AC26))</f>
        <v/>
      </c>
      <c r="AD5" s="24"/>
      <c r="AE5" s="17"/>
      <c r="AF5" s="117"/>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31" t="str">
        <f>IF((COUNTA(AM15:AM26)=0)+(COUNTA(AM14)=0),"",100-AM14-SUMPRODUCT(AG15:AG26,AM15:AM26))</f>
        <v/>
      </c>
      <c r="AN5" s="24"/>
      <c r="AO5" s="17"/>
      <c r="AP5" s="117"/>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31" t="str">
        <f>IF((COUNTA(AW15:AW26)=0)+(COUNTA(AW14)=0),"",100-AW14-SUMPRODUCT(AQ15:AQ26,AW15:AW26))</f>
        <v/>
      </c>
      <c r="AX5" s="24"/>
      <c r="AY5" s="17"/>
      <c r="AZ5" s="117"/>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31" t="str">
        <f>IF((COUNTA(BG15:BG26)=0)+(COUNTA(BG14)=0),"",100-BG14-SUMPRODUCT(BA15:BA26,BG15:BG26))</f>
        <v/>
      </c>
      <c r="BH5" s="24"/>
      <c r="BI5" s="17"/>
      <c r="BJ5" s="125"/>
      <c r="BT5" s="125"/>
      <c r="CD5" s="125"/>
      <c r="CN5" s="125"/>
      <c r="CX5" s="125"/>
      <c r="DH5" s="125"/>
      <c r="DR5" s="125"/>
      <c r="EB5" s="125"/>
      <c r="EL5" s="125"/>
      <c r="EV5" s="125"/>
      <c r="FF5" s="125"/>
      <c r="FP5" s="125"/>
      <c r="FZ5" s="125"/>
      <c r="GJ5" s="125"/>
      <c r="GT5" s="125"/>
      <c r="HD5" s="125"/>
      <c r="HN5" s="125"/>
      <c r="HX5" s="125"/>
    </row>
    <row xmlns:x14ac="http://schemas.microsoft.com/office/spreadsheetml/2009/9/ac" r="6" s="4" customFormat="true" x14ac:dyDescent="0.25">
      <c r="A6" s="382" t="str">
        <f ca="true">IF(ISBLANK('Data Summary'!A8),"",'Data Summary'!A8)</f>
        <v>SOM_2016_SUR</v>
      </c>
      <c r="B6" s="117"/>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31" t="str">
        <f>IF(COUNTA(I15:I26)=0,"",SUMPRODUCT(I15:I26,C15:C26))</f>
        <v/>
      </c>
      <c r="J6" s="24"/>
      <c r="K6" s="17"/>
      <c r="L6" s="117"/>
      <c r="M6" s="15" t="s">
        <v>19</v>
      </c>
      <c r="N6" s="9">
        <f>IF(COUNTA(N15:N26)=0,"",SUMPRODUCT(N15:N26,M15:M26))</f>
        <v>40.4</v>
      </c>
      <c r="O6" s="9" t="str">
        <f>IF(COUNTA(O15:O26)=0,"",SUMPRODUCT(O15:O26,M15:M26))</f>
        <v/>
      </c>
      <c r="P6" s="9" t="str">
        <f>IF(COUNTA(P15:P26)=0,"",SUMPRODUCT(P15:P26,M15:M26))</f>
        <v/>
      </c>
      <c r="Q6" s="9" t="str">
        <f>IF(COUNTA(Q15:Q26)=0,"",SUMPRODUCT(Q15:Q26,M15:M26))</f>
        <v/>
      </c>
      <c r="R6" s="9" t="str">
        <f>IF(COUNTA(R15:R26)=0,"",SUMPRODUCT(R15:R26,M15:M26))</f>
        <v/>
      </c>
      <c r="S6" s="31" t="str">
        <f>IF(COUNTA(S15:S26)=0,"",SUMPRODUCT(S15:S26,M15:M26))</f>
        <v/>
      </c>
      <c r="T6" s="24"/>
      <c r="U6" s="17"/>
      <c r="V6" s="117"/>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31" t="str">
        <f>IF(COUNTA(AC15:AC26)=0,"",SUMPRODUCT(AC15:AC26,W15:W26))</f>
        <v/>
      </c>
      <c r="AD6" s="24"/>
      <c r="AE6" s="17"/>
      <c r="AF6" s="117"/>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31" t="str">
        <f>IF(COUNTA(AM15:AM26)=0,"",SUMPRODUCT(AM15:AM26,AG15:AG26))</f>
        <v/>
      </c>
      <c r="AN6" s="24"/>
      <c r="AO6" s="17"/>
      <c r="AP6" s="117"/>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31" t="str">
        <f>IF(COUNTA(AW15:AW26)=0,"",SUMPRODUCT(AW15:AW26,AQ15:AQ26))</f>
        <v/>
      </c>
      <c r="AX6" s="24"/>
      <c r="AY6" s="17"/>
      <c r="AZ6" s="117"/>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31" t="str">
        <f>IF(COUNTA(BG15:BG26)=0,"",SUMPRODUCT(BG15:BG26,BA15:BA26))</f>
        <v/>
      </c>
      <c r="BH6" s="24"/>
      <c r="BI6" s="17"/>
      <c r="BJ6" s="125"/>
      <c r="BT6" s="125"/>
      <c r="CD6" s="125"/>
      <c r="CN6" s="125"/>
      <c r="CX6" s="125"/>
      <c r="DH6" s="125"/>
      <c r="DR6" s="125"/>
      <c r="EB6" s="125"/>
      <c r="EL6" s="125"/>
      <c r="EV6" s="125"/>
      <c r="FF6" s="125"/>
      <c r="FP6" s="125"/>
      <c r="FZ6" s="125"/>
      <c r="GJ6" s="125"/>
      <c r="GT6" s="125"/>
      <c r="HD6" s="125"/>
      <c r="HN6" s="125"/>
      <c r="HX6" s="125"/>
    </row>
    <row xmlns:x14ac="http://schemas.microsoft.com/office/spreadsheetml/2009/9/ac" r="7" s="4" customFormat="true" x14ac:dyDescent="0.25">
      <c r="A7" s="382" t="str">
        <f ca="true">IF(ISBLANK('Data Summary'!A9),"",'Data Summary'!A9)</f>
        <v>SOM_2016_EMIS</v>
      </c>
      <c r="B7" s="117"/>
      <c r="C7" s="48" t="s">
        <v>53</v>
      </c>
      <c r="D7" s="19"/>
      <c r="E7" s="19"/>
      <c r="F7" s="19"/>
      <c r="G7" s="19"/>
      <c r="H7" s="19"/>
      <c r="I7" s="79"/>
      <c r="J7" s="24"/>
      <c r="K7" s="17"/>
      <c r="L7" s="117"/>
      <c r="M7" s="48" t="s">
        <v>53</v>
      </c>
      <c r="N7" s="19"/>
      <c r="O7" s="19"/>
      <c r="P7" s="19"/>
      <c r="Q7" s="19"/>
      <c r="R7" s="19"/>
      <c r="S7" s="79"/>
      <c r="T7" s="24"/>
      <c r="U7" s="17"/>
      <c r="V7" s="117"/>
      <c r="W7" s="48" t="s">
        <v>53</v>
      </c>
      <c r="X7" s="19"/>
      <c r="Y7" s="19"/>
      <c r="Z7" s="19"/>
      <c r="AA7" s="19"/>
      <c r="AB7" s="19"/>
      <c r="AC7" s="79"/>
      <c r="AD7" s="24"/>
      <c r="AE7" s="17"/>
      <c r="AF7" s="117"/>
      <c r="AG7" s="48" t="s">
        <v>53</v>
      </c>
      <c r="AH7" s="19"/>
      <c r="AI7" s="19"/>
      <c r="AJ7" s="19"/>
      <c r="AK7" s="19"/>
      <c r="AL7" s="19"/>
      <c r="AM7" s="79"/>
      <c r="AN7" s="24"/>
      <c r="AO7" s="17"/>
      <c r="AP7" s="117"/>
      <c r="AQ7" s="48" t="s">
        <v>53</v>
      </c>
      <c r="AR7" s="19"/>
      <c r="AS7" s="19"/>
      <c r="AT7" s="19"/>
      <c r="AU7" s="19"/>
      <c r="AV7" s="19"/>
      <c r="AW7" s="79"/>
      <c r="AX7" s="24"/>
      <c r="AY7" s="17"/>
      <c r="AZ7" s="117"/>
      <c r="BA7" s="48" t="s">
        <v>53</v>
      </c>
      <c r="BB7" s="19"/>
      <c r="BC7" s="19"/>
      <c r="BD7" s="19"/>
      <c r="BE7" s="19"/>
      <c r="BF7" s="19"/>
      <c r="BG7" s="79"/>
      <c r="BH7" s="24"/>
      <c r="BI7" s="17"/>
      <c r="BJ7" s="125"/>
      <c r="BT7" s="125"/>
      <c r="CD7" s="125"/>
      <c r="CN7" s="125"/>
      <c r="CX7" s="125"/>
      <c r="DH7" s="125"/>
      <c r="DR7" s="125"/>
      <c r="EB7" s="125"/>
      <c r="EL7" s="125"/>
      <c r="EV7" s="125"/>
      <c r="FF7" s="125"/>
      <c r="FP7" s="125"/>
      <c r="FZ7" s="125"/>
      <c r="GJ7" s="125"/>
      <c r="GT7" s="125"/>
      <c r="HD7" s="125"/>
      <c r="HN7" s="125"/>
      <c r="HX7" s="125"/>
    </row>
    <row xmlns:x14ac="http://schemas.microsoft.com/office/spreadsheetml/2009/9/ac" r="8" s="4" customFormat="true" x14ac:dyDescent="0.25">
      <c r="A8" s="382" t="str">
        <f ca="true">IF(ISBLANK('Data Summary'!A10),"",'Data Summary'!A10)</f>
        <v>SOM_2017_EMIS</v>
      </c>
      <c r="B8" s="117"/>
      <c r="C8" s="48" t="s">
        <v>58</v>
      </c>
      <c r="D8" s="19"/>
      <c r="E8" s="19"/>
      <c r="F8" s="19"/>
      <c r="G8" s="19"/>
      <c r="H8" s="19"/>
      <c r="I8" s="79"/>
      <c r="J8" s="24"/>
      <c r="K8" s="17"/>
      <c r="L8" s="117"/>
      <c r="M8" s="48" t="s">
        <v>58</v>
      </c>
      <c r="N8" s="19"/>
      <c r="O8" s="19"/>
      <c r="P8" s="19"/>
      <c r="Q8" s="19"/>
      <c r="R8" s="19"/>
      <c r="S8" s="79"/>
      <c r="T8" s="24"/>
      <c r="U8" s="17"/>
      <c r="V8" s="117"/>
      <c r="W8" s="48" t="s">
        <v>58</v>
      </c>
      <c r="X8" s="19"/>
      <c r="Y8" s="19"/>
      <c r="Z8" s="19"/>
      <c r="AA8" s="19"/>
      <c r="AB8" s="19"/>
      <c r="AC8" s="79"/>
      <c r="AD8" s="24"/>
      <c r="AE8" s="17"/>
      <c r="AF8" s="117"/>
      <c r="AG8" s="48" t="s">
        <v>58</v>
      </c>
      <c r="AH8" s="19"/>
      <c r="AI8" s="19"/>
      <c r="AJ8" s="19"/>
      <c r="AK8" s="19"/>
      <c r="AL8" s="19"/>
      <c r="AM8" s="79"/>
      <c r="AN8" s="24"/>
      <c r="AO8" s="17"/>
      <c r="AP8" s="117"/>
      <c r="AQ8" s="48" t="s">
        <v>58</v>
      </c>
      <c r="AR8" s="19"/>
      <c r="AS8" s="19"/>
      <c r="AT8" s="19"/>
      <c r="AU8" s="19"/>
      <c r="AV8" s="19"/>
      <c r="AW8" s="79"/>
      <c r="AX8" s="24"/>
      <c r="AY8" s="17"/>
      <c r="AZ8" s="117"/>
      <c r="BA8" s="48" t="s">
        <v>58</v>
      </c>
      <c r="BB8" s="19"/>
      <c r="BC8" s="19"/>
      <c r="BD8" s="19"/>
      <c r="BE8" s="19"/>
      <c r="BF8" s="19"/>
      <c r="BG8" s="79"/>
      <c r="BH8" s="24"/>
      <c r="BI8" s="17"/>
      <c r="BJ8" s="125"/>
      <c r="BT8" s="125"/>
      <c r="CD8" s="125"/>
      <c r="CN8" s="125"/>
      <c r="CX8" s="125"/>
      <c r="DH8" s="125"/>
      <c r="DR8" s="125"/>
      <c r="EB8" s="125"/>
      <c r="EL8" s="125"/>
      <c r="EV8" s="125"/>
      <c r="FF8" s="125"/>
      <c r="FP8" s="125"/>
      <c r="FZ8" s="125"/>
      <c r="GJ8" s="125"/>
      <c r="GT8" s="125"/>
      <c r="HD8" s="125"/>
      <c r="HN8" s="125"/>
      <c r="HX8" s="125"/>
    </row>
    <row xmlns:x14ac="http://schemas.microsoft.com/office/spreadsheetml/2009/9/ac" r="9" s="4" customFormat="true" x14ac:dyDescent="0.25">
      <c r="A9" s="382" t="str">
        <f ca="true">IF(ISBLANK('Data Summary'!A11),"",'Data Summary'!A11)</f>
        <v>SOM_2019_EMIS</v>
      </c>
      <c r="B9" s="117"/>
      <c r="C9" s="48" t="s">
        <v>109</v>
      </c>
      <c r="D9" s="19"/>
      <c r="E9" s="19"/>
      <c r="F9" s="19"/>
      <c r="G9" s="19"/>
      <c r="H9" s="19"/>
      <c r="I9" s="79"/>
      <c r="J9" s="24"/>
      <c r="K9" s="17"/>
      <c r="L9" s="117"/>
      <c r="M9" s="48" t="s">
        <v>109</v>
      </c>
      <c r="N9" s="19"/>
      <c r="O9" s="19"/>
      <c r="P9" s="19"/>
      <c r="Q9" s="19"/>
      <c r="R9" s="19"/>
      <c r="S9" s="79"/>
      <c r="T9" s="24"/>
      <c r="U9" s="17"/>
      <c r="V9" s="117"/>
      <c r="W9" s="48" t="s">
        <v>109</v>
      </c>
      <c r="X9" s="19"/>
      <c r="Y9" s="19"/>
      <c r="Z9" s="19"/>
      <c r="AA9" s="19"/>
      <c r="AB9" s="19"/>
      <c r="AC9" s="79"/>
      <c r="AD9" s="24"/>
      <c r="AE9" s="17"/>
      <c r="AF9" s="117"/>
      <c r="AG9" s="48" t="s">
        <v>109</v>
      </c>
      <c r="AH9" s="19"/>
      <c r="AI9" s="19"/>
      <c r="AJ9" s="19"/>
      <c r="AK9" s="19"/>
      <c r="AL9" s="19"/>
      <c r="AM9" s="79"/>
      <c r="AN9" s="24"/>
      <c r="AO9" s="17"/>
      <c r="AP9" s="117"/>
      <c r="AQ9" s="48" t="s">
        <v>109</v>
      </c>
      <c r="AR9" s="19"/>
      <c r="AS9" s="19"/>
      <c r="AT9" s="19"/>
      <c r="AU9" s="19"/>
      <c r="AV9" s="19"/>
      <c r="AW9" s="79"/>
      <c r="AX9" s="24"/>
      <c r="AY9" s="17"/>
      <c r="AZ9" s="117"/>
      <c r="BA9" s="48" t="s">
        <v>109</v>
      </c>
      <c r="BB9" s="19"/>
      <c r="BC9" s="19"/>
      <c r="BD9" s="19"/>
      <c r="BE9" s="19"/>
      <c r="BF9" s="19"/>
      <c r="BG9" s="79"/>
      <c r="BH9" s="24"/>
      <c r="BI9" s="17"/>
      <c r="BJ9" s="125"/>
      <c r="BT9" s="125"/>
      <c r="CD9" s="125"/>
      <c r="CN9" s="125"/>
      <c r="CX9" s="125"/>
      <c r="DH9" s="125"/>
      <c r="DR9" s="125"/>
      <c r="EB9" s="125"/>
      <c r="EL9" s="125"/>
      <c r="EV9" s="125"/>
      <c r="FF9" s="125"/>
      <c r="FP9" s="125"/>
      <c r="FZ9" s="125"/>
      <c r="GJ9" s="125"/>
      <c r="GT9" s="125"/>
      <c r="HD9" s="125"/>
      <c r="HN9" s="125"/>
      <c r="HX9" s="125"/>
    </row>
    <row xmlns:x14ac="http://schemas.microsoft.com/office/spreadsheetml/2009/9/ac" r="10" s="4" customFormat="true" x14ac:dyDescent="0.25">
      <c r="A10" s="383" t="str">
        <f ca="true">IF(ISBLANK('Data Summary'!A12),"",'Data Summary'!A12)</f>
        <v/>
      </c>
      <c r="B10" s="117"/>
      <c r="C10" s="67" t="s">
        <v>21</v>
      </c>
      <c r="D10" s="19"/>
      <c r="E10" s="19"/>
      <c r="F10" s="19"/>
      <c r="G10" s="19"/>
      <c r="H10" s="19"/>
      <c r="I10" s="79"/>
      <c r="J10" s="24"/>
      <c r="K10" s="17"/>
      <c r="L10" s="117"/>
      <c r="M10" s="67" t="s">
        <v>21</v>
      </c>
      <c r="N10" s="19"/>
      <c r="O10" s="19"/>
      <c r="P10" s="19"/>
      <c r="Q10" s="19"/>
      <c r="R10" s="19"/>
      <c r="S10" s="79"/>
      <c r="T10" s="24"/>
      <c r="U10" s="17"/>
      <c r="V10" s="117"/>
      <c r="W10" s="67" t="s">
        <v>21</v>
      </c>
      <c r="X10" s="19"/>
      <c r="Y10" s="19"/>
      <c r="Z10" s="19"/>
      <c r="AA10" s="19"/>
      <c r="AB10" s="19"/>
      <c r="AC10" s="79"/>
      <c r="AD10" s="24"/>
      <c r="AE10" s="17"/>
      <c r="AF10" s="117"/>
      <c r="AG10" s="67" t="s">
        <v>21</v>
      </c>
      <c r="AH10" s="19"/>
      <c r="AI10" s="19"/>
      <c r="AJ10" s="19"/>
      <c r="AK10" s="19"/>
      <c r="AL10" s="19"/>
      <c r="AM10" s="79"/>
      <c r="AN10" s="24"/>
      <c r="AO10" s="17"/>
      <c r="AP10" s="117"/>
      <c r="AQ10" s="67" t="s">
        <v>21</v>
      </c>
      <c r="AR10" s="19"/>
      <c r="AS10" s="19"/>
      <c r="AT10" s="19"/>
      <c r="AU10" s="19"/>
      <c r="AV10" s="19"/>
      <c r="AW10" s="79"/>
      <c r="AX10" s="24"/>
      <c r="AY10" s="17"/>
      <c r="AZ10" s="117"/>
      <c r="BA10" s="67" t="s">
        <v>21</v>
      </c>
      <c r="BB10" s="19"/>
      <c r="BC10" s="19"/>
      <c r="BD10" s="19"/>
      <c r="BE10" s="19"/>
      <c r="BF10" s="19"/>
      <c r="BG10" s="79"/>
      <c r="BH10" s="24"/>
      <c r="BI10" s="17"/>
      <c r="BJ10" s="125"/>
      <c r="BT10" s="125"/>
      <c r="CD10" s="125"/>
      <c r="CN10" s="125"/>
      <c r="CX10" s="125"/>
      <c r="DH10" s="125"/>
      <c r="DR10" s="125"/>
      <c r="EB10" s="125"/>
      <c r="EL10" s="125"/>
      <c r="EV10" s="125"/>
      <c r="FF10" s="125"/>
      <c r="FP10" s="125"/>
      <c r="FZ10" s="125"/>
      <c r="GJ10" s="125"/>
      <c r="GT10" s="125"/>
      <c r="HD10" s="125"/>
      <c r="HN10" s="125"/>
      <c r="HX10" s="125"/>
    </row>
    <row xmlns:x14ac="http://schemas.microsoft.com/office/spreadsheetml/2009/9/ac" r="11" s="4" customFormat="true" x14ac:dyDescent="0.25">
      <c r="A11" s="383" t="str">
        <f ca="true">IF(ISBLANK('Data Summary'!A13),"",'Data Summary'!A13)</f>
        <v/>
      </c>
      <c r="B11" s="117"/>
      <c r="C11" s="67" t="s">
        <v>29</v>
      </c>
      <c r="D11" s="19"/>
      <c r="E11" s="7"/>
      <c r="F11" s="7"/>
      <c r="G11" s="7"/>
      <c r="H11" s="7"/>
      <c r="I11" s="26"/>
      <c r="J11" s="24"/>
      <c r="K11" s="17"/>
      <c r="L11" s="117"/>
      <c r="M11" s="67" t="s">
        <v>29</v>
      </c>
      <c r="N11" s="19"/>
      <c r="O11" s="7"/>
      <c r="P11" s="7"/>
      <c r="Q11" s="7"/>
      <c r="R11" s="7"/>
      <c r="S11" s="26"/>
      <c r="T11" s="24"/>
      <c r="U11" s="17"/>
      <c r="V11" s="117"/>
      <c r="W11" s="67" t="s">
        <v>29</v>
      </c>
      <c r="X11" s="19"/>
      <c r="Y11" s="7"/>
      <c r="Z11" s="7"/>
      <c r="AA11" s="7"/>
      <c r="AB11" s="7"/>
      <c r="AC11" s="26"/>
      <c r="AD11" s="24"/>
      <c r="AE11" s="17"/>
      <c r="AF11" s="117"/>
      <c r="AG11" s="67" t="s">
        <v>29</v>
      </c>
      <c r="AH11" s="19"/>
      <c r="AI11" s="7"/>
      <c r="AJ11" s="7"/>
      <c r="AK11" s="7"/>
      <c r="AL11" s="7"/>
      <c r="AM11" s="26"/>
      <c r="AN11" s="24"/>
      <c r="AO11" s="17"/>
      <c r="AP11" s="117"/>
      <c r="AQ11" s="67" t="s">
        <v>29</v>
      </c>
      <c r="AR11" s="19"/>
      <c r="AS11" s="7"/>
      <c r="AT11" s="7"/>
      <c r="AU11" s="7"/>
      <c r="AV11" s="7"/>
      <c r="AW11" s="26"/>
      <c r="AX11" s="24"/>
      <c r="AY11" s="17"/>
      <c r="AZ11" s="117"/>
      <c r="BA11" s="67" t="s">
        <v>29</v>
      </c>
      <c r="BB11" s="19"/>
      <c r="BC11" s="7"/>
      <c r="BD11" s="7"/>
      <c r="BE11" s="7"/>
      <c r="BF11" s="7"/>
      <c r="BG11" s="26"/>
      <c r="BH11" s="24"/>
      <c r="BI11" s="17"/>
      <c r="BJ11" s="125"/>
      <c r="BT11" s="125"/>
      <c r="CD11" s="125"/>
      <c r="CN11" s="125"/>
      <c r="CX11" s="125"/>
      <c r="DH11" s="125"/>
      <c r="DR11" s="125"/>
      <c r="EB11" s="125"/>
      <c r="EL11" s="125"/>
      <c r="EV11" s="125"/>
      <c r="FF11" s="125"/>
      <c r="FP11" s="125"/>
      <c r="FZ11" s="125"/>
      <c r="GJ11" s="125"/>
      <c r="GT11" s="125"/>
      <c r="HD11" s="125"/>
      <c r="HN11" s="125"/>
      <c r="HX11" s="125"/>
    </row>
    <row xmlns:x14ac="http://schemas.microsoft.com/office/spreadsheetml/2009/9/ac" r="12" s="1" customFormat="true" ht="15.75" customHeight="true" x14ac:dyDescent="0.2">
      <c r="A12" s="383" t="str">
        <f ca="true">IF(ISBLANK('Data Summary'!A14),"",'Data Summary'!A14)</f>
        <v/>
      </c>
      <c r="B12" s="117"/>
      <c r="C12" s="67" t="s">
        <v>173</v>
      </c>
      <c r="D12" s="19"/>
      <c r="E12" s="19"/>
      <c r="F12" s="19"/>
      <c r="G12" s="19"/>
      <c r="H12" s="19"/>
      <c r="I12" s="79"/>
      <c r="J12" s="24"/>
      <c r="K12" s="17"/>
      <c r="L12" s="117"/>
      <c r="M12" s="67" t="s">
        <v>173</v>
      </c>
      <c r="N12" s="19"/>
      <c r="O12" s="19"/>
      <c r="P12" s="19"/>
      <c r="Q12" s="19"/>
      <c r="R12" s="19"/>
      <c r="S12" s="79"/>
      <c r="T12" s="24"/>
      <c r="U12" s="17"/>
      <c r="V12" s="117"/>
      <c r="W12" s="67" t="s">
        <v>173</v>
      </c>
      <c r="X12" s="19"/>
      <c r="Y12" s="19"/>
      <c r="Z12" s="19"/>
      <c r="AA12" s="19"/>
      <c r="AB12" s="19"/>
      <c r="AC12" s="79"/>
      <c r="AD12" s="24"/>
      <c r="AE12" s="17"/>
      <c r="AF12" s="117"/>
      <c r="AG12" s="67" t="s">
        <v>173</v>
      </c>
      <c r="AH12" s="19"/>
      <c r="AI12" s="19"/>
      <c r="AJ12" s="19"/>
      <c r="AK12" s="19"/>
      <c r="AL12" s="19"/>
      <c r="AM12" s="79"/>
      <c r="AN12" s="24"/>
      <c r="AO12" s="17"/>
      <c r="AP12" s="117"/>
      <c r="AQ12" s="67" t="s">
        <v>173</v>
      </c>
      <c r="AR12" s="19"/>
      <c r="AS12" s="19"/>
      <c r="AT12" s="19"/>
      <c r="AU12" s="19"/>
      <c r="AV12" s="19"/>
      <c r="AW12" s="79"/>
      <c r="AX12" s="24"/>
      <c r="AY12" s="17"/>
      <c r="AZ12" s="117"/>
      <c r="BA12" s="67" t="s">
        <v>173</v>
      </c>
      <c r="BB12" s="19"/>
      <c r="BC12" s="19"/>
      <c r="BD12" s="19"/>
      <c r="BE12" s="19"/>
      <c r="BF12" s="19"/>
      <c r="BG12" s="79"/>
      <c r="BH12" s="24"/>
      <c r="BI12" s="17"/>
      <c r="BJ12" s="126"/>
      <c r="BT12" s="126"/>
      <c r="CD12" s="126"/>
      <c r="CN12" s="126"/>
      <c r="CX12" s="126"/>
      <c r="DH12" s="126"/>
      <c r="DR12" s="126"/>
      <c r="EB12" s="126"/>
      <c r="EL12" s="126"/>
      <c r="EV12" s="126"/>
      <c r="FF12" s="126"/>
      <c r="FP12" s="126"/>
      <c r="FZ12" s="126"/>
      <c r="GJ12" s="126"/>
      <c r="GT12" s="126"/>
      <c r="HD12" s="126"/>
      <c r="HN12" s="126"/>
      <c r="HX12" s="126"/>
    </row>
    <row xmlns:x14ac="http://schemas.microsoft.com/office/spreadsheetml/2009/9/ac" r="13" s="270" customFormat="true" ht="18" customHeight="true" x14ac:dyDescent="0.25">
      <c r="A13" s="383" t="str">
        <f ca="true">IF(ISBLANK('Data Summary'!A15),"",'Data Summary'!A15)</f>
        <v/>
      </c>
      <c r="B13" s="259" t="s">
        <v>57</v>
      </c>
      <c r="C13" s="265" t="s">
        <v>27</v>
      </c>
      <c r="D13" s="266"/>
      <c r="E13" s="266"/>
      <c r="F13" s="266"/>
      <c r="G13" s="267"/>
      <c r="H13" s="267"/>
      <c r="I13" s="268"/>
      <c r="J13" s="249"/>
      <c r="K13" s="264"/>
      <c r="L13" s="259" t="s">
        <v>57</v>
      </c>
      <c r="M13" s="265" t="s">
        <v>27</v>
      </c>
      <c r="N13" s="266"/>
      <c r="O13" s="266"/>
      <c r="P13" s="266"/>
      <c r="Q13" s="267"/>
      <c r="R13" s="267"/>
      <c r="S13" s="268"/>
      <c r="T13" s="249"/>
      <c r="U13" s="264"/>
      <c r="V13" s="259" t="s">
        <v>57</v>
      </c>
      <c r="W13" s="265" t="s">
        <v>27</v>
      </c>
      <c r="X13" s="266"/>
      <c r="Y13" s="266"/>
      <c r="Z13" s="266"/>
      <c r="AA13" s="267"/>
      <c r="AB13" s="267"/>
      <c r="AC13" s="268"/>
      <c r="AD13" s="249"/>
      <c r="AE13" s="264"/>
      <c r="AF13" s="259" t="s">
        <v>57</v>
      </c>
      <c r="AG13" s="265" t="s">
        <v>27</v>
      </c>
      <c r="AH13" s="266"/>
      <c r="AI13" s="266"/>
      <c r="AJ13" s="266"/>
      <c r="AK13" s="267"/>
      <c r="AL13" s="267"/>
      <c r="AM13" s="268"/>
      <c r="AN13" s="249"/>
      <c r="AO13" s="264"/>
      <c r="AP13" s="259" t="s">
        <v>57</v>
      </c>
      <c r="AQ13" s="265" t="s">
        <v>27</v>
      </c>
      <c r="AR13" s="266"/>
      <c r="AS13" s="266"/>
      <c r="AT13" s="266"/>
      <c r="AU13" s="267"/>
      <c r="AV13" s="267"/>
      <c r="AW13" s="268"/>
      <c r="AX13" s="249"/>
      <c r="AY13" s="264"/>
      <c r="AZ13" s="259" t="s">
        <v>57</v>
      </c>
      <c r="BA13" s="265" t="s">
        <v>27</v>
      </c>
      <c r="BB13" s="266"/>
      <c r="BC13" s="266"/>
      <c r="BD13" s="266"/>
      <c r="BE13" s="267"/>
      <c r="BF13" s="267"/>
      <c r="BG13" s="268"/>
      <c r="BH13" s="249"/>
      <c r="BI13" s="264"/>
      <c r="BJ13" s="269"/>
      <c r="BT13" s="269"/>
      <c r="CD13" s="269"/>
      <c r="CN13" s="269"/>
      <c r="CX13" s="269"/>
      <c r="DH13" s="269"/>
      <c r="DR13" s="269"/>
      <c r="EB13" s="269"/>
      <c r="EL13" s="269"/>
      <c r="EV13" s="269"/>
      <c r="FF13" s="269"/>
      <c r="FP13" s="269"/>
      <c r="FZ13" s="269"/>
      <c r="GJ13" s="269"/>
      <c r="GT13" s="269"/>
      <c r="HD13" s="269"/>
      <c r="HN13" s="269"/>
      <c r="HX13" s="269"/>
    </row>
    <row xmlns:x14ac="http://schemas.microsoft.com/office/spreadsheetml/2009/9/ac" r="14" x14ac:dyDescent="0.25">
      <c r="A14" s="383" t="str">
        <f ca="true">IF(ISBLANK('Data Summary'!A16),"",'Data Summary'!A16)</f>
        <v/>
      </c>
      <c r="B14" s="118" t="s">
        <v>30</v>
      </c>
      <c r="C14" s="20">
        <v>0</v>
      </c>
      <c r="D14" s="80"/>
      <c r="E14" s="47"/>
      <c r="F14" s="47"/>
      <c r="G14" s="7"/>
      <c r="H14" s="7"/>
      <c r="I14" s="26"/>
      <c r="J14" s="11"/>
      <c r="K14" s="16"/>
      <c r="L14" s="118" t="s">
        <v>30</v>
      </c>
      <c r="M14" s="20">
        <v>0</v>
      </c>
      <c r="N14" s="80"/>
      <c r="O14" s="47"/>
      <c r="P14" s="47"/>
      <c r="Q14" s="7"/>
      <c r="R14" s="7"/>
      <c r="S14" s="26"/>
      <c r="T14" s="11"/>
      <c r="U14" s="16"/>
      <c r="V14" s="118" t="s">
        <v>30</v>
      </c>
      <c r="W14" s="20">
        <v>0</v>
      </c>
      <c r="X14" s="80">
        <v>59.969784172661868</v>
      </c>
      <c r="Y14" s="47"/>
      <c r="Z14" s="47"/>
      <c r="AA14" s="7"/>
      <c r="AB14" s="7">
        <v>63</v>
      </c>
      <c r="AC14" s="26">
        <v>36</v>
      </c>
      <c r="AD14" s="11"/>
      <c r="AE14" s="16"/>
      <c r="AF14" s="118" t="s">
        <v>30</v>
      </c>
      <c r="AG14" s="20">
        <v>0</v>
      </c>
      <c r="AH14" s="80"/>
      <c r="AI14" s="47"/>
      <c r="AJ14" s="47"/>
      <c r="AK14" s="7"/>
      <c r="AL14" s="7"/>
      <c r="AM14" s="26"/>
      <c r="AN14" s="11"/>
      <c r="AO14" s="16"/>
      <c r="AP14" s="118" t="s">
        <v>30</v>
      </c>
      <c r="AQ14" s="20">
        <v>0</v>
      </c>
      <c r="AR14" s="80"/>
      <c r="AS14" s="47"/>
      <c r="AT14" s="47"/>
      <c r="AU14" s="7"/>
      <c r="AV14" s="7"/>
      <c r="AW14" s="26"/>
      <c r="AX14" s="11"/>
      <c r="AY14" s="16"/>
      <c r="AZ14" s="118" t="s">
        <v>30</v>
      </c>
      <c r="BA14" s="20">
        <v>0</v>
      </c>
      <c r="BB14" s="80"/>
      <c r="BC14" s="47"/>
      <c r="BD14" s="47"/>
      <c r="BE14" s="7"/>
      <c r="BF14" s="7"/>
      <c r="BG14" s="26"/>
      <c r="BH14" s="11"/>
      <c r="BI14" s="16"/>
    </row>
    <row xmlns:x14ac="http://schemas.microsoft.com/office/spreadsheetml/2009/9/ac" r="15" s="2" customFormat="true" x14ac:dyDescent="0.25">
      <c r="A15" s="383" t="str">
        <f ca="true">IF(ISBLANK('Data Summary'!A17),"",'Data Summary'!A17)</f>
        <v/>
      </c>
      <c r="B15" s="118" t="s">
        <v>105</v>
      </c>
      <c r="C15" s="81">
        <v>0</v>
      </c>
      <c r="D15" s="47"/>
      <c r="E15" s="47"/>
      <c r="F15" s="47"/>
      <c r="G15" s="7"/>
      <c r="H15" s="7"/>
      <c r="I15" s="26"/>
      <c r="J15" s="11"/>
      <c r="K15" s="16"/>
      <c r="L15" s="118" t="s">
        <v>105</v>
      </c>
      <c r="M15" s="81">
        <v>0</v>
      </c>
      <c r="N15" s="47"/>
      <c r="O15" s="47"/>
      <c r="P15" s="47"/>
      <c r="Q15" s="7"/>
      <c r="R15" s="7"/>
      <c r="S15" s="26"/>
      <c r="T15" s="11"/>
      <c r="U15" s="16"/>
      <c r="V15" s="118" t="s">
        <v>105</v>
      </c>
      <c r="W15" s="81">
        <v>0</v>
      </c>
      <c r="X15" s="47"/>
      <c r="Y15" s="47"/>
      <c r="Z15" s="47"/>
      <c r="AA15" s="7"/>
      <c r="AB15" s="7"/>
      <c r="AC15" s="26"/>
      <c r="AD15" s="11"/>
      <c r="AE15" s="16"/>
      <c r="AF15" s="118" t="s">
        <v>105</v>
      </c>
      <c r="AG15" s="81">
        <v>0</v>
      </c>
      <c r="AH15" s="47"/>
      <c r="AI15" s="47"/>
      <c r="AJ15" s="47"/>
      <c r="AK15" s="7"/>
      <c r="AL15" s="7"/>
      <c r="AM15" s="26"/>
      <c r="AN15" s="11"/>
      <c r="AO15" s="16"/>
      <c r="AP15" s="118" t="s">
        <v>105</v>
      </c>
      <c r="AQ15" s="81">
        <v>0</v>
      </c>
      <c r="AR15" s="47"/>
      <c r="AS15" s="47"/>
      <c r="AT15" s="47"/>
      <c r="AU15" s="7"/>
      <c r="AV15" s="7"/>
      <c r="AW15" s="26"/>
      <c r="AX15" s="11"/>
      <c r="AY15" s="16"/>
      <c r="AZ15" s="118" t="s">
        <v>105</v>
      </c>
      <c r="BA15" s="81">
        <v>0</v>
      </c>
      <c r="BB15" s="47"/>
      <c r="BC15" s="47"/>
      <c r="BD15" s="47"/>
      <c r="BE15" s="7"/>
      <c r="BF15" s="7"/>
      <c r="BG15" s="26"/>
      <c r="BH15" s="11"/>
      <c r="BI15" s="16"/>
      <c r="BJ15" s="128"/>
      <c r="BT15" s="128"/>
      <c r="CD15" s="128"/>
      <c r="CN15" s="128"/>
      <c r="CX15" s="128"/>
      <c r="DH15" s="128"/>
      <c r="DR15" s="128"/>
      <c r="EB15" s="128"/>
      <c r="EL15" s="128"/>
      <c r="EV15" s="128"/>
      <c r="FF15" s="128"/>
      <c r="FP15" s="128"/>
      <c r="FZ15" s="128"/>
      <c r="GJ15" s="128"/>
      <c r="GT15" s="128"/>
      <c r="HD15" s="128"/>
      <c r="HN15" s="128"/>
      <c r="HX15" s="128"/>
    </row>
    <row xmlns:x14ac="http://schemas.microsoft.com/office/spreadsheetml/2009/9/ac" r="16" s="2" customFormat="true" x14ac:dyDescent="0.25">
      <c r="A16" s="383" t="str">
        <f ca="true">IF(ISBLANK('Data Summary'!A18),"",'Data Summary'!A18)</f>
        <v/>
      </c>
      <c r="B16" s="119"/>
      <c r="C16" s="21"/>
      <c r="D16" s="80"/>
      <c r="E16" s="47"/>
      <c r="F16" s="7"/>
      <c r="G16" s="7"/>
      <c r="H16" s="7"/>
      <c r="I16" s="26"/>
      <c r="J16" s="11"/>
      <c r="K16" s="16"/>
      <c r="L16" s="119" t="s">
        <v>164</v>
      </c>
      <c r="M16" s="21">
        <v>1</v>
      </c>
      <c r="N16" s="80">
        <v>40.4</v>
      </c>
      <c r="O16" s="47"/>
      <c r="P16" s="7"/>
      <c r="Q16" s="7"/>
      <c r="R16" s="7"/>
      <c r="S16" s="26"/>
      <c r="T16" s="11"/>
      <c r="U16" s="16"/>
      <c r="V16" s="119" t="s">
        <v>164</v>
      </c>
      <c r="W16" s="21">
        <v>1</v>
      </c>
      <c r="X16" s="80"/>
      <c r="Y16" s="47"/>
      <c r="Z16" s="7"/>
      <c r="AA16" s="7"/>
      <c r="AB16" s="7"/>
      <c r="AC16" s="26"/>
      <c r="AD16" s="11"/>
      <c r="AE16" s="16"/>
      <c r="AF16" s="119"/>
      <c r="AG16" s="21"/>
      <c r="AH16" s="80"/>
      <c r="AI16" s="47"/>
      <c r="AJ16" s="7"/>
      <c r="AK16" s="7"/>
      <c r="AL16" s="7"/>
      <c r="AM16" s="26"/>
      <c r="AN16" s="11"/>
      <c r="AO16" s="16"/>
      <c r="AP16" s="119"/>
      <c r="AQ16" s="21"/>
      <c r="AR16" s="80"/>
      <c r="AS16" s="47"/>
      <c r="AT16" s="7"/>
      <c r="AU16" s="7"/>
      <c r="AV16" s="7"/>
      <c r="AW16" s="26"/>
      <c r="AX16" s="11"/>
      <c r="AY16" s="16"/>
      <c r="AZ16" s="119"/>
      <c r="BA16" s="21"/>
      <c r="BB16" s="80"/>
      <c r="BC16" s="47"/>
      <c r="BD16" s="7"/>
      <c r="BE16" s="7"/>
      <c r="BF16" s="7"/>
      <c r="BG16" s="26"/>
      <c r="BH16" s="11"/>
      <c r="BI16" s="16"/>
      <c r="BJ16" s="128"/>
      <c r="BT16" s="128"/>
      <c r="CD16" s="128"/>
      <c r="CN16" s="128"/>
      <c r="CX16" s="128"/>
      <c r="DH16" s="128"/>
      <c r="DR16" s="128"/>
      <c r="EB16" s="128"/>
      <c r="EL16" s="128"/>
      <c r="EV16" s="128"/>
      <c r="FF16" s="128"/>
      <c r="FP16" s="128"/>
      <c r="FZ16" s="128"/>
      <c r="GJ16" s="128"/>
      <c r="GT16" s="128"/>
      <c r="HD16" s="128"/>
      <c r="HN16" s="128"/>
      <c r="HX16" s="128"/>
    </row>
    <row xmlns:x14ac="http://schemas.microsoft.com/office/spreadsheetml/2009/9/ac" r="17" s="2" customFormat="true" x14ac:dyDescent="0.25">
      <c r="A17" s="383" t="str">
        <f ca="true">IF(ISBLANK('Data Summary'!A19),"",'Data Summary'!A19)</f>
        <v/>
      </c>
      <c r="B17" s="119"/>
      <c r="C17" s="22"/>
      <c r="D17" s="47"/>
      <c r="E17" s="7"/>
      <c r="F17" s="7"/>
      <c r="G17" s="7"/>
      <c r="H17" s="7"/>
      <c r="I17" s="26"/>
      <c r="J17" s="11"/>
      <c r="K17" s="16"/>
      <c r="L17" s="119"/>
      <c r="M17" s="22"/>
      <c r="N17" s="47"/>
      <c r="O17" s="7"/>
      <c r="P17" s="7"/>
      <c r="Q17" s="7"/>
      <c r="R17" s="7"/>
      <c r="S17" s="26"/>
      <c r="T17" s="11"/>
      <c r="U17" s="16"/>
      <c r="V17" s="119"/>
      <c r="W17" s="22"/>
      <c r="X17" s="47"/>
      <c r="Y17" s="7"/>
      <c r="Z17" s="7"/>
      <c r="AA17" s="7"/>
      <c r="AB17" s="7"/>
      <c r="AC17" s="26"/>
      <c r="AD17" s="11"/>
      <c r="AE17" s="16"/>
      <c r="AF17" s="119"/>
      <c r="AG17" s="22"/>
      <c r="AH17" s="47"/>
      <c r="AI17" s="7"/>
      <c r="AJ17" s="7"/>
      <c r="AK17" s="7"/>
      <c r="AL17" s="7"/>
      <c r="AM17" s="26"/>
      <c r="AN17" s="11"/>
      <c r="AO17" s="16"/>
      <c r="AP17" s="119"/>
      <c r="AQ17" s="22"/>
      <c r="AR17" s="47"/>
      <c r="AS17" s="7"/>
      <c r="AT17" s="7"/>
      <c r="AU17" s="7"/>
      <c r="AV17" s="7"/>
      <c r="AW17" s="26"/>
      <c r="AX17" s="11"/>
      <c r="AY17" s="16"/>
      <c r="AZ17" s="119"/>
      <c r="BA17" s="22"/>
      <c r="BB17" s="47"/>
      <c r="BC17" s="7"/>
      <c r="BD17" s="7"/>
      <c r="BE17" s="7"/>
      <c r="BF17" s="7"/>
      <c r="BG17" s="26"/>
      <c r="BH17" s="11"/>
      <c r="BI17" s="16"/>
      <c r="BJ17" s="128"/>
      <c r="BT17" s="128"/>
      <c r="CD17" s="128"/>
      <c r="CN17" s="128"/>
      <c r="CX17" s="128"/>
      <c r="DH17" s="128"/>
      <c r="DR17" s="128"/>
      <c r="EB17" s="128"/>
      <c r="EL17" s="128"/>
      <c r="EV17" s="128"/>
      <c r="FF17" s="128"/>
      <c r="FP17" s="128"/>
      <c r="FZ17" s="128"/>
      <c r="GJ17" s="128"/>
      <c r="GT17" s="128"/>
      <c r="HD17" s="128"/>
      <c r="HN17" s="128"/>
      <c r="HX17" s="128"/>
    </row>
    <row xmlns:x14ac="http://schemas.microsoft.com/office/spreadsheetml/2009/9/ac" r="18" s="2" customFormat="true" x14ac:dyDescent="0.25">
      <c r="A18" s="383" t="str">
        <f ca="true">IF(ISBLANK('Data Summary'!A20),"",'Data Summary'!A20)</f>
        <v/>
      </c>
      <c r="B18" s="119"/>
      <c r="C18" s="22"/>
      <c r="D18" s="7"/>
      <c r="E18" s="7"/>
      <c r="F18" s="7"/>
      <c r="G18" s="7"/>
      <c r="H18" s="7"/>
      <c r="I18" s="26"/>
      <c r="J18" s="11"/>
      <c r="K18" s="16"/>
      <c r="L18" s="119"/>
      <c r="M18" s="22"/>
      <c r="N18" s="7"/>
      <c r="O18" s="7"/>
      <c r="P18" s="7"/>
      <c r="Q18" s="7"/>
      <c r="R18" s="7"/>
      <c r="S18" s="26"/>
      <c r="T18" s="11"/>
      <c r="U18" s="16"/>
      <c r="V18" s="119"/>
      <c r="W18" s="22"/>
      <c r="X18" s="7"/>
      <c r="Y18" s="7"/>
      <c r="Z18" s="7"/>
      <c r="AA18" s="7"/>
      <c r="AB18" s="7"/>
      <c r="AC18" s="26"/>
      <c r="AD18" s="11"/>
      <c r="AE18" s="16"/>
      <c r="AF18" s="119"/>
      <c r="AG18" s="22"/>
      <c r="AH18" s="7"/>
      <c r="AI18" s="7"/>
      <c r="AJ18" s="7"/>
      <c r="AK18" s="7"/>
      <c r="AL18" s="7"/>
      <c r="AM18" s="26"/>
      <c r="AN18" s="11"/>
      <c r="AO18" s="16"/>
      <c r="AP18" s="119"/>
      <c r="AQ18" s="22"/>
      <c r="AR18" s="7"/>
      <c r="AS18" s="7"/>
      <c r="AT18" s="7"/>
      <c r="AU18" s="7"/>
      <c r="AV18" s="7"/>
      <c r="AW18" s="26"/>
      <c r="AX18" s="11"/>
      <c r="AY18" s="16"/>
      <c r="AZ18" s="119"/>
      <c r="BA18" s="22"/>
      <c r="BB18" s="7"/>
      <c r="BC18" s="7"/>
      <c r="BD18" s="7"/>
      <c r="BE18" s="7"/>
      <c r="BF18" s="7"/>
      <c r="BG18" s="26"/>
      <c r="BH18" s="11"/>
      <c r="BI18" s="16"/>
      <c r="BJ18" s="128"/>
      <c r="BT18" s="128"/>
      <c r="CD18" s="128"/>
      <c r="CN18" s="128"/>
      <c r="CX18" s="128"/>
      <c r="DH18" s="128"/>
      <c r="DR18" s="128"/>
      <c r="EB18" s="128"/>
      <c r="EL18" s="128"/>
      <c r="EV18" s="128"/>
      <c r="FF18" s="128"/>
      <c r="FP18" s="128"/>
      <c r="FZ18" s="128"/>
      <c r="GJ18" s="128"/>
      <c r="GT18" s="128"/>
      <c r="HD18" s="128"/>
      <c r="HN18" s="128"/>
      <c r="HX18" s="128"/>
    </row>
    <row xmlns:x14ac="http://schemas.microsoft.com/office/spreadsheetml/2009/9/ac" r="19" s="2" customFormat="true" x14ac:dyDescent="0.25">
      <c r="A19" s="383" t="str">
        <f ca="true">IF(ISBLANK('Data Summary'!A21),"",'Data Summary'!A21)</f>
        <v/>
      </c>
      <c r="B19" s="119"/>
      <c r="C19" s="22"/>
      <c r="D19" s="7"/>
      <c r="E19" s="7"/>
      <c r="F19" s="69"/>
      <c r="G19" s="7"/>
      <c r="H19" s="7"/>
      <c r="I19" s="26"/>
      <c r="J19" s="11"/>
      <c r="K19" s="16"/>
      <c r="L19" s="119"/>
      <c r="M19" s="22"/>
      <c r="N19" s="7"/>
      <c r="O19" s="7"/>
      <c r="P19" s="69"/>
      <c r="Q19" s="7"/>
      <c r="R19" s="7"/>
      <c r="S19" s="26"/>
      <c r="T19" s="11"/>
      <c r="U19" s="16"/>
      <c r="V19" s="119"/>
      <c r="W19" s="22"/>
      <c r="X19" s="7"/>
      <c r="Y19" s="7"/>
      <c r="Z19" s="69"/>
      <c r="AA19" s="7"/>
      <c r="AB19" s="7"/>
      <c r="AC19" s="26"/>
      <c r="AD19" s="11"/>
      <c r="AE19" s="16"/>
      <c r="AF19" s="119"/>
      <c r="AG19" s="22"/>
      <c r="AH19" s="7"/>
      <c r="AI19" s="7"/>
      <c r="AJ19" s="69"/>
      <c r="AK19" s="7"/>
      <c r="AL19" s="7"/>
      <c r="AM19" s="26"/>
      <c r="AN19" s="11"/>
      <c r="AO19" s="16"/>
      <c r="AP19" s="119"/>
      <c r="AQ19" s="22"/>
      <c r="AR19" s="7"/>
      <c r="AS19" s="7"/>
      <c r="AT19" s="69"/>
      <c r="AU19" s="7"/>
      <c r="AV19" s="7"/>
      <c r="AW19" s="26"/>
      <c r="AX19" s="11"/>
      <c r="AY19" s="16"/>
      <c r="AZ19" s="119"/>
      <c r="BA19" s="22"/>
      <c r="BB19" s="7"/>
      <c r="BC19" s="7"/>
      <c r="BD19" s="69"/>
      <c r="BE19" s="7"/>
      <c r="BF19" s="7"/>
      <c r="BG19" s="26"/>
      <c r="BH19" s="11"/>
      <c r="BI19" s="16"/>
      <c r="BJ19" s="128"/>
      <c r="BT19" s="128"/>
      <c r="CD19" s="128"/>
      <c r="CN19" s="128"/>
      <c r="CX19" s="128"/>
      <c r="DH19" s="128"/>
      <c r="DR19" s="128"/>
      <c r="EB19" s="128"/>
      <c r="EL19" s="128"/>
      <c r="EV19" s="128"/>
      <c r="FF19" s="128"/>
      <c r="FP19" s="128"/>
      <c r="FZ19" s="128"/>
      <c r="GJ19" s="128"/>
      <c r="GT19" s="128"/>
      <c r="HD19" s="128"/>
      <c r="HN19" s="128"/>
      <c r="HX19" s="128"/>
    </row>
    <row xmlns:x14ac="http://schemas.microsoft.com/office/spreadsheetml/2009/9/ac" r="20" s="2" customFormat="true" x14ac:dyDescent="0.25">
      <c r="A20" s="383" t="str">
        <f ca="true">IF(ISBLANK('Data Summary'!A22),"",'Data Summary'!A22)</f>
        <v/>
      </c>
      <c r="B20" s="119"/>
      <c r="C20" s="21"/>
      <c r="D20" s="7"/>
      <c r="E20" s="69"/>
      <c r="F20" s="69"/>
      <c r="G20" s="7"/>
      <c r="H20" s="7"/>
      <c r="I20" s="26"/>
      <c r="J20" s="11"/>
      <c r="K20" s="16"/>
      <c r="L20" s="119"/>
      <c r="M20" s="21"/>
      <c r="N20" s="7"/>
      <c r="O20" s="69"/>
      <c r="P20" s="69"/>
      <c r="Q20" s="7"/>
      <c r="R20" s="7"/>
      <c r="S20" s="26"/>
      <c r="T20" s="11"/>
      <c r="U20" s="16"/>
      <c r="V20" s="119"/>
      <c r="W20" s="21"/>
      <c r="X20" s="7"/>
      <c r="Y20" s="69"/>
      <c r="Z20" s="69"/>
      <c r="AA20" s="7"/>
      <c r="AB20" s="7"/>
      <c r="AC20" s="26"/>
      <c r="AD20" s="11"/>
      <c r="AE20" s="16"/>
      <c r="AF20" s="119"/>
      <c r="AG20" s="21"/>
      <c r="AH20" s="7"/>
      <c r="AI20" s="69"/>
      <c r="AJ20" s="69"/>
      <c r="AK20" s="7"/>
      <c r="AL20" s="7"/>
      <c r="AM20" s="26"/>
      <c r="AN20" s="11"/>
      <c r="AO20" s="16"/>
      <c r="AP20" s="119"/>
      <c r="AQ20" s="21"/>
      <c r="AR20" s="7"/>
      <c r="AS20" s="69"/>
      <c r="AT20" s="69"/>
      <c r="AU20" s="7"/>
      <c r="AV20" s="7"/>
      <c r="AW20" s="26"/>
      <c r="AX20" s="11"/>
      <c r="AY20" s="16"/>
      <c r="AZ20" s="119"/>
      <c r="BA20" s="21"/>
      <c r="BB20" s="7"/>
      <c r="BC20" s="69"/>
      <c r="BD20" s="69"/>
      <c r="BE20" s="7"/>
      <c r="BF20" s="7"/>
      <c r="BG20" s="26"/>
      <c r="BH20" s="11"/>
      <c r="BI20" s="16"/>
      <c r="BJ20" s="128"/>
      <c r="BT20" s="128"/>
      <c r="CD20" s="128"/>
      <c r="CN20" s="128"/>
      <c r="CX20" s="128"/>
      <c r="DH20" s="128"/>
      <c r="DR20" s="128"/>
      <c r="EB20" s="128"/>
      <c r="EL20" s="128"/>
      <c r="EV20" s="128"/>
      <c r="FF20" s="128"/>
      <c r="FP20" s="128"/>
      <c r="FZ20" s="128"/>
      <c r="GJ20" s="128"/>
      <c r="GT20" s="128"/>
      <c r="HD20" s="128"/>
      <c r="HN20" s="128"/>
      <c r="HX20" s="128"/>
    </row>
    <row xmlns:x14ac="http://schemas.microsoft.com/office/spreadsheetml/2009/9/ac" r="21" s="2" customFormat="true" x14ac:dyDescent="0.25">
      <c r="A21" s="383" t="str">
        <f ca="true">IF(ISBLANK('Data Summary'!A23),"",'Data Summary'!A23)</f>
        <v/>
      </c>
      <c r="B21" s="119"/>
      <c r="C21" s="21"/>
      <c r="D21" s="69"/>
      <c r="E21" s="69"/>
      <c r="F21" s="69"/>
      <c r="G21" s="69"/>
      <c r="H21" s="69"/>
      <c r="I21" s="70"/>
      <c r="J21" s="11"/>
      <c r="K21" s="16"/>
      <c r="L21" s="119"/>
      <c r="M21" s="21"/>
      <c r="N21" s="69"/>
      <c r="O21" s="69"/>
      <c r="P21" s="69"/>
      <c r="Q21" s="69"/>
      <c r="R21" s="69"/>
      <c r="S21" s="70"/>
      <c r="T21" s="11"/>
      <c r="U21" s="16"/>
      <c r="V21" s="119"/>
      <c r="W21" s="21"/>
      <c r="X21" s="69"/>
      <c r="Y21" s="69"/>
      <c r="Z21" s="69"/>
      <c r="AA21" s="69"/>
      <c r="AB21" s="69"/>
      <c r="AC21" s="70"/>
      <c r="AD21" s="11"/>
      <c r="AE21" s="16"/>
      <c r="AF21" s="119"/>
      <c r="AG21" s="21"/>
      <c r="AH21" s="69"/>
      <c r="AI21" s="69"/>
      <c r="AJ21" s="69"/>
      <c r="AK21" s="69"/>
      <c r="AL21" s="69"/>
      <c r="AM21" s="70"/>
      <c r="AN21" s="11"/>
      <c r="AO21" s="16"/>
      <c r="AP21" s="119"/>
      <c r="AQ21" s="21"/>
      <c r="AR21" s="69"/>
      <c r="AS21" s="69"/>
      <c r="AT21" s="69"/>
      <c r="AU21" s="69"/>
      <c r="AV21" s="69"/>
      <c r="AW21" s="70"/>
      <c r="AX21" s="11"/>
      <c r="AY21" s="16"/>
      <c r="AZ21" s="119"/>
      <c r="BA21" s="21"/>
      <c r="BB21" s="69"/>
      <c r="BC21" s="69"/>
      <c r="BD21" s="69"/>
      <c r="BE21" s="69"/>
      <c r="BF21" s="69"/>
      <c r="BG21" s="70"/>
      <c r="BH21" s="11"/>
      <c r="BI21" s="16"/>
      <c r="BJ21" s="128"/>
      <c r="BT21" s="128"/>
      <c r="CD21" s="128"/>
      <c r="CN21" s="128"/>
      <c r="CX21" s="128"/>
      <c r="DH21" s="128"/>
      <c r="DR21" s="128"/>
      <c r="EB21" s="128"/>
      <c r="EL21" s="128"/>
      <c r="EV21" s="128"/>
      <c r="FF21" s="128"/>
      <c r="FP21" s="128"/>
      <c r="FZ21" s="128"/>
      <c r="GJ21" s="128"/>
      <c r="GT21" s="128"/>
      <c r="HD21" s="128"/>
      <c r="HN21" s="128"/>
      <c r="HX21" s="128"/>
    </row>
    <row xmlns:x14ac="http://schemas.microsoft.com/office/spreadsheetml/2009/9/ac" r="22" s="2" customFormat="true" x14ac:dyDescent="0.25">
      <c r="A22" s="383" t="str">
        <f ca="true">IF(ISBLANK('Data Summary'!A24),"",'Data Summary'!A24)</f>
        <v/>
      </c>
      <c r="B22" s="119"/>
      <c r="C22" s="21"/>
      <c r="D22" s="69"/>
      <c r="E22" s="69"/>
      <c r="F22" s="69"/>
      <c r="G22" s="69"/>
      <c r="H22" s="69"/>
      <c r="I22" s="70"/>
      <c r="J22" s="11"/>
      <c r="K22" s="16"/>
      <c r="L22" s="119"/>
      <c r="M22" s="21"/>
      <c r="N22" s="69"/>
      <c r="O22" s="69"/>
      <c r="P22" s="69"/>
      <c r="Q22" s="69"/>
      <c r="R22" s="69"/>
      <c r="S22" s="70"/>
      <c r="T22" s="11"/>
      <c r="U22" s="16"/>
      <c r="V22" s="119"/>
      <c r="W22" s="21"/>
      <c r="X22" s="69"/>
      <c r="Y22" s="69"/>
      <c r="Z22" s="69"/>
      <c r="AA22" s="69"/>
      <c r="AB22" s="69"/>
      <c r="AC22" s="70"/>
      <c r="AD22" s="11"/>
      <c r="AE22" s="16"/>
      <c r="AF22" s="119"/>
      <c r="AG22" s="21"/>
      <c r="AH22" s="69"/>
      <c r="AI22" s="69"/>
      <c r="AJ22" s="69"/>
      <c r="AK22" s="69"/>
      <c r="AL22" s="69"/>
      <c r="AM22" s="70"/>
      <c r="AN22" s="11"/>
      <c r="AO22" s="16"/>
      <c r="AP22" s="119"/>
      <c r="AQ22" s="21"/>
      <c r="AR22" s="69"/>
      <c r="AS22" s="69"/>
      <c r="AT22" s="69"/>
      <c r="AU22" s="69"/>
      <c r="AV22" s="69"/>
      <c r="AW22" s="70"/>
      <c r="AX22" s="11"/>
      <c r="AY22" s="16"/>
      <c r="AZ22" s="119"/>
      <c r="BA22" s="21"/>
      <c r="BB22" s="69"/>
      <c r="BC22" s="69"/>
      <c r="BD22" s="69"/>
      <c r="BE22" s="69"/>
      <c r="BF22" s="69"/>
      <c r="BG22" s="70"/>
      <c r="BH22" s="11"/>
      <c r="BI22" s="16"/>
      <c r="BJ22" s="128"/>
      <c r="BT22" s="128"/>
      <c r="CD22" s="128"/>
      <c r="CN22" s="128"/>
      <c r="CX22" s="128"/>
      <c r="DH22" s="128"/>
      <c r="DR22" s="128"/>
      <c r="EB22" s="128"/>
      <c r="EL22" s="128"/>
      <c r="EV22" s="128"/>
      <c r="FF22" s="128"/>
      <c r="FP22" s="128"/>
      <c r="FZ22" s="128"/>
      <c r="GJ22" s="128"/>
      <c r="GT22" s="128"/>
      <c r="HD22" s="128"/>
      <c r="HN22" s="128"/>
      <c r="HX22" s="128"/>
    </row>
    <row xmlns:x14ac="http://schemas.microsoft.com/office/spreadsheetml/2009/9/ac" r="23" s="2" customFormat="true" x14ac:dyDescent="0.25">
      <c r="A23" s="383" t="str">
        <f ca="true">IF(ISBLANK('Data Summary'!A25),"",'Data Summary'!A25)</f>
        <v/>
      </c>
      <c r="B23" s="119"/>
      <c r="C23" s="21"/>
      <c r="D23" s="69"/>
      <c r="E23" s="69"/>
      <c r="F23" s="69"/>
      <c r="G23" s="69"/>
      <c r="H23" s="69"/>
      <c r="I23" s="70"/>
      <c r="J23" s="11"/>
      <c r="K23" s="16"/>
      <c r="L23" s="119"/>
      <c r="M23" s="21"/>
      <c r="N23" s="69"/>
      <c r="O23" s="69"/>
      <c r="P23" s="69"/>
      <c r="Q23" s="69"/>
      <c r="R23" s="69"/>
      <c r="S23" s="70"/>
      <c r="T23" s="11"/>
      <c r="U23" s="16"/>
      <c r="V23" s="119"/>
      <c r="W23" s="21"/>
      <c r="X23" s="69"/>
      <c r="Y23" s="69"/>
      <c r="Z23" s="69"/>
      <c r="AA23" s="69"/>
      <c r="AB23" s="69"/>
      <c r="AC23" s="70"/>
      <c r="AD23" s="11"/>
      <c r="AE23" s="16"/>
      <c r="AF23" s="119"/>
      <c r="AG23" s="21"/>
      <c r="AH23" s="69"/>
      <c r="AI23" s="69"/>
      <c r="AJ23" s="69"/>
      <c r="AK23" s="69"/>
      <c r="AL23" s="69"/>
      <c r="AM23" s="70"/>
      <c r="AN23" s="11"/>
      <c r="AO23" s="16"/>
      <c r="AP23" s="119"/>
      <c r="AQ23" s="21"/>
      <c r="AR23" s="69"/>
      <c r="AS23" s="69"/>
      <c r="AT23" s="69"/>
      <c r="AU23" s="69"/>
      <c r="AV23" s="69"/>
      <c r="AW23" s="70"/>
      <c r="AX23" s="11"/>
      <c r="AY23" s="16"/>
      <c r="AZ23" s="119"/>
      <c r="BA23" s="21"/>
      <c r="BB23" s="69"/>
      <c r="BC23" s="69"/>
      <c r="BD23" s="69"/>
      <c r="BE23" s="69"/>
      <c r="BF23" s="69"/>
      <c r="BG23" s="70"/>
      <c r="BH23" s="11"/>
      <c r="BI23" s="16"/>
      <c r="BJ23" s="128"/>
      <c r="BT23" s="128"/>
      <c r="CD23" s="128"/>
      <c r="CN23" s="128"/>
      <c r="CX23" s="128"/>
      <c r="DH23" s="128"/>
      <c r="DR23" s="128"/>
      <c r="EB23" s="128"/>
      <c r="EL23" s="128"/>
      <c r="EV23" s="128"/>
      <c r="FF23" s="128"/>
      <c r="FP23" s="128"/>
      <c r="FZ23" s="128"/>
      <c r="GJ23" s="128"/>
      <c r="GT23" s="128"/>
      <c r="HD23" s="128"/>
      <c r="HN23" s="128"/>
      <c r="HX23" s="128"/>
    </row>
    <row xmlns:x14ac="http://schemas.microsoft.com/office/spreadsheetml/2009/9/ac" r="24" s="2" customFormat="true" x14ac:dyDescent="0.25">
      <c r="A24" s="383" t="str">
        <f ca="true">IF(ISBLANK('Data Summary'!A26),"",'Data Summary'!A26)</f>
        <v/>
      </c>
      <c r="B24" s="119"/>
      <c r="C24" s="21"/>
      <c r="D24" s="69"/>
      <c r="E24" s="69"/>
      <c r="F24" s="69"/>
      <c r="G24" s="69"/>
      <c r="H24" s="69"/>
      <c r="I24" s="70"/>
      <c r="J24" s="11"/>
      <c r="K24" s="16"/>
      <c r="L24" s="119"/>
      <c r="M24" s="21"/>
      <c r="N24" s="69"/>
      <c r="O24" s="69"/>
      <c r="P24" s="69"/>
      <c r="Q24" s="69"/>
      <c r="R24" s="69"/>
      <c r="S24" s="70"/>
      <c r="T24" s="11"/>
      <c r="U24" s="16"/>
      <c r="V24" s="119"/>
      <c r="W24" s="21"/>
      <c r="X24" s="69"/>
      <c r="Y24" s="69"/>
      <c r="Z24" s="69"/>
      <c r="AA24" s="69"/>
      <c r="AB24" s="69"/>
      <c r="AC24" s="70"/>
      <c r="AD24" s="11"/>
      <c r="AE24" s="16"/>
      <c r="AF24" s="119"/>
      <c r="AG24" s="21"/>
      <c r="AH24" s="69"/>
      <c r="AI24" s="69"/>
      <c r="AJ24" s="69"/>
      <c r="AK24" s="69"/>
      <c r="AL24" s="69"/>
      <c r="AM24" s="70"/>
      <c r="AN24" s="11"/>
      <c r="AO24" s="16"/>
      <c r="AP24" s="119"/>
      <c r="AQ24" s="21"/>
      <c r="AR24" s="69"/>
      <c r="AS24" s="69"/>
      <c r="AT24" s="69"/>
      <c r="AU24" s="69"/>
      <c r="AV24" s="69"/>
      <c r="AW24" s="70"/>
      <c r="AX24" s="11"/>
      <c r="AY24" s="16"/>
      <c r="AZ24" s="119"/>
      <c r="BA24" s="21"/>
      <c r="BB24" s="69"/>
      <c r="BC24" s="69"/>
      <c r="BD24" s="69"/>
      <c r="BE24" s="69"/>
      <c r="BF24" s="69"/>
      <c r="BG24" s="70"/>
      <c r="BH24" s="11"/>
      <c r="BI24" s="16"/>
      <c r="BJ24" s="128"/>
      <c r="BT24" s="128"/>
      <c r="CD24" s="128"/>
      <c r="CN24" s="128"/>
      <c r="CX24" s="128"/>
      <c r="DH24" s="128"/>
      <c r="DR24" s="128"/>
      <c r="EB24" s="128"/>
      <c r="EL24" s="128"/>
      <c r="EV24" s="128"/>
      <c r="FF24" s="128"/>
      <c r="FP24" s="128"/>
      <c r="FZ24" s="128"/>
      <c r="GJ24" s="128"/>
      <c r="GT24" s="128"/>
      <c r="HD24" s="128"/>
      <c r="HN24" s="128"/>
      <c r="HX24" s="128"/>
    </row>
    <row xmlns:x14ac="http://schemas.microsoft.com/office/spreadsheetml/2009/9/ac" r="25" s="2" customFormat="true" x14ac:dyDescent="0.25">
      <c r="A25" s="383" t="str">
        <f ca="true">IF(ISBLANK('Data Summary'!A27),"",'Data Summary'!A27)</f>
        <v/>
      </c>
      <c r="B25" s="119"/>
      <c r="C25" s="21"/>
      <c r="D25" s="69"/>
      <c r="E25" s="69"/>
      <c r="F25" s="69"/>
      <c r="G25" s="69"/>
      <c r="H25" s="69"/>
      <c r="I25" s="70"/>
      <c r="J25" s="11"/>
      <c r="K25" s="16"/>
      <c r="L25" s="119"/>
      <c r="M25" s="21"/>
      <c r="N25" s="69"/>
      <c r="O25" s="69"/>
      <c r="P25" s="69"/>
      <c r="Q25" s="69"/>
      <c r="R25" s="69"/>
      <c r="S25" s="70"/>
      <c r="T25" s="11"/>
      <c r="U25" s="16"/>
      <c r="V25" s="119"/>
      <c r="W25" s="21"/>
      <c r="X25" s="69"/>
      <c r="Y25" s="69"/>
      <c r="Z25" s="69"/>
      <c r="AA25" s="69"/>
      <c r="AB25" s="69"/>
      <c r="AC25" s="70"/>
      <c r="AD25" s="11"/>
      <c r="AE25" s="16"/>
      <c r="AF25" s="119"/>
      <c r="AG25" s="21"/>
      <c r="AH25" s="69"/>
      <c r="AI25" s="69"/>
      <c r="AJ25" s="69"/>
      <c r="AK25" s="69"/>
      <c r="AL25" s="69"/>
      <c r="AM25" s="70"/>
      <c r="AN25" s="11"/>
      <c r="AO25" s="16"/>
      <c r="AP25" s="119"/>
      <c r="AQ25" s="21"/>
      <c r="AR25" s="69"/>
      <c r="AS25" s="69"/>
      <c r="AT25" s="69"/>
      <c r="AU25" s="69"/>
      <c r="AV25" s="69"/>
      <c r="AW25" s="70"/>
      <c r="AX25" s="11"/>
      <c r="AY25" s="16"/>
      <c r="AZ25" s="119"/>
      <c r="BA25" s="21"/>
      <c r="BB25" s="69"/>
      <c r="BC25" s="69"/>
      <c r="BD25" s="69"/>
      <c r="BE25" s="69"/>
      <c r="BF25" s="69"/>
      <c r="BG25" s="70"/>
      <c r="BH25" s="11"/>
      <c r="BI25" s="16"/>
      <c r="BJ25" s="128"/>
      <c r="BT25" s="128"/>
      <c r="CD25" s="128"/>
      <c r="CN25" s="128"/>
      <c r="CX25" s="128"/>
      <c r="DH25" s="128"/>
      <c r="DR25" s="128"/>
      <c r="EB25" s="128"/>
      <c r="EL25" s="128"/>
      <c r="EV25" s="128"/>
      <c r="FF25" s="128"/>
      <c r="FP25" s="128"/>
      <c r="FZ25" s="128"/>
      <c r="GJ25" s="128"/>
      <c r="GT25" s="128"/>
      <c r="HD25" s="128"/>
      <c r="HN25" s="128"/>
      <c r="HX25" s="128"/>
    </row>
    <row xmlns:x14ac="http://schemas.microsoft.com/office/spreadsheetml/2009/9/ac" r="26" s="2" customFormat="true" x14ac:dyDescent="0.25">
      <c r="A26" s="383" t="str">
        <f ca="true">IF(ISBLANK('Data Summary'!A28),"",'Data Summary'!A28)</f>
        <v/>
      </c>
      <c r="B26" s="119"/>
      <c r="C26" s="23"/>
      <c r="D26" s="6"/>
      <c r="E26" s="6"/>
      <c r="F26" s="6"/>
      <c r="G26" s="6"/>
      <c r="H26" s="6"/>
      <c r="I26" s="27"/>
      <c r="J26" s="11"/>
      <c r="K26" s="16"/>
      <c r="L26" s="119"/>
      <c r="M26" s="23"/>
      <c r="N26" s="6"/>
      <c r="O26" s="6"/>
      <c r="P26" s="6"/>
      <c r="Q26" s="6"/>
      <c r="R26" s="6"/>
      <c r="S26" s="27"/>
      <c r="T26" s="11"/>
      <c r="U26" s="16"/>
      <c r="V26" s="119"/>
      <c r="W26" s="23"/>
      <c r="X26" s="6"/>
      <c r="Y26" s="6"/>
      <c r="Z26" s="6"/>
      <c r="AA26" s="6"/>
      <c r="AB26" s="6"/>
      <c r="AC26" s="27"/>
      <c r="AD26" s="11"/>
      <c r="AE26" s="16"/>
      <c r="AF26" s="119"/>
      <c r="AG26" s="23"/>
      <c r="AH26" s="6"/>
      <c r="AI26" s="6"/>
      <c r="AJ26" s="6"/>
      <c r="AK26" s="6"/>
      <c r="AL26" s="6"/>
      <c r="AM26" s="27"/>
      <c r="AN26" s="11"/>
      <c r="AO26" s="16"/>
      <c r="AP26" s="119"/>
      <c r="AQ26" s="23"/>
      <c r="AR26" s="6"/>
      <c r="AS26" s="6"/>
      <c r="AT26" s="6"/>
      <c r="AU26" s="6"/>
      <c r="AV26" s="6"/>
      <c r="AW26" s="27"/>
      <c r="AX26" s="11"/>
      <c r="AY26" s="16"/>
      <c r="AZ26" s="119"/>
      <c r="BA26" s="23"/>
      <c r="BB26" s="6"/>
      <c r="BC26" s="6"/>
      <c r="BD26" s="6"/>
      <c r="BE26" s="6"/>
      <c r="BF26" s="6"/>
      <c r="BG26" s="27"/>
      <c r="BH26" s="11"/>
      <c r="BI26" s="16"/>
      <c r="BJ26" s="128"/>
      <c r="BT26" s="128"/>
      <c r="CD26" s="128"/>
      <c r="CN26" s="128"/>
      <c r="CX26" s="128"/>
      <c r="DH26" s="128"/>
      <c r="DR26" s="128"/>
      <c r="EB26" s="128"/>
      <c r="EL26" s="128"/>
      <c r="EV26" s="128"/>
      <c r="FF26" s="128"/>
      <c r="FP26" s="128"/>
      <c r="FZ26" s="128"/>
      <c r="GJ26" s="128"/>
      <c r="GT26" s="128"/>
      <c r="HD26" s="128"/>
      <c r="HN26" s="128"/>
      <c r="HX26" s="128"/>
    </row>
    <row xmlns:x14ac="http://schemas.microsoft.com/office/spreadsheetml/2009/9/ac" r="27" s="2" customFormat="true" ht="93" customHeight="true" x14ac:dyDescent="0.25">
      <c r="A27" s="383" t="str">
        <f ca="true">IF(ISBLANK('Data Summary'!A29),"",'Data Summary'!A29)</f>
        <v/>
      </c>
      <c r="B27" s="120" t="s">
        <v>12</v>
      </c>
      <c r="C27" s="564" t="s">
        <v>187</v>
      </c>
      <c r="D27" s="565"/>
      <c r="E27" s="565"/>
      <c r="F27" s="565"/>
      <c r="G27" s="565"/>
      <c r="H27" s="565"/>
      <c r="I27" s="566"/>
      <c r="J27" s="11"/>
      <c r="K27" s="16"/>
      <c r="L27" s="120" t="s">
        <v>12</v>
      </c>
      <c r="M27" s="564" t="s">
        <v>162</v>
      </c>
      <c r="N27" s="565"/>
      <c r="O27" s="565"/>
      <c r="P27" s="565"/>
      <c r="Q27" s="565"/>
      <c r="R27" s="565"/>
      <c r="S27" s="566"/>
      <c r="T27" s="11"/>
      <c r="U27" s="16"/>
      <c r="V27" s="120" t="s">
        <v>12</v>
      </c>
      <c r="W27" s="564" t="s">
        <v>225</v>
      </c>
      <c r="X27" s="565"/>
      <c r="Y27" s="565"/>
      <c r="Z27" s="565"/>
      <c r="AA27" s="565"/>
      <c r="AB27" s="565"/>
      <c r="AC27" s="566"/>
      <c r="AD27" s="11"/>
      <c r="AE27" s="16"/>
      <c r="AF27" s="120" t="s">
        <v>12</v>
      </c>
      <c r="AG27" s="564" t="s">
        <v>222</v>
      </c>
      <c r="AH27" s="565"/>
      <c r="AI27" s="565"/>
      <c r="AJ27" s="565"/>
      <c r="AK27" s="565"/>
      <c r="AL27" s="565"/>
      <c r="AM27" s="566"/>
      <c r="AN27" s="11"/>
      <c r="AO27" s="16"/>
      <c r="AP27" s="120" t="s">
        <v>12</v>
      </c>
      <c r="AQ27" s="564" t="s">
        <v>222</v>
      </c>
      <c r="AR27" s="565"/>
      <c r="AS27" s="565"/>
      <c r="AT27" s="565"/>
      <c r="AU27" s="565"/>
      <c r="AV27" s="565"/>
      <c r="AW27" s="566"/>
      <c r="AX27" s="11"/>
      <c r="AY27" s="16"/>
      <c r="AZ27" s="120" t="s">
        <v>12</v>
      </c>
      <c r="BA27" s="564" t="s">
        <v>222</v>
      </c>
      <c r="BB27" s="565"/>
      <c r="BC27" s="565"/>
      <c r="BD27" s="565"/>
      <c r="BE27" s="565"/>
      <c r="BF27" s="565"/>
      <c r="BG27" s="566"/>
      <c r="BH27" s="11"/>
      <c r="BI27" s="16"/>
      <c r="BJ27" s="128"/>
      <c r="BT27" s="128"/>
      <c r="CD27" s="128"/>
      <c r="CN27" s="128"/>
      <c r="CX27" s="128"/>
      <c r="DH27" s="128"/>
      <c r="DR27" s="128"/>
      <c r="EB27" s="128"/>
      <c r="EL27" s="128"/>
      <c r="EV27" s="128"/>
      <c r="FF27" s="128"/>
      <c r="FP27" s="128"/>
      <c r="FZ27" s="128"/>
      <c r="GJ27" s="128"/>
      <c r="GT27" s="128"/>
      <c r="HD27" s="128"/>
      <c r="HN27" s="128"/>
      <c r="HX27" s="128"/>
    </row>
    <row xmlns:x14ac="http://schemas.microsoft.com/office/spreadsheetml/2009/9/ac" r="28" s="2" customFormat="true" ht="15.75" customHeight="true" x14ac:dyDescent="0.25">
      <c r="A28" s="383" t="str">
        <f ca="true">IF(ISBLANK('Data Summary'!A30),"",'Data Summary'!A30)</f>
        <v/>
      </c>
      <c r="B28" s="120"/>
      <c r="C28" s="66" t="s">
        <v>120</v>
      </c>
      <c r="D28" s="54"/>
      <c r="E28" s="54"/>
      <c r="F28" s="54"/>
      <c r="G28" s="54"/>
      <c r="H28" s="54"/>
      <c r="I28" s="101"/>
      <c r="J28" s="11"/>
      <c r="K28" s="16"/>
      <c r="L28" s="120"/>
      <c r="M28" s="66" t="s">
        <v>120</v>
      </c>
      <c r="N28" s="54"/>
      <c r="O28" s="54"/>
      <c r="P28" s="54"/>
      <c r="Q28" s="54"/>
      <c r="R28" s="54"/>
      <c r="S28" s="101"/>
      <c r="T28" s="11"/>
      <c r="U28" s="16"/>
      <c r="V28" s="120"/>
      <c r="W28" s="66" t="s">
        <v>120</v>
      </c>
      <c r="X28" s="54" t="s">
        <v>189</v>
      </c>
      <c r="Y28" s="54"/>
      <c r="Z28" s="54"/>
      <c r="AA28" s="54"/>
      <c r="AB28" s="54" t="s">
        <v>189</v>
      </c>
      <c r="AC28" s="101" t="s">
        <v>189</v>
      </c>
      <c r="AD28" s="11"/>
      <c r="AE28" s="16"/>
      <c r="AF28" s="120"/>
      <c r="AG28" s="66" t="s">
        <v>120</v>
      </c>
      <c r="AH28" s="54"/>
      <c r="AI28" s="54"/>
      <c r="AJ28" s="54"/>
      <c r="AK28" s="54"/>
      <c r="AL28" s="54"/>
      <c r="AM28" s="101"/>
      <c r="AN28" s="11"/>
      <c r="AO28" s="16"/>
      <c r="AP28" s="120"/>
      <c r="AQ28" s="66" t="s">
        <v>120</v>
      </c>
      <c r="AR28" s="54"/>
      <c r="AS28" s="54"/>
      <c r="AT28" s="54"/>
      <c r="AU28" s="54"/>
      <c r="AV28" s="54"/>
      <c r="AW28" s="101"/>
      <c r="AX28" s="11"/>
      <c r="AY28" s="16"/>
      <c r="AZ28" s="120"/>
      <c r="BA28" s="66" t="s">
        <v>120</v>
      </c>
      <c r="BB28" s="54"/>
      <c r="BC28" s="54"/>
      <c r="BD28" s="54"/>
      <c r="BE28" s="54"/>
      <c r="BF28" s="54"/>
      <c r="BG28" s="101"/>
      <c r="BH28" s="11"/>
      <c r="BI28" s="16"/>
      <c r="BJ28" s="128"/>
      <c r="BT28" s="128"/>
      <c r="CD28" s="128"/>
      <c r="CN28" s="128"/>
      <c r="CX28" s="128"/>
      <c r="DH28" s="128"/>
      <c r="DR28" s="128"/>
      <c r="EB28" s="128"/>
      <c r="EL28" s="128"/>
      <c r="EV28" s="128"/>
      <c r="FF28" s="128"/>
      <c r="FP28" s="128"/>
      <c r="FZ28" s="128"/>
      <c r="GJ28" s="128"/>
      <c r="GT28" s="128"/>
      <c r="HD28" s="128"/>
      <c r="HN28" s="128"/>
      <c r="HX28" s="128"/>
    </row>
    <row xmlns:x14ac="http://schemas.microsoft.com/office/spreadsheetml/2009/9/ac" r="29" s="2" customFormat="true" ht="15" customHeight="true" x14ac:dyDescent="0.25">
      <c r="A29" s="383" t="str">
        <f ca="true">IF(ISBLANK('Data Summary'!A31),"",'Data Summary'!A31)</f>
        <v/>
      </c>
      <c r="B29" s="120"/>
      <c r="C29" s="66" t="s">
        <v>102</v>
      </c>
      <c r="D29" s="54"/>
      <c r="E29" s="54"/>
      <c r="F29" s="54"/>
      <c r="G29" s="54"/>
      <c r="H29" s="54"/>
      <c r="I29" s="101"/>
      <c r="J29" s="11"/>
      <c r="K29" s="16"/>
      <c r="L29" s="120"/>
      <c r="M29" s="66" t="s">
        <v>102</v>
      </c>
      <c r="N29" s="54" t="s">
        <v>163</v>
      </c>
      <c r="O29" s="54"/>
      <c r="P29" s="54"/>
      <c r="Q29" s="54"/>
      <c r="R29" s="54"/>
      <c r="S29" s="101"/>
      <c r="T29" s="11"/>
      <c r="U29" s="16"/>
      <c r="V29" s="120"/>
      <c r="W29" s="66" t="s">
        <v>102</v>
      </c>
      <c r="X29" s="54"/>
      <c r="Y29" s="54"/>
      <c r="Z29" s="54"/>
      <c r="AA29" s="54"/>
      <c r="AB29" s="54"/>
      <c r="AC29" s="101"/>
      <c r="AD29" s="11"/>
      <c r="AE29" s="16"/>
      <c r="AF29" s="120"/>
      <c r="AG29" s="66" t="s">
        <v>102</v>
      </c>
      <c r="AH29" s="54"/>
      <c r="AI29" s="54"/>
      <c r="AJ29" s="54"/>
      <c r="AK29" s="54"/>
      <c r="AL29" s="54"/>
      <c r="AM29" s="101"/>
      <c r="AN29" s="11"/>
      <c r="AO29" s="16"/>
      <c r="AP29" s="120"/>
      <c r="AQ29" s="66" t="s">
        <v>102</v>
      </c>
      <c r="AR29" s="54"/>
      <c r="AS29" s="54"/>
      <c r="AT29" s="54"/>
      <c r="AU29" s="54"/>
      <c r="AV29" s="54"/>
      <c r="AW29" s="101"/>
      <c r="AX29" s="11"/>
      <c r="AY29" s="16"/>
      <c r="AZ29" s="120"/>
      <c r="BA29" s="66" t="s">
        <v>102</v>
      </c>
      <c r="BB29" s="54"/>
      <c r="BC29" s="54"/>
      <c r="BD29" s="54"/>
      <c r="BE29" s="54"/>
      <c r="BF29" s="54"/>
      <c r="BG29" s="101"/>
      <c r="BH29" s="11"/>
      <c r="BI29" s="16"/>
      <c r="BJ29" s="128"/>
      <c r="BT29" s="128"/>
      <c r="CD29" s="128"/>
      <c r="CN29" s="128"/>
      <c r="CX29" s="128"/>
      <c r="DH29" s="128"/>
      <c r="DR29" s="128"/>
      <c r="EB29" s="128"/>
      <c r="EL29" s="128"/>
      <c r="EV29" s="128"/>
      <c r="FF29" s="128"/>
      <c r="FP29" s="128"/>
      <c r="FZ29" s="128"/>
      <c r="GJ29" s="128"/>
      <c r="GT29" s="128"/>
      <c r="HD29" s="128"/>
      <c r="HN29" s="128"/>
      <c r="HX29" s="128"/>
    </row>
    <row xmlns:x14ac="http://schemas.microsoft.com/office/spreadsheetml/2009/9/ac" r="30" s="2" customFormat="true" ht="15" customHeight="true" x14ac:dyDescent="0.25">
      <c r="A30" s="383" t="str">
        <f ca="true">IF(ISBLANK('Data Summary'!A32),"",'Data Summary'!A32)</f>
        <v/>
      </c>
      <c r="B30" s="120"/>
      <c r="C30" s="66" t="s">
        <v>127</v>
      </c>
      <c r="D30" s="54"/>
      <c r="E30" s="54"/>
      <c r="F30" s="54"/>
      <c r="G30" s="54"/>
      <c r="H30" s="54"/>
      <c r="I30" s="101"/>
      <c r="J30" s="11"/>
      <c r="K30" s="16"/>
      <c r="L30" s="120"/>
      <c r="M30" s="66" t="s">
        <v>127</v>
      </c>
      <c r="N30" s="54"/>
      <c r="O30" s="54"/>
      <c r="P30" s="54"/>
      <c r="Q30" s="54"/>
      <c r="R30" s="54"/>
      <c r="S30" s="101"/>
      <c r="T30" s="11"/>
      <c r="U30" s="16"/>
      <c r="V30" s="120"/>
      <c r="W30" s="66" t="s">
        <v>127</v>
      </c>
      <c r="X30" s="54"/>
      <c r="Y30" s="54"/>
      <c r="Z30" s="54"/>
      <c r="AA30" s="54"/>
      <c r="AB30" s="54"/>
      <c r="AC30" s="101"/>
      <c r="AD30" s="11"/>
      <c r="AE30" s="16"/>
      <c r="AF30" s="120"/>
      <c r="AG30" s="66" t="s">
        <v>127</v>
      </c>
      <c r="AH30" s="54"/>
      <c r="AI30" s="54"/>
      <c r="AJ30" s="54"/>
      <c r="AK30" s="54"/>
      <c r="AL30" s="54"/>
      <c r="AM30" s="101"/>
      <c r="AN30" s="11"/>
      <c r="AO30" s="16"/>
      <c r="AP30" s="120"/>
      <c r="AQ30" s="66" t="s">
        <v>127</v>
      </c>
      <c r="AR30" s="54"/>
      <c r="AS30" s="54"/>
      <c r="AT30" s="54"/>
      <c r="AU30" s="54"/>
      <c r="AV30" s="54"/>
      <c r="AW30" s="101"/>
      <c r="AX30" s="11"/>
      <c r="AY30" s="16"/>
      <c r="AZ30" s="120"/>
      <c r="BA30" s="66" t="s">
        <v>127</v>
      </c>
      <c r="BB30" s="54"/>
      <c r="BC30" s="54"/>
      <c r="BD30" s="54"/>
      <c r="BE30" s="54"/>
      <c r="BF30" s="54"/>
      <c r="BG30" s="101"/>
      <c r="BH30" s="11"/>
      <c r="BI30" s="16"/>
      <c r="BJ30" s="128"/>
      <c r="BT30" s="128"/>
      <c r="CD30" s="128"/>
      <c r="CN30" s="128"/>
      <c r="CX30" s="128"/>
      <c r="DH30" s="128"/>
      <c r="DR30" s="128"/>
      <c r="EB30" s="128"/>
      <c r="EL30" s="128"/>
      <c r="EV30" s="128"/>
      <c r="FF30" s="128"/>
      <c r="FP30" s="128"/>
      <c r="FZ30" s="128"/>
      <c r="GJ30" s="128"/>
      <c r="GT30" s="128"/>
      <c r="HD30" s="128"/>
      <c r="HN30" s="128"/>
      <c r="HX30" s="128"/>
    </row>
    <row xmlns:x14ac="http://schemas.microsoft.com/office/spreadsheetml/2009/9/ac" r="31" ht="16.5" customHeight="true" x14ac:dyDescent="0.25">
      <c r="A31" s="383" t="str">
        <f ca="true">IF(ISBLANK('Data Summary'!A33),"",'Data Summary'!A33)</f>
        <v/>
      </c>
      <c r="B31" s="120"/>
      <c r="C31" s="66" t="s">
        <v>128</v>
      </c>
      <c r="D31" s="54"/>
      <c r="E31" s="54"/>
      <c r="F31" s="54"/>
      <c r="G31" s="54"/>
      <c r="H31" s="54"/>
      <c r="I31" s="101"/>
      <c r="J31" s="11"/>
      <c r="K31" s="16"/>
      <c r="L31" s="120"/>
      <c r="M31" s="66" t="s">
        <v>128</v>
      </c>
      <c r="N31" s="54"/>
      <c r="O31" s="54"/>
      <c r="P31" s="54"/>
      <c r="Q31" s="54"/>
      <c r="R31" s="54"/>
      <c r="S31" s="101"/>
      <c r="T31" s="11"/>
      <c r="U31" s="16"/>
      <c r="V31" s="120"/>
      <c r="W31" s="66" t="s">
        <v>128</v>
      </c>
      <c r="X31" s="54"/>
      <c r="Y31" s="54"/>
      <c r="Z31" s="54"/>
      <c r="AA31" s="54"/>
      <c r="AB31" s="54"/>
      <c r="AC31" s="101"/>
      <c r="AD31" s="11"/>
      <c r="AE31" s="16"/>
      <c r="AF31" s="120"/>
      <c r="AG31" s="66" t="s">
        <v>128</v>
      </c>
      <c r="AH31" s="54"/>
      <c r="AI31" s="54"/>
      <c r="AJ31" s="54"/>
      <c r="AK31" s="54"/>
      <c r="AL31" s="54"/>
      <c r="AM31" s="101"/>
      <c r="AN31" s="11"/>
      <c r="AO31" s="16"/>
      <c r="AP31" s="120"/>
      <c r="AQ31" s="66" t="s">
        <v>128</v>
      </c>
      <c r="AR31" s="54"/>
      <c r="AS31" s="54"/>
      <c r="AT31" s="54"/>
      <c r="AU31" s="54"/>
      <c r="AV31" s="54"/>
      <c r="AW31" s="101"/>
      <c r="AX31" s="11"/>
      <c r="AY31" s="16"/>
      <c r="AZ31" s="120"/>
      <c r="BA31" s="66" t="s">
        <v>128</v>
      </c>
      <c r="BB31" s="54"/>
      <c r="BC31" s="54"/>
      <c r="BD31" s="54"/>
      <c r="BE31" s="54"/>
      <c r="BF31" s="54"/>
      <c r="BG31" s="101"/>
      <c r="BH31" s="11"/>
      <c r="BI31" s="16"/>
    </row>
    <row xmlns:x14ac="http://schemas.microsoft.com/office/spreadsheetml/2009/9/ac" r="32" ht="16.5" customHeight="true" x14ac:dyDescent="0.25">
      <c r="A32" s="383" t="str">
        <f ca="true">IF(ISBLANK('Data Summary'!A34),"",'Data Summary'!A34)</f>
        <v/>
      </c>
      <c r="B32" s="120"/>
      <c r="C32" s="66" t="s">
        <v>103</v>
      </c>
      <c r="D32" s="54"/>
      <c r="E32" s="54"/>
      <c r="F32" s="54"/>
      <c r="G32" s="54"/>
      <c r="H32" s="54"/>
      <c r="I32" s="101"/>
      <c r="J32" s="11"/>
      <c r="K32" s="16"/>
      <c r="L32" s="120"/>
      <c r="M32" s="66" t="s">
        <v>103</v>
      </c>
      <c r="N32" s="54"/>
      <c r="O32" s="54"/>
      <c r="P32" s="54"/>
      <c r="Q32" s="54"/>
      <c r="R32" s="54"/>
      <c r="S32" s="101"/>
      <c r="T32" s="11"/>
      <c r="U32" s="16"/>
      <c r="V32" s="120"/>
      <c r="W32" s="66" t="s">
        <v>103</v>
      </c>
      <c r="X32" s="54"/>
      <c r="Y32" s="54"/>
      <c r="Z32" s="54"/>
      <c r="AA32" s="54"/>
      <c r="AB32" s="54"/>
      <c r="AC32" s="101"/>
      <c r="AD32" s="11"/>
      <c r="AE32" s="16"/>
      <c r="AF32" s="120"/>
      <c r="AG32" s="66" t="s">
        <v>103</v>
      </c>
      <c r="AH32" s="54"/>
      <c r="AI32" s="54"/>
      <c r="AJ32" s="54"/>
      <c r="AK32" s="54"/>
      <c r="AL32" s="54"/>
      <c r="AM32" s="101"/>
      <c r="AN32" s="11"/>
      <c r="AO32" s="16"/>
      <c r="AP32" s="120"/>
      <c r="AQ32" s="66" t="s">
        <v>103</v>
      </c>
      <c r="AR32" s="54"/>
      <c r="AS32" s="54"/>
      <c r="AT32" s="54"/>
      <c r="AU32" s="54"/>
      <c r="AV32" s="54"/>
      <c r="AW32" s="101"/>
      <c r="AX32" s="11"/>
      <c r="AY32" s="16"/>
      <c r="AZ32" s="120"/>
      <c r="BA32" s="66" t="s">
        <v>103</v>
      </c>
      <c r="BB32" s="54"/>
      <c r="BC32" s="54"/>
      <c r="BD32" s="54"/>
      <c r="BE32" s="54"/>
      <c r="BF32" s="54"/>
      <c r="BG32" s="101"/>
      <c r="BH32" s="11"/>
      <c r="BI32" s="16"/>
    </row>
    <row xmlns:x14ac="http://schemas.microsoft.com/office/spreadsheetml/2009/9/ac" r="33" ht="16.5" customHeight="true" x14ac:dyDescent="0.25">
      <c r="A33" s="383" t="str">
        <f ca="true">IF(ISBLANK('Data Summary'!A35),"",'Data Summary'!A35)</f>
        <v/>
      </c>
      <c r="B33" s="121"/>
      <c r="C33" s="12" t="s">
        <v>23</v>
      </c>
      <c r="D33" s="10"/>
      <c r="E33" s="10"/>
      <c r="F33" s="10"/>
      <c r="G33" s="10"/>
      <c r="H33" s="10"/>
      <c r="I33" s="106"/>
      <c r="J33" s="11"/>
      <c r="K33" s="16"/>
      <c r="L33" s="121"/>
      <c r="M33" s="12" t="s">
        <v>23</v>
      </c>
      <c r="N33" s="10"/>
      <c r="O33" s="10"/>
      <c r="P33" s="10"/>
      <c r="Q33" s="10"/>
      <c r="R33" s="10"/>
      <c r="S33" s="106"/>
      <c r="T33" s="11"/>
      <c r="U33" s="16"/>
      <c r="V33" s="121"/>
      <c r="W33" s="12" t="s">
        <v>23</v>
      </c>
      <c r="X33" s="10"/>
      <c r="Y33" s="10"/>
      <c r="Z33" s="10"/>
      <c r="AA33" s="10"/>
      <c r="AB33" s="10"/>
      <c r="AC33" s="106"/>
      <c r="AD33" s="11"/>
      <c r="AE33" s="16"/>
      <c r="AF33" s="121"/>
      <c r="AG33" s="12" t="s">
        <v>23</v>
      </c>
      <c r="AH33" s="10"/>
      <c r="AI33" s="10"/>
      <c r="AJ33" s="10"/>
      <c r="AK33" s="10"/>
      <c r="AL33" s="10"/>
      <c r="AM33" s="106"/>
      <c r="AN33" s="11"/>
      <c r="AO33" s="16"/>
      <c r="AP33" s="121"/>
      <c r="AQ33" s="12" t="s">
        <v>23</v>
      </c>
      <c r="AR33" s="10"/>
      <c r="AS33" s="10"/>
      <c r="AT33" s="10"/>
      <c r="AU33" s="10"/>
      <c r="AV33" s="10"/>
      <c r="AW33" s="106"/>
      <c r="AX33" s="11"/>
      <c r="AY33" s="16"/>
      <c r="AZ33" s="121"/>
      <c r="BA33" s="12" t="s">
        <v>23</v>
      </c>
      <c r="BB33" s="10"/>
      <c r="BC33" s="10"/>
      <c r="BD33" s="10"/>
      <c r="BE33" s="10"/>
      <c r="BF33" s="10"/>
      <c r="BG33" s="106"/>
      <c r="BH33" s="11"/>
      <c r="BI33" s="16"/>
    </row>
    <row xmlns:x14ac="http://schemas.microsoft.com/office/spreadsheetml/2009/9/ac" r="34" s="3" customFormat="true" ht="16.5" customHeight="true" thickBot="true" x14ac:dyDescent="0.3">
      <c r="A34" s="383" t="str">
        <f ca="true">IF(ISBLANK('Data Summary'!A36),"",'Data Summary'!A36)</f>
        <v/>
      </c>
      <c r="B34" s="122"/>
      <c r="C34" s="28" t="s">
        <v>20</v>
      </c>
      <c r="D34" s="82"/>
      <c r="E34" s="82"/>
      <c r="F34" s="82"/>
      <c r="G34" s="83"/>
      <c r="H34" s="82"/>
      <c r="I34" s="84"/>
      <c r="J34" s="25"/>
      <c r="K34" s="18"/>
      <c r="L34" s="122"/>
      <c r="M34" s="28" t="s">
        <v>20</v>
      </c>
      <c r="N34" s="82"/>
      <c r="O34" s="82"/>
      <c r="P34" s="82"/>
      <c r="Q34" s="83"/>
      <c r="R34" s="82"/>
      <c r="S34" s="84"/>
      <c r="T34" s="25"/>
      <c r="U34" s="18"/>
      <c r="V34" s="122"/>
      <c r="W34" s="28" t="s">
        <v>20</v>
      </c>
      <c r="X34" s="82"/>
      <c r="Y34" s="82"/>
      <c r="Z34" s="82"/>
      <c r="AA34" s="83"/>
      <c r="AB34" s="82"/>
      <c r="AC34" s="84"/>
      <c r="AD34" s="25"/>
      <c r="AE34" s="18"/>
      <c r="AF34" s="122"/>
      <c r="AG34" s="28" t="s">
        <v>20</v>
      </c>
      <c r="AH34" s="82"/>
      <c r="AI34" s="82"/>
      <c r="AJ34" s="82"/>
      <c r="AK34" s="83"/>
      <c r="AL34" s="82"/>
      <c r="AM34" s="84"/>
      <c r="AN34" s="25"/>
      <c r="AO34" s="18"/>
      <c r="AP34" s="122"/>
      <c r="AQ34" s="28" t="s">
        <v>20</v>
      </c>
      <c r="AR34" s="82"/>
      <c r="AS34" s="82"/>
      <c r="AT34" s="82"/>
      <c r="AU34" s="83"/>
      <c r="AV34" s="82"/>
      <c r="AW34" s="84"/>
      <c r="AX34" s="25"/>
      <c r="AY34" s="18"/>
      <c r="AZ34" s="122"/>
      <c r="BA34" s="28" t="s">
        <v>20</v>
      </c>
      <c r="BB34" s="82"/>
      <c r="BC34" s="82"/>
      <c r="BD34" s="82"/>
      <c r="BE34" s="83"/>
      <c r="BF34" s="82"/>
      <c r="BG34" s="84"/>
      <c r="BH34" s="25"/>
      <c r="BI34" s="18"/>
      <c r="BJ34" s="123"/>
      <c r="BT34" s="123"/>
      <c r="CD34" s="123"/>
      <c r="CN34" s="123"/>
      <c r="CX34" s="123"/>
      <c r="DH34" s="123"/>
      <c r="DR34" s="123"/>
      <c r="EB34" s="123"/>
      <c r="EL34" s="123"/>
      <c r="EV34" s="123"/>
      <c r="FF34" s="123"/>
      <c r="FP34" s="123"/>
      <c r="FZ34" s="123"/>
      <c r="GJ34" s="123"/>
      <c r="GT34" s="123"/>
      <c r="HD34" s="123"/>
      <c r="HN34" s="123"/>
      <c r="HX34" s="123"/>
    </row>
    <row xmlns:x14ac="http://schemas.microsoft.com/office/spreadsheetml/2009/9/ac" r="35" s="3" customFormat="true" x14ac:dyDescent="0.25">
      <c r="A35" s="383" t="str">
        <f ca="true">IF(ISBLANK('Data Summary'!A37),"",'Data Summary'!A37)</f>
        <v/>
      </c>
      <c r="B35" s="123"/>
      <c r="L35" s="123"/>
      <c r="V35" s="123"/>
      <c r="AF35" s="123"/>
      <c r="AP35" s="123"/>
      <c r="AZ35" s="123"/>
      <c r="BJ35" s="123"/>
      <c r="BT35" s="123"/>
      <c r="CD35" s="123"/>
      <c r="CN35" s="123"/>
      <c r="CX35" s="123"/>
      <c r="DH35" s="123"/>
      <c r="DR35" s="123"/>
      <c r="EB35" s="123"/>
      <c r="EL35" s="123"/>
      <c r="EV35" s="123"/>
      <c r="FF35" s="123"/>
      <c r="FP35" s="123"/>
      <c r="FZ35" s="123"/>
      <c r="GJ35" s="123"/>
      <c r="GT35" s="123"/>
      <c r="HD35" s="123"/>
      <c r="HN35" s="123"/>
      <c r="HX35" s="123"/>
    </row>
    <row xmlns:x14ac="http://schemas.microsoft.com/office/spreadsheetml/2009/9/ac" r="36" s="3" customFormat="true" x14ac:dyDescent="0.25">
      <c r="A36" s="383" t="str">
        <f ca="true">IF(ISBLANK('Data Summary'!A38),"",'Data Summary'!A38)</f>
        <v/>
      </c>
      <c r="B36" s="123"/>
      <c r="L36" s="123"/>
      <c r="V36" s="123"/>
      <c r="AF36" s="123"/>
      <c r="AP36" s="123"/>
      <c r="AZ36" s="123"/>
      <c r="BJ36" s="123"/>
      <c r="BT36" s="123"/>
      <c r="CD36" s="123"/>
      <c r="CN36" s="123"/>
      <c r="CX36" s="123"/>
      <c r="DH36" s="123"/>
      <c r="DR36" s="123"/>
      <c r="EB36" s="123"/>
      <c r="EL36" s="123"/>
      <c r="EV36" s="123"/>
      <c r="FF36" s="123"/>
      <c r="FP36" s="123"/>
      <c r="FZ36" s="123"/>
      <c r="GJ36" s="123"/>
      <c r="GT36" s="123"/>
      <c r="HD36" s="123"/>
      <c r="HN36" s="123"/>
      <c r="HX36" s="123"/>
    </row>
    <row xmlns:x14ac="http://schemas.microsoft.com/office/spreadsheetml/2009/9/ac" r="37" s="3" customFormat="true" x14ac:dyDescent="0.25">
      <c r="A37" s="383" t="str">
        <f ca="true">IF(ISBLANK('Data Summary'!A39),"",'Data Summary'!A39)</f>
        <v/>
      </c>
      <c r="B37" s="123"/>
      <c r="L37" s="123"/>
      <c r="V37" s="123"/>
      <c r="AF37" s="123"/>
      <c r="AP37" s="123"/>
      <c r="AZ37" s="123"/>
      <c r="BJ37" s="123"/>
      <c r="BT37" s="123"/>
      <c r="CD37" s="123"/>
      <c r="CN37" s="123"/>
      <c r="CX37" s="123"/>
      <c r="DH37" s="123"/>
      <c r="DR37" s="123"/>
      <c r="EB37" s="123"/>
      <c r="EL37" s="123"/>
      <c r="EV37" s="123"/>
      <c r="FF37" s="123"/>
      <c r="FP37" s="123"/>
      <c r="FZ37" s="123"/>
      <c r="GJ37" s="123"/>
      <c r="GT37" s="123"/>
      <c r="HD37" s="123"/>
      <c r="HN37" s="123"/>
      <c r="HX37" s="123"/>
    </row>
    <row xmlns:x14ac="http://schemas.microsoft.com/office/spreadsheetml/2009/9/ac" r="38" s="3" customFormat="true" x14ac:dyDescent="0.25">
      <c r="A38" s="383" t="str">
        <f ca="true">IF(ISBLANK('Data Summary'!A40),"",'Data Summary'!A40)</f>
        <v/>
      </c>
      <c r="B38" s="123"/>
      <c r="L38" s="123"/>
      <c r="V38" s="123"/>
      <c r="AF38" s="123"/>
      <c r="AP38" s="123"/>
      <c r="AZ38" s="123"/>
      <c r="BJ38" s="123"/>
      <c r="BT38" s="123"/>
      <c r="CD38" s="123"/>
      <c r="CN38" s="123"/>
      <c r="CX38" s="123"/>
      <c r="DH38" s="123"/>
      <c r="DR38" s="123"/>
      <c r="EB38" s="123"/>
      <c r="EL38" s="123"/>
      <c r="EV38" s="123"/>
      <c r="FF38" s="123"/>
      <c r="FP38" s="123"/>
      <c r="FZ38" s="123"/>
      <c r="GJ38" s="123"/>
      <c r="GT38" s="123"/>
      <c r="HD38" s="123"/>
      <c r="HN38" s="123"/>
      <c r="HX38" s="123"/>
    </row>
    <row xmlns:x14ac="http://schemas.microsoft.com/office/spreadsheetml/2009/9/ac" r="39" s="3" customFormat="true" x14ac:dyDescent="0.25">
      <c r="A39" s="383" t="str">
        <f ca="true">IF(ISBLANK('Data Summary'!A41),"",'Data Summary'!A41)</f>
        <v/>
      </c>
      <c r="B39" s="123"/>
      <c r="L39" s="123"/>
      <c r="V39" s="123"/>
      <c r="AF39" s="123"/>
      <c r="AP39" s="123"/>
      <c r="AZ39" s="123"/>
      <c r="BJ39" s="123"/>
      <c r="BT39" s="123"/>
      <c r="CD39" s="123"/>
      <c r="CN39" s="123"/>
      <c r="CX39" s="123"/>
      <c r="DH39" s="123"/>
      <c r="DR39" s="123"/>
      <c r="EB39" s="123"/>
      <c r="EL39" s="123"/>
      <c r="EV39" s="123"/>
      <c r="FF39" s="123"/>
      <c r="FP39" s="123"/>
      <c r="FZ39" s="123"/>
      <c r="GJ39" s="123"/>
      <c r="GT39" s="123"/>
      <c r="HD39" s="123"/>
      <c r="HN39" s="123"/>
      <c r="HX39" s="123"/>
    </row>
    <row xmlns:x14ac="http://schemas.microsoft.com/office/spreadsheetml/2009/9/ac" r="40" s="3" customFormat="true" x14ac:dyDescent="0.25">
      <c r="A40" s="383" t="str">
        <f ca="true">IF(ISBLANK('Data Summary'!A42),"",'Data Summary'!A42)</f>
        <v/>
      </c>
      <c r="B40" s="123"/>
      <c r="L40" s="123"/>
      <c r="V40" s="123"/>
      <c r="AF40" s="123"/>
      <c r="AP40" s="123"/>
      <c r="AZ40" s="123"/>
      <c r="BJ40" s="123"/>
      <c r="BT40" s="123"/>
      <c r="CD40" s="123"/>
      <c r="CN40" s="123"/>
      <c r="CX40" s="123"/>
      <c r="DH40" s="123"/>
      <c r="DR40" s="123"/>
      <c r="EB40" s="123"/>
      <c r="EL40" s="123"/>
      <c r="EV40" s="123"/>
      <c r="FF40" s="123"/>
      <c r="FP40" s="123"/>
      <c r="FZ40" s="123"/>
      <c r="GJ40" s="123"/>
      <c r="GT40" s="123"/>
      <c r="HD40" s="123"/>
      <c r="HN40" s="123"/>
      <c r="HX40" s="123"/>
    </row>
    <row xmlns:x14ac="http://schemas.microsoft.com/office/spreadsheetml/2009/9/ac" r="41" s="3" customFormat="true" x14ac:dyDescent="0.25">
      <c r="A41" s="383" t="str">
        <f ca="true">IF(ISBLANK('Data Summary'!A43),"",'Data Summary'!A43)</f>
        <v/>
      </c>
      <c r="B41" s="123"/>
      <c r="L41" s="123"/>
      <c r="V41" s="123"/>
      <c r="AF41" s="123"/>
      <c r="AP41" s="123"/>
      <c r="AZ41" s="123"/>
      <c r="BJ41" s="123"/>
      <c r="BT41" s="123"/>
      <c r="CD41" s="123"/>
      <c r="CN41" s="123"/>
      <c r="CX41" s="123"/>
      <c r="DH41" s="123"/>
      <c r="DR41" s="123"/>
      <c r="EB41" s="123"/>
      <c r="EL41" s="123"/>
      <c r="EV41" s="123"/>
      <c r="FF41" s="123"/>
      <c r="FP41" s="123"/>
      <c r="FZ41" s="123"/>
      <c r="GJ41" s="123"/>
      <c r="GT41" s="123"/>
      <c r="HD41" s="123"/>
      <c r="HN41" s="123"/>
      <c r="HX41" s="123"/>
    </row>
    <row xmlns:x14ac="http://schemas.microsoft.com/office/spreadsheetml/2009/9/ac" r="42" s="3" customFormat="true" x14ac:dyDescent="0.25">
      <c r="A42" s="383" t="str">
        <f ca="true">IF(ISBLANK('Data Summary'!A44),"",'Data Summary'!A44)</f>
        <v/>
      </c>
      <c r="B42" s="123"/>
      <c r="L42" s="123"/>
      <c r="V42" s="123"/>
      <c r="AF42" s="123"/>
      <c r="AP42" s="123"/>
      <c r="AZ42" s="123"/>
      <c r="BJ42" s="123"/>
      <c r="BT42" s="123"/>
      <c r="CD42" s="123"/>
      <c r="CN42" s="123"/>
      <c r="CX42" s="123"/>
      <c r="DH42" s="123"/>
      <c r="DR42" s="123"/>
      <c r="EB42" s="123"/>
      <c r="EL42" s="123"/>
      <c r="EV42" s="123"/>
      <c r="FF42" s="123"/>
      <c r="FP42" s="123"/>
      <c r="FZ42" s="123"/>
      <c r="GJ42" s="123"/>
      <c r="GT42" s="123"/>
      <c r="HD42" s="123"/>
      <c r="HN42" s="123"/>
      <c r="HX42" s="123"/>
    </row>
    <row xmlns:x14ac="http://schemas.microsoft.com/office/spreadsheetml/2009/9/ac" r="43" s="3" customFormat="true" x14ac:dyDescent="0.25">
      <c r="A43" s="383" t="str">
        <f ca="true">IF(ISBLANK('Data Summary'!A45),"",'Data Summary'!A45)</f>
        <v/>
      </c>
      <c r="B43" s="123"/>
      <c r="L43" s="123"/>
      <c r="V43" s="123"/>
      <c r="AF43" s="123"/>
      <c r="AP43" s="123"/>
      <c r="AZ43" s="123"/>
      <c r="BJ43" s="123"/>
      <c r="BT43" s="123"/>
      <c r="CD43" s="123"/>
      <c r="CN43" s="123"/>
      <c r="CX43" s="123"/>
      <c r="DH43" s="123"/>
      <c r="DR43" s="123"/>
      <c r="EB43" s="123"/>
      <c r="EL43" s="123"/>
      <c r="EV43" s="123"/>
      <c r="FF43" s="123"/>
      <c r="FP43" s="123"/>
      <c r="FZ43" s="123"/>
      <c r="GJ43" s="123"/>
      <c r="GT43" s="123"/>
      <c r="HD43" s="123"/>
      <c r="HN43" s="123"/>
      <c r="HX43" s="123"/>
    </row>
    <row xmlns:x14ac="http://schemas.microsoft.com/office/spreadsheetml/2009/9/ac" r="44" s="3" customFormat="true" x14ac:dyDescent="0.25">
      <c r="A44" s="383" t="str">
        <f ca="true">IF(ISBLANK('Data Summary'!A46),"",'Data Summary'!A46)</f>
        <v/>
      </c>
      <c r="B44" s="123"/>
      <c r="L44" s="123"/>
      <c r="V44" s="123"/>
      <c r="AF44" s="123"/>
      <c r="AP44" s="123"/>
      <c r="AZ44" s="123"/>
      <c r="BJ44" s="123"/>
      <c r="BT44" s="123"/>
      <c r="CD44" s="123"/>
      <c r="CN44" s="123"/>
      <c r="CX44" s="123"/>
      <c r="DH44" s="123"/>
      <c r="DR44" s="123"/>
      <c r="EB44" s="123"/>
      <c r="EL44" s="123"/>
      <c r="EV44" s="123"/>
      <c r="FF44" s="123"/>
      <c r="FP44" s="123"/>
      <c r="FZ44" s="123"/>
      <c r="GJ44" s="123"/>
      <c r="GT44" s="123"/>
      <c r="HD44" s="123"/>
      <c r="HN44" s="123"/>
      <c r="HX44" s="123"/>
    </row>
    <row xmlns:x14ac="http://schemas.microsoft.com/office/spreadsheetml/2009/9/ac" r="45" s="3" customFormat="true" x14ac:dyDescent="0.25">
      <c r="A45" s="383" t="str">
        <f ca="true">IF(ISBLANK('Data Summary'!A47),"",'Data Summary'!A47)</f>
        <v/>
      </c>
      <c r="B45" s="123"/>
      <c r="L45" s="123"/>
      <c r="V45" s="123"/>
      <c r="AF45" s="123"/>
      <c r="AP45" s="123"/>
      <c r="AZ45" s="123"/>
      <c r="BJ45" s="123"/>
      <c r="BT45" s="123"/>
      <c r="CD45" s="123"/>
      <c r="CN45" s="123"/>
      <c r="CX45" s="123"/>
      <c r="DH45" s="123"/>
      <c r="DR45" s="123"/>
      <c r="EB45" s="123"/>
      <c r="EL45" s="123"/>
      <c r="EV45" s="123"/>
      <c r="FF45" s="123"/>
      <c r="FP45" s="123"/>
      <c r="FZ45" s="123"/>
      <c r="GJ45" s="123"/>
      <c r="GT45" s="123"/>
      <c r="HD45" s="123"/>
      <c r="HN45" s="123"/>
      <c r="HX45" s="123"/>
    </row>
    <row xmlns:x14ac="http://schemas.microsoft.com/office/spreadsheetml/2009/9/ac" r="46" s="3" customFormat="true" x14ac:dyDescent="0.25">
      <c r="A46" s="383" t="str">
        <f ca="true">IF(ISBLANK('Data Summary'!A48),"",'Data Summary'!A48)</f>
        <v/>
      </c>
      <c r="B46" s="123"/>
      <c r="L46" s="123"/>
      <c r="V46" s="123"/>
      <c r="AF46" s="123"/>
      <c r="AP46" s="123"/>
      <c r="AZ46" s="123"/>
      <c r="BJ46" s="123"/>
      <c r="BT46" s="123"/>
      <c r="CD46" s="123"/>
      <c r="CN46" s="123"/>
      <c r="CX46" s="123"/>
      <c r="DH46" s="123"/>
      <c r="DR46" s="123"/>
      <c r="EB46" s="123"/>
      <c r="EL46" s="123"/>
      <c r="EV46" s="123"/>
      <c r="FF46" s="123"/>
      <c r="FP46" s="123"/>
      <c r="FZ46" s="123"/>
      <c r="GJ46" s="123"/>
      <c r="GT46" s="123"/>
      <c r="HD46" s="123"/>
      <c r="HN46" s="123"/>
      <c r="HX46" s="123"/>
    </row>
    <row xmlns:x14ac="http://schemas.microsoft.com/office/spreadsheetml/2009/9/ac" r="47" s="3" customFormat="true" x14ac:dyDescent="0.25">
      <c r="A47" s="383" t="str">
        <f ca="true">IF(ISBLANK('Data Summary'!A49),"",'Data Summary'!A49)</f>
        <v/>
      </c>
      <c r="B47" s="123"/>
      <c r="L47" s="123"/>
      <c r="V47" s="123"/>
      <c r="AF47" s="123"/>
      <c r="AP47" s="123"/>
      <c r="AZ47" s="123"/>
      <c r="BJ47" s="123"/>
      <c r="BT47" s="123"/>
      <c r="CD47" s="123"/>
      <c r="CN47" s="123"/>
      <c r="CX47" s="123"/>
      <c r="DH47" s="123"/>
      <c r="DR47" s="123"/>
      <c r="EB47" s="123"/>
      <c r="EL47" s="123"/>
      <c r="EV47" s="123"/>
      <c r="FF47" s="123"/>
      <c r="FP47" s="123"/>
      <c r="FZ47" s="123"/>
      <c r="GJ47" s="123"/>
      <c r="GT47" s="123"/>
      <c r="HD47" s="123"/>
      <c r="HN47" s="123"/>
      <c r="HX47" s="123"/>
    </row>
    <row xmlns:x14ac="http://schemas.microsoft.com/office/spreadsheetml/2009/9/ac" r="48" s="3" customFormat="true" x14ac:dyDescent="0.25">
      <c r="A48" s="383" t="str">
        <f ca="true">IF(ISBLANK('Data Summary'!A50),"",'Data Summary'!A50)</f>
        <v/>
      </c>
      <c r="B48" s="123"/>
      <c r="L48" s="123"/>
      <c r="V48" s="123"/>
      <c r="AF48" s="123"/>
      <c r="AP48" s="123"/>
      <c r="AZ48" s="123"/>
      <c r="BJ48" s="123"/>
      <c r="BT48" s="123"/>
      <c r="CD48" s="123"/>
      <c r="CN48" s="123"/>
      <c r="CX48" s="123"/>
      <c r="DH48" s="123"/>
      <c r="DR48" s="123"/>
      <c r="EB48" s="123"/>
      <c r="EL48" s="123"/>
      <c r="EV48" s="123"/>
      <c r="FF48" s="123"/>
      <c r="FP48" s="123"/>
      <c r="FZ48" s="123"/>
      <c r="GJ48" s="123"/>
      <c r="GT48" s="123"/>
      <c r="HD48" s="123"/>
      <c r="HN48" s="123"/>
      <c r="HX48" s="123"/>
    </row>
    <row xmlns:x14ac="http://schemas.microsoft.com/office/spreadsheetml/2009/9/ac" r="49" s="3" customFormat="true" x14ac:dyDescent="0.25">
      <c r="A49" s="383" t="str">
        <f ca="true">IF(ISBLANK('Data Summary'!A51),"",'Data Summary'!A51)</f>
        <v/>
      </c>
      <c r="B49" s="123"/>
      <c r="L49" s="123"/>
      <c r="V49" s="123"/>
      <c r="AF49" s="123"/>
      <c r="AP49" s="123"/>
      <c r="AZ49" s="123"/>
      <c r="BJ49" s="123"/>
      <c r="BT49" s="123"/>
      <c r="CD49" s="123"/>
      <c r="CN49" s="123"/>
      <c r="CX49" s="123"/>
      <c r="DH49" s="123"/>
      <c r="DR49" s="123"/>
      <c r="EB49" s="123"/>
      <c r="EL49" s="123"/>
      <c r="EV49" s="123"/>
      <c r="FF49" s="123"/>
      <c r="FP49" s="123"/>
      <c r="FZ49" s="123"/>
      <c r="GJ49" s="123"/>
      <c r="GT49" s="123"/>
      <c r="HD49" s="123"/>
      <c r="HN49" s="123"/>
      <c r="HX49" s="123"/>
    </row>
    <row xmlns:x14ac="http://schemas.microsoft.com/office/spreadsheetml/2009/9/ac" r="50" s="3" customFormat="true" x14ac:dyDescent="0.25">
      <c r="A50" s="383" t="str">
        <f ca="true">IF(ISBLANK('Data Summary'!A52),"",'Data Summary'!A52)</f>
        <v/>
      </c>
      <c r="B50" s="123"/>
      <c r="L50" s="123"/>
      <c r="V50" s="123"/>
      <c r="AF50" s="123"/>
      <c r="AP50" s="123"/>
      <c r="AZ50" s="123"/>
      <c r="BJ50" s="123"/>
      <c r="BT50" s="123"/>
      <c r="CD50" s="123"/>
      <c r="CN50" s="123"/>
      <c r="CX50" s="123"/>
      <c r="DH50" s="123"/>
      <c r="DR50" s="123"/>
      <c r="EB50" s="123"/>
      <c r="EL50" s="123"/>
      <c r="EV50" s="123"/>
      <c r="FF50" s="123"/>
      <c r="FP50" s="123"/>
      <c r="FZ50" s="123"/>
      <c r="GJ50" s="123"/>
      <c r="GT50" s="123"/>
      <c r="HD50" s="123"/>
      <c r="HN50" s="123"/>
      <c r="HX50" s="123"/>
    </row>
    <row xmlns:x14ac="http://schemas.microsoft.com/office/spreadsheetml/2009/9/ac" r="51" s="3" customFormat="true" x14ac:dyDescent="0.25">
      <c r="A51" s="383" t="str">
        <f ca="true">IF(ISBLANK('Data Summary'!A53),"",'Data Summary'!A53)</f>
        <v/>
      </c>
      <c r="B51" s="123"/>
      <c r="L51" s="123"/>
      <c r="V51" s="123"/>
      <c r="AF51" s="123"/>
      <c r="AP51" s="123"/>
      <c r="AZ51" s="123"/>
      <c r="BJ51" s="123"/>
      <c r="BT51" s="123"/>
      <c r="CD51" s="123"/>
      <c r="CN51" s="123"/>
      <c r="CX51" s="123"/>
      <c r="DH51" s="123"/>
      <c r="DR51" s="123"/>
      <c r="EB51" s="123"/>
      <c r="EL51" s="123"/>
      <c r="EV51" s="123"/>
      <c r="FF51" s="123"/>
      <c r="FP51" s="123"/>
      <c r="FZ51" s="123"/>
      <c r="GJ51" s="123"/>
      <c r="GT51" s="123"/>
      <c r="HD51" s="123"/>
      <c r="HN51" s="123"/>
      <c r="HX51" s="123"/>
    </row>
    <row xmlns:x14ac="http://schemas.microsoft.com/office/spreadsheetml/2009/9/ac" r="52" s="3" customFormat="true" x14ac:dyDescent="0.25">
      <c r="A52" s="383" t="str">
        <f ca="true">IF(ISBLANK('Data Summary'!A54),"",'Data Summary'!A54)</f>
        <v/>
      </c>
      <c r="B52" s="123"/>
      <c r="L52" s="123"/>
      <c r="V52" s="123"/>
      <c r="AF52" s="123"/>
      <c r="AP52" s="123"/>
      <c r="AZ52" s="123"/>
      <c r="BJ52" s="123"/>
      <c r="BT52" s="123"/>
      <c r="CD52" s="123"/>
      <c r="CN52" s="123"/>
      <c r="CX52" s="123"/>
      <c r="DH52" s="123"/>
      <c r="DR52" s="123"/>
      <c r="EB52" s="123"/>
      <c r="EL52" s="123"/>
      <c r="EV52" s="123"/>
      <c r="FF52" s="123"/>
      <c r="FP52" s="123"/>
      <c r="FZ52" s="123"/>
      <c r="GJ52" s="123"/>
      <c r="GT52" s="123"/>
      <c r="HD52" s="123"/>
      <c r="HN52" s="123"/>
      <c r="HX52" s="123"/>
    </row>
    <row xmlns:x14ac="http://schemas.microsoft.com/office/spreadsheetml/2009/9/ac" r="53" s="3" customFormat="true" x14ac:dyDescent="0.25">
      <c r="A53" s="383" t="str">
        <f ca="true">IF(ISBLANK('Data Summary'!A55),"",'Data Summary'!A55)</f>
        <v/>
      </c>
      <c r="B53" s="123"/>
      <c r="L53" s="123"/>
      <c r="V53" s="123"/>
      <c r="AF53" s="123"/>
      <c r="AP53" s="123"/>
      <c r="AZ53" s="123"/>
      <c r="BJ53" s="123"/>
      <c r="BT53" s="123"/>
      <c r="CD53" s="123"/>
      <c r="CN53" s="123"/>
      <c r="CX53" s="123"/>
      <c r="DH53" s="123"/>
      <c r="DR53" s="123"/>
      <c r="EB53" s="123"/>
      <c r="EL53" s="123"/>
      <c r="EV53" s="123"/>
      <c r="FF53" s="123"/>
      <c r="FP53" s="123"/>
      <c r="FZ53" s="123"/>
      <c r="GJ53" s="123"/>
      <c r="GT53" s="123"/>
      <c r="HD53" s="123"/>
      <c r="HN53" s="123"/>
      <c r="HX53" s="123"/>
    </row>
    <row xmlns:x14ac="http://schemas.microsoft.com/office/spreadsheetml/2009/9/ac" r="54" s="3" customFormat="true" x14ac:dyDescent="0.25">
      <c r="A54" s="383" t="str">
        <f ca="true">IF(ISBLANK('Data Summary'!A56),"",'Data Summary'!A56)</f>
        <v/>
      </c>
      <c r="B54" s="123"/>
      <c r="L54" s="123"/>
      <c r="V54" s="123"/>
      <c r="AF54" s="123"/>
      <c r="AP54" s="123"/>
      <c r="AZ54" s="123"/>
      <c r="BJ54" s="123"/>
      <c r="BT54" s="123"/>
      <c r="CD54" s="123"/>
      <c r="CN54" s="123"/>
      <c r="CX54" s="123"/>
      <c r="DH54" s="123"/>
      <c r="DR54" s="123"/>
      <c r="EB54" s="123"/>
      <c r="EL54" s="123"/>
      <c r="EV54" s="123"/>
      <c r="FF54" s="123"/>
      <c r="FP54" s="123"/>
      <c r="FZ54" s="123"/>
      <c r="GJ54" s="123"/>
      <c r="GT54" s="123"/>
      <c r="HD54" s="123"/>
      <c r="HN54" s="123"/>
      <c r="HX54" s="123"/>
    </row>
    <row xmlns:x14ac="http://schemas.microsoft.com/office/spreadsheetml/2009/9/ac" r="55" s="3" customFormat="true" x14ac:dyDescent="0.25">
      <c r="A55" s="383" t="str">
        <f ca="true">IF(ISBLANK('Data Summary'!A57),"",'Data Summary'!A57)</f>
        <v/>
      </c>
      <c r="B55" s="123"/>
      <c r="L55" s="123"/>
      <c r="V55" s="123"/>
      <c r="AF55" s="123"/>
      <c r="AP55" s="123"/>
      <c r="AZ55" s="123"/>
      <c r="BJ55" s="123"/>
      <c r="BT55" s="123"/>
      <c r="CD55" s="123"/>
      <c r="CN55" s="123"/>
      <c r="CX55" s="123"/>
      <c r="DH55" s="123"/>
      <c r="DR55" s="123"/>
      <c r="EB55" s="123"/>
      <c r="EL55" s="123"/>
      <c r="EV55" s="123"/>
      <c r="FF55" s="123"/>
      <c r="FP55" s="123"/>
      <c r="FZ55" s="123"/>
      <c r="GJ55" s="123"/>
      <c r="GT55" s="123"/>
      <c r="HD55" s="123"/>
      <c r="HN55" s="123"/>
      <c r="HX55" s="123"/>
    </row>
    <row xmlns:x14ac="http://schemas.microsoft.com/office/spreadsheetml/2009/9/ac" r="56" s="3" customFormat="true" x14ac:dyDescent="0.25">
      <c r="A56" s="383" t="str">
        <f ca="true">IF(ISBLANK('Data Summary'!A58),"",'Data Summary'!A58)</f>
        <v/>
      </c>
      <c r="B56" s="123"/>
      <c r="L56" s="123"/>
      <c r="V56" s="123"/>
      <c r="AF56" s="123"/>
      <c r="AP56" s="123"/>
      <c r="AZ56" s="123"/>
      <c r="BJ56" s="123"/>
      <c r="BT56" s="123"/>
      <c r="CD56" s="123"/>
      <c r="CN56" s="123"/>
      <c r="CX56" s="123"/>
      <c r="DH56" s="123"/>
      <c r="DR56" s="123"/>
      <c r="EB56" s="123"/>
      <c r="EL56" s="123"/>
      <c r="EV56" s="123"/>
      <c r="FF56" s="123"/>
      <c r="FP56" s="123"/>
      <c r="FZ56" s="123"/>
      <c r="GJ56" s="123"/>
      <c r="GT56" s="123"/>
      <c r="HD56" s="123"/>
      <c r="HN56" s="123"/>
      <c r="HX56" s="123"/>
    </row>
    <row xmlns:x14ac="http://schemas.microsoft.com/office/spreadsheetml/2009/9/ac" r="57" s="3" customFormat="true" x14ac:dyDescent="0.25">
      <c r="A57" s="383" t="str">
        <f ca="true">IF(ISBLANK('Data Summary'!A59),"",'Data Summary'!A59)</f>
        <v/>
      </c>
      <c r="B57" s="123"/>
      <c r="L57" s="123"/>
      <c r="V57" s="123"/>
      <c r="AF57" s="123"/>
      <c r="AP57" s="123"/>
      <c r="AZ57" s="123"/>
      <c r="BJ57" s="123"/>
      <c r="BT57" s="123"/>
      <c r="CD57" s="123"/>
      <c r="CN57" s="123"/>
      <c r="CX57" s="123"/>
      <c r="DH57" s="123"/>
      <c r="DR57" s="123"/>
      <c r="EB57" s="123"/>
      <c r="EL57" s="123"/>
      <c r="EV57" s="123"/>
      <c r="FF57" s="123"/>
      <c r="FP57" s="123"/>
      <c r="FZ57" s="123"/>
      <c r="GJ57" s="123"/>
      <c r="GT57" s="123"/>
      <c r="HD57" s="123"/>
      <c r="HN57" s="123"/>
      <c r="HX57" s="123"/>
    </row>
    <row xmlns:x14ac="http://schemas.microsoft.com/office/spreadsheetml/2009/9/ac" r="58" s="3" customFormat="true" x14ac:dyDescent="0.25">
      <c r="A58" s="383" t="str">
        <f ca="true">IF(ISBLANK('Data Summary'!A60),"",'Data Summary'!A60)</f>
        <v/>
      </c>
      <c r="B58" s="123"/>
      <c r="L58" s="123"/>
      <c r="V58" s="123"/>
      <c r="AF58" s="123"/>
      <c r="AP58" s="123"/>
      <c r="AZ58" s="123"/>
      <c r="BJ58" s="123"/>
      <c r="BT58" s="123"/>
      <c r="CD58" s="123"/>
      <c r="CN58" s="123"/>
      <c r="CX58" s="123"/>
      <c r="DH58" s="123"/>
      <c r="DR58" s="123"/>
      <c r="EB58" s="123"/>
      <c r="EL58" s="123"/>
      <c r="EV58" s="123"/>
      <c r="FF58" s="123"/>
      <c r="FP58" s="123"/>
      <c r="FZ58" s="123"/>
      <c r="GJ58" s="123"/>
      <c r="GT58" s="123"/>
      <c r="HD58" s="123"/>
      <c r="HN58" s="123"/>
      <c r="HX58" s="123"/>
    </row>
    <row xmlns:x14ac="http://schemas.microsoft.com/office/spreadsheetml/2009/9/ac" r="59" s="3" customFormat="true" x14ac:dyDescent="0.25">
      <c r="A59" s="383" t="str">
        <f ca="true">IF(ISBLANK('Data Summary'!A61),"",'Data Summary'!A61)</f>
        <v/>
      </c>
      <c r="B59" s="123"/>
      <c r="L59" s="123"/>
      <c r="V59" s="123"/>
      <c r="AF59" s="123"/>
      <c r="AP59" s="123"/>
      <c r="AZ59" s="123"/>
      <c r="BJ59" s="123"/>
      <c r="BT59" s="123"/>
      <c r="CD59" s="123"/>
      <c r="CN59" s="123"/>
      <c r="CX59" s="123"/>
      <c r="DH59" s="123"/>
      <c r="DR59" s="123"/>
      <c r="EB59" s="123"/>
      <c r="EL59" s="123"/>
      <c r="EV59" s="123"/>
      <c r="FF59" s="123"/>
      <c r="FP59" s="123"/>
      <c r="FZ59" s="123"/>
      <c r="GJ59" s="123"/>
      <c r="GT59" s="123"/>
      <c r="HD59" s="123"/>
      <c r="HN59" s="123"/>
      <c r="HX59" s="123"/>
    </row>
    <row xmlns:x14ac="http://schemas.microsoft.com/office/spreadsheetml/2009/9/ac" r="60" s="3" customFormat="true" x14ac:dyDescent="0.25">
      <c r="A60" s="383" t="str">
        <f ca="true">IF(ISBLANK('Data Summary'!A62),"",'Data Summary'!A62)</f>
        <v/>
      </c>
      <c r="B60" s="123"/>
      <c r="L60" s="123"/>
      <c r="V60" s="123"/>
      <c r="AF60" s="123"/>
      <c r="AP60" s="123"/>
      <c r="AZ60" s="123"/>
      <c r="BJ60" s="123"/>
      <c r="BT60" s="123"/>
      <c r="CD60" s="123"/>
      <c r="CN60" s="123"/>
      <c r="CX60" s="123"/>
      <c r="DH60" s="123"/>
      <c r="DR60" s="123"/>
      <c r="EB60" s="123"/>
      <c r="EL60" s="123"/>
      <c r="EV60" s="123"/>
      <c r="FF60" s="123"/>
      <c r="FP60" s="123"/>
      <c r="FZ60" s="123"/>
      <c r="GJ60" s="123"/>
      <c r="GT60" s="123"/>
      <c r="HD60" s="123"/>
      <c r="HN60" s="123"/>
      <c r="HX60" s="123"/>
    </row>
    <row xmlns:x14ac="http://schemas.microsoft.com/office/spreadsheetml/2009/9/ac" r="61" s="3" customFormat="true" x14ac:dyDescent="0.25">
      <c r="A61" s="383" t="str">
        <f ca="true">IF(ISBLANK('Data Summary'!A63),"",'Data Summary'!A63)</f>
        <v/>
      </c>
      <c r="B61" s="123"/>
      <c r="L61" s="123"/>
      <c r="V61" s="123"/>
      <c r="AF61" s="123"/>
      <c r="AP61" s="123"/>
      <c r="AZ61" s="123"/>
      <c r="BJ61" s="123"/>
      <c r="BT61" s="123"/>
      <c r="CD61" s="123"/>
      <c r="CN61" s="123"/>
      <c r="CX61" s="123"/>
      <c r="DH61" s="123"/>
      <c r="DR61" s="123"/>
      <c r="EB61" s="123"/>
      <c r="EL61" s="123"/>
      <c r="EV61" s="123"/>
      <c r="FF61" s="123"/>
      <c r="FP61" s="123"/>
      <c r="FZ61" s="123"/>
      <c r="GJ61" s="123"/>
      <c r="GT61" s="123"/>
      <c r="HD61" s="123"/>
      <c r="HN61" s="123"/>
      <c r="HX61" s="123"/>
    </row>
    <row xmlns:x14ac="http://schemas.microsoft.com/office/spreadsheetml/2009/9/ac" r="62" s="3" customFormat="true" x14ac:dyDescent="0.25">
      <c r="A62" s="383" t="str">
        <f ca="true">IF(ISBLANK('Data Summary'!A64),"",'Data Summary'!A64)</f>
        <v/>
      </c>
      <c r="B62" s="123"/>
      <c r="L62" s="123"/>
      <c r="V62" s="123"/>
      <c r="AF62" s="123"/>
      <c r="AP62" s="123"/>
      <c r="AZ62" s="123"/>
      <c r="BJ62" s="123"/>
      <c r="BT62" s="123"/>
      <c r="CD62" s="123"/>
      <c r="CN62" s="123"/>
      <c r="CX62" s="123"/>
      <c r="DH62" s="123"/>
      <c r="DR62" s="123"/>
      <c r="EB62" s="123"/>
      <c r="EL62" s="123"/>
      <c r="EV62" s="123"/>
      <c r="FF62" s="123"/>
      <c r="FP62" s="123"/>
      <c r="FZ62" s="123"/>
      <c r="GJ62" s="123"/>
      <c r="GT62" s="123"/>
      <c r="HD62" s="123"/>
      <c r="HN62" s="123"/>
      <c r="HX62" s="123"/>
    </row>
    <row xmlns:x14ac="http://schemas.microsoft.com/office/spreadsheetml/2009/9/ac" r="63" s="3" customFormat="true" x14ac:dyDescent="0.25">
      <c r="A63" s="383" t="str">
        <f ca="true">IF(ISBLANK('Data Summary'!A65),"",'Data Summary'!A65)</f>
        <v/>
      </c>
      <c r="B63" s="123"/>
      <c r="L63" s="123"/>
      <c r="V63" s="123"/>
      <c r="AF63" s="123"/>
      <c r="AP63" s="123"/>
      <c r="AZ63" s="123"/>
      <c r="BJ63" s="123"/>
      <c r="BT63" s="123"/>
      <c r="CD63" s="123"/>
      <c r="CN63" s="123"/>
      <c r="CX63" s="123"/>
      <c r="DH63" s="123"/>
      <c r="DR63" s="123"/>
      <c r="EB63" s="123"/>
      <c r="EL63" s="123"/>
      <c r="EV63" s="123"/>
      <c r="FF63" s="123"/>
      <c r="FP63" s="123"/>
      <c r="FZ63" s="123"/>
      <c r="GJ63" s="123"/>
      <c r="GT63" s="123"/>
      <c r="HD63" s="123"/>
      <c r="HN63" s="123"/>
      <c r="HX63" s="123"/>
    </row>
    <row xmlns:x14ac="http://schemas.microsoft.com/office/spreadsheetml/2009/9/ac" r="64" s="3" customFormat="true" x14ac:dyDescent="0.25">
      <c r="A64" s="383" t="str">
        <f ca="true">IF(ISBLANK('Data Summary'!A66),"",'Data Summary'!A66)</f>
        <v/>
      </c>
      <c r="B64" s="123"/>
      <c r="L64" s="123"/>
      <c r="V64" s="123"/>
      <c r="AF64" s="123"/>
      <c r="AP64" s="123"/>
      <c r="AZ64" s="123"/>
      <c r="BJ64" s="123"/>
      <c r="BT64" s="123"/>
      <c r="CD64" s="123"/>
      <c r="CN64" s="123"/>
      <c r="CX64" s="123"/>
      <c r="DH64" s="123"/>
      <c r="DR64" s="123"/>
      <c r="EB64" s="123"/>
      <c r="EL64" s="123"/>
      <c r="EV64" s="123"/>
      <c r="FF64" s="123"/>
      <c r="FP64" s="123"/>
      <c r="FZ64" s="123"/>
      <c r="GJ64" s="123"/>
      <c r="GT64" s="123"/>
      <c r="HD64" s="123"/>
      <c r="HN64" s="123"/>
      <c r="HX64" s="123"/>
    </row>
    <row xmlns:x14ac="http://schemas.microsoft.com/office/spreadsheetml/2009/9/ac" r="65" s="3" customFormat="true" x14ac:dyDescent="0.25">
      <c r="A65" s="383" t="str">
        <f ca="true">IF(ISBLANK('Data Summary'!A67),"",'Data Summary'!A67)</f>
        <v/>
      </c>
      <c r="B65" s="123"/>
      <c r="L65" s="123"/>
      <c r="V65" s="123"/>
      <c r="AF65" s="123"/>
      <c r="AP65" s="123"/>
      <c r="AZ65" s="123"/>
      <c r="BJ65" s="123"/>
      <c r="BT65" s="123"/>
      <c r="CD65" s="123"/>
      <c r="CN65" s="123"/>
      <c r="CX65" s="123"/>
      <c r="DH65" s="123"/>
      <c r="DR65" s="123"/>
      <c r="EB65" s="123"/>
      <c r="EL65" s="123"/>
      <c r="EV65" s="123"/>
      <c r="FF65" s="123"/>
      <c r="FP65" s="123"/>
      <c r="FZ65" s="123"/>
      <c r="GJ65" s="123"/>
      <c r="GT65" s="123"/>
      <c r="HD65" s="123"/>
      <c r="HN65" s="123"/>
      <c r="HX65" s="123"/>
    </row>
    <row xmlns:x14ac="http://schemas.microsoft.com/office/spreadsheetml/2009/9/ac" r="66" s="3" customFormat="true" x14ac:dyDescent="0.25">
      <c r="A66" s="383" t="str">
        <f ca="true">IF(ISBLANK('Data Summary'!A68),"",'Data Summary'!A68)</f>
        <v/>
      </c>
      <c r="B66" s="123"/>
      <c r="L66" s="123"/>
      <c r="V66" s="123"/>
      <c r="AF66" s="123"/>
      <c r="AP66" s="123"/>
      <c r="AZ66" s="123"/>
      <c r="BJ66" s="123"/>
      <c r="BT66" s="123"/>
      <c r="CD66" s="123"/>
      <c r="CN66" s="123"/>
      <c r="CX66" s="123"/>
      <c r="DH66" s="123"/>
      <c r="DR66" s="123"/>
      <c r="EB66" s="123"/>
      <c r="EL66" s="123"/>
      <c r="EV66" s="123"/>
      <c r="FF66" s="123"/>
      <c r="FP66" s="123"/>
      <c r="FZ66" s="123"/>
      <c r="GJ66" s="123"/>
      <c r="GT66" s="123"/>
      <c r="HD66" s="123"/>
      <c r="HN66" s="123"/>
      <c r="HX66" s="123"/>
    </row>
    <row xmlns:x14ac="http://schemas.microsoft.com/office/spreadsheetml/2009/9/ac" r="67" s="3" customFormat="true" x14ac:dyDescent="0.25">
      <c r="A67" s="383" t="str">
        <f ca="true">IF(ISBLANK('Data Summary'!A69),"",'Data Summary'!A69)</f>
        <v/>
      </c>
      <c r="B67" s="123"/>
      <c r="L67" s="123"/>
      <c r="V67" s="123"/>
      <c r="AF67" s="123"/>
      <c r="AP67" s="123"/>
      <c r="AZ67" s="123"/>
      <c r="BJ67" s="123"/>
      <c r="BT67" s="123"/>
      <c r="CD67" s="123"/>
      <c r="CN67" s="123"/>
      <c r="CX67" s="123"/>
      <c r="DH67" s="123"/>
      <c r="DR67" s="123"/>
      <c r="EB67" s="123"/>
      <c r="EL67" s="123"/>
      <c r="EV67" s="123"/>
      <c r="FF67" s="123"/>
      <c r="FP67" s="123"/>
      <c r="FZ67" s="123"/>
      <c r="GJ67" s="123"/>
      <c r="GT67" s="123"/>
      <c r="HD67" s="123"/>
      <c r="HN67" s="123"/>
      <c r="HX67" s="123"/>
    </row>
    <row xmlns:x14ac="http://schemas.microsoft.com/office/spreadsheetml/2009/9/ac" r="68" s="3" customFormat="true" x14ac:dyDescent="0.25">
      <c r="A68" s="383" t="str">
        <f ca="true">IF(ISBLANK('Data Summary'!A70),"",'Data Summary'!A70)</f>
        <v/>
      </c>
      <c r="B68" s="123"/>
      <c r="L68" s="123"/>
      <c r="V68" s="123"/>
      <c r="AF68" s="123"/>
      <c r="AP68" s="123"/>
      <c r="AZ68" s="123"/>
      <c r="BJ68" s="123"/>
      <c r="BT68" s="123"/>
      <c r="CD68" s="123"/>
      <c r="CN68" s="123"/>
      <c r="CX68" s="123"/>
      <c r="DH68" s="123"/>
      <c r="DR68" s="123"/>
      <c r="EB68" s="123"/>
      <c r="EL68" s="123"/>
      <c r="EV68" s="123"/>
      <c r="FF68" s="123"/>
      <c r="FP68" s="123"/>
      <c r="FZ68" s="123"/>
      <c r="GJ68" s="123"/>
      <c r="GT68" s="123"/>
      <c r="HD68" s="123"/>
      <c r="HN68" s="123"/>
      <c r="HX68" s="123"/>
    </row>
    <row xmlns:x14ac="http://schemas.microsoft.com/office/spreadsheetml/2009/9/ac" r="69" s="3" customFormat="true" x14ac:dyDescent="0.25">
      <c r="A69" s="383" t="str">
        <f ca="true">IF(ISBLANK('Data Summary'!A71),"",'Data Summary'!A71)</f>
        <v/>
      </c>
      <c r="B69" s="123"/>
      <c r="L69" s="123"/>
      <c r="V69" s="123"/>
      <c r="AF69" s="123"/>
      <c r="AP69" s="123"/>
      <c r="AZ69" s="123"/>
      <c r="BJ69" s="123"/>
      <c r="BT69" s="123"/>
      <c r="CD69" s="123"/>
      <c r="CN69" s="123"/>
      <c r="CX69" s="123"/>
      <c r="DH69" s="123"/>
      <c r="DR69" s="123"/>
      <c r="EB69" s="123"/>
      <c r="EL69" s="123"/>
      <c r="EV69" s="123"/>
      <c r="FF69" s="123"/>
      <c r="FP69" s="123"/>
      <c r="FZ69" s="123"/>
      <c r="GJ69" s="123"/>
      <c r="GT69" s="123"/>
      <c r="HD69" s="123"/>
      <c r="HN69" s="123"/>
      <c r="HX69" s="123"/>
    </row>
    <row xmlns:x14ac="http://schemas.microsoft.com/office/spreadsheetml/2009/9/ac" r="70" s="3" customFormat="true" x14ac:dyDescent="0.25">
      <c r="A70" s="383" t="str">
        <f ca="true">IF(ISBLANK('Data Summary'!A72),"",'Data Summary'!A72)</f>
        <v/>
      </c>
      <c r="B70" s="123"/>
      <c r="L70" s="123"/>
      <c r="V70" s="123"/>
      <c r="AF70" s="123"/>
      <c r="AP70" s="123"/>
      <c r="AZ70" s="123"/>
      <c r="BJ70" s="123"/>
      <c r="BT70" s="123"/>
      <c r="CD70" s="123"/>
      <c r="CN70" s="123"/>
      <c r="CX70" s="123"/>
      <c r="DH70" s="123"/>
      <c r="DR70" s="123"/>
      <c r="EB70" s="123"/>
      <c r="EL70" s="123"/>
      <c r="EV70" s="123"/>
      <c r="FF70" s="123"/>
      <c r="FP70" s="123"/>
      <c r="FZ70" s="123"/>
      <c r="GJ70" s="123"/>
      <c r="GT70" s="123"/>
      <c r="HD70" s="123"/>
      <c r="HN70" s="123"/>
      <c r="HX70" s="123"/>
    </row>
    <row xmlns:x14ac="http://schemas.microsoft.com/office/spreadsheetml/2009/9/ac" r="71" s="3" customFormat="true" x14ac:dyDescent="0.25">
      <c r="A71" s="383" t="str">
        <f ca="true">IF(ISBLANK('Data Summary'!A73),"",'Data Summary'!A73)</f>
        <v/>
      </c>
      <c r="B71" s="123"/>
      <c r="L71" s="123"/>
      <c r="V71" s="123"/>
      <c r="AF71" s="123"/>
      <c r="AP71" s="123"/>
      <c r="AZ71" s="123"/>
      <c r="BJ71" s="123"/>
      <c r="BT71" s="123"/>
      <c r="CD71" s="123"/>
      <c r="CN71" s="123"/>
      <c r="CX71" s="123"/>
      <c r="DH71" s="123"/>
      <c r="DR71" s="123"/>
      <c r="EB71" s="123"/>
      <c r="EL71" s="123"/>
      <c r="EV71" s="123"/>
      <c r="FF71" s="123"/>
      <c r="FP71" s="123"/>
      <c r="FZ71" s="123"/>
      <c r="GJ71" s="123"/>
      <c r="GT71" s="123"/>
      <c r="HD71" s="123"/>
      <c r="HN71" s="123"/>
      <c r="HX71" s="123"/>
    </row>
    <row xmlns:x14ac="http://schemas.microsoft.com/office/spreadsheetml/2009/9/ac" r="72" s="3" customFormat="true" x14ac:dyDescent="0.25">
      <c r="A72" s="383" t="str">
        <f ca="true">IF(ISBLANK('Data Summary'!A74),"",'Data Summary'!A74)</f>
        <v/>
      </c>
      <c r="B72" s="123"/>
      <c r="L72" s="123"/>
      <c r="V72" s="123"/>
      <c r="AF72" s="123"/>
      <c r="AP72" s="123"/>
      <c r="AZ72" s="123"/>
      <c r="BJ72" s="123"/>
      <c r="BT72" s="123"/>
      <c r="CD72" s="123"/>
      <c r="CN72" s="123"/>
      <c r="CX72" s="123"/>
      <c r="DH72" s="123"/>
      <c r="DR72" s="123"/>
      <c r="EB72" s="123"/>
      <c r="EL72" s="123"/>
      <c r="EV72" s="123"/>
      <c r="FF72" s="123"/>
      <c r="FP72" s="123"/>
      <c r="FZ72" s="123"/>
      <c r="GJ72" s="123"/>
      <c r="GT72" s="123"/>
      <c r="HD72" s="123"/>
      <c r="HN72" s="123"/>
      <c r="HX72" s="123"/>
    </row>
    <row xmlns:x14ac="http://schemas.microsoft.com/office/spreadsheetml/2009/9/ac" r="73" s="3" customFormat="true" x14ac:dyDescent="0.25">
      <c r="A73" s="383" t="str">
        <f ca="true">IF(ISBLANK('Data Summary'!A75),"",'Data Summary'!A75)</f>
        <v/>
      </c>
      <c r="B73" s="123"/>
      <c r="L73" s="123"/>
      <c r="V73" s="123"/>
      <c r="AF73" s="123"/>
      <c r="AP73" s="123"/>
      <c r="AZ73" s="123"/>
      <c r="BJ73" s="123"/>
      <c r="BT73" s="123"/>
      <c r="CD73" s="123"/>
      <c r="CN73" s="123"/>
      <c r="CX73" s="123"/>
      <c r="DH73" s="123"/>
      <c r="DR73" s="123"/>
      <c r="EB73" s="123"/>
      <c r="EL73" s="123"/>
      <c r="EV73" s="123"/>
      <c r="FF73" s="123"/>
      <c r="FP73" s="123"/>
      <c r="FZ73" s="123"/>
      <c r="GJ73" s="123"/>
      <c r="GT73" s="123"/>
      <c r="HD73" s="123"/>
      <c r="HN73" s="123"/>
      <c r="HX73" s="123"/>
    </row>
    <row xmlns:x14ac="http://schemas.microsoft.com/office/spreadsheetml/2009/9/ac" r="74" s="3" customFormat="true" x14ac:dyDescent="0.25">
      <c r="A74" s="383" t="str">
        <f ca="true">IF(ISBLANK('Data Summary'!A76),"",'Data Summary'!A76)</f>
        <v/>
      </c>
      <c r="B74" s="123"/>
      <c r="L74" s="123"/>
      <c r="V74" s="123"/>
      <c r="AF74" s="123"/>
      <c r="AP74" s="123"/>
      <c r="AZ74" s="123"/>
      <c r="BJ74" s="123"/>
      <c r="BT74" s="123"/>
      <c r="CD74" s="123"/>
      <c r="CN74" s="123"/>
      <c r="CX74" s="123"/>
      <c r="DH74" s="123"/>
      <c r="DR74" s="123"/>
      <c r="EB74" s="123"/>
      <c r="EL74" s="123"/>
      <c r="EV74" s="123"/>
      <c r="FF74" s="123"/>
      <c r="FP74" s="123"/>
      <c r="FZ74" s="123"/>
      <c r="GJ74" s="123"/>
      <c r="GT74" s="123"/>
      <c r="HD74" s="123"/>
      <c r="HN74" s="123"/>
      <c r="HX74" s="123"/>
    </row>
    <row xmlns:x14ac="http://schemas.microsoft.com/office/spreadsheetml/2009/9/ac" r="75" s="3" customFormat="true" x14ac:dyDescent="0.25">
      <c r="A75" s="383" t="str">
        <f ca="true">IF(ISBLANK('Data Summary'!A77),"",'Data Summary'!A77)</f>
        <v/>
      </c>
      <c r="B75" s="123"/>
      <c r="L75" s="123"/>
      <c r="V75" s="123"/>
      <c r="AF75" s="123"/>
      <c r="AP75" s="123"/>
      <c r="AZ75" s="123"/>
      <c r="BJ75" s="123"/>
      <c r="BT75" s="123"/>
      <c r="CD75" s="123"/>
      <c r="CN75" s="123"/>
      <c r="CX75" s="123"/>
      <c r="DH75" s="123"/>
      <c r="DR75" s="123"/>
      <c r="EB75" s="123"/>
      <c r="EL75" s="123"/>
      <c r="EV75" s="123"/>
      <c r="FF75" s="123"/>
      <c r="FP75" s="123"/>
      <c r="FZ75" s="123"/>
      <c r="GJ75" s="123"/>
      <c r="GT75" s="123"/>
      <c r="HD75" s="123"/>
      <c r="HN75" s="123"/>
      <c r="HX75" s="123"/>
    </row>
    <row xmlns:x14ac="http://schemas.microsoft.com/office/spreadsheetml/2009/9/ac" r="76" s="3" customFormat="true" x14ac:dyDescent="0.25">
      <c r="A76" s="383" t="str">
        <f ca="true">IF(ISBLANK('Data Summary'!A78),"",'Data Summary'!A78)</f>
        <v/>
      </c>
      <c r="B76" s="123"/>
      <c r="L76" s="123"/>
      <c r="V76" s="123"/>
      <c r="AF76" s="123"/>
      <c r="AP76" s="123"/>
      <c r="AZ76" s="123"/>
      <c r="BJ76" s="123"/>
      <c r="BT76" s="123"/>
      <c r="CD76" s="123"/>
      <c r="CN76" s="123"/>
      <c r="CX76" s="123"/>
      <c r="DH76" s="123"/>
      <c r="DR76" s="123"/>
      <c r="EB76" s="123"/>
      <c r="EL76" s="123"/>
      <c r="EV76" s="123"/>
      <c r="FF76" s="123"/>
      <c r="FP76" s="123"/>
      <c r="FZ76" s="123"/>
      <c r="GJ76" s="123"/>
      <c r="GT76" s="123"/>
      <c r="HD76" s="123"/>
      <c r="HN76" s="123"/>
      <c r="HX76" s="123"/>
    </row>
    <row xmlns:x14ac="http://schemas.microsoft.com/office/spreadsheetml/2009/9/ac" r="77" s="3" customFormat="true" x14ac:dyDescent="0.25">
      <c r="A77" s="383" t="str">
        <f ca="true">IF(ISBLANK('Data Summary'!A79),"",'Data Summary'!A79)</f>
        <v/>
      </c>
      <c r="B77" s="123"/>
      <c r="L77" s="123"/>
      <c r="V77" s="123"/>
      <c r="AF77" s="123"/>
      <c r="AP77" s="123"/>
      <c r="AZ77" s="123"/>
      <c r="BJ77" s="123"/>
      <c r="BT77" s="123"/>
      <c r="CD77" s="123"/>
      <c r="CN77" s="123"/>
      <c r="CX77" s="123"/>
      <c r="DH77" s="123"/>
      <c r="DR77" s="123"/>
      <c r="EB77" s="123"/>
      <c r="EL77" s="123"/>
      <c r="EV77" s="123"/>
      <c r="FF77" s="123"/>
      <c r="FP77" s="123"/>
      <c r="FZ77" s="123"/>
      <c r="GJ77" s="123"/>
      <c r="GT77" s="123"/>
      <c r="HD77" s="123"/>
      <c r="HN77" s="123"/>
      <c r="HX77" s="123"/>
    </row>
    <row xmlns:x14ac="http://schemas.microsoft.com/office/spreadsheetml/2009/9/ac" r="78" s="3" customFormat="true" x14ac:dyDescent="0.25">
      <c r="A78" s="383" t="str">
        <f ca="true">IF(ISBLANK('Data Summary'!A80),"",'Data Summary'!A80)</f>
        <v/>
      </c>
      <c r="B78" s="123"/>
      <c r="L78" s="123"/>
      <c r="V78" s="123"/>
      <c r="AF78" s="123"/>
      <c r="AP78" s="123"/>
      <c r="AZ78" s="123"/>
      <c r="BJ78" s="123"/>
      <c r="BT78" s="123"/>
      <c r="CD78" s="123"/>
      <c r="CN78" s="123"/>
      <c r="CX78" s="123"/>
      <c r="DH78" s="123"/>
      <c r="DR78" s="123"/>
      <c r="EB78" s="123"/>
      <c r="EL78" s="123"/>
      <c r="EV78" s="123"/>
      <c r="FF78" s="123"/>
      <c r="FP78" s="123"/>
      <c r="FZ78" s="123"/>
      <c r="GJ78" s="123"/>
      <c r="GT78" s="123"/>
      <c r="HD78" s="123"/>
      <c r="HN78" s="123"/>
      <c r="HX78" s="123"/>
    </row>
    <row xmlns:x14ac="http://schemas.microsoft.com/office/spreadsheetml/2009/9/ac" r="79" s="3" customFormat="true" x14ac:dyDescent="0.25">
      <c r="A79" s="383" t="str">
        <f ca="true">IF(ISBLANK('Data Summary'!A81),"",'Data Summary'!A81)</f>
        <v/>
      </c>
      <c r="B79" s="123"/>
      <c r="L79" s="123"/>
      <c r="V79" s="123"/>
      <c r="AF79" s="123"/>
      <c r="AP79" s="123"/>
      <c r="AZ79" s="123"/>
      <c r="BJ79" s="123"/>
      <c r="BT79" s="123"/>
      <c r="CD79" s="123"/>
      <c r="CN79" s="123"/>
      <c r="CX79" s="123"/>
      <c r="DH79" s="123"/>
      <c r="DR79" s="123"/>
      <c r="EB79" s="123"/>
      <c r="EL79" s="123"/>
      <c r="EV79" s="123"/>
      <c r="FF79" s="123"/>
      <c r="FP79" s="123"/>
      <c r="FZ79" s="123"/>
      <c r="GJ79" s="123"/>
      <c r="GT79" s="123"/>
      <c r="HD79" s="123"/>
      <c r="HN79" s="123"/>
      <c r="HX79" s="123"/>
    </row>
    <row xmlns:x14ac="http://schemas.microsoft.com/office/spreadsheetml/2009/9/ac" r="80" s="3" customFormat="true" x14ac:dyDescent="0.25">
      <c r="A80" s="383" t="str">
        <f ca="true">IF(ISBLANK('Data Summary'!A82),"",'Data Summary'!A82)</f>
        <v/>
      </c>
      <c r="B80" s="123"/>
      <c r="L80" s="123"/>
      <c r="V80" s="123"/>
      <c r="AF80" s="123"/>
      <c r="AP80" s="123"/>
      <c r="AZ80" s="123"/>
      <c r="BJ80" s="123"/>
      <c r="BT80" s="123"/>
      <c r="CD80" s="123"/>
      <c r="CN80" s="123"/>
      <c r="CX80" s="123"/>
      <c r="DH80" s="123"/>
      <c r="DR80" s="123"/>
      <c r="EB80" s="123"/>
      <c r="EL80" s="123"/>
      <c r="EV80" s="123"/>
      <c r="FF80" s="123"/>
      <c r="FP80" s="123"/>
      <c r="FZ80" s="123"/>
      <c r="GJ80" s="123"/>
      <c r="GT80" s="123"/>
      <c r="HD80" s="123"/>
      <c r="HN80" s="123"/>
      <c r="HX80" s="123"/>
    </row>
    <row xmlns:x14ac="http://schemas.microsoft.com/office/spreadsheetml/2009/9/ac" r="81" s="3" customFormat="true" x14ac:dyDescent="0.25">
      <c r="A81" s="383" t="str">
        <f ca="true">IF(ISBLANK('Data Summary'!A83),"",'Data Summary'!A83)</f>
        <v/>
      </c>
      <c r="B81" s="123"/>
      <c r="L81" s="123"/>
      <c r="V81" s="123"/>
      <c r="AF81" s="123"/>
      <c r="AP81" s="123"/>
      <c r="AZ81" s="123"/>
      <c r="BJ81" s="123"/>
      <c r="BT81" s="123"/>
      <c r="CD81" s="123"/>
      <c r="CN81" s="123"/>
      <c r="CX81" s="123"/>
      <c r="DH81" s="123"/>
      <c r="DR81" s="123"/>
      <c r="EB81" s="123"/>
      <c r="EL81" s="123"/>
      <c r="EV81" s="123"/>
      <c r="FF81" s="123"/>
      <c r="FP81" s="123"/>
      <c r="FZ81" s="123"/>
      <c r="GJ81" s="123"/>
      <c r="GT81" s="123"/>
      <c r="HD81" s="123"/>
      <c r="HN81" s="123"/>
      <c r="HX81" s="123"/>
    </row>
    <row xmlns:x14ac="http://schemas.microsoft.com/office/spreadsheetml/2009/9/ac" r="82" s="3" customFormat="true" x14ac:dyDescent="0.25">
      <c r="A82" s="383" t="str">
        <f ca="true">IF(ISBLANK('Data Summary'!A84),"",'Data Summary'!A84)</f>
        <v/>
      </c>
      <c r="B82" s="123"/>
      <c r="L82" s="123"/>
      <c r="V82" s="123"/>
      <c r="AF82" s="123"/>
      <c r="AP82" s="123"/>
      <c r="AZ82" s="123"/>
      <c r="BJ82" s="123"/>
      <c r="BT82" s="123"/>
      <c r="CD82" s="123"/>
      <c r="CN82" s="123"/>
      <c r="CX82" s="123"/>
      <c r="DH82" s="123"/>
      <c r="DR82" s="123"/>
      <c r="EB82" s="123"/>
      <c r="EL82" s="123"/>
      <c r="EV82" s="123"/>
      <c r="FF82" s="123"/>
      <c r="FP82" s="123"/>
      <c r="FZ82" s="123"/>
      <c r="GJ82" s="123"/>
      <c r="GT82" s="123"/>
      <c r="HD82" s="123"/>
      <c r="HN82" s="123"/>
      <c r="HX82" s="123"/>
    </row>
    <row xmlns:x14ac="http://schemas.microsoft.com/office/spreadsheetml/2009/9/ac" r="83" s="3" customFormat="true" x14ac:dyDescent="0.25">
      <c r="A83" s="383" t="str">
        <f ca="true">IF(ISBLANK('Data Summary'!A85),"",'Data Summary'!A85)</f>
        <v/>
      </c>
      <c r="B83" s="123"/>
      <c r="L83" s="123"/>
      <c r="V83" s="123"/>
      <c r="AF83" s="123"/>
      <c r="AP83" s="123"/>
      <c r="AZ83" s="123"/>
      <c r="BJ83" s="123"/>
      <c r="BT83" s="123"/>
      <c r="CD83" s="123"/>
      <c r="CN83" s="123"/>
      <c r="CX83" s="123"/>
      <c r="DH83" s="123"/>
      <c r="DR83" s="123"/>
      <c r="EB83" s="123"/>
      <c r="EL83" s="123"/>
      <c r="EV83" s="123"/>
      <c r="FF83" s="123"/>
      <c r="FP83" s="123"/>
      <c r="FZ83" s="123"/>
      <c r="GJ83" s="123"/>
      <c r="GT83" s="123"/>
      <c r="HD83" s="123"/>
      <c r="HN83" s="123"/>
      <c r="HX83" s="123"/>
    </row>
    <row xmlns:x14ac="http://schemas.microsoft.com/office/spreadsheetml/2009/9/ac" r="84" s="3" customFormat="true" x14ac:dyDescent="0.25">
      <c r="A84" s="383" t="str">
        <f ca="true">IF(ISBLANK('Data Summary'!A86),"",'Data Summary'!A86)</f>
        <v/>
      </c>
      <c r="B84" s="123"/>
      <c r="L84" s="123"/>
      <c r="V84" s="123"/>
      <c r="AF84" s="123"/>
      <c r="AP84" s="123"/>
      <c r="AZ84" s="123"/>
      <c r="BJ84" s="123"/>
      <c r="BT84" s="123"/>
      <c r="CD84" s="123"/>
      <c r="CN84" s="123"/>
      <c r="CX84" s="123"/>
      <c r="DH84" s="123"/>
      <c r="DR84" s="123"/>
      <c r="EB84" s="123"/>
      <c r="EL84" s="123"/>
      <c r="EV84" s="123"/>
      <c r="FF84" s="123"/>
      <c r="FP84" s="123"/>
      <c r="FZ84" s="123"/>
      <c r="GJ84" s="123"/>
      <c r="GT84" s="123"/>
      <c r="HD84" s="123"/>
      <c r="HN84" s="123"/>
      <c r="HX84" s="123"/>
    </row>
    <row xmlns:x14ac="http://schemas.microsoft.com/office/spreadsheetml/2009/9/ac" r="85" s="3" customFormat="true" x14ac:dyDescent="0.25">
      <c r="A85" s="383" t="str">
        <f ca="true">IF(ISBLANK('Data Summary'!A87),"",'Data Summary'!A87)</f>
        <v/>
      </c>
      <c r="B85" s="123"/>
      <c r="L85" s="123"/>
      <c r="V85" s="123"/>
      <c r="AF85" s="123"/>
      <c r="AP85" s="123"/>
      <c r="AZ85" s="123"/>
      <c r="BJ85" s="123"/>
      <c r="BT85" s="123"/>
      <c r="CD85" s="123"/>
      <c r="CN85" s="123"/>
      <c r="CX85" s="123"/>
      <c r="DH85" s="123"/>
      <c r="DR85" s="123"/>
      <c r="EB85" s="123"/>
      <c r="EL85" s="123"/>
      <c r="EV85" s="123"/>
      <c r="FF85" s="123"/>
      <c r="FP85" s="123"/>
      <c r="FZ85" s="123"/>
      <c r="GJ85" s="123"/>
      <c r="GT85" s="123"/>
      <c r="HD85" s="123"/>
      <c r="HN85" s="123"/>
      <c r="HX85" s="123"/>
    </row>
    <row xmlns:x14ac="http://schemas.microsoft.com/office/spreadsheetml/2009/9/ac" r="86" s="3" customFormat="true" x14ac:dyDescent="0.25">
      <c r="A86" s="383" t="str">
        <f ca="true">IF(ISBLANK('Data Summary'!A88),"",'Data Summary'!A88)</f>
        <v/>
      </c>
      <c r="B86" s="123"/>
      <c r="L86" s="123"/>
      <c r="V86" s="123"/>
      <c r="AF86" s="123"/>
      <c r="AP86" s="123"/>
      <c r="AZ86" s="123"/>
      <c r="BJ86" s="123"/>
      <c r="BT86" s="123"/>
      <c r="CD86" s="123"/>
      <c r="CN86" s="123"/>
      <c r="CX86" s="123"/>
      <c r="DH86" s="123"/>
      <c r="DR86" s="123"/>
      <c r="EB86" s="123"/>
      <c r="EL86" s="123"/>
      <c r="EV86" s="123"/>
      <c r="FF86" s="123"/>
      <c r="FP86" s="123"/>
      <c r="FZ86" s="123"/>
      <c r="GJ86" s="123"/>
      <c r="GT86" s="123"/>
      <c r="HD86" s="123"/>
      <c r="HN86" s="123"/>
      <c r="HX86" s="123"/>
    </row>
    <row xmlns:x14ac="http://schemas.microsoft.com/office/spreadsheetml/2009/9/ac" r="87" s="3" customFormat="true" x14ac:dyDescent="0.25">
      <c r="A87" s="383" t="str">
        <f ca="true">IF(ISBLANK('Data Summary'!A89),"",'Data Summary'!A89)</f>
        <v/>
      </c>
      <c r="B87" s="123"/>
      <c r="L87" s="123"/>
      <c r="V87" s="123"/>
      <c r="AF87" s="123"/>
      <c r="AP87" s="123"/>
      <c r="AZ87" s="123"/>
      <c r="BJ87" s="123"/>
      <c r="BT87" s="123"/>
      <c r="CD87" s="123"/>
      <c r="CN87" s="123"/>
      <c r="CX87" s="123"/>
      <c r="DH87" s="123"/>
      <c r="DR87" s="123"/>
      <c r="EB87" s="123"/>
      <c r="EL87" s="123"/>
      <c r="EV87" s="123"/>
      <c r="FF87" s="123"/>
      <c r="FP87" s="123"/>
      <c r="FZ87" s="123"/>
      <c r="GJ87" s="123"/>
      <c r="GT87" s="123"/>
      <c r="HD87" s="123"/>
      <c r="HN87" s="123"/>
      <c r="HX87" s="123"/>
    </row>
    <row xmlns:x14ac="http://schemas.microsoft.com/office/spreadsheetml/2009/9/ac" r="88" s="3" customFormat="true" x14ac:dyDescent="0.25">
      <c r="A88" s="383" t="str">
        <f ca="true">IF(ISBLANK('Data Summary'!A90),"",'Data Summary'!A90)</f>
        <v/>
      </c>
      <c r="B88" s="123"/>
      <c r="L88" s="123"/>
      <c r="V88" s="123"/>
      <c r="AF88" s="123"/>
      <c r="AP88" s="123"/>
      <c r="AZ88" s="123"/>
      <c r="BJ88" s="123"/>
      <c r="BT88" s="123"/>
      <c r="CD88" s="123"/>
      <c r="CN88" s="123"/>
      <c r="CX88" s="123"/>
      <c r="DH88" s="123"/>
      <c r="DR88" s="123"/>
      <c r="EB88" s="123"/>
      <c r="EL88" s="123"/>
      <c r="EV88" s="123"/>
      <c r="FF88" s="123"/>
      <c r="FP88" s="123"/>
      <c r="FZ88" s="123"/>
      <c r="GJ88" s="123"/>
      <c r="GT88" s="123"/>
      <c r="HD88" s="123"/>
      <c r="HN88" s="123"/>
      <c r="HX88" s="123"/>
    </row>
    <row xmlns:x14ac="http://schemas.microsoft.com/office/spreadsheetml/2009/9/ac" r="89" s="3" customFormat="true" x14ac:dyDescent="0.25">
      <c r="A89" s="383" t="str">
        <f ca="true">IF(ISBLANK('Data Summary'!A91),"",'Data Summary'!A91)</f>
        <v/>
      </c>
      <c r="B89" s="123"/>
      <c r="L89" s="123"/>
      <c r="V89" s="123"/>
      <c r="AF89" s="123"/>
      <c r="AP89" s="123"/>
      <c r="AZ89" s="123"/>
      <c r="BJ89" s="123"/>
      <c r="BT89" s="123"/>
      <c r="CD89" s="123"/>
      <c r="CN89" s="123"/>
      <c r="CX89" s="123"/>
      <c r="DH89" s="123"/>
      <c r="DR89" s="123"/>
      <c r="EB89" s="123"/>
      <c r="EL89" s="123"/>
      <c r="EV89" s="123"/>
      <c r="FF89" s="123"/>
      <c r="FP89" s="123"/>
      <c r="FZ89" s="123"/>
      <c r="GJ89" s="123"/>
      <c r="GT89" s="123"/>
      <c r="HD89" s="123"/>
      <c r="HN89" s="123"/>
      <c r="HX89" s="123"/>
    </row>
    <row xmlns:x14ac="http://schemas.microsoft.com/office/spreadsheetml/2009/9/ac" r="90" s="3" customFormat="true" x14ac:dyDescent="0.25">
      <c r="A90" s="383" t="str">
        <f ca="true">IF(ISBLANK('Data Summary'!A92),"",'Data Summary'!A92)</f>
        <v/>
      </c>
      <c r="B90" s="123"/>
      <c r="L90" s="123"/>
      <c r="V90" s="123"/>
      <c r="AF90" s="123"/>
      <c r="AP90" s="123"/>
      <c r="AZ90" s="123"/>
      <c r="BJ90" s="123"/>
      <c r="BT90" s="123"/>
      <c r="CD90" s="123"/>
      <c r="CN90" s="123"/>
      <c r="CX90" s="123"/>
      <c r="DH90" s="123"/>
      <c r="DR90" s="123"/>
      <c r="EB90" s="123"/>
      <c r="EL90" s="123"/>
      <c r="EV90" s="123"/>
      <c r="FF90" s="123"/>
      <c r="FP90" s="123"/>
      <c r="FZ90" s="123"/>
      <c r="GJ90" s="123"/>
      <c r="GT90" s="123"/>
      <c r="HD90" s="123"/>
      <c r="HN90" s="123"/>
      <c r="HX90" s="123"/>
    </row>
    <row xmlns:x14ac="http://schemas.microsoft.com/office/spreadsheetml/2009/9/ac" r="91" s="3" customFormat="true" x14ac:dyDescent="0.25">
      <c r="A91" s="383" t="str">
        <f ca="true">IF(ISBLANK('Data Summary'!A93),"",'Data Summary'!A93)</f>
        <v/>
      </c>
      <c r="B91" s="123"/>
      <c r="L91" s="123"/>
      <c r="V91" s="123"/>
      <c r="AF91" s="123"/>
      <c r="AP91" s="123"/>
      <c r="AZ91" s="123"/>
      <c r="BJ91" s="123"/>
      <c r="BT91" s="123"/>
      <c r="CD91" s="123"/>
      <c r="CN91" s="123"/>
      <c r="CX91" s="123"/>
      <c r="DH91" s="123"/>
      <c r="DR91" s="123"/>
      <c r="EB91" s="123"/>
      <c r="EL91" s="123"/>
      <c r="EV91" s="123"/>
      <c r="FF91" s="123"/>
      <c r="FP91" s="123"/>
      <c r="FZ91" s="123"/>
      <c r="GJ91" s="123"/>
      <c r="GT91" s="123"/>
      <c r="HD91" s="123"/>
      <c r="HN91" s="123"/>
      <c r="HX91" s="123"/>
    </row>
    <row xmlns:x14ac="http://schemas.microsoft.com/office/spreadsheetml/2009/9/ac" r="92" s="3" customFormat="true" x14ac:dyDescent="0.25">
      <c r="A92" s="383" t="str">
        <f ca="true">IF(ISBLANK('Data Summary'!A94),"",'Data Summary'!A94)</f>
        <v/>
      </c>
      <c r="B92" s="123"/>
      <c r="L92" s="123"/>
      <c r="V92" s="123"/>
      <c r="AF92" s="123"/>
      <c r="AP92" s="123"/>
      <c r="AZ92" s="123"/>
      <c r="BJ92" s="123"/>
      <c r="BT92" s="123"/>
      <c r="CD92" s="123"/>
      <c r="CN92" s="123"/>
      <c r="CX92" s="123"/>
      <c r="DH92" s="123"/>
      <c r="DR92" s="123"/>
      <c r="EB92" s="123"/>
      <c r="EL92" s="123"/>
      <c r="EV92" s="123"/>
      <c r="FF92" s="123"/>
      <c r="FP92" s="123"/>
      <c r="FZ92" s="123"/>
      <c r="GJ92" s="123"/>
      <c r="GT92" s="123"/>
      <c r="HD92" s="123"/>
      <c r="HN92" s="123"/>
      <c r="HX92" s="123"/>
    </row>
    <row xmlns:x14ac="http://schemas.microsoft.com/office/spreadsheetml/2009/9/ac" r="93" s="3" customFormat="true" x14ac:dyDescent="0.25">
      <c r="A93" s="383" t="str">
        <f ca="true">IF(ISBLANK('Data Summary'!A95),"",'Data Summary'!A95)</f>
        <v/>
      </c>
      <c r="B93" s="123"/>
      <c r="L93" s="123"/>
      <c r="V93" s="123"/>
      <c r="AF93" s="123"/>
      <c r="AP93" s="123"/>
      <c r="AZ93" s="123"/>
      <c r="BJ93" s="123"/>
      <c r="BT93" s="123"/>
      <c r="CD93" s="123"/>
      <c r="CN93" s="123"/>
      <c r="CX93" s="123"/>
      <c r="DH93" s="123"/>
      <c r="DR93" s="123"/>
      <c r="EB93" s="123"/>
      <c r="EL93" s="123"/>
      <c r="EV93" s="123"/>
      <c r="FF93" s="123"/>
      <c r="FP93" s="123"/>
      <c r="FZ93" s="123"/>
      <c r="GJ93" s="123"/>
      <c r="GT93" s="123"/>
      <c r="HD93" s="123"/>
      <c r="HN93" s="123"/>
      <c r="HX93" s="123"/>
    </row>
    <row xmlns:x14ac="http://schemas.microsoft.com/office/spreadsheetml/2009/9/ac" r="94" s="3" customFormat="true" x14ac:dyDescent="0.25">
      <c r="A94" s="383" t="str">
        <f ca="true">IF(ISBLANK('Data Summary'!A96),"",'Data Summary'!A96)</f>
        <v/>
      </c>
      <c r="B94" s="123"/>
      <c r="L94" s="123"/>
      <c r="V94" s="123"/>
      <c r="AF94" s="123"/>
      <c r="AP94" s="123"/>
      <c r="AZ94" s="123"/>
      <c r="BJ94" s="123"/>
      <c r="BT94" s="123"/>
      <c r="CD94" s="123"/>
      <c r="CN94" s="123"/>
      <c r="CX94" s="123"/>
      <c r="DH94" s="123"/>
      <c r="DR94" s="123"/>
      <c r="EB94" s="123"/>
      <c r="EL94" s="123"/>
      <c r="EV94" s="123"/>
      <c r="FF94" s="123"/>
      <c r="FP94" s="123"/>
      <c r="FZ94" s="123"/>
      <c r="GJ94" s="123"/>
      <c r="GT94" s="123"/>
      <c r="HD94" s="123"/>
      <c r="HN94" s="123"/>
      <c r="HX94" s="123"/>
    </row>
    <row xmlns:x14ac="http://schemas.microsoft.com/office/spreadsheetml/2009/9/ac" r="95" s="3" customFormat="true" x14ac:dyDescent="0.25">
      <c r="A95" s="383" t="str">
        <f ca="true">IF(ISBLANK('Data Summary'!A97),"",'Data Summary'!A97)</f>
        <v/>
      </c>
      <c r="B95" s="123"/>
      <c r="L95" s="123"/>
      <c r="V95" s="123"/>
      <c r="AF95" s="123"/>
      <c r="AP95" s="123"/>
      <c r="AZ95" s="123"/>
      <c r="BJ95" s="123"/>
      <c r="BT95" s="123"/>
      <c r="CD95" s="123"/>
      <c r="CN95" s="123"/>
      <c r="CX95" s="123"/>
      <c r="DH95" s="123"/>
      <c r="DR95" s="123"/>
      <c r="EB95" s="123"/>
      <c r="EL95" s="123"/>
      <c r="EV95" s="123"/>
      <c r="FF95" s="123"/>
      <c r="FP95" s="123"/>
      <c r="FZ95" s="123"/>
      <c r="GJ95" s="123"/>
      <c r="GT95" s="123"/>
      <c r="HD95" s="123"/>
      <c r="HN95" s="123"/>
      <c r="HX95" s="123"/>
    </row>
    <row xmlns:x14ac="http://schemas.microsoft.com/office/spreadsheetml/2009/9/ac" r="96" s="3" customFormat="true" x14ac:dyDescent="0.25">
      <c r="A96" s="383" t="str">
        <f ca="true">IF(ISBLANK('Data Summary'!A98),"",'Data Summary'!A98)</f>
        <v/>
      </c>
      <c r="B96" s="123"/>
      <c r="L96" s="123"/>
      <c r="V96" s="123"/>
      <c r="AF96" s="123"/>
      <c r="AP96" s="123"/>
      <c r="AZ96" s="123"/>
      <c r="BJ96" s="123"/>
      <c r="BT96" s="123"/>
      <c r="CD96" s="123"/>
      <c r="CN96" s="123"/>
      <c r="CX96" s="123"/>
      <c r="DH96" s="123"/>
      <c r="DR96" s="123"/>
      <c r="EB96" s="123"/>
      <c r="EL96" s="123"/>
      <c r="EV96" s="123"/>
      <c r="FF96" s="123"/>
      <c r="FP96" s="123"/>
      <c r="FZ96" s="123"/>
      <c r="GJ96" s="123"/>
      <c r="GT96" s="123"/>
      <c r="HD96" s="123"/>
      <c r="HN96" s="123"/>
      <c r="HX96" s="123"/>
    </row>
    <row xmlns:x14ac="http://schemas.microsoft.com/office/spreadsheetml/2009/9/ac" r="97" s="3" customFormat="true" x14ac:dyDescent="0.25">
      <c r="A97" s="383" t="str">
        <f ca="true">IF(ISBLANK('Data Summary'!A99),"",'Data Summary'!A99)</f>
        <v/>
      </c>
      <c r="B97" s="123"/>
      <c r="L97" s="123"/>
      <c r="V97" s="123"/>
      <c r="AF97" s="123"/>
      <c r="AP97" s="123"/>
      <c r="AZ97" s="123"/>
      <c r="BJ97" s="123"/>
      <c r="BT97" s="123"/>
      <c r="CD97" s="123"/>
      <c r="CN97" s="123"/>
      <c r="CX97" s="123"/>
      <c r="DH97" s="123"/>
      <c r="DR97" s="123"/>
      <c r="EB97" s="123"/>
      <c r="EL97" s="123"/>
      <c r="EV97" s="123"/>
      <c r="FF97" s="123"/>
      <c r="FP97" s="123"/>
      <c r="FZ97" s="123"/>
      <c r="GJ97" s="123"/>
      <c r="GT97" s="123"/>
      <c r="HD97" s="123"/>
      <c r="HN97" s="123"/>
      <c r="HX97" s="123"/>
    </row>
    <row xmlns:x14ac="http://schemas.microsoft.com/office/spreadsheetml/2009/9/ac" r="98" s="3" customFormat="true" x14ac:dyDescent="0.25">
      <c r="A98" s="383" t="str">
        <f ca="true">IF(ISBLANK('Data Summary'!A100),"",'Data Summary'!A100)</f>
        <v/>
      </c>
      <c r="B98" s="123"/>
      <c r="L98" s="123"/>
      <c r="V98" s="123"/>
      <c r="AF98" s="123"/>
      <c r="AP98" s="123"/>
      <c r="AZ98" s="123"/>
      <c r="BJ98" s="123"/>
      <c r="BT98" s="123"/>
      <c r="CD98" s="123"/>
      <c r="CN98" s="123"/>
      <c r="CX98" s="123"/>
      <c r="DH98" s="123"/>
      <c r="DR98" s="123"/>
      <c r="EB98" s="123"/>
      <c r="EL98" s="123"/>
      <c r="EV98" s="123"/>
      <c r="FF98" s="123"/>
      <c r="FP98" s="123"/>
      <c r="FZ98" s="123"/>
      <c r="GJ98" s="123"/>
      <c r="GT98" s="123"/>
      <c r="HD98" s="123"/>
      <c r="HN98" s="123"/>
      <c r="HX98" s="123"/>
    </row>
    <row xmlns:x14ac="http://schemas.microsoft.com/office/spreadsheetml/2009/9/ac" r="99" s="3" customFormat="true" x14ac:dyDescent="0.25">
      <c r="A99" s="383" t="str">
        <f ca="true">IF(ISBLANK('Data Summary'!A101),"",'Data Summary'!A101)</f>
        <v/>
      </c>
      <c r="B99" s="123"/>
      <c r="L99" s="123"/>
      <c r="V99" s="123"/>
      <c r="AF99" s="123"/>
      <c r="AP99" s="123"/>
      <c r="AZ99" s="123"/>
      <c r="BJ99" s="123"/>
      <c r="BT99" s="123"/>
      <c r="CD99" s="123"/>
      <c r="CN99" s="123"/>
      <c r="CX99" s="123"/>
      <c r="DH99" s="123"/>
      <c r="DR99" s="123"/>
      <c r="EB99" s="123"/>
      <c r="EL99" s="123"/>
      <c r="EV99" s="123"/>
      <c r="FF99" s="123"/>
      <c r="FP99" s="123"/>
      <c r="FZ99" s="123"/>
      <c r="GJ99" s="123"/>
      <c r="GT99" s="123"/>
      <c r="HD99" s="123"/>
      <c r="HN99" s="123"/>
      <c r="HX99" s="123"/>
    </row>
    <row xmlns:x14ac="http://schemas.microsoft.com/office/spreadsheetml/2009/9/ac" r="100" s="3" customFormat="true" x14ac:dyDescent="0.25">
      <c r="A100" s="383" t="str">
        <f ca="true">IF(ISBLANK('Data Summary'!A102),"",'Data Summary'!A102)</f>
        <v/>
      </c>
      <c r="B100" s="123"/>
      <c r="L100" s="123"/>
      <c r="V100" s="123"/>
      <c r="AF100" s="123"/>
      <c r="AP100" s="123"/>
      <c r="AZ100" s="123"/>
      <c r="BJ100" s="123"/>
      <c r="BT100" s="123"/>
      <c r="CD100" s="123"/>
      <c r="CN100" s="123"/>
      <c r="CX100" s="123"/>
      <c r="DH100" s="123"/>
      <c r="DR100" s="123"/>
      <c r="EB100" s="123"/>
      <c r="EL100" s="123"/>
      <c r="EV100" s="123"/>
      <c r="FF100" s="123"/>
      <c r="FP100" s="123"/>
      <c r="FZ100" s="123"/>
      <c r="GJ100" s="123"/>
      <c r="GT100" s="123"/>
      <c r="HD100" s="123"/>
      <c r="HN100" s="123"/>
      <c r="HX100" s="123"/>
    </row>
    <row xmlns:x14ac="http://schemas.microsoft.com/office/spreadsheetml/2009/9/ac" r="101" s="3" customFormat="true" x14ac:dyDescent="0.25">
      <c r="A101" s="383" t="str">
        <f ca="true">IF(ISBLANK('Data Summary'!A103),"",'Data Summary'!A103)</f>
        <v/>
      </c>
      <c r="B101" s="123"/>
      <c r="L101" s="123"/>
      <c r="V101" s="123"/>
      <c r="AF101" s="123"/>
      <c r="AP101" s="123"/>
      <c r="AZ101" s="123"/>
      <c r="BJ101" s="123"/>
      <c r="BT101" s="123"/>
      <c r="CD101" s="123"/>
      <c r="CN101" s="123"/>
      <c r="CX101" s="123"/>
      <c r="DH101" s="123"/>
      <c r="DR101" s="123"/>
      <c r="EB101" s="123"/>
      <c r="EL101" s="123"/>
      <c r="EV101" s="123"/>
      <c r="FF101" s="123"/>
      <c r="FP101" s="123"/>
      <c r="FZ101" s="123"/>
      <c r="GJ101" s="123"/>
      <c r="GT101" s="123"/>
      <c r="HD101" s="123"/>
      <c r="HN101" s="123"/>
      <c r="HX101" s="123"/>
    </row>
    <row xmlns:x14ac="http://schemas.microsoft.com/office/spreadsheetml/2009/9/ac" r="102" s="3" customFormat="true" x14ac:dyDescent="0.25">
      <c r="A102" s="383" t="str">
        <f ca="true">IF(ISBLANK('Data Summary'!A104),"",'Data Summary'!A104)</f>
        <v/>
      </c>
      <c r="B102" s="123"/>
      <c r="L102" s="123"/>
      <c r="V102" s="123"/>
      <c r="AF102" s="123"/>
      <c r="AP102" s="123"/>
      <c r="AZ102" s="123"/>
      <c r="BJ102" s="123"/>
      <c r="BT102" s="123"/>
      <c r="CD102" s="123"/>
      <c r="CN102" s="123"/>
      <c r="CX102" s="123"/>
      <c r="DH102" s="123"/>
      <c r="DR102" s="123"/>
      <c r="EB102" s="123"/>
      <c r="EL102" s="123"/>
      <c r="EV102" s="123"/>
      <c r="FF102" s="123"/>
      <c r="FP102" s="123"/>
      <c r="FZ102" s="123"/>
      <c r="GJ102" s="123"/>
      <c r="GT102" s="123"/>
      <c r="HD102" s="123"/>
      <c r="HN102" s="123"/>
      <c r="HX102" s="123"/>
    </row>
    <row xmlns:x14ac="http://schemas.microsoft.com/office/spreadsheetml/2009/9/ac" r="103" s="3" customFormat="true" x14ac:dyDescent="0.25">
      <c r="A103" s="383" t="str">
        <f ca="true">IF(ISBLANK('Data Summary'!A105),"",'Data Summary'!A105)</f>
        <v/>
      </c>
      <c r="B103" s="123"/>
      <c r="L103" s="123"/>
      <c r="V103" s="123"/>
      <c r="AF103" s="123"/>
      <c r="AP103" s="123"/>
      <c r="AZ103" s="123"/>
      <c r="BJ103" s="123"/>
      <c r="BT103" s="123"/>
      <c r="CD103" s="123"/>
      <c r="CN103" s="123"/>
      <c r="CX103" s="123"/>
      <c r="DH103" s="123"/>
      <c r="DR103" s="123"/>
      <c r="EB103" s="123"/>
      <c r="EL103" s="123"/>
      <c r="EV103" s="123"/>
      <c r="FF103" s="123"/>
      <c r="FP103" s="123"/>
      <c r="FZ103" s="123"/>
      <c r="GJ103" s="123"/>
      <c r="GT103" s="123"/>
      <c r="HD103" s="123"/>
      <c r="HN103" s="123"/>
      <c r="HX103" s="123"/>
    </row>
    <row xmlns:x14ac="http://schemas.microsoft.com/office/spreadsheetml/2009/9/ac" r="104" s="3" customFormat="true" x14ac:dyDescent="0.25">
      <c r="A104" s="383" t="str">
        <f ca="true">IF(ISBLANK('Data Summary'!A106),"",'Data Summary'!A106)</f>
        <v/>
      </c>
      <c r="B104" s="123"/>
      <c r="L104" s="123"/>
      <c r="V104" s="123"/>
      <c r="AF104" s="123"/>
      <c r="AP104" s="123"/>
      <c r="AZ104" s="123"/>
      <c r="BJ104" s="123"/>
      <c r="BT104" s="123"/>
      <c r="CD104" s="123"/>
      <c r="CN104" s="123"/>
      <c r="CX104" s="123"/>
      <c r="DH104" s="123"/>
      <c r="DR104" s="123"/>
      <c r="EB104" s="123"/>
      <c r="EL104" s="123"/>
      <c r="EV104" s="123"/>
      <c r="FF104" s="123"/>
      <c r="FP104" s="123"/>
      <c r="FZ104" s="123"/>
      <c r="GJ104" s="123"/>
      <c r="GT104" s="123"/>
      <c r="HD104" s="123"/>
      <c r="HN104" s="123"/>
      <c r="HX104" s="123"/>
    </row>
    <row xmlns:x14ac="http://schemas.microsoft.com/office/spreadsheetml/2009/9/ac" r="105" s="3" customFormat="true" x14ac:dyDescent="0.25">
      <c r="A105" s="383" t="str">
        <f ca="true">IF(ISBLANK('Data Summary'!A107),"",'Data Summary'!A107)</f>
        <v/>
      </c>
      <c r="B105" s="123"/>
      <c r="L105" s="123"/>
      <c r="V105" s="123"/>
      <c r="AF105" s="123"/>
      <c r="AP105" s="123"/>
      <c r="AZ105" s="123"/>
      <c r="BJ105" s="123"/>
      <c r="BT105" s="123"/>
      <c r="CD105" s="123"/>
      <c r="CN105" s="123"/>
      <c r="CX105" s="123"/>
      <c r="DH105" s="123"/>
      <c r="DR105" s="123"/>
      <c r="EB105" s="123"/>
      <c r="EL105" s="123"/>
      <c r="EV105" s="123"/>
      <c r="FF105" s="123"/>
      <c r="FP105" s="123"/>
      <c r="FZ105" s="123"/>
      <c r="GJ105" s="123"/>
      <c r="GT105" s="123"/>
      <c r="HD105" s="123"/>
      <c r="HN105" s="123"/>
      <c r="HX105" s="123"/>
    </row>
    <row xmlns:x14ac="http://schemas.microsoft.com/office/spreadsheetml/2009/9/ac" r="106" s="3" customFormat="true" x14ac:dyDescent="0.25">
      <c r="A106" s="383" t="str">
        <f ca="true">IF(ISBLANK('Data Summary'!A108),"",'Data Summary'!A108)</f>
        <v/>
      </c>
      <c r="B106" s="123"/>
      <c r="L106" s="123"/>
      <c r="V106" s="123"/>
      <c r="AF106" s="123"/>
      <c r="AP106" s="123"/>
      <c r="AZ106" s="123"/>
      <c r="BJ106" s="123"/>
      <c r="BT106" s="123"/>
      <c r="CD106" s="123"/>
      <c r="CN106" s="123"/>
      <c r="CX106" s="123"/>
      <c r="DH106" s="123"/>
      <c r="DR106" s="123"/>
      <c r="EB106" s="123"/>
      <c r="EL106" s="123"/>
      <c r="EV106" s="123"/>
      <c r="FF106" s="123"/>
      <c r="FP106" s="123"/>
      <c r="FZ106" s="123"/>
      <c r="GJ106" s="123"/>
      <c r="GT106" s="123"/>
      <c r="HD106" s="123"/>
      <c r="HN106" s="123"/>
      <c r="HX106" s="123"/>
    </row>
    <row xmlns:x14ac="http://schemas.microsoft.com/office/spreadsheetml/2009/9/ac" r="107" s="3" customFormat="true" x14ac:dyDescent="0.25">
      <c r="A107" s="383" t="str">
        <f ca="true">IF(ISBLANK('Data Summary'!A109),"",'Data Summary'!A109)</f>
        <v/>
      </c>
      <c r="B107" s="123"/>
      <c r="L107" s="123"/>
      <c r="V107" s="123"/>
      <c r="AF107" s="123"/>
      <c r="AP107" s="123"/>
      <c r="AZ107" s="123"/>
      <c r="BJ107" s="123"/>
      <c r="BT107" s="123"/>
      <c r="CD107" s="123"/>
      <c r="CN107" s="123"/>
      <c r="CX107" s="123"/>
      <c r="DH107" s="123"/>
      <c r="DR107" s="123"/>
      <c r="EB107" s="123"/>
      <c r="EL107" s="123"/>
      <c r="EV107" s="123"/>
      <c r="FF107" s="123"/>
      <c r="FP107" s="123"/>
      <c r="FZ107" s="123"/>
      <c r="GJ107" s="123"/>
      <c r="GT107" s="123"/>
      <c r="HD107" s="123"/>
      <c r="HN107" s="123"/>
      <c r="HX107" s="123"/>
    </row>
    <row xmlns:x14ac="http://schemas.microsoft.com/office/spreadsheetml/2009/9/ac" r="108" s="3" customFormat="true" x14ac:dyDescent="0.25">
      <c r="A108" s="383" t="str">
        <f ca="true">IF(ISBLANK('Data Summary'!A110),"",'Data Summary'!A110)</f>
        <v/>
      </c>
      <c r="B108" s="123"/>
      <c r="L108" s="123"/>
      <c r="V108" s="123"/>
      <c r="AF108" s="123"/>
      <c r="AP108" s="123"/>
      <c r="AZ108" s="123"/>
      <c r="BJ108" s="123"/>
      <c r="BT108" s="123"/>
      <c r="CD108" s="123"/>
      <c r="CN108" s="123"/>
      <c r="CX108" s="123"/>
      <c r="DH108" s="123"/>
      <c r="DR108" s="123"/>
      <c r="EB108" s="123"/>
      <c r="EL108" s="123"/>
      <c r="EV108" s="123"/>
      <c r="FF108" s="123"/>
      <c r="FP108" s="123"/>
      <c r="FZ108" s="123"/>
      <c r="GJ108" s="123"/>
      <c r="GT108" s="123"/>
      <c r="HD108" s="123"/>
      <c r="HN108" s="123"/>
      <c r="HX108" s="123"/>
    </row>
    <row xmlns:x14ac="http://schemas.microsoft.com/office/spreadsheetml/2009/9/ac" r="109" s="3" customFormat="true" x14ac:dyDescent="0.25">
      <c r="A109" s="383" t="str">
        <f ca="true">IF(ISBLANK('Data Summary'!A111),"",'Data Summary'!A111)</f>
        <v/>
      </c>
      <c r="B109" s="123"/>
      <c r="L109" s="123"/>
      <c r="V109" s="123"/>
      <c r="AF109" s="123"/>
      <c r="AP109" s="123"/>
      <c r="AZ109" s="123"/>
      <c r="BJ109" s="123"/>
      <c r="BT109" s="123"/>
      <c r="CD109" s="123"/>
      <c r="CN109" s="123"/>
      <c r="CX109" s="123"/>
      <c r="DH109" s="123"/>
      <c r="DR109" s="123"/>
      <c r="EB109" s="123"/>
      <c r="EL109" s="123"/>
      <c r="EV109" s="123"/>
      <c r="FF109" s="123"/>
      <c r="FP109" s="123"/>
      <c r="FZ109" s="123"/>
      <c r="GJ109" s="123"/>
      <c r="GT109" s="123"/>
      <c r="HD109" s="123"/>
      <c r="HN109" s="123"/>
      <c r="HX109" s="123"/>
    </row>
    <row xmlns:x14ac="http://schemas.microsoft.com/office/spreadsheetml/2009/9/ac" r="110" s="3" customFormat="true" x14ac:dyDescent="0.25">
      <c r="A110" s="383" t="str">
        <f ca="true">IF(ISBLANK('Data Summary'!A112),"",'Data Summary'!A112)</f>
        <v/>
      </c>
      <c r="B110" s="123"/>
      <c r="L110" s="123"/>
      <c r="V110" s="123"/>
      <c r="AF110" s="123"/>
      <c r="AP110" s="123"/>
      <c r="AZ110" s="123"/>
      <c r="BJ110" s="123"/>
      <c r="BT110" s="123"/>
      <c r="CD110" s="123"/>
      <c r="CN110" s="123"/>
      <c r="CX110" s="123"/>
      <c r="DH110" s="123"/>
      <c r="DR110" s="123"/>
      <c r="EB110" s="123"/>
      <c r="EL110" s="123"/>
      <c r="EV110" s="123"/>
      <c r="FF110" s="123"/>
      <c r="FP110" s="123"/>
      <c r="FZ110" s="123"/>
      <c r="GJ110" s="123"/>
      <c r="GT110" s="123"/>
      <c r="HD110" s="123"/>
      <c r="HN110" s="123"/>
      <c r="HX110" s="123"/>
    </row>
    <row xmlns:x14ac="http://schemas.microsoft.com/office/spreadsheetml/2009/9/ac" r="111" s="3" customFormat="true" x14ac:dyDescent="0.25">
      <c r="A111" s="383" t="str">
        <f ca="true">IF(ISBLANK('Data Summary'!A113),"",'Data Summary'!A113)</f>
        <v/>
      </c>
      <c r="B111" s="123"/>
      <c r="L111" s="123"/>
      <c r="V111" s="123"/>
      <c r="AF111" s="123"/>
      <c r="AP111" s="123"/>
      <c r="AZ111" s="123"/>
      <c r="BJ111" s="123"/>
      <c r="BT111" s="123"/>
      <c r="CD111" s="123"/>
      <c r="CN111" s="123"/>
      <c r="CX111" s="123"/>
      <c r="DH111" s="123"/>
      <c r="DR111" s="123"/>
      <c r="EB111" s="123"/>
      <c r="EL111" s="123"/>
      <c r="EV111" s="123"/>
      <c r="FF111" s="123"/>
      <c r="FP111" s="123"/>
      <c r="FZ111" s="123"/>
      <c r="GJ111" s="123"/>
      <c r="GT111" s="123"/>
      <c r="HD111" s="123"/>
      <c r="HN111" s="123"/>
      <c r="HX111" s="123"/>
    </row>
    <row xmlns:x14ac="http://schemas.microsoft.com/office/spreadsheetml/2009/9/ac" r="112" s="3" customFormat="true" x14ac:dyDescent="0.25">
      <c r="A112" s="383" t="str">
        <f ca="true">IF(ISBLANK('Data Summary'!A114),"",'Data Summary'!A114)</f>
        <v/>
      </c>
      <c r="B112" s="123"/>
      <c r="L112" s="123"/>
      <c r="V112" s="123"/>
      <c r="AF112" s="123"/>
      <c r="AP112" s="123"/>
      <c r="AZ112" s="123"/>
      <c r="BJ112" s="123"/>
      <c r="BT112" s="123"/>
      <c r="CD112" s="123"/>
      <c r="CN112" s="123"/>
      <c r="CX112" s="123"/>
      <c r="DH112" s="123"/>
      <c r="DR112" s="123"/>
      <c r="EB112" s="123"/>
      <c r="EL112" s="123"/>
      <c r="EV112" s="123"/>
      <c r="FF112" s="123"/>
      <c r="FP112" s="123"/>
      <c r="FZ112" s="123"/>
      <c r="GJ112" s="123"/>
      <c r="GT112" s="123"/>
      <c r="HD112" s="123"/>
      <c r="HN112" s="123"/>
      <c r="HX112" s="123"/>
    </row>
    <row xmlns:x14ac="http://schemas.microsoft.com/office/spreadsheetml/2009/9/ac" r="113" s="3" customFormat="true" x14ac:dyDescent="0.25">
      <c r="A113" s="383" t="str">
        <f ca="true">IF(ISBLANK('Data Summary'!A115),"",'Data Summary'!A115)</f>
        <v/>
      </c>
      <c r="B113" s="123"/>
      <c r="L113" s="123"/>
      <c r="V113" s="123"/>
      <c r="AF113" s="123"/>
      <c r="AP113" s="123"/>
      <c r="AZ113" s="123"/>
      <c r="BJ113" s="123"/>
      <c r="BT113" s="123"/>
      <c r="CD113" s="123"/>
      <c r="CN113" s="123"/>
      <c r="CX113" s="123"/>
      <c r="DH113" s="123"/>
      <c r="DR113" s="123"/>
      <c r="EB113" s="123"/>
      <c r="EL113" s="123"/>
      <c r="EV113" s="123"/>
      <c r="FF113" s="123"/>
      <c r="FP113" s="123"/>
      <c r="FZ113" s="123"/>
      <c r="GJ113" s="123"/>
      <c r="GT113" s="123"/>
      <c r="HD113" s="123"/>
      <c r="HN113" s="123"/>
      <c r="HX113" s="123"/>
    </row>
    <row xmlns:x14ac="http://schemas.microsoft.com/office/spreadsheetml/2009/9/ac" r="114" s="3" customFormat="true" x14ac:dyDescent="0.25">
      <c r="A114" s="383" t="str">
        <f ca="true">IF(ISBLANK('Data Summary'!A116),"",'Data Summary'!A116)</f>
        <v/>
      </c>
      <c r="B114" s="123"/>
      <c r="L114" s="123"/>
      <c r="V114" s="123"/>
      <c r="AF114" s="123"/>
      <c r="AP114" s="123"/>
      <c r="AZ114" s="123"/>
      <c r="BJ114" s="123"/>
      <c r="BT114" s="123"/>
      <c r="CD114" s="123"/>
      <c r="CN114" s="123"/>
      <c r="CX114" s="123"/>
      <c r="DH114" s="123"/>
      <c r="DR114" s="123"/>
      <c r="EB114" s="123"/>
      <c r="EL114" s="123"/>
      <c r="EV114" s="123"/>
      <c r="FF114" s="123"/>
      <c r="FP114" s="123"/>
      <c r="FZ114" s="123"/>
      <c r="GJ114" s="123"/>
      <c r="GT114" s="123"/>
      <c r="HD114" s="123"/>
      <c r="HN114" s="123"/>
      <c r="HX114" s="123"/>
    </row>
    <row xmlns:x14ac="http://schemas.microsoft.com/office/spreadsheetml/2009/9/ac" r="115" s="3" customFormat="true" x14ac:dyDescent="0.25">
      <c r="A115" s="383" t="str">
        <f ca="true">IF(ISBLANK('Data Summary'!A117),"",'Data Summary'!A117)</f>
        <v/>
      </c>
      <c r="B115" s="123"/>
      <c r="L115" s="123"/>
      <c r="V115" s="123"/>
      <c r="AF115" s="123"/>
      <c r="AP115" s="123"/>
      <c r="AZ115" s="123"/>
      <c r="BJ115" s="123"/>
      <c r="BT115" s="123"/>
      <c r="CD115" s="123"/>
      <c r="CN115" s="123"/>
      <c r="CX115" s="123"/>
      <c r="DH115" s="123"/>
      <c r="DR115" s="123"/>
      <c r="EB115" s="123"/>
      <c r="EL115" s="123"/>
      <c r="EV115" s="123"/>
      <c r="FF115" s="123"/>
      <c r="FP115" s="123"/>
      <c r="FZ115" s="123"/>
      <c r="GJ115" s="123"/>
      <c r="GT115" s="123"/>
      <c r="HD115" s="123"/>
      <c r="HN115" s="123"/>
      <c r="HX115" s="123"/>
    </row>
    <row xmlns:x14ac="http://schemas.microsoft.com/office/spreadsheetml/2009/9/ac" r="116" s="3" customFormat="true" x14ac:dyDescent="0.25">
      <c r="A116" s="383" t="str">
        <f ca="true">IF(ISBLANK('Data Summary'!A118),"",'Data Summary'!A118)</f>
        <v/>
      </c>
      <c r="B116" s="123"/>
      <c r="L116" s="123"/>
      <c r="V116" s="123"/>
      <c r="AF116" s="123"/>
      <c r="AP116" s="123"/>
      <c r="AZ116" s="123"/>
      <c r="BJ116" s="123"/>
      <c r="BT116" s="123"/>
      <c r="CD116" s="123"/>
      <c r="CN116" s="123"/>
      <c r="CX116" s="123"/>
      <c r="DH116" s="123"/>
      <c r="DR116" s="123"/>
      <c r="EB116" s="123"/>
      <c r="EL116" s="123"/>
      <c r="EV116" s="123"/>
      <c r="FF116" s="123"/>
      <c r="FP116" s="123"/>
      <c r="FZ116" s="123"/>
      <c r="GJ116" s="123"/>
      <c r="GT116" s="123"/>
      <c r="HD116" s="123"/>
      <c r="HN116" s="123"/>
      <c r="HX116" s="123"/>
    </row>
    <row xmlns:x14ac="http://schemas.microsoft.com/office/spreadsheetml/2009/9/ac" r="117" s="3" customFormat="true" x14ac:dyDescent="0.25">
      <c r="A117" s="383" t="str">
        <f ca="true">IF(ISBLANK('Data Summary'!A119),"",'Data Summary'!A119)</f>
        <v/>
      </c>
      <c r="B117" s="123"/>
      <c r="L117" s="123"/>
      <c r="V117" s="123"/>
      <c r="AF117" s="123"/>
      <c r="AP117" s="123"/>
      <c r="AZ117" s="123"/>
      <c r="BJ117" s="123"/>
      <c r="BT117" s="123"/>
      <c r="CD117" s="123"/>
      <c r="CN117" s="123"/>
      <c r="CX117" s="123"/>
      <c r="DH117" s="123"/>
      <c r="DR117" s="123"/>
      <c r="EB117" s="123"/>
      <c r="EL117" s="123"/>
      <c r="EV117" s="123"/>
      <c r="FF117" s="123"/>
      <c r="FP117" s="123"/>
      <c r="FZ117" s="123"/>
      <c r="GJ117" s="123"/>
      <c r="GT117" s="123"/>
      <c r="HD117" s="123"/>
      <c r="HN117" s="123"/>
      <c r="HX117" s="123"/>
    </row>
    <row xmlns:x14ac="http://schemas.microsoft.com/office/spreadsheetml/2009/9/ac" r="118" s="3" customFormat="true" x14ac:dyDescent="0.25">
      <c r="A118" s="383" t="str">
        <f ca="true">IF(ISBLANK('Data Summary'!A120),"",'Data Summary'!A120)</f>
        <v/>
      </c>
      <c r="B118" s="123"/>
      <c r="L118" s="123"/>
      <c r="V118" s="123"/>
      <c r="AF118" s="123"/>
      <c r="AP118" s="123"/>
      <c r="AZ118" s="123"/>
      <c r="BJ118" s="123"/>
      <c r="BT118" s="123"/>
      <c r="CD118" s="123"/>
      <c r="CN118" s="123"/>
      <c r="CX118" s="123"/>
      <c r="DH118" s="123"/>
      <c r="DR118" s="123"/>
      <c r="EB118" s="123"/>
      <c r="EL118" s="123"/>
      <c r="EV118" s="123"/>
      <c r="FF118" s="123"/>
      <c r="FP118" s="123"/>
      <c r="FZ118" s="123"/>
      <c r="GJ118" s="123"/>
      <c r="GT118" s="123"/>
      <c r="HD118" s="123"/>
      <c r="HN118" s="123"/>
      <c r="HX118" s="123"/>
    </row>
    <row xmlns:x14ac="http://schemas.microsoft.com/office/spreadsheetml/2009/9/ac" r="119" s="3" customFormat="true" x14ac:dyDescent="0.25">
      <c r="A119" s="383" t="str">
        <f ca="true">IF(ISBLANK('Data Summary'!A121),"",'Data Summary'!A121)</f>
        <v/>
      </c>
      <c r="B119" s="123"/>
      <c r="L119" s="123"/>
      <c r="V119" s="123"/>
      <c r="AF119" s="123"/>
      <c r="AP119" s="123"/>
      <c r="AZ119" s="123"/>
      <c r="BJ119" s="123"/>
      <c r="BT119" s="123"/>
      <c r="CD119" s="123"/>
      <c r="CN119" s="123"/>
      <c r="CX119" s="123"/>
      <c r="DH119" s="123"/>
      <c r="DR119" s="123"/>
      <c r="EB119" s="123"/>
      <c r="EL119" s="123"/>
      <c r="EV119" s="123"/>
      <c r="FF119" s="123"/>
      <c r="FP119" s="123"/>
      <c r="FZ119" s="123"/>
      <c r="GJ119" s="123"/>
      <c r="GT119" s="123"/>
      <c r="HD119" s="123"/>
      <c r="HN119" s="123"/>
      <c r="HX119" s="123"/>
    </row>
    <row xmlns:x14ac="http://schemas.microsoft.com/office/spreadsheetml/2009/9/ac" r="120" s="3" customFormat="true" x14ac:dyDescent="0.25">
      <c r="A120" s="383" t="str">
        <f ca="true">IF(ISBLANK('Data Summary'!A122),"",'Data Summary'!A122)</f>
        <v/>
      </c>
      <c r="B120" s="123"/>
      <c r="L120" s="123"/>
      <c r="V120" s="123"/>
      <c r="AF120" s="123"/>
      <c r="AP120" s="123"/>
      <c r="AZ120" s="123"/>
      <c r="BJ120" s="123"/>
      <c r="BT120" s="123"/>
      <c r="CD120" s="123"/>
      <c r="CN120" s="123"/>
      <c r="CX120" s="123"/>
      <c r="DH120" s="123"/>
      <c r="DR120" s="123"/>
      <c r="EB120" s="123"/>
      <c r="EL120" s="123"/>
      <c r="EV120" s="123"/>
      <c r="FF120" s="123"/>
      <c r="FP120" s="123"/>
      <c r="FZ120" s="123"/>
      <c r="GJ120" s="123"/>
      <c r="GT120" s="123"/>
      <c r="HD120" s="123"/>
      <c r="HN120" s="123"/>
      <c r="HX120" s="123"/>
    </row>
    <row xmlns:x14ac="http://schemas.microsoft.com/office/spreadsheetml/2009/9/ac" r="121" s="3" customFormat="true" x14ac:dyDescent="0.25">
      <c r="A121" s="383" t="str">
        <f ca="true">IF(ISBLANK('Data Summary'!A123),"",'Data Summary'!A123)</f>
        <v/>
      </c>
      <c r="B121" s="123"/>
      <c r="L121" s="123"/>
      <c r="V121" s="123"/>
      <c r="AF121" s="123"/>
      <c r="AP121" s="123"/>
      <c r="AZ121" s="123"/>
      <c r="BJ121" s="123"/>
      <c r="BT121" s="123"/>
      <c r="CD121" s="123"/>
      <c r="CN121" s="123"/>
      <c r="CX121" s="123"/>
      <c r="DH121" s="123"/>
      <c r="DR121" s="123"/>
      <c r="EB121" s="123"/>
      <c r="EL121" s="123"/>
      <c r="EV121" s="123"/>
      <c r="FF121" s="123"/>
      <c r="FP121" s="123"/>
      <c r="FZ121" s="123"/>
      <c r="GJ121" s="123"/>
      <c r="GT121" s="123"/>
      <c r="HD121" s="123"/>
      <c r="HN121" s="123"/>
      <c r="HX121" s="123"/>
    </row>
    <row xmlns:x14ac="http://schemas.microsoft.com/office/spreadsheetml/2009/9/ac" r="122" s="3" customFormat="true" x14ac:dyDescent="0.25">
      <c r="A122" s="383" t="str">
        <f ca="true">IF(ISBLANK('Data Summary'!A124),"",'Data Summary'!A124)</f>
        <v/>
      </c>
      <c r="B122" s="123"/>
      <c r="L122" s="123"/>
      <c r="V122" s="123"/>
      <c r="AF122" s="123"/>
      <c r="AP122" s="123"/>
      <c r="AZ122" s="123"/>
      <c r="BJ122" s="123"/>
      <c r="BT122" s="123"/>
      <c r="CD122" s="123"/>
      <c r="CN122" s="123"/>
      <c r="CX122" s="123"/>
      <c r="DH122" s="123"/>
      <c r="DR122" s="123"/>
      <c r="EB122" s="123"/>
      <c r="EL122" s="123"/>
      <c r="EV122" s="123"/>
      <c r="FF122" s="123"/>
      <c r="FP122" s="123"/>
      <c r="FZ122" s="123"/>
      <c r="GJ122" s="123"/>
      <c r="GT122" s="123"/>
      <c r="HD122" s="123"/>
      <c r="HN122" s="123"/>
      <c r="HX122" s="123"/>
    </row>
    <row xmlns:x14ac="http://schemas.microsoft.com/office/spreadsheetml/2009/9/ac" r="123" s="3" customFormat="true" x14ac:dyDescent="0.25">
      <c r="A123" s="383" t="str">
        <f ca="true">IF(ISBLANK('Data Summary'!A125),"",'Data Summary'!A125)</f>
        <v/>
      </c>
      <c r="B123" s="123"/>
      <c r="L123" s="123"/>
      <c r="V123" s="123"/>
      <c r="AF123" s="123"/>
      <c r="AP123" s="123"/>
      <c r="AZ123" s="123"/>
      <c r="BJ123" s="123"/>
      <c r="BT123" s="123"/>
      <c r="CD123" s="123"/>
      <c r="CN123" s="123"/>
      <c r="CX123" s="123"/>
      <c r="DH123" s="123"/>
      <c r="DR123" s="123"/>
      <c r="EB123" s="123"/>
      <c r="EL123" s="123"/>
      <c r="EV123" s="123"/>
      <c r="FF123" s="123"/>
      <c r="FP123" s="123"/>
      <c r="FZ123" s="123"/>
      <c r="GJ123" s="123"/>
      <c r="GT123" s="123"/>
      <c r="HD123" s="123"/>
      <c r="HN123" s="123"/>
      <c r="HX123" s="123"/>
    </row>
    <row xmlns:x14ac="http://schemas.microsoft.com/office/spreadsheetml/2009/9/ac" r="124" s="3" customFormat="true" x14ac:dyDescent="0.25">
      <c r="A124" s="383" t="str">
        <f ca="true">IF(ISBLANK('Data Summary'!A126),"",'Data Summary'!A126)</f>
        <v/>
      </c>
      <c r="B124" s="123"/>
      <c r="L124" s="123"/>
      <c r="V124" s="123"/>
      <c r="AF124" s="123"/>
      <c r="AP124" s="123"/>
      <c r="AZ124" s="123"/>
      <c r="BJ124" s="123"/>
      <c r="BT124" s="123"/>
      <c r="CD124" s="123"/>
      <c r="CN124" s="123"/>
      <c r="CX124" s="123"/>
      <c r="DH124" s="123"/>
      <c r="DR124" s="123"/>
      <c r="EB124" s="123"/>
      <c r="EL124" s="123"/>
      <c r="EV124" s="123"/>
      <c r="FF124" s="123"/>
      <c r="FP124" s="123"/>
      <c r="FZ124" s="123"/>
      <c r="GJ124" s="123"/>
      <c r="GT124" s="123"/>
      <c r="HD124" s="123"/>
      <c r="HN124" s="123"/>
      <c r="HX124" s="123"/>
    </row>
    <row xmlns:x14ac="http://schemas.microsoft.com/office/spreadsheetml/2009/9/ac" r="125" s="3" customFormat="true" x14ac:dyDescent="0.25">
      <c r="A125" s="383" t="str">
        <f ca="true">IF(ISBLANK('Data Summary'!A127),"",'Data Summary'!A127)</f>
        <v/>
      </c>
      <c r="B125" s="123"/>
      <c r="L125" s="123"/>
      <c r="V125" s="123"/>
      <c r="AF125" s="123"/>
      <c r="AP125" s="123"/>
      <c r="AZ125" s="123"/>
      <c r="BJ125" s="123"/>
      <c r="BT125" s="123"/>
      <c r="CD125" s="123"/>
      <c r="CN125" s="123"/>
      <c r="CX125" s="123"/>
      <c r="DH125" s="123"/>
      <c r="DR125" s="123"/>
      <c r="EB125" s="123"/>
      <c r="EL125" s="123"/>
      <c r="EV125" s="123"/>
      <c r="FF125" s="123"/>
      <c r="FP125" s="123"/>
      <c r="FZ125" s="123"/>
      <c r="GJ125" s="123"/>
      <c r="GT125" s="123"/>
      <c r="HD125" s="123"/>
      <c r="HN125" s="123"/>
      <c r="HX125" s="123"/>
    </row>
    <row xmlns:x14ac="http://schemas.microsoft.com/office/spreadsheetml/2009/9/ac" r="126" s="3" customFormat="true" x14ac:dyDescent="0.25">
      <c r="A126" s="383" t="str">
        <f ca="true">IF(ISBLANK('Data Summary'!A128),"",'Data Summary'!A128)</f>
        <v/>
      </c>
      <c r="B126" s="123"/>
      <c r="L126" s="123"/>
      <c r="V126" s="123"/>
      <c r="AF126" s="123"/>
      <c r="AP126" s="123"/>
      <c r="AZ126" s="123"/>
      <c r="BJ126" s="123"/>
      <c r="BT126" s="123"/>
      <c r="CD126" s="123"/>
      <c r="CN126" s="123"/>
      <c r="CX126" s="123"/>
      <c r="DH126" s="123"/>
      <c r="DR126" s="123"/>
      <c r="EB126" s="123"/>
      <c r="EL126" s="123"/>
      <c r="EV126" s="123"/>
      <c r="FF126" s="123"/>
      <c r="FP126" s="123"/>
      <c r="FZ126" s="123"/>
      <c r="GJ126" s="123"/>
      <c r="GT126" s="123"/>
      <c r="HD126" s="123"/>
      <c r="HN126" s="123"/>
      <c r="HX126" s="123"/>
    </row>
    <row xmlns:x14ac="http://schemas.microsoft.com/office/spreadsheetml/2009/9/ac" r="127" s="3" customFormat="true" x14ac:dyDescent="0.25">
      <c r="A127" s="383" t="str">
        <f ca="true">IF(ISBLANK('Data Summary'!A129),"",'Data Summary'!A129)</f>
        <v/>
      </c>
      <c r="B127" s="123"/>
      <c r="L127" s="123"/>
      <c r="V127" s="123"/>
      <c r="AF127" s="123"/>
      <c r="AP127" s="123"/>
      <c r="AZ127" s="123"/>
      <c r="BJ127" s="123"/>
      <c r="BT127" s="123"/>
      <c r="CD127" s="123"/>
      <c r="CN127" s="123"/>
      <c r="CX127" s="123"/>
      <c r="DH127" s="123"/>
      <c r="DR127" s="123"/>
      <c r="EB127" s="123"/>
      <c r="EL127" s="123"/>
      <c r="EV127" s="123"/>
      <c r="FF127" s="123"/>
      <c r="FP127" s="123"/>
      <c r="FZ127" s="123"/>
      <c r="GJ127" s="123"/>
      <c r="GT127" s="123"/>
      <c r="HD127" s="123"/>
      <c r="HN127" s="123"/>
      <c r="HX127" s="123"/>
    </row>
    <row xmlns:x14ac="http://schemas.microsoft.com/office/spreadsheetml/2009/9/ac" r="128" s="3" customFormat="true" x14ac:dyDescent="0.25">
      <c r="A128" s="383" t="str">
        <f ca="true">IF(ISBLANK('Data Summary'!A130),"",'Data Summary'!A130)</f>
        <v/>
      </c>
      <c r="B128" s="123"/>
      <c r="L128" s="123"/>
      <c r="V128" s="123"/>
      <c r="AF128" s="123"/>
      <c r="AP128" s="123"/>
      <c r="AZ128" s="123"/>
      <c r="BJ128" s="123"/>
      <c r="BT128" s="123"/>
      <c r="CD128" s="123"/>
      <c r="CN128" s="123"/>
      <c r="CX128" s="123"/>
      <c r="DH128" s="123"/>
      <c r="DR128" s="123"/>
      <c r="EB128" s="123"/>
      <c r="EL128" s="123"/>
      <c r="EV128" s="123"/>
      <c r="FF128" s="123"/>
      <c r="FP128" s="123"/>
      <c r="FZ128" s="123"/>
      <c r="GJ128" s="123"/>
      <c r="GT128" s="123"/>
      <c r="HD128" s="123"/>
      <c r="HN128" s="123"/>
      <c r="HX128" s="123"/>
    </row>
    <row xmlns:x14ac="http://schemas.microsoft.com/office/spreadsheetml/2009/9/ac" r="129" s="3" customFormat="true" x14ac:dyDescent="0.25">
      <c r="A129" s="383" t="str">
        <f ca="true">IF(ISBLANK('Data Summary'!A131),"",'Data Summary'!A131)</f>
        <v/>
      </c>
      <c r="B129" s="123"/>
      <c r="L129" s="123"/>
      <c r="V129" s="123"/>
      <c r="AF129" s="123"/>
      <c r="AP129" s="123"/>
      <c r="AZ129" s="123"/>
      <c r="BJ129" s="123"/>
      <c r="BT129" s="123"/>
      <c r="CD129" s="123"/>
      <c r="CN129" s="123"/>
      <c r="CX129" s="123"/>
      <c r="DH129" s="123"/>
      <c r="DR129" s="123"/>
      <c r="EB129" s="123"/>
      <c r="EL129" s="123"/>
      <c r="EV129" s="123"/>
      <c r="FF129" s="123"/>
      <c r="FP129" s="123"/>
      <c r="FZ129" s="123"/>
      <c r="GJ129" s="123"/>
      <c r="GT129" s="123"/>
      <c r="HD129" s="123"/>
      <c r="HN129" s="123"/>
      <c r="HX129" s="123"/>
    </row>
    <row xmlns:x14ac="http://schemas.microsoft.com/office/spreadsheetml/2009/9/ac" r="130" s="3" customFormat="true" x14ac:dyDescent="0.25">
      <c r="A130" s="383" t="str">
        <f ca="true">IF(ISBLANK('Data Summary'!A132),"",'Data Summary'!A132)</f>
        <v/>
      </c>
      <c r="B130" s="123"/>
      <c r="L130" s="123"/>
      <c r="V130" s="123"/>
      <c r="AF130" s="123"/>
      <c r="AP130" s="123"/>
      <c r="AZ130" s="123"/>
      <c r="BJ130" s="123"/>
      <c r="BT130" s="123"/>
      <c r="CD130" s="123"/>
      <c r="CN130" s="123"/>
      <c r="CX130" s="123"/>
      <c r="DH130" s="123"/>
      <c r="DR130" s="123"/>
      <c r="EB130" s="123"/>
      <c r="EL130" s="123"/>
      <c r="EV130" s="123"/>
      <c r="FF130" s="123"/>
      <c r="FP130" s="123"/>
      <c r="FZ130" s="123"/>
      <c r="GJ130" s="123"/>
      <c r="GT130" s="123"/>
      <c r="HD130" s="123"/>
      <c r="HN130" s="123"/>
      <c r="HX130" s="123"/>
    </row>
    <row xmlns:x14ac="http://schemas.microsoft.com/office/spreadsheetml/2009/9/ac" r="131" s="3" customFormat="true" x14ac:dyDescent="0.25">
      <c r="A131" s="383" t="str">
        <f ca="true">IF(ISBLANK('Data Summary'!A133),"",'Data Summary'!A133)</f>
        <v/>
      </c>
      <c r="B131" s="123"/>
      <c r="L131" s="123"/>
      <c r="V131" s="123"/>
      <c r="AF131" s="123"/>
      <c r="AP131" s="123"/>
      <c r="AZ131" s="123"/>
      <c r="BJ131" s="123"/>
      <c r="BT131" s="123"/>
      <c r="CD131" s="123"/>
      <c r="CN131" s="123"/>
      <c r="CX131" s="123"/>
      <c r="DH131" s="123"/>
      <c r="DR131" s="123"/>
      <c r="EB131" s="123"/>
      <c r="EL131" s="123"/>
      <c r="EV131" s="123"/>
      <c r="FF131" s="123"/>
      <c r="FP131" s="123"/>
      <c r="FZ131" s="123"/>
      <c r="GJ131" s="123"/>
      <c r="GT131" s="123"/>
      <c r="HD131" s="123"/>
      <c r="HN131" s="123"/>
      <c r="HX131" s="123"/>
    </row>
    <row xmlns:x14ac="http://schemas.microsoft.com/office/spreadsheetml/2009/9/ac" r="132" s="3" customFormat="true" x14ac:dyDescent="0.25">
      <c r="A132" s="383" t="str">
        <f ca="true">IF(ISBLANK('Data Summary'!A134),"",'Data Summary'!A134)</f>
        <v/>
      </c>
      <c r="B132" s="123"/>
      <c r="L132" s="123"/>
      <c r="V132" s="123"/>
      <c r="AF132" s="123"/>
      <c r="AP132" s="123"/>
      <c r="AZ132" s="123"/>
      <c r="BJ132" s="123"/>
      <c r="BT132" s="123"/>
      <c r="CD132" s="123"/>
      <c r="CN132" s="123"/>
      <c r="CX132" s="123"/>
      <c r="DH132" s="123"/>
      <c r="DR132" s="123"/>
      <c r="EB132" s="123"/>
      <c r="EL132" s="123"/>
      <c r="EV132" s="123"/>
      <c r="FF132" s="123"/>
      <c r="FP132" s="123"/>
      <c r="FZ132" s="123"/>
      <c r="GJ132" s="123"/>
      <c r="GT132" s="123"/>
      <c r="HD132" s="123"/>
      <c r="HN132" s="123"/>
      <c r="HX132" s="123"/>
    </row>
    <row xmlns:x14ac="http://schemas.microsoft.com/office/spreadsheetml/2009/9/ac" r="133" s="3" customFormat="true" x14ac:dyDescent="0.25">
      <c r="A133" s="383" t="str">
        <f ca="true">IF(ISBLANK('Data Summary'!A135),"",'Data Summary'!A135)</f>
        <v/>
      </c>
      <c r="B133" s="123"/>
      <c r="L133" s="123"/>
      <c r="V133" s="123"/>
      <c r="AF133" s="123"/>
      <c r="AP133" s="123"/>
      <c r="AZ133" s="123"/>
      <c r="BJ133" s="123"/>
      <c r="BT133" s="123"/>
      <c r="CD133" s="123"/>
      <c r="CN133" s="123"/>
      <c r="CX133" s="123"/>
      <c r="DH133" s="123"/>
      <c r="DR133" s="123"/>
      <c r="EB133" s="123"/>
      <c r="EL133" s="123"/>
      <c r="EV133" s="123"/>
      <c r="FF133" s="123"/>
      <c r="FP133" s="123"/>
      <c r="FZ133" s="123"/>
      <c r="GJ133" s="123"/>
      <c r="GT133" s="123"/>
      <c r="HD133" s="123"/>
      <c r="HN133" s="123"/>
      <c r="HX133" s="123"/>
    </row>
    <row xmlns:x14ac="http://schemas.microsoft.com/office/spreadsheetml/2009/9/ac" r="134" s="3" customFormat="true" x14ac:dyDescent="0.25">
      <c r="A134" s="383" t="str">
        <f ca="true">IF(ISBLANK('Data Summary'!A136),"",'Data Summary'!A136)</f>
        <v/>
      </c>
      <c r="B134" s="123"/>
      <c r="L134" s="123"/>
      <c r="V134" s="123"/>
      <c r="AF134" s="123"/>
      <c r="AP134" s="123"/>
      <c r="AZ134" s="123"/>
      <c r="BJ134" s="123"/>
      <c r="BT134" s="123"/>
      <c r="CD134" s="123"/>
      <c r="CN134" s="123"/>
      <c r="CX134" s="123"/>
      <c r="DH134" s="123"/>
      <c r="DR134" s="123"/>
      <c r="EB134" s="123"/>
      <c r="EL134" s="123"/>
      <c r="EV134" s="123"/>
      <c r="FF134" s="123"/>
      <c r="FP134" s="123"/>
      <c r="FZ134" s="123"/>
      <c r="GJ134" s="123"/>
      <c r="GT134" s="123"/>
      <c r="HD134" s="123"/>
      <c r="HN134" s="123"/>
      <c r="HX134" s="123"/>
    </row>
    <row xmlns:x14ac="http://schemas.microsoft.com/office/spreadsheetml/2009/9/ac" r="135" s="3" customFormat="true" x14ac:dyDescent="0.25">
      <c r="A135" s="383" t="str">
        <f ca="true">IF(ISBLANK('Data Summary'!A137),"",'Data Summary'!A137)</f>
        <v/>
      </c>
      <c r="B135" s="123"/>
      <c r="L135" s="123"/>
      <c r="V135" s="123"/>
      <c r="AF135" s="123"/>
      <c r="AP135" s="123"/>
      <c r="AZ135" s="123"/>
      <c r="BJ135" s="123"/>
      <c r="BT135" s="123"/>
      <c r="CD135" s="123"/>
      <c r="CN135" s="123"/>
      <c r="CX135" s="123"/>
      <c r="DH135" s="123"/>
      <c r="DR135" s="123"/>
      <c r="EB135" s="123"/>
      <c r="EL135" s="123"/>
      <c r="EV135" s="123"/>
      <c r="FF135" s="123"/>
      <c r="FP135" s="123"/>
      <c r="FZ135" s="123"/>
      <c r="GJ135" s="123"/>
      <c r="GT135" s="123"/>
      <c r="HD135" s="123"/>
      <c r="HN135" s="123"/>
      <c r="HX135" s="123"/>
    </row>
    <row xmlns:x14ac="http://schemas.microsoft.com/office/spreadsheetml/2009/9/ac" r="136" s="3" customFormat="true" x14ac:dyDescent="0.25">
      <c r="A136" s="383" t="str">
        <f ca="true">IF(ISBLANK('Data Summary'!A138),"",'Data Summary'!A138)</f>
        <v/>
      </c>
      <c r="B136" s="123"/>
      <c r="L136" s="123"/>
      <c r="V136" s="123"/>
      <c r="AF136" s="123"/>
      <c r="AP136" s="123"/>
      <c r="AZ136" s="123"/>
      <c r="BJ136" s="123"/>
      <c r="BT136" s="123"/>
      <c r="CD136" s="123"/>
      <c r="CN136" s="123"/>
      <c r="CX136" s="123"/>
      <c r="DH136" s="123"/>
      <c r="DR136" s="123"/>
      <c r="EB136" s="123"/>
      <c r="EL136" s="123"/>
      <c r="EV136" s="123"/>
      <c r="FF136" s="123"/>
      <c r="FP136" s="123"/>
      <c r="FZ136" s="123"/>
      <c r="GJ136" s="123"/>
      <c r="GT136" s="123"/>
      <c r="HD136" s="123"/>
      <c r="HN136" s="123"/>
      <c r="HX136" s="123"/>
    </row>
    <row xmlns:x14ac="http://schemas.microsoft.com/office/spreadsheetml/2009/9/ac" r="137" s="3" customFormat="true" x14ac:dyDescent="0.25">
      <c r="A137" s="383" t="str">
        <f ca="true">IF(ISBLANK('Data Summary'!A139),"",'Data Summary'!A139)</f>
        <v/>
      </c>
      <c r="B137" s="123"/>
      <c r="L137" s="123"/>
      <c r="V137" s="123"/>
      <c r="AF137" s="123"/>
      <c r="AP137" s="123"/>
      <c r="AZ137" s="123"/>
      <c r="BJ137" s="123"/>
      <c r="BT137" s="123"/>
      <c r="CD137" s="123"/>
      <c r="CN137" s="123"/>
      <c r="CX137" s="123"/>
      <c r="DH137" s="123"/>
      <c r="DR137" s="123"/>
      <c r="EB137" s="123"/>
      <c r="EL137" s="123"/>
      <c r="EV137" s="123"/>
      <c r="FF137" s="123"/>
      <c r="FP137" s="123"/>
      <c r="FZ137" s="123"/>
      <c r="GJ137" s="123"/>
      <c r="GT137" s="123"/>
      <c r="HD137" s="123"/>
      <c r="HN137" s="123"/>
      <c r="HX137" s="123"/>
    </row>
    <row xmlns:x14ac="http://schemas.microsoft.com/office/spreadsheetml/2009/9/ac" r="138" s="3" customFormat="true" x14ac:dyDescent="0.25">
      <c r="A138" s="383" t="str">
        <f ca="true">IF(ISBLANK('Data Summary'!A140),"",'Data Summary'!A140)</f>
        <v/>
      </c>
      <c r="B138" s="123"/>
      <c r="L138" s="123"/>
      <c r="V138" s="123"/>
      <c r="AF138" s="123"/>
      <c r="AP138" s="123"/>
      <c r="AZ138" s="123"/>
      <c r="BJ138" s="123"/>
      <c r="BT138" s="123"/>
      <c r="CD138" s="123"/>
      <c r="CN138" s="123"/>
      <c r="CX138" s="123"/>
      <c r="DH138" s="123"/>
      <c r="DR138" s="123"/>
      <c r="EB138" s="123"/>
      <c r="EL138" s="123"/>
      <c r="EV138" s="123"/>
      <c r="FF138" s="123"/>
      <c r="FP138" s="123"/>
      <c r="FZ138" s="123"/>
      <c r="GJ138" s="123"/>
      <c r="GT138" s="123"/>
      <c r="HD138" s="123"/>
      <c r="HN138" s="123"/>
      <c r="HX138" s="123"/>
    </row>
    <row xmlns:x14ac="http://schemas.microsoft.com/office/spreadsheetml/2009/9/ac" r="139" s="3" customFormat="true" x14ac:dyDescent="0.25">
      <c r="A139" s="383" t="str">
        <f ca="true">IF(ISBLANK('Data Summary'!A141),"",'Data Summary'!A141)</f>
        <v/>
      </c>
      <c r="B139" s="123"/>
      <c r="L139" s="123"/>
      <c r="V139" s="123"/>
      <c r="AF139" s="123"/>
      <c r="AP139" s="123"/>
      <c r="AZ139" s="123"/>
      <c r="BJ139" s="123"/>
      <c r="BT139" s="123"/>
      <c r="CD139" s="123"/>
      <c r="CN139" s="123"/>
      <c r="CX139" s="123"/>
      <c r="DH139" s="123"/>
      <c r="DR139" s="123"/>
      <c r="EB139" s="123"/>
      <c r="EL139" s="123"/>
      <c r="EV139" s="123"/>
      <c r="FF139" s="123"/>
      <c r="FP139" s="123"/>
      <c r="FZ139" s="123"/>
      <c r="GJ139" s="123"/>
      <c r="GT139" s="123"/>
      <c r="HD139" s="123"/>
      <c r="HN139" s="123"/>
      <c r="HX139" s="123"/>
    </row>
    <row xmlns:x14ac="http://schemas.microsoft.com/office/spreadsheetml/2009/9/ac" r="140" s="3" customFormat="true" x14ac:dyDescent="0.25">
      <c r="A140" s="383" t="str">
        <f ca="true">IF(ISBLANK('Data Summary'!A142),"",'Data Summary'!A142)</f>
        <v/>
      </c>
      <c r="B140" s="123"/>
      <c r="L140" s="123"/>
      <c r="V140" s="123"/>
      <c r="AF140" s="123"/>
      <c r="AP140" s="123"/>
      <c r="AZ140" s="123"/>
      <c r="BJ140" s="123"/>
      <c r="BT140" s="123"/>
      <c r="CD140" s="123"/>
      <c r="CN140" s="123"/>
      <c r="CX140" s="123"/>
      <c r="DH140" s="123"/>
      <c r="DR140" s="123"/>
      <c r="EB140" s="123"/>
      <c r="EL140" s="123"/>
      <c r="EV140" s="123"/>
      <c r="FF140" s="123"/>
      <c r="FP140" s="123"/>
      <c r="FZ140" s="123"/>
      <c r="GJ140" s="123"/>
      <c r="GT140" s="123"/>
      <c r="HD140" s="123"/>
      <c r="HN140" s="123"/>
      <c r="HX140" s="123"/>
    </row>
    <row xmlns:x14ac="http://schemas.microsoft.com/office/spreadsheetml/2009/9/ac" r="141" s="3" customFormat="true" x14ac:dyDescent="0.25">
      <c r="A141" s="383" t="str">
        <f ca="true">IF(ISBLANK('Data Summary'!A143),"",'Data Summary'!A143)</f>
        <v/>
      </c>
      <c r="B141" s="123"/>
      <c r="L141" s="123"/>
      <c r="V141" s="123"/>
      <c r="AF141" s="123"/>
      <c r="AP141" s="123"/>
      <c r="AZ141" s="123"/>
      <c r="BJ141" s="123"/>
      <c r="BT141" s="123"/>
      <c r="CD141" s="123"/>
      <c r="CN141" s="123"/>
      <c r="CX141" s="123"/>
      <c r="DH141" s="123"/>
      <c r="DR141" s="123"/>
      <c r="EB141" s="123"/>
      <c r="EL141" s="123"/>
      <c r="EV141" s="123"/>
      <c r="FF141" s="123"/>
      <c r="FP141" s="123"/>
      <c r="FZ141" s="123"/>
      <c r="GJ141" s="123"/>
      <c r="GT141" s="123"/>
      <c r="HD141" s="123"/>
      <c r="HN141" s="123"/>
      <c r="HX141" s="123"/>
    </row>
    <row xmlns:x14ac="http://schemas.microsoft.com/office/spreadsheetml/2009/9/ac" r="142" s="3" customFormat="true" x14ac:dyDescent="0.25">
      <c r="A142" s="383" t="str">
        <f ca="true">IF(ISBLANK('Data Summary'!A144),"",'Data Summary'!A144)</f>
        <v/>
      </c>
      <c r="B142" s="123"/>
      <c r="L142" s="123"/>
      <c r="V142" s="123"/>
      <c r="AF142" s="123"/>
      <c r="AP142" s="123"/>
      <c r="AZ142" s="123"/>
      <c r="BJ142" s="123"/>
      <c r="BT142" s="123"/>
      <c r="CD142" s="123"/>
      <c r="CN142" s="123"/>
      <c r="CX142" s="123"/>
      <c r="DH142" s="123"/>
      <c r="DR142" s="123"/>
      <c r="EB142" s="123"/>
      <c r="EL142" s="123"/>
      <c r="EV142" s="123"/>
      <c r="FF142" s="123"/>
      <c r="FP142" s="123"/>
      <c r="FZ142" s="123"/>
      <c r="GJ142" s="123"/>
      <c r="GT142" s="123"/>
      <c r="HD142" s="123"/>
      <c r="HN142" s="123"/>
      <c r="HX142" s="123"/>
    </row>
    <row xmlns:x14ac="http://schemas.microsoft.com/office/spreadsheetml/2009/9/ac" r="143" s="3" customFormat="true" x14ac:dyDescent="0.25">
      <c r="A143" s="383" t="str">
        <f ca="true">IF(ISBLANK('Data Summary'!A145),"",'Data Summary'!A145)</f>
        <v/>
      </c>
      <c r="B143" s="123"/>
      <c r="L143" s="123"/>
      <c r="V143" s="123"/>
      <c r="AF143" s="123"/>
      <c r="AP143" s="123"/>
      <c r="AZ143" s="123"/>
      <c r="BJ143" s="123"/>
      <c r="BT143" s="123"/>
      <c r="CD143" s="123"/>
      <c r="CN143" s="123"/>
      <c r="CX143" s="123"/>
      <c r="DH143" s="123"/>
      <c r="DR143" s="123"/>
      <c r="EB143" s="123"/>
      <c r="EL143" s="123"/>
      <c r="EV143" s="123"/>
      <c r="FF143" s="123"/>
      <c r="FP143" s="123"/>
      <c r="FZ143" s="123"/>
      <c r="GJ143" s="123"/>
      <c r="GT143" s="123"/>
      <c r="HD143" s="123"/>
      <c r="HN143" s="123"/>
      <c r="HX143" s="123"/>
    </row>
    <row xmlns:x14ac="http://schemas.microsoft.com/office/spreadsheetml/2009/9/ac" r="144" s="3" customFormat="true" x14ac:dyDescent="0.25">
      <c r="A144" s="383" t="str">
        <f ca="true">IF(ISBLANK('Data Summary'!A146),"",'Data Summary'!A146)</f>
        <v/>
      </c>
      <c r="B144" s="123"/>
      <c r="L144" s="123"/>
      <c r="V144" s="123"/>
      <c r="AF144" s="123"/>
      <c r="AP144" s="123"/>
      <c r="AZ144" s="123"/>
      <c r="BJ144" s="123"/>
      <c r="BT144" s="123"/>
      <c r="CD144" s="123"/>
      <c r="CN144" s="123"/>
      <c r="CX144" s="123"/>
      <c r="DH144" s="123"/>
      <c r="DR144" s="123"/>
      <c r="EB144" s="123"/>
      <c r="EL144" s="123"/>
      <c r="EV144" s="123"/>
      <c r="FF144" s="123"/>
      <c r="FP144" s="123"/>
      <c r="FZ144" s="123"/>
      <c r="GJ144" s="123"/>
      <c r="GT144" s="123"/>
      <c r="HD144" s="123"/>
      <c r="HN144" s="123"/>
      <c r="HX144" s="123"/>
    </row>
    <row xmlns:x14ac="http://schemas.microsoft.com/office/spreadsheetml/2009/9/ac" r="145" s="3" customFormat="true" x14ac:dyDescent="0.25">
      <c r="A145" s="383" t="str">
        <f ca="true">IF(ISBLANK('Data Summary'!A147),"",'Data Summary'!A147)</f>
        <v/>
      </c>
      <c r="B145" s="123"/>
      <c r="L145" s="123"/>
      <c r="V145" s="123"/>
      <c r="AF145" s="123"/>
      <c r="AP145" s="123"/>
      <c r="AZ145" s="123"/>
      <c r="BJ145" s="123"/>
      <c r="BT145" s="123"/>
      <c r="CD145" s="123"/>
      <c r="CN145" s="123"/>
      <c r="CX145" s="123"/>
      <c r="DH145" s="123"/>
      <c r="DR145" s="123"/>
      <c r="EB145" s="123"/>
      <c r="EL145" s="123"/>
      <c r="EV145" s="123"/>
      <c r="FF145" s="123"/>
      <c r="FP145" s="123"/>
      <c r="FZ145" s="123"/>
      <c r="GJ145" s="123"/>
      <c r="GT145" s="123"/>
      <c r="HD145" s="123"/>
      <c r="HN145" s="123"/>
      <c r="HX145" s="123"/>
    </row>
    <row xmlns:x14ac="http://schemas.microsoft.com/office/spreadsheetml/2009/9/ac" r="146" s="3" customFormat="true" x14ac:dyDescent="0.25">
      <c r="A146" s="383" t="str">
        <f ca="true">IF(ISBLANK('Data Summary'!A148),"",'Data Summary'!A148)</f>
        <v/>
      </c>
      <c r="B146" s="123"/>
      <c r="L146" s="123"/>
      <c r="V146" s="123"/>
      <c r="AF146" s="123"/>
      <c r="AP146" s="123"/>
      <c r="AZ146" s="123"/>
      <c r="BJ146" s="123"/>
      <c r="BT146" s="123"/>
      <c r="CD146" s="123"/>
      <c r="CN146" s="123"/>
      <c r="CX146" s="123"/>
      <c r="DH146" s="123"/>
      <c r="DR146" s="123"/>
      <c r="EB146" s="123"/>
      <c r="EL146" s="123"/>
      <c r="EV146" s="123"/>
      <c r="FF146" s="123"/>
      <c r="FP146" s="123"/>
      <c r="FZ146" s="123"/>
      <c r="GJ146" s="123"/>
      <c r="GT146" s="123"/>
      <c r="HD146" s="123"/>
      <c r="HN146" s="123"/>
      <c r="HX146" s="123"/>
    </row>
    <row xmlns:x14ac="http://schemas.microsoft.com/office/spreadsheetml/2009/9/ac" r="147" s="3" customFormat="true" x14ac:dyDescent="0.25">
      <c r="A147" s="383" t="str">
        <f ca="true">IF(ISBLANK('Data Summary'!A149),"",'Data Summary'!A149)</f>
        <v/>
      </c>
      <c r="B147" s="123"/>
      <c r="L147" s="123"/>
      <c r="V147" s="123"/>
      <c r="AF147" s="123"/>
      <c r="AP147" s="123"/>
      <c r="AZ147" s="123"/>
      <c r="BJ147" s="123"/>
      <c r="BT147" s="123"/>
      <c r="CD147" s="123"/>
      <c r="CN147" s="123"/>
      <c r="CX147" s="123"/>
      <c r="DH147" s="123"/>
      <c r="DR147" s="123"/>
      <c r="EB147" s="123"/>
      <c r="EL147" s="123"/>
      <c r="EV147" s="123"/>
      <c r="FF147" s="123"/>
      <c r="FP147" s="123"/>
      <c r="FZ147" s="123"/>
      <c r="GJ147" s="123"/>
      <c r="GT147" s="123"/>
      <c r="HD147" s="123"/>
      <c r="HN147" s="123"/>
      <c r="HX147" s="123"/>
    </row>
    <row xmlns:x14ac="http://schemas.microsoft.com/office/spreadsheetml/2009/9/ac" r="148" s="3" customFormat="true" x14ac:dyDescent="0.25">
      <c r="A148" s="383" t="str">
        <f ca="true">IF(ISBLANK('Data Summary'!A150),"",'Data Summary'!A150)</f>
        <v/>
      </c>
      <c r="B148" s="123"/>
      <c r="L148" s="123"/>
      <c r="V148" s="123"/>
      <c r="AF148" s="123"/>
      <c r="AP148" s="123"/>
      <c r="AZ148" s="123"/>
      <c r="BJ148" s="123"/>
      <c r="BT148" s="123"/>
      <c r="CD148" s="123"/>
      <c r="CN148" s="123"/>
      <c r="CX148" s="123"/>
      <c r="DH148" s="123"/>
      <c r="DR148" s="123"/>
      <c r="EB148" s="123"/>
      <c r="EL148" s="123"/>
      <c r="EV148" s="123"/>
      <c r="FF148" s="123"/>
      <c r="FP148" s="123"/>
      <c r="FZ148" s="123"/>
      <c r="GJ148" s="123"/>
      <c r="GT148" s="123"/>
      <c r="HD148" s="123"/>
      <c r="HN148" s="123"/>
      <c r="HX148" s="123"/>
    </row>
    <row xmlns:x14ac="http://schemas.microsoft.com/office/spreadsheetml/2009/9/ac" r="149" s="3" customFormat="true" x14ac:dyDescent="0.25">
      <c r="A149" s="383" t="str">
        <f ca="true">IF(ISBLANK('Data Summary'!A151),"",'Data Summary'!A151)</f>
        <v/>
      </c>
      <c r="B149" s="123"/>
      <c r="L149" s="123"/>
      <c r="V149" s="123"/>
      <c r="AF149" s="123"/>
      <c r="AP149" s="123"/>
      <c r="AZ149" s="123"/>
      <c r="BJ149" s="123"/>
      <c r="BT149" s="123"/>
      <c r="CD149" s="123"/>
      <c r="CN149" s="123"/>
      <c r="CX149" s="123"/>
      <c r="DH149" s="123"/>
      <c r="DR149" s="123"/>
      <c r="EB149" s="123"/>
      <c r="EL149" s="123"/>
      <c r="EV149" s="123"/>
      <c r="FF149" s="123"/>
      <c r="FP149" s="123"/>
      <c r="FZ149" s="123"/>
      <c r="GJ149" s="123"/>
      <c r="GT149" s="123"/>
      <c r="HD149" s="123"/>
      <c r="HN149" s="123"/>
      <c r="HX149" s="123"/>
    </row>
    <row xmlns:x14ac="http://schemas.microsoft.com/office/spreadsheetml/2009/9/ac" r="150" s="3" customFormat="true" x14ac:dyDescent="0.25">
      <c r="A150" s="383" t="str">
        <f ca="true">IF(ISBLANK('Data Summary'!A152),"",'Data Summary'!A152)</f>
        <v/>
      </c>
      <c r="B150" s="123"/>
      <c r="L150" s="123"/>
      <c r="V150" s="123"/>
      <c r="AF150" s="123"/>
      <c r="AP150" s="123"/>
      <c r="AZ150" s="123"/>
      <c r="BJ150" s="123"/>
      <c r="BT150" s="123"/>
      <c r="CD150" s="123"/>
      <c r="CN150" s="123"/>
      <c r="CX150" s="123"/>
      <c r="DH150" s="123"/>
      <c r="DR150" s="123"/>
      <c r="EB150" s="123"/>
      <c r="EL150" s="123"/>
      <c r="EV150" s="123"/>
      <c r="FF150" s="123"/>
      <c r="FP150" s="123"/>
      <c r="FZ150" s="123"/>
      <c r="GJ150" s="123"/>
      <c r="GT150" s="123"/>
      <c r="HD150" s="123"/>
      <c r="HN150" s="123"/>
      <c r="HX150" s="123"/>
    </row>
    <row xmlns:x14ac="http://schemas.microsoft.com/office/spreadsheetml/2009/9/ac" r="151" s="3" customFormat="true" x14ac:dyDescent="0.25">
      <c r="A151" s="383" t="str">
        <f ca="true">IF(ISBLANK('Data Summary'!A153),"",'Data Summary'!A153)</f>
        <v/>
      </c>
      <c r="B151" s="123"/>
      <c r="L151" s="123"/>
      <c r="V151" s="123"/>
      <c r="AF151" s="123"/>
      <c r="AP151" s="123"/>
      <c r="AZ151" s="123"/>
      <c r="BJ151" s="123"/>
      <c r="BT151" s="123"/>
      <c r="CD151" s="123"/>
      <c r="CN151" s="123"/>
      <c r="CX151" s="123"/>
      <c r="DH151" s="123"/>
      <c r="DR151" s="123"/>
      <c r="EB151" s="123"/>
      <c r="EL151" s="123"/>
      <c r="EV151" s="123"/>
      <c r="FF151" s="123"/>
      <c r="FP151" s="123"/>
      <c r="FZ151" s="123"/>
      <c r="GJ151" s="123"/>
      <c r="GT151" s="123"/>
      <c r="HD151" s="123"/>
      <c r="HN151" s="123"/>
      <c r="HX151" s="123"/>
    </row>
    <row xmlns:x14ac="http://schemas.microsoft.com/office/spreadsheetml/2009/9/ac" r="152" s="3" customFormat="true" x14ac:dyDescent="0.25">
      <c r="A152" s="379"/>
      <c r="B152" s="123"/>
      <c r="L152" s="123"/>
      <c r="V152" s="123"/>
      <c r="AF152" s="123"/>
      <c r="AP152" s="123"/>
      <c r="AZ152" s="123"/>
      <c r="BJ152" s="123"/>
      <c r="BT152" s="123"/>
      <c r="CD152" s="123"/>
      <c r="CN152" s="123"/>
      <c r="CX152" s="123"/>
      <c r="DH152" s="123"/>
      <c r="DR152" s="123"/>
      <c r="EB152" s="123"/>
      <c r="EL152" s="123"/>
      <c r="EV152" s="123"/>
      <c r="FF152" s="123"/>
      <c r="FP152" s="123"/>
      <c r="FZ152" s="123"/>
      <c r="GJ152" s="123"/>
      <c r="GT152" s="123"/>
      <c r="HD152" s="123"/>
      <c r="HN152" s="123"/>
      <c r="HX152" s="123"/>
    </row>
    <row xmlns:x14ac="http://schemas.microsoft.com/office/spreadsheetml/2009/9/ac" r="153" s="3" customFormat="true" x14ac:dyDescent="0.25">
      <c r="A153" s="379"/>
      <c r="B153" s="123"/>
      <c r="L153" s="123"/>
      <c r="V153" s="123"/>
      <c r="AF153" s="123"/>
      <c r="AP153" s="123"/>
      <c r="AZ153" s="123"/>
      <c r="BJ153" s="123"/>
      <c r="BT153" s="123"/>
      <c r="CD153" s="123"/>
      <c r="CN153" s="123"/>
      <c r="CX153" s="123"/>
      <c r="DH153" s="123"/>
      <c r="DR153" s="123"/>
      <c r="EB153" s="123"/>
      <c r="EL153" s="123"/>
      <c r="EV153" s="123"/>
      <c r="FF153" s="123"/>
      <c r="FP153" s="123"/>
      <c r="FZ153" s="123"/>
      <c r="GJ153" s="123"/>
      <c r="GT153" s="123"/>
      <c r="HD153" s="123"/>
      <c r="HN153" s="123"/>
      <c r="HX153" s="123"/>
    </row>
    <row xmlns:x14ac="http://schemas.microsoft.com/office/spreadsheetml/2009/9/ac" r="154" s="3" customFormat="true" x14ac:dyDescent="0.25">
      <c r="A154" s="379"/>
      <c r="B154" s="123"/>
      <c r="L154" s="123"/>
      <c r="V154" s="123"/>
      <c r="AF154" s="123"/>
      <c r="AP154" s="123"/>
      <c r="AZ154" s="123"/>
      <c r="BJ154" s="123"/>
      <c r="BT154" s="123"/>
      <c r="CD154" s="123"/>
      <c r="CN154" s="123"/>
      <c r="CX154" s="123"/>
      <c r="DH154" s="123"/>
      <c r="DR154" s="123"/>
      <c r="EB154" s="123"/>
      <c r="EL154" s="123"/>
      <c r="EV154" s="123"/>
      <c r="FF154" s="123"/>
      <c r="FP154" s="123"/>
      <c r="FZ154" s="123"/>
      <c r="GJ154" s="123"/>
      <c r="GT154" s="123"/>
      <c r="HD154" s="123"/>
      <c r="HN154" s="123"/>
      <c r="HX154" s="123"/>
    </row>
    <row xmlns:x14ac="http://schemas.microsoft.com/office/spreadsheetml/2009/9/ac" r="155" s="3" customFormat="true" x14ac:dyDescent="0.25">
      <c r="A155" s="379"/>
      <c r="B155" s="123"/>
      <c r="L155" s="123"/>
      <c r="V155" s="123"/>
      <c r="AF155" s="123"/>
      <c r="AP155" s="123"/>
      <c r="AZ155" s="123"/>
      <c r="BJ155" s="123"/>
      <c r="BT155" s="123"/>
      <c r="CD155" s="123"/>
      <c r="CN155" s="123"/>
      <c r="CX155" s="123"/>
      <c r="DH155" s="123"/>
      <c r="DR155" s="123"/>
      <c r="EB155" s="123"/>
      <c r="EL155" s="123"/>
      <c r="EV155" s="123"/>
      <c r="FF155" s="123"/>
      <c r="FP155" s="123"/>
      <c r="FZ155" s="123"/>
      <c r="GJ155" s="123"/>
      <c r="GT155" s="123"/>
      <c r="HD155" s="123"/>
      <c r="HN155" s="123"/>
      <c r="HX155" s="123"/>
    </row>
    <row xmlns:x14ac="http://schemas.microsoft.com/office/spreadsheetml/2009/9/ac" r="156" s="3" customFormat="true" x14ac:dyDescent="0.25">
      <c r="A156" s="379"/>
      <c r="B156" s="123"/>
      <c r="L156" s="123"/>
      <c r="V156" s="123"/>
      <c r="AF156" s="123"/>
      <c r="AP156" s="123"/>
      <c r="AZ156" s="123"/>
      <c r="BJ156" s="123"/>
      <c r="BT156" s="123"/>
      <c r="CD156" s="123"/>
      <c r="CN156" s="123"/>
      <c r="CX156" s="123"/>
      <c r="DH156" s="123"/>
      <c r="DR156" s="123"/>
      <c r="EB156" s="123"/>
      <c r="EL156" s="123"/>
      <c r="EV156" s="123"/>
      <c r="FF156" s="123"/>
      <c r="FP156" s="123"/>
      <c r="FZ156" s="123"/>
      <c r="GJ156" s="123"/>
      <c r="GT156" s="123"/>
      <c r="HD156" s="123"/>
      <c r="HN156" s="123"/>
      <c r="HX156" s="123"/>
    </row>
    <row xmlns:x14ac="http://schemas.microsoft.com/office/spreadsheetml/2009/9/ac" r="157" s="3" customFormat="true" x14ac:dyDescent="0.25">
      <c r="A157" s="379"/>
      <c r="B157" s="123"/>
      <c r="L157" s="123"/>
      <c r="V157" s="123"/>
      <c r="AF157" s="123"/>
      <c r="AP157" s="123"/>
      <c r="AZ157" s="123"/>
      <c r="BJ157" s="123"/>
      <c r="BT157" s="123"/>
      <c r="CD157" s="123"/>
      <c r="CN157" s="123"/>
      <c r="CX157" s="123"/>
      <c r="DH157" s="123"/>
      <c r="DR157" s="123"/>
      <c r="EB157" s="123"/>
      <c r="EL157" s="123"/>
      <c r="EV157" s="123"/>
      <c r="FF157" s="123"/>
      <c r="FP157" s="123"/>
      <c r="FZ157" s="123"/>
      <c r="GJ157" s="123"/>
      <c r="GT157" s="123"/>
      <c r="HD157" s="123"/>
      <c r="HN157" s="123"/>
      <c r="HX157" s="123"/>
    </row>
    <row xmlns:x14ac="http://schemas.microsoft.com/office/spreadsheetml/2009/9/ac" r="158" s="3" customFormat="true" x14ac:dyDescent="0.25">
      <c r="A158" s="379"/>
      <c r="B158" s="123"/>
      <c r="L158" s="123"/>
      <c r="V158" s="123"/>
      <c r="AF158" s="123"/>
      <c r="AP158" s="123"/>
      <c r="AZ158" s="123"/>
      <c r="BJ158" s="123"/>
      <c r="BT158" s="123"/>
      <c r="CD158" s="123"/>
      <c r="CN158" s="123"/>
      <c r="CX158" s="123"/>
      <c r="DH158" s="123"/>
      <c r="DR158" s="123"/>
      <c r="EB158" s="123"/>
      <c r="EL158" s="123"/>
      <c r="EV158" s="123"/>
      <c r="FF158" s="123"/>
      <c r="FP158" s="123"/>
      <c r="FZ158" s="123"/>
      <c r="GJ158" s="123"/>
      <c r="GT158" s="123"/>
      <c r="HD158" s="123"/>
      <c r="HN158" s="123"/>
      <c r="HX158" s="123"/>
    </row>
    <row xmlns:x14ac="http://schemas.microsoft.com/office/spreadsheetml/2009/9/ac" r="159" s="3" customFormat="true" x14ac:dyDescent="0.25">
      <c r="A159" s="379"/>
      <c r="B159" s="123"/>
      <c r="L159" s="123"/>
      <c r="V159" s="123"/>
      <c r="AF159" s="123"/>
      <c r="AP159" s="123"/>
      <c r="AZ159" s="123"/>
      <c r="BJ159" s="123"/>
      <c r="BT159" s="123"/>
      <c r="CD159" s="123"/>
      <c r="CN159" s="123"/>
      <c r="CX159" s="123"/>
      <c r="DH159" s="123"/>
      <c r="DR159" s="123"/>
      <c r="EB159" s="123"/>
      <c r="EL159" s="123"/>
      <c r="EV159" s="123"/>
      <c r="FF159" s="123"/>
      <c r="FP159" s="123"/>
      <c r="FZ159" s="123"/>
      <c r="GJ159" s="123"/>
      <c r="GT159" s="123"/>
      <c r="HD159" s="123"/>
      <c r="HN159" s="123"/>
      <c r="HX159" s="123"/>
    </row>
    <row xmlns:x14ac="http://schemas.microsoft.com/office/spreadsheetml/2009/9/ac" r="160" s="3" customFormat="true" x14ac:dyDescent="0.25">
      <c r="A160" s="379"/>
      <c r="B160" s="123"/>
      <c r="L160" s="123"/>
      <c r="V160" s="123"/>
      <c r="AF160" s="123"/>
      <c r="AP160" s="123"/>
      <c r="AZ160" s="123"/>
      <c r="BJ160" s="123"/>
      <c r="BT160" s="123"/>
      <c r="CD160" s="123"/>
      <c r="CN160" s="123"/>
      <c r="CX160" s="123"/>
      <c r="DH160" s="123"/>
      <c r="DR160" s="123"/>
      <c r="EB160" s="123"/>
      <c r="EL160" s="123"/>
      <c r="EV160" s="123"/>
      <c r="FF160" s="123"/>
      <c r="FP160" s="123"/>
      <c r="FZ160" s="123"/>
      <c r="GJ160" s="123"/>
      <c r="GT160" s="123"/>
      <c r="HD160" s="123"/>
      <c r="HN160" s="123"/>
      <c r="HX160" s="123"/>
    </row>
    <row xmlns:x14ac="http://schemas.microsoft.com/office/spreadsheetml/2009/9/ac" r="161" s="3" customFormat="true" x14ac:dyDescent="0.25">
      <c r="A161" s="379"/>
      <c r="B161" s="123"/>
      <c r="L161" s="123"/>
      <c r="V161" s="123"/>
      <c r="AF161" s="123"/>
      <c r="AP161" s="123"/>
      <c r="AZ161" s="123"/>
      <c r="BJ161" s="123"/>
      <c r="BT161" s="123"/>
      <c r="CD161" s="123"/>
      <c r="CN161" s="123"/>
      <c r="CX161" s="123"/>
      <c r="DH161" s="123"/>
      <c r="DR161" s="123"/>
      <c r="EB161" s="123"/>
      <c r="EL161" s="123"/>
      <c r="EV161" s="123"/>
      <c r="FF161" s="123"/>
      <c r="FP161" s="123"/>
      <c r="FZ161" s="123"/>
      <c r="GJ161" s="123"/>
      <c r="GT161" s="123"/>
      <c r="HD161" s="123"/>
      <c r="HN161" s="123"/>
      <c r="HX161" s="123"/>
    </row>
    <row xmlns:x14ac="http://schemas.microsoft.com/office/spreadsheetml/2009/9/ac" r="162" s="3" customFormat="true" x14ac:dyDescent="0.25">
      <c r="A162" s="379"/>
      <c r="B162" s="123"/>
      <c r="L162" s="123"/>
      <c r="V162" s="123"/>
      <c r="AF162" s="123"/>
      <c r="AP162" s="123"/>
      <c r="AZ162" s="123"/>
      <c r="BJ162" s="123"/>
      <c r="BT162" s="123"/>
      <c r="CD162" s="123"/>
      <c r="CN162" s="123"/>
      <c r="CX162" s="123"/>
      <c r="DH162" s="123"/>
      <c r="DR162" s="123"/>
      <c r="EB162" s="123"/>
      <c r="EL162" s="123"/>
      <c r="EV162" s="123"/>
      <c r="FF162" s="123"/>
      <c r="FP162" s="123"/>
      <c r="FZ162" s="123"/>
      <c r="GJ162" s="123"/>
      <c r="GT162" s="123"/>
      <c r="HD162" s="123"/>
      <c r="HN162" s="123"/>
      <c r="HX162" s="123"/>
    </row>
    <row xmlns:x14ac="http://schemas.microsoft.com/office/spreadsheetml/2009/9/ac" r="163" s="3" customFormat="true" x14ac:dyDescent="0.25">
      <c r="A163" s="379"/>
      <c r="B163" s="123"/>
      <c r="L163" s="123"/>
      <c r="V163" s="123"/>
      <c r="AF163" s="123"/>
      <c r="AP163" s="123"/>
      <c r="AZ163" s="123"/>
      <c r="BJ163" s="123"/>
      <c r="BT163" s="123"/>
      <c r="CD163" s="123"/>
      <c r="CN163" s="123"/>
      <c r="CX163" s="123"/>
      <c r="DH163" s="123"/>
      <c r="DR163" s="123"/>
      <c r="EB163" s="123"/>
      <c r="EL163" s="123"/>
      <c r="EV163" s="123"/>
      <c r="FF163" s="123"/>
      <c r="FP163" s="123"/>
      <c r="FZ163" s="123"/>
      <c r="GJ163" s="123"/>
      <c r="GT163" s="123"/>
      <c r="HD163" s="123"/>
      <c r="HN163" s="123"/>
      <c r="HX163" s="123"/>
    </row>
    <row xmlns:x14ac="http://schemas.microsoft.com/office/spreadsheetml/2009/9/ac" r="164" s="3" customFormat="true" x14ac:dyDescent="0.25">
      <c r="A164" s="379"/>
      <c r="B164" s="123"/>
      <c r="L164" s="123"/>
      <c r="V164" s="123"/>
      <c r="AF164" s="123"/>
      <c r="AP164" s="123"/>
      <c r="AZ164" s="123"/>
      <c r="BJ164" s="123"/>
      <c r="BT164" s="123"/>
      <c r="CD164" s="123"/>
      <c r="CN164" s="123"/>
      <c r="CX164" s="123"/>
      <c r="DH164" s="123"/>
      <c r="DR164" s="123"/>
      <c r="EB164" s="123"/>
      <c r="EL164" s="123"/>
      <c r="EV164" s="123"/>
      <c r="FF164" s="123"/>
      <c r="FP164" s="123"/>
      <c r="FZ164" s="123"/>
      <c r="GJ164" s="123"/>
      <c r="GT164" s="123"/>
      <c r="HD164" s="123"/>
      <c r="HN164" s="123"/>
      <c r="HX164" s="123"/>
    </row>
    <row xmlns:x14ac="http://schemas.microsoft.com/office/spreadsheetml/2009/9/ac" r="165" s="3" customFormat="true" x14ac:dyDescent="0.25">
      <c r="A165" s="379"/>
      <c r="B165" s="123"/>
      <c r="L165" s="123"/>
      <c r="V165" s="123"/>
      <c r="AF165" s="123"/>
      <c r="AP165" s="123"/>
      <c r="AZ165" s="123"/>
      <c r="BJ165" s="123"/>
      <c r="BT165" s="123"/>
      <c r="CD165" s="123"/>
      <c r="CN165" s="123"/>
      <c r="CX165" s="123"/>
      <c r="DH165" s="123"/>
      <c r="DR165" s="123"/>
      <c r="EB165" s="123"/>
      <c r="EL165" s="123"/>
      <c r="EV165" s="123"/>
      <c r="FF165" s="123"/>
      <c r="FP165" s="123"/>
      <c r="FZ165" s="123"/>
      <c r="GJ165" s="123"/>
      <c r="GT165" s="123"/>
      <c r="HD165" s="123"/>
      <c r="HN165" s="123"/>
      <c r="HX165" s="123"/>
    </row>
    <row xmlns:x14ac="http://schemas.microsoft.com/office/spreadsheetml/2009/9/ac" r="166" s="3" customFormat="true" x14ac:dyDescent="0.25">
      <c r="A166" s="379"/>
      <c r="B166" s="123"/>
      <c r="L166" s="123"/>
      <c r="V166" s="123"/>
      <c r="AF166" s="123"/>
      <c r="AP166" s="123"/>
      <c r="AZ166" s="123"/>
      <c r="BJ166" s="123"/>
      <c r="BT166" s="123"/>
      <c r="CD166" s="123"/>
      <c r="CN166" s="123"/>
      <c r="CX166" s="123"/>
      <c r="DH166" s="123"/>
      <c r="DR166" s="123"/>
      <c r="EB166" s="123"/>
      <c r="EL166" s="123"/>
      <c r="EV166" s="123"/>
      <c r="FF166" s="123"/>
      <c r="FP166" s="123"/>
      <c r="FZ166" s="123"/>
      <c r="GJ166" s="123"/>
      <c r="GT166" s="123"/>
      <c r="HD166" s="123"/>
      <c r="HN166" s="123"/>
      <c r="HX166" s="123"/>
    </row>
    <row xmlns:x14ac="http://schemas.microsoft.com/office/spreadsheetml/2009/9/ac" r="167" s="3" customFormat="true" x14ac:dyDescent="0.25">
      <c r="A167" s="379"/>
      <c r="B167" s="123"/>
      <c r="L167" s="123"/>
      <c r="V167" s="123"/>
      <c r="AF167" s="123"/>
      <c r="AP167" s="123"/>
      <c r="AZ167" s="123"/>
      <c r="BJ167" s="123"/>
      <c r="BT167" s="123"/>
      <c r="CD167" s="123"/>
      <c r="CN167" s="123"/>
      <c r="CX167" s="123"/>
      <c r="DH167" s="123"/>
      <c r="DR167" s="123"/>
      <c r="EB167" s="123"/>
      <c r="EL167" s="123"/>
      <c r="EV167" s="123"/>
      <c r="FF167" s="123"/>
      <c r="FP167" s="123"/>
      <c r="FZ167" s="123"/>
      <c r="GJ167" s="123"/>
      <c r="GT167" s="123"/>
      <c r="HD167" s="123"/>
      <c r="HN167" s="123"/>
      <c r="HX167" s="123"/>
    </row>
    <row xmlns:x14ac="http://schemas.microsoft.com/office/spreadsheetml/2009/9/ac" r="168" s="3" customFormat="true" x14ac:dyDescent="0.25">
      <c r="A168" s="379"/>
      <c r="B168" s="123"/>
      <c r="L168" s="123"/>
      <c r="V168" s="123"/>
      <c r="AF168" s="123"/>
      <c r="AP168" s="123"/>
      <c r="AZ168" s="123"/>
      <c r="BJ168" s="123"/>
      <c r="BT168" s="123"/>
      <c r="CD168" s="123"/>
      <c r="CN168" s="123"/>
      <c r="CX168" s="123"/>
      <c r="DH168" s="123"/>
      <c r="DR168" s="123"/>
      <c r="EB168" s="123"/>
      <c r="EL168" s="123"/>
      <c r="EV168" s="123"/>
      <c r="FF168" s="123"/>
      <c r="FP168" s="123"/>
      <c r="FZ168" s="123"/>
      <c r="GJ168" s="123"/>
      <c r="GT168" s="123"/>
      <c r="HD168" s="123"/>
      <c r="HN168" s="123"/>
      <c r="HX168" s="123"/>
    </row>
    <row xmlns:x14ac="http://schemas.microsoft.com/office/spreadsheetml/2009/9/ac" r="169" s="3" customFormat="true" x14ac:dyDescent="0.25">
      <c r="A169" s="379"/>
      <c r="B169" s="123"/>
      <c r="L169" s="123"/>
      <c r="V169" s="123"/>
      <c r="AF169" s="123"/>
      <c r="AP169" s="123"/>
      <c r="AZ169" s="123"/>
      <c r="BJ169" s="123"/>
      <c r="BT169" s="123"/>
      <c r="CD169" s="123"/>
      <c r="CN169" s="123"/>
      <c r="CX169" s="123"/>
      <c r="DH169" s="123"/>
      <c r="DR169" s="123"/>
      <c r="EB169" s="123"/>
      <c r="EL169" s="123"/>
      <c r="EV169" s="123"/>
      <c r="FF169" s="123"/>
      <c r="FP169" s="123"/>
      <c r="FZ169" s="123"/>
      <c r="GJ169" s="123"/>
      <c r="GT169" s="123"/>
      <c r="HD169" s="123"/>
      <c r="HN169" s="123"/>
      <c r="HX169" s="123"/>
    </row>
    <row xmlns:x14ac="http://schemas.microsoft.com/office/spreadsheetml/2009/9/ac" r="170" s="3" customFormat="true" x14ac:dyDescent="0.25">
      <c r="A170" s="379"/>
      <c r="B170" s="123"/>
      <c r="L170" s="123"/>
      <c r="V170" s="123"/>
      <c r="AF170" s="123"/>
      <c r="AP170" s="123"/>
      <c r="AZ170" s="123"/>
      <c r="BJ170" s="123"/>
      <c r="BT170" s="123"/>
      <c r="CD170" s="123"/>
      <c r="CN170" s="123"/>
      <c r="CX170" s="123"/>
      <c r="DH170" s="123"/>
      <c r="DR170" s="123"/>
      <c r="EB170" s="123"/>
      <c r="EL170" s="123"/>
      <c r="EV170" s="123"/>
      <c r="FF170" s="123"/>
      <c r="FP170" s="123"/>
      <c r="FZ170" s="123"/>
      <c r="GJ170" s="123"/>
      <c r="GT170" s="123"/>
      <c r="HD170" s="123"/>
      <c r="HN170" s="123"/>
      <c r="HX170" s="123"/>
    </row>
    <row xmlns:x14ac="http://schemas.microsoft.com/office/spreadsheetml/2009/9/ac" r="171" s="3" customFormat="true" x14ac:dyDescent="0.25">
      <c r="A171" s="379"/>
      <c r="B171" s="123"/>
      <c r="L171" s="123"/>
      <c r="V171" s="123"/>
      <c r="AF171" s="123"/>
      <c r="AP171" s="123"/>
      <c r="AZ171" s="123"/>
      <c r="BJ171" s="123"/>
      <c r="BT171" s="123"/>
      <c r="CD171" s="123"/>
      <c r="CN171" s="123"/>
      <c r="CX171" s="123"/>
      <c r="DH171" s="123"/>
      <c r="DR171" s="123"/>
      <c r="EB171" s="123"/>
      <c r="EL171" s="123"/>
      <c r="EV171" s="123"/>
      <c r="FF171" s="123"/>
      <c r="FP171" s="123"/>
      <c r="FZ171" s="123"/>
      <c r="GJ171" s="123"/>
      <c r="GT171" s="123"/>
      <c r="HD171" s="123"/>
      <c r="HN171" s="123"/>
      <c r="HX171" s="123"/>
    </row>
    <row xmlns:x14ac="http://schemas.microsoft.com/office/spreadsheetml/2009/9/ac" r="172" s="3" customFormat="true" x14ac:dyDescent="0.25">
      <c r="A172" s="379"/>
      <c r="B172" s="123"/>
      <c r="L172" s="123"/>
      <c r="V172" s="123"/>
      <c r="AF172" s="123"/>
      <c r="AP172" s="123"/>
      <c r="AZ172" s="123"/>
      <c r="BJ172" s="123"/>
      <c r="BT172" s="123"/>
      <c r="CD172" s="123"/>
      <c r="CN172" s="123"/>
      <c r="CX172" s="123"/>
      <c r="DH172" s="123"/>
      <c r="DR172" s="123"/>
      <c r="EB172" s="123"/>
      <c r="EL172" s="123"/>
      <c r="EV172" s="123"/>
      <c r="FF172" s="123"/>
      <c r="FP172" s="123"/>
      <c r="FZ172" s="123"/>
      <c r="GJ172" s="123"/>
      <c r="GT172" s="123"/>
      <c r="HD172" s="123"/>
      <c r="HN172" s="123"/>
      <c r="HX172" s="123"/>
    </row>
    <row xmlns:x14ac="http://schemas.microsoft.com/office/spreadsheetml/2009/9/ac" r="173" s="3" customFormat="true" x14ac:dyDescent="0.25">
      <c r="A173" s="379"/>
      <c r="B173" s="123"/>
      <c r="L173" s="123"/>
      <c r="V173" s="123"/>
      <c r="AF173" s="123"/>
      <c r="AP173" s="123"/>
      <c r="AZ173" s="123"/>
      <c r="BJ173" s="123"/>
      <c r="BT173" s="123"/>
      <c r="CD173" s="123"/>
      <c r="CN173" s="123"/>
      <c r="CX173" s="123"/>
      <c r="DH173" s="123"/>
      <c r="DR173" s="123"/>
      <c r="EB173" s="123"/>
      <c r="EL173" s="123"/>
      <c r="EV173" s="123"/>
      <c r="FF173" s="123"/>
      <c r="FP173" s="123"/>
      <c r="FZ173" s="123"/>
      <c r="GJ173" s="123"/>
      <c r="GT173" s="123"/>
      <c r="HD173" s="123"/>
      <c r="HN173" s="123"/>
      <c r="HX173" s="123"/>
    </row>
    <row xmlns:x14ac="http://schemas.microsoft.com/office/spreadsheetml/2009/9/ac" r="174" s="3" customFormat="true" x14ac:dyDescent="0.25">
      <c r="A174" s="379"/>
      <c r="B174" s="123"/>
      <c r="L174" s="123"/>
      <c r="V174" s="123"/>
      <c r="AF174" s="123"/>
      <c r="AP174" s="123"/>
      <c r="AZ174" s="123"/>
      <c r="BJ174" s="123"/>
      <c r="BT174" s="123"/>
      <c r="CD174" s="123"/>
      <c r="CN174" s="123"/>
      <c r="CX174" s="123"/>
      <c r="DH174" s="123"/>
      <c r="DR174" s="123"/>
      <c r="EB174" s="123"/>
      <c r="EL174" s="123"/>
      <c r="EV174" s="123"/>
      <c r="FF174" s="123"/>
      <c r="FP174" s="123"/>
      <c r="FZ174" s="123"/>
      <c r="GJ174" s="123"/>
      <c r="GT174" s="123"/>
      <c r="HD174" s="123"/>
      <c r="HN174" s="123"/>
      <c r="HX174" s="123"/>
    </row>
    <row xmlns:x14ac="http://schemas.microsoft.com/office/spreadsheetml/2009/9/ac" r="175" s="3" customFormat="true" x14ac:dyDescent="0.25">
      <c r="A175" s="379"/>
      <c r="B175" s="123"/>
      <c r="L175" s="123"/>
      <c r="V175" s="123"/>
      <c r="AF175" s="123"/>
      <c r="AP175" s="123"/>
      <c r="AZ175" s="123"/>
      <c r="BJ175" s="123"/>
      <c r="BT175" s="123"/>
      <c r="CD175" s="123"/>
      <c r="CN175" s="123"/>
      <c r="CX175" s="123"/>
      <c r="DH175" s="123"/>
      <c r="DR175" s="123"/>
      <c r="EB175" s="123"/>
      <c r="EL175" s="123"/>
      <c r="EV175" s="123"/>
      <c r="FF175" s="123"/>
      <c r="FP175" s="123"/>
      <c r="FZ175" s="123"/>
      <c r="GJ175" s="123"/>
      <c r="GT175" s="123"/>
      <c r="HD175" s="123"/>
      <c r="HN175" s="123"/>
      <c r="HX175" s="123"/>
    </row>
    <row xmlns:x14ac="http://schemas.microsoft.com/office/spreadsheetml/2009/9/ac" r="176" s="3" customFormat="true" x14ac:dyDescent="0.25">
      <c r="A176" s="379"/>
      <c r="B176" s="123"/>
      <c r="L176" s="123"/>
      <c r="V176" s="123"/>
      <c r="AF176" s="123"/>
      <c r="AP176" s="123"/>
      <c r="AZ176" s="123"/>
      <c r="BJ176" s="123"/>
      <c r="BT176" s="123"/>
      <c r="CD176" s="123"/>
      <c r="CN176" s="123"/>
      <c r="CX176" s="123"/>
      <c r="DH176" s="123"/>
      <c r="DR176" s="123"/>
      <c r="EB176" s="123"/>
      <c r="EL176" s="123"/>
      <c r="EV176" s="123"/>
      <c r="FF176" s="123"/>
      <c r="FP176" s="123"/>
      <c r="FZ176" s="123"/>
      <c r="GJ176" s="123"/>
      <c r="GT176" s="123"/>
      <c r="HD176" s="123"/>
      <c r="HN176" s="123"/>
      <c r="HX176" s="123"/>
    </row>
    <row xmlns:x14ac="http://schemas.microsoft.com/office/spreadsheetml/2009/9/ac" r="177" s="3" customFormat="true" x14ac:dyDescent="0.25">
      <c r="A177" s="379"/>
      <c r="B177" s="123"/>
      <c r="L177" s="123"/>
      <c r="V177" s="123"/>
      <c r="AF177" s="123"/>
      <c r="AP177" s="123"/>
      <c r="AZ177" s="123"/>
      <c r="BJ177" s="123"/>
      <c r="BT177" s="123"/>
      <c r="CD177" s="123"/>
      <c r="CN177" s="123"/>
      <c r="CX177" s="123"/>
      <c r="DH177" s="123"/>
      <c r="DR177" s="123"/>
      <c r="EB177" s="123"/>
      <c r="EL177" s="123"/>
      <c r="EV177" s="123"/>
      <c r="FF177" s="123"/>
      <c r="FP177" s="123"/>
      <c r="FZ177" s="123"/>
      <c r="GJ177" s="123"/>
      <c r="GT177" s="123"/>
      <c r="HD177" s="123"/>
      <c r="HN177" s="123"/>
      <c r="HX177" s="123"/>
    </row>
    <row xmlns:x14ac="http://schemas.microsoft.com/office/spreadsheetml/2009/9/ac" r="178" s="3" customFormat="true" x14ac:dyDescent="0.25">
      <c r="A178" s="379"/>
      <c r="B178" s="123"/>
      <c r="L178" s="123"/>
      <c r="V178" s="123"/>
      <c r="AF178" s="123"/>
      <c r="AP178" s="123"/>
      <c r="AZ178" s="123"/>
      <c r="BJ178" s="123"/>
      <c r="BT178" s="123"/>
      <c r="CD178" s="123"/>
      <c r="CN178" s="123"/>
      <c r="CX178" s="123"/>
      <c r="DH178" s="123"/>
      <c r="DR178" s="123"/>
      <c r="EB178" s="123"/>
      <c r="EL178" s="123"/>
      <c r="EV178" s="123"/>
      <c r="FF178" s="123"/>
      <c r="FP178" s="123"/>
      <c r="FZ178" s="123"/>
      <c r="GJ178" s="123"/>
      <c r="GT178" s="123"/>
      <c r="HD178" s="123"/>
      <c r="HN178" s="123"/>
      <c r="HX178" s="123"/>
    </row>
    <row xmlns:x14ac="http://schemas.microsoft.com/office/spreadsheetml/2009/9/ac" r="179" s="3" customFormat="true" x14ac:dyDescent="0.25">
      <c r="A179" s="379"/>
      <c r="B179" s="123"/>
      <c r="L179" s="123"/>
      <c r="V179" s="123"/>
      <c r="AF179" s="123"/>
      <c r="AP179" s="123"/>
      <c r="AZ179" s="123"/>
      <c r="BJ179" s="123"/>
      <c r="BT179" s="123"/>
      <c r="CD179" s="123"/>
      <c r="CN179" s="123"/>
      <c r="CX179" s="123"/>
      <c r="DH179" s="123"/>
      <c r="DR179" s="123"/>
      <c r="EB179" s="123"/>
      <c r="EL179" s="123"/>
      <c r="EV179" s="123"/>
      <c r="FF179" s="123"/>
      <c r="FP179" s="123"/>
      <c r="FZ179" s="123"/>
      <c r="GJ179" s="123"/>
      <c r="GT179" s="123"/>
      <c r="HD179" s="123"/>
      <c r="HN179" s="123"/>
      <c r="HX179" s="123"/>
    </row>
    <row xmlns:x14ac="http://schemas.microsoft.com/office/spreadsheetml/2009/9/ac" r="180" s="3" customFormat="true" x14ac:dyDescent="0.25">
      <c r="A180" s="379"/>
      <c r="B180" s="123"/>
      <c r="L180" s="123"/>
      <c r="V180" s="123"/>
      <c r="AF180" s="123"/>
      <c r="AP180" s="123"/>
      <c r="AZ180" s="123"/>
      <c r="BJ180" s="123"/>
      <c r="BT180" s="123"/>
      <c r="CD180" s="123"/>
      <c r="CN180" s="123"/>
      <c r="CX180" s="123"/>
      <c r="DH180" s="123"/>
      <c r="DR180" s="123"/>
      <c r="EB180" s="123"/>
      <c r="EL180" s="123"/>
      <c r="EV180" s="123"/>
      <c r="FF180" s="123"/>
      <c r="FP180" s="123"/>
      <c r="FZ180" s="123"/>
      <c r="GJ180" s="123"/>
      <c r="GT180" s="123"/>
      <c r="HD180" s="123"/>
      <c r="HN180" s="123"/>
      <c r="HX180" s="123"/>
    </row>
    <row xmlns:x14ac="http://schemas.microsoft.com/office/spreadsheetml/2009/9/ac" r="181" s="3" customFormat="true" x14ac:dyDescent="0.25">
      <c r="A181" s="379"/>
      <c r="B181" s="123"/>
      <c r="L181" s="123"/>
      <c r="V181" s="123"/>
      <c r="AF181" s="123"/>
      <c r="AP181" s="123"/>
      <c r="AZ181" s="123"/>
      <c r="BJ181" s="123"/>
      <c r="BT181" s="123"/>
      <c r="CD181" s="123"/>
      <c r="CN181" s="123"/>
      <c r="CX181" s="123"/>
      <c r="DH181" s="123"/>
      <c r="DR181" s="123"/>
      <c r="EB181" s="123"/>
      <c r="EL181" s="123"/>
      <c r="EV181" s="123"/>
      <c r="FF181" s="123"/>
      <c r="FP181" s="123"/>
      <c r="FZ181" s="123"/>
      <c r="GJ181" s="123"/>
      <c r="GT181" s="123"/>
      <c r="HD181" s="123"/>
      <c r="HN181" s="123"/>
      <c r="HX181" s="123"/>
    </row>
    <row xmlns:x14ac="http://schemas.microsoft.com/office/spreadsheetml/2009/9/ac" r="182" s="3" customFormat="true" x14ac:dyDescent="0.25">
      <c r="A182" s="379"/>
      <c r="B182" s="123"/>
      <c r="L182" s="123"/>
      <c r="V182" s="123"/>
      <c r="AF182" s="123"/>
      <c r="AP182" s="123"/>
      <c r="AZ182" s="123"/>
      <c r="BJ182" s="123"/>
      <c r="BT182" s="123"/>
      <c r="CD182" s="123"/>
      <c r="CN182" s="123"/>
      <c r="CX182" s="123"/>
      <c r="DH182" s="123"/>
      <c r="DR182" s="123"/>
      <c r="EB182" s="123"/>
      <c r="EL182" s="123"/>
      <c r="EV182" s="123"/>
      <c r="FF182" s="123"/>
      <c r="FP182" s="123"/>
      <c r="FZ182" s="123"/>
      <c r="GJ182" s="123"/>
      <c r="GT182" s="123"/>
      <c r="HD182" s="123"/>
      <c r="HN182" s="123"/>
      <c r="HX182" s="123"/>
    </row>
    <row xmlns:x14ac="http://schemas.microsoft.com/office/spreadsheetml/2009/9/ac" r="183" s="3" customFormat="true" x14ac:dyDescent="0.25">
      <c r="A183" s="379"/>
      <c r="B183" s="123"/>
      <c r="L183" s="123"/>
      <c r="V183" s="123"/>
      <c r="AF183" s="123"/>
      <c r="AP183" s="123"/>
      <c r="AZ183" s="123"/>
      <c r="BJ183" s="123"/>
      <c r="BT183" s="123"/>
      <c r="CD183" s="123"/>
      <c r="CN183" s="123"/>
      <c r="CX183" s="123"/>
      <c r="DH183" s="123"/>
      <c r="DR183" s="123"/>
      <c r="EB183" s="123"/>
      <c r="EL183" s="123"/>
      <c r="EV183" s="123"/>
      <c r="FF183" s="123"/>
      <c r="FP183" s="123"/>
      <c r="FZ183" s="123"/>
      <c r="GJ183" s="123"/>
      <c r="GT183" s="123"/>
      <c r="HD183" s="123"/>
      <c r="HN183" s="123"/>
      <c r="HX183" s="123"/>
    </row>
    <row xmlns:x14ac="http://schemas.microsoft.com/office/spreadsheetml/2009/9/ac" r="184" s="3" customFormat="true" x14ac:dyDescent="0.25">
      <c r="A184" s="379"/>
      <c r="B184" s="123"/>
      <c r="L184" s="123"/>
      <c r="V184" s="123"/>
      <c r="AF184" s="123"/>
      <c r="AP184" s="123"/>
      <c r="AZ184" s="123"/>
      <c r="BJ184" s="123"/>
      <c r="BT184" s="123"/>
      <c r="CD184" s="123"/>
      <c r="CN184" s="123"/>
      <c r="CX184" s="123"/>
      <c r="DH184" s="123"/>
      <c r="DR184" s="123"/>
      <c r="EB184" s="123"/>
      <c r="EL184" s="123"/>
      <c r="EV184" s="123"/>
      <c r="FF184" s="123"/>
      <c r="FP184" s="123"/>
      <c r="FZ184" s="123"/>
      <c r="GJ184" s="123"/>
      <c r="GT184" s="123"/>
      <c r="HD184" s="123"/>
      <c r="HN184" s="123"/>
      <c r="HX184" s="123"/>
    </row>
    <row xmlns:x14ac="http://schemas.microsoft.com/office/spreadsheetml/2009/9/ac" r="185" s="3" customFormat="true" x14ac:dyDescent="0.25">
      <c r="A185" s="379"/>
      <c r="B185" s="123"/>
      <c r="L185" s="123"/>
      <c r="V185" s="123"/>
      <c r="AF185" s="123"/>
      <c r="AP185" s="123"/>
      <c r="AZ185" s="123"/>
      <c r="BJ185" s="123"/>
      <c r="BT185" s="123"/>
      <c r="CD185" s="123"/>
      <c r="CN185" s="123"/>
      <c r="CX185" s="123"/>
      <c r="DH185" s="123"/>
      <c r="DR185" s="123"/>
      <c r="EB185" s="123"/>
      <c r="EL185" s="123"/>
      <c r="EV185" s="123"/>
      <c r="FF185" s="123"/>
      <c r="FP185" s="123"/>
      <c r="FZ185" s="123"/>
      <c r="GJ185" s="123"/>
      <c r="GT185" s="123"/>
      <c r="HD185" s="123"/>
      <c r="HN185" s="123"/>
      <c r="HX185" s="123"/>
    </row>
    <row xmlns:x14ac="http://schemas.microsoft.com/office/spreadsheetml/2009/9/ac" r="186" s="3" customFormat="true" x14ac:dyDescent="0.25">
      <c r="A186" s="379"/>
      <c r="B186" s="123"/>
      <c r="L186" s="123"/>
      <c r="V186" s="123"/>
      <c r="AF186" s="123"/>
      <c r="AP186" s="123"/>
      <c r="AZ186" s="123"/>
      <c r="BJ186" s="123"/>
      <c r="BT186" s="123"/>
      <c r="CD186" s="123"/>
      <c r="CN186" s="123"/>
      <c r="CX186" s="123"/>
      <c r="DH186" s="123"/>
      <c r="DR186" s="123"/>
      <c r="EB186" s="123"/>
      <c r="EL186" s="123"/>
      <c r="EV186" s="123"/>
      <c r="FF186" s="123"/>
      <c r="FP186" s="123"/>
      <c r="FZ186" s="123"/>
      <c r="GJ186" s="123"/>
      <c r="GT186" s="123"/>
      <c r="HD186" s="123"/>
      <c r="HN186" s="123"/>
      <c r="HX186" s="123"/>
    </row>
    <row xmlns:x14ac="http://schemas.microsoft.com/office/spreadsheetml/2009/9/ac" r="187" s="3" customFormat="true" x14ac:dyDescent="0.25">
      <c r="A187" s="379"/>
      <c r="B187" s="123"/>
      <c r="L187" s="123"/>
      <c r="V187" s="123"/>
      <c r="AF187" s="123"/>
      <c r="AP187" s="123"/>
      <c r="AZ187" s="123"/>
      <c r="BJ187" s="123"/>
      <c r="BT187" s="123"/>
      <c r="CD187" s="123"/>
      <c r="CN187" s="123"/>
      <c r="CX187" s="123"/>
      <c r="DH187" s="123"/>
      <c r="DR187" s="123"/>
      <c r="EB187" s="123"/>
      <c r="EL187" s="123"/>
      <c r="EV187" s="123"/>
      <c r="FF187" s="123"/>
      <c r="FP187" s="123"/>
      <c r="FZ187" s="123"/>
      <c r="GJ187" s="123"/>
      <c r="GT187" s="123"/>
      <c r="HD187" s="123"/>
      <c r="HN187" s="123"/>
      <c r="HX187" s="123"/>
    </row>
    <row xmlns:x14ac="http://schemas.microsoft.com/office/spreadsheetml/2009/9/ac" r="188" s="3" customFormat="true" x14ac:dyDescent="0.25">
      <c r="A188" s="379"/>
      <c r="B188" s="123"/>
      <c r="L188" s="123"/>
      <c r="V188" s="123"/>
      <c r="AF188" s="123"/>
      <c r="AP188" s="123"/>
      <c r="AZ188" s="123"/>
      <c r="BJ188" s="123"/>
      <c r="BT188" s="123"/>
      <c r="CD188" s="123"/>
      <c r="CN188" s="123"/>
      <c r="CX188" s="123"/>
      <c r="DH188" s="123"/>
      <c r="DR188" s="123"/>
      <c r="EB188" s="123"/>
      <c r="EL188" s="123"/>
      <c r="EV188" s="123"/>
      <c r="FF188" s="123"/>
      <c r="FP188" s="123"/>
      <c r="FZ188" s="123"/>
      <c r="GJ188" s="123"/>
      <c r="GT188" s="123"/>
      <c r="HD188" s="123"/>
      <c r="HN188" s="123"/>
      <c r="HX188" s="123"/>
    </row>
    <row xmlns:x14ac="http://schemas.microsoft.com/office/spreadsheetml/2009/9/ac" r="189" s="3" customFormat="true" x14ac:dyDescent="0.25">
      <c r="A189" s="379"/>
      <c r="B189" s="123"/>
      <c r="L189" s="123"/>
      <c r="V189" s="123"/>
      <c r="AF189" s="123"/>
      <c r="AP189" s="123"/>
      <c r="AZ189" s="123"/>
      <c r="BJ189" s="123"/>
      <c r="BT189" s="123"/>
      <c r="CD189" s="123"/>
      <c r="CN189" s="123"/>
      <c r="CX189" s="123"/>
      <c r="DH189" s="123"/>
      <c r="DR189" s="123"/>
      <c r="EB189" s="123"/>
      <c r="EL189" s="123"/>
      <c r="EV189" s="123"/>
      <c r="FF189" s="123"/>
      <c r="FP189" s="123"/>
      <c r="FZ189" s="123"/>
      <c r="GJ189" s="123"/>
      <c r="GT189" s="123"/>
      <c r="HD189" s="123"/>
      <c r="HN189" s="123"/>
      <c r="HX189" s="123"/>
    </row>
    <row xmlns:x14ac="http://schemas.microsoft.com/office/spreadsheetml/2009/9/ac" r="190" s="3" customFormat="true" x14ac:dyDescent="0.25">
      <c r="A190" s="379"/>
      <c r="B190" s="123"/>
      <c r="L190" s="123"/>
      <c r="V190" s="123"/>
      <c r="AF190" s="123"/>
      <c r="AP190" s="123"/>
      <c r="AZ190" s="123"/>
      <c r="BJ190" s="123"/>
      <c r="BT190" s="123"/>
      <c r="CD190" s="123"/>
      <c r="CN190" s="123"/>
      <c r="CX190" s="123"/>
      <c r="DH190" s="123"/>
      <c r="DR190" s="123"/>
      <c r="EB190" s="123"/>
      <c r="EL190" s="123"/>
      <c r="EV190" s="123"/>
      <c r="FF190" s="123"/>
      <c r="FP190" s="123"/>
      <c r="FZ190" s="123"/>
      <c r="GJ190" s="123"/>
      <c r="GT190" s="123"/>
      <c r="HD190" s="123"/>
      <c r="HN190" s="123"/>
      <c r="HX190" s="123"/>
    </row>
    <row xmlns:x14ac="http://schemas.microsoft.com/office/spreadsheetml/2009/9/ac" r="191" s="3" customFormat="true" x14ac:dyDescent="0.25">
      <c r="A191" s="379"/>
      <c r="B191" s="123"/>
      <c r="L191" s="123"/>
      <c r="V191" s="123"/>
      <c r="AF191" s="123"/>
      <c r="AP191" s="123"/>
      <c r="AZ191" s="123"/>
      <c r="BJ191" s="123"/>
      <c r="BT191" s="123"/>
      <c r="CD191" s="123"/>
      <c r="CN191" s="123"/>
      <c r="CX191" s="123"/>
      <c r="DH191" s="123"/>
      <c r="DR191" s="123"/>
      <c r="EB191" s="123"/>
      <c r="EL191" s="123"/>
      <c r="EV191" s="123"/>
      <c r="FF191" s="123"/>
      <c r="FP191" s="123"/>
      <c r="FZ191" s="123"/>
      <c r="GJ191" s="123"/>
      <c r="GT191" s="123"/>
      <c r="HD191" s="123"/>
      <c r="HN191" s="123"/>
      <c r="HX191" s="123"/>
    </row>
    <row xmlns:x14ac="http://schemas.microsoft.com/office/spreadsheetml/2009/9/ac" r="192" s="3" customFormat="true" x14ac:dyDescent="0.25">
      <c r="A192" s="379"/>
      <c r="B192" s="123"/>
      <c r="L192" s="123"/>
      <c r="V192" s="123"/>
      <c r="AF192" s="123"/>
      <c r="AP192" s="123"/>
      <c r="AZ192" s="123"/>
      <c r="BJ192" s="123"/>
      <c r="BT192" s="123"/>
      <c r="CD192" s="123"/>
      <c r="CN192" s="123"/>
      <c r="CX192" s="123"/>
      <c r="DH192" s="123"/>
      <c r="DR192" s="123"/>
      <c r="EB192" s="123"/>
      <c r="EL192" s="123"/>
      <c r="EV192" s="123"/>
      <c r="FF192" s="123"/>
      <c r="FP192" s="123"/>
      <c r="FZ192" s="123"/>
      <c r="GJ192" s="123"/>
      <c r="GT192" s="123"/>
      <c r="HD192" s="123"/>
      <c r="HN192" s="123"/>
      <c r="HX192" s="123"/>
    </row>
    <row xmlns:x14ac="http://schemas.microsoft.com/office/spreadsheetml/2009/9/ac" r="193" s="3" customFormat="true" x14ac:dyDescent="0.25">
      <c r="A193" s="379"/>
      <c r="B193" s="123"/>
      <c r="L193" s="123"/>
      <c r="V193" s="123"/>
      <c r="AF193" s="123"/>
      <c r="AP193" s="123"/>
      <c r="AZ193" s="123"/>
      <c r="BJ193" s="123"/>
      <c r="BT193" s="123"/>
      <c r="CD193" s="123"/>
      <c r="CN193" s="123"/>
      <c r="CX193" s="123"/>
      <c r="DH193" s="123"/>
      <c r="DR193" s="123"/>
      <c r="EB193" s="123"/>
      <c r="EL193" s="123"/>
      <c r="EV193" s="123"/>
      <c r="FF193" s="123"/>
      <c r="FP193" s="123"/>
      <c r="FZ193" s="123"/>
      <c r="GJ193" s="123"/>
      <c r="GT193" s="123"/>
      <c r="HD193" s="123"/>
      <c r="HN193" s="123"/>
      <c r="HX193" s="123"/>
    </row>
    <row xmlns:x14ac="http://schemas.microsoft.com/office/spreadsheetml/2009/9/ac" r="194" s="3" customFormat="true" x14ac:dyDescent="0.25">
      <c r="A194" s="379"/>
      <c r="B194" s="123"/>
      <c r="L194" s="123"/>
      <c r="V194" s="123"/>
      <c r="AF194" s="123"/>
      <c r="AP194" s="123"/>
      <c r="AZ194" s="123"/>
      <c r="BJ194" s="123"/>
      <c r="BT194" s="123"/>
      <c r="CD194" s="123"/>
      <c r="CN194" s="123"/>
      <c r="CX194" s="123"/>
      <c r="DH194" s="123"/>
      <c r="DR194" s="123"/>
      <c r="EB194" s="123"/>
      <c r="EL194" s="123"/>
      <c r="EV194" s="123"/>
      <c r="FF194" s="123"/>
      <c r="FP194" s="123"/>
      <c r="FZ194" s="123"/>
      <c r="GJ194" s="123"/>
      <c r="GT194" s="123"/>
      <c r="HD194" s="123"/>
      <c r="HN194" s="123"/>
      <c r="HX194" s="123"/>
    </row>
    <row xmlns:x14ac="http://schemas.microsoft.com/office/spreadsheetml/2009/9/ac" r="195" s="3" customFormat="true" x14ac:dyDescent="0.25">
      <c r="A195" s="379"/>
      <c r="B195" s="123"/>
      <c r="L195" s="123"/>
      <c r="V195" s="123"/>
      <c r="AF195" s="123"/>
      <c r="AP195" s="123"/>
      <c r="AZ195" s="123"/>
      <c r="BJ195" s="123"/>
      <c r="BT195" s="123"/>
      <c r="CD195" s="123"/>
      <c r="CN195" s="123"/>
      <c r="CX195" s="123"/>
      <c r="DH195" s="123"/>
      <c r="DR195" s="123"/>
      <c r="EB195" s="123"/>
      <c r="EL195" s="123"/>
      <c r="EV195" s="123"/>
      <c r="FF195" s="123"/>
      <c r="FP195" s="123"/>
      <c r="FZ195" s="123"/>
      <c r="GJ195" s="123"/>
      <c r="GT195" s="123"/>
      <c r="HD195" s="123"/>
      <c r="HN195" s="123"/>
      <c r="HX195" s="123"/>
    </row>
    <row xmlns:x14ac="http://schemas.microsoft.com/office/spreadsheetml/2009/9/ac" r="196" s="3" customFormat="true" x14ac:dyDescent="0.25">
      <c r="A196" s="379"/>
      <c r="B196" s="123"/>
      <c r="L196" s="123"/>
      <c r="V196" s="123"/>
      <c r="AF196" s="123"/>
      <c r="AP196" s="123"/>
      <c r="AZ196" s="123"/>
      <c r="BJ196" s="123"/>
      <c r="BT196" s="123"/>
      <c r="CD196" s="123"/>
      <c r="CN196" s="123"/>
      <c r="CX196" s="123"/>
      <c r="DH196" s="123"/>
      <c r="DR196" s="123"/>
      <c r="EB196" s="123"/>
      <c r="EL196" s="123"/>
      <c r="EV196" s="123"/>
      <c r="FF196" s="123"/>
      <c r="FP196" s="123"/>
      <c r="FZ196" s="123"/>
      <c r="GJ196" s="123"/>
      <c r="GT196" s="123"/>
      <c r="HD196" s="123"/>
      <c r="HN196" s="123"/>
      <c r="HX196" s="123"/>
    </row>
    <row xmlns:x14ac="http://schemas.microsoft.com/office/spreadsheetml/2009/9/ac" r="197" s="3" customFormat="true" x14ac:dyDescent="0.25">
      <c r="A197" s="379"/>
      <c r="B197" s="123"/>
      <c r="L197" s="123"/>
      <c r="V197" s="123"/>
      <c r="AF197" s="123"/>
      <c r="AP197" s="123"/>
      <c r="AZ197" s="123"/>
      <c r="BJ197" s="123"/>
      <c r="BT197" s="123"/>
      <c r="CD197" s="123"/>
      <c r="CN197" s="123"/>
      <c r="CX197" s="123"/>
      <c r="DH197" s="123"/>
      <c r="DR197" s="123"/>
      <c r="EB197" s="123"/>
      <c r="EL197" s="123"/>
      <c r="EV197" s="123"/>
      <c r="FF197" s="123"/>
      <c r="FP197" s="123"/>
      <c r="FZ197" s="123"/>
      <c r="GJ197" s="123"/>
      <c r="GT197" s="123"/>
      <c r="HD197" s="123"/>
      <c r="HN197" s="123"/>
      <c r="HX197" s="123"/>
    </row>
    <row xmlns:x14ac="http://schemas.microsoft.com/office/spreadsheetml/2009/9/ac" r="198" s="3" customFormat="true" x14ac:dyDescent="0.25">
      <c r="A198" s="379"/>
      <c r="B198" s="123"/>
      <c r="L198" s="123"/>
      <c r="V198" s="123"/>
      <c r="AF198" s="123"/>
      <c r="AP198" s="123"/>
      <c r="AZ198" s="123"/>
      <c r="BJ198" s="123"/>
      <c r="BT198" s="123"/>
      <c r="CD198" s="123"/>
      <c r="CN198" s="123"/>
      <c r="CX198" s="123"/>
      <c r="DH198" s="123"/>
      <c r="DR198" s="123"/>
      <c r="EB198" s="123"/>
      <c r="EL198" s="123"/>
      <c r="EV198" s="123"/>
      <c r="FF198" s="123"/>
      <c r="FP198" s="123"/>
      <c r="FZ198" s="123"/>
      <c r="GJ198" s="123"/>
      <c r="GT198" s="123"/>
      <c r="HD198" s="123"/>
      <c r="HN198" s="123"/>
      <c r="HX198" s="123"/>
    </row>
    <row xmlns:x14ac="http://schemas.microsoft.com/office/spreadsheetml/2009/9/ac" r="199" s="3" customFormat="true" x14ac:dyDescent="0.25">
      <c r="A199" s="379"/>
      <c r="B199" s="123"/>
      <c r="L199" s="123"/>
      <c r="V199" s="123"/>
      <c r="AF199" s="123"/>
      <c r="AP199" s="123"/>
      <c r="AZ199" s="123"/>
      <c r="BJ199" s="123"/>
      <c r="BT199" s="123"/>
      <c r="CD199" s="123"/>
      <c r="CN199" s="123"/>
      <c r="CX199" s="123"/>
      <c r="DH199" s="123"/>
      <c r="DR199" s="123"/>
      <c r="EB199" s="123"/>
      <c r="EL199" s="123"/>
      <c r="EV199" s="123"/>
      <c r="FF199" s="123"/>
      <c r="FP199" s="123"/>
      <c r="FZ199" s="123"/>
      <c r="GJ199" s="123"/>
      <c r="GT199" s="123"/>
      <c r="HD199" s="123"/>
      <c r="HN199" s="123"/>
      <c r="HX199" s="123"/>
    </row>
    <row xmlns:x14ac="http://schemas.microsoft.com/office/spreadsheetml/2009/9/ac" r="200" s="3" customFormat="true" x14ac:dyDescent="0.25">
      <c r="A200" s="379"/>
      <c r="B200" s="123"/>
      <c r="L200" s="123"/>
      <c r="V200" s="123"/>
      <c r="AF200" s="123"/>
      <c r="AP200" s="123"/>
      <c r="AZ200" s="123"/>
      <c r="BJ200" s="123"/>
      <c r="BT200" s="123"/>
      <c r="CD200" s="123"/>
      <c r="CN200" s="123"/>
      <c r="CX200" s="123"/>
      <c r="DH200" s="123"/>
      <c r="DR200" s="123"/>
      <c r="EB200" s="123"/>
      <c r="EL200" s="123"/>
      <c r="EV200" s="123"/>
      <c r="FF200" s="123"/>
      <c r="FP200" s="123"/>
      <c r="FZ200" s="123"/>
      <c r="GJ200" s="123"/>
      <c r="GT200" s="123"/>
      <c r="HD200" s="123"/>
      <c r="HN200" s="123"/>
      <c r="HX200" s="123"/>
    </row>
    <row xmlns:x14ac="http://schemas.microsoft.com/office/spreadsheetml/2009/9/ac" r="201" s="3" customFormat="true" x14ac:dyDescent="0.25">
      <c r="A201" s="379"/>
      <c r="B201" s="123"/>
      <c r="L201" s="123"/>
      <c r="V201" s="123"/>
      <c r="AF201" s="123"/>
      <c r="AP201" s="123"/>
      <c r="AZ201" s="123"/>
      <c r="BJ201" s="123"/>
      <c r="BT201" s="123"/>
      <c r="CD201" s="123"/>
      <c r="CN201" s="123"/>
      <c r="CX201" s="123"/>
      <c r="DH201" s="123"/>
      <c r="DR201" s="123"/>
      <c r="EB201" s="123"/>
      <c r="EL201" s="123"/>
      <c r="EV201" s="123"/>
      <c r="FF201" s="123"/>
      <c r="FP201" s="123"/>
      <c r="FZ201" s="123"/>
      <c r="GJ201" s="123"/>
      <c r="GT201" s="123"/>
      <c r="HD201" s="123"/>
      <c r="HN201" s="123"/>
      <c r="HX201" s="123"/>
    </row>
    <row xmlns:x14ac="http://schemas.microsoft.com/office/spreadsheetml/2009/9/ac" r="202" s="3" customFormat="true" x14ac:dyDescent="0.25">
      <c r="A202" s="379"/>
      <c r="B202" s="123"/>
      <c r="L202" s="123"/>
      <c r="V202" s="123"/>
      <c r="AF202" s="123"/>
      <c r="AP202" s="123"/>
      <c r="AZ202" s="123"/>
      <c r="BJ202" s="123"/>
      <c r="BT202" s="123"/>
      <c r="CD202" s="123"/>
      <c r="CN202" s="123"/>
      <c r="CX202" s="123"/>
      <c r="DH202" s="123"/>
      <c r="DR202" s="123"/>
      <c r="EB202" s="123"/>
      <c r="EL202" s="123"/>
      <c r="EV202" s="123"/>
      <c r="FF202" s="123"/>
      <c r="FP202" s="123"/>
      <c r="FZ202" s="123"/>
      <c r="GJ202" s="123"/>
      <c r="GT202" s="123"/>
      <c r="HD202" s="123"/>
      <c r="HN202" s="123"/>
      <c r="HX202" s="123"/>
    </row>
    <row xmlns:x14ac="http://schemas.microsoft.com/office/spreadsheetml/2009/9/ac" r="203" s="3" customFormat="true" x14ac:dyDescent="0.25">
      <c r="A203" s="379"/>
      <c r="B203" s="123"/>
      <c r="L203" s="123"/>
      <c r="V203" s="123"/>
      <c r="AF203" s="123"/>
      <c r="AP203" s="123"/>
      <c r="AZ203" s="123"/>
      <c r="BJ203" s="123"/>
      <c r="BT203" s="123"/>
      <c r="CD203" s="123"/>
      <c r="CN203" s="123"/>
      <c r="CX203" s="123"/>
      <c r="DH203" s="123"/>
      <c r="DR203" s="123"/>
      <c r="EB203" s="123"/>
      <c r="EL203" s="123"/>
      <c r="EV203" s="123"/>
      <c r="FF203" s="123"/>
      <c r="FP203" s="123"/>
      <c r="FZ203" s="123"/>
      <c r="GJ203" s="123"/>
      <c r="GT203" s="123"/>
      <c r="HD203" s="123"/>
      <c r="HN203" s="123"/>
      <c r="HX203" s="123"/>
    </row>
    <row xmlns:x14ac="http://schemas.microsoft.com/office/spreadsheetml/2009/9/ac" r="204" s="3" customFormat="true" x14ac:dyDescent="0.25">
      <c r="A204" s="379"/>
      <c r="B204" s="123"/>
      <c r="L204" s="123"/>
      <c r="V204" s="123"/>
      <c r="AF204" s="123"/>
      <c r="AP204" s="123"/>
      <c r="AZ204" s="123"/>
      <c r="BJ204" s="123"/>
      <c r="BT204" s="123"/>
      <c r="CD204" s="123"/>
      <c r="CN204" s="123"/>
      <c r="CX204" s="123"/>
      <c r="DH204" s="123"/>
      <c r="DR204" s="123"/>
      <c r="EB204" s="123"/>
      <c r="EL204" s="123"/>
      <c r="EV204" s="123"/>
      <c r="FF204" s="123"/>
      <c r="FP204" s="123"/>
      <c r="FZ204" s="123"/>
      <c r="GJ204" s="123"/>
      <c r="GT204" s="123"/>
      <c r="HD204" s="123"/>
      <c r="HN204" s="123"/>
      <c r="HX204" s="123"/>
    </row>
    <row xmlns:x14ac="http://schemas.microsoft.com/office/spreadsheetml/2009/9/ac" r="205" s="3" customFormat="true" x14ac:dyDescent="0.25">
      <c r="A205" s="379"/>
      <c r="B205" s="123"/>
      <c r="L205" s="123"/>
      <c r="V205" s="123"/>
      <c r="AF205" s="123"/>
      <c r="AP205" s="123"/>
      <c r="AZ205" s="123"/>
      <c r="BJ205" s="123"/>
      <c r="BT205" s="123"/>
      <c r="CD205" s="123"/>
      <c r="CN205" s="123"/>
      <c r="CX205" s="123"/>
      <c r="DH205" s="123"/>
      <c r="DR205" s="123"/>
      <c r="EB205" s="123"/>
      <c r="EL205" s="123"/>
      <c r="EV205" s="123"/>
      <c r="FF205" s="123"/>
      <c r="FP205" s="123"/>
      <c r="FZ205" s="123"/>
      <c r="GJ205" s="123"/>
      <c r="GT205" s="123"/>
      <c r="HD205" s="123"/>
      <c r="HN205" s="123"/>
      <c r="HX205" s="123"/>
    </row>
    <row xmlns:x14ac="http://schemas.microsoft.com/office/spreadsheetml/2009/9/ac" r="206" s="3" customFormat="true" x14ac:dyDescent="0.25">
      <c r="A206" s="379"/>
      <c r="B206" s="123"/>
      <c r="L206" s="123"/>
      <c r="V206" s="123"/>
      <c r="AF206" s="123"/>
      <c r="AP206" s="123"/>
      <c r="AZ206" s="123"/>
      <c r="BJ206" s="123"/>
      <c r="BT206" s="123"/>
      <c r="CD206" s="123"/>
      <c r="CN206" s="123"/>
      <c r="CX206" s="123"/>
      <c r="DH206" s="123"/>
      <c r="DR206" s="123"/>
      <c r="EB206" s="123"/>
      <c r="EL206" s="123"/>
      <c r="EV206" s="123"/>
      <c r="FF206" s="123"/>
      <c r="FP206" s="123"/>
      <c r="FZ206" s="123"/>
      <c r="GJ206" s="123"/>
      <c r="GT206" s="123"/>
      <c r="HD206" s="123"/>
      <c r="HN206" s="123"/>
      <c r="HX206" s="123"/>
    </row>
    <row xmlns:x14ac="http://schemas.microsoft.com/office/spreadsheetml/2009/9/ac" r="207" s="3" customFormat="true" x14ac:dyDescent="0.25">
      <c r="A207" s="379"/>
      <c r="B207" s="123"/>
      <c r="L207" s="123"/>
      <c r="V207" s="123"/>
      <c r="AF207" s="123"/>
      <c r="AP207" s="123"/>
      <c r="AZ207" s="123"/>
      <c r="BJ207" s="123"/>
      <c r="BT207" s="123"/>
      <c r="CD207" s="123"/>
      <c r="CN207" s="123"/>
      <c r="CX207" s="123"/>
      <c r="DH207" s="123"/>
      <c r="DR207" s="123"/>
      <c r="EB207" s="123"/>
      <c r="EL207" s="123"/>
      <c r="EV207" s="123"/>
      <c r="FF207" s="123"/>
      <c r="FP207" s="123"/>
      <c r="FZ207" s="123"/>
      <c r="GJ207" s="123"/>
      <c r="GT207" s="123"/>
      <c r="HD207" s="123"/>
      <c r="HN207" s="123"/>
      <c r="HX207" s="123"/>
    </row>
    <row xmlns:x14ac="http://schemas.microsoft.com/office/spreadsheetml/2009/9/ac" r="208" s="3" customFormat="true" x14ac:dyDescent="0.25">
      <c r="A208" s="379"/>
      <c r="B208" s="123"/>
      <c r="L208" s="123"/>
      <c r="V208" s="123"/>
      <c r="AF208" s="123"/>
      <c r="AP208" s="123"/>
      <c r="AZ208" s="123"/>
      <c r="BJ208" s="123"/>
      <c r="BT208" s="123"/>
      <c r="CD208" s="123"/>
      <c r="CN208" s="123"/>
      <c r="CX208" s="123"/>
      <c r="DH208" s="123"/>
      <c r="DR208" s="123"/>
      <c r="EB208" s="123"/>
      <c r="EL208" s="123"/>
      <c r="EV208" s="123"/>
      <c r="FF208" s="123"/>
      <c r="FP208" s="123"/>
      <c r="FZ208" s="123"/>
      <c r="GJ208" s="123"/>
      <c r="GT208" s="123"/>
      <c r="HD208" s="123"/>
      <c r="HN208" s="123"/>
      <c r="HX208" s="123"/>
    </row>
    <row xmlns:x14ac="http://schemas.microsoft.com/office/spreadsheetml/2009/9/ac" r="209" s="3" customFormat="true" x14ac:dyDescent="0.25">
      <c r="A209" s="379"/>
      <c r="B209" s="123"/>
      <c r="L209" s="123"/>
      <c r="V209" s="123"/>
      <c r="AF209" s="123"/>
      <c r="AP209" s="123"/>
      <c r="AZ209" s="123"/>
      <c r="BJ209" s="123"/>
      <c r="BT209" s="123"/>
      <c r="CD209" s="123"/>
      <c r="CN209" s="123"/>
      <c r="CX209" s="123"/>
      <c r="DH209" s="123"/>
      <c r="DR209" s="123"/>
      <c r="EB209" s="123"/>
      <c r="EL209" s="123"/>
      <c r="EV209" s="123"/>
      <c r="FF209" s="123"/>
      <c r="FP209" s="123"/>
      <c r="FZ209" s="123"/>
      <c r="GJ209" s="123"/>
      <c r="GT209" s="123"/>
      <c r="HD209" s="123"/>
      <c r="HN209" s="123"/>
      <c r="HX209" s="123"/>
    </row>
    <row xmlns:x14ac="http://schemas.microsoft.com/office/spreadsheetml/2009/9/ac" r="210" s="3" customFormat="true" x14ac:dyDescent="0.25">
      <c r="A210" s="379"/>
      <c r="B210" s="123"/>
      <c r="L210" s="123"/>
      <c r="V210" s="123"/>
      <c r="AF210" s="123"/>
      <c r="AP210" s="123"/>
      <c r="AZ210" s="123"/>
      <c r="BJ210" s="123"/>
      <c r="BT210" s="123"/>
      <c r="CD210" s="123"/>
      <c r="CN210" s="123"/>
      <c r="CX210" s="123"/>
      <c r="DH210" s="123"/>
      <c r="DR210" s="123"/>
      <c r="EB210" s="123"/>
      <c r="EL210" s="123"/>
      <c r="EV210" s="123"/>
      <c r="FF210" s="123"/>
      <c r="FP210" s="123"/>
      <c r="FZ210" s="123"/>
      <c r="GJ210" s="123"/>
      <c r="GT210" s="123"/>
      <c r="HD210" s="123"/>
      <c r="HN210" s="123"/>
      <c r="HX210" s="123"/>
    </row>
    <row xmlns:x14ac="http://schemas.microsoft.com/office/spreadsheetml/2009/9/ac" r="211" s="3" customFormat="true" x14ac:dyDescent="0.25">
      <c r="A211" s="379"/>
      <c r="B211" s="123"/>
      <c r="L211" s="123"/>
      <c r="V211" s="123"/>
      <c r="AF211" s="123"/>
      <c r="AP211" s="123"/>
      <c r="AZ211" s="123"/>
      <c r="BJ211" s="123"/>
      <c r="BT211" s="123"/>
      <c r="CD211" s="123"/>
      <c r="CN211" s="123"/>
      <c r="CX211" s="123"/>
      <c r="DH211" s="123"/>
      <c r="DR211" s="123"/>
      <c r="EB211" s="123"/>
      <c r="EL211" s="123"/>
      <c r="EV211" s="123"/>
      <c r="FF211" s="123"/>
      <c r="FP211" s="123"/>
      <c r="FZ211" s="123"/>
      <c r="GJ211" s="123"/>
      <c r="GT211" s="123"/>
      <c r="HD211" s="123"/>
      <c r="HN211" s="123"/>
      <c r="HX211" s="123"/>
    </row>
    <row xmlns:x14ac="http://schemas.microsoft.com/office/spreadsheetml/2009/9/ac" r="212" s="3" customFormat="true" x14ac:dyDescent="0.25">
      <c r="A212" s="379"/>
      <c r="B212" s="123"/>
      <c r="L212" s="123"/>
      <c r="V212" s="123"/>
      <c r="AF212" s="123"/>
      <c r="AP212" s="123"/>
      <c r="AZ212" s="123"/>
      <c r="BJ212" s="123"/>
      <c r="BT212" s="123"/>
      <c r="CD212" s="123"/>
      <c r="CN212" s="123"/>
      <c r="CX212" s="123"/>
      <c r="DH212" s="123"/>
      <c r="DR212" s="123"/>
      <c r="EB212" s="123"/>
      <c r="EL212" s="123"/>
      <c r="EV212" s="123"/>
      <c r="FF212" s="123"/>
      <c r="FP212" s="123"/>
      <c r="FZ212" s="123"/>
      <c r="GJ212" s="123"/>
      <c r="GT212" s="123"/>
      <c r="HD212" s="123"/>
      <c r="HN212" s="123"/>
      <c r="HX212" s="123"/>
    </row>
    <row xmlns:x14ac="http://schemas.microsoft.com/office/spreadsheetml/2009/9/ac" r="213" s="3" customFormat="true" x14ac:dyDescent="0.25">
      <c r="A213" s="379"/>
      <c r="B213" s="123"/>
      <c r="L213" s="123"/>
      <c r="V213" s="123"/>
      <c r="AF213" s="123"/>
      <c r="AP213" s="123"/>
      <c r="AZ213" s="123"/>
      <c r="BJ213" s="123"/>
      <c r="BT213" s="123"/>
      <c r="CD213" s="123"/>
      <c r="CN213" s="123"/>
      <c r="CX213" s="123"/>
      <c r="DH213" s="123"/>
      <c r="DR213" s="123"/>
      <c r="EB213" s="123"/>
      <c r="EL213" s="123"/>
      <c r="EV213" s="123"/>
      <c r="FF213" s="123"/>
      <c r="FP213" s="123"/>
      <c r="FZ213" s="123"/>
      <c r="GJ213" s="123"/>
      <c r="GT213" s="123"/>
      <c r="HD213" s="123"/>
      <c r="HN213" s="123"/>
      <c r="HX213" s="123"/>
    </row>
    <row xmlns:x14ac="http://schemas.microsoft.com/office/spreadsheetml/2009/9/ac" r="214" s="3" customFormat="true" x14ac:dyDescent="0.25">
      <c r="A214" s="379"/>
      <c r="B214" s="123"/>
      <c r="L214" s="123"/>
      <c r="V214" s="123"/>
      <c r="AF214" s="123"/>
      <c r="AP214" s="123"/>
      <c r="AZ214" s="123"/>
      <c r="BJ214" s="123"/>
      <c r="BT214" s="123"/>
      <c r="CD214" s="123"/>
      <c r="CN214" s="123"/>
      <c r="CX214" s="123"/>
      <c r="DH214" s="123"/>
      <c r="DR214" s="123"/>
      <c r="EB214" s="123"/>
      <c r="EL214" s="123"/>
      <c r="EV214" s="123"/>
      <c r="FF214" s="123"/>
      <c r="FP214" s="123"/>
      <c r="FZ214" s="123"/>
      <c r="GJ214" s="123"/>
      <c r="GT214" s="123"/>
      <c r="HD214" s="123"/>
      <c r="HN214" s="123"/>
      <c r="HX214" s="123"/>
    </row>
    <row xmlns:x14ac="http://schemas.microsoft.com/office/spreadsheetml/2009/9/ac" r="215" s="3" customFormat="true" x14ac:dyDescent="0.25">
      <c r="A215" s="379"/>
      <c r="B215" s="123"/>
      <c r="L215" s="123"/>
      <c r="V215" s="123"/>
      <c r="AF215" s="123"/>
      <c r="AP215" s="123"/>
      <c r="AZ215" s="123"/>
      <c r="BJ215" s="123"/>
      <c r="BT215" s="123"/>
      <c r="CD215" s="123"/>
      <c r="CN215" s="123"/>
      <c r="CX215" s="123"/>
      <c r="DH215" s="123"/>
      <c r="DR215" s="123"/>
      <c r="EB215" s="123"/>
      <c r="EL215" s="123"/>
      <c r="EV215" s="123"/>
      <c r="FF215" s="123"/>
      <c r="FP215" s="123"/>
      <c r="FZ215" s="123"/>
      <c r="GJ215" s="123"/>
      <c r="GT215" s="123"/>
      <c r="HD215" s="123"/>
      <c r="HN215" s="123"/>
      <c r="HX215" s="123"/>
    </row>
    <row xmlns:x14ac="http://schemas.microsoft.com/office/spreadsheetml/2009/9/ac" r="216" s="3" customFormat="true" x14ac:dyDescent="0.25">
      <c r="A216" s="379"/>
      <c r="B216" s="123"/>
      <c r="L216" s="123"/>
      <c r="V216" s="123"/>
      <c r="AF216" s="123"/>
      <c r="AP216" s="123"/>
      <c r="AZ216" s="123"/>
      <c r="BJ216" s="123"/>
      <c r="BT216" s="123"/>
      <c r="CD216" s="123"/>
      <c r="CN216" s="123"/>
      <c r="CX216" s="123"/>
      <c r="DH216" s="123"/>
      <c r="DR216" s="123"/>
      <c r="EB216" s="123"/>
      <c r="EL216" s="123"/>
      <c r="EV216" s="123"/>
      <c r="FF216" s="123"/>
      <c r="FP216" s="123"/>
      <c r="FZ216" s="123"/>
      <c r="GJ216" s="123"/>
      <c r="GT216" s="123"/>
      <c r="HD216" s="123"/>
      <c r="HN216" s="123"/>
      <c r="HX216" s="123"/>
    </row>
    <row xmlns:x14ac="http://schemas.microsoft.com/office/spreadsheetml/2009/9/ac" r="217" s="3" customFormat="true" x14ac:dyDescent="0.25">
      <c r="A217" s="379"/>
      <c r="B217" s="123"/>
      <c r="L217" s="123"/>
      <c r="V217" s="123"/>
      <c r="AF217" s="123"/>
      <c r="AP217" s="123"/>
      <c r="AZ217" s="123"/>
      <c r="BJ217" s="123"/>
      <c r="BT217" s="123"/>
      <c r="CD217" s="123"/>
      <c r="CN217" s="123"/>
      <c r="CX217" s="123"/>
      <c r="DH217" s="123"/>
      <c r="DR217" s="123"/>
      <c r="EB217" s="123"/>
      <c r="EL217" s="123"/>
      <c r="EV217" s="123"/>
      <c r="FF217" s="123"/>
      <c r="FP217" s="123"/>
      <c r="FZ217" s="123"/>
      <c r="GJ217" s="123"/>
      <c r="GT217" s="123"/>
      <c r="HD217" s="123"/>
      <c r="HN217" s="123"/>
      <c r="HX217" s="123"/>
    </row>
    <row xmlns:x14ac="http://schemas.microsoft.com/office/spreadsheetml/2009/9/ac" r="218" s="3" customFormat="true" x14ac:dyDescent="0.25">
      <c r="A218" s="379"/>
      <c r="B218" s="123"/>
      <c r="L218" s="123"/>
      <c r="V218" s="123"/>
      <c r="AF218" s="123"/>
      <c r="AP218" s="123"/>
      <c r="AZ218" s="123"/>
      <c r="BJ218" s="123"/>
      <c r="BT218" s="123"/>
      <c r="CD218" s="123"/>
      <c r="CN218" s="123"/>
      <c r="CX218" s="123"/>
      <c r="DH218" s="123"/>
      <c r="DR218" s="123"/>
      <c r="EB218" s="123"/>
      <c r="EL218" s="123"/>
      <c r="EV218" s="123"/>
      <c r="FF218" s="123"/>
      <c r="FP218" s="123"/>
      <c r="FZ218" s="123"/>
      <c r="GJ218" s="123"/>
      <c r="GT218" s="123"/>
      <c r="HD218" s="123"/>
      <c r="HN218" s="123"/>
      <c r="HX218" s="123"/>
    </row>
    <row xmlns:x14ac="http://schemas.microsoft.com/office/spreadsheetml/2009/9/ac" r="219" s="3" customFormat="true" x14ac:dyDescent="0.25">
      <c r="A219" s="379"/>
      <c r="B219" s="123"/>
      <c r="L219" s="123"/>
      <c r="V219" s="123"/>
      <c r="AF219" s="123"/>
      <c r="AP219" s="123"/>
      <c r="AZ219" s="123"/>
      <c r="BJ219" s="123"/>
      <c r="BT219" s="123"/>
      <c r="CD219" s="123"/>
      <c r="CN219" s="123"/>
      <c r="CX219" s="123"/>
      <c r="DH219" s="123"/>
      <c r="DR219" s="123"/>
      <c r="EB219" s="123"/>
      <c r="EL219" s="123"/>
      <c r="EV219" s="123"/>
      <c r="FF219" s="123"/>
      <c r="FP219" s="123"/>
      <c r="FZ219" s="123"/>
      <c r="GJ219" s="123"/>
      <c r="GT219" s="123"/>
      <c r="HD219" s="123"/>
      <c r="HN219" s="123"/>
      <c r="HX219" s="123"/>
    </row>
    <row xmlns:x14ac="http://schemas.microsoft.com/office/spreadsheetml/2009/9/ac" r="220" s="3" customFormat="true" x14ac:dyDescent="0.25">
      <c r="A220" s="379"/>
      <c r="B220" s="123"/>
      <c r="L220" s="123"/>
      <c r="V220" s="123"/>
      <c r="AF220" s="123"/>
      <c r="AP220" s="123"/>
      <c r="AZ220" s="123"/>
      <c r="BJ220" s="123"/>
      <c r="BT220" s="123"/>
      <c r="CD220" s="123"/>
      <c r="CN220" s="123"/>
      <c r="CX220" s="123"/>
      <c r="DH220" s="123"/>
      <c r="DR220" s="123"/>
      <c r="EB220" s="123"/>
      <c r="EL220" s="123"/>
      <c r="EV220" s="123"/>
      <c r="FF220" s="123"/>
      <c r="FP220" s="123"/>
      <c r="FZ220" s="123"/>
      <c r="GJ220" s="123"/>
      <c r="GT220" s="123"/>
      <c r="HD220" s="123"/>
      <c r="HN220" s="123"/>
      <c r="HX220" s="123"/>
    </row>
    <row xmlns:x14ac="http://schemas.microsoft.com/office/spreadsheetml/2009/9/ac" r="221" s="3" customFormat="true" x14ac:dyDescent="0.25">
      <c r="A221" s="379"/>
      <c r="B221" s="123"/>
      <c r="L221" s="123"/>
      <c r="V221" s="123"/>
      <c r="AF221" s="123"/>
      <c r="AP221" s="123"/>
      <c r="AZ221" s="123"/>
      <c r="BJ221" s="123"/>
      <c r="BT221" s="123"/>
      <c r="CD221" s="123"/>
      <c r="CN221" s="123"/>
      <c r="CX221" s="123"/>
      <c r="DH221" s="123"/>
      <c r="DR221" s="123"/>
      <c r="EB221" s="123"/>
      <c r="EL221" s="123"/>
      <c r="EV221" s="123"/>
      <c r="FF221" s="123"/>
      <c r="FP221" s="123"/>
      <c r="FZ221" s="123"/>
      <c r="GJ221" s="123"/>
      <c r="GT221" s="123"/>
      <c r="HD221" s="123"/>
      <c r="HN221" s="123"/>
      <c r="HX221" s="123"/>
    </row>
    <row xmlns:x14ac="http://schemas.microsoft.com/office/spreadsheetml/2009/9/ac" r="222" s="3" customFormat="true" x14ac:dyDescent="0.25">
      <c r="A222" s="379"/>
      <c r="B222" s="123"/>
      <c r="L222" s="123"/>
      <c r="V222" s="123"/>
      <c r="AF222" s="123"/>
      <c r="AP222" s="123"/>
      <c r="AZ222" s="123"/>
      <c r="BJ222" s="123"/>
      <c r="BT222" s="123"/>
      <c r="CD222" s="123"/>
      <c r="CN222" s="123"/>
      <c r="CX222" s="123"/>
      <c r="DH222" s="123"/>
      <c r="DR222" s="123"/>
      <c r="EB222" s="123"/>
      <c r="EL222" s="123"/>
      <c r="EV222" s="123"/>
      <c r="FF222" s="123"/>
      <c r="FP222" s="123"/>
      <c r="FZ222" s="123"/>
      <c r="GJ222" s="123"/>
      <c r="GT222" s="123"/>
      <c r="HD222" s="123"/>
      <c r="HN222" s="123"/>
      <c r="HX222" s="123"/>
    </row>
    <row xmlns:x14ac="http://schemas.microsoft.com/office/spreadsheetml/2009/9/ac" r="223" s="3" customFormat="true" x14ac:dyDescent="0.25">
      <c r="A223" s="379"/>
      <c r="B223" s="123"/>
      <c r="L223" s="123"/>
      <c r="V223" s="123"/>
      <c r="AF223" s="123"/>
      <c r="AP223" s="123"/>
      <c r="AZ223" s="123"/>
      <c r="BJ223" s="123"/>
      <c r="BT223" s="123"/>
      <c r="CD223" s="123"/>
      <c r="CN223" s="123"/>
      <c r="CX223" s="123"/>
      <c r="DH223" s="123"/>
      <c r="DR223" s="123"/>
      <c r="EB223" s="123"/>
      <c r="EL223" s="123"/>
      <c r="EV223" s="123"/>
      <c r="FF223" s="123"/>
      <c r="FP223" s="123"/>
      <c r="FZ223" s="123"/>
      <c r="GJ223" s="123"/>
      <c r="GT223" s="123"/>
      <c r="HD223" s="123"/>
      <c r="HN223" s="123"/>
      <c r="HX223" s="123"/>
    </row>
    <row xmlns:x14ac="http://schemas.microsoft.com/office/spreadsheetml/2009/9/ac" r="224" s="3" customFormat="true" x14ac:dyDescent="0.25">
      <c r="A224" s="379"/>
      <c r="B224" s="123"/>
      <c r="L224" s="123"/>
      <c r="V224" s="123"/>
      <c r="AF224" s="123"/>
      <c r="AP224" s="123"/>
      <c r="AZ224" s="123"/>
      <c r="BJ224" s="123"/>
      <c r="BT224" s="123"/>
      <c r="CD224" s="123"/>
      <c r="CN224" s="123"/>
      <c r="CX224" s="123"/>
      <c r="DH224" s="123"/>
      <c r="DR224" s="123"/>
      <c r="EB224" s="123"/>
      <c r="EL224" s="123"/>
      <c r="EV224" s="123"/>
      <c r="FF224" s="123"/>
      <c r="FP224" s="123"/>
      <c r="FZ224" s="123"/>
      <c r="GJ224" s="123"/>
      <c r="GT224" s="123"/>
      <c r="HD224" s="123"/>
      <c r="HN224" s="123"/>
      <c r="HX224" s="123"/>
    </row>
    <row xmlns:x14ac="http://schemas.microsoft.com/office/spreadsheetml/2009/9/ac" r="225" s="3" customFormat="true" x14ac:dyDescent="0.25">
      <c r="A225" s="379"/>
      <c r="B225" s="123"/>
      <c r="L225" s="123"/>
      <c r="V225" s="123"/>
      <c r="AF225" s="123"/>
      <c r="AP225" s="123"/>
      <c r="AZ225" s="123"/>
      <c r="BJ225" s="123"/>
      <c r="BT225" s="123"/>
      <c r="CD225" s="123"/>
      <c r="CN225" s="123"/>
      <c r="CX225" s="123"/>
      <c r="DH225" s="123"/>
      <c r="DR225" s="123"/>
      <c r="EB225" s="123"/>
      <c r="EL225" s="123"/>
      <c r="EV225" s="123"/>
      <c r="FF225" s="123"/>
      <c r="FP225" s="123"/>
      <c r="FZ225" s="123"/>
      <c r="GJ225" s="123"/>
      <c r="GT225" s="123"/>
      <c r="HD225" s="123"/>
      <c r="HN225" s="123"/>
      <c r="HX225" s="123"/>
    </row>
    <row xmlns:x14ac="http://schemas.microsoft.com/office/spreadsheetml/2009/9/ac" r="226" s="3" customFormat="true" x14ac:dyDescent="0.25">
      <c r="A226" s="379"/>
      <c r="B226" s="123"/>
      <c r="L226" s="123"/>
      <c r="V226" s="123"/>
      <c r="AF226" s="123"/>
      <c r="AP226" s="123"/>
      <c r="AZ226" s="123"/>
      <c r="BJ226" s="123"/>
      <c r="BT226" s="123"/>
      <c r="CD226" s="123"/>
      <c r="CN226" s="123"/>
      <c r="CX226" s="123"/>
      <c r="DH226" s="123"/>
      <c r="DR226" s="123"/>
      <c r="EB226" s="123"/>
      <c r="EL226" s="123"/>
      <c r="EV226" s="123"/>
      <c r="FF226" s="123"/>
      <c r="FP226" s="123"/>
      <c r="FZ226" s="123"/>
      <c r="GJ226" s="123"/>
      <c r="GT226" s="123"/>
      <c r="HD226" s="123"/>
      <c r="HN226" s="123"/>
      <c r="HX226" s="123"/>
    </row>
    <row xmlns:x14ac="http://schemas.microsoft.com/office/spreadsheetml/2009/9/ac" r="227" s="3" customFormat="true" x14ac:dyDescent="0.25">
      <c r="A227" s="379"/>
      <c r="B227" s="123"/>
      <c r="L227" s="123"/>
      <c r="V227" s="123"/>
      <c r="AF227" s="123"/>
      <c r="AP227" s="123"/>
      <c r="AZ227" s="123"/>
      <c r="BJ227" s="123"/>
      <c r="BT227" s="123"/>
      <c r="CD227" s="123"/>
      <c r="CN227" s="123"/>
      <c r="CX227" s="123"/>
      <c r="DH227" s="123"/>
      <c r="DR227" s="123"/>
      <c r="EB227" s="123"/>
      <c r="EL227" s="123"/>
      <c r="EV227" s="123"/>
      <c r="FF227" s="123"/>
      <c r="FP227" s="123"/>
      <c r="FZ227" s="123"/>
      <c r="GJ227" s="123"/>
      <c r="GT227" s="123"/>
      <c r="HD227" s="123"/>
      <c r="HN227" s="123"/>
      <c r="HX227" s="123"/>
    </row>
    <row xmlns:x14ac="http://schemas.microsoft.com/office/spreadsheetml/2009/9/ac" r="228" s="3" customFormat="true" x14ac:dyDescent="0.25">
      <c r="A228" s="379"/>
      <c r="B228" s="123"/>
      <c r="L228" s="123"/>
      <c r="V228" s="123"/>
      <c r="AF228" s="123"/>
      <c r="AP228" s="123"/>
      <c r="AZ228" s="123"/>
      <c r="BJ228" s="123"/>
      <c r="BT228" s="123"/>
      <c r="CD228" s="123"/>
      <c r="CN228" s="123"/>
      <c r="CX228" s="123"/>
      <c r="DH228" s="123"/>
      <c r="DR228" s="123"/>
      <c r="EB228" s="123"/>
      <c r="EL228" s="123"/>
      <c r="EV228" s="123"/>
      <c r="FF228" s="123"/>
      <c r="FP228" s="123"/>
      <c r="FZ228" s="123"/>
      <c r="GJ228" s="123"/>
      <c r="GT228" s="123"/>
      <c r="HD228" s="123"/>
      <c r="HN228" s="123"/>
      <c r="HX228" s="123"/>
    </row>
    <row xmlns:x14ac="http://schemas.microsoft.com/office/spreadsheetml/2009/9/ac" r="229" s="3" customFormat="true" x14ac:dyDescent="0.25">
      <c r="A229" s="379"/>
      <c r="B229" s="123"/>
      <c r="L229" s="123"/>
      <c r="V229" s="123"/>
      <c r="AF229" s="123"/>
      <c r="AP229" s="123"/>
      <c r="AZ229" s="123"/>
      <c r="BJ229" s="123"/>
      <c r="BT229" s="123"/>
      <c r="CD229" s="123"/>
      <c r="CN229" s="123"/>
      <c r="CX229" s="123"/>
      <c r="DH229" s="123"/>
      <c r="DR229" s="123"/>
      <c r="EB229" s="123"/>
      <c r="EL229" s="123"/>
      <c r="EV229" s="123"/>
      <c r="FF229" s="123"/>
      <c r="FP229" s="123"/>
      <c r="FZ229" s="123"/>
      <c r="GJ229" s="123"/>
      <c r="GT229" s="123"/>
      <c r="HD229" s="123"/>
      <c r="HN229" s="123"/>
      <c r="HX229" s="123"/>
    </row>
    <row xmlns:x14ac="http://schemas.microsoft.com/office/spreadsheetml/2009/9/ac" r="230" s="3" customFormat="true" x14ac:dyDescent="0.25">
      <c r="A230" s="379"/>
      <c r="B230" s="123"/>
      <c r="L230" s="123"/>
      <c r="V230" s="123"/>
      <c r="AF230" s="123"/>
      <c r="AP230" s="123"/>
      <c r="AZ230" s="123"/>
      <c r="BJ230" s="123"/>
      <c r="BT230" s="123"/>
      <c r="CD230" s="123"/>
      <c r="CN230" s="123"/>
      <c r="CX230" s="123"/>
      <c r="DH230" s="123"/>
      <c r="DR230" s="123"/>
      <c r="EB230" s="123"/>
      <c r="EL230" s="123"/>
      <c r="EV230" s="123"/>
      <c r="FF230" s="123"/>
      <c r="FP230" s="123"/>
      <c r="FZ230" s="123"/>
      <c r="GJ230" s="123"/>
      <c r="GT230" s="123"/>
      <c r="HD230" s="123"/>
      <c r="HN230" s="123"/>
      <c r="HX230" s="123"/>
    </row>
    <row xmlns:x14ac="http://schemas.microsoft.com/office/spreadsheetml/2009/9/ac" r="231" s="3" customFormat="true" x14ac:dyDescent="0.25">
      <c r="A231" s="379"/>
      <c r="B231" s="123"/>
      <c r="L231" s="123"/>
      <c r="V231" s="123"/>
      <c r="AF231" s="123"/>
      <c r="AP231" s="123"/>
      <c r="AZ231" s="123"/>
      <c r="BJ231" s="123"/>
      <c r="BT231" s="123"/>
      <c r="CD231" s="123"/>
      <c r="CN231" s="123"/>
      <c r="CX231" s="123"/>
      <c r="DH231" s="123"/>
      <c r="DR231" s="123"/>
      <c r="EB231" s="123"/>
      <c r="EL231" s="123"/>
      <c r="EV231" s="123"/>
      <c r="FF231" s="123"/>
      <c r="FP231" s="123"/>
      <c r="FZ231" s="123"/>
      <c r="GJ231" s="123"/>
      <c r="GT231" s="123"/>
      <c r="HD231" s="123"/>
      <c r="HN231" s="123"/>
      <c r="HX231" s="123"/>
    </row>
    <row xmlns:x14ac="http://schemas.microsoft.com/office/spreadsheetml/2009/9/ac" r="232" s="3" customFormat="true" x14ac:dyDescent="0.25">
      <c r="A232" s="379"/>
      <c r="B232" s="123"/>
      <c r="L232" s="123"/>
      <c r="V232" s="123"/>
      <c r="AF232" s="123"/>
      <c r="AP232" s="123"/>
      <c r="AZ232" s="123"/>
      <c r="BJ232" s="123"/>
      <c r="BT232" s="123"/>
      <c r="CD232" s="123"/>
      <c r="CN232" s="123"/>
      <c r="CX232" s="123"/>
      <c r="DH232" s="123"/>
      <c r="DR232" s="123"/>
      <c r="EB232" s="123"/>
      <c r="EL232" s="123"/>
      <c r="EV232" s="123"/>
      <c r="FF232" s="123"/>
      <c r="FP232" s="123"/>
      <c r="FZ232" s="123"/>
      <c r="GJ232" s="123"/>
      <c r="GT232" s="123"/>
      <c r="HD232" s="123"/>
      <c r="HN232" s="123"/>
      <c r="HX232" s="123"/>
    </row>
    <row xmlns:x14ac="http://schemas.microsoft.com/office/spreadsheetml/2009/9/ac" r="233" s="3" customFormat="true" x14ac:dyDescent="0.25">
      <c r="A233" s="379"/>
      <c r="B233" s="123"/>
      <c r="L233" s="123"/>
      <c r="V233" s="123"/>
      <c r="AF233" s="123"/>
      <c r="AP233" s="123"/>
      <c r="AZ233" s="123"/>
      <c r="BJ233" s="123"/>
      <c r="BT233" s="123"/>
      <c r="CD233" s="123"/>
      <c r="CN233" s="123"/>
      <c r="CX233" s="123"/>
      <c r="DH233" s="123"/>
      <c r="DR233" s="123"/>
      <c r="EB233" s="123"/>
      <c r="EL233" s="123"/>
      <c r="EV233" s="123"/>
      <c r="FF233" s="123"/>
      <c r="FP233" s="123"/>
      <c r="FZ233" s="123"/>
      <c r="GJ233" s="123"/>
      <c r="GT233" s="123"/>
      <c r="HD233" s="123"/>
      <c r="HN233" s="123"/>
      <c r="HX233" s="123"/>
    </row>
    <row xmlns:x14ac="http://schemas.microsoft.com/office/spreadsheetml/2009/9/ac" r="234" s="3" customFormat="true" x14ac:dyDescent="0.25">
      <c r="A234" s="379"/>
      <c r="B234" s="123"/>
      <c r="L234" s="123"/>
      <c r="V234" s="123"/>
      <c r="AF234" s="123"/>
      <c r="AP234" s="123"/>
      <c r="AZ234" s="123"/>
      <c r="BJ234" s="123"/>
      <c r="BT234" s="123"/>
      <c r="CD234" s="123"/>
      <c r="CN234" s="123"/>
      <c r="CX234" s="123"/>
      <c r="DH234" s="123"/>
      <c r="DR234" s="123"/>
      <c r="EB234" s="123"/>
      <c r="EL234" s="123"/>
      <c r="EV234" s="123"/>
      <c r="FF234" s="123"/>
      <c r="FP234" s="123"/>
      <c r="FZ234" s="123"/>
      <c r="GJ234" s="123"/>
      <c r="GT234" s="123"/>
      <c r="HD234" s="123"/>
      <c r="HN234" s="123"/>
      <c r="HX234" s="123"/>
    </row>
    <row xmlns:x14ac="http://schemas.microsoft.com/office/spreadsheetml/2009/9/ac" r="235" s="3" customFormat="true" x14ac:dyDescent="0.25">
      <c r="A235" s="379"/>
      <c r="B235" s="123"/>
      <c r="L235" s="123"/>
      <c r="V235" s="123"/>
      <c r="AF235" s="123"/>
      <c r="AP235" s="123"/>
      <c r="AZ235" s="123"/>
      <c r="BJ235" s="123"/>
      <c r="BT235" s="123"/>
      <c r="CD235" s="123"/>
      <c r="CN235" s="123"/>
      <c r="CX235" s="123"/>
      <c r="DH235" s="123"/>
      <c r="DR235" s="123"/>
      <c r="EB235" s="123"/>
      <c r="EL235" s="123"/>
      <c r="EV235" s="123"/>
      <c r="FF235" s="123"/>
      <c r="FP235" s="123"/>
      <c r="FZ235" s="123"/>
      <c r="GJ235" s="123"/>
      <c r="GT235" s="123"/>
      <c r="HD235" s="123"/>
      <c r="HN235" s="123"/>
      <c r="HX235" s="123"/>
    </row>
    <row xmlns:x14ac="http://schemas.microsoft.com/office/spreadsheetml/2009/9/ac" r="236" s="3" customFormat="true" x14ac:dyDescent="0.25">
      <c r="A236" s="379"/>
      <c r="B236" s="123"/>
      <c r="L236" s="123"/>
      <c r="V236" s="123"/>
      <c r="AF236" s="123"/>
      <c r="AP236" s="123"/>
      <c r="AZ236" s="123"/>
      <c r="BJ236" s="123"/>
      <c r="BT236" s="123"/>
      <c r="CD236" s="123"/>
      <c r="CN236" s="123"/>
      <c r="CX236" s="123"/>
      <c r="DH236" s="123"/>
      <c r="DR236" s="123"/>
      <c r="EB236" s="123"/>
      <c r="EL236" s="123"/>
      <c r="EV236" s="123"/>
      <c r="FF236" s="123"/>
      <c r="FP236" s="123"/>
      <c r="FZ236" s="123"/>
      <c r="GJ236" s="123"/>
      <c r="GT236" s="123"/>
      <c r="HD236" s="123"/>
      <c r="HN236" s="123"/>
      <c r="HX236" s="123"/>
    </row>
    <row xmlns:x14ac="http://schemas.microsoft.com/office/spreadsheetml/2009/9/ac" r="237" s="3" customFormat="true" x14ac:dyDescent="0.25">
      <c r="A237" s="379"/>
      <c r="B237" s="123"/>
      <c r="L237" s="123"/>
      <c r="V237" s="123"/>
      <c r="AF237" s="123"/>
      <c r="AP237" s="123"/>
      <c r="AZ237" s="123"/>
      <c r="BJ237" s="123"/>
      <c r="BT237" s="123"/>
      <c r="CD237" s="123"/>
      <c r="CN237" s="123"/>
      <c r="CX237" s="123"/>
      <c r="DH237" s="123"/>
      <c r="DR237" s="123"/>
      <c r="EB237" s="123"/>
      <c r="EL237" s="123"/>
      <c r="EV237" s="123"/>
      <c r="FF237" s="123"/>
      <c r="FP237" s="123"/>
      <c r="FZ237" s="123"/>
      <c r="GJ237" s="123"/>
      <c r="GT237" s="123"/>
      <c r="HD237" s="123"/>
      <c r="HN237" s="123"/>
      <c r="HX237" s="123"/>
    </row>
    <row xmlns:x14ac="http://schemas.microsoft.com/office/spreadsheetml/2009/9/ac" r="238" s="3" customFormat="true" x14ac:dyDescent="0.25">
      <c r="A238" s="379"/>
      <c r="B238" s="123"/>
      <c r="L238" s="123"/>
      <c r="V238" s="123"/>
      <c r="AF238" s="123"/>
      <c r="AP238" s="123"/>
      <c r="AZ238" s="123"/>
      <c r="BJ238" s="123"/>
      <c r="BT238" s="123"/>
      <c r="CD238" s="123"/>
      <c r="CN238" s="123"/>
      <c r="CX238" s="123"/>
      <c r="DH238" s="123"/>
      <c r="DR238" s="123"/>
      <c r="EB238" s="123"/>
      <c r="EL238" s="123"/>
      <c r="EV238" s="123"/>
      <c r="FF238" s="123"/>
      <c r="FP238" s="123"/>
      <c r="FZ238" s="123"/>
      <c r="GJ238" s="123"/>
      <c r="GT238" s="123"/>
      <c r="HD238" s="123"/>
      <c r="HN238" s="123"/>
      <c r="HX238" s="123"/>
    </row>
    <row xmlns:x14ac="http://schemas.microsoft.com/office/spreadsheetml/2009/9/ac" r="239" s="3" customFormat="true" x14ac:dyDescent="0.25">
      <c r="A239" s="379"/>
      <c r="B239" s="123"/>
      <c r="L239" s="123"/>
      <c r="V239" s="123"/>
      <c r="AF239" s="123"/>
      <c r="AP239" s="123"/>
      <c r="AZ239" s="123"/>
      <c r="BJ239" s="123"/>
      <c r="BT239" s="123"/>
      <c r="CD239" s="123"/>
      <c r="CN239" s="123"/>
      <c r="CX239" s="123"/>
      <c r="DH239" s="123"/>
      <c r="DR239" s="123"/>
      <c r="EB239" s="123"/>
      <c r="EL239" s="123"/>
      <c r="EV239" s="123"/>
      <c r="FF239" s="123"/>
      <c r="FP239" s="123"/>
      <c r="FZ239" s="123"/>
      <c r="GJ239" s="123"/>
      <c r="GT239" s="123"/>
      <c r="HD239" s="123"/>
      <c r="HN239" s="123"/>
      <c r="HX239" s="123"/>
    </row>
    <row xmlns:x14ac="http://schemas.microsoft.com/office/spreadsheetml/2009/9/ac" r="240" s="3" customFormat="true" x14ac:dyDescent="0.25">
      <c r="A240" s="379"/>
      <c r="B240" s="123"/>
      <c r="L240" s="123"/>
      <c r="V240" s="123"/>
      <c r="AF240" s="123"/>
      <c r="AP240" s="123"/>
      <c r="AZ240" s="123"/>
      <c r="BJ240" s="123"/>
      <c r="BT240" s="123"/>
      <c r="CD240" s="123"/>
      <c r="CN240" s="123"/>
      <c r="CX240" s="123"/>
      <c r="DH240" s="123"/>
      <c r="DR240" s="123"/>
      <c r="EB240" s="123"/>
      <c r="EL240" s="123"/>
      <c r="EV240" s="123"/>
      <c r="FF240" s="123"/>
      <c r="FP240" s="123"/>
      <c r="FZ240" s="123"/>
      <c r="GJ240" s="123"/>
      <c r="GT240" s="123"/>
      <c r="HD240" s="123"/>
      <c r="HN240" s="123"/>
      <c r="HX240" s="123"/>
    </row>
    <row xmlns:x14ac="http://schemas.microsoft.com/office/spreadsheetml/2009/9/ac" r="241" s="3" customFormat="true" x14ac:dyDescent="0.25">
      <c r="A241" s="379"/>
      <c r="B241" s="123"/>
      <c r="L241" s="123"/>
      <c r="V241" s="123"/>
      <c r="AF241" s="123"/>
      <c r="AP241" s="123"/>
      <c r="AZ241" s="123"/>
      <c r="BJ241" s="123"/>
      <c r="BT241" s="123"/>
      <c r="CD241" s="123"/>
      <c r="CN241" s="123"/>
      <c r="CX241" s="123"/>
      <c r="DH241" s="123"/>
      <c r="DR241" s="123"/>
      <c r="EB241" s="123"/>
      <c r="EL241" s="123"/>
      <c r="EV241" s="123"/>
      <c r="FF241" s="123"/>
      <c r="FP241" s="123"/>
      <c r="FZ241" s="123"/>
      <c r="GJ241" s="123"/>
      <c r="GT241" s="123"/>
      <c r="HD241" s="123"/>
      <c r="HN241" s="123"/>
      <c r="HX241" s="123"/>
    </row>
    <row xmlns:x14ac="http://schemas.microsoft.com/office/spreadsheetml/2009/9/ac" r="242" s="3" customFormat="true" x14ac:dyDescent="0.25">
      <c r="A242" s="379"/>
      <c r="B242" s="123"/>
      <c r="L242" s="123"/>
      <c r="V242" s="123"/>
      <c r="AF242" s="123"/>
      <c r="AP242" s="123"/>
      <c r="AZ242" s="123"/>
      <c r="BJ242" s="123"/>
      <c r="BT242" s="123"/>
      <c r="CD242" s="123"/>
      <c r="CN242" s="123"/>
      <c r="CX242" s="123"/>
      <c r="DH242" s="123"/>
      <c r="DR242" s="123"/>
      <c r="EB242" s="123"/>
      <c r="EL242" s="123"/>
      <c r="EV242" s="123"/>
      <c r="FF242" s="123"/>
      <c r="FP242" s="123"/>
      <c r="FZ242" s="123"/>
      <c r="GJ242" s="123"/>
      <c r="GT242" s="123"/>
      <c r="HD242" s="123"/>
      <c r="HN242" s="123"/>
      <c r="HX242" s="123"/>
    </row>
    <row xmlns:x14ac="http://schemas.microsoft.com/office/spreadsheetml/2009/9/ac" r="243" s="3" customFormat="true" x14ac:dyDescent="0.25">
      <c r="A243" s="379"/>
      <c r="B243" s="123"/>
      <c r="L243" s="123"/>
      <c r="V243" s="123"/>
      <c r="AF243" s="123"/>
      <c r="AP243" s="123"/>
      <c r="AZ243" s="123"/>
      <c r="BJ243" s="123"/>
      <c r="BT243" s="123"/>
      <c r="CD243" s="123"/>
      <c r="CN243" s="123"/>
      <c r="CX243" s="123"/>
      <c r="DH243" s="123"/>
      <c r="DR243" s="123"/>
      <c r="EB243" s="123"/>
      <c r="EL243" s="123"/>
      <c r="EV243" s="123"/>
      <c r="FF243" s="123"/>
      <c r="FP243" s="123"/>
      <c r="FZ243" s="123"/>
      <c r="GJ243" s="123"/>
      <c r="GT243" s="123"/>
      <c r="HD243" s="123"/>
      <c r="HN243" s="123"/>
      <c r="HX243" s="123"/>
    </row>
    <row xmlns:x14ac="http://schemas.microsoft.com/office/spreadsheetml/2009/9/ac" r="244" s="3" customFormat="true" x14ac:dyDescent="0.25">
      <c r="A244" s="379"/>
      <c r="B244" s="123"/>
      <c r="L244" s="123"/>
      <c r="V244" s="123"/>
      <c r="AF244" s="123"/>
      <c r="AP244" s="123"/>
      <c r="AZ244" s="123"/>
      <c r="BJ244" s="123"/>
      <c r="BT244" s="123"/>
      <c r="CD244" s="123"/>
      <c r="CN244" s="123"/>
      <c r="CX244" s="123"/>
      <c r="DH244" s="123"/>
      <c r="DR244" s="123"/>
      <c r="EB244" s="123"/>
      <c r="EL244" s="123"/>
      <c r="EV244" s="123"/>
      <c r="FF244" s="123"/>
      <c r="FP244" s="123"/>
      <c r="FZ244" s="123"/>
      <c r="GJ244" s="123"/>
      <c r="GT244" s="123"/>
      <c r="HD244" s="123"/>
      <c r="HN244" s="123"/>
      <c r="HX244" s="123"/>
    </row>
    <row xmlns:x14ac="http://schemas.microsoft.com/office/spreadsheetml/2009/9/ac" r="245" s="3" customFormat="true" x14ac:dyDescent="0.25">
      <c r="A245" s="379"/>
      <c r="B245" s="123"/>
      <c r="L245" s="123"/>
      <c r="V245" s="123"/>
      <c r="AF245" s="123"/>
      <c r="AP245" s="123"/>
      <c r="AZ245" s="123"/>
      <c r="BJ245" s="123"/>
      <c r="BT245" s="123"/>
      <c r="CD245" s="123"/>
      <c r="CN245" s="123"/>
      <c r="CX245" s="123"/>
      <c r="DH245" s="123"/>
      <c r="DR245" s="123"/>
      <c r="EB245" s="123"/>
      <c r="EL245" s="123"/>
      <c r="EV245" s="123"/>
      <c r="FF245" s="123"/>
      <c r="FP245" s="123"/>
      <c r="FZ245" s="123"/>
      <c r="GJ245" s="123"/>
      <c r="GT245" s="123"/>
      <c r="HD245" s="123"/>
      <c r="HN245" s="123"/>
      <c r="HX245" s="123"/>
    </row>
    <row xmlns:x14ac="http://schemas.microsoft.com/office/spreadsheetml/2009/9/ac" r="246" s="3" customFormat="true" x14ac:dyDescent="0.25">
      <c r="A246" s="379"/>
      <c r="B246" s="123"/>
      <c r="L246" s="123"/>
      <c r="V246" s="123"/>
      <c r="AF246" s="123"/>
      <c r="AP246" s="123"/>
      <c r="AZ246" s="123"/>
      <c r="BJ246" s="123"/>
      <c r="BT246" s="123"/>
      <c r="CD246" s="123"/>
      <c r="CN246" s="123"/>
      <c r="CX246" s="123"/>
      <c r="DH246" s="123"/>
      <c r="DR246" s="123"/>
      <c r="EB246" s="123"/>
      <c r="EL246" s="123"/>
      <c r="EV246" s="123"/>
      <c r="FF246" s="123"/>
      <c r="FP246" s="123"/>
      <c r="FZ246" s="123"/>
      <c r="GJ246" s="123"/>
      <c r="GT246" s="123"/>
      <c r="HD246" s="123"/>
      <c r="HN246" s="123"/>
      <c r="HX246" s="123"/>
    </row>
    <row xmlns:x14ac="http://schemas.microsoft.com/office/spreadsheetml/2009/9/ac" r="247" s="3" customFormat="true" x14ac:dyDescent="0.25">
      <c r="A247" s="379"/>
      <c r="B247" s="123"/>
      <c r="L247" s="123"/>
      <c r="V247" s="123"/>
      <c r="AF247" s="123"/>
      <c r="AP247" s="123"/>
      <c r="AZ247" s="123"/>
      <c r="BJ247" s="123"/>
      <c r="BT247" s="123"/>
      <c r="CD247" s="123"/>
      <c r="CN247" s="123"/>
      <c r="CX247" s="123"/>
      <c r="DH247" s="123"/>
      <c r="DR247" s="123"/>
      <c r="EB247" s="123"/>
      <c r="EL247" s="123"/>
      <c r="EV247" s="123"/>
      <c r="FF247" s="123"/>
      <c r="FP247" s="123"/>
      <c r="FZ247" s="123"/>
      <c r="GJ247" s="123"/>
      <c r="GT247" s="123"/>
      <c r="HD247" s="123"/>
      <c r="HN247" s="123"/>
      <c r="HX247" s="123"/>
    </row>
    <row xmlns:x14ac="http://schemas.microsoft.com/office/spreadsheetml/2009/9/ac" r="248" s="3" customFormat="true" x14ac:dyDescent="0.25">
      <c r="A248" s="379"/>
      <c r="B248" s="123"/>
      <c r="L248" s="123"/>
      <c r="V248" s="123"/>
      <c r="AF248" s="123"/>
      <c r="AP248" s="123"/>
      <c r="AZ248" s="123"/>
      <c r="BJ248" s="123"/>
      <c r="BT248" s="123"/>
      <c r="CD248" s="123"/>
      <c r="CN248" s="123"/>
      <c r="CX248" s="123"/>
      <c r="DH248" s="123"/>
      <c r="DR248" s="123"/>
      <c r="EB248" s="123"/>
      <c r="EL248" s="123"/>
      <c r="EV248" s="123"/>
      <c r="FF248" s="123"/>
      <c r="FP248" s="123"/>
      <c r="FZ248" s="123"/>
      <c r="GJ248" s="123"/>
      <c r="GT248" s="123"/>
      <c r="HD248" s="123"/>
      <c r="HN248" s="123"/>
      <c r="HX248" s="123"/>
    </row>
    <row xmlns:x14ac="http://schemas.microsoft.com/office/spreadsheetml/2009/9/ac" r="249" s="3" customFormat="true" x14ac:dyDescent="0.25">
      <c r="A249" s="379"/>
      <c r="B249" s="123"/>
      <c r="L249" s="123"/>
      <c r="V249" s="123"/>
      <c r="AF249" s="123"/>
      <c r="AP249" s="123"/>
      <c r="AZ249" s="123"/>
      <c r="BJ249" s="123"/>
      <c r="BT249" s="123"/>
      <c r="CD249" s="123"/>
      <c r="CN249" s="123"/>
      <c r="CX249" s="123"/>
      <c r="DH249" s="123"/>
      <c r="DR249" s="123"/>
      <c r="EB249" s="123"/>
      <c r="EL249" s="123"/>
      <c r="EV249" s="123"/>
      <c r="FF249" s="123"/>
      <c r="FP249" s="123"/>
      <c r="FZ249" s="123"/>
      <c r="GJ249" s="123"/>
      <c r="GT249" s="123"/>
      <c r="HD249" s="123"/>
      <c r="HN249" s="123"/>
      <c r="HX249" s="123"/>
    </row>
    <row xmlns:x14ac="http://schemas.microsoft.com/office/spreadsheetml/2009/9/ac" r="250" s="3" customFormat="true" x14ac:dyDescent="0.25">
      <c r="A250" s="379"/>
      <c r="B250" s="123"/>
      <c r="L250" s="123"/>
      <c r="V250" s="123"/>
      <c r="AF250" s="123"/>
      <c r="AP250" s="123"/>
      <c r="AZ250" s="123"/>
      <c r="BJ250" s="123"/>
      <c r="BT250" s="123"/>
      <c r="CD250" s="123"/>
      <c r="CN250" s="123"/>
      <c r="CX250" s="123"/>
      <c r="DH250" s="123"/>
      <c r="DR250" s="123"/>
      <c r="EB250" s="123"/>
      <c r="EL250" s="123"/>
      <c r="EV250" s="123"/>
      <c r="FF250" s="123"/>
      <c r="FP250" s="123"/>
      <c r="FZ250" s="123"/>
      <c r="GJ250" s="123"/>
      <c r="GT250" s="123"/>
      <c r="HD250" s="123"/>
      <c r="HN250" s="123"/>
      <c r="HX250" s="123"/>
    </row>
    <row xmlns:x14ac="http://schemas.microsoft.com/office/spreadsheetml/2009/9/ac" r="251" s="3" customFormat="true" x14ac:dyDescent="0.25">
      <c r="A251" s="379"/>
      <c r="B251" s="123"/>
      <c r="L251" s="123"/>
      <c r="V251" s="123"/>
      <c r="AF251" s="123"/>
      <c r="AP251" s="123"/>
      <c r="AZ251" s="123"/>
      <c r="BJ251" s="123"/>
      <c r="BT251" s="123"/>
      <c r="CD251" s="123"/>
      <c r="CN251" s="123"/>
      <c r="CX251" s="123"/>
      <c r="DH251" s="123"/>
      <c r="DR251" s="123"/>
      <c r="EB251" s="123"/>
      <c r="EL251" s="123"/>
      <c r="EV251" s="123"/>
      <c r="FF251" s="123"/>
      <c r="FP251" s="123"/>
      <c r="FZ251" s="123"/>
      <c r="GJ251" s="123"/>
      <c r="GT251" s="123"/>
      <c r="HD251" s="123"/>
      <c r="HN251" s="123"/>
      <c r="HX251" s="123"/>
    </row>
    <row xmlns:x14ac="http://schemas.microsoft.com/office/spreadsheetml/2009/9/ac" r="252" s="3" customFormat="true" x14ac:dyDescent="0.25">
      <c r="A252" s="379"/>
      <c r="B252" s="123"/>
      <c r="L252" s="123"/>
      <c r="V252" s="123"/>
      <c r="AF252" s="123"/>
      <c r="AP252" s="123"/>
      <c r="AZ252" s="123"/>
      <c r="BJ252" s="123"/>
      <c r="BT252" s="123"/>
      <c r="CD252" s="123"/>
      <c r="CN252" s="123"/>
      <c r="CX252" s="123"/>
      <c r="DH252" s="123"/>
      <c r="DR252" s="123"/>
      <c r="EB252" s="123"/>
      <c r="EL252" s="123"/>
      <c r="EV252" s="123"/>
      <c r="FF252" s="123"/>
      <c r="FP252" s="123"/>
      <c r="FZ252" s="123"/>
      <c r="GJ252" s="123"/>
      <c r="GT252" s="123"/>
      <c r="HD252" s="123"/>
      <c r="HN252" s="123"/>
      <c r="HX252" s="123"/>
    </row>
    <row xmlns:x14ac="http://schemas.microsoft.com/office/spreadsheetml/2009/9/ac" r="253" s="3" customFormat="true" x14ac:dyDescent="0.25">
      <c r="A253" s="379"/>
      <c r="B253" s="123"/>
      <c r="L253" s="123"/>
      <c r="V253" s="123"/>
      <c r="AF253" s="123"/>
      <c r="AP253" s="123"/>
      <c r="AZ253" s="123"/>
      <c r="BJ253" s="123"/>
      <c r="BT253" s="123"/>
      <c r="CD253" s="123"/>
      <c r="CN253" s="123"/>
      <c r="CX253" s="123"/>
      <c r="DH253" s="123"/>
      <c r="DR253" s="123"/>
      <c r="EB253" s="123"/>
      <c r="EL253" s="123"/>
      <c r="EV253" s="123"/>
      <c r="FF253" s="123"/>
      <c r="FP253" s="123"/>
      <c r="FZ253" s="123"/>
      <c r="GJ253" s="123"/>
      <c r="GT253" s="123"/>
      <c r="HD253" s="123"/>
      <c r="HN253" s="123"/>
      <c r="HX253" s="123"/>
    </row>
    <row xmlns:x14ac="http://schemas.microsoft.com/office/spreadsheetml/2009/9/ac" r="254" s="3" customFormat="true" x14ac:dyDescent="0.25">
      <c r="A254" s="379"/>
      <c r="B254" s="123"/>
      <c r="L254" s="123"/>
      <c r="V254" s="123"/>
      <c r="AF254" s="123"/>
      <c r="AP254" s="123"/>
      <c r="AZ254" s="123"/>
      <c r="BJ254" s="123"/>
      <c r="BT254" s="123"/>
      <c r="CD254" s="123"/>
      <c r="CN254" s="123"/>
      <c r="CX254" s="123"/>
      <c r="DH254" s="123"/>
      <c r="DR254" s="123"/>
      <c r="EB254" s="123"/>
      <c r="EL254" s="123"/>
      <c r="EV254" s="123"/>
      <c r="FF254" s="123"/>
      <c r="FP254" s="123"/>
      <c r="FZ254" s="123"/>
      <c r="GJ254" s="123"/>
      <c r="GT254" s="123"/>
      <c r="HD254" s="123"/>
      <c r="HN254" s="123"/>
      <c r="HX254" s="123"/>
    </row>
    <row xmlns:x14ac="http://schemas.microsoft.com/office/spreadsheetml/2009/9/ac" r="255" s="3" customFormat="true" x14ac:dyDescent="0.25">
      <c r="A255" s="379"/>
      <c r="B255" s="123"/>
      <c r="L255" s="123"/>
      <c r="V255" s="123"/>
      <c r="AF255" s="123"/>
      <c r="AP255" s="123"/>
      <c r="AZ255" s="123"/>
      <c r="BJ255" s="123"/>
      <c r="BT255" s="123"/>
      <c r="CD255" s="123"/>
      <c r="CN255" s="123"/>
      <c r="CX255" s="123"/>
      <c r="DH255" s="123"/>
      <c r="DR255" s="123"/>
      <c r="EB255" s="123"/>
      <c r="EL255" s="123"/>
      <c r="EV255" s="123"/>
      <c r="FF255" s="123"/>
      <c r="FP255" s="123"/>
      <c r="FZ255" s="123"/>
      <c r="GJ255" s="123"/>
      <c r="GT255" s="123"/>
      <c r="HD255" s="123"/>
      <c r="HN255" s="123"/>
      <c r="HX255" s="123"/>
    </row>
    <row xmlns:x14ac="http://schemas.microsoft.com/office/spreadsheetml/2009/9/ac" r="256" s="3" customFormat="true" x14ac:dyDescent="0.25">
      <c r="A256" s="379"/>
      <c r="B256" s="123"/>
      <c r="L256" s="123"/>
      <c r="V256" s="123"/>
      <c r="AF256" s="123"/>
      <c r="AP256" s="123"/>
      <c r="AZ256" s="123"/>
      <c r="BJ256" s="123"/>
      <c r="BT256" s="123"/>
      <c r="CD256" s="123"/>
      <c r="CN256" s="123"/>
      <c r="CX256" s="123"/>
      <c r="DH256" s="123"/>
      <c r="DR256" s="123"/>
      <c r="EB256" s="123"/>
      <c r="EL256" s="123"/>
      <c r="EV256" s="123"/>
      <c r="FF256" s="123"/>
      <c r="FP256" s="123"/>
      <c r="FZ256" s="123"/>
      <c r="GJ256" s="123"/>
      <c r="GT256" s="123"/>
      <c r="HD256" s="123"/>
      <c r="HN256" s="123"/>
      <c r="HX256" s="123"/>
    </row>
    <row xmlns:x14ac="http://schemas.microsoft.com/office/spreadsheetml/2009/9/ac" r="257" s="3" customFormat="true" x14ac:dyDescent="0.25">
      <c r="A257" s="379"/>
      <c r="B257" s="123"/>
      <c r="L257" s="123"/>
      <c r="V257" s="123"/>
      <c r="AF257" s="123"/>
      <c r="AP257" s="123"/>
      <c r="AZ257" s="123"/>
      <c r="BJ257" s="123"/>
      <c r="BT257" s="123"/>
      <c r="CD257" s="123"/>
      <c r="CN257" s="123"/>
      <c r="CX257" s="123"/>
      <c r="DH257" s="123"/>
      <c r="DR257" s="123"/>
      <c r="EB257" s="123"/>
      <c r="EL257" s="123"/>
      <c r="EV257" s="123"/>
      <c r="FF257" s="123"/>
      <c r="FP257" s="123"/>
      <c r="FZ257" s="123"/>
      <c r="GJ257" s="123"/>
      <c r="GT257" s="123"/>
      <c r="HD257" s="123"/>
      <c r="HN257" s="123"/>
      <c r="HX257" s="123"/>
    </row>
    <row xmlns:x14ac="http://schemas.microsoft.com/office/spreadsheetml/2009/9/ac" r="258" s="3" customFormat="true" x14ac:dyDescent="0.25">
      <c r="A258" s="379"/>
      <c r="B258" s="123"/>
      <c r="L258" s="123"/>
      <c r="V258" s="123"/>
      <c r="AF258" s="123"/>
      <c r="AP258" s="123"/>
      <c r="AZ258" s="123"/>
      <c r="BJ258" s="123"/>
      <c r="BT258" s="123"/>
      <c r="CD258" s="123"/>
      <c r="CN258" s="123"/>
      <c r="CX258" s="123"/>
      <c r="DH258" s="123"/>
      <c r="DR258" s="123"/>
      <c r="EB258" s="123"/>
      <c r="EL258" s="123"/>
      <c r="EV258" s="123"/>
      <c r="FF258" s="123"/>
      <c r="FP258" s="123"/>
      <c r="FZ258" s="123"/>
      <c r="GJ258" s="123"/>
      <c r="GT258" s="123"/>
      <c r="HD258" s="123"/>
      <c r="HN258" s="123"/>
      <c r="HX258" s="123"/>
    </row>
    <row xmlns:x14ac="http://schemas.microsoft.com/office/spreadsheetml/2009/9/ac" r="259" s="3" customFormat="true" x14ac:dyDescent="0.25">
      <c r="A259" s="379"/>
      <c r="B259" s="123"/>
      <c r="L259" s="123"/>
      <c r="V259" s="123"/>
      <c r="AF259" s="123"/>
      <c r="AP259" s="123"/>
      <c r="AZ259" s="123"/>
      <c r="BJ259" s="123"/>
      <c r="BT259" s="123"/>
      <c r="CD259" s="123"/>
      <c r="CN259" s="123"/>
      <c r="CX259" s="123"/>
      <c r="DH259" s="123"/>
      <c r="DR259" s="123"/>
      <c r="EB259" s="123"/>
      <c r="EL259" s="123"/>
      <c r="EV259" s="123"/>
      <c r="FF259" s="123"/>
      <c r="FP259" s="123"/>
      <c r="FZ259" s="123"/>
      <c r="GJ259" s="123"/>
      <c r="GT259" s="123"/>
      <c r="HD259" s="123"/>
      <c r="HN259" s="123"/>
      <c r="HX259" s="123"/>
    </row>
    <row xmlns:x14ac="http://schemas.microsoft.com/office/spreadsheetml/2009/9/ac" r="260" s="3" customFormat="true" x14ac:dyDescent="0.25">
      <c r="A260" s="379"/>
      <c r="B260" s="123"/>
      <c r="L260" s="123"/>
      <c r="V260" s="123"/>
      <c r="AF260" s="123"/>
      <c r="AP260" s="123"/>
      <c r="AZ260" s="123"/>
      <c r="BJ260" s="123"/>
      <c r="BT260" s="123"/>
      <c r="CD260" s="123"/>
      <c r="CN260" s="123"/>
      <c r="CX260" s="123"/>
      <c r="DH260" s="123"/>
      <c r="DR260" s="123"/>
      <c r="EB260" s="123"/>
      <c r="EL260" s="123"/>
      <c r="EV260" s="123"/>
      <c r="FF260" s="123"/>
      <c r="FP260" s="123"/>
      <c r="FZ260" s="123"/>
      <c r="GJ260" s="123"/>
      <c r="GT260" s="123"/>
      <c r="HD260" s="123"/>
      <c r="HN260" s="123"/>
      <c r="HX260" s="123"/>
    </row>
    <row xmlns:x14ac="http://schemas.microsoft.com/office/spreadsheetml/2009/9/ac" r="261" s="3" customFormat="true" x14ac:dyDescent="0.25">
      <c r="A261" s="379"/>
      <c r="B261" s="123"/>
      <c r="L261" s="123"/>
      <c r="V261" s="123"/>
      <c r="AF261" s="123"/>
      <c r="AP261" s="123"/>
      <c r="AZ261" s="123"/>
      <c r="BJ261" s="123"/>
      <c r="BT261" s="123"/>
      <c r="CD261" s="123"/>
      <c r="CN261" s="123"/>
      <c r="CX261" s="123"/>
      <c r="DH261" s="123"/>
      <c r="DR261" s="123"/>
      <c r="EB261" s="123"/>
      <c r="EL261" s="123"/>
      <c r="EV261" s="123"/>
      <c r="FF261" s="123"/>
      <c r="FP261" s="123"/>
      <c r="FZ261" s="123"/>
      <c r="GJ261" s="123"/>
      <c r="GT261" s="123"/>
      <c r="HD261" s="123"/>
      <c r="HN261" s="123"/>
      <c r="HX261" s="123"/>
    </row>
    <row xmlns:x14ac="http://schemas.microsoft.com/office/spreadsheetml/2009/9/ac" r="262" s="3" customFormat="true" x14ac:dyDescent="0.25">
      <c r="A262" s="379"/>
      <c r="B262" s="123"/>
      <c r="L262" s="123"/>
      <c r="V262" s="123"/>
      <c r="AF262" s="123"/>
      <c r="AP262" s="123"/>
      <c r="AZ262" s="123"/>
      <c r="BJ262" s="123"/>
      <c r="BT262" s="123"/>
      <c r="CD262" s="123"/>
      <c r="CN262" s="123"/>
      <c r="CX262" s="123"/>
      <c r="DH262" s="123"/>
      <c r="DR262" s="123"/>
      <c r="EB262" s="123"/>
      <c r="EL262" s="123"/>
      <c r="EV262" s="123"/>
      <c r="FF262" s="123"/>
      <c r="FP262" s="123"/>
      <c r="FZ262" s="123"/>
      <c r="GJ262" s="123"/>
      <c r="GT262" s="123"/>
      <c r="HD262" s="123"/>
      <c r="HN262" s="123"/>
      <c r="HX262" s="123"/>
    </row>
    <row xmlns:x14ac="http://schemas.microsoft.com/office/spreadsheetml/2009/9/ac" r="263" s="3" customFormat="true" x14ac:dyDescent="0.25">
      <c r="A263" s="379"/>
      <c r="B263" s="123"/>
      <c r="L263" s="123"/>
      <c r="V263" s="123"/>
      <c r="AF263" s="123"/>
      <c r="AP263" s="123"/>
      <c r="AZ263" s="123"/>
      <c r="BJ263" s="123"/>
      <c r="BT263" s="123"/>
      <c r="CD263" s="123"/>
      <c r="CN263" s="123"/>
      <c r="CX263" s="123"/>
      <c r="DH263" s="123"/>
      <c r="DR263" s="123"/>
      <c r="EB263" s="123"/>
      <c r="EL263" s="123"/>
      <c r="EV263" s="123"/>
      <c r="FF263" s="123"/>
      <c r="FP263" s="123"/>
      <c r="FZ263" s="123"/>
      <c r="GJ263" s="123"/>
      <c r="GT263" s="123"/>
      <c r="HD263" s="123"/>
      <c r="HN263" s="123"/>
      <c r="HX263" s="123"/>
    </row>
    <row xmlns:x14ac="http://schemas.microsoft.com/office/spreadsheetml/2009/9/ac" r="264" s="3" customFormat="true" x14ac:dyDescent="0.25">
      <c r="A264" s="379"/>
      <c r="B264" s="123"/>
      <c r="L264" s="123"/>
      <c r="V264" s="123"/>
      <c r="AF264" s="123"/>
      <c r="AP264" s="123"/>
      <c r="AZ264" s="123"/>
      <c r="BJ264" s="123"/>
      <c r="BT264" s="123"/>
      <c r="CD264" s="123"/>
      <c r="CN264" s="123"/>
      <c r="CX264" s="123"/>
      <c r="DH264" s="123"/>
      <c r="DR264" s="123"/>
      <c r="EB264" s="123"/>
      <c r="EL264" s="123"/>
      <c r="EV264" s="123"/>
      <c r="FF264" s="123"/>
      <c r="FP264" s="123"/>
      <c r="FZ264" s="123"/>
      <c r="GJ264" s="123"/>
      <c r="GT264" s="123"/>
      <c r="HD264" s="123"/>
      <c r="HN264" s="123"/>
      <c r="HX264" s="123"/>
    </row>
    <row xmlns:x14ac="http://schemas.microsoft.com/office/spreadsheetml/2009/9/ac" r="265" s="3" customFormat="true" x14ac:dyDescent="0.25">
      <c r="A265" s="379"/>
      <c r="B265" s="123"/>
      <c r="L265" s="123"/>
      <c r="V265" s="123"/>
      <c r="AF265" s="123"/>
      <c r="AP265" s="123"/>
      <c r="AZ265" s="123"/>
      <c r="BJ265" s="123"/>
      <c r="BT265" s="123"/>
      <c r="CD265" s="123"/>
      <c r="CN265" s="123"/>
      <c r="CX265" s="123"/>
      <c r="DH265" s="123"/>
      <c r="DR265" s="123"/>
      <c r="EB265" s="123"/>
      <c r="EL265" s="123"/>
      <c r="EV265" s="123"/>
      <c r="FF265" s="123"/>
      <c r="FP265" s="123"/>
      <c r="FZ265" s="123"/>
      <c r="GJ265" s="123"/>
      <c r="GT265" s="123"/>
      <c r="HD265" s="123"/>
      <c r="HN265" s="123"/>
      <c r="HX265" s="123"/>
    </row>
    <row xmlns:x14ac="http://schemas.microsoft.com/office/spreadsheetml/2009/9/ac" r="266" s="3" customFormat="true" x14ac:dyDescent="0.25">
      <c r="A266" s="379"/>
      <c r="B266" s="123"/>
      <c r="L266" s="123"/>
      <c r="V266" s="123"/>
      <c r="AF266" s="123"/>
      <c r="AP266" s="123"/>
      <c r="AZ266" s="123"/>
      <c r="BJ266" s="123"/>
      <c r="BT266" s="123"/>
      <c r="CD266" s="123"/>
      <c r="CN266" s="123"/>
      <c r="CX266" s="123"/>
      <c r="DH266" s="123"/>
      <c r="DR266" s="123"/>
      <c r="EB266" s="123"/>
      <c r="EL266" s="123"/>
      <c r="EV266" s="123"/>
      <c r="FF266" s="123"/>
      <c r="FP266" s="123"/>
      <c r="FZ266" s="123"/>
      <c r="GJ266" s="123"/>
      <c r="GT266" s="123"/>
      <c r="HD266" s="123"/>
      <c r="HN266" s="123"/>
      <c r="HX266" s="123"/>
    </row>
    <row xmlns:x14ac="http://schemas.microsoft.com/office/spreadsheetml/2009/9/ac" r="267" s="3" customFormat="true" x14ac:dyDescent="0.25">
      <c r="A267" s="379"/>
      <c r="B267" s="123"/>
      <c r="L267" s="123"/>
      <c r="V267" s="123"/>
      <c r="AF267" s="123"/>
      <c r="AP267" s="123"/>
      <c r="AZ267" s="123"/>
      <c r="BJ267" s="123"/>
      <c r="BT267" s="123"/>
      <c r="CD267" s="123"/>
      <c r="CN267" s="123"/>
      <c r="CX267" s="123"/>
      <c r="DH267" s="123"/>
      <c r="DR267" s="123"/>
      <c r="EB267" s="123"/>
      <c r="EL267" s="123"/>
      <c r="EV267" s="123"/>
      <c r="FF267" s="123"/>
      <c r="FP267" s="123"/>
      <c r="FZ267" s="123"/>
      <c r="GJ267" s="123"/>
      <c r="GT267" s="123"/>
      <c r="HD267" s="123"/>
      <c r="HN267" s="123"/>
      <c r="HX267" s="123"/>
    </row>
    <row xmlns:x14ac="http://schemas.microsoft.com/office/spreadsheetml/2009/9/ac" r="268" s="3" customFormat="true" x14ac:dyDescent="0.25">
      <c r="A268" s="379"/>
      <c r="B268" s="123"/>
      <c r="L268" s="123"/>
      <c r="V268" s="123"/>
      <c r="AF268" s="123"/>
      <c r="AP268" s="123"/>
      <c r="AZ268" s="123"/>
      <c r="BJ268" s="123"/>
      <c r="BT268" s="123"/>
      <c r="CD268" s="123"/>
      <c r="CN268" s="123"/>
      <c r="CX268" s="123"/>
      <c r="DH268" s="123"/>
      <c r="DR268" s="123"/>
      <c r="EB268" s="123"/>
      <c r="EL268" s="123"/>
      <c r="EV268" s="123"/>
      <c r="FF268" s="123"/>
      <c r="FP268" s="123"/>
      <c r="FZ268" s="123"/>
      <c r="GJ268" s="123"/>
      <c r="GT268" s="123"/>
      <c r="HD268" s="123"/>
      <c r="HN268" s="123"/>
      <c r="HX268" s="123"/>
    </row>
    <row xmlns:x14ac="http://schemas.microsoft.com/office/spreadsheetml/2009/9/ac" r="269" s="3" customFormat="true" x14ac:dyDescent="0.25">
      <c r="A269" s="379"/>
      <c r="B269" s="123"/>
      <c r="L269" s="123"/>
      <c r="V269" s="123"/>
      <c r="AF269" s="123"/>
      <c r="AP269" s="123"/>
      <c r="AZ269" s="123"/>
      <c r="BJ269" s="123"/>
      <c r="BT269" s="123"/>
      <c r="CD269" s="123"/>
      <c r="CN269" s="123"/>
      <c r="CX269" s="123"/>
      <c r="DH269" s="123"/>
      <c r="DR269" s="123"/>
      <c r="EB269" s="123"/>
      <c r="EL269" s="123"/>
      <c r="EV269" s="123"/>
      <c r="FF269" s="123"/>
      <c r="FP269" s="123"/>
      <c r="FZ269" s="123"/>
      <c r="GJ269" s="123"/>
      <c r="GT269" s="123"/>
      <c r="HD269" s="123"/>
      <c r="HN269" s="123"/>
      <c r="HX269" s="123"/>
    </row>
    <row xmlns:x14ac="http://schemas.microsoft.com/office/spreadsheetml/2009/9/ac" r="270" s="3" customFormat="true" x14ac:dyDescent="0.25">
      <c r="A270" s="379"/>
      <c r="B270" s="123"/>
      <c r="L270" s="123"/>
      <c r="V270" s="123"/>
      <c r="AF270" s="123"/>
      <c r="AP270" s="123"/>
      <c r="AZ270" s="123"/>
      <c r="BJ270" s="123"/>
      <c r="BT270" s="123"/>
      <c r="CD270" s="123"/>
      <c r="CN270" s="123"/>
      <c r="CX270" s="123"/>
      <c r="DH270" s="123"/>
      <c r="DR270" s="123"/>
      <c r="EB270" s="123"/>
      <c r="EL270" s="123"/>
      <c r="EV270" s="123"/>
      <c r="FF270" s="123"/>
      <c r="FP270" s="123"/>
      <c r="FZ270" s="123"/>
      <c r="GJ270" s="123"/>
      <c r="GT270" s="123"/>
      <c r="HD270" s="123"/>
      <c r="HN270" s="123"/>
      <c r="HX270" s="123"/>
    </row>
    <row xmlns:x14ac="http://schemas.microsoft.com/office/spreadsheetml/2009/9/ac" r="271" s="3" customFormat="true" x14ac:dyDescent="0.25">
      <c r="A271" s="379"/>
      <c r="B271" s="123"/>
      <c r="L271" s="123"/>
      <c r="V271" s="123"/>
      <c r="AF271" s="123"/>
      <c r="AP271" s="123"/>
      <c r="AZ271" s="123"/>
      <c r="BJ271" s="123"/>
      <c r="BT271" s="123"/>
      <c r="CD271" s="123"/>
      <c r="CN271" s="123"/>
      <c r="CX271" s="123"/>
      <c r="DH271" s="123"/>
      <c r="DR271" s="123"/>
      <c r="EB271" s="123"/>
      <c r="EL271" s="123"/>
      <c r="EV271" s="123"/>
      <c r="FF271" s="123"/>
      <c r="FP271" s="123"/>
      <c r="FZ271" s="123"/>
      <c r="GJ271" s="123"/>
      <c r="GT271" s="123"/>
      <c r="HD271" s="123"/>
      <c r="HN271" s="123"/>
      <c r="HX271" s="123"/>
    </row>
    <row xmlns:x14ac="http://schemas.microsoft.com/office/spreadsheetml/2009/9/ac" r="272" s="3" customFormat="true" x14ac:dyDescent="0.25">
      <c r="A272" s="379"/>
      <c r="B272" s="123"/>
      <c r="L272" s="123"/>
      <c r="V272" s="123"/>
      <c r="AF272" s="123"/>
      <c r="AP272" s="123"/>
      <c r="AZ272" s="123"/>
      <c r="BJ272" s="123"/>
      <c r="BT272" s="123"/>
      <c r="CD272" s="123"/>
      <c r="CN272" s="123"/>
      <c r="CX272" s="123"/>
      <c r="DH272" s="123"/>
      <c r="DR272" s="123"/>
      <c r="EB272" s="123"/>
      <c r="EL272" s="123"/>
      <c r="EV272" s="123"/>
      <c r="FF272" s="123"/>
      <c r="FP272" s="123"/>
      <c r="FZ272" s="123"/>
      <c r="GJ272" s="123"/>
      <c r="GT272" s="123"/>
      <c r="HD272" s="123"/>
      <c r="HN272" s="123"/>
      <c r="HX272" s="123"/>
    </row>
    <row xmlns:x14ac="http://schemas.microsoft.com/office/spreadsheetml/2009/9/ac" r="273" s="3" customFormat="true" x14ac:dyDescent="0.25">
      <c r="A273" s="379"/>
      <c r="B273" s="123"/>
      <c r="L273" s="123"/>
      <c r="V273" s="123"/>
      <c r="AF273" s="123"/>
      <c r="AP273" s="123"/>
      <c r="AZ273" s="123"/>
      <c r="BJ273" s="123"/>
      <c r="BT273" s="123"/>
      <c r="CD273" s="123"/>
      <c r="CN273" s="123"/>
      <c r="CX273" s="123"/>
      <c r="DH273" s="123"/>
      <c r="DR273" s="123"/>
      <c r="EB273" s="123"/>
      <c r="EL273" s="123"/>
      <c r="EV273" s="123"/>
      <c r="FF273" s="123"/>
      <c r="FP273" s="123"/>
      <c r="FZ273" s="123"/>
      <c r="GJ273" s="123"/>
      <c r="GT273" s="123"/>
      <c r="HD273" s="123"/>
      <c r="HN273" s="123"/>
      <c r="HX273" s="123"/>
    </row>
    <row xmlns:x14ac="http://schemas.microsoft.com/office/spreadsheetml/2009/9/ac" r="274" s="3" customFormat="true" x14ac:dyDescent="0.25">
      <c r="A274" s="379"/>
      <c r="B274" s="123"/>
      <c r="L274" s="123"/>
      <c r="V274" s="123"/>
      <c r="AF274" s="123"/>
      <c r="AP274" s="123"/>
      <c r="AZ274" s="123"/>
      <c r="BJ274" s="123"/>
      <c r="BT274" s="123"/>
      <c r="CD274" s="123"/>
      <c r="CN274" s="123"/>
      <c r="CX274" s="123"/>
      <c r="DH274" s="123"/>
      <c r="DR274" s="123"/>
      <c r="EB274" s="123"/>
      <c r="EL274" s="123"/>
      <c r="EV274" s="123"/>
      <c r="FF274" s="123"/>
      <c r="FP274" s="123"/>
      <c r="FZ274" s="123"/>
      <c r="GJ274" s="123"/>
      <c r="GT274" s="123"/>
      <c r="HD274" s="123"/>
      <c r="HN274" s="123"/>
      <c r="HX274" s="123"/>
    </row>
    <row xmlns:x14ac="http://schemas.microsoft.com/office/spreadsheetml/2009/9/ac" r="275" s="3" customFormat="true" x14ac:dyDescent="0.25">
      <c r="A275" s="379"/>
      <c r="B275" s="123"/>
      <c r="L275" s="123"/>
      <c r="V275" s="123"/>
      <c r="AF275" s="123"/>
      <c r="AP275" s="123"/>
      <c r="AZ275" s="123"/>
      <c r="BJ275" s="123"/>
      <c r="BT275" s="123"/>
      <c r="CD275" s="123"/>
      <c r="CN275" s="123"/>
      <c r="CX275" s="123"/>
      <c r="DH275" s="123"/>
      <c r="DR275" s="123"/>
      <c r="EB275" s="123"/>
      <c r="EL275" s="123"/>
      <c r="EV275" s="123"/>
      <c r="FF275" s="123"/>
      <c r="FP275" s="123"/>
      <c r="FZ275" s="123"/>
      <c r="GJ275" s="123"/>
      <c r="GT275" s="123"/>
      <c r="HD275" s="123"/>
      <c r="HN275" s="123"/>
      <c r="HX275" s="123"/>
    </row>
    <row xmlns:x14ac="http://schemas.microsoft.com/office/spreadsheetml/2009/9/ac" r="276" s="3" customFormat="true" x14ac:dyDescent="0.25">
      <c r="A276" s="379"/>
      <c r="B276" s="123"/>
      <c r="L276" s="123"/>
      <c r="V276" s="123"/>
      <c r="AF276" s="123"/>
      <c r="AP276" s="123"/>
      <c r="AZ276" s="123"/>
      <c r="BJ276" s="123"/>
      <c r="BT276" s="123"/>
      <c r="CD276" s="123"/>
      <c r="CN276" s="123"/>
      <c r="CX276" s="123"/>
      <c r="DH276" s="123"/>
      <c r="DR276" s="123"/>
      <c r="EB276" s="123"/>
      <c r="EL276" s="123"/>
      <c r="EV276" s="123"/>
      <c r="FF276" s="123"/>
      <c r="FP276" s="123"/>
      <c r="FZ276" s="123"/>
      <c r="GJ276" s="123"/>
      <c r="GT276" s="123"/>
      <c r="HD276" s="123"/>
      <c r="HN276" s="123"/>
      <c r="HX276" s="123"/>
    </row>
    <row xmlns:x14ac="http://schemas.microsoft.com/office/spreadsheetml/2009/9/ac" r="277" s="3" customFormat="true" x14ac:dyDescent="0.25">
      <c r="A277" s="379"/>
      <c r="B277" s="123"/>
      <c r="L277" s="123"/>
      <c r="V277" s="123"/>
      <c r="AF277" s="123"/>
      <c r="AP277" s="123"/>
      <c r="AZ277" s="123"/>
      <c r="BJ277" s="123"/>
      <c r="BT277" s="123"/>
      <c r="CD277" s="123"/>
      <c r="CN277" s="123"/>
      <c r="CX277" s="123"/>
      <c r="DH277" s="123"/>
      <c r="DR277" s="123"/>
      <c r="EB277" s="123"/>
      <c r="EL277" s="123"/>
      <c r="EV277" s="123"/>
      <c r="FF277" s="123"/>
      <c r="FP277" s="123"/>
      <c r="FZ277" s="123"/>
      <c r="GJ277" s="123"/>
      <c r="GT277" s="123"/>
      <c r="HD277" s="123"/>
      <c r="HN277" s="123"/>
      <c r="HX277" s="123"/>
    </row>
    <row xmlns:x14ac="http://schemas.microsoft.com/office/spreadsheetml/2009/9/ac" r="278" s="3" customFormat="true" x14ac:dyDescent="0.25">
      <c r="A278" s="379"/>
      <c r="B278" s="123"/>
      <c r="L278" s="123"/>
      <c r="V278" s="123"/>
      <c r="AF278" s="123"/>
      <c r="AP278" s="123"/>
      <c r="AZ278" s="123"/>
      <c r="BJ278" s="123"/>
      <c r="BT278" s="123"/>
      <c r="CD278" s="123"/>
      <c r="CN278" s="123"/>
      <c r="CX278" s="123"/>
      <c r="DH278" s="123"/>
      <c r="DR278" s="123"/>
      <c r="EB278" s="123"/>
      <c r="EL278" s="123"/>
      <c r="EV278" s="123"/>
      <c r="FF278" s="123"/>
      <c r="FP278" s="123"/>
      <c r="FZ278" s="123"/>
      <c r="GJ278" s="123"/>
      <c r="GT278" s="123"/>
      <c r="HD278" s="123"/>
      <c r="HN278" s="123"/>
      <c r="HX278" s="123"/>
    </row>
    <row xmlns:x14ac="http://schemas.microsoft.com/office/spreadsheetml/2009/9/ac" r="279" s="3" customFormat="true" x14ac:dyDescent="0.25">
      <c r="A279" s="379"/>
      <c r="B279" s="123"/>
      <c r="L279" s="123"/>
      <c r="V279" s="123"/>
      <c r="AF279" s="123"/>
      <c r="AP279" s="123"/>
      <c r="AZ279" s="123"/>
      <c r="BJ279" s="123"/>
      <c r="BT279" s="123"/>
      <c r="CD279" s="123"/>
      <c r="CN279" s="123"/>
      <c r="CX279" s="123"/>
      <c r="DH279" s="123"/>
      <c r="DR279" s="123"/>
      <c r="EB279" s="123"/>
      <c r="EL279" s="123"/>
      <c r="EV279" s="123"/>
      <c r="FF279" s="123"/>
      <c r="FP279" s="123"/>
      <c r="FZ279" s="123"/>
      <c r="GJ279" s="123"/>
      <c r="GT279" s="123"/>
      <c r="HD279" s="123"/>
      <c r="HN279" s="123"/>
      <c r="HX279" s="123"/>
    </row>
    <row xmlns:x14ac="http://schemas.microsoft.com/office/spreadsheetml/2009/9/ac" r="280" s="3" customFormat="true" x14ac:dyDescent="0.25">
      <c r="A280" s="379"/>
      <c r="B280" s="123"/>
      <c r="L280" s="123"/>
      <c r="V280" s="123"/>
      <c r="AF280" s="123"/>
      <c r="AP280" s="123"/>
      <c r="AZ280" s="123"/>
      <c r="BJ280" s="123"/>
      <c r="BT280" s="123"/>
      <c r="CD280" s="123"/>
      <c r="CN280" s="123"/>
      <c r="CX280" s="123"/>
      <c r="DH280" s="123"/>
      <c r="DR280" s="123"/>
      <c r="EB280" s="123"/>
      <c r="EL280" s="123"/>
      <c r="EV280" s="123"/>
      <c r="FF280" s="123"/>
      <c r="FP280" s="123"/>
      <c r="FZ280" s="123"/>
      <c r="GJ280" s="123"/>
      <c r="GT280" s="123"/>
      <c r="HD280" s="123"/>
      <c r="HN280" s="123"/>
      <c r="HX280" s="123"/>
    </row>
    <row xmlns:x14ac="http://schemas.microsoft.com/office/spreadsheetml/2009/9/ac" r="281" s="3" customFormat="true" x14ac:dyDescent="0.25">
      <c r="A281" s="379"/>
      <c r="B281" s="123"/>
      <c r="L281" s="123"/>
      <c r="V281" s="123"/>
      <c r="AF281" s="123"/>
      <c r="AP281" s="123"/>
      <c r="AZ281" s="123"/>
      <c r="BJ281" s="123"/>
      <c r="BT281" s="123"/>
      <c r="CD281" s="123"/>
      <c r="CN281" s="123"/>
      <c r="CX281" s="123"/>
      <c r="DH281" s="123"/>
      <c r="DR281" s="123"/>
      <c r="EB281" s="123"/>
      <c r="EL281" s="123"/>
      <c r="EV281" s="123"/>
      <c r="FF281" s="123"/>
      <c r="FP281" s="123"/>
      <c r="FZ281" s="123"/>
      <c r="GJ281" s="123"/>
      <c r="GT281" s="123"/>
      <c r="HD281" s="123"/>
      <c r="HN281" s="123"/>
      <c r="HX281" s="123"/>
    </row>
    <row xmlns:x14ac="http://schemas.microsoft.com/office/spreadsheetml/2009/9/ac" r="282" s="3" customFormat="true" x14ac:dyDescent="0.25">
      <c r="A282" s="379"/>
      <c r="B282" s="123"/>
      <c r="L282" s="123"/>
      <c r="V282" s="123"/>
      <c r="AF282" s="123"/>
      <c r="AP282" s="123"/>
      <c r="AZ282" s="123"/>
      <c r="BJ282" s="123"/>
      <c r="BT282" s="123"/>
      <c r="CD282" s="123"/>
      <c r="CN282" s="123"/>
      <c r="CX282" s="123"/>
      <c r="DH282" s="123"/>
      <c r="DR282" s="123"/>
      <c r="EB282" s="123"/>
      <c r="EL282" s="123"/>
      <c r="EV282" s="123"/>
      <c r="FF282" s="123"/>
      <c r="FP282" s="123"/>
      <c r="FZ282" s="123"/>
      <c r="GJ282" s="123"/>
      <c r="GT282" s="123"/>
      <c r="HD282" s="123"/>
      <c r="HN282" s="123"/>
      <c r="HX282" s="123"/>
    </row>
    <row xmlns:x14ac="http://schemas.microsoft.com/office/spreadsheetml/2009/9/ac" r="283" s="3" customFormat="true" x14ac:dyDescent="0.25">
      <c r="A283" s="379"/>
      <c r="B283" s="123"/>
      <c r="L283" s="123"/>
      <c r="V283" s="123"/>
      <c r="AF283" s="123"/>
      <c r="AP283" s="123"/>
      <c r="AZ283" s="123"/>
      <c r="BJ283" s="123"/>
      <c r="BT283" s="123"/>
      <c r="CD283" s="123"/>
      <c r="CN283" s="123"/>
      <c r="CX283" s="123"/>
      <c r="DH283" s="123"/>
      <c r="DR283" s="123"/>
      <c r="EB283" s="123"/>
      <c r="EL283" s="123"/>
      <c r="EV283" s="123"/>
      <c r="FF283" s="123"/>
      <c r="FP283" s="123"/>
      <c r="FZ283" s="123"/>
      <c r="GJ283" s="123"/>
      <c r="GT283" s="123"/>
      <c r="HD283" s="123"/>
      <c r="HN283" s="123"/>
      <c r="HX283" s="123"/>
    </row>
    <row xmlns:x14ac="http://schemas.microsoft.com/office/spreadsheetml/2009/9/ac" r="284" s="3" customFormat="true" x14ac:dyDescent="0.25">
      <c r="A284" s="379"/>
      <c r="B284" s="123"/>
      <c r="L284" s="123"/>
      <c r="V284" s="123"/>
      <c r="AF284" s="123"/>
      <c r="AP284" s="123"/>
      <c r="AZ284" s="123"/>
      <c r="BJ284" s="123"/>
      <c r="BT284" s="123"/>
      <c r="CD284" s="123"/>
      <c r="CN284" s="123"/>
      <c r="CX284" s="123"/>
      <c r="DH284" s="123"/>
      <c r="DR284" s="123"/>
      <c r="EB284" s="123"/>
      <c r="EL284" s="123"/>
      <c r="EV284" s="123"/>
      <c r="FF284" s="123"/>
      <c r="FP284" s="123"/>
      <c r="FZ284" s="123"/>
      <c r="GJ284" s="123"/>
      <c r="GT284" s="123"/>
      <c r="HD284" s="123"/>
      <c r="HN284" s="123"/>
      <c r="HX284" s="123"/>
    </row>
    <row xmlns:x14ac="http://schemas.microsoft.com/office/spreadsheetml/2009/9/ac" r="285" s="3" customFormat="true" x14ac:dyDescent="0.25">
      <c r="A285" s="379"/>
      <c r="B285" s="123"/>
      <c r="L285" s="123"/>
      <c r="V285" s="123"/>
      <c r="AF285" s="123"/>
      <c r="AP285" s="123"/>
      <c r="AZ285" s="123"/>
      <c r="BJ285" s="123"/>
      <c r="BT285" s="123"/>
      <c r="CD285" s="123"/>
      <c r="CN285" s="123"/>
      <c r="CX285" s="123"/>
      <c r="DH285" s="123"/>
      <c r="DR285" s="123"/>
      <c r="EB285" s="123"/>
      <c r="EL285" s="123"/>
      <c r="EV285" s="123"/>
      <c r="FF285" s="123"/>
      <c r="FP285" s="123"/>
      <c r="FZ285" s="123"/>
      <c r="GJ285" s="123"/>
      <c r="GT285" s="123"/>
      <c r="HD285" s="123"/>
      <c r="HN285" s="123"/>
      <c r="HX285" s="123"/>
    </row>
    <row xmlns:x14ac="http://schemas.microsoft.com/office/spreadsheetml/2009/9/ac" r="286" s="3" customFormat="true" x14ac:dyDescent="0.25">
      <c r="A286" s="379"/>
      <c r="B286" s="123"/>
      <c r="L286" s="123"/>
      <c r="V286" s="123"/>
      <c r="AF286" s="123"/>
      <c r="AP286" s="123"/>
      <c r="AZ286" s="123"/>
      <c r="BJ286" s="123"/>
      <c r="BT286" s="123"/>
      <c r="CD286" s="123"/>
      <c r="CN286" s="123"/>
      <c r="CX286" s="123"/>
      <c r="DH286" s="123"/>
      <c r="DR286" s="123"/>
      <c r="EB286" s="123"/>
      <c r="EL286" s="123"/>
      <c r="EV286" s="123"/>
      <c r="FF286" s="123"/>
      <c r="FP286" s="123"/>
      <c r="FZ286" s="123"/>
      <c r="GJ286" s="123"/>
      <c r="GT286" s="123"/>
      <c r="HD286" s="123"/>
      <c r="HN286" s="123"/>
      <c r="HX286" s="123"/>
    </row>
    <row xmlns:x14ac="http://schemas.microsoft.com/office/spreadsheetml/2009/9/ac" r="287" s="3" customFormat="true" x14ac:dyDescent="0.25">
      <c r="A287" s="379"/>
      <c r="B287" s="123"/>
      <c r="L287" s="123"/>
      <c r="V287" s="123"/>
      <c r="AF287" s="123"/>
      <c r="AP287" s="123"/>
      <c r="AZ287" s="123"/>
      <c r="BJ287" s="123"/>
      <c r="BT287" s="123"/>
      <c r="CD287" s="123"/>
      <c r="CN287" s="123"/>
      <c r="CX287" s="123"/>
      <c r="DH287" s="123"/>
      <c r="DR287" s="123"/>
      <c r="EB287" s="123"/>
      <c r="EL287" s="123"/>
      <c r="EV287" s="123"/>
      <c r="FF287" s="123"/>
      <c r="FP287" s="123"/>
      <c r="FZ287" s="123"/>
      <c r="GJ287" s="123"/>
      <c r="GT287" s="123"/>
      <c r="HD287" s="123"/>
      <c r="HN287" s="123"/>
      <c r="HX287" s="123"/>
    </row>
    <row xmlns:x14ac="http://schemas.microsoft.com/office/spreadsheetml/2009/9/ac" r="288" s="3" customFormat="true" x14ac:dyDescent="0.25">
      <c r="A288" s="379"/>
      <c r="B288" s="123"/>
      <c r="L288" s="123"/>
      <c r="V288" s="123"/>
      <c r="AF288" s="123"/>
      <c r="AP288" s="123"/>
      <c r="AZ288" s="123"/>
      <c r="BJ288" s="123"/>
      <c r="BT288" s="123"/>
      <c r="CD288" s="123"/>
      <c r="CN288" s="123"/>
      <c r="CX288" s="123"/>
      <c r="DH288" s="123"/>
      <c r="DR288" s="123"/>
      <c r="EB288" s="123"/>
      <c r="EL288" s="123"/>
      <c r="EV288" s="123"/>
      <c r="FF288" s="123"/>
      <c r="FP288" s="123"/>
      <c r="FZ288" s="123"/>
      <c r="GJ288" s="123"/>
      <c r="GT288" s="123"/>
      <c r="HD288" s="123"/>
      <c r="HN288" s="123"/>
      <c r="HX288" s="123"/>
    </row>
    <row xmlns:x14ac="http://schemas.microsoft.com/office/spreadsheetml/2009/9/ac" r="289" s="3" customFormat="true" x14ac:dyDescent="0.25">
      <c r="A289" s="379"/>
      <c r="B289" s="123"/>
      <c r="L289" s="123"/>
      <c r="V289" s="123"/>
      <c r="AF289" s="123"/>
      <c r="AP289" s="123"/>
      <c r="AZ289" s="123"/>
      <c r="BJ289" s="123"/>
      <c r="BT289" s="123"/>
      <c r="CD289" s="123"/>
      <c r="CN289" s="123"/>
      <c r="CX289" s="123"/>
      <c r="DH289" s="123"/>
      <c r="DR289" s="123"/>
      <c r="EB289" s="123"/>
      <c r="EL289" s="123"/>
      <c r="EV289" s="123"/>
      <c r="FF289" s="123"/>
      <c r="FP289" s="123"/>
      <c r="FZ289" s="123"/>
      <c r="GJ289" s="123"/>
      <c r="GT289" s="123"/>
      <c r="HD289" s="123"/>
      <c r="HN289" s="123"/>
      <c r="HX289" s="123"/>
    </row>
    <row xmlns:x14ac="http://schemas.microsoft.com/office/spreadsheetml/2009/9/ac" r="290" s="3" customFormat="true" x14ac:dyDescent="0.25">
      <c r="A290" s="379"/>
      <c r="B290" s="123"/>
      <c r="L290" s="123"/>
      <c r="V290" s="123"/>
      <c r="AF290" s="123"/>
      <c r="AP290" s="123"/>
      <c r="AZ290" s="123"/>
      <c r="BJ290" s="123"/>
      <c r="BT290" s="123"/>
      <c r="CD290" s="123"/>
      <c r="CN290" s="123"/>
      <c r="CX290" s="123"/>
      <c r="DH290" s="123"/>
      <c r="DR290" s="123"/>
      <c r="EB290" s="123"/>
      <c r="EL290" s="123"/>
      <c r="EV290" s="123"/>
      <c r="FF290" s="123"/>
      <c r="FP290" s="123"/>
      <c r="FZ290" s="123"/>
      <c r="GJ290" s="123"/>
      <c r="GT290" s="123"/>
      <c r="HD290" s="123"/>
      <c r="HN290" s="123"/>
      <c r="HX290" s="123"/>
    </row>
    <row xmlns:x14ac="http://schemas.microsoft.com/office/spreadsheetml/2009/9/ac" r="291" s="3" customFormat="true" x14ac:dyDescent="0.25">
      <c r="A291" s="379"/>
      <c r="B291" s="123"/>
      <c r="L291" s="123"/>
      <c r="V291" s="123"/>
      <c r="AF291" s="123"/>
      <c r="AP291" s="123"/>
      <c r="AZ291" s="123"/>
      <c r="BJ291" s="123"/>
      <c r="BT291" s="123"/>
      <c r="CD291" s="123"/>
      <c r="CN291" s="123"/>
      <c r="CX291" s="123"/>
      <c r="DH291" s="123"/>
      <c r="DR291" s="123"/>
      <c r="EB291" s="123"/>
      <c r="EL291" s="123"/>
      <c r="EV291" s="123"/>
      <c r="FF291" s="123"/>
      <c r="FP291" s="123"/>
      <c r="FZ291" s="123"/>
      <c r="GJ291" s="123"/>
      <c r="GT291" s="123"/>
      <c r="HD291" s="123"/>
      <c r="HN291" s="123"/>
      <c r="HX291" s="123"/>
    </row>
    <row xmlns:x14ac="http://schemas.microsoft.com/office/spreadsheetml/2009/9/ac" r="292" s="3" customFormat="true" x14ac:dyDescent="0.25">
      <c r="A292" s="379"/>
      <c r="B292" s="123"/>
      <c r="L292" s="123"/>
      <c r="V292" s="123"/>
      <c r="AF292" s="123"/>
      <c r="AP292" s="123"/>
      <c r="AZ292" s="123"/>
      <c r="BJ292" s="123"/>
      <c r="BT292" s="123"/>
      <c r="CD292" s="123"/>
      <c r="CN292" s="123"/>
      <c r="CX292" s="123"/>
      <c r="DH292" s="123"/>
      <c r="DR292" s="123"/>
      <c r="EB292" s="123"/>
      <c r="EL292" s="123"/>
      <c r="EV292" s="123"/>
      <c r="FF292" s="123"/>
      <c r="FP292" s="123"/>
      <c r="FZ292" s="123"/>
      <c r="GJ292" s="123"/>
      <c r="GT292" s="123"/>
      <c r="HD292" s="123"/>
      <c r="HN292" s="123"/>
      <c r="HX292" s="123"/>
    </row>
    <row xmlns:x14ac="http://schemas.microsoft.com/office/spreadsheetml/2009/9/ac" r="293" s="3" customFormat="true" x14ac:dyDescent="0.25">
      <c r="A293" s="379"/>
      <c r="B293" s="123"/>
      <c r="L293" s="123"/>
      <c r="V293" s="123"/>
      <c r="AF293" s="123"/>
      <c r="AP293" s="123"/>
      <c r="AZ293" s="123"/>
      <c r="BJ293" s="123"/>
      <c r="BT293" s="123"/>
      <c r="CD293" s="123"/>
      <c r="CN293" s="123"/>
      <c r="CX293" s="123"/>
      <c r="DH293" s="123"/>
      <c r="DR293" s="123"/>
      <c r="EB293" s="123"/>
      <c r="EL293" s="123"/>
      <c r="EV293" s="123"/>
      <c r="FF293" s="123"/>
      <c r="FP293" s="123"/>
      <c r="FZ293" s="123"/>
      <c r="GJ293" s="123"/>
      <c r="GT293" s="123"/>
      <c r="HD293" s="123"/>
      <c r="HN293" s="123"/>
      <c r="HX293" s="123"/>
    </row>
    <row xmlns:x14ac="http://schemas.microsoft.com/office/spreadsheetml/2009/9/ac" r="294" s="3" customFormat="true" x14ac:dyDescent="0.25">
      <c r="A294" s="379"/>
      <c r="B294" s="123"/>
      <c r="L294" s="123"/>
      <c r="V294" s="123"/>
      <c r="AF294" s="123"/>
      <c r="AP294" s="123"/>
      <c r="AZ294" s="123"/>
      <c r="BJ294" s="123"/>
      <c r="BT294" s="123"/>
      <c r="CD294" s="123"/>
      <c r="CN294" s="123"/>
      <c r="CX294" s="123"/>
      <c r="DH294" s="123"/>
      <c r="DR294" s="123"/>
      <c r="EB294" s="123"/>
      <c r="EL294" s="123"/>
      <c r="EV294" s="123"/>
      <c r="FF294" s="123"/>
      <c r="FP294" s="123"/>
      <c r="FZ294" s="123"/>
      <c r="GJ294" s="123"/>
      <c r="GT294" s="123"/>
      <c r="HD294" s="123"/>
      <c r="HN294" s="123"/>
      <c r="HX294" s="123"/>
    </row>
    <row xmlns:x14ac="http://schemas.microsoft.com/office/spreadsheetml/2009/9/ac" r="295" s="3" customFormat="true" x14ac:dyDescent="0.25">
      <c r="A295" s="379"/>
      <c r="B295" s="123"/>
      <c r="L295" s="123"/>
      <c r="V295" s="123"/>
      <c r="AF295" s="123"/>
      <c r="AP295" s="123"/>
      <c r="AZ295" s="123"/>
      <c r="BJ295" s="123"/>
      <c r="BT295" s="123"/>
      <c r="CD295" s="123"/>
      <c r="CN295" s="123"/>
      <c r="CX295" s="123"/>
      <c r="DH295" s="123"/>
      <c r="DR295" s="123"/>
      <c r="EB295" s="123"/>
      <c r="EL295" s="123"/>
      <c r="EV295" s="123"/>
      <c r="FF295" s="123"/>
      <c r="FP295" s="123"/>
      <c r="FZ295" s="123"/>
      <c r="GJ295" s="123"/>
      <c r="GT295" s="123"/>
      <c r="HD295" s="123"/>
      <c r="HN295" s="123"/>
      <c r="HX295" s="123"/>
    </row>
    <row xmlns:x14ac="http://schemas.microsoft.com/office/spreadsheetml/2009/9/ac" r="296" s="3" customFormat="true" x14ac:dyDescent="0.25">
      <c r="A296" s="379"/>
      <c r="B296" s="123"/>
      <c r="L296" s="123"/>
      <c r="V296" s="123"/>
      <c r="AF296" s="123"/>
      <c r="AP296" s="123"/>
      <c r="AZ296" s="123"/>
      <c r="BJ296" s="123"/>
      <c r="BT296" s="123"/>
      <c r="CD296" s="123"/>
      <c r="CN296" s="123"/>
      <c r="CX296" s="123"/>
      <c r="DH296" s="123"/>
      <c r="DR296" s="123"/>
      <c r="EB296" s="123"/>
      <c r="EL296" s="123"/>
      <c r="EV296" s="123"/>
      <c r="FF296" s="123"/>
      <c r="FP296" s="123"/>
      <c r="FZ296" s="123"/>
      <c r="GJ296" s="123"/>
      <c r="GT296" s="123"/>
      <c r="HD296" s="123"/>
      <c r="HN296" s="123"/>
      <c r="HX296" s="123"/>
    </row>
    <row xmlns:x14ac="http://schemas.microsoft.com/office/spreadsheetml/2009/9/ac" r="297" s="3" customFormat="true" x14ac:dyDescent="0.25">
      <c r="A297" s="379"/>
      <c r="B297" s="123"/>
      <c r="L297" s="123"/>
      <c r="V297" s="123"/>
      <c r="AF297" s="123"/>
      <c r="AP297" s="123"/>
      <c r="AZ297" s="123"/>
      <c r="BJ297" s="123"/>
      <c r="BT297" s="123"/>
      <c r="CD297" s="123"/>
      <c r="CN297" s="123"/>
      <c r="CX297" s="123"/>
      <c r="DH297" s="123"/>
      <c r="DR297" s="123"/>
      <c r="EB297" s="123"/>
      <c r="EL297" s="123"/>
      <c r="EV297" s="123"/>
      <c r="FF297" s="123"/>
      <c r="FP297" s="123"/>
      <c r="FZ297" s="123"/>
      <c r="GJ297" s="123"/>
      <c r="GT297" s="123"/>
      <c r="HD297" s="123"/>
      <c r="HN297" s="123"/>
      <c r="HX297" s="123"/>
    </row>
    <row xmlns:x14ac="http://schemas.microsoft.com/office/spreadsheetml/2009/9/ac" r="298" s="3" customFormat="true" x14ac:dyDescent="0.25">
      <c r="A298" s="379"/>
      <c r="B298" s="123"/>
      <c r="L298" s="123"/>
      <c r="V298" s="123"/>
      <c r="AF298" s="123"/>
      <c r="AP298" s="123"/>
      <c r="AZ298" s="123"/>
      <c r="BJ298" s="123"/>
      <c r="BT298" s="123"/>
      <c r="CD298" s="123"/>
      <c r="CN298" s="123"/>
      <c r="CX298" s="123"/>
      <c r="DH298" s="123"/>
      <c r="DR298" s="123"/>
      <c r="EB298" s="123"/>
      <c r="EL298" s="123"/>
      <c r="EV298" s="123"/>
      <c r="FF298" s="123"/>
      <c r="FP298" s="123"/>
      <c r="FZ298" s="123"/>
      <c r="GJ298" s="123"/>
      <c r="GT298" s="123"/>
      <c r="HD298" s="123"/>
      <c r="HN298" s="123"/>
      <c r="HX298" s="123"/>
    </row>
    <row xmlns:x14ac="http://schemas.microsoft.com/office/spreadsheetml/2009/9/ac" r="299" s="3" customFormat="true" x14ac:dyDescent="0.25">
      <c r="A299" s="379"/>
      <c r="B299" s="123"/>
      <c r="L299" s="123"/>
      <c r="V299" s="123"/>
      <c r="AF299" s="123"/>
      <c r="AP299" s="123"/>
      <c r="AZ299" s="123"/>
      <c r="BJ299" s="123"/>
      <c r="BT299" s="123"/>
      <c r="CD299" s="123"/>
      <c r="CN299" s="123"/>
      <c r="CX299" s="123"/>
      <c r="DH299" s="123"/>
      <c r="DR299" s="123"/>
      <c r="EB299" s="123"/>
      <c r="EL299" s="123"/>
      <c r="EV299" s="123"/>
      <c r="FF299" s="123"/>
      <c r="FP299" s="123"/>
      <c r="FZ299" s="123"/>
      <c r="GJ299" s="123"/>
      <c r="GT299" s="123"/>
      <c r="HD299" s="123"/>
      <c r="HN299" s="123"/>
      <c r="HX299" s="123"/>
    </row>
    <row xmlns:x14ac="http://schemas.microsoft.com/office/spreadsheetml/2009/9/ac" r="300" s="3" customFormat="true" x14ac:dyDescent="0.25">
      <c r="A300" s="379"/>
      <c r="B300" s="123"/>
      <c r="L300" s="123"/>
      <c r="V300" s="123"/>
      <c r="AF300" s="123"/>
      <c r="AP300" s="123"/>
      <c r="AZ300" s="123"/>
      <c r="BJ300" s="123"/>
      <c r="BT300" s="123"/>
      <c r="CD300" s="123"/>
      <c r="CN300" s="123"/>
      <c r="CX300" s="123"/>
      <c r="DH300" s="123"/>
      <c r="DR300" s="123"/>
      <c r="EB300" s="123"/>
      <c r="EL300" s="123"/>
      <c r="EV300" s="123"/>
      <c r="FF300" s="123"/>
      <c r="FP300" s="123"/>
      <c r="FZ300" s="123"/>
      <c r="GJ300" s="123"/>
      <c r="GT300" s="123"/>
      <c r="HD300" s="123"/>
      <c r="HN300" s="123"/>
      <c r="HX300" s="123"/>
    </row>
    <row xmlns:x14ac="http://schemas.microsoft.com/office/spreadsheetml/2009/9/ac" r="301" s="3" customFormat="true" x14ac:dyDescent="0.25">
      <c r="A301" s="379"/>
      <c r="B301" s="123"/>
      <c r="L301" s="123"/>
      <c r="V301" s="123"/>
      <c r="AF301" s="123"/>
      <c r="AP301" s="123"/>
      <c r="AZ301" s="123"/>
      <c r="BJ301" s="123"/>
      <c r="BT301" s="123"/>
      <c r="CD301" s="123"/>
      <c r="CN301" s="123"/>
      <c r="CX301" s="123"/>
      <c r="DH301" s="123"/>
      <c r="DR301" s="123"/>
      <c r="EB301" s="123"/>
      <c r="EL301" s="123"/>
      <c r="EV301" s="123"/>
      <c r="FF301" s="123"/>
      <c r="FP301" s="123"/>
      <c r="FZ301" s="123"/>
      <c r="GJ301" s="123"/>
      <c r="GT301" s="123"/>
      <c r="HD301" s="123"/>
      <c r="HN301" s="123"/>
      <c r="HX301" s="123"/>
    </row>
    <row xmlns:x14ac="http://schemas.microsoft.com/office/spreadsheetml/2009/9/ac" r="302" s="3" customFormat="true" x14ac:dyDescent="0.25">
      <c r="A302" s="379"/>
      <c r="B302" s="123"/>
      <c r="L302" s="123"/>
      <c r="V302" s="123"/>
      <c r="AF302" s="123"/>
      <c r="AP302" s="123"/>
      <c r="AZ302" s="123"/>
      <c r="BJ302" s="123"/>
      <c r="BT302" s="123"/>
      <c r="CD302" s="123"/>
      <c r="CN302" s="123"/>
      <c r="CX302" s="123"/>
      <c r="DH302" s="123"/>
      <c r="DR302" s="123"/>
      <c r="EB302" s="123"/>
      <c r="EL302" s="123"/>
      <c r="EV302" s="123"/>
      <c r="FF302" s="123"/>
      <c r="FP302" s="123"/>
      <c r="FZ302" s="123"/>
      <c r="GJ302" s="123"/>
      <c r="GT302" s="123"/>
      <c r="HD302" s="123"/>
      <c r="HN302" s="123"/>
      <c r="HX302" s="123"/>
    </row>
    <row xmlns:x14ac="http://schemas.microsoft.com/office/spreadsheetml/2009/9/ac" r="303" s="3" customFormat="true" x14ac:dyDescent="0.25">
      <c r="A303" s="379"/>
      <c r="B303" s="123"/>
      <c r="L303" s="123"/>
      <c r="V303" s="123"/>
      <c r="AF303" s="123"/>
      <c r="AP303" s="123"/>
      <c r="AZ303" s="123"/>
      <c r="BJ303" s="123"/>
      <c r="BT303" s="123"/>
      <c r="CD303" s="123"/>
      <c r="CN303" s="123"/>
      <c r="CX303" s="123"/>
      <c r="DH303" s="123"/>
      <c r="DR303" s="123"/>
      <c r="EB303" s="123"/>
      <c r="EL303" s="123"/>
      <c r="EV303" s="123"/>
      <c r="FF303" s="123"/>
      <c r="FP303" s="123"/>
      <c r="FZ303" s="123"/>
      <c r="GJ303" s="123"/>
      <c r="GT303" s="123"/>
      <c r="HD303" s="123"/>
      <c r="HN303" s="123"/>
      <c r="HX303" s="123"/>
    </row>
    <row xmlns:x14ac="http://schemas.microsoft.com/office/spreadsheetml/2009/9/ac" r="304" s="3" customFormat="true" x14ac:dyDescent="0.25">
      <c r="A304" s="379"/>
      <c r="B304" s="123"/>
      <c r="L304" s="123"/>
      <c r="V304" s="123"/>
      <c r="AF304" s="123"/>
      <c r="AP304" s="123"/>
      <c r="AZ304" s="123"/>
      <c r="BJ304" s="123"/>
      <c r="BT304" s="123"/>
      <c r="CD304" s="123"/>
      <c r="CN304" s="123"/>
      <c r="CX304" s="123"/>
      <c r="DH304" s="123"/>
      <c r="DR304" s="123"/>
      <c r="EB304" s="123"/>
      <c r="EL304" s="123"/>
      <c r="EV304" s="123"/>
      <c r="FF304" s="123"/>
      <c r="FP304" s="123"/>
      <c r="FZ304" s="123"/>
      <c r="GJ304" s="123"/>
      <c r="GT304" s="123"/>
      <c r="HD304" s="123"/>
      <c r="HN304" s="123"/>
      <c r="HX304" s="123"/>
    </row>
    <row xmlns:x14ac="http://schemas.microsoft.com/office/spreadsheetml/2009/9/ac" r="305" s="3" customFormat="true" x14ac:dyDescent="0.25">
      <c r="A305" s="379"/>
      <c r="B305" s="123"/>
      <c r="L305" s="123"/>
      <c r="V305" s="123"/>
      <c r="AF305" s="123"/>
      <c r="AP305" s="123"/>
      <c r="AZ305" s="123"/>
      <c r="BJ305" s="123"/>
      <c r="BT305" s="123"/>
      <c r="CD305" s="123"/>
      <c r="CN305" s="123"/>
      <c r="CX305" s="123"/>
      <c r="DH305" s="123"/>
      <c r="DR305" s="123"/>
      <c r="EB305" s="123"/>
      <c r="EL305" s="123"/>
      <c r="EV305" s="123"/>
      <c r="FF305" s="123"/>
      <c r="FP305" s="123"/>
      <c r="FZ305" s="123"/>
      <c r="GJ305" s="123"/>
      <c r="GT305" s="123"/>
      <c r="HD305" s="123"/>
      <c r="HN305" s="123"/>
      <c r="HX305" s="123"/>
    </row>
    <row xmlns:x14ac="http://schemas.microsoft.com/office/spreadsheetml/2009/9/ac" r="306" s="3" customFormat="true" x14ac:dyDescent="0.25">
      <c r="A306" s="379"/>
      <c r="B306" s="123"/>
      <c r="L306" s="123"/>
      <c r="V306" s="123"/>
      <c r="AF306" s="123"/>
      <c r="AP306" s="123"/>
      <c r="AZ306" s="123"/>
      <c r="BJ306" s="123"/>
      <c r="BT306" s="123"/>
      <c r="CD306" s="123"/>
      <c r="CN306" s="123"/>
      <c r="CX306" s="123"/>
      <c r="DH306" s="123"/>
      <c r="DR306" s="123"/>
      <c r="EB306" s="123"/>
      <c r="EL306" s="123"/>
      <c r="EV306" s="123"/>
      <c r="FF306" s="123"/>
      <c r="FP306" s="123"/>
      <c r="FZ306" s="123"/>
      <c r="GJ306" s="123"/>
      <c r="GT306" s="123"/>
      <c r="HD306" s="123"/>
      <c r="HN306" s="123"/>
      <c r="HX306" s="123"/>
    </row>
    <row xmlns:x14ac="http://schemas.microsoft.com/office/spreadsheetml/2009/9/ac" r="307" s="3" customFormat="true" x14ac:dyDescent="0.25">
      <c r="A307" s="379"/>
      <c r="B307" s="123"/>
      <c r="L307" s="123"/>
      <c r="V307" s="123"/>
      <c r="AF307" s="123"/>
      <c r="AP307" s="123"/>
      <c r="AZ307" s="123"/>
      <c r="BJ307" s="123"/>
      <c r="BT307" s="123"/>
      <c r="CD307" s="123"/>
      <c r="CN307" s="123"/>
      <c r="CX307" s="123"/>
      <c r="DH307" s="123"/>
      <c r="DR307" s="123"/>
      <c r="EB307" s="123"/>
      <c r="EL307" s="123"/>
      <c r="EV307" s="123"/>
      <c r="FF307" s="123"/>
      <c r="FP307" s="123"/>
      <c r="FZ307" s="123"/>
      <c r="GJ307" s="123"/>
      <c r="GT307" s="123"/>
      <c r="HD307" s="123"/>
      <c r="HN307" s="123"/>
      <c r="HX307" s="123"/>
    </row>
    <row xmlns:x14ac="http://schemas.microsoft.com/office/spreadsheetml/2009/9/ac" r="308" s="3" customFormat="true" x14ac:dyDescent="0.25">
      <c r="A308" s="379"/>
      <c r="B308" s="123"/>
      <c r="L308" s="123"/>
      <c r="V308" s="123"/>
      <c r="AF308" s="123"/>
      <c r="AP308" s="123"/>
      <c r="AZ308" s="123"/>
      <c r="BJ308" s="123"/>
      <c r="BT308" s="123"/>
      <c r="CD308" s="123"/>
      <c r="CN308" s="123"/>
      <c r="CX308" s="123"/>
      <c r="DH308" s="123"/>
      <c r="DR308" s="123"/>
      <c r="EB308" s="123"/>
      <c r="EL308" s="123"/>
      <c r="EV308" s="123"/>
      <c r="FF308" s="123"/>
      <c r="FP308" s="123"/>
      <c r="FZ308" s="123"/>
      <c r="GJ308" s="123"/>
      <c r="GT308" s="123"/>
      <c r="HD308" s="123"/>
      <c r="HN308" s="123"/>
      <c r="HX308" s="123"/>
    </row>
    <row xmlns:x14ac="http://schemas.microsoft.com/office/spreadsheetml/2009/9/ac" r="309" s="3" customFormat="true" x14ac:dyDescent="0.25">
      <c r="A309" s="379"/>
      <c r="B309" s="123"/>
      <c r="L309" s="123"/>
      <c r="V309" s="123"/>
      <c r="AF309" s="123"/>
      <c r="AP309" s="123"/>
      <c r="AZ309" s="123"/>
      <c r="BJ309" s="123"/>
      <c r="BT309" s="123"/>
      <c r="CD309" s="123"/>
      <c r="CN309" s="123"/>
      <c r="CX309" s="123"/>
      <c r="DH309" s="123"/>
      <c r="DR309" s="123"/>
      <c r="EB309" s="123"/>
      <c r="EL309" s="123"/>
      <c r="EV309" s="123"/>
      <c r="FF309" s="123"/>
      <c r="FP309" s="123"/>
      <c r="FZ309" s="123"/>
      <c r="GJ309" s="123"/>
      <c r="GT309" s="123"/>
      <c r="HD309" s="123"/>
      <c r="HN309" s="123"/>
      <c r="HX309" s="123"/>
    </row>
    <row xmlns:x14ac="http://schemas.microsoft.com/office/spreadsheetml/2009/9/ac" r="310" s="3" customFormat="true" x14ac:dyDescent="0.25">
      <c r="A310" s="379"/>
      <c r="B310" s="123"/>
      <c r="L310" s="123"/>
      <c r="V310" s="123"/>
      <c r="AF310" s="123"/>
      <c r="AP310" s="123"/>
      <c r="AZ310" s="123"/>
      <c r="BJ310" s="123"/>
      <c r="BT310" s="123"/>
      <c r="CD310" s="123"/>
      <c r="CN310" s="123"/>
      <c r="CX310" s="123"/>
      <c r="DH310" s="123"/>
      <c r="DR310" s="123"/>
      <c r="EB310" s="123"/>
      <c r="EL310" s="123"/>
      <c r="EV310" s="123"/>
      <c r="FF310" s="123"/>
      <c r="FP310" s="123"/>
      <c r="FZ310" s="123"/>
      <c r="GJ310" s="123"/>
      <c r="GT310" s="123"/>
      <c r="HD310" s="123"/>
      <c r="HN310" s="123"/>
      <c r="HX310" s="123"/>
    </row>
    <row xmlns:x14ac="http://schemas.microsoft.com/office/spreadsheetml/2009/9/ac" r="311" s="3" customFormat="true" x14ac:dyDescent="0.25">
      <c r="A311" s="379"/>
      <c r="B311" s="123"/>
      <c r="L311" s="123"/>
      <c r="V311" s="123"/>
      <c r="AF311" s="123"/>
      <c r="AP311" s="123"/>
      <c r="AZ311" s="123"/>
      <c r="BJ311" s="123"/>
      <c r="BT311" s="123"/>
      <c r="CD311" s="123"/>
      <c r="CN311" s="123"/>
      <c r="CX311" s="123"/>
      <c r="DH311" s="123"/>
      <c r="DR311" s="123"/>
      <c r="EB311" s="123"/>
      <c r="EL311" s="123"/>
      <c r="EV311" s="123"/>
      <c r="FF311" s="123"/>
      <c r="FP311" s="123"/>
      <c r="FZ311" s="123"/>
      <c r="GJ311" s="123"/>
      <c r="GT311" s="123"/>
      <c r="HD311" s="123"/>
      <c r="HN311" s="123"/>
      <c r="HX311" s="123"/>
    </row>
    <row xmlns:x14ac="http://schemas.microsoft.com/office/spreadsheetml/2009/9/ac" r="312" s="3" customFormat="true" x14ac:dyDescent="0.25">
      <c r="A312" s="379"/>
      <c r="B312" s="123"/>
      <c r="L312" s="123"/>
      <c r="V312" s="123"/>
      <c r="AF312" s="123"/>
      <c r="AP312" s="123"/>
      <c r="AZ312" s="123"/>
      <c r="BJ312" s="123"/>
      <c r="BT312" s="123"/>
      <c r="CD312" s="123"/>
      <c r="CN312" s="123"/>
      <c r="CX312" s="123"/>
      <c r="DH312" s="123"/>
      <c r="DR312" s="123"/>
      <c r="EB312" s="123"/>
      <c r="EL312" s="123"/>
      <c r="EV312" s="123"/>
      <c r="FF312" s="123"/>
      <c r="FP312" s="123"/>
      <c r="FZ312" s="123"/>
      <c r="GJ312" s="123"/>
      <c r="GT312" s="123"/>
      <c r="HD312" s="123"/>
      <c r="HN312" s="123"/>
      <c r="HX312" s="123"/>
    </row>
    <row xmlns:x14ac="http://schemas.microsoft.com/office/spreadsheetml/2009/9/ac" r="313" s="3" customFormat="true" x14ac:dyDescent="0.25">
      <c r="A313" s="379"/>
      <c r="B313" s="123"/>
      <c r="L313" s="123"/>
      <c r="V313" s="123"/>
      <c r="AF313" s="123"/>
      <c r="AP313" s="123"/>
      <c r="AZ313" s="123"/>
      <c r="BJ313" s="123"/>
      <c r="BT313" s="123"/>
      <c r="CD313" s="123"/>
      <c r="CN313" s="123"/>
      <c r="CX313" s="123"/>
      <c r="DH313" s="123"/>
      <c r="DR313" s="123"/>
      <c r="EB313" s="123"/>
      <c r="EL313" s="123"/>
      <c r="EV313" s="123"/>
      <c r="FF313" s="123"/>
      <c r="FP313" s="123"/>
      <c r="FZ313" s="123"/>
      <c r="GJ313" s="123"/>
      <c r="GT313" s="123"/>
      <c r="HD313" s="123"/>
      <c r="HN313" s="123"/>
      <c r="HX313" s="123"/>
    </row>
    <row xmlns:x14ac="http://schemas.microsoft.com/office/spreadsheetml/2009/9/ac" r="314" s="3" customFormat="true" x14ac:dyDescent="0.25">
      <c r="A314" s="379"/>
      <c r="B314" s="123"/>
      <c r="L314" s="123"/>
      <c r="V314" s="123"/>
      <c r="AF314" s="123"/>
      <c r="AP314" s="123"/>
      <c r="AZ314" s="123"/>
      <c r="BJ314" s="123"/>
      <c r="BT314" s="123"/>
      <c r="CD314" s="123"/>
      <c r="CN314" s="123"/>
      <c r="CX314" s="123"/>
      <c r="DH314" s="123"/>
      <c r="DR314" s="123"/>
      <c r="EB314" s="123"/>
      <c r="EL314" s="123"/>
      <c r="EV314" s="123"/>
      <c r="FF314" s="123"/>
      <c r="FP314" s="123"/>
      <c r="FZ314" s="123"/>
      <c r="GJ314" s="123"/>
      <c r="GT314" s="123"/>
      <c r="HD314" s="123"/>
      <c r="HN314" s="123"/>
      <c r="HX314" s="123"/>
    </row>
    <row xmlns:x14ac="http://schemas.microsoft.com/office/spreadsheetml/2009/9/ac" r="315" s="3" customFormat="true" x14ac:dyDescent="0.25">
      <c r="A315" s="379"/>
      <c r="B315" s="123"/>
      <c r="L315" s="123"/>
      <c r="V315" s="123"/>
      <c r="AF315" s="123"/>
      <c r="AP315" s="123"/>
      <c r="AZ315" s="123"/>
      <c r="BJ315" s="123"/>
      <c r="BT315" s="123"/>
      <c r="CD315" s="123"/>
      <c r="CN315" s="123"/>
      <c r="CX315" s="123"/>
      <c r="DH315" s="123"/>
      <c r="DR315" s="123"/>
      <c r="EB315" s="123"/>
      <c r="EL315" s="123"/>
      <c r="EV315" s="123"/>
      <c r="FF315" s="123"/>
      <c r="FP315" s="123"/>
      <c r="FZ315" s="123"/>
      <c r="GJ315" s="123"/>
      <c r="GT315" s="123"/>
      <c r="HD315" s="123"/>
      <c r="HN315" s="123"/>
      <c r="HX315" s="123"/>
    </row>
    <row xmlns:x14ac="http://schemas.microsoft.com/office/spreadsheetml/2009/9/ac" r="316" s="3" customFormat="true" x14ac:dyDescent="0.25">
      <c r="A316" s="379"/>
      <c r="B316" s="123"/>
      <c r="L316" s="123"/>
      <c r="V316" s="123"/>
      <c r="AF316" s="123"/>
      <c r="AP316" s="123"/>
      <c r="AZ316" s="123"/>
      <c r="BJ316" s="123"/>
      <c r="BT316" s="123"/>
      <c r="CD316" s="123"/>
      <c r="CN316" s="123"/>
      <c r="CX316" s="123"/>
      <c r="DH316" s="123"/>
      <c r="DR316" s="123"/>
      <c r="EB316" s="123"/>
      <c r="EL316" s="123"/>
      <c r="EV316" s="123"/>
      <c r="FF316" s="123"/>
      <c r="FP316" s="123"/>
      <c r="FZ316" s="123"/>
      <c r="GJ316" s="123"/>
      <c r="GT316" s="123"/>
      <c r="HD316" s="123"/>
      <c r="HN316" s="123"/>
      <c r="HX316" s="123"/>
    </row>
    <row xmlns:x14ac="http://schemas.microsoft.com/office/spreadsheetml/2009/9/ac" r="317" s="3" customFormat="true" x14ac:dyDescent="0.25">
      <c r="A317" s="379"/>
      <c r="B317" s="123"/>
      <c r="L317" s="123"/>
      <c r="V317" s="123"/>
      <c r="AF317" s="123"/>
      <c r="AP317" s="123"/>
      <c r="AZ317" s="123"/>
      <c r="BJ317" s="123"/>
      <c r="BT317" s="123"/>
      <c r="CD317" s="123"/>
      <c r="CN317" s="123"/>
      <c r="CX317" s="123"/>
      <c r="DH317" s="123"/>
      <c r="DR317" s="123"/>
      <c r="EB317" s="123"/>
      <c r="EL317" s="123"/>
      <c r="EV317" s="123"/>
      <c r="FF317" s="123"/>
      <c r="FP317" s="123"/>
      <c r="FZ317" s="123"/>
      <c r="GJ317" s="123"/>
      <c r="GT317" s="123"/>
      <c r="HD317" s="123"/>
      <c r="HN317" s="123"/>
      <c r="HX317" s="123"/>
    </row>
    <row xmlns:x14ac="http://schemas.microsoft.com/office/spreadsheetml/2009/9/ac" r="318" s="3" customFormat="true" x14ac:dyDescent="0.25">
      <c r="A318" s="379"/>
      <c r="B318" s="123"/>
      <c r="L318" s="123"/>
      <c r="V318" s="123"/>
      <c r="AF318" s="123"/>
      <c r="AP318" s="123"/>
      <c r="AZ318" s="123"/>
      <c r="BJ318" s="123"/>
      <c r="BT318" s="123"/>
      <c r="CD318" s="123"/>
      <c r="CN318" s="123"/>
      <c r="CX318" s="123"/>
      <c r="DH318" s="123"/>
      <c r="DR318" s="123"/>
      <c r="EB318" s="123"/>
      <c r="EL318" s="123"/>
      <c r="EV318" s="123"/>
      <c r="FF318" s="123"/>
      <c r="FP318" s="123"/>
      <c r="FZ318" s="123"/>
      <c r="GJ318" s="123"/>
      <c r="GT318" s="123"/>
      <c r="HD318" s="123"/>
      <c r="HN318" s="123"/>
      <c r="HX318" s="123"/>
    </row>
    <row xmlns:x14ac="http://schemas.microsoft.com/office/spreadsheetml/2009/9/ac" r="319" s="3" customFormat="true" x14ac:dyDescent="0.25">
      <c r="A319" s="379"/>
      <c r="B319" s="123"/>
      <c r="L319" s="123"/>
      <c r="V319" s="123"/>
      <c r="AF319" s="123"/>
      <c r="AP319" s="123"/>
      <c r="AZ319" s="123"/>
      <c r="BJ319" s="123"/>
      <c r="BT319" s="123"/>
      <c r="CD319" s="123"/>
      <c r="CN319" s="123"/>
      <c r="CX319" s="123"/>
      <c r="DH319" s="123"/>
      <c r="DR319" s="123"/>
      <c r="EB319" s="123"/>
      <c r="EL319" s="123"/>
      <c r="EV319" s="123"/>
      <c r="FF319" s="123"/>
      <c r="FP319" s="123"/>
      <c r="FZ319" s="123"/>
      <c r="GJ319" s="123"/>
      <c r="GT319" s="123"/>
      <c r="HD319" s="123"/>
      <c r="HN319" s="123"/>
      <c r="HX319" s="123"/>
    </row>
    <row xmlns:x14ac="http://schemas.microsoft.com/office/spreadsheetml/2009/9/ac" r="320" s="3" customFormat="true" x14ac:dyDescent="0.25">
      <c r="A320" s="379"/>
      <c r="B320" s="123"/>
      <c r="L320" s="123"/>
      <c r="V320" s="123"/>
      <c r="AF320" s="123"/>
      <c r="AP320" s="123"/>
      <c r="AZ320" s="123"/>
      <c r="BJ320" s="123"/>
      <c r="BT320" s="123"/>
      <c r="CD320" s="123"/>
      <c r="CN320" s="123"/>
      <c r="CX320" s="123"/>
      <c r="DH320" s="123"/>
      <c r="DR320" s="123"/>
      <c r="EB320" s="123"/>
      <c r="EL320" s="123"/>
      <c r="EV320" s="123"/>
      <c r="FF320" s="123"/>
      <c r="FP320" s="123"/>
      <c r="FZ320" s="123"/>
      <c r="GJ320" s="123"/>
      <c r="GT320" s="123"/>
      <c r="HD320" s="123"/>
      <c r="HN320" s="123"/>
      <c r="HX320" s="123"/>
    </row>
    <row xmlns:x14ac="http://schemas.microsoft.com/office/spreadsheetml/2009/9/ac" r="321" s="3" customFormat="true" x14ac:dyDescent="0.25">
      <c r="A321" s="379"/>
      <c r="B321" s="123"/>
      <c r="L321" s="123"/>
      <c r="V321" s="123"/>
      <c r="AF321" s="123"/>
      <c r="AP321" s="123"/>
      <c r="AZ321" s="123"/>
      <c r="BJ321" s="123"/>
      <c r="BT321" s="123"/>
      <c r="CD321" s="123"/>
      <c r="CN321" s="123"/>
      <c r="CX321" s="123"/>
      <c r="DH321" s="123"/>
      <c r="DR321" s="123"/>
      <c r="EB321" s="123"/>
      <c r="EL321" s="123"/>
      <c r="EV321" s="123"/>
      <c r="FF321" s="123"/>
      <c r="FP321" s="123"/>
      <c r="FZ321" s="123"/>
      <c r="GJ321" s="123"/>
      <c r="GT321" s="123"/>
      <c r="HD321" s="123"/>
      <c r="HN321" s="123"/>
      <c r="HX321" s="123"/>
    </row>
    <row xmlns:x14ac="http://schemas.microsoft.com/office/spreadsheetml/2009/9/ac" r="322" s="3" customFormat="true" x14ac:dyDescent="0.25">
      <c r="A322" s="379"/>
      <c r="B322" s="123"/>
      <c r="L322" s="123"/>
      <c r="V322" s="123"/>
      <c r="AF322" s="123"/>
      <c r="AP322" s="123"/>
      <c r="AZ322" s="123"/>
      <c r="BJ322" s="123"/>
      <c r="BT322" s="123"/>
      <c r="CD322" s="123"/>
      <c r="CN322" s="123"/>
      <c r="CX322" s="123"/>
      <c r="DH322" s="123"/>
      <c r="DR322" s="123"/>
      <c r="EB322" s="123"/>
      <c r="EL322" s="123"/>
      <c r="EV322" s="123"/>
      <c r="FF322" s="123"/>
      <c r="FP322" s="123"/>
      <c r="FZ322" s="123"/>
      <c r="GJ322" s="123"/>
      <c r="GT322" s="123"/>
      <c r="HD322" s="123"/>
      <c r="HN322" s="123"/>
      <c r="HX322" s="123"/>
    </row>
    <row xmlns:x14ac="http://schemas.microsoft.com/office/spreadsheetml/2009/9/ac" r="323" s="3" customFormat="true" x14ac:dyDescent="0.25">
      <c r="A323" s="379"/>
      <c r="B323" s="123"/>
      <c r="L323" s="123"/>
      <c r="V323" s="123"/>
      <c r="AF323" s="123"/>
      <c r="AP323" s="123"/>
      <c r="AZ323" s="123"/>
      <c r="BJ323" s="123"/>
      <c r="BT323" s="123"/>
      <c r="CD323" s="123"/>
      <c r="CN323" s="123"/>
      <c r="CX323" s="123"/>
      <c r="DH323" s="123"/>
      <c r="DR323" s="123"/>
      <c r="EB323" s="123"/>
      <c r="EL323" s="123"/>
      <c r="EV323" s="123"/>
      <c r="FF323" s="123"/>
      <c r="FP323" s="123"/>
      <c r="FZ323" s="123"/>
      <c r="GJ323" s="123"/>
      <c r="GT323" s="123"/>
      <c r="HD323" s="123"/>
      <c r="HN323" s="123"/>
      <c r="HX323" s="123"/>
    </row>
    <row xmlns:x14ac="http://schemas.microsoft.com/office/spreadsheetml/2009/9/ac" r="324" s="3" customFormat="true" x14ac:dyDescent="0.25">
      <c r="A324" s="379"/>
      <c r="B324" s="123"/>
      <c r="L324" s="123"/>
      <c r="V324" s="123"/>
      <c r="AF324" s="123"/>
      <c r="AP324" s="123"/>
      <c r="AZ324" s="123"/>
      <c r="BJ324" s="123"/>
      <c r="BT324" s="123"/>
      <c r="CD324" s="123"/>
      <c r="CN324" s="123"/>
      <c r="CX324" s="123"/>
      <c r="DH324" s="123"/>
      <c r="DR324" s="123"/>
      <c r="EB324" s="123"/>
      <c r="EL324" s="123"/>
      <c r="EV324" s="123"/>
      <c r="FF324" s="123"/>
      <c r="FP324" s="123"/>
      <c r="FZ324" s="123"/>
      <c r="GJ324" s="123"/>
      <c r="GT324" s="123"/>
      <c r="HD324" s="123"/>
      <c r="HN324" s="123"/>
      <c r="HX324" s="123"/>
    </row>
    <row xmlns:x14ac="http://schemas.microsoft.com/office/spreadsheetml/2009/9/ac" r="325" s="3" customFormat="true" x14ac:dyDescent="0.25">
      <c r="A325" s="379"/>
      <c r="B325" s="123"/>
      <c r="L325" s="123"/>
      <c r="V325" s="123"/>
      <c r="AF325" s="123"/>
      <c r="AP325" s="123"/>
      <c r="AZ325" s="123"/>
      <c r="BJ325" s="123"/>
      <c r="BT325" s="123"/>
      <c r="CD325" s="123"/>
      <c r="CN325" s="123"/>
      <c r="CX325" s="123"/>
      <c r="DH325" s="123"/>
      <c r="DR325" s="123"/>
      <c r="EB325" s="123"/>
      <c r="EL325" s="123"/>
      <c r="EV325" s="123"/>
      <c r="FF325" s="123"/>
      <c r="FP325" s="123"/>
      <c r="FZ325" s="123"/>
      <c r="GJ325" s="123"/>
      <c r="GT325" s="123"/>
      <c r="HD325" s="123"/>
      <c r="HN325" s="123"/>
      <c r="HX325" s="123"/>
    </row>
    <row xmlns:x14ac="http://schemas.microsoft.com/office/spreadsheetml/2009/9/ac" r="326" s="3" customFormat="true" x14ac:dyDescent="0.25">
      <c r="A326" s="379"/>
      <c r="B326" s="123"/>
      <c r="L326" s="123"/>
      <c r="V326" s="123"/>
      <c r="AF326" s="123"/>
      <c r="AP326" s="123"/>
      <c r="AZ326" s="123"/>
      <c r="BJ326" s="123"/>
      <c r="BT326" s="123"/>
      <c r="CD326" s="123"/>
      <c r="CN326" s="123"/>
      <c r="CX326" s="123"/>
      <c r="DH326" s="123"/>
      <c r="DR326" s="123"/>
      <c r="EB326" s="123"/>
      <c r="EL326" s="123"/>
      <c r="EV326" s="123"/>
      <c r="FF326" s="123"/>
      <c r="FP326" s="123"/>
      <c r="FZ326" s="123"/>
      <c r="GJ326" s="123"/>
      <c r="GT326" s="123"/>
      <c r="HD326" s="123"/>
      <c r="HN326" s="123"/>
      <c r="HX326" s="123"/>
    </row>
    <row xmlns:x14ac="http://schemas.microsoft.com/office/spreadsheetml/2009/9/ac" r="327" s="3" customFormat="true" x14ac:dyDescent="0.25">
      <c r="A327" s="379"/>
      <c r="B327" s="123"/>
      <c r="L327" s="123"/>
      <c r="V327" s="123"/>
      <c r="AF327" s="123"/>
      <c r="AP327" s="123"/>
      <c r="AZ327" s="123"/>
      <c r="BJ327" s="123"/>
      <c r="BT327" s="123"/>
      <c r="CD327" s="123"/>
      <c r="CN327" s="123"/>
      <c r="CX327" s="123"/>
      <c r="DH327" s="123"/>
      <c r="DR327" s="123"/>
      <c r="EB327" s="123"/>
      <c r="EL327" s="123"/>
      <c r="EV327" s="123"/>
      <c r="FF327" s="123"/>
      <c r="FP327" s="123"/>
      <c r="FZ327" s="123"/>
      <c r="GJ327" s="123"/>
      <c r="GT327" s="123"/>
      <c r="HD327" s="123"/>
      <c r="HN327" s="123"/>
      <c r="HX327" s="123"/>
    </row>
    <row xmlns:x14ac="http://schemas.microsoft.com/office/spreadsheetml/2009/9/ac" r="328" s="3" customFormat="true" x14ac:dyDescent="0.25">
      <c r="A328" s="379"/>
      <c r="B328" s="123"/>
      <c r="L328" s="123"/>
      <c r="V328" s="123"/>
      <c r="AF328" s="123"/>
      <c r="AP328" s="123"/>
      <c r="AZ328" s="123"/>
      <c r="BJ328" s="123"/>
      <c r="BT328" s="123"/>
      <c r="CD328" s="123"/>
      <c r="CN328" s="123"/>
      <c r="CX328" s="123"/>
      <c r="DH328" s="123"/>
      <c r="DR328" s="123"/>
      <c r="EB328" s="123"/>
      <c r="EL328" s="123"/>
      <c r="EV328" s="123"/>
      <c r="FF328" s="123"/>
      <c r="FP328" s="123"/>
      <c r="FZ328" s="123"/>
      <c r="GJ328" s="123"/>
      <c r="GT328" s="123"/>
      <c r="HD328" s="123"/>
      <c r="HN328" s="123"/>
      <c r="HX328" s="123"/>
    </row>
    <row xmlns:x14ac="http://schemas.microsoft.com/office/spreadsheetml/2009/9/ac" r="329" s="3" customFormat="true" x14ac:dyDescent="0.25">
      <c r="A329" s="379"/>
      <c r="B329" s="123"/>
      <c r="L329" s="123"/>
      <c r="V329" s="123"/>
      <c r="AF329" s="123"/>
      <c r="AP329" s="123"/>
      <c r="AZ329" s="123"/>
      <c r="BJ329" s="123"/>
      <c r="BT329" s="123"/>
      <c r="CD329" s="123"/>
      <c r="CN329" s="123"/>
      <c r="CX329" s="123"/>
      <c r="DH329" s="123"/>
      <c r="DR329" s="123"/>
      <c r="EB329" s="123"/>
      <c r="EL329" s="123"/>
      <c r="EV329" s="123"/>
      <c r="FF329" s="123"/>
      <c r="FP329" s="123"/>
      <c r="FZ329" s="123"/>
      <c r="GJ329" s="123"/>
      <c r="GT329" s="123"/>
      <c r="HD329" s="123"/>
      <c r="HN329" s="123"/>
      <c r="HX329" s="123"/>
    </row>
    <row xmlns:x14ac="http://schemas.microsoft.com/office/spreadsheetml/2009/9/ac" r="330" s="3" customFormat="true" x14ac:dyDescent="0.25">
      <c r="A330" s="379"/>
      <c r="B330" s="123"/>
      <c r="L330" s="123"/>
      <c r="V330" s="123"/>
      <c r="AF330" s="123"/>
      <c r="AP330" s="123"/>
      <c r="AZ330" s="123"/>
      <c r="BJ330" s="123"/>
      <c r="BT330" s="123"/>
      <c r="CD330" s="123"/>
      <c r="CN330" s="123"/>
      <c r="CX330" s="123"/>
      <c r="DH330" s="123"/>
      <c r="DR330" s="123"/>
      <c r="EB330" s="123"/>
      <c r="EL330" s="123"/>
      <c r="EV330" s="123"/>
      <c r="FF330" s="123"/>
      <c r="FP330" s="123"/>
      <c r="FZ330" s="123"/>
      <c r="GJ330" s="123"/>
      <c r="GT330" s="123"/>
      <c r="HD330" s="123"/>
      <c r="HN330" s="123"/>
      <c r="HX330" s="123"/>
    </row>
    <row xmlns:x14ac="http://schemas.microsoft.com/office/spreadsheetml/2009/9/ac" r="331" s="3" customFormat="true" x14ac:dyDescent="0.25">
      <c r="A331" s="379"/>
      <c r="B331" s="123"/>
      <c r="L331" s="123"/>
      <c r="V331" s="123"/>
      <c r="AF331" s="123"/>
      <c r="AP331" s="123"/>
      <c r="AZ331" s="123"/>
      <c r="BJ331" s="123"/>
      <c r="BT331" s="123"/>
      <c r="CD331" s="123"/>
      <c r="CN331" s="123"/>
      <c r="CX331" s="123"/>
      <c r="DH331" s="123"/>
      <c r="DR331" s="123"/>
      <c r="EB331" s="123"/>
      <c r="EL331" s="123"/>
      <c r="EV331" s="123"/>
      <c r="FF331" s="123"/>
      <c r="FP331" s="123"/>
      <c r="FZ331" s="123"/>
      <c r="GJ331" s="123"/>
      <c r="GT331" s="123"/>
      <c r="HD331" s="123"/>
      <c r="HN331" s="123"/>
      <c r="HX331" s="123"/>
    </row>
    <row xmlns:x14ac="http://schemas.microsoft.com/office/spreadsheetml/2009/9/ac" r="332" s="3" customFormat="true" x14ac:dyDescent="0.25">
      <c r="A332" s="379"/>
      <c r="B332" s="123"/>
      <c r="L332" s="123"/>
      <c r="V332" s="123"/>
      <c r="AF332" s="123"/>
      <c r="AP332" s="123"/>
      <c r="AZ332" s="123"/>
      <c r="BJ332" s="123"/>
      <c r="BT332" s="123"/>
      <c r="CD332" s="123"/>
      <c r="CN332" s="123"/>
      <c r="CX332" s="123"/>
      <c r="DH332" s="123"/>
      <c r="DR332" s="123"/>
      <c r="EB332" s="123"/>
      <c r="EL332" s="123"/>
      <c r="EV332" s="123"/>
      <c r="FF332" s="123"/>
      <c r="FP332" s="123"/>
      <c r="FZ332" s="123"/>
      <c r="GJ332" s="123"/>
      <c r="GT332" s="123"/>
      <c r="HD332" s="123"/>
      <c r="HN332" s="123"/>
      <c r="HX332" s="123"/>
    </row>
    <row xmlns:x14ac="http://schemas.microsoft.com/office/spreadsheetml/2009/9/ac" r="333" s="3" customFormat="true" x14ac:dyDescent="0.25">
      <c r="A333" s="379"/>
      <c r="B333" s="123"/>
      <c r="L333" s="123"/>
      <c r="V333" s="123"/>
      <c r="AF333" s="123"/>
      <c r="AP333" s="123"/>
      <c r="AZ333" s="123"/>
      <c r="BJ333" s="123"/>
      <c r="BT333" s="123"/>
      <c r="CD333" s="123"/>
      <c r="CN333" s="123"/>
      <c r="CX333" s="123"/>
      <c r="DH333" s="123"/>
      <c r="DR333" s="123"/>
      <c r="EB333" s="123"/>
      <c r="EL333" s="123"/>
      <c r="EV333" s="123"/>
      <c r="FF333" s="123"/>
      <c r="FP333" s="123"/>
      <c r="FZ333" s="123"/>
      <c r="GJ333" s="123"/>
      <c r="GT333" s="123"/>
      <c r="HD333" s="123"/>
      <c r="HN333" s="123"/>
      <c r="HX333" s="123"/>
    </row>
    <row xmlns:x14ac="http://schemas.microsoft.com/office/spreadsheetml/2009/9/ac" r="334" s="3" customFormat="true" x14ac:dyDescent="0.25">
      <c r="A334" s="379"/>
      <c r="B334" s="123"/>
      <c r="L334" s="123"/>
      <c r="V334" s="123"/>
      <c r="AF334" s="123"/>
      <c r="AP334" s="123"/>
      <c r="AZ334" s="123"/>
      <c r="BJ334" s="123"/>
      <c r="BT334" s="123"/>
      <c r="CD334" s="123"/>
      <c r="CN334" s="123"/>
      <c r="CX334" s="123"/>
      <c r="DH334" s="123"/>
      <c r="DR334" s="123"/>
      <c r="EB334" s="123"/>
      <c r="EL334" s="123"/>
      <c r="EV334" s="123"/>
      <c r="FF334" s="123"/>
      <c r="FP334" s="123"/>
      <c r="FZ334" s="123"/>
      <c r="GJ334" s="123"/>
      <c r="GT334" s="123"/>
      <c r="HD334" s="123"/>
      <c r="HN334" s="123"/>
      <c r="HX334" s="123"/>
    </row>
    <row xmlns:x14ac="http://schemas.microsoft.com/office/spreadsheetml/2009/9/ac" r="335" s="3" customFormat="true" x14ac:dyDescent="0.25">
      <c r="A335" s="379"/>
      <c r="B335" s="123"/>
      <c r="L335" s="123"/>
      <c r="V335" s="123"/>
      <c r="AF335" s="123"/>
      <c r="AP335" s="123"/>
      <c r="AZ335" s="123"/>
      <c r="BJ335" s="123"/>
      <c r="BT335" s="123"/>
      <c r="CD335" s="123"/>
      <c r="CN335" s="123"/>
      <c r="CX335" s="123"/>
      <c r="DH335" s="123"/>
      <c r="DR335" s="123"/>
      <c r="EB335" s="123"/>
      <c r="EL335" s="123"/>
      <c r="EV335" s="123"/>
      <c r="FF335" s="123"/>
      <c r="FP335" s="123"/>
      <c r="FZ335" s="123"/>
      <c r="GJ335" s="123"/>
      <c r="GT335" s="123"/>
      <c r="HD335" s="123"/>
      <c r="HN335" s="123"/>
      <c r="HX335" s="123"/>
    </row>
    <row xmlns:x14ac="http://schemas.microsoft.com/office/spreadsheetml/2009/9/ac" r="336" s="3" customFormat="true" x14ac:dyDescent="0.25">
      <c r="A336" s="379"/>
      <c r="B336" s="123"/>
      <c r="L336" s="123"/>
      <c r="V336" s="123"/>
      <c r="AF336" s="123"/>
      <c r="AP336" s="123"/>
      <c r="AZ336" s="123"/>
      <c r="BJ336" s="123"/>
      <c r="BT336" s="123"/>
      <c r="CD336" s="123"/>
      <c r="CN336" s="123"/>
      <c r="CX336" s="123"/>
      <c r="DH336" s="123"/>
      <c r="DR336" s="123"/>
      <c r="EB336" s="123"/>
      <c r="EL336" s="123"/>
      <c r="EV336" s="123"/>
      <c r="FF336" s="123"/>
      <c r="FP336" s="123"/>
      <c r="FZ336" s="123"/>
      <c r="GJ336" s="123"/>
      <c r="GT336" s="123"/>
      <c r="HD336" s="123"/>
      <c r="HN336" s="123"/>
      <c r="HX336" s="123"/>
    </row>
    <row xmlns:x14ac="http://schemas.microsoft.com/office/spreadsheetml/2009/9/ac" r="337" s="3" customFormat="true" x14ac:dyDescent="0.25">
      <c r="A337" s="379"/>
      <c r="B337" s="123"/>
      <c r="L337" s="123"/>
      <c r="V337" s="123"/>
      <c r="AF337" s="123"/>
      <c r="AP337" s="123"/>
      <c r="AZ337" s="123"/>
      <c r="BJ337" s="123"/>
      <c r="BT337" s="123"/>
      <c r="CD337" s="123"/>
      <c r="CN337" s="123"/>
      <c r="CX337" s="123"/>
      <c r="DH337" s="123"/>
      <c r="DR337" s="123"/>
      <c r="EB337" s="123"/>
      <c r="EL337" s="123"/>
      <c r="EV337" s="123"/>
      <c r="FF337" s="123"/>
      <c r="FP337" s="123"/>
      <c r="FZ337" s="123"/>
      <c r="GJ337" s="123"/>
      <c r="GT337" s="123"/>
      <c r="HD337" s="123"/>
      <c r="HN337" s="123"/>
      <c r="HX337" s="123"/>
    </row>
    <row xmlns:x14ac="http://schemas.microsoft.com/office/spreadsheetml/2009/9/ac" r="338" s="3" customFormat="true" x14ac:dyDescent="0.25">
      <c r="A338" s="379"/>
      <c r="B338" s="123"/>
      <c r="L338" s="123"/>
      <c r="V338" s="123"/>
      <c r="AF338" s="123"/>
      <c r="AP338" s="123"/>
      <c r="AZ338" s="123"/>
      <c r="BJ338" s="123"/>
      <c r="BT338" s="123"/>
      <c r="CD338" s="123"/>
      <c r="CN338" s="123"/>
      <c r="CX338" s="123"/>
      <c r="DH338" s="123"/>
      <c r="DR338" s="123"/>
      <c r="EB338" s="123"/>
      <c r="EL338" s="123"/>
      <c r="EV338" s="123"/>
      <c r="FF338" s="123"/>
      <c r="FP338" s="123"/>
      <c r="FZ338" s="123"/>
      <c r="GJ338" s="123"/>
      <c r="GT338" s="123"/>
      <c r="HD338" s="123"/>
      <c r="HN338" s="123"/>
      <c r="HX338" s="123"/>
    </row>
    <row xmlns:x14ac="http://schemas.microsoft.com/office/spreadsheetml/2009/9/ac" r="339" s="3" customFormat="true" x14ac:dyDescent="0.25">
      <c r="A339" s="379"/>
      <c r="B339" s="123"/>
      <c r="L339" s="123"/>
      <c r="V339" s="123"/>
      <c r="AF339" s="123"/>
      <c r="AP339" s="123"/>
      <c r="AZ339" s="123"/>
      <c r="BJ339" s="123"/>
      <c r="BT339" s="123"/>
      <c r="CD339" s="123"/>
      <c r="CN339" s="123"/>
      <c r="CX339" s="123"/>
      <c r="DH339" s="123"/>
      <c r="DR339" s="123"/>
      <c r="EB339" s="123"/>
      <c r="EL339" s="123"/>
      <c r="EV339" s="123"/>
      <c r="FF339" s="123"/>
      <c r="FP339" s="123"/>
      <c r="FZ339" s="123"/>
      <c r="GJ339" s="123"/>
      <c r="GT339" s="123"/>
      <c r="HD339" s="123"/>
      <c r="HN339" s="123"/>
      <c r="HX339" s="123"/>
    </row>
    <row xmlns:x14ac="http://schemas.microsoft.com/office/spreadsheetml/2009/9/ac" r="340" s="3" customFormat="true" x14ac:dyDescent="0.25">
      <c r="A340" s="379"/>
      <c r="B340" s="123"/>
      <c r="L340" s="123"/>
      <c r="V340" s="123"/>
      <c r="AF340" s="123"/>
      <c r="AP340" s="123"/>
      <c r="AZ340" s="123"/>
      <c r="BJ340" s="123"/>
      <c r="BT340" s="123"/>
      <c r="CD340" s="123"/>
      <c r="CN340" s="123"/>
      <c r="CX340" s="123"/>
      <c r="DH340" s="123"/>
      <c r="DR340" s="123"/>
      <c r="EB340" s="123"/>
      <c r="EL340" s="123"/>
      <c r="EV340" s="123"/>
      <c r="FF340" s="123"/>
      <c r="FP340" s="123"/>
      <c r="FZ340" s="123"/>
      <c r="GJ340" s="123"/>
      <c r="GT340" s="123"/>
      <c r="HD340" s="123"/>
      <c r="HN340" s="123"/>
      <c r="HX340" s="123"/>
    </row>
    <row xmlns:x14ac="http://schemas.microsoft.com/office/spreadsheetml/2009/9/ac" r="341" s="3" customFormat="true" x14ac:dyDescent="0.25">
      <c r="A341" s="379"/>
      <c r="B341" s="123"/>
      <c r="L341" s="123"/>
      <c r="V341" s="123"/>
      <c r="AF341" s="123"/>
      <c r="AP341" s="123"/>
      <c r="AZ341" s="123"/>
      <c r="BJ341" s="123"/>
      <c r="BT341" s="123"/>
      <c r="CD341" s="123"/>
      <c r="CN341" s="123"/>
      <c r="CX341" s="123"/>
      <c r="DH341" s="123"/>
      <c r="DR341" s="123"/>
      <c r="EB341" s="123"/>
      <c r="EL341" s="123"/>
      <c r="EV341" s="123"/>
      <c r="FF341" s="123"/>
      <c r="FP341" s="123"/>
      <c r="FZ341" s="123"/>
      <c r="GJ341" s="123"/>
      <c r="GT341" s="123"/>
      <c r="HD341" s="123"/>
      <c r="HN341" s="123"/>
      <c r="HX341" s="123"/>
    </row>
    <row xmlns:x14ac="http://schemas.microsoft.com/office/spreadsheetml/2009/9/ac" r="342" s="3" customFormat="true" x14ac:dyDescent="0.25">
      <c r="A342" s="379"/>
      <c r="B342" s="123"/>
      <c r="L342" s="123"/>
      <c r="V342" s="123"/>
      <c r="AF342" s="123"/>
      <c r="AP342" s="123"/>
      <c r="AZ342" s="123"/>
      <c r="BJ342" s="123"/>
      <c r="BT342" s="123"/>
      <c r="CD342" s="123"/>
      <c r="CN342" s="123"/>
      <c r="CX342" s="123"/>
      <c r="DH342" s="123"/>
      <c r="DR342" s="123"/>
      <c r="EB342" s="123"/>
      <c r="EL342" s="123"/>
      <c r="EV342" s="123"/>
      <c r="FF342" s="123"/>
      <c r="FP342" s="123"/>
      <c r="FZ342" s="123"/>
      <c r="GJ342" s="123"/>
      <c r="GT342" s="123"/>
      <c r="HD342" s="123"/>
      <c r="HN342" s="123"/>
      <c r="HX342" s="123"/>
    </row>
    <row xmlns:x14ac="http://schemas.microsoft.com/office/spreadsheetml/2009/9/ac" r="343" s="3" customFormat="true" x14ac:dyDescent="0.25">
      <c r="A343" s="379"/>
      <c r="B343" s="123"/>
      <c r="L343" s="123"/>
      <c r="V343" s="123"/>
      <c r="AF343" s="123"/>
      <c r="AP343" s="123"/>
      <c r="AZ343" s="123"/>
      <c r="BJ343" s="123"/>
      <c r="BT343" s="123"/>
      <c r="CD343" s="123"/>
      <c r="CN343" s="123"/>
      <c r="CX343" s="123"/>
      <c r="DH343" s="123"/>
      <c r="DR343" s="123"/>
      <c r="EB343" s="123"/>
      <c r="EL343" s="123"/>
      <c r="EV343" s="123"/>
      <c r="FF343" s="123"/>
      <c r="FP343" s="123"/>
      <c r="FZ343" s="123"/>
      <c r="GJ343" s="123"/>
      <c r="GT343" s="123"/>
      <c r="HD343" s="123"/>
      <c r="HN343" s="123"/>
      <c r="HX343" s="123"/>
    </row>
    <row xmlns:x14ac="http://schemas.microsoft.com/office/spreadsheetml/2009/9/ac" r="344" s="3" customFormat="true" x14ac:dyDescent="0.25">
      <c r="A344" s="379"/>
      <c r="B344" s="123"/>
      <c r="L344" s="123"/>
      <c r="V344" s="123"/>
      <c r="AF344" s="123"/>
      <c r="AP344" s="123"/>
      <c r="AZ344" s="123"/>
      <c r="BJ344" s="123"/>
      <c r="BT344" s="123"/>
      <c r="CD344" s="123"/>
      <c r="CN344" s="123"/>
      <c r="CX344" s="123"/>
      <c r="DH344" s="123"/>
      <c r="DR344" s="123"/>
      <c r="EB344" s="123"/>
      <c r="EL344" s="123"/>
      <c r="EV344" s="123"/>
      <c r="FF344" s="123"/>
      <c r="FP344" s="123"/>
      <c r="FZ344" s="123"/>
      <c r="GJ344" s="123"/>
      <c r="GT344" s="123"/>
      <c r="HD344" s="123"/>
      <c r="HN344" s="123"/>
      <c r="HX344" s="123"/>
    </row>
    <row xmlns:x14ac="http://schemas.microsoft.com/office/spreadsheetml/2009/9/ac" r="345" s="3" customFormat="true" x14ac:dyDescent="0.25">
      <c r="A345" s="379"/>
      <c r="B345" s="123"/>
      <c r="L345" s="123"/>
      <c r="V345" s="123"/>
      <c r="AF345" s="123"/>
      <c r="AP345" s="123"/>
      <c r="AZ345" s="123"/>
      <c r="BJ345" s="123"/>
      <c r="BT345" s="123"/>
      <c r="CD345" s="123"/>
      <c r="CN345" s="123"/>
      <c r="CX345" s="123"/>
      <c r="DH345" s="123"/>
      <c r="DR345" s="123"/>
      <c r="EB345" s="123"/>
      <c r="EL345" s="123"/>
      <c r="EV345" s="123"/>
      <c r="FF345" s="123"/>
      <c r="FP345" s="123"/>
      <c r="FZ345" s="123"/>
      <c r="GJ345" s="123"/>
      <c r="GT345" s="123"/>
      <c r="HD345" s="123"/>
      <c r="HN345" s="123"/>
      <c r="HX345" s="123"/>
    </row>
    <row xmlns:x14ac="http://schemas.microsoft.com/office/spreadsheetml/2009/9/ac" r="346" s="3" customFormat="true" x14ac:dyDescent="0.25">
      <c r="A346" s="379"/>
      <c r="B346" s="123"/>
      <c r="L346" s="123"/>
      <c r="V346" s="123"/>
      <c r="AF346" s="123"/>
      <c r="AP346" s="123"/>
      <c r="AZ346" s="123"/>
      <c r="BJ346" s="123"/>
      <c r="BT346" s="123"/>
      <c r="CD346" s="123"/>
      <c r="CN346" s="123"/>
      <c r="CX346" s="123"/>
      <c r="DH346" s="123"/>
      <c r="DR346" s="123"/>
      <c r="EB346" s="123"/>
      <c r="EL346" s="123"/>
      <c r="EV346" s="123"/>
      <c r="FF346" s="123"/>
      <c r="FP346" s="123"/>
      <c r="FZ346" s="123"/>
      <c r="GJ346" s="123"/>
      <c r="GT346" s="123"/>
      <c r="HD346" s="123"/>
      <c r="HN346" s="123"/>
      <c r="HX346" s="123"/>
    </row>
    <row xmlns:x14ac="http://schemas.microsoft.com/office/spreadsheetml/2009/9/ac" r="347" s="3" customFormat="true" x14ac:dyDescent="0.25">
      <c r="A347" s="379"/>
      <c r="B347" s="123"/>
      <c r="L347" s="123"/>
      <c r="V347" s="123"/>
      <c r="AF347" s="123"/>
      <c r="AP347" s="123"/>
      <c r="AZ347" s="123"/>
      <c r="BJ347" s="123"/>
      <c r="BT347" s="123"/>
      <c r="CD347" s="123"/>
      <c r="CN347" s="123"/>
      <c r="CX347" s="123"/>
      <c r="DH347" s="123"/>
      <c r="DR347" s="123"/>
      <c r="EB347" s="123"/>
      <c r="EL347" s="123"/>
      <c r="EV347" s="123"/>
      <c r="FF347" s="123"/>
      <c r="FP347" s="123"/>
      <c r="FZ347" s="123"/>
      <c r="GJ347" s="123"/>
      <c r="GT347" s="123"/>
      <c r="HD347" s="123"/>
      <c r="HN347" s="123"/>
      <c r="HX347" s="123"/>
    </row>
    <row xmlns:x14ac="http://schemas.microsoft.com/office/spreadsheetml/2009/9/ac" r="348" s="3" customFormat="true" x14ac:dyDescent="0.25">
      <c r="A348" s="379"/>
      <c r="B348" s="123"/>
      <c r="L348" s="123"/>
      <c r="V348" s="123"/>
      <c r="AF348" s="123"/>
      <c r="AP348" s="123"/>
      <c r="AZ348" s="123"/>
      <c r="BJ348" s="123"/>
      <c r="BT348" s="123"/>
      <c r="CD348" s="123"/>
      <c r="CN348" s="123"/>
      <c r="CX348" s="123"/>
      <c r="DH348" s="123"/>
      <c r="DR348" s="123"/>
      <c r="EB348" s="123"/>
      <c r="EL348" s="123"/>
      <c r="EV348" s="123"/>
      <c r="FF348" s="123"/>
      <c r="FP348" s="123"/>
      <c r="FZ348" s="123"/>
      <c r="GJ348" s="123"/>
      <c r="GT348" s="123"/>
      <c r="HD348" s="123"/>
      <c r="HN348" s="123"/>
      <c r="HX348" s="123"/>
    </row>
    <row xmlns:x14ac="http://schemas.microsoft.com/office/spreadsheetml/2009/9/ac" r="349" s="3" customFormat="true" x14ac:dyDescent="0.25">
      <c r="A349" s="379"/>
      <c r="B349" s="123"/>
      <c r="L349" s="123"/>
      <c r="V349" s="123"/>
      <c r="AF349" s="123"/>
      <c r="AP349" s="123"/>
      <c r="AZ349" s="123"/>
      <c r="BJ349" s="123"/>
      <c r="BT349" s="123"/>
      <c r="CD349" s="123"/>
      <c r="CN349" s="123"/>
      <c r="CX349" s="123"/>
      <c r="DH349" s="123"/>
      <c r="DR349" s="123"/>
      <c r="EB349" s="123"/>
      <c r="EL349" s="123"/>
      <c r="EV349" s="123"/>
      <c r="FF349" s="123"/>
      <c r="FP349" s="123"/>
      <c r="FZ349" s="123"/>
      <c r="GJ349" s="123"/>
      <c r="GT349" s="123"/>
      <c r="HD349" s="123"/>
      <c r="HN349" s="123"/>
      <c r="HX349" s="123"/>
    </row>
    <row xmlns:x14ac="http://schemas.microsoft.com/office/spreadsheetml/2009/9/ac" r="350" s="3" customFormat="true" x14ac:dyDescent="0.25">
      <c r="A350" s="379"/>
      <c r="B350" s="123"/>
      <c r="L350" s="123"/>
      <c r="V350" s="123"/>
      <c r="AF350" s="123"/>
      <c r="AP350" s="123"/>
      <c r="AZ350" s="123"/>
      <c r="BJ350" s="123"/>
      <c r="BT350" s="123"/>
      <c r="CD350" s="123"/>
      <c r="CN350" s="123"/>
      <c r="CX350" s="123"/>
      <c r="DH350" s="123"/>
      <c r="DR350" s="123"/>
      <c r="EB350" s="123"/>
      <c r="EL350" s="123"/>
      <c r="EV350" s="123"/>
      <c r="FF350" s="123"/>
      <c r="FP350" s="123"/>
      <c r="FZ350" s="123"/>
      <c r="GJ350" s="123"/>
      <c r="GT350" s="123"/>
      <c r="HD350" s="123"/>
      <c r="HN350" s="123"/>
      <c r="HX350" s="123"/>
    </row>
    <row xmlns:x14ac="http://schemas.microsoft.com/office/spreadsheetml/2009/9/ac" r="351" s="3" customFormat="true" x14ac:dyDescent="0.25">
      <c r="A351" s="379"/>
      <c r="B351" s="123"/>
      <c r="L351" s="123"/>
      <c r="V351" s="123"/>
      <c r="AF351" s="123"/>
      <c r="AP351" s="123"/>
      <c r="AZ351" s="123"/>
      <c r="BJ351" s="123"/>
      <c r="BT351" s="123"/>
      <c r="CD351" s="123"/>
      <c r="CN351" s="123"/>
      <c r="CX351" s="123"/>
      <c r="DH351" s="123"/>
      <c r="DR351" s="123"/>
      <c r="EB351" s="123"/>
      <c r="EL351" s="123"/>
      <c r="EV351" s="123"/>
      <c r="FF351" s="123"/>
      <c r="FP351" s="123"/>
      <c r="FZ351" s="123"/>
      <c r="GJ351" s="123"/>
      <c r="GT351" s="123"/>
      <c r="HD351" s="123"/>
      <c r="HN351" s="123"/>
      <c r="HX351" s="123"/>
    </row>
    <row xmlns:x14ac="http://schemas.microsoft.com/office/spreadsheetml/2009/9/ac" r="352" s="3" customFormat="true" x14ac:dyDescent="0.25">
      <c r="A352" s="379"/>
      <c r="B352" s="123"/>
      <c r="L352" s="123"/>
      <c r="V352" s="123"/>
      <c r="AF352" s="123"/>
      <c r="AP352" s="123"/>
      <c r="AZ352" s="123"/>
      <c r="BJ352" s="123"/>
      <c r="BT352" s="123"/>
      <c r="CD352" s="123"/>
      <c r="CN352" s="123"/>
      <c r="CX352" s="123"/>
      <c r="DH352" s="123"/>
      <c r="DR352" s="123"/>
      <c r="EB352" s="123"/>
      <c r="EL352" s="123"/>
      <c r="EV352" s="123"/>
      <c r="FF352" s="123"/>
      <c r="FP352" s="123"/>
      <c r="FZ352" s="123"/>
      <c r="GJ352" s="123"/>
      <c r="GT352" s="123"/>
      <c r="HD352" s="123"/>
      <c r="HN352" s="123"/>
      <c r="HX352" s="123"/>
    </row>
    <row xmlns:x14ac="http://schemas.microsoft.com/office/spreadsheetml/2009/9/ac" r="353" s="3" customFormat="true" x14ac:dyDescent="0.25">
      <c r="A353" s="379"/>
      <c r="B353" s="123"/>
      <c r="L353" s="123"/>
      <c r="V353" s="123"/>
      <c r="AF353" s="123"/>
      <c r="AP353" s="123"/>
      <c r="AZ353" s="123"/>
      <c r="BJ353" s="123"/>
      <c r="BT353" s="123"/>
      <c r="CD353" s="123"/>
      <c r="CN353" s="123"/>
      <c r="CX353" s="123"/>
      <c r="DH353" s="123"/>
      <c r="DR353" s="123"/>
      <c r="EB353" s="123"/>
      <c r="EL353" s="123"/>
      <c r="EV353" s="123"/>
      <c r="FF353" s="123"/>
      <c r="FP353" s="123"/>
      <c r="FZ353" s="123"/>
      <c r="GJ353" s="123"/>
      <c r="GT353" s="123"/>
      <c r="HD353" s="123"/>
      <c r="HN353" s="123"/>
      <c r="HX353" s="123"/>
    </row>
    <row xmlns:x14ac="http://schemas.microsoft.com/office/spreadsheetml/2009/9/ac" r="354" s="3" customFormat="true" x14ac:dyDescent="0.25">
      <c r="A354" s="379"/>
      <c r="B354" s="123"/>
      <c r="L354" s="123"/>
      <c r="V354" s="123"/>
      <c r="AF354" s="123"/>
      <c r="AP354" s="123"/>
      <c r="AZ354" s="123"/>
      <c r="BJ354" s="123"/>
      <c r="BT354" s="123"/>
      <c r="CD354" s="123"/>
      <c r="CN354" s="123"/>
      <c r="CX354" s="123"/>
      <c r="DH354" s="123"/>
      <c r="DR354" s="123"/>
      <c r="EB354" s="123"/>
      <c r="EL354" s="123"/>
      <c r="EV354" s="123"/>
      <c r="FF354" s="123"/>
      <c r="FP354" s="123"/>
      <c r="FZ354" s="123"/>
      <c r="GJ354" s="123"/>
      <c r="GT354" s="123"/>
      <c r="HD354" s="123"/>
      <c r="HN354" s="123"/>
      <c r="HX354" s="123"/>
    </row>
    <row xmlns:x14ac="http://schemas.microsoft.com/office/spreadsheetml/2009/9/ac" r="355" s="3" customFormat="true" x14ac:dyDescent="0.25">
      <c r="A355" s="379"/>
      <c r="B355" s="123"/>
      <c r="L355" s="123"/>
      <c r="V355" s="123"/>
      <c r="AF355" s="123"/>
      <c r="AP355" s="123"/>
      <c r="AZ355" s="123"/>
      <c r="BJ355" s="123"/>
      <c r="BT355" s="123"/>
      <c r="CD355" s="123"/>
      <c r="CN355" s="123"/>
      <c r="CX355" s="123"/>
      <c r="DH355" s="123"/>
      <c r="DR355" s="123"/>
      <c r="EB355" s="123"/>
      <c r="EL355" s="123"/>
      <c r="EV355" s="123"/>
      <c r="FF355" s="123"/>
      <c r="FP355" s="123"/>
      <c r="FZ355" s="123"/>
      <c r="GJ355" s="123"/>
      <c r="GT355" s="123"/>
      <c r="HD355" s="123"/>
      <c r="HN355" s="123"/>
      <c r="HX355" s="123"/>
    </row>
    <row xmlns:x14ac="http://schemas.microsoft.com/office/spreadsheetml/2009/9/ac" r="356" s="3" customFormat="true" x14ac:dyDescent="0.25">
      <c r="A356" s="379"/>
      <c r="B356" s="123"/>
      <c r="L356" s="123"/>
      <c r="V356" s="123"/>
      <c r="AF356" s="123"/>
      <c r="AP356" s="123"/>
      <c r="AZ356" s="123"/>
      <c r="BJ356" s="123"/>
      <c r="BT356" s="123"/>
      <c r="CD356" s="123"/>
      <c r="CN356" s="123"/>
      <c r="CX356" s="123"/>
      <c r="DH356" s="123"/>
      <c r="DR356" s="123"/>
      <c r="EB356" s="123"/>
      <c r="EL356" s="123"/>
      <c r="EV356" s="123"/>
      <c r="FF356" s="123"/>
      <c r="FP356" s="123"/>
      <c r="FZ356" s="123"/>
      <c r="GJ356" s="123"/>
      <c r="GT356" s="123"/>
      <c r="HD356" s="123"/>
      <c r="HN356" s="123"/>
      <c r="HX356" s="123"/>
    </row>
    <row xmlns:x14ac="http://schemas.microsoft.com/office/spreadsheetml/2009/9/ac" r="357" s="3" customFormat="true" x14ac:dyDescent="0.25">
      <c r="A357" s="379"/>
      <c r="B357" s="123"/>
      <c r="L357" s="123"/>
      <c r="V357" s="123"/>
      <c r="AF357" s="123"/>
      <c r="AP357" s="123"/>
      <c r="AZ357" s="123"/>
      <c r="BJ357" s="123"/>
      <c r="BT357" s="123"/>
      <c r="CD357" s="123"/>
      <c r="CN357" s="123"/>
      <c r="CX357" s="123"/>
      <c r="DH357" s="123"/>
      <c r="DR357" s="123"/>
      <c r="EB357" s="123"/>
      <c r="EL357" s="123"/>
      <c r="EV357" s="123"/>
      <c r="FF357" s="123"/>
      <c r="FP357" s="123"/>
      <c r="FZ357" s="123"/>
      <c r="GJ357" s="123"/>
      <c r="GT357" s="123"/>
      <c r="HD357" s="123"/>
      <c r="HN357" s="123"/>
      <c r="HX357" s="123"/>
    </row>
    <row xmlns:x14ac="http://schemas.microsoft.com/office/spreadsheetml/2009/9/ac" r="358" s="3" customFormat="true" x14ac:dyDescent="0.25">
      <c r="A358" s="379"/>
      <c r="B358" s="123"/>
      <c r="L358" s="123"/>
      <c r="V358" s="123"/>
      <c r="AF358" s="123"/>
      <c r="AP358" s="123"/>
      <c r="AZ358" s="123"/>
      <c r="BJ358" s="123"/>
      <c r="BT358" s="123"/>
      <c r="CD358" s="123"/>
      <c r="CN358" s="123"/>
      <c r="CX358" s="123"/>
      <c r="DH358" s="123"/>
      <c r="DR358" s="123"/>
      <c r="EB358" s="123"/>
      <c r="EL358" s="123"/>
      <c r="EV358" s="123"/>
      <c r="FF358" s="123"/>
      <c r="FP358" s="123"/>
      <c r="FZ358" s="123"/>
      <c r="GJ358" s="123"/>
      <c r="GT358" s="123"/>
      <c r="HD358" s="123"/>
      <c r="HN358" s="123"/>
      <c r="HX358" s="123"/>
    </row>
    <row xmlns:x14ac="http://schemas.microsoft.com/office/spreadsheetml/2009/9/ac" r="359" s="3" customFormat="true" x14ac:dyDescent="0.25">
      <c r="A359" s="379"/>
      <c r="B359" s="123"/>
      <c r="L359" s="123"/>
      <c r="V359" s="123"/>
      <c r="AF359" s="123"/>
      <c r="AP359" s="123"/>
      <c r="AZ359" s="123"/>
      <c r="BJ359" s="123"/>
      <c r="BT359" s="123"/>
      <c r="CD359" s="123"/>
      <c r="CN359" s="123"/>
      <c r="CX359" s="123"/>
      <c r="DH359" s="123"/>
      <c r="DR359" s="123"/>
      <c r="EB359" s="123"/>
      <c r="EL359" s="123"/>
      <c r="EV359" s="123"/>
      <c r="FF359" s="123"/>
      <c r="FP359" s="123"/>
      <c r="FZ359" s="123"/>
      <c r="GJ359" s="123"/>
      <c r="GT359" s="123"/>
      <c r="HD359" s="123"/>
      <c r="HN359" s="123"/>
      <c r="HX359" s="123"/>
    </row>
    <row xmlns:x14ac="http://schemas.microsoft.com/office/spreadsheetml/2009/9/ac" r="360" s="3" customFormat="true" x14ac:dyDescent="0.25">
      <c r="A360" s="379"/>
      <c r="B360" s="123"/>
      <c r="L360" s="123"/>
      <c r="V360" s="123"/>
      <c r="AF360" s="123"/>
      <c r="AP360" s="123"/>
      <c r="AZ360" s="123"/>
      <c r="BJ360" s="123"/>
      <c r="BT360" s="123"/>
      <c r="CD360" s="123"/>
      <c r="CN360" s="123"/>
      <c r="CX360" s="123"/>
      <c r="DH360" s="123"/>
      <c r="DR360" s="123"/>
      <c r="EB360" s="123"/>
      <c r="EL360" s="123"/>
      <c r="EV360" s="123"/>
      <c r="FF360" s="123"/>
      <c r="FP360" s="123"/>
      <c r="FZ360" s="123"/>
      <c r="GJ360" s="123"/>
      <c r="GT360" s="123"/>
      <c r="HD360" s="123"/>
      <c r="HN360" s="123"/>
      <c r="HX360" s="123"/>
    </row>
    <row xmlns:x14ac="http://schemas.microsoft.com/office/spreadsheetml/2009/9/ac" r="361" s="3" customFormat="true" x14ac:dyDescent="0.25">
      <c r="A361" s="379"/>
      <c r="B361" s="123"/>
      <c r="L361" s="123"/>
      <c r="V361" s="123"/>
      <c r="AF361" s="123"/>
      <c r="AP361" s="123"/>
      <c r="AZ361" s="123"/>
      <c r="BJ361" s="123"/>
      <c r="BT361" s="123"/>
      <c r="CD361" s="123"/>
      <c r="CN361" s="123"/>
      <c r="CX361" s="123"/>
      <c r="DH361" s="123"/>
      <c r="DR361" s="123"/>
      <c r="EB361" s="123"/>
      <c r="EL361" s="123"/>
      <c r="EV361" s="123"/>
      <c r="FF361" s="123"/>
      <c r="FP361" s="123"/>
      <c r="FZ361" s="123"/>
      <c r="GJ361" s="123"/>
      <c r="GT361" s="123"/>
      <c r="HD361" s="123"/>
      <c r="HN361" s="123"/>
      <c r="HX361" s="123"/>
    </row>
    <row xmlns:x14ac="http://schemas.microsoft.com/office/spreadsheetml/2009/9/ac" r="362" s="3" customFormat="true" x14ac:dyDescent="0.25">
      <c r="A362" s="379"/>
      <c r="B362" s="123"/>
      <c r="L362" s="123"/>
      <c r="V362" s="123"/>
      <c r="AF362" s="123"/>
      <c r="AP362" s="123"/>
      <c r="AZ362" s="123"/>
      <c r="BJ362" s="123"/>
      <c r="BT362" s="123"/>
      <c r="CD362" s="123"/>
      <c r="CN362" s="123"/>
      <c r="CX362" s="123"/>
      <c r="DH362" s="123"/>
      <c r="DR362" s="123"/>
      <c r="EB362" s="123"/>
      <c r="EL362" s="123"/>
      <c r="EV362" s="123"/>
      <c r="FF362" s="123"/>
      <c r="FP362" s="123"/>
      <c r="FZ362" s="123"/>
      <c r="GJ362" s="123"/>
      <c r="GT362" s="123"/>
      <c r="HD362" s="123"/>
      <c r="HN362" s="123"/>
      <c r="HX362" s="123"/>
    </row>
    <row xmlns:x14ac="http://schemas.microsoft.com/office/spreadsheetml/2009/9/ac" r="363" s="3" customFormat="true" x14ac:dyDescent="0.25">
      <c r="A363" s="379"/>
      <c r="B363" s="123"/>
      <c r="L363" s="123"/>
      <c r="V363" s="123"/>
      <c r="AF363" s="123"/>
      <c r="AP363" s="123"/>
      <c r="AZ363" s="123"/>
      <c r="BJ363" s="123"/>
      <c r="BT363" s="123"/>
      <c r="CD363" s="123"/>
      <c r="CN363" s="123"/>
      <c r="CX363" s="123"/>
      <c r="DH363" s="123"/>
      <c r="DR363" s="123"/>
      <c r="EB363" s="123"/>
      <c r="EL363" s="123"/>
      <c r="EV363" s="123"/>
      <c r="FF363" s="123"/>
      <c r="FP363" s="123"/>
      <c r="FZ363" s="123"/>
      <c r="GJ363" s="123"/>
      <c r="GT363" s="123"/>
      <c r="HD363" s="123"/>
      <c r="HN363" s="123"/>
      <c r="HX363" s="123"/>
    </row>
    <row xmlns:x14ac="http://schemas.microsoft.com/office/spreadsheetml/2009/9/ac" r="364" s="3" customFormat="true" x14ac:dyDescent="0.25">
      <c r="A364" s="379"/>
      <c r="B364" s="123"/>
      <c r="L364" s="123"/>
      <c r="V364" s="123"/>
      <c r="AF364" s="123"/>
      <c r="AP364" s="123"/>
      <c r="AZ364" s="123"/>
      <c r="BJ364" s="123"/>
      <c r="BT364" s="123"/>
      <c r="CD364" s="123"/>
      <c r="CN364" s="123"/>
      <c r="CX364" s="123"/>
      <c r="DH364" s="123"/>
      <c r="DR364" s="123"/>
      <c r="EB364" s="123"/>
      <c r="EL364" s="123"/>
      <c r="EV364" s="123"/>
      <c r="FF364" s="123"/>
      <c r="FP364" s="123"/>
      <c r="FZ364" s="123"/>
      <c r="GJ364" s="123"/>
      <c r="GT364" s="123"/>
      <c r="HD364" s="123"/>
      <c r="HN364" s="123"/>
      <c r="HX364" s="123"/>
    </row>
    <row xmlns:x14ac="http://schemas.microsoft.com/office/spreadsheetml/2009/9/ac" r="365" s="3" customFormat="true" x14ac:dyDescent="0.25">
      <c r="A365" s="379"/>
      <c r="B365" s="123"/>
      <c r="L365" s="123"/>
      <c r="V365" s="123"/>
      <c r="AF365" s="123"/>
      <c r="AP365" s="123"/>
      <c r="AZ365" s="123"/>
      <c r="BJ365" s="123"/>
      <c r="BT365" s="123"/>
      <c r="CD365" s="123"/>
      <c r="CN365" s="123"/>
      <c r="CX365" s="123"/>
      <c r="DH365" s="123"/>
      <c r="DR365" s="123"/>
      <c r="EB365" s="123"/>
      <c r="EL365" s="123"/>
      <c r="EV365" s="123"/>
      <c r="FF365" s="123"/>
      <c r="FP365" s="123"/>
      <c r="FZ365" s="123"/>
      <c r="GJ365" s="123"/>
      <c r="GT365" s="123"/>
      <c r="HD365" s="123"/>
      <c r="HN365" s="123"/>
      <c r="HX365" s="123"/>
    </row>
    <row xmlns:x14ac="http://schemas.microsoft.com/office/spreadsheetml/2009/9/ac" r="366" s="3" customFormat="true" x14ac:dyDescent="0.25">
      <c r="A366" s="379"/>
      <c r="B366" s="123"/>
      <c r="L366" s="123"/>
      <c r="V366" s="123"/>
      <c r="AF366" s="123"/>
      <c r="AP366" s="123"/>
      <c r="AZ366" s="123"/>
      <c r="BJ366" s="123"/>
      <c r="BT366" s="123"/>
      <c r="CD366" s="123"/>
      <c r="CN366" s="123"/>
      <c r="CX366" s="123"/>
      <c r="DH366" s="123"/>
      <c r="DR366" s="123"/>
      <c r="EB366" s="123"/>
      <c r="EL366" s="123"/>
      <c r="EV366" s="123"/>
      <c r="FF366" s="123"/>
      <c r="FP366" s="123"/>
      <c r="FZ366" s="123"/>
      <c r="GJ366" s="123"/>
      <c r="GT366" s="123"/>
      <c r="HD366" s="123"/>
      <c r="HN366" s="123"/>
      <c r="HX366" s="123"/>
    </row>
    <row xmlns:x14ac="http://schemas.microsoft.com/office/spreadsheetml/2009/9/ac" r="367" s="3" customFormat="true" x14ac:dyDescent="0.25">
      <c r="A367" s="379"/>
      <c r="B367" s="123"/>
      <c r="L367" s="123"/>
      <c r="V367" s="123"/>
      <c r="AF367" s="123"/>
      <c r="AP367" s="123"/>
      <c r="AZ367" s="123"/>
      <c r="BJ367" s="123"/>
      <c r="BT367" s="123"/>
      <c r="CD367" s="123"/>
      <c r="CN367" s="123"/>
      <c r="CX367" s="123"/>
      <c r="DH367" s="123"/>
      <c r="DR367" s="123"/>
      <c r="EB367" s="123"/>
      <c r="EL367" s="123"/>
      <c r="EV367" s="123"/>
      <c r="FF367" s="123"/>
      <c r="FP367" s="123"/>
      <c r="FZ367" s="123"/>
      <c r="GJ367" s="123"/>
      <c r="GT367" s="123"/>
      <c r="HD367" s="123"/>
      <c r="HN367" s="123"/>
      <c r="HX367" s="123"/>
    </row>
    <row xmlns:x14ac="http://schemas.microsoft.com/office/spreadsheetml/2009/9/ac" r="368" s="3" customFormat="true" x14ac:dyDescent="0.25">
      <c r="A368" s="379"/>
      <c r="B368" s="123"/>
      <c r="L368" s="123"/>
      <c r="V368" s="123"/>
      <c r="AF368" s="123"/>
      <c r="AP368" s="123"/>
      <c r="AZ368" s="123"/>
      <c r="BJ368" s="123"/>
      <c r="BT368" s="123"/>
      <c r="CD368" s="123"/>
      <c r="CN368" s="123"/>
      <c r="CX368" s="123"/>
      <c r="DH368" s="123"/>
      <c r="DR368" s="123"/>
      <c r="EB368" s="123"/>
      <c r="EL368" s="123"/>
      <c r="EV368" s="123"/>
      <c r="FF368" s="123"/>
      <c r="FP368" s="123"/>
      <c r="FZ368" s="123"/>
      <c r="GJ368" s="123"/>
      <c r="GT368" s="123"/>
      <c r="HD368" s="123"/>
      <c r="HN368" s="123"/>
      <c r="HX368" s="123"/>
    </row>
    <row xmlns:x14ac="http://schemas.microsoft.com/office/spreadsheetml/2009/9/ac" r="369" s="3" customFormat="true" x14ac:dyDescent="0.25">
      <c r="A369" s="379"/>
      <c r="B369" s="123"/>
      <c r="L369" s="123"/>
      <c r="V369" s="123"/>
      <c r="AF369" s="123"/>
      <c r="AP369" s="123"/>
      <c r="AZ369" s="123"/>
      <c r="BJ369" s="123"/>
      <c r="BT369" s="123"/>
      <c r="CD369" s="123"/>
      <c r="CN369" s="123"/>
      <c r="CX369" s="123"/>
      <c r="DH369" s="123"/>
      <c r="DR369" s="123"/>
      <c r="EB369" s="123"/>
      <c r="EL369" s="123"/>
      <c r="EV369" s="123"/>
      <c r="FF369" s="123"/>
      <c r="FP369" s="123"/>
      <c r="FZ369" s="123"/>
      <c r="GJ369" s="123"/>
      <c r="GT369" s="123"/>
      <c r="HD369" s="123"/>
      <c r="HN369" s="123"/>
      <c r="HX369" s="123"/>
    </row>
    <row xmlns:x14ac="http://schemas.microsoft.com/office/spreadsheetml/2009/9/ac" r="370" s="3" customFormat="true" x14ac:dyDescent="0.25">
      <c r="A370" s="379"/>
      <c r="B370" s="123"/>
      <c r="L370" s="123"/>
      <c r="V370" s="123"/>
      <c r="AF370" s="123"/>
      <c r="AP370" s="123"/>
      <c r="AZ370" s="123"/>
      <c r="BJ370" s="123"/>
      <c r="BT370" s="123"/>
      <c r="CD370" s="123"/>
      <c r="CN370" s="123"/>
      <c r="CX370" s="123"/>
      <c r="DH370" s="123"/>
      <c r="DR370" s="123"/>
      <c r="EB370" s="123"/>
      <c r="EL370" s="123"/>
      <c r="EV370" s="123"/>
      <c r="FF370" s="123"/>
      <c r="FP370" s="123"/>
      <c r="FZ370" s="123"/>
      <c r="GJ370" s="123"/>
      <c r="GT370" s="123"/>
      <c r="HD370" s="123"/>
      <c r="HN370" s="123"/>
      <c r="HX370" s="123"/>
    </row>
    <row xmlns:x14ac="http://schemas.microsoft.com/office/spreadsheetml/2009/9/ac" r="371" s="3" customFormat="true" x14ac:dyDescent="0.25">
      <c r="A371" s="379"/>
      <c r="B371" s="123"/>
      <c r="L371" s="123"/>
      <c r="V371" s="123"/>
      <c r="AF371" s="123"/>
      <c r="AP371" s="123"/>
      <c r="AZ371" s="123"/>
      <c r="BJ371" s="123"/>
      <c r="BT371" s="123"/>
      <c r="CD371" s="123"/>
      <c r="CN371" s="123"/>
      <c r="CX371" s="123"/>
      <c r="DH371" s="123"/>
      <c r="DR371" s="123"/>
      <c r="EB371" s="123"/>
      <c r="EL371" s="123"/>
      <c r="EV371" s="123"/>
      <c r="FF371" s="123"/>
      <c r="FP371" s="123"/>
      <c r="FZ371" s="123"/>
      <c r="GJ371" s="123"/>
      <c r="GT371" s="123"/>
      <c r="HD371" s="123"/>
      <c r="HN371" s="123"/>
      <c r="HX371" s="123"/>
    </row>
    <row xmlns:x14ac="http://schemas.microsoft.com/office/spreadsheetml/2009/9/ac" r="372" s="3" customFormat="true" x14ac:dyDescent="0.25">
      <c r="A372" s="379"/>
      <c r="B372" s="123"/>
      <c r="L372" s="123"/>
      <c r="V372" s="123"/>
      <c r="AF372" s="123"/>
      <c r="AP372" s="123"/>
      <c r="AZ372" s="123"/>
      <c r="BJ372" s="123"/>
      <c r="BT372" s="123"/>
      <c r="CD372" s="123"/>
      <c r="CN372" s="123"/>
      <c r="CX372" s="123"/>
      <c r="DH372" s="123"/>
      <c r="DR372" s="123"/>
      <c r="EB372" s="123"/>
      <c r="EL372" s="123"/>
      <c r="EV372" s="123"/>
      <c r="FF372" s="123"/>
      <c r="FP372" s="123"/>
      <c r="FZ372" s="123"/>
      <c r="GJ372" s="123"/>
      <c r="GT372" s="123"/>
      <c r="HD372" s="123"/>
      <c r="HN372" s="123"/>
      <c r="HX372" s="123"/>
    </row>
    <row xmlns:x14ac="http://schemas.microsoft.com/office/spreadsheetml/2009/9/ac" r="373" s="3" customFormat="true" x14ac:dyDescent="0.25">
      <c r="A373" s="379"/>
      <c r="B373" s="123"/>
      <c r="L373" s="123"/>
      <c r="V373" s="123"/>
      <c r="AF373" s="123"/>
      <c r="AP373" s="123"/>
      <c r="AZ373" s="123"/>
      <c r="BJ373" s="123"/>
      <c r="BT373" s="123"/>
      <c r="CD373" s="123"/>
      <c r="CN373" s="123"/>
      <c r="CX373" s="123"/>
      <c r="DH373" s="123"/>
      <c r="DR373" s="123"/>
      <c r="EB373" s="123"/>
      <c r="EL373" s="123"/>
      <c r="EV373" s="123"/>
      <c r="FF373" s="123"/>
      <c r="FP373" s="123"/>
      <c r="FZ373" s="123"/>
      <c r="GJ373" s="123"/>
      <c r="GT373" s="123"/>
      <c r="HD373" s="123"/>
      <c r="HN373" s="123"/>
      <c r="HX373" s="123"/>
    </row>
    <row xmlns:x14ac="http://schemas.microsoft.com/office/spreadsheetml/2009/9/ac" r="374" s="3" customFormat="true" x14ac:dyDescent="0.25">
      <c r="A374" s="379"/>
      <c r="B374" s="123"/>
      <c r="L374" s="123"/>
      <c r="V374" s="123"/>
      <c r="AF374" s="123"/>
      <c r="AP374" s="123"/>
      <c r="AZ374" s="123"/>
      <c r="BJ374" s="123"/>
      <c r="BT374" s="123"/>
      <c r="CD374" s="123"/>
      <c r="CN374" s="123"/>
      <c r="CX374" s="123"/>
      <c r="DH374" s="123"/>
      <c r="DR374" s="123"/>
      <c r="EB374" s="123"/>
      <c r="EL374" s="123"/>
      <c r="EV374" s="123"/>
      <c r="FF374" s="123"/>
      <c r="FP374" s="123"/>
      <c r="FZ374" s="123"/>
      <c r="GJ374" s="123"/>
      <c r="GT374" s="123"/>
      <c r="HD374" s="123"/>
      <c r="HN374" s="123"/>
      <c r="HX374" s="123"/>
    </row>
    <row xmlns:x14ac="http://schemas.microsoft.com/office/spreadsheetml/2009/9/ac" r="375" s="3" customFormat="true" x14ac:dyDescent="0.25">
      <c r="A375" s="379"/>
      <c r="B375" s="123"/>
      <c r="L375" s="123"/>
      <c r="V375" s="123"/>
      <c r="AF375" s="123"/>
      <c r="AP375" s="123"/>
      <c r="AZ375" s="123"/>
      <c r="BJ375" s="123"/>
      <c r="BT375" s="123"/>
      <c r="CD375" s="123"/>
      <c r="CN375" s="123"/>
      <c r="CX375" s="123"/>
      <c r="DH375" s="123"/>
      <c r="DR375" s="123"/>
      <c r="EB375" s="123"/>
      <c r="EL375" s="123"/>
      <c r="EV375" s="123"/>
      <c r="FF375" s="123"/>
      <c r="FP375" s="123"/>
      <c r="FZ375" s="123"/>
      <c r="GJ375" s="123"/>
      <c r="GT375" s="123"/>
      <c r="HD375" s="123"/>
      <c r="HN375" s="123"/>
      <c r="HX375" s="123"/>
    </row>
    <row xmlns:x14ac="http://schemas.microsoft.com/office/spreadsheetml/2009/9/ac" r="376" s="3" customFormat="true" x14ac:dyDescent="0.25">
      <c r="A376" s="379"/>
      <c r="B376" s="123"/>
      <c r="L376" s="123"/>
      <c r="V376" s="123"/>
      <c r="AF376" s="123"/>
      <c r="AP376" s="123"/>
      <c r="AZ376" s="123"/>
      <c r="BJ376" s="123"/>
      <c r="BT376" s="123"/>
      <c r="CD376" s="123"/>
      <c r="CN376" s="123"/>
      <c r="CX376" s="123"/>
      <c r="DH376" s="123"/>
      <c r="DR376" s="123"/>
      <c r="EB376" s="123"/>
      <c r="EL376" s="123"/>
      <c r="EV376" s="123"/>
      <c r="FF376" s="123"/>
      <c r="FP376" s="123"/>
      <c r="FZ376" s="123"/>
      <c r="GJ376" s="123"/>
      <c r="GT376" s="123"/>
      <c r="HD376" s="123"/>
      <c r="HN376" s="123"/>
      <c r="HX376" s="123"/>
    </row>
    <row xmlns:x14ac="http://schemas.microsoft.com/office/spreadsheetml/2009/9/ac" r="377" s="3" customFormat="true" x14ac:dyDescent="0.25">
      <c r="A377" s="379"/>
      <c r="B377" s="123"/>
      <c r="L377" s="123"/>
      <c r="V377" s="123"/>
      <c r="AF377" s="123"/>
      <c r="AP377" s="123"/>
      <c r="AZ377" s="123"/>
      <c r="BJ377" s="123"/>
      <c r="BT377" s="123"/>
      <c r="CD377" s="123"/>
      <c r="CN377" s="123"/>
      <c r="CX377" s="123"/>
      <c r="DH377" s="123"/>
      <c r="DR377" s="123"/>
      <c r="EB377" s="123"/>
      <c r="EL377" s="123"/>
      <c r="EV377" s="123"/>
      <c r="FF377" s="123"/>
      <c r="FP377" s="123"/>
      <c r="FZ377" s="123"/>
      <c r="GJ377" s="123"/>
      <c r="GT377" s="123"/>
      <c r="HD377" s="123"/>
      <c r="HN377" s="123"/>
      <c r="HX377" s="123"/>
    </row>
    <row xmlns:x14ac="http://schemas.microsoft.com/office/spreadsheetml/2009/9/ac" r="378" s="3" customFormat="true" x14ac:dyDescent="0.25">
      <c r="A378" s="379"/>
      <c r="B378" s="123"/>
      <c r="L378" s="123"/>
      <c r="V378" s="123"/>
      <c r="AF378" s="123"/>
      <c r="AP378" s="123"/>
      <c r="AZ378" s="123"/>
      <c r="BJ378" s="123"/>
      <c r="BT378" s="123"/>
      <c r="CD378" s="123"/>
      <c r="CN378" s="123"/>
      <c r="CX378" s="123"/>
      <c r="DH378" s="123"/>
      <c r="DR378" s="123"/>
      <c r="EB378" s="123"/>
      <c r="EL378" s="123"/>
      <c r="EV378" s="123"/>
      <c r="FF378" s="123"/>
      <c r="FP378" s="123"/>
      <c r="FZ378" s="123"/>
      <c r="GJ378" s="123"/>
      <c r="GT378" s="123"/>
      <c r="HD378" s="123"/>
      <c r="HN378" s="123"/>
      <c r="HX378" s="123"/>
    </row>
    <row xmlns:x14ac="http://schemas.microsoft.com/office/spreadsheetml/2009/9/ac" r="379" s="3" customFormat="true" x14ac:dyDescent="0.25">
      <c r="A379" s="379"/>
      <c r="B379" s="123"/>
      <c r="L379" s="123"/>
      <c r="V379" s="123"/>
      <c r="AF379" s="123"/>
      <c r="AP379" s="123"/>
      <c r="AZ379" s="123"/>
      <c r="BJ379" s="123"/>
      <c r="BT379" s="123"/>
      <c r="CD379" s="123"/>
      <c r="CN379" s="123"/>
      <c r="CX379" s="123"/>
      <c r="DH379" s="123"/>
      <c r="DR379" s="123"/>
      <c r="EB379" s="123"/>
      <c r="EL379" s="123"/>
      <c r="EV379" s="123"/>
      <c r="FF379" s="123"/>
      <c r="FP379" s="123"/>
      <c r="FZ379" s="123"/>
      <c r="GJ379" s="123"/>
      <c r="GT379" s="123"/>
      <c r="HD379" s="123"/>
      <c r="HN379" s="123"/>
      <c r="HX379" s="123"/>
    </row>
    <row xmlns:x14ac="http://schemas.microsoft.com/office/spreadsheetml/2009/9/ac" r="380" s="3" customFormat="true" x14ac:dyDescent="0.25">
      <c r="A380" s="379"/>
      <c r="B380" s="123"/>
      <c r="L380" s="123"/>
      <c r="V380" s="123"/>
      <c r="AF380" s="123"/>
      <c r="AP380" s="123"/>
      <c r="AZ380" s="123"/>
      <c r="BJ380" s="123"/>
      <c r="BT380" s="123"/>
      <c r="CD380" s="123"/>
      <c r="CN380" s="123"/>
      <c r="CX380" s="123"/>
      <c r="DH380" s="123"/>
      <c r="DR380" s="123"/>
      <c r="EB380" s="123"/>
      <c r="EL380" s="123"/>
      <c r="EV380" s="123"/>
      <c r="FF380" s="123"/>
      <c r="FP380" s="123"/>
      <c r="FZ380" s="123"/>
      <c r="GJ380" s="123"/>
      <c r="GT380" s="123"/>
      <c r="HD380" s="123"/>
      <c r="HN380" s="123"/>
      <c r="HX380" s="123"/>
    </row>
    <row xmlns:x14ac="http://schemas.microsoft.com/office/spreadsheetml/2009/9/ac" r="381" s="3" customFormat="true" x14ac:dyDescent="0.25">
      <c r="A381" s="379"/>
      <c r="B381" s="123"/>
      <c r="L381" s="123"/>
      <c r="V381" s="123"/>
      <c r="AF381" s="123"/>
      <c r="AP381" s="123"/>
      <c r="AZ381" s="123"/>
      <c r="BJ381" s="123"/>
      <c r="BT381" s="123"/>
      <c r="CD381" s="123"/>
      <c r="CN381" s="123"/>
      <c r="CX381" s="123"/>
      <c r="DH381" s="123"/>
      <c r="DR381" s="123"/>
      <c r="EB381" s="123"/>
      <c r="EL381" s="123"/>
      <c r="EV381" s="123"/>
      <c r="FF381" s="123"/>
      <c r="FP381" s="123"/>
      <c r="FZ381" s="123"/>
      <c r="GJ381" s="123"/>
      <c r="GT381" s="123"/>
      <c r="HD381" s="123"/>
      <c r="HN381" s="123"/>
      <c r="HX381" s="123"/>
    </row>
    <row xmlns:x14ac="http://schemas.microsoft.com/office/spreadsheetml/2009/9/ac" r="382" s="3" customFormat="true" x14ac:dyDescent="0.25">
      <c r="A382" s="379"/>
      <c r="B382" s="123"/>
      <c r="L382" s="123"/>
      <c r="V382" s="123"/>
      <c r="AF382" s="123"/>
      <c r="AP382" s="123"/>
      <c r="AZ382" s="123"/>
      <c r="BJ382" s="123"/>
      <c r="BT382" s="123"/>
      <c r="CD382" s="123"/>
      <c r="CN382" s="123"/>
      <c r="CX382" s="123"/>
      <c r="DH382" s="123"/>
      <c r="DR382" s="123"/>
      <c r="EB382" s="123"/>
      <c r="EL382" s="123"/>
      <c r="EV382" s="123"/>
      <c r="FF382" s="123"/>
      <c r="FP382" s="123"/>
      <c r="FZ382" s="123"/>
      <c r="GJ382" s="123"/>
      <c r="GT382" s="123"/>
      <c r="HD382" s="123"/>
      <c r="HN382" s="123"/>
      <c r="HX382" s="123"/>
    </row>
    <row xmlns:x14ac="http://schemas.microsoft.com/office/spreadsheetml/2009/9/ac" r="383" s="3" customFormat="true" x14ac:dyDescent="0.25">
      <c r="A383" s="379"/>
      <c r="B383" s="123"/>
      <c r="L383" s="123"/>
      <c r="V383" s="123"/>
      <c r="AF383" s="123"/>
      <c r="AP383" s="123"/>
      <c r="AZ383" s="123"/>
      <c r="BJ383" s="123"/>
      <c r="BT383" s="123"/>
      <c r="CD383" s="123"/>
      <c r="CN383" s="123"/>
      <c r="CX383" s="123"/>
      <c r="DH383" s="123"/>
      <c r="DR383" s="123"/>
      <c r="EB383" s="123"/>
      <c r="EL383" s="123"/>
      <c r="EV383" s="123"/>
      <c r="FF383" s="123"/>
      <c r="FP383" s="123"/>
      <c r="FZ383" s="123"/>
      <c r="GJ383" s="123"/>
      <c r="GT383" s="123"/>
      <c r="HD383" s="123"/>
      <c r="HN383" s="123"/>
      <c r="HX383" s="123"/>
    </row>
    <row xmlns:x14ac="http://schemas.microsoft.com/office/spreadsheetml/2009/9/ac" r="384" s="3" customFormat="true" x14ac:dyDescent="0.25">
      <c r="A384" s="379"/>
      <c r="B384" s="123"/>
      <c r="L384" s="123"/>
      <c r="V384" s="123"/>
      <c r="AF384" s="123"/>
      <c r="AP384" s="123"/>
      <c r="AZ384" s="123"/>
      <c r="BJ384" s="123"/>
      <c r="BT384" s="123"/>
      <c r="CD384" s="123"/>
      <c r="CN384" s="123"/>
      <c r="CX384" s="123"/>
      <c r="DH384" s="123"/>
      <c r="DR384" s="123"/>
      <c r="EB384" s="123"/>
      <c r="EL384" s="123"/>
      <c r="EV384" s="123"/>
      <c r="FF384" s="123"/>
      <c r="FP384" s="123"/>
      <c r="FZ384" s="123"/>
      <c r="GJ384" s="123"/>
      <c r="GT384" s="123"/>
      <c r="HD384" s="123"/>
      <c r="HN384" s="123"/>
      <c r="HX384" s="123"/>
    </row>
    <row xmlns:x14ac="http://schemas.microsoft.com/office/spreadsheetml/2009/9/ac" r="385" s="3" customFormat="true" x14ac:dyDescent="0.25">
      <c r="A385" s="379"/>
      <c r="B385" s="123"/>
      <c r="L385" s="123"/>
      <c r="V385" s="123"/>
      <c r="AF385" s="123"/>
      <c r="AP385" s="123"/>
      <c r="AZ385" s="123"/>
      <c r="BJ385" s="123"/>
      <c r="BT385" s="123"/>
      <c r="CD385" s="123"/>
      <c r="CN385" s="123"/>
      <c r="CX385" s="123"/>
      <c r="DH385" s="123"/>
      <c r="DR385" s="123"/>
      <c r="EB385" s="123"/>
      <c r="EL385" s="123"/>
      <c r="EV385" s="123"/>
      <c r="FF385" s="123"/>
      <c r="FP385" s="123"/>
      <c r="FZ385" s="123"/>
      <c r="GJ385" s="123"/>
      <c r="GT385" s="123"/>
      <c r="HD385" s="123"/>
      <c r="HN385" s="123"/>
      <c r="HX385" s="123"/>
    </row>
    <row xmlns:x14ac="http://schemas.microsoft.com/office/spreadsheetml/2009/9/ac" r="386" s="3" customFormat="true" x14ac:dyDescent="0.25">
      <c r="A386" s="379"/>
      <c r="B386" s="123"/>
      <c r="L386" s="123"/>
      <c r="V386" s="123"/>
      <c r="AF386" s="123"/>
      <c r="AP386" s="123"/>
      <c r="AZ386" s="123"/>
      <c r="BJ386" s="123"/>
      <c r="BT386" s="123"/>
      <c r="CD386" s="123"/>
      <c r="CN386" s="123"/>
      <c r="CX386" s="123"/>
      <c r="DH386" s="123"/>
      <c r="DR386" s="123"/>
      <c r="EB386" s="123"/>
      <c r="EL386" s="123"/>
      <c r="EV386" s="123"/>
      <c r="FF386" s="123"/>
      <c r="FP386" s="123"/>
      <c r="FZ386" s="123"/>
      <c r="GJ386" s="123"/>
      <c r="GT386" s="123"/>
      <c r="HD386" s="123"/>
      <c r="HN386" s="123"/>
      <c r="HX386" s="123"/>
    </row>
    <row xmlns:x14ac="http://schemas.microsoft.com/office/spreadsheetml/2009/9/ac" r="387" s="3" customFormat="true" x14ac:dyDescent="0.25">
      <c r="A387" s="379"/>
      <c r="B387" s="123"/>
      <c r="L387" s="123"/>
      <c r="V387" s="123"/>
      <c r="AF387" s="123"/>
      <c r="AP387" s="123"/>
      <c r="AZ387" s="123"/>
      <c r="BJ387" s="123"/>
      <c r="BT387" s="123"/>
      <c r="CD387" s="123"/>
      <c r="CN387" s="123"/>
      <c r="CX387" s="123"/>
      <c r="DH387" s="123"/>
      <c r="DR387" s="123"/>
      <c r="EB387" s="123"/>
      <c r="EL387" s="123"/>
      <c r="EV387" s="123"/>
      <c r="FF387" s="123"/>
      <c r="FP387" s="123"/>
      <c r="FZ387" s="123"/>
      <c r="GJ387" s="123"/>
      <c r="GT387" s="123"/>
      <c r="HD387" s="123"/>
      <c r="HN387" s="123"/>
      <c r="HX387" s="123"/>
    </row>
    <row xmlns:x14ac="http://schemas.microsoft.com/office/spreadsheetml/2009/9/ac" r="388" s="3" customFormat="true" x14ac:dyDescent="0.25">
      <c r="A388" s="379"/>
      <c r="B388" s="123"/>
      <c r="L388" s="123"/>
      <c r="V388" s="123"/>
      <c r="AF388" s="123"/>
      <c r="AP388" s="123"/>
      <c r="AZ388" s="123"/>
      <c r="BJ388" s="123"/>
      <c r="BT388" s="123"/>
      <c r="CD388" s="123"/>
      <c r="CN388" s="123"/>
      <c r="CX388" s="123"/>
      <c r="DH388" s="123"/>
      <c r="DR388" s="123"/>
      <c r="EB388" s="123"/>
      <c r="EL388" s="123"/>
      <c r="EV388" s="123"/>
      <c r="FF388" s="123"/>
      <c r="FP388" s="123"/>
      <c r="FZ388" s="123"/>
      <c r="GJ388" s="123"/>
      <c r="GT388" s="123"/>
      <c r="HD388" s="123"/>
      <c r="HN388" s="123"/>
      <c r="HX388" s="123"/>
    </row>
    <row xmlns:x14ac="http://schemas.microsoft.com/office/spreadsheetml/2009/9/ac" r="389" s="3" customFormat="true" x14ac:dyDescent="0.25">
      <c r="A389" s="379"/>
      <c r="B389" s="123"/>
      <c r="L389" s="123"/>
      <c r="V389" s="123"/>
      <c r="AF389" s="123"/>
      <c r="AP389" s="123"/>
      <c r="AZ389" s="123"/>
      <c r="BJ389" s="123"/>
      <c r="BT389" s="123"/>
      <c r="CD389" s="123"/>
      <c r="CN389" s="123"/>
      <c r="CX389" s="123"/>
      <c r="DH389" s="123"/>
      <c r="DR389" s="123"/>
      <c r="EB389" s="123"/>
      <c r="EL389" s="123"/>
      <c r="EV389" s="123"/>
      <c r="FF389" s="123"/>
      <c r="FP389" s="123"/>
      <c r="FZ389" s="123"/>
      <c r="GJ389" s="123"/>
      <c r="GT389" s="123"/>
      <c r="HD389" s="123"/>
      <c r="HN389" s="123"/>
      <c r="HX389" s="123"/>
    </row>
    <row xmlns:x14ac="http://schemas.microsoft.com/office/spreadsheetml/2009/9/ac" r="390" s="3" customFormat="true" x14ac:dyDescent="0.25">
      <c r="A390" s="379"/>
      <c r="B390" s="123"/>
      <c r="L390" s="123"/>
      <c r="V390" s="123"/>
      <c r="AF390" s="123"/>
      <c r="AP390" s="123"/>
      <c r="AZ390" s="123"/>
      <c r="BJ390" s="123"/>
      <c r="BT390" s="123"/>
      <c r="CD390" s="123"/>
      <c r="CN390" s="123"/>
      <c r="CX390" s="123"/>
      <c r="DH390" s="123"/>
      <c r="DR390" s="123"/>
      <c r="EB390" s="123"/>
      <c r="EL390" s="123"/>
      <c r="EV390" s="123"/>
      <c r="FF390" s="123"/>
      <c r="FP390" s="123"/>
      <c r="FZ390" s="123"/>
      <c r="GJ390" s="123"/>
      <c r="GT390" s="123"/>
      <c r="HD390" s="123"/>
      <c r="HN390" s="123"/>
      <c r="HX390" s="123"/>
    </row>
    <row xmlns:x14ac="http://schemas.microsoft.com/office/spreadsheetml/2009/9/ac" r="391" s="3" customFormat="true" x14ac:dyDescent="0.25">
      <c r="A391" s="379"/>
      <c r="B391" s="123"/>
      <c r="L391" s="123"/>
      <c r="V391" s="123"/>
      <c r="AF391" s="123"/>
      <c r="AP391" s="123"/>
      <c r="AZ391" s="123"/>
      <c r="BJ391" s="123"/>
      <c r="BT391" s="123"/>
      <c r="CD391" s="123"/>
      <c r="CN391" s="123"/>
      <c r="CX391" s="123"/>
      <c r="DH391" s="123"/>
      <c r="DR391" s="123"/>
      <c r="EB391" s="123"/>
      <c r="EL391" s="123"/>
      <c r="EV391" s="123"/>
      <c r="FF391" s="123"/>
      <c r="FP391" s="123"/>
      <c r="FZ391" s="123"/>
      <c r="GJ391" s="123"/>
      <c r="GT391" s="123"/>
      <c r="HD391" s="123"/>
      <c r="HN391" s="123"/>
      <c r="HX391" s="123"/>
    </row>
    <row xmlns:x14ac="http://schemas.microsoft.com/office/spreadsheetml/2009/9/ac" r="392" s="3" customFormat="true" x14ac:dyDescent="0.25">
      <c r="A392" s="379"/>
      <c r="B392" s="123"/>
      <c r="L392" s="123"/>
      <c r="V392" s="123"/>
      <c r="AF392" s="123"/>
      <c r="AP392" s="123"/>
      <c r="AZ392" s="123"/>
      <c r="BJ392" s="123"/>
      <c r="BT392" s="123"/>
      <c r="CD392" s="123"/>
      <c r="CN392" s="123"/>
      <c r="CX392" s="123"/>
      <c r="DH392" s="123"/>
      <c r="DR392" s="123"/>
      <c r="EB392" s="123"/>
      <c r="EL392" s="123"/>
      <c r="EV392" s="123"/>
      <c r="FF392" s="123"/>
      <c r="FP392" s="123"/>
      <c r="FZ392" s="123"/>
      <c r="GJ392" s="123"/>
      <c r="GT392" s="123"/>
      <c r="HD392" s="123"/>
      <c r="HN392" s="123"/>
      <c r="HX392" s="123"/>
    </row>
    <row xmlns:x14ac="http://schemas.microsoft.com/office/spreadsheetml/2009/9/ac" r="393" s="3" customFormat="true" x14ac:dyDescent="0.25">
      <c r="A393" s="379"/>
      <c r="B393" s="123"/>
      <c r="L393" s="123"/>
      <c r="V393" s="123"/>
      <c r="AF393" s="123"/>
      <c r="AP393" s="123"/>
      <c r="AZ393" s="123"/>
      <c r="BJ393" s="123"/>
      <c r="BT393" s="123"/>
      <c r="CD393" s="123"/>
      <c r="CN393" s="123"/>
      <c r="CX393" s="123"/>
      <c r="DH393" s="123"/>
      <c r="DR393" s="123"/>
      <c r="EB393" s="123"/>
      <c r="EL393" s="123"/>
      <c r="EV393" s="123"/>
      <c r="FF393" s="123"/>
      <c r="FP393" s="123"/>
      <c r="FZ393" s="123"/>
      <c r="GJ393" s="123"/>
      <c r="GT393" s="123"/>
      <c r="HD393" s="123"/>
      <c r="HN393" s="123"/>
      <c r="HX393" s="123"/>
    </row>
    <row xmlns:x14ac="http://schemas.microsoft.com/office/spreadsheetml/2009/9/ac" r="394" s="3" customFormat="true" x14ac:dyDescent="0.25">
      <c r="A394" s="379"/>
      <c r="B394" s="123"/>
      <c r="L394" s="123"/>
      <c r="V394" s="123"/>
      <c r="AF394" s="123"/>
      <c r="AP394" s="123"/>
      <c r="AZ394" s="123"/>
      <c r="BJ394" s="123"/>
      <c r="BT394" s="123"/>
      <c r="CD394" s="123"/>
      <c r="CN394" s="123"/>
      <c r="CX394" s="123"/>
      <c r="DH394" s="123"/>
      <c r="DR394" s="123"/>
      <c r="EB394" s="123"/>
      <c r="EL394" s="123"/>
      <c r="EV394" s="123"/>
      <c r="FF394" s="123"/>
      <c r="FP394" s="123"/>
      <c r="FZ394" s="123"/>
      <c r="GJ394" s="123"/>
      <c r="GT394" s="123"/>
      <c r="HD394" s="123"/>
      <c r="HN394" s="123"/>
      <c r="HX394" s="123"/>
    </row>
    <row xmlns:x14ac="http://schemas.microsoft.com/office/spreadsheetml/2009/9/ac" r="395" s="3" customFormat="true" x14ac:dyDescent="0.25">
      <c r="A395" s="379"/>
      <c r="B395" s="123"/>
      <c r="L395" s="123"/>
      <c r="V395" s="123"/>
      <c r="AF395" s="123"/>
      <c r="AP395" s="123"/>
      <c r="AZ395" s="123"/>
      <c r="BJ395" s="123"/>
      <c r="BT395" s="123"/>
      <c r="CD395" s="123"/>
      <c r="CN395" s="123"/>
      <c r="CX395" s="123"/>
      <c r="DH395" s="123"/>
      <c r="DR395" s="123"/>
      <c r="EB395" s="123"/>
      <c r="EL395" s="123"/>
      <c r="EV395" s="123"/>
      <c r="FF395" s="123"/>
      <c r="FP395" s="123"/>
      <c r="FZ395" s="123"/>
      <c r="GJ395" s="123"/>
      <c r="GT395" s="123"/>
      <c r="HD395" s="123"/>
      <c r="HN395" s="123"/>
      <c r="HX395" s="123"/>
    </row>
    <row xmlns:x14ac="http://schemas.microsoft.com/office/spreadsheetml/2009/9/ac" r="396" s="3" customFormat="true" x14ac:dyDescent="0.25">
      <c r="A396" s="379"/>
      <c r="B396" s="123"/>
      <c r="L396" s="123"/>
      <c r="V396" s="123"/>
      <c r="AF396" s="123"/>
      <c r="AP396" s="123"/>
      <c r="AZ396" s="123"/>
      <c r="BJ396" s="123"/>
      <c r="BT396" s="123"/>
      <c r="CD396" s="123"/>
      <c r="CN396" s="123"/>
      <c r="CX396" s="123"/>
      <c r="DH396" s="123"/>
      <c r="DR396" s="123"/>
      <c r="EB396" s="123"/>
      <c r="EL396" s="123"/>
      <c r="EV396" s="123"/>
      <c r="FF396" s="123"/>
      <c r="FP396" s="123"/>
      <c r="FZ396" s="123"/>
      <c r="GJ396" s="123"/>
      <c r="GT396" s="123"/>
      <c r="HD396" s="123"/>
      <c r="HN396" s="123"/>
      <c r="HX396" s="123"/>
    </row>
    <row xmlns:x14ac="http://schemas.microsoft.com/office/spreadsheetml/2009/9/ac" r="397" s="3" customFormat="true" x14ac:dyDescent="0.25">
      <c r="A397" s="379"/>
      <c r="B397" s="123"/>
      <c r="L397" s="123"/>
      <c r="V397" s="123"/>
      <c r="AF397" s="123"/>
      <c r="AP397" s="123"/>
      <c r="AZ397" s="123"/>
      <c r="BJ397" s="123"/>
      <c r="BT397" s="123"/>
      <c r="CD397" s="123"/>
      <c r="CN397" s="123"/>
      <c r="CX397" s="123"/>
      <c r="DH397" s="123"/>
      <c r="DR397" s="123"/>
      <c r="EB397" s="123"/>
      <c r="EL397" s="123"/>
      <c r="EV397" s="123"/>
      <c r="FF397" s="123"/>
      <c r="FP397" s="123"/>
      <c r="FZ397" s="123"/>
      <c r="GJ397" s="123"/>
      <c r="GT397" s="123"/>
      <c r="HD397" s="123"/>
      <c r="HN397" s="123"/>
      <c r="HX397" s="123"/>
    </row>
    <row xmlns:x14ac="http://schemas.microsoft.com/office/spreadsheetml/2009/9/ac" r="398" s="3" customFormat="true" x14ac:dyDescent="0.25">
      <c r="A398" s="379"/>
      <c r="B398" s="123"/>
      <c r="L398" s="123"/>
      <c r="V398" s="123"/>
      <c r="AF398" s="123"/>
      <c r="AP398" s="123"/>
      <c r="AZ398" s="123"/>
      <c r="BJ398" s="123"/>
      <c r="BT398" s="123"/>
      <c r="CD398" s="123"/>
      <c r="CN398" s="123"/>
      <c r="CX398" s="123"/>
      <c r="DH398" s="123"/>
      <c r="DR398" s="123"/>
      <c r="EB398" s="123"/>
      <c r="EL398" s="123"/>
      <c r="EV398" s="123"/>
      <c r="FF398" s="123"/>
      <c r="FP398" s="123"/>
      <c r="FZ398" s="123"/>
      <c r="GJ398" s="123"/>
      <c r="GT398" s="123"/>
      <c r="HD398" s="123"/>
      <c r="HN398" s="123"/>
      <c r="HX398" s="123"/>
    </row>
    <row xmlns:x14ac="http://schemas.microsoft.com/office/spreadsheetml/2009/9/ac" r="399" s="3" customFormat="true" x14ac:dyDescent="0.25">
      <c r="A399" s="379"/>
      <c r="B399" s="123"/>
      <c r="L399" s="123"/>
      <c r="V399" s="123"/>
      <c r="AF399" s="123"/>
      <c r="AP399" s="123"/>
      <c r="AZ399" s="123"/>
      <c r="BJ399" s="123"/>
      <c r="BT399" s="123"/>
      <c r="CD399" s="123"/>
      <c r="CN399" s="123"/>
      <c r="CX399" s="123"/>
      <c r="DH399" s="123"/>
      <c r="DR399" s="123"/>
      <c r="EB399" s="123"/>
      <c r="EL399" s="123"/>
      <c r="EV399" s="123"/>
      <c r="FF399" s="123"/>
      <c r="FP399" s="123"/>
      <c r="FZ399" s="123"/>
      <c r="GJ399" s="123"/>
      <c r="GT399" s="123"/>
      <c r="HD399" s="123"/>
      <c r="HN399" s="123"/>
      <c r="HX399" s="123"/>
    </row>
    <row xmlns:x14ac="http://schemas.microsoft.com/office/spreadsheetml/2009/9/ac" r="400" s="3" customFormat="true" x14ac:dyDescent="0.25">
      <c r="A400" s="379"/>
      <c r="B400" s="123"/>
      <c r="L400" s="123"/>
      <c r="V400" s="123"/>
      <c r="AF400" s="123"/>
      <c r="AP400" s="123"/>
      <c r="AZ400" s="123"/>
      <c r="BJ400" s="123"/>
      <c r="BT400" s="123"/>
      <c r="CD400" s="123"/>
      <c r="CN400" s="123"/>
      <c r="CX400" s="123"/>
      <c r="DH400" s="123"/>
      <c r="DR400" s="123"/>
      <c r="EB400" s="123"/>
      <c r="EL400" s="123"/>
      <c r="EV400" s="123"/>
      <c r="FF400" s="123"/>
      <c r="FP400" s="123"/>
      <c r="FZ400" s="123"/>
      <c r="GJ400" s="123"/>
      <c r="GT400" s="123"/>
      <c r="HD400" s="123"/>
      <c r="HN400" s="123"/>
      <c r="HX400" s="123"/>
    </row>
    <row xmlns:x14ac="http://schemas.microsoft.com/office/spreadsheetml/2009/9/ac" r="401" s="3" customFormat="true" x14ac:dyDescent="0.25">
      <c r="A401" s="379"/>
      <c r="B401" s="123"/>
      <c r="L401" s="123"/>
      <c r="V401" s="123"/>
      <c r="AF401" s="123"/>
      <c r="AP401" s="123"/>
      <c r="AZ401" s="123"/>
      <c r="BJ401" s="123"/>
      <c r="BT401" s="123"/>
      <c r="CD401" s="123"/>
      <c r="CN401" s="123"/>
      <c r="CX401" s="123"/>
      <c r="DH401" s="123"/>
      <c r="DR401" s="123"/>
      <c r="EB401" s="123"/>
      <c r="EL401" s="123"/>
      <c r="EV401" s="123"/>
      <c r="FF401" s="123"/>
      <c r="FP401" s="123"/>
      <c r="FZ401" s="123"/>
      <c r="GJ401" s="123"/>
      <c r="GT401" s="123"/>
      <c r="HD401" s="123"/>
      <c r="HN401" s="123"/>
      <c r="HX401" s="123"/>
    </row>
    <row xmlns:x14ac="http://schemas.microsoft.com/office/spreadsheetml/2009/9/ac" r="402" s="3" customFormat="true" x14ac:dyDescent="0.25">
      <c r="A402" s="379"/>
      <c r="B402" s="123"/>
      <c r="L402" s="123"/>
      <c r="V402" s="123"/>
      <c r="AF402" s="123"/>
      <c r="AP402" s="123"/>
      <c r="AZ402" s="123"/>
      <c r="BJ402" s="123"/>
      <c r="BT402" s="123"/>
      <c r="CD402" s="123"/>
      <c r="CN402" s="123"/>
      <c r="CX402" s="123"/>
      <c r="DH402" s="123"/>
      <c r="DR402" s="123"/>
      <c r="EB402" s="123"/>
      <c r="EL402" s="123"/>
      <c r="EV402" s="123"/>
      <c r="FF402" s="123"/>
      <c r="FP402" s="123"/>
      <c r="FZ402" s="123"/>
      <c r="GJ402" s="123"/>
      <c r="GT402" s="123"/>
      <c r="HD402" s="123"/>
      <c r="HN402" s="123"/>
      <c r="HX402" s="123"/>
    </row>
    <row xmlns:x14ac="http://schemas.microsoft.com/office/spreadsheetml/2009/9/ac" r="403" s="3" customFormat="true" x14ac:dyDescent="0.25">
      <c r="A403" s="379"/>
      <c r="B403" s="123"/>
      <c r="L403" s="123"/>
      <c r="V403" s="123"/>
      <c r="AF403" s="123"/>
      <c r="AP403" s="123"/>
      <c r="AZ403" s="123"/>
      <c r="BJ403" s="123"/>
      <c r="BT403" s="123"/>
      <c r="CD403" s="123"/>
      <c r="CN403" s="123"/>
      <c r="CX403" s="123"/>
      <c r="DH403" s="123"/>
      <c r="DR403" s="123"/>
      <c r="EB403" s="123"/>
      <c r="EL403" s="123"/>
      <c r="EV403" s="123"/>
      <c r="FF403" s="123"/>
      <c r="FP403" s="123"/>
      <c r="FZ403" s="123"/>
      <c r="GJ403" s="123"/>
      <c r="GT403" s="123"/>
      <c r="HD403" s="123"/>
      <c r="HN403" s="123"/>
      <c r="HX403" s="123"/>
    </row>
    <row xmlns:x14ac="http://schemas.microsoft.com/office/spreadsheetml/2009/9/ac" r="404" s="3" customFormat="true" x14ac:dyDescent="0.25">
      <c r="A404" s="379"/>
      <c r="B404" s="123"/>
      <c r="L404" s="123"/>
      <c r="V404" s="123"/>
      <c r="AF404" s="123"/>
      <c r="AP404" s="123"/>
      <c r="AZ404" s="123"/>
      <c r="BJ404" s="123"/>
      <c r="BT404" s="123"/>
      <c r="CD404" s="123"/>
      <c r="CN404" s="123"/>
      <c r="CX404" s="123"/>
      <c r="DH404" s="123"/>
      <c r="DR404" s="123"/>
      <c r="EB404" s="123"/>
      <c r="EL404" s="123"/>
      <c r="EV404" s="123"/>
      <c r="FF404" s="123"/>
      <c r="FP404" s="123"/>
      <c r="FZ404" s="123"/>
      <c r="GJ404" s="123"/>
      <c r="GT404" s="123"/>
      <c r="HD404" s="123"/>
      <c r="HN404" s="123"/>
      <c r="HX404" s="123"/>
    </row>
    <row xmlns:x14ac="http://schemas.microsoft.com/office/spreadsheetml/2009/9/ac" r="405" s="3" customFormat="true" x14ac:dyDescent="0.25">
      <c r="A405" s="379"/>
      <c r="B405" s="123"/>
      <c r="L405" s="123"/>
      <c r="V405" s="123"/>
      <c r="AF405" s="123"/>
      <c r="AP405" s="123"/>
      <c r="AZ405" s="123"/>
      <c r="BJ405" s="123"/>
      <c r="BT405" s="123"/>
      <c r="CD405" s="123"/>
      <c r="CN405" s="123"/>
      <c r="CX405" s="123"/>
      <c r="DH405" s="123"/>
      <c r="DR405" s="123"/>
      <c r="EB405" s="123"/>
      <c r="EL405" s="123"/>
      <c r="EV405" s="123"/>
      <c r="FF405" s="123"/>
      <c r="FP405" s="123"/>
      <c r="FZ405" s="123"/>
      <c r="GJ405" s="123"/>
      <c r="GT405" s="123"/>
      <c r="HD405" s="123"/>
      <c r="HN405" s="123"/>
      <c r="HX405" s="123"/>
    </row>
    <row xmlns:x14ac="http://schemas.microsoft.com/office/spreadsheetml/2009/9/ac" r="406" s="3" customFormat="true" x14ac:dyDescent="0.25">
      <c r="A406" s="379"/>
      <c r="B406" s="123"/>
      <c r="L406" s="123"/>
      <c r="V406" s="123"/>
      <c r="AF406" s="123"/>
      <c r="AP406" s="123"/>
      <c r="AZ406" s="123"/>
      <c r="BJ406" s="123"/>
      <c r="BT406" s="123"/>
      <c r="CD406" s="123"/>
      <c r="CN406" s="123"/>
      <c r="CX406" s="123"/>
      <c r="DH406" s="123"/>
      <c r="DR406" s="123"/>
      <c r="EB406" s="123"/>
      <c r="EL406" s="123"/>
      <c r="EV406" s="123"/>
      <c r="FF406" s="123"/>
      <c r="FP406" s="123"/>
      <c r="FZ406" s="123"/>
      <c r="GJ406" s="123"/>
      <c r="GT406" s="123"/>
      <c r="HD406" s="123"/>
      <c r="HN406" s="123"/>
      <c r="HX406" s="123"/>
    </row>
    <row xmlns:x14ac="http://schemas.microsoft.com/office/spreadsheetml/2009/9/ac" r="407" s="3" customFormat="true" x14ac:dyDescent="0.25">
      <c r="A407" s="379"/>
      <c r="B407" s="123"/>
      <c r="L407" s="123"/>
      <c r="V407" s="123"/>
      <c r="AF407" s="123"/>
      <c r="AP407" s="123"/>
      <c r="AZ407" s="123"/>
      <c r="BJ407" s="123"/>
      <c r="BT407" s="123"/>
      <c r="CD407" s="123"/>
      <c r="CN407" s="123"/>
      <c r="CX407" s="123"/>
      <c r="DH407" s="123"/>
      <c r="DR407" s="123"/>
      <c r="EB407" s="123"/>
      <c r="EL407" s="123"/>
      <c r="EV407" s="123"/>
      <c r="FF407" s="123"/>
      <c r="FP407" s="123"/>
      <c r="FZ407" s="123"/>
      <c r="GJ407" s="123"/>
      <c r="GT407" s="123"/>
      <c r="HD407" s="123"/>
      <c r="HN407" s="123"/>
      <c r="HX407" s="123"/>
    </row>
    <row xmlns:x14ac="http://schemas.microsoft.com/office/spreadsheetml/2009/9/ac" r="408" s="3" customFormat="true" x14ac:dyDescent="0.25">
      <c r="A408" s="379"/>
      <c r="B408" s="123"/>
      <c r="L408" s="123"/>
      <c r="V408" s="123"/>
      <c r="AF408" s="123"/>
      <c r="AP408" s="123"/>
      <c r="AZ408" s="123"/>
      <c r="BJ408" s="123"/>
      <c r="BT408" s="123"/>
      <c r="CD408" s="123"/>
      <c r="CN408" s="123"/>
      <c r="CX408" s="123"/>
      <c r="DH408" s="123"/>
      <c r="DR408" s="123"/>
      <c r="EB408" s="123"/>
      <c r="EL408" s="123"/>
      <c r="EV408" s="123"/>
      <c r="FF408" s="123"/>
      <c r="FP408" s="123"/>
      <c r="FZ408" s="123"/>
      <c r="GJ408" s="123"/>
      <c r="GT408" s="123"/>
      <c r="HD408" s="123"/>
      <c r="HN408" s="123"/>
      <c r="HX408" s="123"/>
    </row>
    <row xmlns:x14ac="http://schemas.microsoft.com/office/spreadsheetml/2009/9/ac" r="409" s="3" customFormat="true" x14ac:dyDescent="0.25">
      <c r="A409" s="379"/>
      <c r="B409" s="123"/>
      <c r="L409" s="123"/>
      <c r="V409" s="123"/>
      <c r="AF409" s="123"/>
      <c r="AP409" s="123"/>
      <c r="AZ409" s="123"/>
      <c r="BJ409" s="123"/>
      <c r="BT409" s="123"/>
      <c r="CD409" s="123"/>
      <c r="CN409" s="123"/>
      <c r="CX409" s="123"/>
      <c r="DH409" s="123"/>
      <c r="DR409" s="123"/>
      <c r="EB409" s="123"/>
      <c r="EL409" s="123"/>
      <c r="EV409" s="123"/>
      <c r="FF409" s="123"/>
      <c r="FP409" s="123"/>
      <c r="FZ409" s="123"/>
      <c r="GJ409" s="123"/>
      <c r="GT409" s="123"/>
      <c r="HD409" s="123"/>
      <c r="HN409" s="123"/>
      <c r="HX409" s="123"/>
    </row>
    <row xmlns:x14ac="http://schemas.microsoft.com/office/spreadsheetml/2009/9/ac" r="410" s="3" customFormat="true" x14ac:dyDescent="0.25">
      <c r="A410" s="379"/>
      <c r="B410" s="123"/>
      <c r="L410" s="123"/>
      <c r="V410" s="123"/>
      <c r="AF410" s="123"/>
      <c r="AP410" s="123"/>
      <c r="AZ410" s="123"/>
      <c r="BJ410" s="123"/>
      <c r="BT410" s="123"/>
      <c r="CD410" s="123"/>
      <c r="CN410" s="123"/>
      <c r="CX410" s="123"/>
      <c r="DH410" s="123"/>
      <c r="DR410" s="123"/>
      <c r="EB410" s="123"/>
      <c r="EL410" s="123"/>
      <c r="EV410" s="123"/>
      <c r="FF410" s="123"/>
      <c r="FP410" s="123"/>
      <c r="FZ410" s="123"/>
      <c r="GJ410" s="123"/>
      <c r="GT410" s="123"/>
      <c r="HD410" s="123"/>
      <c r="HN410" s="123"/>
      <c r="HX410" s="123"/>
    </row>
    <row xmlns:x14ac="http://schemas.microsoft.com/office/spreadsheetml/2009/9/ac" r="411" s="3" customFormat="true" x14ac:dyDescent="0.25">
      <c r="A411" s="379"/>
      <c r="B411" s="123"/>
      <c r="L411" s="123"/>
      <c r="V411" s="123"/>
      <c r="AF411" s="123"/>
      <c r="AP411" s="123"/>
      <c r="AZ411" s="123"/>
      <c r="BJ411" s="123"/>
      <c r="BT411" s="123"/>
      <c r="CD411" s="123"/>
      <c r="CN411" s="123"/>
      <c r="CX411" s="123"/>
      <c r="DH411" s="123"/>
      <c r="DR411" s="123"/>
      <c r="EB411" s="123"/>
      <c r="EL411" s="123"/>
      <c r="EV411" s="123"/>
      <c r="FF411" s="123"/>
      <c r="FP411" s="123"/>
      <c r="FZ411" s="123"/>
      <c r="GJ411" s="123"/>
      <c r="GT411" s="123"/>
      <c r="HD411" s="123"/>
      <c r="HN411" s="123"/>
      <c r="HX411" s="123"/>
    </row>
    <row xmlns:x14ac="http://schemas.microsoft.com/office/spreadsheetml/2009/9/ac" r="412" s="3" customFormat="true" x14ac:dyDescent="0.25">
      <c r="A412" s="379"/>
      <c r="B412" s="123"/>
      <c r="L412" s="123"/>
      <c r="V412" s="123"/>
      <c r="AF412" s="123"/>
      <c r="AP412" s="123"/>
      <c r="AZ412" s="123"/>
      <c r="BJ412" s="123"/>
      <c r="BT412" s="123"/>
      <c r="CD412" s="123"/>
      <c r="CN412" s="123"/>
      <c r="CX412" s="123"/>
      <c r="DH412" s="123"/>
      <c r="DR412" s="123"/>
      <c r="EB412" s="123"/>
      <c r="EL412" s="123"/>
      <c r="EV412" s="123"/>
      <c r="FF412" s="123"/>
      <c r="FP412" s="123"/>
      <c r="FZ412" s="123"/>
      <c r="GJ412" s="123"/>
      <c r="GT412" s="123"/>
      <c r="HD412" s="123"/>
      <c r="HN412" s="123"/>
      <c r="HX412" s="123"/>
    </row>
    <row xmlns:x14ac="http://schemas.microsoft.com/office/spreadsheetml/2009/9/ac" r="413" s="3" customFormat="true" x14ac:dyDescent="0.25">
      <c r="A413" s="379"/>
      <c r="B413" s="123"/>
      <c r="L413" s="123"/>
      <c r="V413" s="123"/>
      <c r="AF413" s="123"/>
      <c r="AP413" s="123"/>
      <c r="AZ413" s="123"/>
      <c r="BJ413" s="123"/>
      <c r="BT413" s="123"/>
      <c r="CD413" s="123"/>
      <c r="CN413" s="123"/>
      <c r="CX413" s="123"/>
      <c r="DH413" s="123"/>
      <c r="DR413" s="123"/>
      <c r="EB413" s="123"/>
      <c r="EL413" s="123"/>
      <c r="EV413" s="123"/>
      <c r="FF413" s="123"/>
      <c r="FP413" s="123"/>
      <c r="FZ413" s="123"/>
      <c r="GJ413" s="123"/>
      <c r="GT413" s="123"/>
      <c r="HD413" s="123"/>
      <c r="HN413" s="123"/>
      <c r="HX413" s="123"/>
    </row>
    <row xmlns:x14ac="http://schemas.microsoft.com/office/spreadsheetml/2009/9/ac" r="414" s="3" customFormat="true" x14ac:dyDescent="0.25">
      <c r="A414" s="379"/>
      <c r="B414" s="123"/>
      <c r="L414" s="123"/>
      <c r="V414" s="123"/>
      <c r="AF414" s="123"/>
      <c r="AP414" s="123"/>
      <c r="AZ414" s="123"/>
      <c r="BJ414" s="123"/>
      <c r="BT414" s="123"/>
      <c r="CD414" s="123"/>
      <c r="CN414" s="123"/>
      <c r="CX414" s="123"/>
      <c r="DH414" s="123"/>
      <c r="DR414" s="123"/>
      <c r="EB414" s="123"/>
      <c r="EL414" s="123"/>
      <c r="EV414" s="123"/>
      <c r="FF414" s="123"/>
      <c r="FP414" s="123"/>
      <c r="FZ414" s="123"/>
      <c r="GJ414" s="123"/>
      <c r="GT414" s="123"/>
      <c r="HD414" s="123"/>
      <c r="HN414" s="123"/>
      <c r="HX414" s="123"/>
    </row>
    <row xmlns:x14ac="http://schemas.microsoft.com/office/spreadsheetml/2009/9/ac" r="415" s="3" customFormat="true" x14ac:dyDescent="0.25">
      <c r="A415" s="379"/>
      <c r="B415" s="123"/>
      <c r="L415" s="123"/>
      <c r="V415" s="123"/>
      <c r="AF415" s="123"/>
      <c r="AP415" s="123"/>
      <c r="AZ415" s="123"/>
      <c r="BJ415" s="123"/>
      <c r="BT415" s="123"/>
      <c r="CD415" s="123"/>
      <c r="CN415" s="123"/>
      <c r="CX415" s="123"/>
      <c r="DH415" s="123"/>
      <c r="DR415" s="123"/>
      <c r="EB415" s="123"/>
      <c r="EL415" s="123"/>
      <c r="EV415" s="123"/>
      <c r="FF415" s="123"/>
      <c r="FP415" s="123"/>
      <c r="FZ415" s="123"/>
      <c r="GJ415" s="123"/>
      <c r="GT415" s="123"/>
      <c r="HD415" s="123"/>
      <c r="HN415" s="123"/>
      <c r="HX415" s="123"/>
    </row>
    <row xmlns:x14ac="http://schemas.microsoft.com/office/spreadsheetml/2009/9/ac" r="416" s="3" customFormat="true" x14ac:dyDescent="0.25">
      <c r="A416" s="379"/>
      <c r="B416" s="123"/>
      <c r="L416" s="123"/>
      <c r="V416" s="123"/>
      <c r="AF416" s="123"/>
      <c r="AP416" s="123"/>
      <c r="AZ416" s="123"/>
      <c r="BJ416" s="123"/>
      <c r="BT416" s="123"/>
      <c r="CD416" s="123"/>
      <c r="CN416" s="123"/>
      <c r="CX416" s="123"/>
      <c r="DH416" s="123"/>
      <c r="DR416" s="123"/>
      <c r="EB416" s="123"/>
      <c r="EL416" s="123"/>
      <c r="EV416" s="123"/>
      <c r="FF416" s="123"/>
      <c r="FP416" s="123"/>
      <c r="FZ416" s="123"/>
      <c r="GJ416" s="123"/>
      <c r="GT416" s="123"/>
      <c r="HD416" s="123"/>
      <c r="HN416" s="123"/>
      <c r="HX416" s="123"/>
    </row>
    <row xmlns:x14ac="http://schemas.microsoft.com/office/spreadsheetml/2009/9/ac" r="417" s="3" customFormat="true" x14ac:dyDescent="0.25">
      <c r="A417" s="379"/>
      <c r="B417" s="123"/>
      <c r="L417" s="123"/>
      <c r="V417" s="123"/>
      <c r="AF417" s="123"/>
      <c r="AP417" s="123"/>
      <c r="AZ417" s="123"/>
      <c r="BJ417" s="123"/>
      <c r="BT417" s="123"/>
      <c r="CD417" s="123"/>
      <c r="CN417" s="123"/>
      <c r="CX417" s="123"/>
      <c r="DH417" s="123"/>
      <c r="DR417" s="123"/>
      <c r="EB417" s="123"/>
      <c r="EL417" s="123"/>
      <c r="EV417" s="123"/>
      <c r="FF417" s="123"/>
      <c r="FP417" s="123"/>
      <c r="FZ417" s="123"/>
      <c r="GJ417" s="123"/>
      <c r="GT417" s="123"/>
      <c r="HD417" s="123"/>
      <c r="HN417" s="123"/>
      <c r="HX417" s="123"/>
    </row>
    <row xmlns:x14ac="http://schemas.microsoft.com/office/spreadsheetml/2009/9/ac" r="418" s="3" customFormat="true" x14ac:dyDescent="0.25">
      <c r="A418" s="379"/>
      <c r="B418" s="123"/>
      <c r="L418" s="123"/>
      <c r="V418" s="123"/>
      <c r="AF418" s="123"/>
      <c r="AP418" s="123"/>
      <c r="AZ418" s="123"/>
      <c r="BJ418" s="123"/>
      <c r="BT418" s="123"/>
      <c r="CD418" s="123"/>
      <c r="CN418" s="123"/>
      <c r="CX418" s="123"/>
      <c r="DH418" s="123"/>
      <c r="DR418" s="123"/>
      <c r="EB418" s="123"/>
      <c r="EL418" s="123"/>
      <c r="EV418" s="123"/>
      <c r="FF418" s="123"/>
      <c r="FP418" s="123"/>
      <c r="FZ418" s="123"/>
      <c r="GJ418" s="123"/>
      <c r="GT418" s="123"/>
      <c r="HD418" s="123"/>
      <c r="HN418" s="123"/>
      <c r="HX418" s="123"/>
    </row>
    <row xmlns:x14ac="http://schemas.microsoft.com/office/spreadsheetml/2009/9/ac" r="419" s="3" customFormat="true" x14ac:dyDescent="0.25">
      <c r="A419" s="379"/>
      <c r="B419" s="123"/>
      <c r="L419" s="123"/>
      <c r="V419" s="123"/>
      <c r="AF419" s="123"/>
      <c r="AP419" s="123"/>
      <c r="AZ419" s="123"/>
      <c r="BJ419" s="123"/>
      <c r="BT419" s="123"/>
      <c r="CD419" s="123"/>
      <c r="CN419" s="123"/>
      <c r="CX419" s="123"/>
      <c r="DH419" s="123"/>
      <c r="DR419" s="123"/>
      <c r="EB419" s="123"/>
      <c r="EL419" s="123"/>
      <c r="EV419" s="123"/>
      <c r="FF419" s="123"/>
      <c r="FP419" s="123"/>
      <c r="FZ419" s="123"/>
      <c r="GJ419" s="123"/>
      <c r="GT419" s="123"/>
      <c r="HD419" s="123"/>
      <c r="HN419" s="123"/>
      <c r="HX419" s="123"/>
    </row>
    <row xmlns:x14ac="http://schemas.microsoft.com/office/spreadsheetml/2009/9/ac" r="420" s="3" customFormat="true" x14ac:dyDescent="0.25">
      <c r="A420" s="379"/>
      <c r="B420" s="123"/>
      <c r="L420" s="123"/>
      <c r="V420" s="123"/>
      <c r="AF420" s="123"/>
      <c r="AP420" s="123"/>
      <c r="AZ420" s="123"/>
      <c r="BJ420" s="123"/>
      <c r="BT420" s="123"/>
      <c r="CD420" s="123"/>
      <c r="CN420" s="123"/>
      <c r="CX420" s="123"/>
      <c r="DH420" s="123"/>
      <c r="DR420" s="123"/>
      <c r="EB420" s="123"/>
      <c r="EL420" s="123"/>
      <c r="EV420" s="123"/>
      <c r="FF420" s="123"/>
      <c r="FP420" s="123"/>
      <c r="FZ420" s="123"/>
      <c r="GJ420" s="123"/>
      <c r="GT420" s="123"/>
      <c r="HD420" s="123"/>
      <c r="HN420" s="123"/>
      <c r="HX420" s="123"/>
    </row>
    <row xmlns:x14ac="http://schemas.microsoft.com/office/spreadsheetml/2009/9/ac" r="421" s="3" customFormat="true" x14ac:dyDescent="0.25">
      <c r="A421" s="379"/>
      <c r="B421" s="123"/>
      <c r="L421" s="123"/>
      <c r="V421" s="123"/>
      <c r="AF421" s="123"/>
      <c r="AP421" s="123"/>
      <c r="AZ421" s="123"/>
      <c r="BJ421" s="123"/>
      <c r="BT421" s="123"/>
      <c r="CD421" s="123"/>
      <c r="CN421" s="123"/>
      <c r="CX421" s="123"/>
      <c r="DH421" s="123"/>
      <c r="DR421" s="123"/>
      <c r="EB421" s="123"/>
      <c r="EL421" s="123"/>
      <c r="EV421" s="123"/>
      <c r="FF421" s="123"/>
      <c r="FP421" s="123"/>
      <c r="FZ421" s="123"/>
      <c r="GJ421" s="123"/>
      <c r="GT421" s="123"/>
      <c r="HD421" s="123"/>
      <c r="HN421" s="123"/>
      <c r="HX421" s="123"/>
    </row>
    <row xmlns:x14ac="http://schemas.microsoft.com/office/spreadsheetml/2009/9/ac" r="422" s="3" customFormat="true" x14ac:dyDescent="0.25">
      <c r="A422" s="379"/>
      <c r="B422" s="123"/>
      <c r="L422" s="123"/>
      <c r="V422" s="123"/>
      <c r="AF422" s="123"/>
      <c r="AP422" s="123"/>
      <c r="AZ422" s="123"/>
      <c r="BJ422" s="123"/>
      <c r="BT422" s="123"/>
      <c r="CD422" s="123"/>
      <c r="CN422" s="123"/>
      <c r="CX422" s="123"/>
      <c r="DH422" s="123"/>
      <c r="DR422" s="123"/>
      <c r="EB422" s="123"/>
      <c r="EL422" s="123"/>
      <c r="EV422" s="123"/>
      <c r="FF422" s="123"/>
      <c r="FP422" s="123"/>
      <c r="FZ422" s="123"/>
      <c r="GJ422" s="123"/>
      <c r="GT422" s="123"/>
      <c r="HD422" s="123"/>
      <c r="HN422" s="123"/>
      <c r="HX422" s="123"/>
    </row>
    <row xmlns:x14ac="http://schemas.microsoft.com/office/spreadsheetml/2009/9/ac" r="423" s="3" customFormat="true" x14ac:dyDescent="0.25">
      <c r="A423" s="379"/>
      <c r="B423" s="123"/>
      <c r="L423" s="123"/>
      <c r="V423" s="123"/>
      <c r="AF423" s="123"/>
      <c r="AP423" s="123"/>
      <c r="AZ423" s="123"/>
      <c r="BJ423" s="123"/>
      <c r="BT423" s="123"/>
      <c r="CD423" s="123"/>
      <c r="CN423" s="123"/>
      <c r="CX423" s="123"/>
      <c r="DH423" s="123"/>
      <c r="DR423" s="123"/>
      <c r="EB423" s="123"/>
      <c r="EL423" s="123"/>
      <c r="EV423" s="123"/>
      <c r="FF423" s="123"/>
      <c r="FP423" s="123"/>
      <c r="FZ423" s="123"/>
      <c r="GJ423" s="123"/>
      <c r="GT423" s="123"/>
      <c r="HD423" s="123"/>
      <c r="HN423" s="123"/>
      <c r="HX423" s="123"/>
    </row>
    <row xmlns:x14ac="http://schemas.microsoft.com/office/spreadsheetml/2009/9/ac" r="424" s="3" customFormat="true" x14ac:dyDescent="0.25">
      <c r="A424" s="379"/>
      <c r="B424" s="123"/>
      <c r="L424" s="123"/>
      <c r="V424" s="123"/>
      <c r="AF424" s="123"/>
      <c r="AP424" s="123"/>
      <c r="AZ424" s="123"/>
      <c r="BJ424" s="123"/>
      <c r="BT424" s="123"/>
      <c r="CD424" s="123"/>
      <c r="CN424" s="123"/>
      <c r="CX424" s="123"/>
      <c r="DH424" s="123"/>
      <c r="DR424" s="123"/>
      <c r="EB424" s="123"/>
      <c r="EL424" s="123"/>
      <c r="EV424" s="123"/>
      <c r="FF424" s="123"/>
      <c r="FP424" s="123"/>
      <c r="FZ424" s="123"/>
      <c r="GJ424" s="123"/>
      <c r="GT424" s="123"/>
      <c r="HD424" s="123"/>
      <c r="HN424" s="123"/>
      <c r="HX424" s="123"/>
    </row>
    <row xmlns:x14ac="http://schemas.microsoft.com/office/spreadsheetml/2009/9/ac" r="425" s="3" customFormat="true" x14ac:dyDescent="0.25">
      <c r="A425" s="379"/>
      <c r="B425" s="123"/>
      <c r="L425" s="123"/>
      <c r="V425" s="123"/>
      <c r="AF425" s="123"/>
      <c r="AP425" s="123"/>
      <c r="AZ425" s="123"/>
      <c r="BJ425" s="123"/>
      <c r="BT425" s="123"/>
      <c r="CD425" s="123"/>
      <c r="CN425" s="123"/>
      <c r="CX425" s="123"/>
      <c r="DH425" s="123"/>
      <c r="DR425" s="123"/>
      <c r="EB425" s="123"/>
      <c r="EL425" s="123"/>
      <c r="EV425" s="123"/>
      <c r="FF425" s="123"/>
      <c r="FP425" s="123"/>
      <c r="FZ425" s="123"/>
      <c r="GJ425" s="123"/>
      <c r="GT425" s="123"/>
      <c r="HD425" s="123"/>
      <c r="HN425" s="123"/>
      <c r="HX425" s="123"/>
    </row>
    <row xmlns:x14ac="http://schemas.microsoft.com/office/spreadsheetml/2009/9/ac" r="426" s="3" customFormat="true" x14ac:dyDescent="0.25">
      <c r="A426" s="379"/>
      <c r="B426" s="123"/>
      <c r="L426" s="123"/>
      <c r="V426" s="123"/>
      <c r="AF426" s="123"/>
      <c r="AP426" s="123"/>
      <c r="AZ426" s="123"/>
      <c r="BJ426" s="123"/>
      <c r="BT426" s="123"/>
      <c r="CD426" s="123"/>
      <c r="CN426" s="123"/>
      <c r="CX426" s="123"/>
      <c r="DH426" s="123"/>
      <c r="DR426" s="123"/>
      <c r="EB426" s="123"/>
      <c r="EL426" s="123"/>
      <c r="EV426" s="123"/>
      <c r="FF426" s="123"/>
      <c r="FP426" s="123"/>
      <c r="FZ426" s="123"/>
      <c r="GJ426" s="123"/>
      <c r="GT426" s="123"/>
      <c r="HD426" s="123"/>
      <c r="HN426" s="123"/>
      <c r="HX426" s="123"/>
    </row>
    <row xmlns:x14ac="http://schemas.microsoft.com/office/spreadsheetml/2009/9/ac" r="427" s="3" customFormat="true" x14ac:dyDescent="0.25">
      <c r="A427" s="379"/>
      <c r="B427" s="123"/>
      <c r="L427" s="123"/>
      <c r="V427" s="123"/>
      <c r="AF427" s="123"/>
      <c r="AP427" s="123"/>
      <c r="AZ427" s="123"/>
      <c r="BJ427" s="123"/>
      <c r="BT427" s="123"/>
      <c r="CD427" s="123"/>
      <c r="CN427" s="123"/>
      <c r="CX427" s="123"/>
      <c r="DH427" s="123"/>
      <c r="DR427" s="123"/>
      <c r="EB427" s="123"/>
      <c r="EL427" s="123"/>
      <c r="EV427" s="123"/>
      <c r="FF427" s="123"/>
      <c r="FP427" s="123"/>
      <c r="FZ427" s="123"/>
      <c r="GJ427" s="123"/>
      <c r="GT427" s="123"/>
      <c r="HD427" s="123"/>
      <c r="HN427" s="123"/>
      <c r="HX427" s="123"/>
    </row>
    <row xmlns:x14ac="http://schemas.microsoft.com/office/spreadsheetml/2009/9/ac" r="428" s="3" customFormat="true" x14ac:dyDescent="0.25">
      <c r="A428" s="379"/>
      <c r="B428" s="123"/>
      <c r="L428" s="123"/>
      <c r="V428" s="123"/>
      <c r="AF428" s="123"/>
      <c r="AP428" s="123"/>
      <c r="AZ428" s="123"/>
      <c r="BJ428" s="123"/>
      <c r="BT428" s="123"/>
      <c r="CD428" s="123"/>
      <c r="CN428" s="123"/>
      <c r="CX428" s="123"/>
      <c r="DH428" s="123"/>
      <c r="DR428" s="123"/>
      <c r="EB428" s="123"/>
      <c r="EL428" s="123"/>
      <c r="EV428" s="123"/>
      <c r="FF428" s="123"/>
      <c r="FP428" s="123"/>
      <c r="FZ428" s="123"/>
      <c r="GJ428" s="123"/>
      <c r="GT428" s="123"/>
      <c r="HD428" s="123"/>
      <c r="HN428" s="123"/>
      <c r="HX428" s="123"/>
    </row>
    <row xmlns:x14ac="http://schemas.microsoft.com/office/spreadsheetml/2009/9/ac" r="429" s="3" customFormat="true" x14ac:dyDescent="0.25">
      <c r="A429" s="379"/>
      <c r="B429" s="123"/>
      <c r="L429" s="123"/>
      <c r="V429" s="123"/>
      <c r="AF429" s="123"/>
      <c r="AP429" s="123"/>
      <c r="AZ429" s="123"/>
      <c r="BJ429" s="123"/>
      <c r="BT429" s="123"/>
      <c r="CD429" s="123"/>
      <c r="CN429" s="123"/>
      <c r="CX429" s="123"/>
      <c r="DH429" s="123"/>
      <c r="DR429" s="123"/>
      <c r="EB429" s="123"/>
      <c r="EL429" s="123"/>
      <c r="EV429" s="123"/>
      <c r="FF429" s="123"/>
      <c r="FP429" s="123"/>
      <c r="FZ429" s="123"/>
      <c r="GJ429" s="123"/>
      <c r="GT429" s="123"/>
      <c r="HD429" s="123"/>
      <c r="HN429" s="123"/>
      <c r="HX429" s="123"/>
    </row>
    <row xmlns:x14ac="http://schemas.microsoft.com/office/spreadsheetml/2009/9/ac" r="430" s="3" customFormat="true" x14ac:dyDescent="0.25">
      <c r="A430" s="379"/>
      <c r="B430" s="123"/>
      <c r="L430" s="123"/>
      <c r="V430" s="123"/>
      <c r="AF430" s="123"/>
      <c r="AP430" s="123"/>
      <c r="AZ430" s="123"/>
      <c r="BJ430" s="123"/>
      <c r="BT430" s="123"/>
      <c r="CD430" s="123"/>
      <c r="CN430" s="123"/>
      <c r="CX430" s="123"/>
      <c r="DH430" s="123"/>
      <c r="DR430" s="123"/>
      <c r="EB430" s="123"/>
      <c r="EL430" s="123"/>
      <c r="EV430" s="123"/>
      <c r="FF430" s="123"/>
      <c r="FP430" s="123"/>
      <c r="FZ430" s="123"/>
      <c r="GJ430" s="123"/>
      <c r="GT430" s="123"/>
      <c r="HD430" s="123"/>
      <c r="HN430" s="123"/>
      <c r="HX430" s="123"/>
    </row>
    <row xmlns:x14ac="http://schemas.microsoft.com/office/spreadsheetml/2009/9/ac" r="431" s="3" customFormat="true" x14ac:dyDescent="0.25">
      <c r="A431" s="379"/>
      <c r="B431" s="123"/>
      <c r="L431" s="123"/>
      <c r="V431" s="123"/>
      <c r="AF431" s="123"/>
      <c r="AP431" s="123"/>
      <c r="AZ431" s="123"/>
      <c r="BJ431" s="123"/>
      <c r="BT431" s="123"/>
      <c r="CD431" s="123"/>
      <c r="CN431" s="123"/>
      <c r="CX431" s="123"/>
      <c r="DH431" s="123"/>
      <c r="DR431" s="123"/>
      <c r="EB431" s="123"/>
      <c r="EL431" s="123"/>
      <c r="EV431" s="123"/>
      <c r="FF431" s="123"/>
      <c r="FP431" s="123"/>
      <c r="FZ431" s="123"/>
      <c r="GJ431" s="123"/>
      <c r="GT431" s="123"/>
      <c r="HD431" s="123"/>
      <c r="HN431" s="123"/>
      <c r="HX431" s="123"/>
    </row>
    <row xmlns:x14ac="http://schemas.microsoft.com/office/spreadsheetml/2009/9/ac" r="432" s="3" customFormat="true" x14ac:dyDescent="0.25">
      <c r="A432" s="379"/>
      <c r="B432" s="123"/>
      <c r="L432" s="123"/>
      <c r="V432" s="123"/>
      <c r="AF432" s="123"/>
      <c r="AP432" s="123"/>
      <c r="AZ432" s="123"/>
      <c r="BJ432" s="123"/>
      <c r="BT432" s="123"/>
      <c r="CD432" s="123"/>
      <c r="CN432" s="123"/>
      <c r="CX432" s="123"/>
      <c r="DH432" s="123"/>
      <c r="DR432" s="123"/>
      <c r="EB432" s="123"/>
      <c r="EL432" s="123"/>
      <c r="EV432" s="123"/>
      <c r="FF432" s="123"/>
      <c r="FP432" s="123"/>
      <c r="FZ432" s="123"/>
      <c r="GJ432" s="123"/>
      <c r="GT432" s="123"/>
      <c r="HD432" s="123"/>
      <c r="HN432" s="123"/>
      <c r="HX432" s="123"/>
    </row>
    <row xmlns:x14ac="http://schemas.microsoft.com/office/spreadsheetml/2009/9/ac" r="433" s="3" customFormat="true" x14ac:dyDescent="0.25">
      <c r="A433" s="379"/>
      <c r="B433" s="123"/>
      <c r="L433" s="123"/>
      <c r="V433" s="123"/>
      <c r="AF433" s="123"/>
      <c r="AP433" s="123"/>
      <c r="AZ433" s="123"/>
      <c r="BJ433" s="123"/>
      <c r="BT433" s="123"/>
      <c r="CD433" s="123"/>
      <c r="CN433" s="123"/>
      <c r="CX433" s="123"/>
      <c r="DH433" s="123"/>
      <c r="DR433" s="123"/>
      <c r="EB433" s="123"/>
      <c r="EL433" s="123"/>
      <c r="EV433" s="123"/>
      <c r="FF433" s="123"/>
      <c r="FP433" s="123"/>
      <c r="FZ433" s="123"/>
      <c r="GJ433" s="123"/>
      <c r="GT433" s="123"/>
      <c r="HD433" s="123"/>
      <c r="HN433" s="123"/>
      <c r="HX433" s="123"/>
    </row>
    <row xmlns:x14ac="http://schemas.microsoft.com/office/spreadsheetml/2009/9/ac" r="434" s="3" customFormat="true" x14ac:dyDescent="0.25">
      <c r="A434" s="379"/>
      <c r="B434" s="123"/>
      <c r="L434" s="123"/>
      <c r="V434" s="123"/>
      <c r="AF434" s="123"/>
      <c r="AP434" s="123"/>
      <c r="AZ434" s="123"/>
      <c r="BJ434" s="123"/>
      <c r="BT434" s="123"/>
      <c r="CD434" s="123"/>
      <c r="CN434" s="123"/>
      <c r="CX434" s="123"/>
      <c r="DH434" s="123"/>
      <c r="DR434" s="123"/>
      <c r="EB434" s="123"/>
      <c r="EL434" s="123"/>
      <c r="EV434" s="123"/>
      <c r="FF434" s="123"/>
      <c r="FP434" s="123"/>
      <c r="FZ434" s="123"/>
      <c r="GJ434" s="123"/>
      <c r="GT434" s="123"/>
      <c r="HD434" s="123"/>
      <c r="HN434" s="123"/>
      <c r="HX434" s="123"/>
    </row>
    <row xmlns:x14ac="http://schemas.microsoft.com/office/spreadsheetml/2009/9/ac" r="435" s="3" customFormat="true" x14ac:dyDescent="0.25">
      <c r="A435" s="379"/>
      <c r="B435" s="123"/>
      <c r="L435" s="123"/>
      <c r="V435" s="123"/>
      <c r="AF435" s="123"/>
      <c r="AP435" s="123"/>
      <c r="AZ435" s="123"/>
      <c r="BJ435" s="123"/>
      <c r="BT435" s="123"/>
      <c r="CD435" s="123"/>
      <c r="CN435" s="123"/>
      <c r="CX435" s="123"/>
      <c r="DH435" s="123"/>
      <c r="DR435" s="123"/>
      <c r="EB435" s="123"/>
      <c r="EL435" s="123"/>
      <c r="EV435" s="123"/>
      <c r="FF435" s="123"/>
      <c r="FP435" s="123"/>
      <c r="FZ435" s="123"/>
      <c r="GJ435" s="123"/>
      <c r="GT435" s="123"/>
      <c r="HD435" s="123"/>
      <c r="HN435" s="123"/>
      <c r="HX435" s="123"/>
    </row>
    <row xmlns:x14ac="http://schemas.microsoft.com/office/spreadsheetml/2009/9/ac" r="436" s="3" customFormat="true" x14ac:dyDescent="0.25">
      <c r="A436" s="379"/>
      <c r="B436" s="123"/>
      <c r="L436" s="123"/>
      <c r="V436" s="123"/>
      <c r="AF436" s="123"/>
      <c r="AP436" s="123"/>
      <c r="AZ436" s="123"/>
      <c r="BJ436" s="123"/>
      <c r="BT436" s="123"/>
      <c r="CD436" s="123"/>
      <c r="CN436" s="123"/>
      <c r="CX436" s="123"/>
      <c r="DH436" s="123"/>
      <c r="DR436" s="123"/>
      <c r="EB436" s="123"/>
      <c r="EL436" s="123"/>
      <c r="EV436" s="123"/>
      <c r="FF436" s="123"/>
      <c r="FP436" s="123"/>
      <c r="FZ436" s="123"/>
      <c r="GJ436" s="123"/>
      <c r="GT436" s="123"/>
      <c r="HD436" s="123"/>
      <c r="HN436" s="123"/>
      <c r="HX436" s="123"/>
    </row>
    <row xmlns:x14ac="http://schemas.microsoft.com/office/spreadsheetml/2009/9/ac" r="437" s="3" customFormat="true" x14ac:dyDescent="0.25">
      <c r="A437" s="379"/>
      <c r="B437" s="123"/>
      <c r="L437" s="123"/>
      <c r="V437" s="123"/>
      <c r="AF437" s="123"/>
      <c r="AP437" s="123"/>
      <c r="AZ437" s="123"/>
      <c r="BJ437" s="123"/>
      <c r="BT437" s="123"/>
      <c r="CD437" s="123"/>
      <c r="CN437" s="123"/>
      <c r="CX437" s="123"/>
      <c r="DH437" s="123"/>
      <c r="DR437" s="123"/>
      <c r="EB437" s="123"/>
      <c r="EL437" s="123"/>
      <c r="EV437" s="123"/>
      <c r="FF437" s="123"/>
      <c r="FP437" s="123"/>
      <c r="FZ437" s="123"/>
      <c r="GJ437" s="123"/>
      <c r="GT437" s="123"/>
      <c r="HD437" s="123"/>
      <c r="HN437" s="123"/>
      <c r="HX437" s="123"/>
    </row>
    <row xmlns:x14ac="http://schemas.microsoft.com/office/spreadsheetml/2009/9/ac" r="438" s="3" customFormat="true" x14ac:dyDescent="0.25">
      <c r="A438" s="379"/>
      <c r="B438" s="123"/>
      <c r="L438" s="123"/>
      <c r="V438" s="123"/>
      <c r="AF438" s="123"/>
      <c r="AP438" s="123"/>
      <c r="AZ438" s="123"/>
      <c r="BJ438" s="123"/>
      <c r="BT438" s="123"/>
      <c r="CD438" s="123"/>
      <c r="CN438" s="123"/>
      <c r="CX438" s="123"/>
      <c r="DH438" s="123"/>
      <c r="DR438" s="123"/>
      <c r="EB438" s="123"/>
      <c r="EL438" s="123"/>
      <c r="EV438" s="123"/>
      <c r="FF438" s="123"/>
      <c r="FP438" s="123"/>
      <c r="FZ438" s="123"/>
      <c r="GJ438" s="123"/>
      <c r="GT438" s="123"/>
      <c r="HD438" s="123"/>
      <c r="HN438" s="123"/>
      <c r="HX438" s="123"/>
    </row>
    <row xmlns:x14ac="http://schemas.microsoft.com/office/spreadsheetml/2009/9/ac" r="439" s="3" customFormat="true" x14ac:dyDescent="0.25">
      <c r="A439" s="379"/>
      <c r="B439" s="123"/>
      <c r="L439" s="123"/>
      <c r="V439" s="123"/>
      <c r="AF439" s="123"/>
      <c r="AP439" s="123"/>
      <c r="AZ439" s="123"/>
      <c r="BJ439" s="123"/>
      <c r="BT439" s="123"/>
      <c r="CD439" s="123"/>
      <c r="CN439" s="123"/>
      <c r="CX439" s="123"/>
      <c r="DH439" s="123"/>
      <c r="DR439" s="123"/>
      <c r="EB439" s="123"/>
      <c r="EL439" s="123"/>
      <c r="EV439" s="123"/>
      <c r="FF439" s="123"/>
      <c r="FP439" s="123"/>
      <c r="FZ439" s="123"/>
      <c r="GJ439" s="123"/>
      <c r="GT439" s="123"/>
      <c r="HD439" s="123"/>
      <c r="HN439" s="123"/>
      <c r="HX439" s="123"/>
    </row>
    <row xmlns:x14ac="http://schemas.microsoft.com/office/spreadsheetml/2009/9/ac" r="440" s="3" customFormat="true" x14ac:dyDescent="0.25">
      <c r="A440" s="379"/>
      <c r="B440" s="123"/>
      <c r="L440" s="123"/>
      <c r="V440" s="123"/>
      <c r="AF440" s="123"/>
      <c r="AP440" s="123"/>
      <c r="AZ440" s="123"/>
      <c r="BJ440" s="123"/>
      <c r="BT440" s="123"/>
      <c r="CD440" s="123"/>
      <c r="CN440" s="123"/>
      <c r="CX440" s="123"/>
      <c r="DH440" s="123"/>
      <c r="DR440" s="123"/>
      <c r="EB440" s="123"/>
      <c r="EL440" s="123"/>
      <c r="EV440" s="123"/>
      <c r="FF440" s="123"/>
      <c r="FP440" s="123"/>
      <c r="FZ440" s="123"/>
      <c r="GJ440" s="123"/>
      <c r="GT440" s="123"/>
      <c r="HD440" s="123"/>
      <c r="HN440" s="123"/>
      <c r="HX440" s="123"/>
    </row>
    <row xmlns:x14ac="http://schemas.microsoft.com/office/spreadsheetml/2009/9/ac" r="441" s="3" customFormat="true" x14ac:dyDescent="0.25">
      <c r="A441" s="379"/>
      <c r="B441" s="123"/>
      <c r="L441" s="123"/>
      <c r="V441" s="123"/>
      <c r="AF441" s="123"/>
      <c r="AP441" s="123"/>
      <c r="AZ441" s="123"/>
      <c r="BJ441" s="123"/>
      <c r="BT441" s="123"/>
      <c r="CD441" s="123"/>
      <c r="CN441" s="123"/>
      <c r="CX441" s="123"/>
      <c r="DH441" s="123"/>
      <c r="DR441" s="123"/>
      <c r="EB441" s="123"/>
      <c r="EL441" s="123"/>
      <c r="EV441" s="123"/>
      <c r="FF441" s="123"/>
      <c r="FP441" s="123"/>
      <c r="FZ441" s="123"/>
      <c r="GJ441" s="123"/>
      <c r="GT441" s="123"/>
      <c r="HD441" s="123"/>
      <c r="HN441" s="123"/>
      <c r="HX441" s="123"/>
    </row>
    <row xmlns:x14ac="http://schemas.microsoft.com/office/spreadsheetml/2009/9/ac" r="442" s="3" customFormat="true" x14ac:dyDescent="0.25">
      <c r="A442" s="379"/>
      <c r="B442" s="123"/>
      <c r="L442" s="123"/>
      <c r="V442" s="123"/>
      <c r="AF442" s="123"/>
      <c r="AP442" s="123"/>
      <c r="AZ442" s="123"/>
      <c r="BJ442" s="123"/>
      <c r="BT442" s="123"/>
      <c r="CD442" s="123"/>
      <c r="CN442" s="123"/>
      <c r="CX442" s="123"/>
      <c r="DH442" s="123"/>
      <c r="DR442" s="123"/>
      <c r="EB442" s="123"/>
      <c r="EL442" s="123"/>
      <c r="EV442" s="123"/>
      <c r="FF442" s="123"/>
      <c r="FP442" s="123"/>
      <c r="FZ442" s="123"/>
      <c r="GJ442" s="123"/>
      <c r="GT442" s="123"/>
      <c r="HD442" s="123"/>
      <c r="HN442" s="123"/>
      <c r="HX442" s="123"/>
    </row>
    <row xmlns:x14ac="http://schemas.microsoft.com/office/spreadsheetml/2009/9/ac" r="443" s="3" customFormat="true" x14ac:dyDescent="0.25">
      <c r="A443" s="379"/>
      <c r="B443" s="123"/>
      <c r="L443" s="123"/>
      <c r="V443" s="123"/>
      <c r="AF443" s="123"/>
      <c r="AP443" s="123"/>
      <c r="AZ443" s="123"/>
      <c r="BJ443" s="123"/>
      <c r="BT443" s="123"/>
      <c r="CD443" s="123"/>
      <c r="CN443" s="123"/>
      <c r="CX443" s="123"/>
      <c r="DH443" s="123"/>
      <c r="DR443" s="123"/>
      <c r="EB443" s="123"/>
      <c r="EL443" s="123"/>
      <c r="EV443" s="123"/>
      <c r="FF443" s="123"/>
      <c r="FP443" s="123"/>
      <c r="FZ443" s="123"/>
      <c r="GJ443" s="123"/>
      <c r="GT443" s="123"/>
      <c r="HD443" s="123"/>
      <c r="HN443" s="123"/>
      <c r="HX443" s="123"/>
    </row>
    <row xmlns:x14ac="http://schemas.microsoft.com/office/spreadsheetml/2009/9/ac" r="444" s="3" customFormat="true" x14ac:dyDescent="0.25">
      <c r="A444" s="379"/>
      <c r="B444" s="123"/>
      <c r="L444" s="123"/>
      <c r="V444" s="123"/>
      <c r="AF444" s="123"/>
      <c r="AP444" s="123"/>
      <c r="AZ444" s="123"/>
      <c r="BJ444" s="123"/>
      <c r="BT444" s="123"/>
      <c r="CD444" s="123"/>
      <c r="CN444" s="123"/>
      <c r="CX444" s="123"/>
      <c r="DH444" s="123"/>
      <c r="DR444" s="123"/>
      <c r="EB444" s="123"/>
      <c r="EL444" s="123"/>
      <c r="EV444" s="123"/>
      <c r="FF444" s="123"/>
      <c r="FP444" s="123"/>
      <c r="FZ444" s="123"/>
      <c r="GJ444" s="123"/>
      <c r="GT444" s="123"/>
      <c r="HD444" s="123"/>
      <c r="HN444" s="123"/>
      <c r="HX444" s="123"/>
    </row>
    <row xmlns:x14ac="http://schemas.microsoft.com/office/spreadsheetml/2009/9/ac" r="445" s="3" customFormat="true" x14ac:dyDescent="0.25">
      <c r="A445" s="379"/>
      <c r="B445" s="123"/>
      <c r="L445" s="123"/>
      <c r="V445" s="123"/>
      <c r="AF445" s="123"/>
      <c r="AP445" s="123"/>
      <c r="AZ445" s="123"/>
      <c r="BJ445" s="123"/>
      <c r="BT445" s="123"/>
      <c r="CD445" s="123"/>
      <c r="CN445" s="123"/>
      <c r="CX445" s="123"/>
      <c r="DH445" s="123"/>
      <c r="DR445" s="123"/>
      <c r="EB445" s="123"/>
      <c r="EL445" s="123"/>
      <c r="EV445" s="123"/>
      <c r="FF445" s="123"/>
      <c r="FP445" s="123"/>
      <c r="FZ445" s="123"/>
      <c r="GJ445" s="123"/>
      <c r="GT445" s="123"/>
      <c r="HD445" s="123"/>
      <c r="HN445" s="123"/>
      <c r="HX445" s="123"/>
    </row>
    <row xmlns:x14ac="http://schemas.microsoft.com/office/spreadsheetml/2009/9/ac" r="446" s="3" customFormat="true" x14ac:dyDescent="0.25">
      <c r="A446" s="379"/>
      <c r="B446" s="123"/>
      <c r="L446" s="123"/>
      <c r="V446" s="123"/>
      <c r="AF446" s="123"/>
      <c r="AP446" s="123"/>
      <c r="AZ446" s="123"/>
      <c r="BJ446" s="123"/>
      <c r="BT446" s="123"/>
      <c r="CD446" s="123"/>
      <c r="CN446" s="123"/>
      <c r="CX446" s="123"/>
      <c r="DH446" s="123"/>
      <c r="DR446" s="123"/>
      <c r="EB446" s="123"/>
      <c r="EL446" s="123"/>
      <c r="EV446" s="123"/>
      <c r="FF446" s="123"/>
      <c r="FP446" s="123"/>
      <c r="FZ446" s="123"/>
      <c r="GJ446" s="123"/>
      <c r="GT446" s="123"/>
      <c r="HD446" s="123"/>
      <c r="HN446" s="123"/>
      <c r="HX446" s="123"/>
    </row>
    <row xmlns:x14ac="http://schemas.microsoft.com/office/spreadsheetml/2009/9/ac" r="447" s="3" customFormat="true" x14ac:dyDescent="0.25">
      <c r="A447" s="379"/>
      <c r="B447" s="123"/>
      <c r="L447" s="123"/>
      <c r="V447" s="123"/>
      <c r="AF447" s="123"/>
      <c r="AP447" s="123"/>
      <c r="AZ447" s="123"/>
      <c r="BJ447" s="123"/>
      <c r="BT447" s="123"/>
      <c r="CD447" s="123"/>
      <c r="CN447" s="123"/>
      <c r="CX447" s="123"/>
      <c r="DH447" s="123"/>
      <c r="DR447" s="123"/>
      <c r="EB447" s="123"/>
      <c r="EL447" s="123"/>
      <c r="EV447" s="123"/>
      <c r="FF447" s="123"/>
      <c r="FP447" s="123"/>
      <c r="FZ447" s="123"/>
      <c r="GJ447" s="123"/>
      <c r="GT447" s="123"/>
      <c r="HD447" s="123"/>
      <c r="HN447" s="123"/>
      <c r="HX447" s="123"/>
    </row>
    <row xmlns:x14ac="http://schemas.microsoft.com/office/spreadsheetml/2009/9/ac" r="448" s="3" customFormat="true" x14ac:dyDescent="0.25">
      <c r="A448" s="379"/>
      <c r="B448" s="123"/>
      <c r="L448" s="123"/>
      <c r="V448" s="123"/>
      <c r="AF448" s="123"/>
      <c r="AP448" s="123"/>
      <c r="AZ448" s="123"/>
      <c r="BJ448" s="123"/>
      <c r="BT448" s="123"/>
      <c r="CD448" s="123"/>
      <c r="CN448" s="123"/>
      <c r="CX448" s="123"/>
      <c r="DH448" s="123"/>
      <c r="DR448" s="123"/>
      <c r="EB448" s="123"/>
      <c r="EL448" s="123"/>
      <c r="EV448" s="123"/>
      <c r="FF448" s="123"/>
      <c r="FP448" s="123"/>
      <c r="FZ448" s="123"/>
      <c r="GJ448" s="123"/>
      <c r="GT448" s="123"/>
      <c r="HD448" s="123"/>
      <c r="HN448" s="123"/>
      <c r="HX448" s="123"/>
    </row>
    <row xmlns:x14ac="http://schemas.microsoft.com/office/spreadsheetml/2009/9/ac" r="449" s="3" customFormat="true" x14ac:dyDescent="0.25">
      <c r="A449" s="379"/>
      <c r="B449" s="123"/>
      <c r="L449" s="123"/>
      <c r="V449" s="123"/>
      <c r="AF449" s="123"/>
      <c r="AP449" s="123"/>
      <c r="AZ449" s="123"/>
      <c r="BJ449" s="123"/>
      <c r="BT449" s="123"/>
      <c r="CD449" s="123"/>
      <c r="CN449" s="123"/>
      <c r="CX449" s="123"/>
      <c r="DH449" s="123"/>
      <c r="DR449" s="123"/>
      <c r="EB449" s="123"/>
      <c r="EL449" s="123"/>
      <c r="EV449" s="123"/>
      <c r="FF449" s="123"/>
      <c r="FP449" s="123"/>
      <c r="FZ449" s="123"/>
      <c r="GJ449" s="123"/>
      <c r="GT449" s="123"/>
      <c r="HD449" s="123"/>
      <c r="HN449" s="123"/>
      <c r="HX449" s="123"/>
    </row>
    <row xmlns:x14ac="http://schemas.microsoft.com/office/spreadsheetml/2009/9/ac" r="450" s="3" customFormat="true" x14ac:dyDescent="0.25">
      <c r="A450" s="379"/>
      <c r="B450" s="123"/>
      <c r="L450" s="123"/>
      <c r="V450" s="123"/>
      <c r="AF450" s="123"/>
      <c r="AP450" s="123"/>
      <c r="AZ450" s="123"/>
      <c r="BJ450" s="123"/>
      <c r="BT450" s="123"/>
      <c r="CD450" s="123"/>
      <c r="CN450" s="123"/>
      <c r="CX450" s="123"/>
      <c r="DH450" s="123"/>
      <c r="DR450" s="123"/>
      <c r="EB450" s="123"/>
      <c r="EL450" s="123"/>
      <c r="EV450" s="123"/>
      <c r="FF450" s="123"/>
      <c r="FP450" s="123"/>
      <c r="FZ450" s="123"/>
      <c r="GJ450" s="123"/>
      <c r="GT450" s="123"/>
      <c r="HD450" s="123"/>
      <c r="HN450" s="123"/>
      <c r="HX450" s="123"/>
    </row>
    <row xmlns:x14ac="http://schemas.microsoft.com/office/spreadsheetml/2009/9/ac" r="451" s="3" customFormat="true" x14ac:dyDescent="0.25">
      <c r="A451" s="379"/>
      <c r="B451" s="123"/>
      <c r="L451" s="123"/>
      <c r="V451" s="123"/>
      <c r="AF451" s="123"/>
      <c r="AP451" s="123"/>
      <c r="AZ451" s="123"/>
      <c r="BJ451" s="123"/>
      <c r="BT451" s="123"/>
      <c r="CD451" s="123"/>
      <c r="CN451" s="123"/>
      <c r="CX451" s="123"/>
      <c r="DH451" s="123"/>
      <c r="DR451" s="123"/>
      <c r="EB451" s="123"/>
      <c r="EL451" s="123"/>
      <c r="EV451" s="123"/>
      <c r="FF451" s="123"/>
      <c r="FP451" s="123"/>
      <c r="FZ451" s="123"/>
      <c r="GJ451" s="123"/>
      <c r="GT451" s="123"/>
      <c r="HD451" s="123"/>
      <c r="HN451" s="123"/>
      <c r="HX451" s="123"/>
    </row>
    <row xmlns:x14ac="http://schemas.microsoft.com/office/spreadsheetml/2009/9/ac" r="452" s="3" customFormat="true" x14ac:dyDescent="0.25">
      <c r="A452" s="379"/>
      <c r="B452" s="123"/>
      <c r="L452" s="123"/>
      <c r="V452" s="123"/>
      <c r="AF452" s="123"/>
      <c r="AP452" s="123"/>
      <c r="AZ452" s="123"/>
      <c r="BJ452" s="123"/>
      <c r="BT452" s="123"/>
      <c r="CD452" s="123"/>
      <c r="CN452" s="123"/>
      <c r="CX452" s="123"/>
      <c r="DH452" s="123"/>
      <c r="DR452" s="123"/>
      <c r="EB452" s="123"/>
      <c r="EL452" s="123"/>
      <c r="EV452" s="123"/>
      <c r="FF452" s="123"/>
      <c r="FP452" s="123"/>
      <c r="FZ452" s="123"/>
      <c r="GJ452" s="123"/>
      <c r="GT452" s="123"/>
      <c r="HD452" s="123"/>
      <c r="HN452" s="123"/>
      <c r="HX452" s="123"/>
    </row>
    <row xmlns:x14ac="http://schemas.microsoft.com/office/spreadsheetml/2009/9/ac" r="453" s="3" customFormat="true" x14ac:dyDescent="0.25">
      <c r="A453" s="379"/>
      <c r="B453" s="123"/>
      <c r="L453" s="123"/>
      <c r="V453" s="123"/>
      <c r="AF453" s="123"/>
      <c r="AP453" s="123"/>
      <c r="AZ453" s="123"/>
      <c r="BJ453" s="123"/>
      <c r="BT453" s="123"/>
      <c r="CD453" s="123"/>
      <c r="CN453" s="123"/>
      <c r="CX453" s="123"/>
      <c r="DH453" s="123"/>
      <c r="DR453" s="123"/>
      <c r="EB453" s="123"/>
      <c r="EL453" s="123"/>
      <c r="EV453" s="123"/>
      <c r="FF453" s="123"/>
      <c r="FP453" s="123"/>
      <c r="FZ453" s="123"/>
      <c r="GJ453" s="123"/>
      <c r="GT453" s="123"/>
      <c r="HD453" s="123"/>
      <c r="HN453" s="123"/>
      <c r="HX453" s="123"/>
    </row>
    <row xmlns:x14ac="http://schemas.microsoft.com/office/spreadsheetml/2009/9/ac" r="454" s="3" customFormat="true" x14ac:dyDescent="0.25">
      <c r="A454" s="379"/>
      <c r="B454" s="123"/>
      <c r="L454" s="123"/>
      <c r="V454" s="123"/>
      <c r="AF454" s="123"/>
      <c r="AP454" s="123"/>
      <c r="AZ454" s="123"/>
      <c r="BJ454" s="123"/>
      <c r="BT454" s="123"/>
      <c r="CD454" s="123"/>
      <c r="CN454" s="123"/>
      <c r="CX454" s="123"/>
      <c r="DH454" s="123"/>
      <c r="DR454" s="123"/>
      <c r="EB454" s="123"/>
      <c r="EL454" s="123"/>
      <c r="EV454" s="123"/>
      <c r="FF454" s="123"/>
      <c r="FP454" s="123"/>
      <c r="FZ454" s="123"/>
      <c r="GJ454" s="123"/>
      <c r="GT454" s="123"/>
      <c r="HD454" s="123"/>
      <c r="HN454" s="123"/>
      <c r="HX454" s="123"/>
    </row>
    <row xmlns:x14ac="http://schemas.microsoft.com/office/spreadsheetml/2009/9/ac" r="455" s="3" customFormat="true" x14ac:dyDescent="0.25">
      <c r="A455" s="379"/>
      <c r="B455" s="123"/>
      <c r="L455" s="123"/>
      <c r="V455" s="123"/>
      <c r="AF455" s="123"/>
      <c r="AP455" s="123"/>
      <c r="AZ455" s="123"/>
      <c r="BJ455" s="123"/>
      <c r="BT455" s="123"/>
      <c r="CD455" s="123"/>
      <c r="CN455" s="123"/>
      <c r="CX455" s="123"/>
      <c r="DH455" s="123"/>
      <c r="DR455" s="123"/>
      <c r="EB455" s="123"/>
      <c r="EL455" s="123"/>
      <c r="EV455" s="123"/>
      <c r="FF455" s="123"/>
      <c r="FP455" s="123"/>
      <c r="FZ455" s="123"/>
      <c r="GJ455" s="123"/>
      <c r="GT455" s="123"/>
      <c r="HD455" s="123"/>
      <c r="HN455" s="123"/>
      <c r="HX455" s="123"/>
    </row>
    <row xmlns:x14ac="http://schemas.microsoft.com/office/spreadsheetml/2009/9/ac" r="456" s="3" customFormat="true" x14ac:dyDescent="0.25">
      <c r="A456" s="379"/>
      <c r="B456" s="123"/>
      <c r="L456" s="123"/>
      <c r="V456" s="123"/>
      <c r="AF456" s="123"/>
      <c r="AP456" s="123"/>
      <c r="AZ456" s="123"/>
      <c r="BJ456" s="123"/>
      <c r="BT456" s="123"/>
      <c r="CD456" s="123"/>
      <c r="CN456" s="123"/>
      <c r="CX456" s="123"/>
      <c r="DH456" s="123"/>
      <c r="DR456" s="123"/>
      <c r="EB456" s="123"/>
      <c r="EL456" s="123"/>
      <c r="EV456" s="123"/>
      <c r="FF456" s="123"/>
      <c r="FP456" s="123"/>
      <c r="FZ456" s="123"/>
      <c r="GJ456" s="123"/>
      <c r="GT456" s="123"/>
      <c r="HD456" s="123"/>
      <c r="HN456" s="123"/>
      <c r="HX456" s="123"/>
    </row>
    <row xmlns:x14ac="http://schemas.microsoft.com/office/spreadsheetml/2009/9/ac" r="457" s="3" customFormat="true" x14ac:dyDescent="0.25">
      <c r="A457" s="379"/>
      <c r="B457" s="123"/>
      <c r="L457" s="123"/>
      <c r="V457" s="123"/>
      <c r="AF457" s="123"/>
      <c r="AP457" s="123"/>
      <c r="AZ457" s="123"/>
      <c r="BJ457" s="123"/>
      <c r="BT457" s="123"/>
      <c r="CD457" s="123"/>
      <c r="CN457" s="123"/>
      <c r="CX457" s="123"/>
      <c r="DH457" s="123"/>
      <c r="DR457" s="123"/>
      <c r="EB457" s="123"/>
      <c r="EL457" s="123"/>
      <c r="EV457" s="123"/>
      <c r="FF457" s="123"/>
      <c r="FP457" s="123"/>
      <c r="FZ457" s="123"/>
      <c r="GJ457" s="123"/>
      <c r="GT457" s="123"/>
      <c r="HD457" s="123"/>
      <c r="HN457" s="123"/>
      <c r="HX457" s="123"/>
    </row>
    <row xmlns:x14ac="http://schemas.microsoft.com/office/spreadsheetml/2009/9/ac" r="458" s="3" customFormat="true" x14ac:dyDescent="0.25">
      <c r="A458" s="379"/>
      <c r="B458" s="123"/>
      <c r="L458" s="123"/>
      <c r="V458" s="123"/>
      <c r="AF458" s="123"/>
      <c r="AP458" s="123"/>
      <c r="AZ458" s="123"/>
      <c r="BJ458" s="123"/>
      <c r="BT458" s="123"/>
      <c r="CD458" s="123"/>
      <c r="CN458" s="123"/>
      <c r="CX458" s="123"/>
      <c r="DH458" s="123"/>
      <c r="DR458" s="123"/>
      <c r="EB458" s="123"/>
      <c r="EL458" s="123"/>
      <c r="EV458" s="123"/>
      <c r="FF458" s="123"/>
      <c r="FP458" s="123"/>
      <c r="FZ458" s="123"/>
      <c r="GJ458" s="123"/>
      <c r="GT458" s="123"/>
      <c r="HD458" s="123"/>
      <c r="HN458" s="123"/>
      <c r="HX458" s="123"/>
    </row>
    <row xmlns:x14ac="http://schemas.microsoft.com/office/spreadsheetml/2009/9/ac" r="459" s="3" customFormat="true" x14ac:dyDescent="0.25">
      <c r="A459" s="379"/>
      <c r="B459" s="123"/>
      <c r="L459" s="123"/>
      <c r="V459" s="123"/>
      <c r="AF459" s="123"/>
      <c r="AP459" s="123"/>
      <c r="AZ459" s="123"/>
      <c r="BJ459" s="123"/>
      <c r="BT459" s="123"/>
      <c r="CD459" s="123"/>
      <c r="CN459" s="123"/>
      <c r="CX459" s="123"/>
      <c r="DH459" s="123"/>
      <c r="DR459" s="123"/>
      <c r="EB459" s="123"/>
      <c r="EL459" s="123"/>
      <c r="EV459" s="123"/>
      <c r="FF459" s="123"/>
      <c r="FP459" s="123"/>
      <c r="FZ459" s="123"/>
      <c r="GJ459" s="123"/>
      <c r="GT459" s="123"/>
      <c r="HD459" s="123"/>
      <c r="HN459" s="123"/>
      <c r="HX459" s="123"/>
    </row>
    <row xmlns:x14ac="http://schemas.microsoft.com/office/spreadsheetml/2009/9/ac" r="460" s="3" customFormat="true" x14ac:dyDescent="0.25">
      <c r="A460" s="379"/>
      <c r="B460" s="123"/>
      <c r="L460" s="123"/>
      <c r="V460" s="123"/>
      <c r="AF460" s="123"/>
      <c r="AP460" s="123"/>
      <c r="AZ460" s="123"/>
      <c r="BJ460" s="123"/>
      <c r="BT460" s="123"/>
      <c r="CD460" s="123"/>
      <c r="CN460" s="123"/>
      <c r="CX460" s="123"/>
      <c r="DH460" s="123"/>
      <c r="DR460" s="123"/>
      <c r="EB460" s="123"/>
      <c r="EL460" s="123"/>
      <c r="EV460" s="123"/>
      <c r="FF460" s="123"/>
      <c r="FP460" s="123"/>
      <c r="FZ460" s="123"/>
      <c r="GJ460" s="123"/>
      <c r="GT460" s="123"/>
      <c r="HD460" s="123"/>
      <c r="HN460" s="123"/>
      <c r="HX460" s="123"/>
    </row>
    <row xmlns:x14ac="http://schemas.microsoft.com/office/spreadsheetml/2009/9/ac" r="461" s="3" customFormat="true" x14ac:dyDescent="0.25">
      <c r="A461" s="379"/>
      <c r="B461" s="123"/>
      <c r="L461" s="123"/>
      <c r="V461" s="123"/>
      <c r="AF461" s="123"/>
      <c r="AP461" s="123"/>
      <c r="AZ461" s="123"/>
      <c r="BJ461" s="123"/>
      <c r="BT461" s="123"/>
      <c r="CD461" s="123"/>
      <c r="CN461" s="123"/>
      <c r="CX461" s="123"/>
      <c r="DH461" s="123"/>
      <c r="DR461" s="123"/>
      <c r="EB461" s="123"/>
      <c r="EL461" s="123"/>
      <c r="EV461" s="123"/>
      <c r="FF461" s="123"/>
      <c r="FP461" s="123"/>
      <c r="FZ461" s="123"/>
      <c r="GJ461" s="123"/>
      <c r="GT461" s="123"/>
      <c r="HD461" s="123"/>
      <c r="HN461" s="123"/>
      <c r="HX461" s="123"/>
    </row>
    <row xmlns:x14ac="http://schemas.microsoft.com/office/spreadsheetml/2009/9/ac" r="462" s="3" customFormat="true" x14ac:dyDescent="0.25">
      <c r="A462" s="379"/>
      <c r="B462" s="123"/>
      <c r="L462" s="123"/>
      <c r="V462" s="123"/>
      <c r="AF462" s="123"/>
      <c r="AP462" s="123"/>
      <c r="AZ462" s="123"/>
      <c r="BJ462" s="123"/>
      <c r="BT462" s="123"/>
      <c r="CD462" s="123"/>
      <c r="CN462" s="123"/>
      <c r="CX462" s="123"/>
      <c r="DH462" s="123"/>
      <c r="DR462" s="123"/>
      <c r="EB462" s="123"/>
      <c r="EL462" s="123"/>
      <c r="EV462" s="123"/>
      <c r="FF462" s="123"/>
      <c r="FP462" s="123"/>
      <c r="FZ462" s="123"/>
      <c r="GJ462" s="123"/>
      <c r="GT462" s="123"/>
      <c r="HD462" s="123"/>
      <c r="HN462" s="123"/>
      <c r="HX462" s="123"/>
    </row>
    <row xmlns:x14ac="http://schemas.microsoft.com/office/spreadsheetml/2009/9/ac" r="463" s="3" customFormat="true" x14ac:dyDescent="0.25">
      <c r="A463" s="379"/>
      <c r="B463" s="123"/>
      <c r="L463" s="123"/>
      <c r="V463" s="123"/>
      <c r="AF463" s="123"/>
      <c r="AP463" s="123"/>
      <c r="AZ463" s="123"/>
      <c r="BJ463" s="123"/>
      <c r="BT463" s="123"/>
      <c r="CD463" s="123"/>
      <c r="CN463" s="123"/>
      <c r="CX463" s="123"/>
      <c r="DH463" s="123"/>
      <c r="DR463" s="123"/>
      <c r="EB463" s="123"/>
      <c r="EL463" s="123"/>
      <c r="EV463" s="123"/>
      <c r="FF463" s="123"/>
      <c r="FP463" s="123"/>
      <c r="FZ463" s="123"/>
      <c r="GJ463" s="123"/>
      <c r="GT463" s="123"/>
      <c r="HD463" s="123"/>
      <c r="HN463" s="123"/>
      <c r="HX463" s="123"/>
    </row>
    <row xmlns:x14ac="http://schemas.microsoft.com/office/spreadsheetml/2009/9/ac" r="464" s="3" customFormat="true" x14ac:dyDescent="0.25">
      <c r="A464" s="379"/>
      <c r="B464" s="123"/>
      <c r="L464" s="123"/>
      <c r="V464" s="123"/>
      <c r="AF464" s="123"/>
      <c r="AP464" s="123"/>
      <c r="AZ464" s="123"/>
      <c r="BJ464" s="123"/>
      <c r="BT464" s="123"/>
      <c r="CD464" s="123"/>
      <c r="CN464" s="123"/>
      <c r="CX464" s="123"/>
      <c r="DH464" s="123"/>
      <c r="DR464" s="123"/>
      <c r="EB464" s="123"/>
      <c r="EL464" s="123"/>
      <c r="EV464" s="123"/>
      <c r="FF464" s="123"/>
      <c r="FP464" s="123"/>
      <c r="FZ464" s="123"/>
      <c r="GJ464" s="123"/>
      <c r="GT464" s="123"/>
      <c r="HD464" s="123"/>
      <c r="HN464" s="123"/>
      <c r="HX464" s="123"/>
    </row>
    <row xmlns:x14ac="http://schemas.microsoft.com/office/spreadsheetml/2009/9/ac" r="465" s="3" customFormat="true" x14ac:dyDescent="0.25">
      <c r="A465" s="379"/>
      <c r="B465" s="123"/>
      <c r="L465" s="123"/>
      <c r="V465" s="123"/>
      <c r="AF465" s="123"/>
      <c r="AP465" s="123"/>
      <c r="AZ465" s="123"/>
      <c r="BJ465" s="123"/>
      <c r="BT465" s="123"/>
      <c r="CD465" s="123"/>
      <c r="CN465" s="123"/>
      <c r="CX465" s="123"/>
      <c r="DH465" s="123"/>
      <c r="DR465" s="123"/>
      <c r="EB465" s="123"/>
      <c r="EL465" s="123"/>
      <c r="EV465" s="123"/>
      <c r="FF465" s="123"/>
      <c r="FP465" s="123"/>
      <c r="FZ465" s="123"/>
      <c r="GJ465" s="123"/>
      <c r="GT465" s="123"/>
      <c r="HD465" s="123"/>
      <c r="HN465" s="123"/>
      <c r="HX465" s="123"/>
    </row>
    <row xmlns:x14ac="http://schemas.microsoft.com/office/spreadsheetml/2009/9/ac" r="466" s="3" customFormat="true" x14ac:dyDescent="0.25">
      <c r="A466" s="379"/>
      <c r="B466" s="123"/>
      <c r="L466" s="123"/>
      <c r="V466" s="123"/>
      <c r="AF466" s="123"/>
      <c r="AP466" s="123"/>
      <c r="AZ466" s="123"/>
      <c r="BJ466" s="123"/>
      <c r="BT466" s="123"/>
      <c r="CD466" s="123"/>
      <c r="CN466" s="123"/>
      <c r="CX466" s="123"/>
      <c r="DH466" s="123"/>
      <c r="DR466" s="123"/>
      <c r="EB466" s="123"/>
      <c r="EL466" s="123"/>
      <c r="EV466" s="123"/>
      <c r="FF466" s="123"/>
      <c r="FP466" s="123"/>
      <c r="FZ466" s="123"/>
      <c r="GJ466" s="123"/>
      <c r="GT466" s="123"/>
      <c r="HD466" s="123"/>
      <c r="HN466" s="123"/>
      <c r="HX466" s="123"/>
    </row>
    <row xmlns:x14ac="http://schemas.microsoft.com/office/spreadsheetml/2009/9/ac" r="467" s="3" customFormat="true" x14ac:dyDescent="0.25">
      <c r="A467" s="379"/>
      <c r="B467" s="123"/>
      <c r="L467" s="123"/>
      <c r="V467" s="123"/>
      <c r="AF467" s="123"/>
      <c r="AP467" s="123"/>
      <c r="AZ467" s="123"/>
      <c r="BJ467" s="123"/>
      <c r="BT467" s="123"/>
      <c r="CD467" s="123"/>
      <c r="CN467" s="123"/>
      <c r="CX467" s="123"/>
      <c r="DH467" s="123"/>
      <c r="DR467" s="123"/>
      <c r="EB467" s="123"/>
      <c r="EL467" s="123"/>
      <c r="EV467" s="123"/>
      <c r="FF467" s="123"/>
      <c r="FP467" s="123"/>
      <c r="FZ467" s="123"/>
      <c r="GJ467" s="123"/>
      <c r="GT467" s="123"/>
      <c r="HD467" s="123"/>
      <c r="HN467" s="123"/>
      <c r="HX467" s="123"/>
    </row>
    <row xmlns:x14ac="http://schemas.microsoft.com/office/spreadsheetml/2009/9/ac" r="468" s="3" customFormat="true" x14ac:dyDescent="0.25">
      <c r="A468" s="379"/>
      <c r="B468" s="123"/>
      <c r="L468" s="123"/>
      <c r="V468" s="123"/>
      <c r="AF468" s="123"/>
      <c r="AP468" s="123"/>
      <c r="AZ468" s="123"/>
      <c r="BJ468" s="123"/>
      <c r="BT468" s="123"/>
      <c r="CD468" s="123"/>
      <c r="CN468" s="123"/>
      <c r="CX468" s="123"/>
      <c r="DH468" s="123"/>
      <c r="DR468" s="123"/>
      <c r="EB468" s="123"/>
      <c r="EL468" s="123"/>
      <c r="EV468" s="123"/>
      <c r="FF468" s="123"/>
      <c r="FP468" s="123"/>
      <c r="FZ468" s="123"/>
      <c r="GJ468" s="123"/>
      <c r="GT468" s="123"/>
      <c r="HD468" s="123"/>
      <c r="HN468" s="123"/>
      <c r="HX468" s="123"/>
    </row>
    <row xmlns:x14ac="http://schemas.microsoft.com/office/spreadsheetml/2009/9/ac" r="469" s="3" customFormat="true" x14ac:dyDescent="0.25">
      <c r="A469" s="379"/>
      <c r="B469" s="123"/>
      <c r="L469" s="123"/>
      <c r="V469" s="123"/>
      <c r="AF469" s="123"/>
      <c r="AP469" s="123"/>
      <c r="AZ469" s="123"/>
      <c r="BJ469" s="123"/>
      <c r="BT469" s="123"/>
      <c r="CD469" s="123"/>
      <c r="CN469" s="123"/>
      <c r="CX469" s="123"/>
      <c r="DH469" s="123"/>
      <c r="DR469" s="123"/>
      <c r="EB469" s="123"/>
      <c r="EL469" s="123"/>
      <c r="EV469" s="123"/>
      <c r="FF469" s="123"/>
      <c r="FP469" s="123"/>
      <c r="FZ469" s="123"/>
      <c r="GJ469" s="123"/>
      <c r="GT469" s="123"/>
      <c r="HD469" s="123"/>
      <c r="HN469" s="123"/>
      <c r="HX469" s="123"/>
    </row>
    <row xmlns:x14ac="http://schemas.microsoft.com/office/spreadsheetml/2009/9/ac" r="470" s="3" customFormat="true" x14ac:dyDescent="0.25">
      <c r="A470" s="379"/>
      <c r="B470" s="123"/>
      <c r="L470" s="123"/>
      <c r="V470" s="123"/>
      <c r="AF470" s="123"/>
      <c r="AP470" s="123"/>
      <c r="AZ470" s="123"/>
      <c r="BJ470" s="123"/>
      <c r="BT470" s="123"/>
      <c r="CD470" s="123"/>
      <c r="CN470" s="123"/>
      <c r="CX470" s="123"/>
      <c r="DH470" s="123"/>
      <c r="DR470" s="123"/>
      <c r="EB470" s="123"/>
      <c r="EL470" s="123"/>
      <c r="EV470" s="123"/>
      <c r="FF470" s="123"/>
      <c r="FP470" s="123"/>
      <c r="FZ470" s="123"/>
      <c r="GJ470" s="123"/>
      <c r="GT470" s="123"/>
      <c r="HD470" s="123"/>
      <c r="HN470" s="123"/>
      <c r="HX470" s="123"/>
    </row>
    <row xmlns:x14ac="http://schemas.microsoft.com/office/spreadsheetml/2009/9/ac" r="471" s="3" customFormat="true" x14ac:dyDescent="0.25">
      <c r="A471" s="379"/>
      <c r="B471" s="123"/>
      <c r="L471" s="123"/>
      <c r="V471" s="123"/>
      <c r="AF471" s="123"/>
      <c r="AP471" s="123"/>
      <c r="AZ471" s="123"/>
      <c r="BJ471" s="123"/>
      <c r="BT471" s="123"/>
      <c r="CD471" s="123"/>
      <c r="CN471" s="123"/>
      <c r="CX471" s="123"/>
      <c r="DH471" s="123"/>
      <c r="DR471" s="123"/>
      <c r="EB471" s="123"/>
      <c r="EL471" s="123"/>
      <c r="EV471" s="123"/>
      <c r="FF471" s="123"/>
      <c r="FP471" s="123"/>
      <c r="FZ471" s="123"/>
      <c r="GJ471" s="123"/>
      <c r="GT471" s="123"/>
      <c r="HD471" s="123"/>
      <c r="HN471" s="123"/>
      <c r="HX471" s="123"/>
    </row>
    <row xmlns:x14ac="http://schemas.microsoft.com/office/spreadsheetml/2009/9/ac" r="472" s="3" customFormat="true" x14ac:dyDescent="0.25">
      <c r="A472" s="379"/>
      <c r="B472" s="123"/>
      <c r="L472" s="123"/>
      <c r="V472" s="123"/>
      <c r="AF472" s="123"/>
      <c r="AP472" s="123"/>
      <c r="AZ472" s="123"/>
      <c r="BJ472" s="123"/>
      <c r="BT472" s="123"/>
      <c r="CD472" s="123"/>
      <c r="CN472" s="123"/>
      <c r="CX472" s="123"/>
      <c r="DH472" s="123"/>
      <c r="DR472" s="123"/>
      <c r="EB472" s="123"/>
      <c r="EL472" s="123"/>
      <c r="EV472" s="123"/>
      <c r="FF472" s="123"/>
      <c r="FP472" s="123"/>
      <c r="FZ472" s="123"/>
      <c r="GJ472" s="123"/>
      <c r="GT472" s="123"/>
      <c r="HD472" s="123"/>
      <c r="HN472" s="123"/>
      <c r="HX472" s="123"/>
    </row>
    <row xmlns:x14ac="http://schemas.microsoft.com/office/spreadsheetml/2009/9/ac" r="473" s="3" customFormat="true" x14ac:dyDescent="0.25">
      <c r="A473" s="379"/>
      <c r="B473" s="123"/>
      <c r="L473" s="123"/>
      <c r="V473" s="123"/>
      <c r="AF473" s="123"/>
      <c r="AP473" s="123"/>
      <c r="AZ473" s="123"/>
      <c r="BJ473" s="123"/>
      <c r="BT473" s="123"/>
      <c r="CD473" s="123"/>
      <c r="CN473" s="123"/>
      <c r="CX473" s="123"/>
      <c r="DH473" s="123"/>
      <c r="DR473" s="123"/>
      <c r="EB473" s="123"/>
      <c r="EL473" s="123"/>
      <c r="EV473" s="123"/>
      <c r="FF473" s="123"/>
      <c r="FP473" s="123"/>
      <c r="FZ473" s="123"/>
      <c r="GJ473" s="123"/>
      <c r="GT473" s="123"/>
      <c r="HD473" s="123"/>
      <c r="HN473" s="123"/>
      <c r="HX473" s="123"/>
    </row>
    <row xmlns:x14ac="http://schemas.microsoft.com/office/spreadsheetml/2009/9/ac" r="474" s="3" customFormat="true" x14ac:dyDescent="0.25">
      <c r="A474" s="379"/>
      <c r="B474" s="123"/>
      <c r="L474" s="123"/>
      <c r="V474" s="123"/>
      <c r="AF474" s="123"/>
      <c r="AP474" s="123"/>
      <c r="AZ474" s="123"/>
      <c r="BJ474" s="123"/>
      <c r="BT474" s="123"/>
      <c r="CD474" s="123"/>
      <c r="CN474" s="123"/>
      <c r="CX474" s="123"/>
      <c r="DH474" s="123"/>
      <c r="DR474" s="123"/>
      <c r="EB474" s="123"/>
      <c r="EL474" s="123"/>
      <c r="EV474" s="123"/>
      <c r="FF474" s="123"/>
      <c r="FP474" s="123"/>
      <c r="FZ474" s="123"/>
      <c r="GJ474" s="123"/>
      <c r="GT474" s="123"/>
      <c r="HD474" s="123"/>
      <c r="HN474" s="123"/>
      <c r="HX474" s="123"/>
    </row>
    <row xmlns:x14ac="http://schemas.microsoft.com/office/spreadsheetml/2009/9/ac" r="475" s="3" customFormat="true" x14ac:dyDescent="0.25">
      <c r="A475" s="379"/>
      <c r="B475" s="123"/>
      <c r="L475" s="123"/>
      <c r="V475" s="123"/>
      <c r="AF475" s="123"/>
      <c r="AP475" s="123"/>
      <c r="AZ475" s="123"/>
      <c r="BJ475" s="123"/>
      <c r="BT475" s="123"/>
      <c r="CD475" s="123"/>
      <c r="CN475" s="123"/>
      <c r="CX475" s="123"/>
      <c r="DH475" s="123"/>
      <c r="DR475" s="123"/>
      <c r="EB475" s="123"/>
      <c r="EL475" s="123"/>
      <c r="EV475" s="123"/>
      <c r="FF475" s="123"/>
      <c r="FP475" s="123"/>
      <c r="FZ475" s="123"/>
      <c r="GJ475" s="123"/>
      <c r="GT475" s="123"/>
      <c r="HD475" s="123"/>
      <c r="HN475" s="123"/>
      <c r="HX475" s="123"/>
    </row>
    <row xmlns:x14ac="http://schemas.microsoft.com/office/spreadsheetml/2009/9/ac" r="476" s="3" customFormat="true" x14ac:dyDescent="0.25">
      <c r="A476" s="379"/>
      <c r="B476" s="123"/>
      <c r="L476" s="123"/>
      <c r="V476" s="123"/>
      <c r="AF476" s="123"/>
      <c r="AP476" s="123"/>
      <c r="AZ476" s="123"/>
      <c r="BJ476" s="123"/>
      <c r="BT476" s="123"/>
      <c r="CD476" s="123"/>
      <c r="CN476" s="123"/>
      <c r="CX476" s="123"/>
      <c r="DH476" s="123"/>
      <c r="DR476" s="123"/>
      <c r="EB476" s="123"/>
      <c r="EL476" s="123"/>
      <c r="EV476" s="123"/>
      <c r="FF476" s="123"/>
      <c r="FP476" s="123"/>
      <c r="FZ476" s="123"/>
      <c r="GJ476" s="123"/>
      <c r="GT476" s="123"/>
      <c r="HD476" s="123"/>
      <c r="HN476" s="123"/>
      <c r="HX476" s="123"/>
    </row>
    <row xmlns:x14ac="http://schemas.microsoft.com/office/spreadsheetml/2009/9/ac" r="477" s="3" customFormat="true" x14ac:dyDescent="0.25">
      <c r="A477" s="379"/>
      <c r="B477" s="123"/>
      <c r="L477" s="123"/>
      <c r="V477" s="123"/>
      <c r="AF477" s="123"/>
      <c r="AP477" s="123"/>
      <c r="AZ477" s="123"/>
      <c r="BJ477" s="123"/>
      <c r="BT477" s="123"/>
      <c r="CD477" s="123"/>
      <c r="CN477" s="123"/>
      <c r="CX477" s="123"/>
      <c r="DH477" s="123"/>
      <c r="DR477" s="123"/>
      <c r="EB477" s="123"/>
      <c r="EL477" s="123"/>
      <c r="EV477" s="123"/>
      <c r="FF477" s="123"/>
      <c r="FP477" s="123"/>
      <c r="FZ477" s="123"/>
      <c r="GJ477" s="123"/>
      <c r="GT477" s="123"/>
      <c r="HD477" s="123"/>
      <c r="HN477" s="123"/>
      <c r="HX477" s="123"/>
    </row>
    <row xmlns:x14ac="http://schemas.microsoft.com/office/spreadsheetml/2009/9/ac" r="478" s="3" customFormat="true" x14ac:dyDescent="0.25">
      <c r="A478" s="379"/>
      <c r="B478" s="123"/>
      <c r="L478" s="123"/>
      <c r="V478" s="123"/>
      <c r="AF478" s="123"/>
      <c r="AP478" s="123"/>
      <c r="AZ478" s="123"/>
      <c r="BJ478" s="123"/>
      <c r="BT478" s="123"/>
      <c r="CD478" s="123"/>
      <c r="CN478" s="123"/>
      <c r="CX478" s="123"/>
      <c r="DH478" s="123"/>
      <c r="DR478" s="123"/>
      <c r="EB478" s="123"/>
      <c r="EL478" s="123"/>
      <c r="EV478" s="123"/>
      <c r="FF478" s="123"/>
      <c r="FP478" s="123"/>
      <c r="FZ478" s="123"/>
      <c r="GJ478" s="123"/>
      <c r="GT478" s="123"/>
      <c r="HD478" s="123"/>
      <c r="HN478" s="123"/>
      <c r="HX478" s="123"/>
    </row>
    <row xmlns:x14ac="http://schemas.microsoft.com/office/spreadsheetml/2009/9/ac" r="479" s="3" customFormat="true" x14ac:dyDescent="0.25">
      <c r="A479" s="379"/>
      <c r="B479" s="123"/>
      <c r="L479" s="123"/>
      <c r="V479" s="123"/>
      <c r="AF479" s="123"/>
      <c r="AP479" s="123"/>
      <c r="AZ479" s="123"/>
      <c r="BJ479" s="123"/>
      <c r="BT479" s="123"/>
      <c r="CD479" s="123"/>
      <c r="CN479" s="123"/>
      <c r="CX479" s="123"/>
      <c r="DH479" s="123"/>
      <c r="DR479" s="123"/>
      <c r="EB479" s="123"/>
      <c r="EL479" s="123"/>
      <c r="EV479" s="123"/>
      <c r="FF479" s="123"/>
      <c r="FP479" s="123"/>
      <c r="FZ479" s="123"/>
      <c r="GJ479" s="123"/>
      <c r="GT479" s="123"/>
      <c r="HD479" s="123"/>
      <c r="HN479" s="123"/>
      <c r="HX479" s="123"/>
    </row>
    <row xmlns:x14ac="http://schemas.microsoft.com/office/spreadsheetml/2009/9/ac" r="480" s="3" customFormat="true" x14ac:dyDescent="0.25">
      <c r="A480" s="379"/>
      <c r="B480" s="123"/>
      <c r="L480" s="123"/>
      <c r="V480" s="123"/>
      <c r="AF480" s="123"/>
      <c r="AP480" s="123"/>
      <c r="AZ480" s="123"/>
      <c r="BJ480" s="123"/>
      <c r="BT480" s="123"/>
      <c r="CD480" s="123"/>
      <c r="CN480" s="123"/>
      <c r="CX480" s="123"/>
      <c r="DH480" s="123"/>
      <c r="DR480" s="123"/>
      <c r="EB480" s="123"/>
      <c r="EL480" s="123"/>
      <c r="EV480" s="123"/>
      <c r="FF480" s="123"/>
      <c r="FP480" s="123"/>
      <c r="FZ480" s="123"/>
      <c r="GJ480" s="123"/>
      <c r="GT480" s="123"/>
      <c r="HD480" s="123"/>
      <c r="HN480" s="123"/>
      <c r="HX480" s="123"/>
    </row>
    <row xmlns:x14ac="http://schemas.microsoft.com/office/spreadsheetml/2009/9/ac" r="481" s="3" customFormat="true" x14ac:dyDescent="0.25">
      <c r="A481" s="379"/>
      <c r="B481" s="123"/>
      <c r="L481" s="123"/>
      <c r="V481" s="123"/>
      <c r="AF481" s="123"/>
      <c r="AP481" s="123"/>
      <c r="AZ481" s="123"/>
      <c r="BJ481" s="123"/>
      <c r="BT481" s="123"/>
      <c r="CD481" s="123"/>
      <c r="CN481" s="123"/>
      <c r="CX481" s="123"/>
      <c r="DH481" s="123"/>
      <c r="DR481" s="123"/>
      <c r="EB481" s="123"/>
      <c r="EL481" s="123"/>
      <c r="EV481" s="123"/>
      <c r="FF481" s="123"/>
      <c r="FP481" s="123"/>
      <c r="FZ481" s="123"/>
      <c r="GJ481" s="123"/>
      <c r="GT481" s="123"/>
      <c r="HD481" s="123"/>
      <c r="HN481" s="123"/>
      <c r="HX481" s="123"/>
    </row>
    <row xmlns:x14ac="http://schemas.microsoft.com/office/spreadsheetml/2009/9/ac" r="482" s="3" customFormat="true" x14ac:dyDescent="0.25">
      <c r="A482" s="379"/>
      <c r="B482" s="123"/>
      <c r="L482" s="123"/>
      <c r="V482" s="123"/>
      <c r="AF482" s="123"/>
      <c r="AP482" s="123"/>
      <c r="AZ482" s="123"/>
      <c r="BJ482" s="123"/>
      <c r="BT482" s="123"/>
      <c r="CD482" s="123"/>
      <c r="CN482" s="123"/>
      <c r="CX482" s="123"/>
      <c r="DH482" s="123"/>
      <c r="DR482" s="123"/>
      <c r="EB482" s="123"/>
      <c r="EL482" s="123"/>
      <c r="EV482" s="123"/>
      <c r="FF482" s="123"/>
      <c r="FP482" s="123"/>
      <c r="FZ482" s="123"/>
      <c r="GJ482" s="123"/>
      <c r="GT482" s="123"/>
      <c r="HD482" s="123"/>
      <c r="HN482" s="123"/>
      <c r="HX482" s="123"/>
    </row>
    <row xmlns:x14ac="http://schemas.microsoft.com/office/spreadsheetml/2009/9/ac" r="483" s="3" customFormat="true" x14ac:dyDescent="0.25">
      <c r="A483" s="379"/>
      <c r="B483" s="123"/>
      <c r="L483" s="123"/>
      <c r="V483" s="123"/>
      <c r="AF483" s="123"/>
      <c r="AP483" s="123"/>
      <c r="AZ483" s="123"/>
      <c r="BJ483" s="123"/>
      <c r="BT483" s="123"/>
      <c r="CD483" s="123"/>
      <c r="CN483" s="123"/>
      <c r="CX483" s="123"/>
      <c r="DH483" s="123"/>
      <c r="DR483" s="123"/>
      <c r="EB483" s="123"/>
      <c r="EL483" s="123"/>
      <c r="EV483" s="123"/>
      <c r="FF483" s="123"/>
      <c r="FP483" s="123"/>
      <c r="FZ483" s="123"/>
      <c r="GJ483" s="123"/>
      <c r="GT483" s="123"/>
      <c r="HD483" s="123"/>
      <c r="HN483" s="123"/>
      <c r="HX483" s="123"/>
    </row>
    <row xmlns:x14ac="http://schemas.microsoft.com/office/spreadsheetml/2009/9/ac" r="484" s="3" customFormat="true" x14ac:dyDescent="0.25">
      <c r="A484" s="379"/>
      <c r="B484" s="123"/>
      <c r="L484" s="123"/>
      <c r="V484" s="123"/>
      <c r="AF484" s="123"/>
      <c r="AP484" s="123"/>
      <c r="AZ484" s="123"/>
      <c r="BJ484" s="123"/>
      <c r="BT484" s="123"/>
      <c r="CD484" s="123"/>
      <c r="CN484" s="123"/>
      <c r="CX484" s="123"/>
      <c r="DH484" s="123"/>
      <c r="DR484" s="123"/>
      <c r="EB484" s="123"/>
      <c r="EL484" s="123"/>
      <c r="EV484" s="123"/>
      <c r="FF484" s="123"/>
      <c r="FP484" s="123"/>
      <c r="FZ484" s="123"/>
      <c r="GJ484" s="123"/>
      <c r="GT484" s="123"/>
      <c r="HD484" s="123"/>
      <c r="HN484" s="123"/>
      <c r="HX484" s="123"/>
    </row>
    <row xmlns:x14ac="http://schemas.microsoft.com/office/spreadsheetml/2009/9/ac" r="485" s="3" customFormat="true" x14ac:dyDescent="0.25">
      <c r="A485" s="379"/>
      <c r="B485" s="123"/>
      <c r="L485" s="123"/>
      <c r="V485" s="123"/>
      <c r="AF485" s="123"/>
      <c r="AP485" s="123"/>
      <c r="AZ485" s="123"/>
      <c r="BJ485" s="123"/>
      <c r="BT485" s="123"/>
      <c r="CD485" s="123"/>
      <c r="CN485" s="123"/>
      <c r="CX485" s="123"/>
      <c r="DH485" s="123"/>
      <c r="DR485" s="123"/>
      <c r="EB485" s="123"/>
      <c r="EL485" s="123"/>
      <c r="EV485" s="123"/>
      <c r="FF485" s="123"/>
      <c r="FP485" s="123"/>
      <c r="FZ485" s="123"/>
      <c r="GJ485" s="123"/>
      <c r="GT485" s="123"/>
      <c r="HD485" s="123"/>
      <c r="HN485" s="123"/>
      <c r="HX485" s="123"/>
    </row>
    <row xmlns:x14ac="http://schemas.microsoft.com/office/spreadsheetml/2009/9/ac" r="486" s="3" customFormat="true" x14ac:dyDescent="0.25">
      <c r="A486" s="379"/>
      <c r="B486" s="123"/>
      <c r="L486" s="123"/>
      <c r="V486" s="123"/>
      <c r="AF486" s="123"/>
      <c r="AP486" s="123"/>
      <c r="AZ486" s="123"/>
      <c r="BJ486" s="123"/>
      <c r="BT486" s="123"/>
      <c r="CD486" s="123"/>
      <c r="CN486" s="123"/>
      <c r="CX486" s="123"/>
      <c r="DH486" s="123"/>
      <c r="DR486" s="123"/>
      <c r="EB486" s="123"/>
      <c r="EL486" s="123"/>
      <c r="EV486" s="123"/>
      <c r="FF486" s="123"/>
      <c r="FP486" s="123"/>
      <c r="FZ486" s="123"/>
      <c r="GJ486" s="123"/>
      <c r="GT486" s="123"/>
      <c r="HD486" s="123"/>
      <c r="HN486" s="123"/>
      <c r="HX486" s="123"/>
    </row>
    <row xmlns:x14ac="http://schemas.microsoft.com/office/spreadsheetml/2009/9/ac" r="487" s="3" customFormat="true" x14ac:dyDescent="0.25">
      <c r="A487" s="379"/>
      <c r="B487" s="123"/>
      <c r="L487" s="123"/>
      <c r="V487" s="123"/>
      <c r="AF487" s="123"/>
      <c r="AP487" s="123"/>
      <c r="AZ487" s="123"/>
      <c r="BJ487" s="123"/>
      <c r="BT487" s="123"/>
      <c r="CD487" s="123"/>
      <c r="CN487" s="123"/>
      <c r="CX487" s="123"/>
      <c r="DH487" s="123"/>
      <c r="DR487" s="123"/>
      <c r="EB487" s="123"/>
      <c r="EL487" s="123"/>
      <c r="EV487" s="123"/>
      <c r="FF487" s="123"/>
      <c r="FP487" s="123"/>
      <c r="FZ487" s="123"/>
      <c r="GJ487" s="123"/>
      <c r="GT487" s="123"/>
      <c r="HD487" s="123"/>
      <c r="HN487" s="123"/>
      <c r="HX487" s="123"/>
    </row>
    <row xmlns:x14ac="http://schemas.microsoft.com/office/spreadsheetml/2009/9/ac" r="488" s="3" customFormat="true" x14ac:dyDescent="0.25">
      <c r="A488" s="379"/>
      <c r="B488" s="123"/>
      <c r="L488" s="123"/>
      <c r="V488" s="123"/>
      <c r="AF488" s="123"/>
      <c r="AP488" s="123"/>
      <c r="AZ488" s="123"/>
      <c r="BJ488" s="123"/>
      <c r="BT488" s="123"/>
      <c r="CD488" s="123"/>
      <c r="CN488" s="123"/>
      <c r="CX488" s="123"/>
      <c r="DH488" s="123"/>
      <c r="DR488" s="123"/>
      <c r="EB488" s="123"/>
      <c r="EL488" s="123"/>
      <c r="EV488" s="123"/>
      <c r="FF488" s="123"/>
      <c r="FP488" s="123"/>
      <c r="FZ488" s="123"/>
      <c r="GJ488" s="123"/>
      <c r="GT488" s="123"/>
      <c r="HD488" s="123"/>
      <c r="HN488" s="123"/>
      <c r="HX488" s="123"/>
    </row>
    <row xmlns:x14ac="http://schemas.microsoft.com/office/spreadsheetml/2009/9/ac" r="489" s="3" customFormat="true" x14ac:dyDescent="0.25">
      <c r="A489" s="379"/>
      <c r="B489" s="123"/>
      <c r="L489" s="123"/>
      <c r="V489" s="123"/>
      <c r="AF489" s="123"/>
      <c r="AP489" s="123"/>
      <c r="AZ489" s="123"/>
      <c r="BJ489" s="123"/>
      <c r="BT489" s="123"/>
      <c r="CD489" s="123"/>
      <c r="CN489" s="123"/>
      <c r="CX489" s="123"/>
      <c r="DH489" s="123"/>
      <c r="DR489" s="123"/>
      <c r="EB489" s="123"/>
      <c r="EL489" s="123"/>
      <c r="EV489" s="123"/>
      <c r="FF489" s="123"/>
      <c r="FP489" s="123"/>
      <c r="FZ489" s="123"/>
      <c r="GJ489" s="123"/>
      <c r="GT489" s="123"/>
      <c r="HD489" s="123"/>
      <c r="HN489" s="123"/>
      <c r="HX489" s="123"/>
    </row>
    <row xmlns:x14ac="http://schemas.microsoft.com/office/spreadsheetml/2009/9/ac" r="490" s="3" customFormat="true" x14ac:dyDescent="0.25">
      <c r="A490" s="379"/>
      <c r="B490" s="123"/>
      <c r="L490" s="123"/>
      <c r="V490" s="123"/>
      <c r="AF490" s="123"/>
      <c r="AP490" s="123"/>
      <c r="AZ490" s="123"/>
      <c r="BJ490" s="123"/>
      <c r="BT490" s="123"/>
      <c r="CD490" s="123"/>
      <c r="CN490" s="123"/>
      <c r="CX490" s="123"/>
      <c r="DH490" s="123"/>
      <c r="DR490" s="123"/>
      <c r="EB490" s="123"/>
      <c r="EL490" s="123"/>
      <c r="EV490" s="123"/>
      <c r="FF490" s="123"/>
      <c r="FP490" s="123"/>
      <c r="FZ490" s="123"/>
      <c r="GJ490" s="123"/>
      <c r="GT490" s="123"/>
      <c r="HD490" s="123"/>
      <c r="HN490" s="123"/>
      <c r="HX490" s="123"/>
    </row>
    <row xmlns:x14ac="http://schemas.microsoft.com/office/spreadsheetml/2009/9/ac" r="491" s="3" customFormat="true" x14ac:dyDescent="0.25">
      <c r="A491" s="379"/>
      <c r="B491" s="123"/>
      <c r="L491" s="123"/>
      <c r="V491" s="123"/>
      <c r="AF491" s="123"/>
      <c r="AP491" s="123"/>
      <c r="AZ491" s="123"/>
      <c r="BJ491" s="123"/>
      <c r="BT491" s="123"/>
      <c r="CD491" s="123"/>
      <c r="CN491" s="123"/>
      <c r="CX491" s="123"/>
      <c r="DH491" s="123"/>
      <c r="DR491" s="123"/>
      <c r="EB491" s="123"/>
      <c r="EL491" s="123"/>
      <c r="EV491" s="123"/>
      <c r="FF491" s="123"/>
      <c r="FP491" s="123"/>
      <c r="FZ491" s="123"/>
      <c r="GJ491" s="123"/>
      <c r="GT491" s="123"/>
      <c r="HD491" s="123"/>
      <c r="HN491" s="123"/>
      <c r="HX491" s="123"/>
    </row>
    <row xmlns:x14ac="http://schemas.microsoft.com/office/spreadsheetml/2009/9/ac" r="492" s="3" customFormat="true" x14ac:dyDescent="0.25">
      <c r="A492" s="379"/>
      <c r="B492" s="123"/>
      <c r="L492" s="123"/>
      <c r="V492" s="123"/>
      <c r="AF492" s="123"/>
      <c r="AP492" s="123"/>
      <c r="AZ492" s="123"/>
      <c r="BJ492" s="123"/>
      <c r="BT492" s="123"/>
      <c r="CD492" s="123"/>
      <c r="CN492" s="123"/>
      <c r="CX492" s="123"/>
      <c r="DH492" s="123"/>
      <c r="DR492" s="123"/>
      <c r="EB492" s="123"/>
      <c r="EL492" s="123"/>
      <c r="EV492" s="123"/>
      <c r="FF492" s="123"/>
      <c r="FP492" s="123"/>
      <c r="FZ492" s="123"/>
      <c r="GJ492" s="123"/>
      <c r="GT492" s="123"/>
      <c r="HD492" s="123"/>
      <c r="HN492" s="123"/>
      <c r="HX492" s="123"/>
    </row>
    <row xmlns:x14ac="http://schemas.microsoft.com/office/spreadsheetml/2009/9/ac" r="493" s="3" customFormat="true" x14ac:dyDescent="0.25">
      <c r="A493" s="379"/>
      <c r="B493" s="123"/>
      <c r="L493" s="123"/>
      <c r="V493" s="123"/>
      <c r="AF493" s="123"/>
      <c r="AP493" s="123"/>
      <c r="AZ493" s="123"/>
      <c r="BJ493" s="123"/>
      <c r="BT493" s="123"/>
      <c r="CD493" s="123"/>
      <c r="CN493" s="123"/>
      <c r="CX493" s="123"/>
      <c r="DH493" s="123"/>
      <c r="DR493" s="123"/>
      <c r="EB493" s="123"/>
      <c r="EL493" s="123"/>
      <c r="EV493" s="123"/>
      <c r="FF493" s="123"/>
      <c r="FP493" s="123"/>
      <c r="FZ493" s="123"/>
      <c r="GJ493" s="123"/>
      <c r="GT493" s="123"/>
      <c r="HD493" s="123"/>
      <c r="HN493" s="123"/>
      <c r="HX493" s="123"/>
    </row>
    <row xmlns:x14ac="http://schemas.microsoft.com/office/spreadsheetml/2009/9/ac" r="494" s="3" customFormat="true" x14ac:dyDescent="0.25">
      <c r="A494" s="379"/>
      <c r="B494" s="123"/>
      <c r="L494" s="123"/>
      <c r="V494" s="123"/>
      <c r="AF494" s="123"/>
      <c r="AP494" s="123"/>
      <c r="AZ494" s="123"/>
      <c r="BJ494" s="123"/>
      <c r="BT494" s="123"/>
      <c r="CD494" s="123"/>
      <c r="CN494" s="123"/>
      <c r="CX494" s="123"/>
      <c r="DH494" s="123"/>
      <c r="DR494" s="123"/>
      <c r="EB494" s="123"/>
      <c r="EL494" s="123"/>
      <c r="EV494" s="123"/>
      <c r="FF494" s="123"/>
      <c r="FP494" s="123"/>
      <c r="FZ494" s="123"/>
      <c r="GJ494" s="123"/>
      <c r="GT494" s="123"/>
      <c r="HD494" s="123"/>
      <c r="HN494" s="123"/>
      <c r="HX494" s="123"/>
    </row>
    <row xmlns:x14ac="http://schemas.microsoft.com/office/spreadsheetml/2009/9/ac" r="495" s="3" customFormat="true" x14ac:dyDescent="0.25">
      <c r="A495" s="379"/>
      <c r="B495" s="123"/>
      <c r="L495" s="123"/>
      <c r="V495" s="123"/>
      <c r="AF495" s="123"/>
      <c r="AP495" s="123"/>
      <c r="AZ495" s="123"/>
      <c r="BJ495" s="123"/>
      <c r="BT495" s="123"/>
      <c r="CD495" s="123"/>
      <c r="CN495" s="123"/>
      <c r="CX495" s="123"/>
      <c r="DH495" s="123"/>
      <c r="DR495" s="123"/>
      <c r="EB495" s="123"/>
      <c r="EL495" s="123"/>
      <c r="EV495" s="123"/>
      <c r="FF495" s="123"/>
      <c r="FP495" s="123"/>
      <c r="FZ495" s="123"/>
      <c r="GJ495" s="123"/>
      <c r="GT495" s="123"/>
      <c r="HD495" s="123"/>
      <c r="HN495" s="123"/>
      <c r="HX495" s="123"/>
    </row>
    <row xmlns:x14ac="http://schemas.microsoft.com/office/spreadsheetml/2009/9/ac" r="496" s="3" customFormat="true" x14ac:dyDescent="0.25">
      <c r="A496" s="379"/>
      <c r="B496" s="123"/>
      <c r="L496" s="123"/>
      <c r="V496" s="123"/>
      <c r="AF496" s="123"/>
      <c r="AP496" s="123"/>
      <c r="AZ496" s="123"/>
      <c r="BJ496" s="123"/>
      <c r="BT496" s="123"/>
      <c r="CD496" s="123"/>
      <c r="CN496" s="123"/>
      <c r="CX496" s="123"/>
      <c r="DH496" s="123"/>
      <c r="DR496" s="123"/>
      <c r="EB496" s="123"/>
      <c r="EL496" s="123"/>
      <c r="EV496" s="123"/>
      <c r="FF496" s="123"/>
      <c r="FP496" s="123"/>
      <c r="FZ496" s="123"/>
      <c r="GJ496" s="123"/>
      <c r="GT496" s="123"/>
      <c r="HD496" s="123"/>
      <c r="HN496" s="123"/>
      <c r="HX496" s="123"/>
    </row>
    <row xmlns:x14ac="http://schemas.microsoft.com/office/spreadsheetml/2009/9/ac" r="497" s="3" customFormat="true" x14ac:dyDescent="0.25">
      <c r="A497" s="379"/>
      <c r="B497" s="123"/>
      <c r="L497" s="123"/>
      <c r="V497" s="123"/>
      <c r="AF497" s="123"/>
      <c r="AP497" s="123"/>
      <c r="AZ497" s="123"/>
      <c r="BJ497" s="123"/>
      <c r="BT497" s="123"/>
      <c r="CD497" s="123"/>
      <c r="CN497" s="123"/>
      <c r="CX497" s="123"/>
      <c r="DH497" s="123"/>
      <c r="DR497" s="123"/>
      <c r="EB497" s="123"/>
      <c r="EL497" s="123"/>
      <c r="EV497" s="123"/>
      <c r="FF497" s="123"/>
      <c r="FP497" s="123"/>
      <c r="FZ497" s="123"/>
      <c r="GJ497" s="123"/>
      <c r="GT497" s="123"/>
      <c r="HD497" s="123"/>
      <c r="HN497" s="123"/>
      <c r="HX497" s="123"/>
    </row>
    <row xmlns:x14ac="http://schemas.microsoft.com/office/spreadsheetml/2009/9/ac" r="498" s="3" customFormat="true" x14ac:dyDescent="0.25">
      <c r="A498" s="379"/>
      <c r="B498" s="123"/>
      <c r="L498" s="123"/>
      <c r="V498" s="123"/>
      <c r="AF498" s="123"/>
      <c r="AP498" s="123"/>
      <c r="AZ498" s="123"/>
      <c r="BJ498" s="123"/>
      <c r="BT498" s="123"/>
      <c r="CD498" s="123"/>
      <c r="CN498" s="123"/>
      <c r="CX498" s="123"/>
      <c r="DH498" s="123"/>
      <c r="DR498" s="123"/>
      <c r="EB498" s="123"/>
      <c r="EL498" s="123"/>
      <c r="EV498" s="123"/>
      <c r="FF498" s="123"/>
      <c r="FP498" s="123"/>
      <c r="FZ498" s="123"/>
      <c r="GJ498" s="123"/>
      <c r="GT498" s="123"/>
      <c r="HD498" s="123"/>
      <c r="HN498" s="123"/>
      <c r="HX498" s="123"/>
    </row>
    <row xmlns:x14ac="http://schemas.microsoft.com/office/spreadsheetml/2009/9/ac" r="499" s="3" customFormat="true" x14ac:dyDescent="0.25">
      <c r="A499" s="379"/>
      <c r="B499" s="123"/>
      <c r="L499" s="123"/>
      <c r="V499" s="123"/>
      <c r="AF499" s="123"/>
      <c r="AP499" s="123"/>
      <c r="AZ499" s="123"/>
      <c r="BJ499" s="123"/>
      <c r="BT499" s="123"/>
      <c r="CD499" s="123"/>
      <c r="CN499" s="123"/>
      <c r="CX499" s="123"/>
      <c r="DH499" s="123"/>
      <c r="DR499" s="123"/>
      <c r="EB499" s="123"/>
      <c r="EL499" s="123"/>
      <c r="EV499" s="123"/>
      <c r="FF499" s="123"/>
      <c r="FP499" s="123"/>
      <c r="FZ499" s="123"/>
      <c r="GJ499" s="123"/>
      <c r="GT499" s="123"/>
      <c r="HD499" s="123"/>
      <c r="HN499" s="123"/>
      <c r="HX499" s="123"/>
    </row>
    <row xmlns:x14ac="http://schemas.microsoft.com/office/spreadsheetml/2009/9/ac" r="500" s="3" customFormat="true" x14ac:dyDescent="0.25">
      <c r="A500" s="379"/>
      <c r="B500" s="123"/>
      <c r="L500" s="123"/>
      <c r="V500" s="123"/>
      <c r="AF500" s="123"/>
      <c r="AP500" s="123"/>
      <c r="AZ500" s="123"/>
      <c r="BJ500" s="123"/>
      <c r="BT500" s="123"/>
      <c r="CD500" s="123"/>
      <c r="CN500" s="123"/>
      <c r="CX500" s="123"/>
      <c r="DH500" s="123"/>
      <c r="DR500" s="123"/>
      <c r="EB500" s="123"/>
      <c r="EL500" s="123"/>
      <c r="EV500" s="123"/>
      <c r="FF500" s="123"/>
      <c r="FP500" s="123"/>
      <c r="FZ500" s="123"/>
      <c r="GJ500" s="123"/>
      <c r="GT500" s="123"/>
      <c r="HD500" s="123"/>
      <c r="HN500" s="123"/>
      <c r="HX500" s="123"/>
    </row>
    <row xmlns:x14ac="http://schemas.microsoft.com/office/spreadsheetml/2009/9/ac" r="501" s="3" customFormat="true" x14ac:dyDescent="0.25">
      <c r="A501" s="379"/>
      <c r="B501" s="123"/>
      <c r="L501" s="123"/>
      <c r="V501" s="123"/>
      <c r="AF501" s="123"/>
      <c r="AP501" s="123"/>
      <c r="AZ501" s="123"/>
      <c r="BJ501" s="123"/>
      <c r="BT501" s="123"/>
      <c r="CD501" s="123"/>
      <c r="CN501" s="123"/>
      <c r="CX501" s="123"/>
      <c r="DH501" s="123"/>
      <c r="DR501" s="123"/>
      <c r="EB501" s="123"/>
      <c r="EL501" s="123"/>
      <c r="EV501" s="123"/>
      <c r="FF501" s="123"/>
      <c r="FP501" s="123"/>
      <c r="FZ501" s="123"/>
      <c r="GJ501" s="123"/>
      <c r="GT501" s="123"/>
      <c r="HD501" s="123"/>
      <c r="HN501" s="123"/>
      <c r="HX501" s="123"/>
    </row>
    <row xmlns:x14ac="http://schemas.microsoft.com/office/spreadsheetml/2009/9/ac" r="502" s="3" customFormat="true" x14ac:dyDescent="0.25">
      <c r="A502" s="379"/>
      <c r="B502" s="123"/>
      <c r="L502" s="123"/>
      <c r="V502" s="123"/>
      <c r="AF502" s="123"/>
      <c r="AP502" s="123"/>
      <c r="AZ502" s="123"/>
      <c r="BJ502" s="123"/>
      <c r="BT502" s="123"/>
      <c r="CD502" s="123"/>
      <c r="CN502" s="123"/>
      <c r="CX502" s="123"/>
      <c r="DH502" s="123"/>
      <c r="DR502" s="123"/>
      <c r="EB502" s="123"/>
      <c r="EL502" s="123"/>
      <c r="EV502" s="123"/>
      <c r="FF502" s="123"/>
      <c r="FP502" s="123"/>
      <c r="FZ502" s="123"/>
      <c r="GJ502" s="123"/>
      <c r="GT502" s="123"/>
      <c r="HD502" s="123"/>
      <c r="HN502" s="123"/>
      <c r="HX502" s="123"/>
    </row>
    <row xmlns:x14ac="http://schemas.microsoft.com/office/spreadsheetml/2009/9/ac" r="503" s="3" customFormat="true" x14ac:dyDescent="0.25">
      <c r="A503" s="379"/>
      <c r="B503" s="123"/>
      <c r="L503" s="123"/>
      <c r="V503" s="123"/>
      <c r="AF503" s="123"/>
      <c r="AP503" s="123"/>
      <c r="AZ503" s="123"/>
      <c r="BJ503" s="123"/>
      <c r="BT503" s="123"/>
      <c r="CD503" s="123"/>
      <c r="CN503" s="123"/>
      <c r="CX503" s="123"/>
      <c r="DH503" s="123"/>
      <c r="DR503" s="123"/>
      <c r="EB503" s="123"/>
      <c r="EL503" s="123"/>
      <c r="EV503" s="123"/>
      <c r="FF503" s="123"/>
      <c r="FP503" s="123"/>
      <c r="FZ503" s="123"/>
      <c r="GJ503" s="123"/>
      <c r="GT503" s="123"/>
      <c r="HD503" s="123"/>
      <c r="HN503" s="123"/>
      <c r="HX503" s="123"/>
    </row>
    <row xmlns:x14ac="http://schemas.microsoft.com/office/spreadsheetml/2009/9/ac" r="504" s="3" customFormat="true" x14ac:dyDescent="0.25">
      <c r="A504" s="379"/>
      <c r="B504" s="123"/>
      <c r="L504" s="123"/>
      <c r="V504" s="123"/>
      <c r="AF504" s="123"/>
      <c r="AP504" s="123"/>
      <c r="AZ504" s="123"/>
      <c r="BJ504" s="123"/>
      <c r="BT504" s="123"/>
      <c r="CD504" s="123"/>
      <c r="CN504" s="123"/>
      <c r="CX504" s="123"/>
      <c r="DH504" s="123"/>
      <c r="DR504" s="123"/>
      <c r="EB504" s="123"/>
      <c r="EL504" s="123"/>
      <c r="EV504" s="123"/>
      <c r="FF504" s="123"/>
      <c r="FP504" s="123"/>
      <c r="FZ504" s="123"/>
      <c r="GJ504" s="123"/>
      <c r="GT504" s="123"/>
      <c r="HD504" s="123"/>
      <c r="HN504" s="123"/>
      <c r="HX504" s="123"/>
    </row>
    <row xmlns:x14ac="http://schemas.microsoft.com/office/spreadsheetml/2009/9/ac" r="505" s="3" customFormat="true" x14ac:dyDescent="0.25">
      <c r="A505" s="379"/>
      <c r="B505" s="123"/>
      <c r="L505" s="123"/>
      <c r="V505" s="123"/>
      <c r="AF505" s="123"/>
      <c r="AP505" s="123"/>
      <c r="AZ505" s="123"/>
      <c r="BJ505" s="123"/>
      <c r="BT505" s="123"/>
      <c r="CD505" s="123"/>
      <c r="CN505" s="123"/>
      <c r="CX505" s="123"/>
      <c r="DH505" s="123"/>
      <c r="DR505" s="123"/>
      <c r="EB505" s="123"/>
      <c r="EL505" s="123"/>
      <c r="EV505" s="123"/>
      <c r="FF505" s="123"/>
      <c r="FP505" s="123"/>
      <c r="FZ505" s="123"/>
      <c r="GJ505" s="123"/>
      <c r="GT505" s="123"/>
      <c r="HD505" s="123"/>
      <c r="HN505" s="123"/>
      <c r="HX505" s="123"/>
    </row>
    <row xmlns:x14ac="http://schemas.microsoft.com/office/spreadsheetml/2009/9/ac" r="506" s="3" customFormat="true" x14ac:dyDescent="0.25">
      <c r="A506" s="379"/>
      <c r="B506" s="123"/>
      <c r="L506" s="123"/>
      <c r="V506" s="123"/>
      <c r="AF506" s="123"/>
      <c r="AP506" s="123"/>
      <c r="AZ506" s="123"/>
      <c r="BJ506" s="123"/>
      <c r="BT506" s="123"/>
      <c r="CD506" s="123"/>
      <c r="CN506" s="123"/>
      <c r="CX506" s="123"/>
      <c r="DH506" s="123"/>
      <c r="DR506" s="123"/>
      <c r="EB506" s="123"/>
      <c r="EL506" s="123"/>
      <c r="EV506" s="123"/>
      <c r="FF506" s="123"/>
      <c r="FP506" s="123"/>
      <c r="FZ506" s="123"/>
      <c r="GJ506" s="123"/>
      <c r="GT506" s="123"/>
      <c r="HD506" s="123"/>
      <c r="HN506" s="123"/>
      <c r="HX506" s="123"/>
    </row>
    <row xmlns:x14ac="http://schemas.microsoft.com/office/spreadsheetml/2009/9/ac" r="507" s="3" customFormat="true" x14ac:dyDescent="0.25">
      <c r="A507" s="379"/>
      <c r="B507" s="123"/>
      <c r="L507" s="123"/>
      <c r="V507" s="123"/>
      <c r="AF507" s="123"/>
      <c r="AP507" s="123"/>
      <c r="AZ507" s="123"/>
      <c r="BJ507" s="123"/>
      <c r="BT507" s="123"/>
      <c r="CD507" s="123"/>
      <c r="CN507" s="123"/>
      <c r="CX507" s="123"/>
      <c r="DH507" s="123"/>
      <c r="DR507" s="123"/>
      <c r="EB507" s="123"/>
      <c r="EL507" s="123"/>
      <c r="EV507" s="123"/>
      <c r="FF507" s="123"/>
      <c r="FP507" s="123"/>
      <c r="FZ507" s="123"/>
      <c r="GJ507" s="123"/>
      <c r="GT507" s="123"/>
      <c r="HD507" s="123"/>
      <c r="HN507" s="123"/>
      <c r="HX507" s="123"/>
    </row>
    <row xmlns:x14ac="http://schemas.microsoft.com/office/spreadsheetml/2009/9/ac" r="508" s="3" customFormat="true" x14ac:dyDescent="0.25">
      <c r="A508" s="379"/>
      <c r="B508" s="123"/>
      <c r="L508" s="123"/>
      <c r="V508" s="123"/>
      <c r="AF508" s="123"/>
      <c r="AP508" s="123"/>
      <c r="AZ508" s="123"/>
      <c r="BJ508" s="123"/>
      <c r="BT508" s="123"/>
      <c r="CD508" s="123"/>
      <c r="CN508" s="123"/>
      <c r="CX508" s="123"/>
      <c r="DH508" s="123"/>
      <c r="DR508" s="123"/>
      <c r="EB508" s="123"/>
      <c r="EL508" s="123"/>
      <c r="EV508" s="123"/>
      <c r="FF508" s="123"/>
      <c r="FP508" s="123"/>
      <c r="FZ508" s="123"/>
      <c r="GJ508" s="123"/>
      <c r="GT508" s="123"/>
      <c r="HD508" s="123"/>
      <c r="HN508" s="123"/>
      <c r="HX508" s="123"/>
    </row>
    <row xmlns:x14ac="http://schemas.microsoft.com/office/spreadsheetml/2009/9/ac" r="509" s="3" customFormat="true" x14ac:dyDescent="0.25">
      <c r="A509" s="379"/>
      <c r="B509" s="123"/>
      <c r="L509" s="123"/>
      <c r="V509" s="123"/>
      <c r="AF509" s="123"/>
      <c r="AP509" s="123"/>
      <c r="AZ509" s="123"/>
      <c r="BJ509" s="123"/>
      <c r="BT509" s="123"/>
      <c r="CD509" s="123"/>
      <c r="CN509" s="123"/>
      <c r="CX509" s="123"/>
      <c r="DH509" s="123"/>
      <c r="DR509" s="123"/>
      <c r="EB509" s="123"/>
      <c r="EL509" s="123"/>
      <c r="EV509" s="123"/>
      <c r="FF509" s="123"/>
      <c r="FP509" s="123"/>
      <c r="FZ509" s="123"/>
      <c r="GJ509" s="123"/>
      <c r="GT509" s="123"/>
      <c r="HD509" s="123"/>
      <c r="HN509" s="123"/>
      <c r="HX509" s="123"/>
    </row>
    <row xmlns:x14ac="http://schemas.microsoft.com/office/spreadsheetml/2009/9/ac" r="510" s="3" customFormat="true" x14ac:dyDescent="0.25">
      <c r="A510" s="379"/>
      <c r="B510" s="123"/>
      <c r="L510" s="123"/>
      <c r="V510" s="123"/>
      <c r="AF510" s="123"/>
      <c r="AP510" s="123"/>
      <c r="AZ510" s="123"/>
      <c r="BJ510" s="123"/>
      <c r="BT510" s="123"/>
      <c r="CD510" s="123"/>
      <c r="CN510" s="123"/>
      <c r="CX510" s="123"/>
      <c r="DH510" s="123"/>
      <c r="DR510" s="123"/>
      <c r="EB510" s="123"/>
      <c r="EL510" s="123"/>
      <c r="EV510" s="123"/>
      <c r="FF510" s="123"/>
      <c r="FP510" s="123"/>
      <c r="FZ510" s="123"/>
      <c r="GJ510" s="123"/>
      <c r="GT510" s="123"/>
      <c r="HD510" s="123"/>
      <c r="HN510" s="123"/>
      <c r="HX510" s="123"/>
    </row>
    <row xmlns:x14ac="http://schemas.microsoft.com/office/spreadsheetml/2009/9/ac" r="511" s="3" customFormat="true" x14ac:dyDescent="0.25">
      <c r="A511" s="379"/>
      <c r="B511" s="123"/>
      <c r="L511" s="123"/>
      <c r="V511" s="123"/>
      <c r="AF511" s="123"/>
      <c r="AP511" s="123"/>
      <c r="AZ511" s="123"/>
      <c r="BJ511" s="123"/>
      <c r="BT511" s="123"/>
      <c r="CD511" s="123"/>
      <c r="CN511" s="123"/>
      <c r="CX511" s="123"/>
      <c r="DH511" s="123"/>
      <c r="DR511" s="123"/>
      <c r="EB511" s="123"/>
      <c r="EL511" s="123"/>
      <c r="EV511" s="123"/>
      <c r="FF511" s="123"/>
      <c r="FP511" s="123"/>
      <c r="FZ511" s="123"/>
      <c r="GJ511" s="123"/>
      <c r="GT511" s="123"/>
      <c r="HD511" s="123"/>
      <c r="HN511" s="123"/>
      <c r="HX511" s="123"/>
    </row>
    <row xmlns:x14ac="http://schemas.microsoft.com/office/spreadsheetml/2009/9/ac" r="512" s="3" customFormat="true" x14ac:dyDescent="0.25">
      <c r="A512" s="379"/>
      <c r="B512" s="123"/>
      <c r="L512" s="123"/>
      <c r="V512" s="123"/>
      <c r="AF512" s="123"/>
      <c r="AP512" s="123"/>
      <c r="AZ512" s="123"/>
      <c r="BJ512" s="123"/>
      <c r="BT512" s="123"/>
      <c r="CD512" s="123"/>
      <c r="CN512" s="123"/>
      <c r="CX512" s="123"/>
      <c r="DH512" s="123"/>
      <c r="DR512" s="123"/>
      <c r="EB512" s="123"/>
      <c r="EL512" s="123"/>
      <c r="EV512" s="123"/>
      <c r="FF512" s="123"/>
      <c r="FP512" s="123"/>
      <c r="FZ512" s="123"/>
      <c r="GJ512" s="123"/>
      <c r="GT512" s="123"/>
      <c r="HD512" s="123"/>
      <c r="HN512" s="123"/>
      <c r="HX512" s="123"/>
    </row>
    <row xmlns:x14ac="http://schemas.microsoft.com/office/spreadsheetml/2009/9/ac" r="513" s="3" customFormat="true" x14ac:dyDescent="0.25">
      <c r="A513" s="379"/>
      <c r="B513" s="123"/>
      <c r="L513" s="123"/>
      <c r="V513" s="123"/>
      <c r="AF513" s="123"/>
      <c r="AP513" s="123"/>
      <c r="AZ513" s="123"/>
      <c r="BJ513" s="123"/>
      <c r="BT513" s="123"/>
      <c r="CD513" s="123"/>
      <c r="CN513" s="123"/>
      <c r="CX513" s="123"/>
      <c r="DH513" s="123"/>
      <c r="DR513" s="123"/>
      <c r="EB513" s="123"/>
      <c r="EL513" s="123"/>
      <c r="EV513" s="123"/>
      <c r="FF513" s="123"/>
      <c r="FP513" s="123"/>
      <c r="FZ513" s="123"/>
      <c r="GJ513" s="123"/>
      <c r="GT513" s="123"/>
      <c r="HD513" s="123"/>
      <c r="HN513" s="123"/>
      <c r="HX513" s="123"/>
    </row>
    <row xmlns:x14ac="http://schemas.microsoft.com/office/spreadsheetml/2009/9/ac" r="514" s="3" customFormat="true" x14ac:dyDescent="0.25">
      <c r="A514" s="379"/>
      <c r="B514" s="123"/>
      <c r="L514" s="123"/>
      <c r="V514" s="123"/>
      <c r="AF514" s="123"/>
      <c r="AP514" s="123"/>
      <c r="AZ514" s="123"/>
      <c r="BJ514" s="123"/>
      <c r="BT514" s="123"/>
      <c r="CD514" s="123"/>
      <c r="CN514" s="123"/>
      <c r="CX514" s="123"/>
      <c r="DH514" s="123"/>
      <c r="DR514" s="123"/>
      <c r="EB514" s="123"/>
      <c r="EL514" s="123"/>
      <c r="EV514" s="123"/>
      <c r="FF514" s="123"/>
      <c r="FP514" s="123"/>
      <c r="FZ514" s="123"/>
      <c r="GJ514" s="123"/>
      <c r="GT514" s="123"/>
      <c r="HD514" s="123"/>
      <c r="HN514" s="123"/>
      <c r="HX514" s="123"/>
    </row>
    <row xmlns:x14ac="http://schemas.microsoft.com/office/spreadsheetml/2009/9/ac" r="515" s="3" customFormat="true" x14ac:dyDescent="0.25">
      <c r="A515" s="379"/>
      <c r="B515" s="123"/>
      <c r="L515" s="123"/>
      <c r="V515" s="123"/>
      <c r="AF515" s="123"/>
      <c r="AP515" s="123"/>
      <c r="AZ515" s="123"/>
      <c r="BJ515" s="123"/>
      <c r="BT515" s="123"/>
      <c r="CD515" s="123"/>
      <c r="CN515" s="123"/>
      <c r="CX515" s="123"/>
      <c r="DH515" s="123"/>
      <c r="DR515" s="123"/>
      <c r="EB515" s="123"/>
      <c r="EL515" s="123"/>
      <c r="EV515" s="123"/>
      <c r="FF515" s="123"/>
      <c r="FP515" s="123"/>
      <c r="FZ515" s="123"/>
      <c r="GJ515" s="123"/>
      <c r="GT515" s="123"/>
      <c r="HD515" s="123"/>
      <c r="HN515" s="123"/>
      <c r="HX515" s="123"/>
    </row>
    <row xmlns:x14ac="http://schemas.microsoft.com/office/spreadsheetml/2009/9/ac" r="516" s="3" customFormat="true" x14ac:dyDescent="0.25">
      <c r="A516" s="379"/>
      <c r="B516" s="123"/>
      <c r="L516" s="123"/>
      <c r="V516" s="123"/>
      <c r="AF516" s="123"/>
      <c r="AP516" s="123"/>
      <c r="AZ516" s="123"/>
      <c r="BJ516" s="123"/>
      <c r="BT516" s="123"/>
      <c r="CD516" s="123"/>
      <c r="CN516" s="123"/>
      <c r="CX516" s="123"/>
      <c r="DH516" s="123"/>
      <c r="DR516" s="123"/>
      <c r="EB516" s="123"/>
      <c r="EL516" s="123"/>
      <c r="EV516" s="123"/>
      <c r="FF516" s="123"/>
      <c r="FP516" s="123"/>
      <c r="FZ516" s="123"/>
      <c r="GJ516" s="123"/>
      <c r="GT516" s="123"/>
      <c r="HD516" s="123"/>
      <c r="HN516" s="123"/>
      <c r="HX516" s="123"/>
    </row>
    <row xmlns:x14ac="http://schemas.microsoft.com/office/spreadsheetml/2009/9/ac" r="517" s="3" customFormat="true" x14ac:dyDescent="0.25">
      <c r="A517" s="379"/>
      <c r="B517" s="123"/>
      <c r="L517" s="123"/>
      <c r="V517" s="123"/>
      <c r="AF517" s="123"/>
      <c r="AP517" s="123"/>
      <c r="AZ517" s="123"/>
      <c r="BJ517" s="123"/>
      <c r="BT517" s="123"/>
      <c r="CD517" s="123"/>
      <c r="CN517" s="123"/>
      <c r="CX517" s="123"/>
      <c r="DH517" s="123"/>
      <c r="DR517" s="123"/>
      <c r="EB517" s="123"/>
      <c r="EL517" s="123"/>
      <c r="EV517" s="123"/>
      <c r="FF517" s="123"/>
      <c r="FP517" s="123"/>
      <c r="FZ517" s="123"/>
      <c r="GJ517" s="123"/>
      <c r="GT517" s="123"/>
      <c r="HD517" s="123"/>
      <c r="HN517" s="123"/>
      <c r="HX517" s="123"/>
    </row>
    <row xmlns:x14ac="http://schemas.microsoft.com/office/spreadsheetml/2009/9/ac" r="518" s="3" customFormat="true" x14ac:dyDescent="0.25">
      <c r="A518" s="379"/>
      <c r="B518" s="123"/>
      <c r="L518" s="123"/>
      <c r="V518" s="123"/>
      <c r="AF518" s="123"/>
      <c r="AP518" s="123"/>
      <c r="AZ518" s="123"/>
      <c r="BJ518" s="123"/>
      <c r="BT518" s="123"/>
      <c r="CD518" s="123"/>
      <c r="CN518" s="123"/>
      <c r="CX518" s="123"/>
      <c r="DH518" s="123"/>
      <c r="DR518" s="123"/>
      <c r="EB518" s="123"/>
      <c r="EL518" s="123"/>
      <c r="EV518" s="123"/>
      <c r="FF518" s="123"/>
      <c r="FP518" s="123"/>
      <c r="FZ518" s="123"/>
      <c r="GJ518" s="123"/>
      <c r="GT518" s="123"/>
      <c r="HD518" s="123"/>
      <c r="HN518" s="123"/>
      <c r="HX518" s="123"/>
    </row>
    <row xmlns:x14ac="http://schemas.microsoft.com/office/spreadsheetml/2009/9/ac" r="519" s="3" customFormat="true" x14ac:dyDescent="0.25">
      <c r="A519" s="379"/>
      <c r="B519" s="123"/>
      <c r="L519" s="123"/>
      <c r="V519" s="123"/>
      <c r="AF519" s="123"/>
      <c r="AP519" s="123"/>
      <c r="AZ519" s="123"/>
      <c r="BJ519" s="123"/>
      <c r="BT519" s="123"/>
      <c r="CD519" s="123"/>
      <c r="CN519" s="123"/>
      <c r="CX519" s="123"/>
      <c r="DH519" s="123"/>
      <c r="DR519" s="123"/>
      <c r="EB519" s="123"/>
      <c r="EL519" s="123"/>
      <c r="EV519" s="123"/>
      <c r="FF519" s="123"/>
      <c r="FP519" s="123"/>
      <c r="FZ519" s="123"/>
      <c r="GJ519" s="123"/>
      <c r="GT519" s="123"/>
      <c r="HD519" s="123"/>
      <c r="HN519" s="123"/>
      <c r="HX519" s="123"/>
    </row>
    <row xmlns:x14ac="http://schemas.microsoft.com/office/spreadsheetml/2009/9/ac" r="520" s="3" customFormat="true" x14ac:dyDescent="0.25">
      <c r="A520" s="379"/>
      <c r="B520" s="123"/>
      <c r="L520" s="123"/>
      <c r="V520" s="123"/>
      <c r="AF520" s="123"/>
      <c r="AP520" s="123"/>
      <c r="AZ520" s="123"/>
      <c r="BJ520" s="123"/>
      <c r="BT520" s="123"/>
      <c r="CD520" s="123"/>
      <c r="CN520" s="123"/>
      <c r="CX520" s="123"/>
      <c r="DH520" s="123"/>
      <c r="DR520" s="123"/>
      <c r="EB520" s="123"/>
      <c r="EL520" s="123"/>
      <c r="EV520" s="123"/>
      <c r="FF520" s="123"/>
      <c r="FP520" s="123"/>
      <c r="FZ520" s="123"/>
      <c r="GJ520" s="123"/>
      <c r="GT520" s="123"/>
      <c r="HD520" s="123"/>
      <c r="HN520" s="123"/>
      <c r="HX520" s="123"/>
    </row>
    <row xmlns:x14ac="http://schemas.microsoft.com/office/spreadsheetml/2009/9/ac" r="521" s="3" customFormat="true" x14ac:dyDescent="0.25">
      <c r="A521" s="379"/>
      <c r="B521" s="123"/>
      <c r="L521" s="123"/>
      <c r="V521" s="123"/>
      <c r="AF521" s="123"/>
      <c r="AP521" s="123"/>
      <c r="AZ521" s="123"/>
      <c r="BJ521" s="123"/>
      <c r="BT521" s="123"/>
      <c r="CD521" s="123"/>
      <c r="CN521" s="123"/>
      <c r="CX521" s="123"/>
      <c r="DH521" s="123"/>
      <c r="DR521" s="123"/>
      <c r="EB521" s="123"/>
      <c r="EL521" s="123"/>
      <c r="EV521" s="123"/>
      <c r="FF521" s="123"/>
      <c r="FP521" s="123"/>
      <c r="FZ521" s="123"/>
      <c r="GJ521" s="123"/>
      <c r="GT521" s="123"/>
      <c r="HD521" s="123"/>
      <c r="HN521" s="123"/>
      <c r="HX521" s="123"/>
    </row>
    <row xmlns:x14ac="http://schemas.microsoft.com/office/spreadsheetml/2009/9/ac" r="522" s="3" customFormat="true" x14ac:dyDescent="0.25">
      <c r="A522" s="379"/>
      <c r="B522" s="123"/>
      <c r="L522" s="123"/>
      <c r="V522" s="123"/>
      <c r="AF522" s="123"/>
      <c r="AP522" s="123"/>
      <c r="AZ522" s="123"/>
      <c r="BJ522" s="123"/>
      <c r="BT522" s="123"/>
      <c r="CD522" s="123"/>
      <c r="CN522" s="123"/>
      <c r="CX522" s="123"/>
      <c r="DH522" s="123"/>
      <c r="DR522" s="123"/>
      <c r="EB522" s="123"/>
      <c r="EL522" s="123"/>
      <c r="EV522" s="123"/>
      <c r="FF522" s="123"/>
      <c r="FP522" s="123"/>
      <c r="FZ522" s="123"/>
      <c r="GJ522" s="123"/>
      <c r="GT522" s="123"/>
      <c r="HD522" s="123"/>
      <c r="HN522" s="123"/>
      <c r="HX522" s="123"/>
    </row>
    <row xmlns:x14ac="http://schemas.microsoft.com/office/spreadsheetml/2009/9/ac" r="523" s="3" customFormat="true" x14ac:dyDescent="0.25">
      <c r="A523" s="379"/>
      <c r="B523" s="123"/>
      <c r="L523" s="123"/>
      <c r="V523" s="123"/>
      <c r="AF523" s="123"/>
      <c r="AP523" s="123"/>
      <c r="AZ523" s="123"/>
      <c r="BJ523" s="123"/>
      <c r="BT523" s="123"/>
      <c r="CD523" s="123"/>
      <c r="CN523" s="123"/>
      <c r="CX523" s="123"/>
      <c r="DH523" s="123"/>
      <c r="DR523" s="123"/>
      <c r="EB523" s="123"/>
      <c r="EL523" s="123"/>
      <c r="EV523" s="123"/>
      <c r="FF523" s="123"/>
      <c r="FP523" s="123"/>
      <c r="FZ523" s="123"/>
      <c r="GJ523" s="123"/>
      <c r="GT523" s="123"/>
      <c r="HD523" s="123"/>
      <c r="HN523" s="123"/>
      <c r="HX523" s="123"/>
    </row>
    <row xmlns:x14ac="http://schemas.microsoft.com/office/spreadsheetml/2009/9/ac" r="524" s="3" customFormat="true" x14ac:dyDescent="0.25">
      <c r="A524" s="379"/>
      <c r="B524" s="123"/>
      <c r="L524" s="123"/>
      <c r="V524" s="123"/>
      <c r="AF524" s="123"/>
      <c r="AP524" s="123"/>
      <c r="AZ524" s="123"/>
      <c r="BJ524" s="123"/>
      <c r="BT524" s="123"/>
      <c r="CD524" s="123"/>
      <c r="CN524" s="123"/>
      <c r="CX524" s="123"/>
      <c r="DH524" s="123"/>
      <c r="DR524" s="123"/>
      <c r="EB524" s="123"/>
      <c r="EL524" s="123"/>
      <c r="EV524" s="123"/>
      <c r="FF524" s="123"/>
      <c r="FP524" s="123"/>
      <c r="FZ524" s="123"/>
      <c r="GJ524" s="123"/>
      <c r="GT524" s="123"/>
      <c r="HD524" s="123"/>
      <c r="HN524" s="123"/>
      <c r="HX524" s="123"/>
    </row>
    <row xmlns:x14ac="http://schemas.microsoft.com/office/spreadsheetml/2009/9/ac" r="525" s="3" customFormat="true" x14ac:dyDescent="0.25">
      <c r="A525" s="379"/>
      <c r="B525" s="123"/>
      <c r="L525" s="123"/>
      <c r="V525" s="123"/>
      <c r="AF525" s="123"/>
      <c r="AP525" s="123"/>
      <c r="AZ525" s="123"/>
      <c r="BJ525" s="123"/>
      <c r="BT525" s="123"/>
      <c r="CD525" s="123"/>
      <c r="CN525" s="123"/>
      <c r="CX525" s="123"/>
      <c r="DH525" s="123"/>
      <c r="DR525" s="123"/>
      <c r="EB525" s="123"/>
      <c r="EL525" s="123"/>
      <c r="EV525" s="123"/>
      <c r="FF525" s="123"/>
      <c r="FP525" s="123"/>
      <c r="FZ525" s="123"/>
      <c r="GJ525" s="123"/>
      <c r="GT525" s="123"/>
      <c r="HD525" s="123"/>
      <c r="HN525" s="123"/>
      <c r="HX525" s="123"/>
    </row>
    <row xmlns:x14ac="http://schemas.microsoft.com/office/spreadsheetml/2009/9/ac" r="526" s="3" customFormat="true" x14ac:dyDescent="0.25">
      <c r="A526" s="379"/>
      <c r="B526" s="123"/>
      <c r="L526" s="123"/>
      <c r="V526" s="123"/>
      <c r="AF526" s="123"/>
      <c r="AP526" s="123"/>
      <c r="AZ526" s="123"/>
      <c r="BJ526" s="123"/>
      <c r="BT526" s="123"/>
      <c r="CD526" s="123"/>
      <c r="CN526" s="123"/>
      <c r="CX526" s="123"/>
      <c r="DH526" s="123"/>
      <c r="DR526" s="123"/>
      <c r="EB526" s="123"/>
      <c r="EL526" s="123"/>
      <c r="EV526" s="123"/>
      <c r="FF526" s="123"/>
      <c r="FP526" s="123"/>
      <c r="FZ526" s="123"/>
      <c r="GJ526" s="123"/>
      <c r="GT526" s="123"/>
      <c r="HD526" s="123"/>
      <c r="HN526" s="123"/>
      <c r="HX526" s="123"/>
    </row>
    <row xmlns:x14ac="http://schemas.microsoft.com/office/spreadsheetml/2009/9/ac" r="527" s="3" customFormat="true" x14ac:dyDescent="0.25">
      <c r="A527" s="379"/>
      <c r="B527" s="123"/>
      <c r="L527" s="123"/>
      <c r="V527" s="123"/>
      <c r="AF527" s="123"/>
      <c r="AP527" s="123"/>
      <c r="AZ527" s="123"/>
      <c r="BJ527" s="123"/>
      <c r="BT527" s="123"/>
      <c r="CD527" s="123"/>
      <c r="CN527" s="123"/>
      <c r="CX527" s="123"/>
      <c r="DH527" s="123"/>
      <c r="DR527" s="123"/>
      <c r="EB527" s="123"/>
      <c r="EL527" s="123"/>
      <c r="EV527" s="123"/>
      <c r="FF527" s="123"/>
      <c r="FP527" s="123"/>
      <c r="FZ527" s="123"/>
      <c r="GJ527" s="123"/>
      <c r="GT527" s="123"/>
      <c r="HD527" s="123"/>
      <c r="HN527" s="123"/>
      <c r="HX527" s="123"/>
    </row>
    <row xmlns:x14ac="http://schemas.microsoft.com/office/spreadsheetml/2009/9/ac" r="528" s="3" customFormat="true" x14ac:dyDescent="0.25">
      <c r="A528" s="379"/>
      <c r="B528" s="123"/>
      <c r="L528" s="123"/>
      <c r="V528" s="123"/>
      <c r="AF528" s="123"/>
      <c r="AP528" s="123"/>
      <c r="AZ528" s="123"/>
      <c r="BJ528" s="123"/>
      <c r="BT528" s="123"/>
      <c r="CD528" s="123"/>
      <c r="CN528" s="123"/>
      <c r="CX528" s="123"/>
      <c r="DH528" s="123"/>
      <c r="DR528" s="123"/>
      <c r="EB528" s="123"/>
      <c r="EL528" s="123"/>
      <c r="EV528" s="123"/>
      <c r="FF528" s="123"/>
      <c r="FP528" s="123"/>
      <c r="FZ528" s="123"/>
      <c r="GJ528" s="123"/>
      <c r="GT528" s="123"/>
      <c r="HD528" s="123"/>
      <c r="HN528" s="123"/>
      <c r="HX528" s="123"/>
    </row>
    <row xmlns:x14ac="http://schemas.microsoft.com/office/spreadsheetml/2009/9/ac" r="529" s="3" customFormat="true" x14ac:dyDescent="0.25">
      <c r="A529" s="379"/>
      <c r="B529" s="123"/>
      <c r="L529" s="123"/>
      <c r="V529" s="123"/>
      <c r="AF529" s="123"/>
      <c r="AP529" s="123"/>
      <c r="AZ529" s="123"/>
      <c r="BJ529" s="123"/>
      <c r="BT529" s="123"/>
      <c r="CD529" s="123"/>
      <c r="CN529" s="123"/>
      <c r="CX529" s="123"/>
      <c r="DH529" s="123"/>
      <c r="DR529" s="123"/>
      <c r="EB529" s="123"/>
      <c r="EL529" s="123"/>
      <c r="EV529" s="123"/>
      <c r="FF529" s="123"/>
      <c r="FP529" s="123"/>
      <c r="FZ529" s="123"/>
      <c r="GJ529" s="123"/>
      <c r="GT529" s="123"/>
      <c r="HD529" s="123"/>
      <c r="HN529" s="123"/>
      <c r="HX529" s="123"/>
    </row>
    <row xmlns:x14ac="http://schemas.microsoft.com/office/spreadsheetml/2009/9/ac" r="530" s="3" customFormat="true" x14ac:dyDescent="0.25">
      <c r="A530" s="379"/>
      <c r="B530" s="123"/>
      <c r="L530" s="123"/>
      <c r="V530" s="123"/>
      <c r="AF530" s="123"/>
      <c r="AP530" s="123"/>
      <c r="AZ530" s="123"/>
      <c r="BJ530" s="123"/>
      <c r="BT530" s="123"/>
      <c r="CD530" s="123"/>
      <c r="CN530" s="123"/>
      <c r="CX530" s="123"/>
      <c r="DH530" s="123"/>
      <c r="DR530" s="123"/>
      <c r="EB530" s="123"/>
      <c r="EL530" s="123"/>
      <c r="EV530" s="123"/>
      <c r="FF530" s="123"/>
      <c r="FP530" s="123"/>
      <c r="FZ530" s="123"/>
      <c r="GJ530" s="123"/>
      <c r="GT530" s="123"/>
      <c r="HD530" s="123"/>
      <c r="HN530" s="123"/>
      <c r="HX530" s="123"/>
    </row>
    <row xmlns:x14ac="http://schemas.microsoft.com/office/spreadsheetml/2009/9/ac" r="531" s="3" customFormat="true" x14ac:dyDescent="0.25">
      <c r="A531" s="379"/>
      <c r="B531" s="123"/>
      <c r="L531" s="123"/>
      <c r="V531" s="123"/>
      <c r="AF531" s="123"/>
      <c r="AP531" s="123"/>
      <c r="AZ531" s="123"/>
      <c r="BJ531" s="123"/>
      <c r="BT531" s="123"/>
      <c r="CD531" s="123"/>
      <c r="CN531" s="123"/>
      <c r="CX531" s="123"/>
      <c r="DH531" s="123"/>
      <c r="DR531" s="123"/>
      <c r="EB531" s="123"/>
      <c r="EL531" s="123"/>
      <c r="EV531" s="123"/>
      <c r="FF531" s="123"/>
      <c r="FP531" s="123"/>
      <c r="FZ531" s="123"/>
      <c r="GJ531" s="123"/>
      <c r="GT531" s="123"/>
      <c r="HD531" s="123"/>
      <c r="HN531" s="123"/>
      <c r="HX531" s="123"/>
    </row>
    <row xmlns:x14ac="http://schemas.microsoft.com/office/spreadsheetml/2009/9/ac" r="532" s="3" customFormat="true" x14ac:dyDescent="0.25">
      <c r="A532" s="379"/>
      <c r="B532" s="123"/>
      <c r="L532" s="123"/>
      <c r="V532" s="123"/>
      <c r="AF532" s="123"/>
      <c r="AP532" s="123"/>
      <c r="AZ532" s="123"/>
      <c r="BJ532" s="123"/>
      <c r="BT532" s="123"/>
      <c r="CD532" s="123"/>
      <c r="CN532" s="123"/>
      <c r="CX532" s="123"/>
      <c r="DH532" s="123"/>
      <c r="DR532" s="123"/>
      <c r="EB532" s="123"/>
      <c r="EL532" s="123"/>
      <c r="EV532" s="123"/>
      <c r="FF532" s="123"/>
      <c r="FP532" s="123"/>
      <c r="FZ532" s="123"/>
      <c r="GJ532" s="123"/>
      <c r="GT532" s="123"/>
      <c r="HD532" s="123"/>
      <c r="HN532" s="123"/>
      <c r="HX532" s="123"/>
    </row>
    <row xmlns:x14ac="http://schemas.microsoft.com/office/spreadsheetml/2009/9/ac" r="533" s="3" customFormat="true" x14ac:dyDescent="0.25">
      <c r="A533" s="379"/>
      <c r="B533" s="123"/>
      <c r="L533" s="123"/>
      <c r="V533" s="123"/>
      <c r="AF533" s="123"/>
      <c r="AP533" s="123"/>
      <c r="AZ533" s="123"/>
      <c r="BJ533" s="123"/>
      <c r="BT533" s="123"/>
      <c r="CD533" s="123"/>
      <c r="CN533" s="123"/>
      <c r="CX533" s="123"/>
      <c r="DH533" s="123"/>
      <c r="DR533" s="123"/>
      <c r="EB533" s="123"/>
      <c r="EL533" s="123"/>
      <c r="EV533" s="123"/>
      <c r="FF533" s="123"/>
      <c r="FP533" s="123"/>
      <c r="FZ533" s="123"/>
      <c r="GJ533" s="123"/>
      <c r="GT533" s="123"/>
      <c r="HD533" s="123"/>
      <c r="HN533" s="123"/>
      <c r="HX533" s="123"/>
    </row>
    <row xmlns:x14ac="http://schemas.microsoft.com/office/spreadsheetml/2009/9/ac" r="534" s="3" customFormat="true" x14ac:dyDescent="0.25">
      <c r="A534" s="379"/>
      <c r="B534" s="123"/>
      <c r="L534" s="123"/>
      <c r="V534" s="123"/>
      <c r="AF534" s="123"/>
      <c r="AP534" s="123"/>
      <c r="AZ534" s="123"/>
      <c r="BJ534" s="123"/>
      <c r="BT534" s="123"/>
      <c r="CD534" s="123"/>
      <c r="CN534" s="123"/>
      <c r="CX534" s="123"/>
      <c r="DH534" s="123"/>
      <c r="DR534" s="123"/>
      <c r="EB534" s="123"/>
      <c r="EL534" s="123"/>
      <c r="EV534" s="123"/>
      <c r="FF534" s="123"/>
      <c r="FP534" s="123"/>
      <c r="FZ534" s="123"/>
      <c r="GJ534" s="123"/>
      <c r="GT534" s="123"/>
      <c r="HD534" s="123"/>
      <c r="HN534" s="123"/>
      <c r="HX534" s="123"/>
    </row>
    <row xmlns:x14ac="http://schemas.microsoft.com/office/spreadsheetml/2009/9/ac" r="535" s="3" customFormat="true" x14ac:dyDescent="0.25">
      <c r="A535" s="379"/>
      <c r="B535" s="123"/>
      <c r="L535" s="123"/>
      <c r="V535" s="123"/>
      <c r="AF535" s="123"/>
      <c r="AP535" s="123"/>
      <c r="AZ535" s="123"/>
      <c r="BJ535" s="123"/>
      <c r="BT535" s="123"/>
      <c r="CD535" s="123"/>
      <c r="CN535" s="123"/>
      <c r="CX535" s="123"/>
      <c r="DH535" s="123"/>
      <c r="DR535" s="123"/>
      <c r="EB535" s="123"/>
      <c r="EL535" s="123"/>
      <c r="EV535" s="123"/>
      <c r="FF535" s="123"/>
      <c r="FP535" s="123"/>
      <c r="FZ535" s="123"/>
      <c r="GJ535" s="123"/>
      <c r="GT535" s="123"/>
      <c r="HD535" s="123"/>
      <c r="HN535" s="123"/>
      <c r="HX535" s="123"/>
    </row>
    <row xmlns:x14ac="http://schemas.microsoft.com/office/spreadsheetml/2009/9/ac" r="536" s="3" customFormat="true" x14ac:dyDescent="0.25">
      <c r="A536" s="379"/>
      <c r="B536" s="123"/>
      <c r="L536" s="123"/>
      <c r="V536" s="123"/>
      <c r="AF536" s="123"/>
      <c r="AP536" s="123"/>
      <c r="AZ536" s="123"/>
      <c r="BJ536" s="123"/>
      <c r="BT536" s="123"/>
      <c r="CD536" s="123"/>
      <c r="CN536" s="123"/>
      <c r="CX536" s="123"/>
      <c r="DH536" s="123"/>
      <c r="DR536" s="123"/>
      <c r="EB536" s="123"/>
      <c r="EL536" s="123"/>
      <c r="EV536" s="123"/>
      <c r="FF536" s="123"/>
      <c r="FP536" s="123"/>
      <c r="FZ536" s="123"/>
      <c r="GJ536" s="123"/>
      <c r="GT536" s="123"/>
      <c r="HD536" s="123"/>
      <c r="HN536" s="123"/>
      <c r="HX536" s="123"/>
    </row>
    <row xmlns:x14ac="http://schemas.microsoft.com/office/spreadsheetml/2009/9/ac" r="537" s="3" customFormat="true" x14ac:dyDescent="0.25">
      <c r="A537" s="379"/>
      <c r="B537" s="123"/>
      <c r="L537" s="123"/>
      <c r="V537" s="123"/>
      <c r="AF537" s="123"/>
      <c r="AP537" s="123"/>
      <c r="AZ537" s="123"/>
      <c r="BJ537" s="123"/>
      <c r="BT537" s="123"/>
      <c r="CD537" s="123"/>
      <c r="CN537" s="123"/>
      <c r="CX537" s="123"/>
      <c r="DH537" s="123"/>
      <c r="DR537" s="123"/>
      <c r="EB537" s="123"/>
      <c r="EL537" s="123"/>
      <c r="EV537" s="123"/>
      <c r="FF537" s="123"/>
      <c r="FP537" s="123"/>
      <c r="FZ537" s="123"/>
      <c r="GJ537" s="123"/>
      <c r="GT537" s="123"/>
      <c r="HD537" s="123"/>
      <c r="HN537" s="123"/>
      <c r="HX537" s="123"/>
    </row>
    <row xmlns:x14ac="http://schemas.microsoft.com/office/spreadsheetml/2009/9/ac" r="538" s="3" customFormat="true" x14ac:dyDescent="0.25">
      <c r="A538" s="379"/>
      <c r="B538" s="123"/>
      <c r="L538" s="123"/>
      <c r="V538" s="123"/>
      <c r="AF538" s="123"/>
      <c r="AP538" s="123"/>
      <c r="AZ538" s="123"/>
      <c r="BJ538" s="123"/>
      <c r="BT538" s="123"/>
      <c r="CD538" s="123"/>
      <c r="CN538" s="123"/>
      <c r="CX538" s="123"/>
      <c r="DH538" s="123"/>
      <c r="DR538" s="123"/>
      <c r="EB538" s="123"/>
      <c r="EL538" s="123"/>
      <c r="EV538" s="123"/>
      <c r="FF538" s="123"/>
      <c r="FP538" s="123"/>
      <c r="FZ538" s="123"/>
      <c r="GJ538" s="123"/>
      <c r="GT538" s="123"/>
      <c r="HD538" s="123"/>
      <c r="HN538" s="123"/>
      <c r="HX538" s="123"/>
    </row>
    <row xmlns:x14ac="http://schemas.microsoft.com/office/spreadsheetml/2009/9/ac" r="539" s="3" customFormat="true" x14ac:dyDescent="0.25">
      <c r="A539" s="379"/>
      <c r="B539" s="123"/>
      <c r="L539" s="123"/>
      <c r="V539" s="123"/>
      <c r="AF539" s="123"/>
      <c r="AP539" s="123"/>
      <c r="AZ539" s="123"/>
      <c r="BJ539" s="123"/>
      <c r="BT539" s="123"/>
      <c r="CD539" s="123"/>
      <c r="CN539" s="123"/>
      <c r="CX539" s="123"/>
      <c r="DH539" s="123"/>
      <c r="DR539" s="123"/>
      <c r="EB539" s="123"/>
      <c r="EL539" s="123"/>
      <c r="EV539" s="123"/>
      <c r="FF539" s="123"/>
      <c r="FP539" s="123"/>
      <c r="FZ539" s="123"/>
      <c r="GJ539" s="123"/>
      <c r="GT539" s="123"/>
      <c r="HD539" s="123"/>
      <c r="HN539" s="123"/>
      <c r="HX539" s="123"/>
    </row>
    <row xmlns:x14ac="http://schemas.microsoft.com/office/spreadsheetml/2009/9/ac" r="540" s="3" customFormat="true" x14ac:dyDescent="0.25">
      <c r="A540" s="379"/>
      <c r="B540" s="123"/>
      <c r="L540" s="123"/>
      <c r="V540" s="123"/>
      <c r="AF540" s="123"/>
      <c r="AP540" s="123"/>
      <c r="AZ540" s="123"/>
      <c r="BJ540" s="123"/>
      <c r="BT540" s="123"/>
      <c r="CD540" s="123"/>
      <c r="CN540" s="123"/>
      <c r="CX540" s="123"/>
      <c r="DH540" s="123"/>
      <c r="DR540" s="123"/>
      <c r="EB540" s="123"/>
      <c r="EL540" s="123"/>
      <c r="EV540" s="123"/>
      <c r="FF540" s="123"/>
      <c r="FP540" s="123"/>
      <c r="FZ540" s="123"/>
      <c r="GJ540" s="123"/>
      <c r="GT540" s="123"/>
      <c r="HD540" s="123"/>
      <c r="HN540" s="123"/>
      <c r="HX540" s="123"/>
    </row>
    <row xmlns:x14ac="http://schemas.microsoft.com/office/spreadsheetml/2009/9/ac" r="541" s="3" customFormat="true" x14ac:dyDescent="0.25">
      <c r="A541" s="379"/>
      <c r="B541" s="123"/>
      <c r="L541" s="123"/>
      <c r="V541" s="123"/>
      <c r="AF541" s="123"/>
      <c r="AP541" s="123"/>
      <c r="AZ541" s="123"/>
      <c r="BJ541" s="123"/>
      <c r="BT541" s="123"/>
      <c r="CD541" s="123"/>
      <c r="CN541" s="123"/>
      <c r="CX541" s="123"/>
      <c r="DH541" s="123"/>
      <c r="DR541" s="123"/>
      <c r="EB541" s="123"/>
      <c r="EL541" s="123"/>
      <c r="EV541" s="123"/>
      <c r="FF541" s="123"/>
      <c r="FP541" s="123"/>
      <c r="FZ541" s="123"/>
      <c r="GJ541" s="123"/>
      <c r="GT541" s="123"/>
      <c r="HD541" s="123"/>
      <c r="HN541" s="123"/>
      <c r="HX541" s="123"/>
    </row>
    <row xmlns:x14ac="http://schemas.microsoft.com/office/spreadsheetml/2009/9/ac" r="542" s="3" customFormat="true" x14ac:dyDescent="0.25">
      <c r="A542" s="379"/>
      <c r="B542" s="123"/>
      <c r="L542" s="123"/>
      <c r="V542" s="123"/>
      <c r="AF542" s="123"/>
      <c r="AP542" s="123"/>
      <c r="AZ542" s="123"/>
      <c r="BJ542" s="123"/>
      <c r="BT542" s="123"/>
      <c r="CD542" s="123"/>
      <c r="CN542" s="123"/>
      <c r="CX542" s="123"/>
      <c r="DH542" s="123"/>
      <c r="DR542" s="123"/>
      <c r="EB542" s="123"/>
      <c r="EL542" s="123"/>
      <c r="EV542" s="123"/>
      <c r="FF542" s="123"/>
      <c r="FP542" s="123"/>
      <c r="FZ542" s="123"/>
      <c r="GJ542" s="123"/>
      <c r="GT542" s="123"/>
      <c r="HD542" s="123"/>
      <c r="HN542" s="123"/>
      <c r="HX542" s="123"/>
    </row>
    <row xmlns:x14ac="http://schemas.microsoft.com/office/spreadsheetml/2009/9/ac" r="543" s="3" customFormat="true" x14ac:dyDescent="0.25">
      <c r="A543" s="379"/>
      <c r="B543" s="123"/>
      <c r="L543" s="123"/>
      <c r="V543" s="123"/>
      <c r="AF543" s="123"/>
      <c r="AP543" s="123"/>
      <c r="AZ543" s="123"/>
      <c r="BJ543" s="123"/>
      <c r="BT543" s="123"/>
      <c r="CD543" s="123"/>
      <c r="CN543" s="123"/>
      <c r="CX543" s="123"/>
      <c r="DH543" s="123"/>
      <c r="DR543" s="123"/>
      <c r="EB543" s="123"/>
      <c r="EL543" s="123"/>
      <c r="EV543" s="123"/>
      <c r="FF543" s="123"/>
      <c r="FP543" s="123"/>
      <c r="FZ543" s="123"/>
      <c r="GJ543" s="123"/>
      <c r="GT543" s="123"/>
      <c r="HD543" s="123"/>
      <c r="HN543" s="123"/>
      <c r="HX543" s="123"/>
    </row>
    <row xmlns:x14ac="http://schemas.microsoft.com/office/spreadsheetml/2009/9/ac" r="544" s="3" customFormat="true" x14ac:dyDescent="0.25">
      <c r="A544" s="379"/>
      <c r="B544" s="123"/>
      <c r="L544" s="123"/>
      <c r="V544" s="123"/>
      <c r="AF544" s="123"/>
      <c r="AP544" s="123"/>
      <c r="AZ544" s="123"/>
      <c r="BJ544" s="123"/>
      <c r="BT544" s="123"/>
      <c r="CD544" s="123"/>
      <c r="CN544" s="123"/>
      <c r="CX544" s="123"/>
      <c r="DH544" s="123"/>
      <c r="DR544" s="123"/>
      <c r="EB544" s="123"/>
      <c r="EL544" s="123"/>
      <c r="EV544" s="123"/>
      <c r="FF544" s="123"/>
      <c r="FP544" s="123"/>
      <c r="FZ544" s="123"/>
      <c r="GJ544" s="123"/>
      <c r="GT544" s="123"/>
      <c r="HD544" s="123"/>
      <c r="HN544" s="123"/>
      <c r="HX544" s="123"/>
    </row>
    <row xmlns:x14ac="http://schemas.microsoft.com/office/spreadsheetml/2009/9/ac" r="545" s="3" customFormat="true" x14ac:dyDescent="0.25">
      <c r="A545" s="379"/>
      <c r="B545" s="123"/>
      <c r="L545" s="123"/>
      <c r="V545" s="123"/>
      <c r="AF545" s="123"/>
      <c r="AP545" s="123"/>
      <c r="AZ545" s="123"/>
      <c r="BJ545" s="123"/>
      <c r="BT545" s="123"/>
      <c r="CD545" s="123"/>
      <c r="CN545" s="123"/>
      <c r="CX545" s="123"/>
      <c r="DH545" s="123"/>
      <c r="DR545" s="123"/>
      <c r="EB545" s="123"/>
      <c r="EL545" s="123"/>
      <c r="EV545" s="123"/>
      <c r="FF545" s="123"/>
      <c r="FP545" s="123"/>
      <c r="FZ545" s="123"/>
      <c r="GJ545" s="123"/>
      <c r="GT545" s="123"/>
      <c r="HD545" s="123"/>
      <c r="HN545" s="123"/>
      <c r="HX545" s="123"/>
    </row>
    <row xmlns:x14ac="http://schemas.microsoft.com/office/spreadsheetml/2009/9/ac" r="546" s="3" customFormat="true" x14ac:dyDescent="0.25">
      <c r="A546" s="379"/>
      <c r="B546" s="123"/>
      <c r="L546" s="123"/>
      <c r="V546" s="123"/>
      <c r="AF546" s="123"/>
      <c r="AP546" s="123"/>
      <c r="AZ546" s="123"/>
      <c r="BJ546" s="123"/>
      <c r="BT546" s="123"/>
      <c r="CD546" s="123"/>
      <c r="CN546" s="123"/>
      <c r="CX546" s="123"/>
      <c r="DH546" s="123"/>
      <c r="DR546" s="123"/>
      <c r="EB546" s="123"/>
      <c r="EL546" s="123"/>
      <c r="EV546" s="123"/>
      <c r="FF546" s="123"/>
      <c r="FP546" s="123"/>
      <c r="FZ546" s="123"/>
      <c r="GJ546" s="123"/>
      <c r="GT546" s="123"/>
      <c r="HD546" s="123"/>
      <c r="HN546" s="123"/>
      <c r="HX546" s="123"/>
    </row>
    <row xmlns:x14ac="http://schemas.microsoft.com/office/spreadsheetml/2009/9/ac" r="547" s="3" customFormat="true" x14ac:dyDescent="0.25">
      <c r="A547" s="379"/>
      <c r="B547" s="123"/>
      <c r="L547" s="123"/>
      <c r="V547" s="123"/>
      <c r="AF547" s="123"/>
      <c r="AP547" s="123"/>
      <c r="AZ547" s="123"/>
      <c r="BJ547" s="123"/>
      <c r="BT547" s="123"/>
      <c r="CD547" s="123"/>
      <c r="CN547" s="123"/>
      <c r="CX547" s="123"/>
      <c r="DH547" s="123"/>
      <c r="DR547" s="123"/>
      <c r="EB547" s="123"/>
      <c r="EL547" s="123"/>
      <c r="EV547" s="123"/>
      <c r="FF547" s="123"/>
      <c r="FP547" s="123"/>
      <c r="FZ547" s="123"/>
      <c r="GJ547" s="123"/>
      <c r="GT547" s="123"/>
      <c r="HD547" s="123"/>
      <c r="HN547" s="123"/>
      <c r="HX547" s="123"/>
    </row>
    <row xmlns:x14ac="http://schemas.microsoft.com/office/spreadsheetml/2009/9/ac" r="548" s="3" customFormat="true" x14ac:dyDescent="0.25">
      <c r="A548" s="379"/>
      <c r="B548" s="123"/>
      <c r="L548" s="123"/>
      <c r="V548" s="123"/>
      <c r="AF548" s="123"/>
      <c r="AP548" s="123"/>
      <c r="AZ548" s="123"/>
      <c r="BJ548" s="123"/>
      <c r="BT548" s="123"/>
      <c r="CD548" s="123"/>
      <c r="CN548" s="123"/>
      <c r="CX548" s="123"/>
      <c r="DH548" s="123"/>
      <c r="DR548" s="123"/>
      <c r="EB548" s="123"/>
      <c r="EL548" s="123"/>
      <c r="EV548" s="123"/>
      <c r="FF548" s="123"/>
      <c r="FP548" s="123"/>
      <c r="FZ548" s="123"/>
      <c r="GJ548" s="123"/>
      <c r="GT548" s="123"/>
      <c r="HD548" s="123"/>
      <c r="HN548" s="123"/>
      <c r="HX548" s="123"/>
    </row>
    <row xmlns:x14ac="http://schemas.microsoft.com/office/spreadsheetml/2009/9/ac" r="549" s="3" customFormat="true" x14ac:dyDescent="0.25">
      <c r="A549" s="379"/>
      <c r="B549" s="123"/>
      <c r="L549" s="123"/>
      <c r="V549" s="123"/>
      <c r="AF549" s="123"/>
      <c r="AP549" s="123"/>
      <c r="AZ549" s="123"/>
      <c r="BJ549" s="123"/>
      <c r="BT549" s="123"/>
      <c r="CD549" s="123"/>
      <c r="CN549" s="123"/>
      <c r="CX549" s="123"/>
      <c r="DH549" s="123"/>
      <c r="DR549" s="123"/>
      <c r="EB549" s="123"/>
      <c r="EL549" s="123"/>
      <c r="EV549" s="123"/>
      <c r="FF549" s="123"/>
      <c r="FP549" s="123"/>
      <c r="FZ549" s="123"/>
      <c r="GJ549" s="123"/>
      <c r="GT549" s="123"/>
      <c r="HD549" s="123"/>
      <c r="HN549" s="123"/>
      <c r="HX549" s="123"/>
    </row>
    <row xmlns:x14ac="http://schemas.microsoft.com/office/spreadsheetml/2009/9/ac" r="550" s="3" customFormat="true" x14ac:dyDescent="0.25">
      <c r="A550" s="379"/>
      <c r="B550" s="123"/>
      <c r="L550" s="123"/>
      <c r="V550" s="123"/>
      <c r="AF550" s="123"/>
      <c r="AP550" s="123"/>
      <c r="AZ550" s="123"/>
      <c r="BJ550" s="123"/>
      <c r="BT550" s="123"/>
      <c r="CD550" s="123"/>
      <c r="CN550" s="123"/>
      <c r="CX550" s="123"/>
      <c r="DH550" s="123"/>
      <c r="DR550" s="123"/>
      <c r="EB550" s="123"/>
      <c r="EL550" s="123"/>
      <c r="EV550" s="123"/>
      <c r="FF550" s="123"/>
      <c r="FP550" s="123"/>
      <c r="FZ550" s="123"/>
      <c r="GJ550" s="123"/>
      <c r="GT550" s="123"/>
      <c r="HD550" s="123"/>
      <c r="HN550" s="123"/>
      <c r="HX550" s="123"/>
    </row>
    <row xmlns:x14ac="http://schemas.microsoft.com/office/spreadsheetml/2009/9/ac" r="551" s="3" customFormat="true" x14ac:dyDescent="0.25">
      <c r="A551" s="379"/>
      <c r="B551" s="123"/>
      <c r="L551" s="123"/>
      <c r="V551" s="123"/>
      <c r="AF551" s="123"/>
      <c r="AP551" s="123"/>
      <c r="AZ551" s="123"/>
      <c r="BJ551" s="123"/>
      <c r="BT551" s="123"/>
      <c r="CD551" s="123"/>
      <c r="CN551" s="123"/>
      <c r="CX551" s="123"/>
      <c r="DH551" s="123"/>
      <c r="DR551" s="123"/>
      <c r="EB551" s="123"/>
      <c r="EL551" s="123"/>
      <c r="EV551" s="123"/>
      <c r="FF551" s="123"/>
      <c r="FP551" s="123"/>
      <c r="FZ551" s="123"/>
      <c r="GJ551" s="123"/>
      <c r="GT551" s="123"/>
      <c r="HD551" s="123"/>
      <c r="HN551" s="123"/>
      <c r="HX551" s="123"/>
    </row>
    <row xmlns:x14ac="http://schemas.microsoft.com/office/spreadsheetml/2009/9/ac" r="552" s="3" customFormat="true" x14ac:dyDescent="0.25">
      <c r="A552" s="379"/>
      <c r="B552" s="123"/>
      <c r="L552" s="123"/>
      <c r="V552" s="123"/>
      <c r="AF552" s="123"/>
      <c r="AP552" s="123"/>
      <c r="AZ552" s="123"/>
      <c r="BJ552" s="123"/>
      <c r="BT552" s="123"/>
      <c r="CD552" s="123"/>
      <c r="CN552" s="123"/>
      <c r="CX552" s="123"/>
      <c r="DH552" s="123"/>
      <c r="DR552" s="123"/>
      <c r="EB552" s="123"/>
      <c r="EL552" s="123"/>
      <c r="EV552" s="123"/>
      <c r="FF552" s="123"/>
      <c r="FP552" s="123"/>
      <c r="FZ552" s="123"/>
      <c r="GJ552" s="123"/>
      <c r="GT552" s="123"/>
      <c r="HD552" s="123"/>
      <c r="HN552" s="123"/>
      <c r="HX552" s="123"/>
    </row>
    <row xmlns:x14ac="http://schemas.microsoft.com/office/spreadsheetml/2009/9/ac" r="553" s="3" customFormat="true" x14ac:dyDescent="0.25">
      <c r="A553" s="379"/>
      <c r="B553" s="123"/>
      <c r="L553" s="123"/>
      <c r="V553" s="123"/>
      <c r="AF553" s="123"/>
      <c r="AP553" s="123"/>
      <c r="AZ553" s="123"/>
      <c r="BJ553" s="123"/>
      <c r="BT553" s="123"/>
      <c r="CD553" s="123"/>
      <c r="CN553" s="123"/>
      <c r="CX553" s="123"/>
      <c r="DH553" s="123"/>
      <c r="DR553" s="123"/>
      <c r="EB553" s="123"/>
      <c r="EL553" s="123"/>
      <c r="EV553" s="123"/>
      <c r="FF553" s="123"/>
      <c r="FP553" s="123"/>
      <c r="FZ553" s="123"/>
      <c r="GJ553" s="123"/>
      <c r="GT553" s="123"/>
      <c r="HD553" s="123"/>
      <c r="HN553" s="123"/>
      <c r="HX553" s="123"/>
    </row>
    <row xmlns:x14ac="http://schemas.microsoft.com/office/spreadsheetml/2009/9/ac" r="554" s="3" customFormat="true" x14ac:dyDescent="0.25">
      <c r="A554" s="379"/>
      <c r="B554" s="123"/>
      <c r="L554" s="123"/>
      <c r="V554" s="123"/>
      <c r="AF554" s="123"/>
      <c r="AP554" s="123"/>
      <c r="AZ554" s="123"/>
      <c r="BJ554" s="123"/>
      <c r="BT554" s="123"/>
      <c r="CD554" s="123"/>
      <c r="CN554" s="123"/>
      <c r="CX554" s="123"/>
      <c r="DH554" s="123"/>
      <c r="DR554" s="123"/>
      <c r="EB554" s="123"/>
      <c r="EL554" s="123"/>
      <c r="EV554" s="123"/>
      <c r="FF554" s="123"/>
      <c r="FP554" s="123"/>
      <c r="FZ554" s="123"/>
      <c r="GJ554" s="123"/>
      <c r="GT554" s="123"/>
      <c r="HD554" s="123"/>
      <c r="HN554" s="123"/>
      <c r="HX554" s="123"/>
    </row>
    <row xmlns:x14ac="http://schemas.microsoft.com/office/spreadsheetml/2009/9/ac" r="555" s="3" customFormat="true" x14ac:dyDescent="0.25">
      <c r="A555" s="379"/>
      <c r="B555" s="123"/>
      <c r="L555" s="123"/>
      <c r="V555" s="123"/>
      <c r="AF555" s="123"/>
      <c r="AP555" s="123"/>
      <c r="AZ555" s="123"/>
      <c r="BJ555" s="123"/>
      <c r="BT555" s="123"/>
      <c r="CD555" s="123"/>
      <c r="CN555" s="123"/>
      <c r="CX555" s="123"/>
      <c r="DH555" s="123"/>
      <c r="DR555" s="123"/>
      <c r="EB555" s="123"/>
      <c r="EL555" s="123"/>
      <c r="EV555" s="123"/>
      <c r="FF555" s="123"/>
      <c r="FP555" s="123"/>
      <c r="FZ555" s="123"/>
      <c r="GJ555" s="123"/>
      <c r="GT555" s="123"/>
      <c r="HD555" s="123"/>
      <c r="HN555" s="123"/>
      <c r="HX555" s="123"/>
    </row>
    <row xmlns:x14ac="http://schemas.microsoft.com/office/spreadsheetml/2009/9/ac" r="556" s="3" customFormat="true" x14ac:dyDescent="0.25">
      <c r="A556" s="379"/>
      <c r="B556" s="123"/>
      <c r="L556" s="123"/>
      <c r="V556" s="123"/>
      <c r="AF556" s="123"/>
      <c r="AP556" s="123"/>
      <c r="AZ556" s="123"/>
      <c r="BJ556" s="123"/>
      <c r="BT556" s="123"/>
      <c r="CD556" s="123"/>
      <c r="CN556" s="123"/>
      <c r="CX556" s="123"/>
      <c r="DH556" s="123"/>
      <c r="DR556" s="123"/>
      <c r="EB556" s="123"/>
      <c r="EL556" s="123"/>
      <c r="EV556" s="123"/>
      <c r="FF556" s="123"/>
      <c r="FP556" s="123"/>
      <c r="FZ556" s="123"/>
      <c r="GJ556" s="123"/>
      <c r="GT556" s="123"/>
      <c r="HD556" s="123"/>
      <c r="HN556" s="123"/>
      <c r="HX556" s="123"/>
    </row>
    <row xmlns:x14ac="http://schemas.microsoft.com/office/spreadsheetml/2009/9/ac" r="557" s="3" customFormat="true" x14ac:dyDescent="0.25">
      <c r="A557" s="379"/>
      <c r="B557" s="123"/>
      <c r="L557" s="123"/>
      <c r="V557" s="123"/>
      <c r="AF557" s="123"/>
      <c r="AP557" s="123"/>
      <c r="AZ557" s="123"/>
      <c r="BJ557" s="123"/>
      <c r="BT557" s="123"/>
      <c r="CD557" s="123"/>
      <c r="CN557" s="123"/>
      <c r="CX557" s="123"/>
      <c r="DH557" s="123"/>
      <c r="DR557" s="123"/>
      <c r="EB557" s="123"/>
      <c r="EL557" s="123"/>
      <c r="EV557" s="123"/>
      <c r="FF557" s="123"/>
      <c r="FP557" s="123"/>
      <c r="FZ557" s="123"/>
      <c r="GJ557" s="123"/>
      <c r="GT557" s="123"/>
      <c r="HD557" s="123"/>
      <c r="HN557" s="123"/>
      <c r="HX557" s="123"/>
    </row>
    <row xmlns:x14ac="http://schemas.microsoft.com/office/spreadsheetml/2009/9/ac" r="558" s="3" customFormat="true" x14ac:dyDescent="0.25">
      <c r="A558" s="379"/>
      <c r="B558" s="123"/>
      <c r="L558" s="123"/>
      <c r="V558" s="123"/>
      <c r="AF558" s="123"/>
      <c r="AP558" s="123"/>
      <c r="AZ558" s="123"/>
      <c r="BJ558" s="123"/>
      <c r="BT558" s="123"/>
      <c r="CD558" s="123"/>
      <c r="CN558" s="123"/>
      <c r="CX558" s="123"/>
      <c r="DH558" s="123"/>
      <c r="DR558" s="123"/>
      <c r="EB558" s="123"/>
      <c r="EL558" s="123"/>
      <c r="EV558" s="123"/>
      <c r="FF558" s="123"/>
      <c r="FP558" s="123"/>
      <c r="FZ558" s="123"/>
      <c r="GJ558" s="123"/>
      <c r="GT558" s="123"/>
      <c r="HD558" s="123"/>
      <c r="HN558" s="123"/>
      <c r="HX558" s="123"/>
    </row>
    <row xmlns:x14ac="http://schemas.microsoft.com/office/spreadsheetml/2009/9/ac" r="559" s="3" customFormat="true" x14ac:dyDescent="0.25">
      <c r="A559" s="379"/>
      <c r="B559" s="123"/>
      <c r="L559" s="123"/>
      <c r="V559" s="123"/>
      <c r="AF559" s="123"/>
      <c r="AP559" s="123"/>
      <c r="AZ559" s="123"/>
      <c r="BJ559" s="123"/>
      <c r="BT559" s="123"/>
      <c r="CD559" s="123"/>
      <c r="CN559" s="123"/>
      <c r="CX559" s="123"/>
      <c r="DH559" s="123"/>
      <c r="DR559" s="123"/>
      <c r="EB559" s="123"/>
      <c r="EL559" s="123"/>
      <c r="EV559" s="123"/>
      <c r="FF559" s="123"/>
      <c r="FP559" s="123"/>
      <c r="FZ559" s="123"/>
      <c r="GJ559" s="123"/>
      <c r="GT559" s="123"/>
      <c r="HD559" s="123"/>
      <c r="HN559" s="123"/>
      <c r="HX559" s="123"/>
    </row>
    <row xmlns:x14ac="http://schemas.microsoft.com/office/spreadsheetml/2009/9/ac" r="560" s="3" customFormat="true" x14ac:dyDescent="0.25">
      <c r="A560" s="379"/>
      <c r="B560" s="123"/>
      <c r="L560" s="123"/>
      <c r="V560" s="123"/>
      <c r="AF560" s="123"/>
      <c r="AP560" s="123"/>
      <c r="AZ560" s="123"/>
      <c r="BJ560" s="123"/>
      <c r="BT560" s="123"/>
      <c r="CD560" s="123"/>
      <c r="CN560" s="123"/>
      <c r="CX560" s="123"/>
      <c r="DH560" s="123"/>
      <c r="DR560" s="123"/>
      <c r="EB560" s="123"/>
      <c r="EL560" s="123"/>
      <c r="EV560" s="123"/>
      <c r="FF560" s="123"/>
      <c r="FP560" s="123"/>
      <c r="FZ560" s="123"/>
      <c r="GJ560" s="123"/>
      <c r="GT560" s="123"/>
      <c r="HD560" s="123"/>
      <c r="HN560" s="123"/>
      <c r="HX560" s="123"/>
    </row>
    <row xmlns:x14ac="http://schemas.microsoft.com/office/spreadsheetml/2009/9/ac" r="561" s="3" customFormat="true" x14ac:dyDescent="0.25">
      <c r="A561" s="379"/>
      <c r="B561" s="123"/>
      <c r="L561" s="123"/>
      <c r="V561" s="123"/>
      <c r="AF561" s="123"/>
      <c r="AP561" s="123"/>
      <c r="AZ561" s="123"/>
      <c r="BJ561" s="123"/>
      <c r="BT561" s="123"/>
      <c r="CD561" s="123"/>
      <c r="CN561" s="123"/>
      <c r="CX561" s="123"/>
      <c r="DH561" s="123"/>
      <c r="DR561" s="123"/>
      <c r="EB561" s="123"/>
      <c r="EL561" s="123"/>
      <c r="EV561" s="123"/>
      <c r="FF561" s="123"/>
      <c r="FP561" s="123"/>
      <c r="FZ561" s="123"/>
      <c r="GJ561" s="123"/>
      <c r="GT561" s="123"/>
      <c r="HD561" s="123"/>
      <c r="HN561" s="123"/>
      <c r="HX561" s="123"/>
    </row>
    <row xmlns:x14ac="http://schemas.microsoft.com/office/spreadsheetml/2009/9/ac" r="562" s="3" customFormat="true" x14ac:dyDescent="0.25">
      <c r="A562" s="379"/>
      <c r="B562" s="123"/>
      <c r="L562" s="123"/>
      <c r="V562" s="123"/>
      <c r="AF562" s="123"/>
      <c r="AP562" s="123"/>
      <c r="AZ562" s="123"/>
      <c r="BJ562" s="123"/>
      <c r="BT562" s="123"/>
      <c r="CD562" s="123"/>
      <c r="CN562" s="123"/>
      <c r="CX562" s="123"/>
      <c r="DH562" s="123"/>
      <c r="DR562" s="123"/>
      <c r="EB562" s="123"/>
      <c r="EL562" s="123"/>
      <c r="EV562" s="123"/>
      <c r="FF562" s="123"/>
      <c r="FP562" s="123"/>
      <c r="FZ562" s="123"/>
      <c r="GJ562" s="123"/>
      <c r="GT562" s="123"/>
      <c r="HD562" s="123"/>
      <c r="HN562" s="123"/>
      <c r="HX562" s="123"/>
    </row>
    <row xmlns:x14ac="http://schemas.microsoft.com/office/spreadsheetml/2009/9/ac" r="563" s="3" customFormat="true" x14ac:dyDescent="0.25">
      <c r="A563" s="379"/>
      <c r="B563" s="123"/>
      <c r="L563" s="123"/>
      <c r="V563" s="123"/>
      <c r="AF563" s="123"/>
      <c r="AP563" s="123"/>
      <c r="AZ563" s="123"/>
      <c r="BJ563" s="123"/>
      <c r="BT563" s="123"/>
      <c r="CD563" s="123"/>
      <c r="CN563" s="123"/>
      <c r="CX563" s="123"/>
      <c r="DH563" s="123"/>
      <c r="DR563" s="123"/>
      <c r="EB563" s="123"/>
      <c r="EL563" s="123"/>
      <c r="EV563" s="123"/>
      <c r="FF563" s="123"/>
      <c r="FP563" s="123"/>
      <c r="FZ563" s="123"/>
      <c r="GJ563" s="123"/>
      <c r="GT563" s="123"/>
      <c r="HD563" s="123"/>
      <c r="HN563" s="123"/>
      <c r="HX563" s="123"/>
    </row>
    <row xmlns:x14ac="http://schemas.microsoft.com/office/spreadsheetml/2009/9/ac" r="564" s="3" customFormat="true" x14ac:dyDescent="0.25">
      <c r="A564" s="379"/>
      <c r="B564" s="123"/>
      <c r="L564" s="123"/>
      <c r="V564" s="123"/>
      <c r="AF564" s="123"/>
      <c r="AP564" s="123"/>
      <c r="AZ564" s="123"/>
      <c r="BJ564" s="123"/>
      <c r="BT564" s="123"/>
      <c r="CD564" s="123"/>
      <c r="CN564" s="123"/>
      <c r="CX564" s="123"/>
      <c r="DH564" s="123"/>
      <c r="DR564" s="123"/>
      <c r="EB564" s="123"/>
      <c r="EL564" s="123"/>
      <c r="EV564" s="123"/>
      <c r="FF564" s="123"/>
      <c r="FP564" s="123"/>
      <c r="FZ564" s="123"/>
      <c r="GJ564" s="123"/>
      <c r="GT564" s="123"/>
      <c r="HD564" s="123"/>
      <c r="HN564" s="123"/>
      <c r="HX564" s="123"/>
    </row>
    <row xmlns:x14ac="http://schemas.microsoft.com/office/spreadsheetml/2009/9/ac" r="565" s="3" customFormat="true" x14ac:dyDescent="0.25">
      <c r="A565" s="379"/>
      <c r="B565" s="123"/>
      <c r="L565" s="123"/>
      <c r="V565" s="123"/>
      <c r="AF565" s="123"/>
      <c r="AP565" s="123"/>
      <c r="AZ565" s="123"/>
      <c r="BJ565" s="123"/>
      <c r="BT565" s="123"/>
      <c r="CD565" s="123"/>
      <c r="CN565" s="123"/>
      <c r="CX565" s="123"/>
      <c r="DH565" s="123"/>
      <c r="DR565" s="123"/>
      <c r="EB565" s="123"/>
      <c r="EL565" s="123"/>
      <c r="EV565" s="123"/>
      <c r="FF565" s="123"/>
      <c r="FP565" s="123"/>
      <c r="FZ565" s="123"/>
      <c r="GJ565" s="123"/>
      <c r="GT565" s="123"/>
      <c r="HD565" s="123"/>
      <c r="HN565" s="123"/>
      <c r="HX565" s="123"/>
    </row>
    <row xmlns:x14ac="http://schemas.microsoft.com/office/spreadsheetml/2009/9/ac" r="566" s="3" customFormat="true" x14ac:dyDescent="0.25">
      <c r="A566" s="379"/>
      <c r="B566" s="123"/>
      <c r="L566" s="123"/>
      <c r="V566" s="123"/>
      <c r="AF566" s="123"/>
      <c r="AP566" s="123"/>
      <c r="AZ566" s="123"/>
      <c r="BJ566" s="123"/>
      <c r="BT566" s="123"/>
      <c r="CD566" s="123"/>
      <c r="CN566" s="123"/>
      <c r="CX566" s="123"/>
      <c r="DH566" s="123"/>
      <c r="DR566" s="123"/>
      <c r="EB566" s="123"/>
      <c r="EL566" s="123"/>
      <c r="EV566" s="123"/>
      <c r="FF566" s="123"/>
      <c r="FP566" s="123"/>
      <c r="FZ566" s="123"/>
      <c r="GJ566" s="123"/>
      <c r="GT566" s="123"/>
      <c r="HD566" s="123"/>
      <c r="HN566" s="123"/>
      <c r="HX566" s="123"/>
    </row>
    <row xmlns:x14ac="http://schemas.microsoft.com/office/spreadsheetml/2009/9/ac" r="567" s="3" customFormat="true" x14ac:dyDescent="0.25">
      <c r="A567" s="379"/>
      <c r="B567" s="123"/>
      <c r="L567" s="123"/>
      <c r="V567" s="123"/>
      <c r="AF567" s="123"/>
      <c r="AP567" s="123"/>
      <c r="AZ567" s="123"/>
      <c r="BJ567" s="123"/>
      <c r="BT567" s="123"/>
      <c r="CD567" s="123"/>
      <c r="CN567" s="123"/>
      <c r="CX567" s="123"/>
      <c r="DH567" s="123"/>
      <c r="DR567" s="123"/>
      <c r="EB567" s="123"/>
      <c r="EL567" s="123"/>
      <c r="EV567" s="123"/>
      <c r="FF567" s="123"/>
      <c r="FP567" s="123"/>
      <c r="FZ567" s="123"/>
      <c r="GJ567" s="123"/>
      <c r="GT567" s="123"/>
      <c r="HD567" s="123"/>
      <c r="HN567" s="123"/>
      <c r="HX567" s="123"/>
    </row>
    <row xmlns:x14ac="http://schemas.microsoft.com/office/spreadsheetml/2009/9/ac" r="568" s="3" customFormat="true" x14ac:dyDescent="0.25">
      <c r="A568" s="379"/>
      <c r="B568" s="123"/>
      <c r="L568" s="123"/>
      <c r="V568" s="123"/>
      <c r="AF568" s="123"/>
      <c r="AP568" s="123"/>
      <c r="AZ568" s="123"/>
      <c r="BJ568" s="123"/>
      <c r="BT568" s="123"/>
      <c r="CD568" s="123"/>
      <c r="CN568" s="123"/>
      <c r="CX568" s="123"/>
      <c r="DH568" s="123"/>
      <c r="DR568" s="123"/>
      <c r="EB568" s="123"/>
      <c r="EL568" s="123"/>
      <c r="EV568" s="123"/>
      <c r="FF568" s="123"/>
      <c r="FP568" s="123"/>
      <c r="FZ568" s="123"/>
      <c r="GJ568" s="123"/>
      <c r="GT568" s="123"/>
      <c r="HD568" s="123"/>
      <c r="HN568" s="123"/>
      <c r="HX568" s="123"/>
    </row>
    <row xmlns:x14ac="http://schemas.microsoft.com/office/spreadsheetml/2009/9/ac" r="569" s="3" customFormat="true" x14ac:dyDescent="0.25">
      <c r="A569" s="379"/>
      <c r="B569" s="123"/>
      <c r="L569" s="123"/>
      <c r="V569" s="123"/>
      <c r="AF569" s="123"/>
      <c r="AP569" s="123"/>
      <c r="AZ569" s="123"/>
      <c r="BJ569" s="123"/>
      <c r="BT569" s="123"/>
      <c r="CD569" s="123"/>
      <c r="CN569" s="123"/>
      <c r="CX569" s="123"/>
      <c r="DH569" s="123"/>
      <c r="DR569" s="123"/>
      <c r="EB569" s="123"/>
      <c r="EL569" s="123"/>
      <c r="EV569" s="123"/>
      <c r="FF569" s="123"/>
      <c r="FP569" s="123"/>
      <c r="FZ569" s="123"/>
      <c r="GJ569" s="123"/>
      <c r="GT569" s="123"/>
      <c r="HD569" s="123"/>
      <c r="HN569" s="123"/>
      <c r="HX569" s="123"/>
    </row>
    <row xmlns:x14ac="http://schemas.microsoft.com/office/spreadsheetml/2009/9/ac" r="570" s="3" customFormat="true" x14ac:dyDescent="0.25">
      <c r="A570" s="379"/>
      <c r="B570" s="123"/>
      <c r="L570" s="123"/>
      <c r="V570" s="123"/>
      <c r="AF570" s="123"/>
      <c r="AP570" s="123"/>
      <c r="AZ570" s="123"/>
      <c r="BJ570" s="123"/>
      <c r="BT570" s="123"/>
      <c r="CD570" s="123"/>
      <c r="CN570" s="123"/>
      <c r="CX570" s="123"/>
      <c r="DH570" s="123"/>
      <c r="DR570" s="123"/>
      <c r="EB570" s="123"/>
      <c r="EL570" s="123"/>
      <c r="EV570" s="123"/>
      <c r="FF570" s="123"/>
      <c r="FP570" s="123"/>
      <c r="FZ570" s="123"/>
      <c r="GJ570" s="123"/>
      <c r="GT570" s="123"/>
      <c r="HD570" s="123"/>
      <c r="HN570" s="123"/>
      <c r="HX570" s="123"/>
    </row>
    <row xmlns:x14ac="http://schemas.microsoft.com/office/spreadsheetml/2009/9/ac" r="571" s="3" customFormat="true" x14ac:dyDescent="0.25">
      <c r="A571" s="379"/>
      <c r="B571" s="123"/>
      <c r="L571" s="123"/>
      <c r="V571" s="123"/>
      <c r="AF571" s="123"/>
      <c r="AP571" s="123"/>
      <c r="AZ571" s="123"/>
      <c r="BJ571" s="123"/>
      <c r="BT571" s="123"/>
      <c r="CD571" s="123"/>
      <c r="CN571" s="123"/>
      <c r="CX571" s="123"/>
      <c r="DH571" s="123"/>
      <c r="DR571" s="123"/>
      <c r="EB571" s="123"/>
      <c r="EL571" s="123"/>
      <c r="EV571" s="123"/>
      <c r="FF571" s="123"/>
      <c r="FP571" s="123"/>
      <c r="FZ571" s="123"/>
      <c r="GJ571" s="123"/>
      <c r="GT571" s="123"/>
      <c r="HD571" s="123"/>
      <c r="HN571" s="123"/>
      <c r="HX571" s="123"/>
    </row>
    <row xmlns:x14ac="http://schemas.microsoft.com/office/spreadsheetml/2009/9/ac" r="572" s="3" customFormat="true" x14ac:dyDescent="0.25">
      <c r="A572" s="379"/>
      <c r="B572" s="123"/>
      <c r="L572" s="123"/>
      <c r="V572" s="123"/>
      <c r="AF572" s="123"/>
      <c r="AP572" s="123"/>
      <c r="AZ572" s="123"/>
      <c r="BJ572" s="123"/>
      <c r="BT572" s="123"/>
      <c r="CD572" s="123"/>
      <c r="CN572" s="123"/>
      <c r="CX572" s="123"/>
      <c r="DH572" s="123"/>
      <c r="DR572" s="123"/>
      <c r="EB572" s="123"/>
      <c r="EL572" s="123"/>
      <c r="EV572" s="123"/>
      <c r="FF572" s="123"/>
      <c r="FP572" s="123"/>
      <c r="FZ572" s="123"/>
      <c r="GJ572" s="123"/>
      <c r="GT572" s="123"/>
      <c r="HD572" s="123"/>
      <c r="HN572" s="123"/>
      <c r="HX572" s="123"/>
    </row>
    <row xmlns:x14ac="http://schemas.microsoft.com/office/spreadsheetml/2009/9/ac" r="573" s="3" customFormat="true" x14ac:dyDescent="0.25">
      <c r="A573" s="379"/>
      <c r="B573" s="123"/>
      <c r="L573" s="123"/>
      <c r="V573" s="123"/>
      <c r="AF573" s="123"/>
      <c r="AP573" s="123"/>
      <c r="AZ573" s="123"/>
      <c r="BJ573" s="123"/>
      <c r="BT573" s="123"/>
      <c r="CD573" s="123"/>
      <c r="CN573" s="123"/>
      <c r="CX573" s="123"/>
      <c r="DH573" s="123"/>
      <c r="DR573" s="123"/>
      <c r="EB573" s="123"/>
      <c r="EL573" s="123"/>
      <c r="EV573" s="123"/>
      <c r="FF573" s="123"/>
      <c r="FP573" s="123"/>
      <c r="FZ573" s="123"/>
      <c r="GJ573" s="123"/>
      <c r="GT573" s="123"/>
      <c r="HD573" s="123"/>
      <c r="HN573" s="123"/>
      <c r="HX573" s="123"/>
    </row>
    <row xmlns:x14ac="http://schemas.microsoft.com/office/spreadsheetml/2009/9/ac" r="574" s="3" customFormat="true" x14ac:dyDescent="0.25">
      <c r="A574" s="379"/>
      <c r="B574" s="123"/>
      <c r="L574" s="123"/>
      <c r="V574" s="123"/>
      <c r="AF574" s="123"/>
      <c r="AP574" s="123"/>
      <c r="AZ574" s="123"/>
      <c r="BJ574" s="123"/>
      <c r="BT574" s="123"/>
      <c r="CD574" s="123"/>
      <c r="CN574" s="123"/>
      <c r="CX574" s="123"/>
      <c r="DH574" s="123"/>
      <c r="DR574" s="123"/>
      <c r="EB574" s="123"/>
      <c r="EL574" s="123"/>
      <c r="EV574" s="123"/>
      <c r="FF574" s="123"/>
      <c r="FP574" s="123"/>
      <c r="FZ574" s="123"/>
      <c r="GJ574" s="123"/>
      <c r="GT574" s="123"/>
      <c r="HD574" s="123"/>
      <c r="HN574" s="123"/>
      <c r="HX574" s="123"/>
    </row>
    <row xmlns:x14ac="http://schemas.microsoft.com/office/spreadsheetml/2009/9/ac" r="575" s="3" customFormat="true" x14ac:dyDescent="0.25">
      <c r="A575" s="379"/>
      <c r="B575" s="123"/>
      <c r="L575" s="123"/>
      <c r="V575" s="123"/>
      <c r="AF575" s="123"/>
      <c r="AP575" s="123"/>
      <c r="AZ575" s="123"/>
      <c r="BJ575" s="123"/>
      <c r="BT575" s="123"/>
      <c r="CD575" s="123"/>
      <c r="CN575" s="123"/>
      <c r="CX575" s="123"/>
      <c r="DH575" s="123"/>
      <c r="DR575" s="123"/>
      <c r="EB575" s="123"/>
      <c r="EL575" s="123"/>
      <c r="EV575" s="123"/>
      <c r="FF575" s="123"/>
      <c r="FP575" s="123"/>
      <c r="FZ575" s="123"/>
      <c r="GJ575" s="123"/>
      <c r="GT575" s="123"/>
      <c r="HD575" s="123"/>
      <c r="HN575" s="123"/>
      <c r="HX575" s="123"/>
    </row>
    <row xmlns:x14ac="http://schemas.microsoft.com/office/spreadsheetml/2009/9/ac" r="576" s="3" customFormat="true" x14ac:dyDescent="0.25">
      <c r="A576" s="379"/>
      <c r="B576" s="123"/>
      <c r="L576" s="123"/>
      <c r="V576" s="123"/>
      <c r="AF576" s="123"/>
      <c r="AP576" s="123"/>
      <c r="AZ576" s="123"/>
      <c r="BJ576" s="123"/>
      <c r="BT576" s="123"/>
      <c r="CD576" s="123"/>
      <c r="CN576" s="123"/>
      <c r="CX576" s="123"/>
      <c r="DH576" s="123"/>
      <c r="DR576" s="123"/>
      <c r="EB576" s="123"/>
      <c r="EL576" s="123"/>
      <c r="EV576" s="123"/>
      <c r="FF576" s="123"/>
      <c r="FP576" s="123"/>
      <c r="FZ576" s="123"/>
      <c r="GJ576" s="123"/>
      <c r="GT576" s="123"/>
      <c r="HD576" s="123"/>
      <c r="HN576" s="123"/>
      <c r="HX576" s="123"/>
    </row>
    <row xmlns:x14ac="http://schemas.microsoft.com/office/spreadsheetml/2009/9/ac" r="577" s="3" customFormat="true" x14ac:dyDescent="0.25">
      <c r="A577" s="379"/>
      <c r="B577" s="123"/>
      <c r="L577" s="123"/>
      <c r="V577" s="123"/>
      <c r="AF577" s="123"/>
      <c r="AP577" s="123"/>
      <c r="AZ577" s="123"/>
      <c r="BJ577" s="123"/>
      <c r="BT577" s="123"/>
      <c r="CD577" s="123"/>
      <c r="CN577" s="123"/>
      <c r="CX577" s="123"/>
      <c r="DH577" s="123"/>
      <c r="DR577" s="123"/>
      <c r="EB577" s="123"/>
      <c r="EL577" s="123"/>
      <c r="EV577" s="123"/>
      <c r="FF577" s="123"/>
      <c r="FP577" s="123"/>
      <c r="FZ577" s="123"/>
      <c r="GJ577" s="123"/>
      <c r="GT577" s="123"/>
      <c r="HD577" s="123"/>
      <c r="HN577" s="123"/>
      <c r="HX577" s="123"/>
    </row>
    <row xmlns:x14ac="http://schemas.microsoft.com/office/spreadsheetml/2009/9/ac" r="578" s="3" customFormat="true" x14ac:dyDescent="0.25">
      <c r="A578" s="379"/>
      <c r="B578" s="123"/>
      <c r="L578" s="123"/>
      <c r="V578" s="123"/>
      <c r="AF578" s="123"/>
      <c r="AP578" s="123"/>
      <c r="AZ578" s="123"/>
      <c r="BJ578" s="123"/>
      <c r="BT578" s="123"/>
      <c r="CD578" s="123"/>
      <c r="CN578" s="123"/>
      <c r="CX578" s="123"/>
      <c r="DH578" s="123"/>
      <c r="DR578" s="123"/>
      <c r="EB578" s="123"/>
      <c r="EL578" s="123"/>
      <c r="EV578" s="123"/>
      <c r="FF578" s="123"/>
      <c r="FP578" s="123"/>
      <c r="FZ578" s="123"/>
      <c r="GJ578" s="123"/>
      <c r="GT578" s="123"/>
      <c r="HD578" s="123"/>
      <c r="HN578" s="123"/>
      <c r="HX578" s="123"/>
    </row>
    <row xmlns:x14ac="http://schemas.microsoft.com/office/spreadsheetml/2009/9/ac" r="579" s="3" customFormat="true" x14ac:dyDescent="0.25">
      <c r="A579" s="379"/>
      <c r="B579" s="123"/>
      <c r="L579" s="123"/>
      <c r="V579" s="123"/>
      <c r="AF579" s="123"/>
      <c r="AP579" s="123"/>
      <c r="AZ579" s="123"/>
      <c r="BJ579" s="123"/>
      <c r="BT579" s="123"/>
      <c r="CD579" s="123"/>
      <c r="CN579" s="123"/>
      <c r="CX579" s="123"/>
      <c r="DH579" s="123"/>
      <c r="DR579" s="123"/>
      <c r="EB579" s="123"/>
      <c r="EL579" s="123"/>
      <c r="EV579" s="123"/>
      <c r="FF579" s="123"/>
      <c r="FP579" s="123"/>
      <c r="FZ579" s="123"/>
      <c r="GJ579" s="123"/>
      <c r="GT579" s="123"/>
      <c r="HD579" s="123"/>
      <c r="HN579" s="123"/>
      <c r="HX579" s="123"/>
    </row>
    <row xmlns:x14ac="http://schemas.microsoft.com/office/spreadsheetml/2009/9/ac" r="580" s="3" customFormat="true" x14ac:dyDescent="0.25">
      <c r="A580" s="379"/>
      <c r="B580" s="123"/>
      <c r="L580" s="123"/>
      <c r="V580" s="123"/>
      <c r="AF580" s="123"/>
      <c r="AP580" s="123"/>
      <c r="AZ580" s="123"/>
      <c r="BJ580" s="123"/>
      <c r="BT580" s="123"/>
      <c r="CD580" s="123"/>
      <c r="CN580" s="123"/>
      <c r="CX580" s="123"/>
      <c r="DH580" s="123"/>
      <c r="DR580" s="123"/>
      <c r="EB580" s="123"/>
      <c r="EL580" s="123"/>
      <c r="EV580" s="123"/>
      <c r="FF580" s="123"/>
      <c r="FP580" s="123"/>
      <c r="FZ580" s="123"/>
      <c r="GJ580" s="123"/>
      <c r="GT580" s="123"/>
      <c r="HD580" s="123"/>
      <c r="HN580" s="123"/>
      <c r="HX580" s="123"/>
    </row>
    <row xmlns:x14ac="http://schemas.microsoft.com/office/spreadsheetml/2009/9/ac" r="581" s="3" customFormat="true" x14ac:dyDescent="0.25">
      <c r="A581" s="379"/>
      <c r="B581" s="123"/>
      <c r="L581" s="123"/>
      <c r="V581" s="123"/>
      <c r="AF581" s="123"/>
      <c r="AP581" s="123"/>
      <c r="AZ581" s="123"/>
      <c r="BJ581" s="123"/>
      <c r="BT581" s="123"/>
      <c r="CD581" s="123"/>
      <c r="CN581" s="123"/>
      <c r="CX581" s="123"/>
      <c r="DH581" s="123"/>
      <c r="DR581" s="123"/>
      <c r="EB581" s="123"/>
      <c r="EL581" s="123"/>
      <c r="EV581" s="123"/>
      <c r="FF581" s="123"/>
      <c r="FP581" s="123"/>
      <c r="FZ581" s="123"/>
      <c r="GJ581" s="123"/>
      <c r="GT581" s="123"/>
      <c r="HD581" s="123"/>
      <c r="HN581" s="123"/>
      <c r="HX581" s="123"/>
    </row>
    <row xmlns:x14ac="http://schemas.microsoft.com/office/spreadsheetml/2009/9/ac" r="582" s="3" customFormat="true" x14ac:dyDescent="0.25">
      <c r="A582" s="379"/>
      <c r="B582" s="123"/>
      <c r="L582" s="123"/>
      <c r="V582" s="123"/>
      <c r="AF582" s="123"/>
      <c r="AP582" s="123"/>
      <c r="AZ582" s="123"/>
      <c r="BJ582" s="123"/>
      <c r="BT582" s="123"/>
      <c r="CD582" s="123"/>
      <c r="CN582" s="123"/>
      <c r="CX582" s="123"/>
      <c r="DH582" s="123"/>
      <c r="DR582" s="123"/>
      <c r="EB582" s="123"/>
      <c r="EL582" s="123"/>
      <c r="EV582" s="123"/>
      <c r="FF582" s="123"/>
      <c r="FP582" s="123"/>
      <c r="FZ582" s="123"/>
      <c r="GJ582" s="123"/>
      <c r="GT582" s="123"/>
      <c r="HD582" s="123"/>
      <c r="HN582" s="123"/>
      <c r="HX582" s="123"/>
    </row>
    <row xmlns:x14ac="http://schemas.microsoft.com/office/spreadsheetml/2009/9/ac" r="583" s="3" customFormat="true" x14ac:dyDescent="0.25">
      <c r="A583" s="379"/>
      <c r="B583" s="123"/>
      <c r="L583" s="123"/>
      <c r="V583" s="123"/>
      <c r="AF583" s="123"/>
      <c r="AP583" s="123"/>
      <c r="AZ583" s="123"/>
      <c r="BJ583" s="123"/>
      <c r="BT583" s="123"/>
      <c r="CD583" s="123"/>
      <c r="CN583" s="123"/>
      <c r="CX583" s="123"/>
      <c r="DH583" s="123"/>
      <c r="DR583" s="123"/>
      <c r="EB583" s="123"/>
      <c r="EL583" s="123"/>
      <c r="EV583" s="123"/>
      <c r="FF583" s="123"/>
      <c r="FP583" s="123"/>
      <c r="FZ583" s="123"/>
      <c r="GJ583" s="123"/>
      <c r="GT583" s="123"/>
      <c r="HD583" s="123"/>
      <c r="HN583" s="123"/>
      <c r="HX583" s="123"/>
    </row>
    <row xmlns:x14ac="http://schemas.microsoft.com/office/spreadsheetml/2009/9/ac" r="584" s="3" customFormat="true" x14ac:dyDescent="0.25">
      <c r="A584" s="379"/>
      <c r="B584" s="123"/>
      <c r="L584" s="123"/>
      <c r="V584" s="123"/>
      <c r="AF584" s="123"/>
      <c r="AP584" s="123"/>
      <c r="AZ584" s="123"/>
      <c r="BJ584" s="123"/>
      <c r="BT584" s="123"/>
      <c r="CD584" s="123"/>
      <c r="CN584" s="123"/>
      <c r="CX584" s="123"/>
      <c r="DH584" s="123"/>
      <c r="DR584" s="123"/>
      <c r="EB584" s="123"/>
      <c r="EL584" s="123"/>
      <c r="EV584" s="123"/>
      <c r="FF584" s="123"/>
      <c r="FP584" s="123"/>
      <c r="FZ584" s="123"/>
      <c r="GJ584" s="123"/>
      <c r="GT584" s="123"/>
      <c r="HD584" s="123"/>
      <c r="HN584" s="123"/>
      <c r="HX584" s="123"/>
    </row>
    <row xmlns:x14ac="http://schemas.microsoft.com/office/spreadsheetml/2009/9/ac" r="585" s="3" customFormat="true" x14ac:dyDescent="0.25">
      <c r="A585" s="379"/>
      <c r="B585" s="123"/>
      <c r="L585" s="123"/>
      <c r="V585" s="123"/>
      <c r="AF585" s="123"/>
      <c r="AP585" s="123"/>
      <c r="AZ585" s="123"/>
      <c r="BJ585" s="123"/>
      <c r="BT585" s="123"/>
      <c r="CD585" s="123"/>
      <c r="CN585" s="123"/>
      <c r="CX585" s="123"/>
      <c r="DH585" s="123"/>
      <c r="DR585" s="123"/>
      <c r="EB585" s="123"/>
      <c r="EL585" s="123"/>
      <c r="EV585" s="123"/>
      <c r="FF585" s="123"/>
      <c r="FP585" s="123"/>
      <c r="FZ585" s="123"/>
      <c r="GJ585" s="123"/>
      <c r="GT585" s="123"/>
      <c r="HD585" s="123"/>
      <c r="HN585" s="123"/>
      <c r="HX585" s="123"/>
    </row>
    <row xmlns:x14ac="http://schemas.microsoft.com/office/spreadsheetml/2009/9/ac" r="586" s="3" customFormat="true" x14ac:dyDescent="0.25">
      <c r="A586" s="379"/>
      <c r="B586" s="123"/>
      <c r="L586" s="123"/>
      <c r="V586" s="123"/>
      <c r="AF586" s="123"/>
      <c r="AP586" s="123"/>
      <c r="AZ586" s="123"/>
      <c r="BJ586" s="123"/>
      <c r="BT586" s="123"/>
      <c r="CD586" s="123"/>
      <c r="CN586" s="123"/>
      <c r="CX586" s="123"/>
      <c r="DH586" s="123"/>
      <c r="DR586" s="123"/>
      <c r="EB586" s="123"/>
      <c r="EL586" s="123"/>
      <c r="EV586" s="123"/>
      <c r="FF586" s="123"/>
      <c r="FP586" s="123"/>
      <c r="FZ586" s="123"/>
      <c r="GJ586" s="123"/>
      <c r="GT586" s="123"/>
      <c r="HD586" s="123"/>
      <c r="HN586" s="123"/>
      <c r="HX586" s="123"/>
    </row>
    <row xmlns:x14ac="http://schemas.microsoft.com/office/spreadsheetml/2009/9/ac" r="587" s="3" customFormat="true" x14ac:dyDescent="0.25">
      <c r="A587" s="379"/>
      <c r="B587" s="123"/>
      <c r="L587" s="123"/>
      <c r="V587" s="123"/>
      <c r="AF587" s="123"/>
      <c r="AP587" s="123"/>
      <c r="AZ587" s="123"/>
      <c r="BJ587" s="123"/>
      <c r="BT587" s="123"/>
      <c r="CD587" s="123"/>
      <c r="CN587" s="123"/>
      <c r="CX587" s="123"/>
      <c r="DH587" s="123"/>
      <c r="DR587" s="123"/>
      <c r="EB587" s="123"/>
      <c r="EL587" s="123"/>
      <c r="EV587" s="123"/>
      <c r="FF587" s="123"/>
      <c r="FP587" s="123"/>
      <c r="FZ587" s="123"/>
      <c r="GJ587" s="123"/>
      <c r="GT587" s="123"/>
      <c r="HD587" s="123"/>
      <c r="HN587" s="123"/>
      <c r="HX587" s="123"/>
    </row>
    <row xmlns:x14ac="http://schemas.microsoft.com/office/spreadsheetml/2009/9/ac" r="588" s="3" customFormat="true" x14ac:dyDescent="0.25">
      <c r="A588" s="379"/>
      <c r="B588" s="123"/>
      <c r="L588" s="123"/>
      <c r="V588" s="123"/>
      <c r="AF588" s="123"/>
      <c r="AP588" s="123"/>
      <c r="AZ588" s="123"/>
      <c r="BJ588" s="123"/>
      <c r="BT588" s="123"/>
      <c r="CD588" s="123"/>
      <c r="CN588" s="123"/>
      <c r="CX588" s="123"/>
      <c r="DH588" s="123"/>
      <c r="DR588" s="123"/>
      <c r="EB588" s="123"/>
      <c r="EL588" s="123"/>
      <c r="EV588" s="123"/>
      <c r="FF588" s="123"/>
      <c r="FP588" s="123"/>
      <c r="FZ588" s="123"/>
      <c r="GJ588" s="123"/>
      <c r="GT588" s="123"/>
      <c r="HD588" s="123"/>
      <c r="HN588" s="123"/>
      <c r="HX588" s="123"/>
    </row>
    <row xmlns:x14ac="http://schemas.microsoft.com/office/spreadsheetml/2009/9/ac" r="589" s="3" customFormat="true" x14ac:dyDescent="0.25">
      <c r="A589" s="379"/>
      <c r="B589" s="123"/>
      <c r="L589" s="123"/>
      <c r="V589" s="123"/>
      <c r="AF589" s="123"/>
      <c r="AP589" s="123"/>
      <c r="AZ589" s="123"/>
      <c r="BJ589" s="123"/>
      <c r="BT589" s="123"/>
      <c r="CD589" s="123"/>
      <c r="CN589" s="123"/>
      <c r="CX589" s="123"/>
      <c r="DH589" s="123"/>
      <c r="DR589" s="123"/>
      <c r="EB589" s="123"/>
      <c r="EL589" s="123"/>
      <c r="EV589" s="123"/>
      <c r="FF589" s="123"/>
      <c r="FP589" s="123"/>
      <c r="FZ589" s="123"/>
      <c r="GJ589" s="123"/>
      <c r="GT589" s="123"/>
      <c r="HD589" s="123"/>
      <c r="HN589" s="123"/>
      <c r="HX589" s="123"/>
    </row>
    <row xmlns:x14ac="http://schemas.microsoft.com/office/spreadsheetml/2009/9/ac" r="590" s="3" customFormat="true" x14ac:dyDescent="0.25">
      <c r="A590" s="379"/>
      <c r="B590" s="123"/>
      <c r="L590" s="123"/>
      <c r="V590" s="123"/>
      <c r="AF590" s="123"/>
      <c r="AP590" s="123"/>
      <c r="AZ590" s="123"/>
      <c r="BJ590" s="123"/>
      <c r="BT590" s="123"/>
      <c r="CD590" s="123"/>
      <c r="CN590" s="123"/>
      <c r="CX590" s="123"/>
      <c r="DH590" s="123"/>
      <c r="DR590" s="123"/>
      <c r="EB590" s="123"/>
      <c r="EL590" s="123"/>
      <c r="EV590" s="123"/>
      <c r="FF590" s="123"/>
      <c r="FP590" s="123"/>
      <c r="FZ590" s="123"/>
      <c r="GJ590" s="123"/>
      <c r="GT590" s="123"/>
      <c r="HD590" s="123"/>
      <c r="HN590" s="123"/>
      <c r="HX590" s="123"/>
    </row>
    <row xmlns:x14ac="http://schemas.microsoft.com/office/spreadsheetml/2009/9/ac" r="591" s="3" customFormat="true" x14ac:dyDescent="0.25">
      <c r="A591" s="379"/>
      <c r="B591" s="123"/>
      <c r="L591" s="123"/>
      <c r="V591" s="123"/>
      <c r="AF591" s="123"/>
      <c r="AP591" s="123"/>
      <c r="AZ591" s="123"/>
      <c r="BJ591" s="123"/>
      <c r="BT591" s="123"/>
      <c r="CD591" s="123"/>
      <c r="CN591" s="123"/>
      <c r="CX591" s="123"/>
      <c r="DH591" s="123"/>
      <c r="DR591" s="123"/>
      <c r="EB591" s="123"/>
      <c r="EL591" s="123"/>
      <c r="EV591" s="123"/>
      <c r="FF591" s="123"/>
      <c r="FP591" s="123"/>
      <c r="FZ591" s="123"/>
      <c r="GJ591" s="123"/>
      <c r="GT591" s="123"/>
      <c r="HD591" s="123"/>
      <c r="HN591" s="123"/>
      <c r="HX591" s="123"/>
    </row>
    <row xmlns:x14ac="http://schemas.microsoft.com/office/spreadsheetml/2009/9/ac" r="592" s="3" customFormat="true" x14ac:dyDescent="0.25">
      <c r="A592" s="379"/>
      <c r="B592" s="123"/>
      <c r="L592" s="123"/>
      <c r="V592" s="123"/>
      <c r="AF592" s="123"/>
      <c r="AP592" s="123"/>
      <c r="AZ592" s="123"/>
      <c r="BJ592" s="123"/>
      <c r="BT592" s="123"/>
      <c r="CD592" s="123"/>
      <c r="CN592" s="123"/>
      <c r="CX592" s="123"/>
      <c r="DH592" s="123"/>
      <c r="DR592" s="123"/>
      <c r="EB592" s="123"/>
      <c r="EL592" s="123"/>
      <c r="EV592" s="123"/>
      <c r="FF592" s="123"/>
      <c r="FP592" s="123"/>
      <c r="FZ592" s="123"/>
      <c r="GJ592" s="123"/>
      <c r="GT592" s="123"/>
      <c r="HD592" s="123"/>
      <c r="HN592" s="123"/>
      <c r="HX592" s="123"/>
    </row>
    <row xmlns:x14ac="http://schemas.microsoft.com/office/spreadsheetml/2009/9/ac" r="593" s="3" customFormat="true" x14ac:dyDescent="0.25">
      <c r="A593" s="379"/>
      <c r="B593" s="123"/>
      <c r="L593" s="123"/>
      <c r="V593" s="123"/>
      <c r="AF593" s="123"/>
      <c r="AP593" s="123"/>
      <c r="AZ593" s="123"/>
      <c r="BJ593" s="123"/>
      <c r="BT593" s="123"/>
      <c r="CD593" s="123"/>
      <c r="CN593" s="123"/>
      <c r="CX593" s="123"/>
      <c r="DH593" s="123"/>
      <c r="DR593" s="123"/>
      <c r="EB593" s="123"/>
      <c r="EL593" s="123"/>
      <c r="EV593" s="123"/>
      <c r="FF593" s="123"/>
      <c r="FP593" s="123"/>
      <c r="FZ593" s="123"/>
      <c r="GJ593" s="123"/>
      <c r="GT593" s="123"/>
      <c r="HD593" s="123"/>
      <c r="HN593" s="123"/>
      <c r="HX593" s="123"/>
    </row>
    <row xmlns:x14ac="http://schemas.microsoft.com/office/spreadsheetml/2009/9/ac" r="594" s="3" customFormat="true" x14ac:dyDescent="0.25">
      <c r="A594" s="379"/>
      <c r="B594" s="123"/>
      <c r="L594" s="123"/>
      <c r="V594" s="123"/>
      <c r="AF594" s="123"/>
      <c r="AP594" s="123"/>
      <c r="AZ594" s="123"/>
      <c r="BJ594" s="123"/>
      <c r="BT594" s="123"/>
      <c r="CD594" s="123"/>
      <c r="CN594" s="123"/>
      <c r="CX594" s="123"/>
      <c r="DH594" s="123"/>
      <c r="DR594" s="123"/>
      <c r="EB594" s="123"/>
      <c r="EL594" s="123"/>
      <c r="EV594" s="123"/>
      <c r="FF594" s="123"/>
      <c r="FP594" s="123"/>
      <c r="FZ594" s="123"/>
      <c r="GJ594" s="123"/>
      <c r="GT594" s="123"/>
      <c r="HD594" s="123"/>
      <c r="HN594" s="123"/>
      <c r="HX594" s="123"/>
    </row>
    <row xmlns:x14ac="http://schemas.microsoft.com/office/spreadsheetml/2009/9/ac" r="595" s="3" customFormat="true" x14ac:dyDescent="0.25">
      <c r="A595" s="379"/>
      <c r="B595" s="123"/>
      <c r="L595" s="123"/>
      <c r="V595" s="123"/>
      <c r="AF595" s="123"/>
      <c r="AP595" s="123"/>
      <c r="AZ595" s="123"/>
      <c r="BJ595" s="123"/>
      <c r="BT595" s="123"/>
      <c r="CD595" s="123"/>
      <c r="CN595" s="123"/>
      <c r="CX595" s="123"/>
      <c r="DH595" s="123"/>
      <c r="DR595" s="123"/>
      <c r="EB595" s="123"/>
      <c r="EL595" s="123"/>
      <c r="EV595" s="123"/>
      <c r="FF595" s="123"/>
      <c r="FP595" s="123"/>
      <c r="FZ595" s="123"/>
      <c r="GJ595" s="123"/>
      <c r="GT595" s="123"/>
      <c r="HD595" s="123"/>
      <c r="HN595" s="123"/>
      <c r="HX595" s="123"/>
    </row>
    <row xmlns:x14ac="http://schemas.microsoft.com/office/spreadsheetml/2009/9/ac" r="596" s="3" customFormat="true" x14ac:dyDescent="0.25">
      <c r="A596" s="379"/>
      <c r="B596" s="123"/>
      <c r="L596" s="123"/>
      <c r="V596" s="123"/>
      <c r="AF596" s="123"/>
      <c r="AP596" s="123"/>
      <c r="AZ596" s="123"/>
      <c r="BJ596" s="123"/>
      <c r="BT596" s="123"/>
      <c r="CD596" s="123"/>
      <c r="CN596" s="123"/>
      <c r="CX596" s="123"/>
      <c r="DH596" s="123"/>
      <c r="DR596" s="123"/>
      <c r="EB596" s="123"/>
      <c r="EL596" s="123"/>
      <c r="EV596" s="123"/>
      <c r="FF596" s="123"/>
      <c r="FP596" s="123"/>
      <c r="FZ596" s="123"/>
      <c r="GJ596" s="123"/>
      <c r="GT596" s="123"/>
      <c r="HD596" s="123"/>
      <c r="HN596" s="123"/>
      <c r="HX596" s="123"/>
    </row>
    <row xmlns:x14ac="http://schemas.microsoft.com/office/spreadsheetml/2009/9/ac" r="597" s="3" customFormat="true" x14ac:dyDescent="0.25">
      <c r="A597" s="379"/>
      <c r="B597" s="123"/>
      <c r="L597" s="123"/>
      <c r="V597" s="123"/>
      <c r="AF597" s="123"/>
      <c r="AP597" s="123"/>
      <c r="AZ597" s="123"/>
      <c r="BJ597" s="123"/>
      <c r="BT597" s="123"/>
      <c r="CD597" s="123"/>
      <c r="CN597" s="123"/>
      <c r="CX597" s="123"/>
      <c r="DH597" s="123"/>
      <c r="DR597" s="123"/>
      <c r="EB597" s="123"/>
      <c r="EL597" s="123"/>
      <c r="EV597" s="123"/>
      <c r="FF597" s="123"/>
      <c r="FP597" s="123"/>
      <c r="FZ597" s="123"/>
      <c r="GJ597" s="123"/>
      <c r="GT597" s="123"/>
      <c r="HD597" s="123"/>
      <c r="HN597" s="123"/>
      <c r="HX597" s="123"/>
    </row>
    <row xmlns:x14ac="http://schemas.microsoft.com/office/spreadsheetml/2009/9/ac" r="598" s="3" customFormat="true" x14ac:dyDescent="0.25">
      <c r="A598" s="379"/>
      <c r="B598" s="123"/>
      <c r="L598" s="123"/>
      <c r="V598" s="123"/>
      <c r="AF598" s="123"/>
      <c r="AP598" s="123"/>
      <c r="AZ598" s="123"/>
      <c r="BJ598" s="123"/>
      <c r="BT598" s="123"/>
      <c r="CD598" s="123"/>
      <c r="CN598" s="123"/>
      <c r="CX598" s="123"/>
      <c r="DH598" s="123"/>
      <c r="DR598" s="123"/>
      <c r="EB598" s="123"/>
      <c r="EL598" s="123"/>
      <c r="EV598" s="123"/>
      <c r="FF598" s="123"/>
      <c r="FP598" s="123"/>
      <c r="FZ598" s="123"/>
      <c r="GJ598" s="123"/>
      <c r="GT598" s="123"/>
      <c r="HD598" s="123"/>
      <c r="HN598" s="123"/>
      <c r="HX598" s="123"/>
    </row>
    <row xmlns:x14ac="http://schemas.microsoft.com/office/spreadsheetml/2009/9/ac" r="599" s="3" customFormat="true" x14ac:dyDescent="0.25">
      <c r="A599" s="379"/>
      <c r="B599" s="123"/>
      <c r="L599" s="123"/>
      <c r="V599" s="123"/>
      <c r="AF599" s="123"/>
      <c r="AP599" s="123"/>
      <c r="AZ599" s="123"/>
      <c r="BJ599" s="123"/>
      <c r="BT599" s="123"/>
      <c r="CD599" s="123"/>
      <c r="CN599" s="123"/>
      <c r="CX599" s="123"/>
      <c r="DH599" s="123"/>
      <c r="DR599" s="123"/>
      <c r="EB599" s="123"/>
      <c r="EL599" s="123"/>
      <c r="EV599" s="123"/>
      <c r="FF599" s="123"/>
      <c r="FP599" s="123"/>
      <c r="FZ599" s="123"/>
      <c r="GJ599" s="123"/>
      <c r="GT599" s="123"/>
      <c r="HD599" s="123"/>
      <c r="HN599" s="123"/>
      <c r="HX599" s="123"/>
    </row>
    <row xmlns:x14ac="http://schemas.microsoft.com/office/spreadsheetml/2009/9/ac" r="600" s="3" customFormat="true" x14ac:dyDescent="0.25">
      <c r="A600" s="379"/>
      <c r="B600" s="123"/>
      <c r="L600" s="123"/>
      <c r="V600" s="123"/>
      <c r="AF600" s="123"/>
      <c r="AP600" s="123"/>
      <c r="AZ600" s="123"/>
      <c r="BJ600" s="123"/>
      <c r="BT600" s="123"/>
      <c r="CD600" s="123"/>
      <c r="CN600" s="123"/>
      <c r="CX600" s="123"/>
      <c r="DH600" s="123"/>
      <c r="DR600" s="123"/>
      <c r="EB600" s="123"/>
      <c r="EL600" s="123"/>
      <c r="EV600" s="123"/>
      <c r="FF600" s="123"/>
      <c r="FP600" s="123"/>
      <c r="FZ600" s="123"/>
      <c r="GJ600" s="123"/>
      <c r="GT600" s="123"/>
      <c r="HD600" s="123"/>
      <c r="HN600" s="123"/>
      <c r="HX600" s="123"/>
    </row>
    <row xmlns:x14ac="http://schemas.microsoft.com/office/spreadsheetml/2009/9/ac" r="601" s="3" customFormat="true" x14ac:dyDescent="0.25">
      <c r="A601" s="379"/>
      <c r="B601" s="123"/>
      <c r="L601" s="123"/>
      <c r="V601" s="123"/>
      <c r="AF601" s="123"/>
      <c r="AP601" s="123"/>
      <c r="AZ601" s="123"/>
      <c r="BJ601" s="123"/>
      <c r="BT601" s="123"/>
      <c r="CD601" s="123"/>
      <c r="CN601" s="123"/>
      <c r="CX601" s="123"/>
      <c r="DH601" s="123"/>
      <c r="DR601" s="123"/>
      <c r="EB601" s="123"/>
      <c r="EL601" s="123"/>
      <c r="EV601" s="123"/>
      <c r="FF601" s="123"/>
      <c r="FP601" s="123"/>
      <c r="FZ601" s="123"/>
      <c r="GJ601" s="123"/>
      <c r="GT601" s="123"/>
      <c r="HD601" s="123"/>
      <c r="HN601" s="123"/>
      <c r="HX601" s="123"/>
    </row>
    <row xmlns:x14ac="http://schemas.microsoft.com/office/spreadsheetml/2009/9/ac" r="602" s="3" customFormat="true" x14ac:dyDescent="0.25">
      <c r="A602" s="379"/>
      <c r="B602" s="123"/>
      <c r="L602" s="123"/>
      <c r="V602" s="123"/>
      <c r="AF602" s="123"/>
      <c r="AP602" s="123"/>
      <c r="AZ602" s="123"/>
      <c r="BJ602" s="123"/>
      <c r="BT602" s="123"/>
      <c r="CD602" s="123"/>
      <c r="CN602" s="123"/>
      <c r="CX602" s="123"/>
      <c r="DH602" s="123"/>
      <c r="DR602" s="123"/>
      <c r="EB602" s="123"/>
      <c r="EL602" s="123"/>
      <c r="EV602" s="123"/>
      <c r="FF602" s="123"/>
      <c r="FP602" s="123"/>
      <c r="FZ602" s="123"/>
      <c r="GJ602" s="123"/>
      <c r="GT602" s="123"/>
      <c r="HD602" s="123"/>
      <c r="HN602" s="123"/>
      <c r="HX602" s="123"/>
    </row>
    <row xmlns:x14ac="http://schemas.microsoft.com/office/spreadsheetml/2009/9/ac" r="603" s="3" customFormat="true" x14ac:dyDescent="0.25">
      <c r="A603" s="379"/>
      <c r="B603" s="123"/>
      <c r="L603" s="123"/>
      <c r="V603" s="123"/>
      <c r="AF603" s="123"/>
      <c r="AP603" s="123"/>
      <c r="AZ603" s="123"/>
      <c r="BJ603" s="123"/>
      <c r="BT603" s="123"/>
      <c r="CD603" s="123"/>
      <c r="CN603" s="123"/>
      <c r="CX603" s="123"/>
      <c r="DH603" s="123"/>
      <c r="DR603" s="123"/>
      <c r="EB603" s="123"/>
      <c r="EL603" s="123"/>
      <c r="EV603" s="123"/>
      <c r="FF603" s="123"/>
      <c r="FP603" s="123"/>
      <c r="FZ603" s="123"/>
      <c r="GJ603" s="123"/>
      <c r="GT603" s="123"/>
      <c r="HD603" s="123"/>
      <c r="HN603" s="123"/>
      <c r="HX603" s="123"/>
    </row>
    <row xmlns:x14ac="http://schemas.microsoft.com/office/spreadsheetml/2009/9/ac" r="604" s="3" customFormat="true" x14ac:dyDescent="0.25">
      <c r="A604" s="379"/>
      <c r="B604" s="123"/>
      <c r="L604" s="123"/>
      <c r="V604" s="123"/>
      <c r="AF604" s="123"/>
      <c r="AP604" s="123"/>
      <c r="AZ604" s="123"/>
      <c r="BJ604" s="123"/>
      <c r="BT604" s="123"/>
      <c r="CD604" s="123"/>
      <c r="CN604" s="123"/>
      <c r="CX604" s="123"/>
      <c r="DH604" s="123"/>
      <c r="DR604" s="123"/>
      <c r="EB604" s="123"/>
      <c r="EL604" s="123"/>
      <c r="EV604" s="123"/>
      <c r="FF604" s="123"/>
      <c r="FP604" s="123"/>
      <c r="FZ604" s="123"/>
      <c r="GJ604" s="123"/>
      <c r="GT604" s="123"/>
      <c r="HD604" s="123"/>
      <c r="HN604" s="123"/>
      <c r="HX604" s="123"/>
    </row>
    <row xmlns:x14ac="http://schemas.microsoft.com/office/spreadsheetml/2009/9/ac" r="605" s="3" customFormat="true" x14ac:dyDescent="0.25">
      <c r="A605" s="379"/>
      <c r="B605" s="123"/>
      <c r="L605" s="123"/>
      <c r="V605" s="123"/>
      <c r="AF605" s="123"/>
      <c r="AP605" s="123"/>
      <c r="AZ605" s="123"/>
      <c r="BJ605" s="123"/>
      <c r="BT605" s="123"/>
      <c r="CD605" s="123"/>
      <c r="CN605" s="123"/>
      <c r="CX605" s="123"/>
      <c r="DH605" s="123"/>
      <c r="DR605" s="123"/>
      <c r="EB605" s="123"/>
      <c r="EL605" s="123"/>
      <c r="EV605" s="123"/>
      <c r="FF605" s="123"/>
      <c r="FP605" s="123"/>
      <c r="FZ605" s="123"/>
      <c r="GJ605" s="123"/>
      <c r="GT605" s="123"/>
      <c r="HD605" s="123"/>
      <c r="HN605" s="123"/>
      <c r="HX605" s="123"/>
    </row>
    <row xmlns:x14ac="http://schemas.microsoft.com/office/spreadsheetml/2009/9/ac" r="606" s="3" customFormat="true" x14ac:dyDescent="0.25">
      <c r="A606" s="379"/>
      <c r="B606" s="123"/>
      <c r="L606" s="123"/>
      <c r="V606" s="123"/>
      <c r="AF606" s="123"/>
      <c r="AP606" s="123"/>
      <c r="AZ606" s="123"/>
      <c r="BJ606" s="123"/>
      <c r="BT606" s="123"/>
      <c r="CD606" s="123"/>
      <c r="CN606" s="123"/>
      <c r="CX606" s="123"/>
      <c r="DH606" s="123"/>
      <c r="DR606" s="123"/>
      <c r="EB606" s="123"/>
      <c r="EL606" s="123"/>
      <c r="EV606" s="123"/>
      <c r="FF606" s="123"/>
      <c r="FP606" s="123"/>
      <c r="FZ606" s="123"/>
      <c r="GJ606" s="123"/>
      <c r="GT606" s="123"/>
      <c r="HD606" s="123"/>
      <c r="HN606" s="123"/>
      <c r="HX606" s="123"/>
    </row>
    <row xmlns:x14ac="http://schemas.microsoft.com/office/spreadsheetml/2009/9/ac" r="607" s="3" customFormat="true" x14ac:dyDescent="0.25">
      <c r="A607" s="379"/>
      <c r="B607" s="123"/>
      <c r="L607" s="123"/>
      <c r="V607" s="123"/>
      <c r="AF607" s="123"/>
      <c r="AP607" s="123"/>
      <c r="AZ607" s="123"/>
      <c r="BJ607" s="123"/>
      <c r="BT607" s="123"/>
      <c r="CD607" s="123"/>
      <c r="CN607" s="123"/>
      <c r="CX607" s="123"/>
      <c r="DH607" s="123"/>
      <c r="DR607" s="123"/>
      <c r="EB607" s="123"/>
      <c r="EL607" s="123"/>
      <c r="EV607" s="123"/>
      <c r="FF607" s="123"/>
      <c r="FP607" s="123"/>
      <c r="FZ607" s="123"/>
      <c r="GJ607" s="123"/>
      <c r="GT607" s="123"/>
      <c r="HD607" s="123"/>
      <c r="HN607" s="123"/>
      <c r="HX607" s="123"/>
    </row>
    <row xmlns:x14ac="http://schemas.microsoft.com/office/spreadsheetml/2009/9/ac" r="608" s="3" customFormat="true" x14ac:dyDescent="0.25">
      <c r="A608" s="379"/>
      <c r="B608" s="123"/>
      <c r="L608" s="123"/>
      <c r="V608" s="123"/>
      <c r="AF608" s="123"/>
      <c r="AP608" s="123"/>
      <c r="AZ608" s="123"/>
      <c r="BJ608" s="123"/>
      <c r="BT608" s="123"/>
      <c r="CD608" s="123"/>
      <c r="CN608" s="123"/>
      <c r="CX608" s="123"/>
      <c r="DH608" s="123"/>
      <c r="DR608" s="123"/>
      <c r="EB608" s="123"/>
      <c r="EL608" s="123"/>
      <c r="EV608" s="123"/>
      <c r="FF608" s="123"/>
      <c r="FP608" s="123"/>
      <c r="FZ608" s="123"/>
      <c r="GJ608" s="123"/>
      <c r="GT608" s="123"/>
      <c r="HD608" s="123"/>
      <c r="HN608" s="123"/>
      <c r="HX608" s="123"/>
    </row>
    <row xmlns:x14ac="http://schemas.microsoft.com/office/spreadsheetml/2009/9/ac" r="609" s="3" customFormat="true" x14ac:dyDescent="0.25">
      <c r="A609" s="379"/>
      <c r="B609" s="123"/>
      <c r="L609" s="123"/>
      <c r="V609" s="123"/>
      <c r="AF609" s="123"/>
      <c r="AP609" s="123"/>
      <c r="AZ609" s="123"/>
      <c r="BJ609" s="123"/>
      <c r="BT609" s="123"/>
      <c r="CD609" s="123"/>
      <c r="CN609" s="123"/>
      <c r="CX609" s="123"/>
      <c r="DH609" s="123"/>
      <c r="DR609" s="123"/>
      <c r="EB609" s="123"/>
      <c r="EL609" s="123"/>
      <c r="EV609" s="123"/>
      <c r="FF609" s="123"/>
      <c r="FP609" s="123"/>
      <c r="FZ609" s="123"/>
      <c r="GJ609" s="123"/>
      <c r="GT609" s="123"/>
      <c r="HD609" s="123"/>
      <c r="HN609" s="123"/>
      <c r="HX609" s="123"/>
    </row>
    <row xmlns:x14ac="http://schemas.microsoft.com/office/spreadsheetml/2009/9/ac" r="610" s="3" customFormat="true" x14ac:dyDescent="0.25">
      <c r="A610" s="379"/>
      <c r="B610" s="123"/>
      <c r="L610" s="123"/>
      <c r="V610" s="123"/>
      <c r="AF610" s="123"/>
      <c r="AP610" s="123"/>
      <c r="AZ610" s="123"/>
      <c r="BJ610" s="123"/>
      <c r="BT610" s="123"/>
      <c r="CD610" s="123"/>
      <c r="CN610" s="123"/>
      <c r="CX610" s="123"/>
      <c r="DH610" s="123"/>
      <c r="DR610" s="123"/>
      <c r="EB610" s="123"/>
      <c r="EL610" s="123"/>
      <c r="EV610" s="123"/>
      <c r="FF610" s="123"/>
      <c r="FP610" s="123"/>
      <c r="FZ610" s="123"/>
      <c r="GJ610" s="123"/>
      <c r="GT610" s="123"/>
      <c r="HD610" s="123"/>
      <c r="HN610" s="123"/>
      <c r="HX610" s="123"/>
    </row>
    <row xmlns:x14ac="http://schemas.microsoft.com/office/spreadsheetml/2009/9/ac" r="611" s="3" customFormat="true" x14ac:dyDescent="0.25">
      <c r="A611" s="379"/>
      <c r="B611" s="123"/>
      <c r="L611" s="123"/>
      <c r="V611" s="123"/>
      <c r="AF611" s="123"/>
      <c r="AP611" s="123"/>
      <c r="AZ611" s="123"/>
      <c r="BJ611" s="123"/>
      <c r="BT611" s="123"/>
      <c r="CD611" s="123"/>
      <c r="CN611" s="123"/>
      <c r="CX611" s="123"/>
      <c r="DH611" s="123"/>
      <c r="DR611" s="123"/>
      <c r="EB611" s="123"/>
      <c r="EL611" s="123"/>
      <c r="EV611" s="123"/>
      <c r="FF611" s="123"/>
      <c r="FP611" s="123"/>
      <c r="FZ611" s="123"/>
      <c r="GJ611" s="123"/>
      <c r="GT611" s="123"/>
      <c r="HD611" s="123"/>
      <c r="HN611" s="123"/>
      <c r="HX611" s="123"/>
    </row>
    <row xmlns:x14ac="http://schemas.microsoft.com/office/spreadsheetml/2009/9/ac" r="612" s="3" customFormat="true" x14ac:dyDescent="0.25">
      <c r="A612" s="379"/>
      <c r="B612" s="123"/>
      <c r="L612" s="123"/>
      <c r="V612" s="123"/>
      <c r="AF612" s="123"/>
      <c r="AP612" s="123"/>
      <c r="AZ612" s="123"/>
      <c r="BJ612" s="123"/>
      <c r="BT612" s="123"/>
      <c r="CD612" s="123"/>
      <c r="CN612" s="123"/>
      <c r="CX612" s="123"/>
      <c r="DH612" s="123"/>
      <c r="DR612" s="123"/>
      <c r="EB612" s="123"/>
      <c r="EL612" s="123"/>
      <c r="EV612" s="123"/>
      <c r="FF612" s="123"/>
      <c r="FP612" s="123"/>
      <c r="FZ612" s="123"/>
      <c r="GJ612" s="123"/>
      <c r="GT612" s="123"/>
      <c r="HD612" s="123"/>
      <c r="HN612" s="123"/>
      <c r="HX612" s="123"/>
    </row>
    <row xmlns:x14ac="http://schemas.microsoft.com/office/spreadsheetml/2009/9/ac" r="613" s="3" customFormat="true" x14ac:dyDescent="0.25">
      <c r="A613" s="379"/>
      <c r="B613" s="123"/>
      <c r="L613" s="123"/>
      <c r="V613" s="123"/>
      <c r="AF613" s="123"/>
      <c r="AP613" s="123"/>
      <c r="AZ613" s="123"/>
      <c r="BJ613" s="123"/>
      <c r="BT613" s="123"/>
      <c r="CD613" s="123"/>
      <c r="CN613" s="123"/>
      <c r="CX613" s="123"/>
      <c r="DH613" s="123"/>
      <c r="DR613" s="123"/>
      <c r="EB613" s="123"/>
      <c r="EL613" s="123"/>
      <c r="EV613" s="123"/>
      <c r="FF613" s="123"/>
      <c r="FP613" s="123"/>
      <c r="FZ613" s="123"/>
      <c r="GJ613" s="123"/>
      <c r="GT613" s="123"/>
      <c r="HD613" s="123"/>
      <c r="HN613" s="123"/>
      <c r="HX613" s="123"/>
    </row>
    <row xmlns:x14ac="http://schemas.microsoft.com/office/spreadsheetml/2009/9/ac" r="614" s="3" customFormat="true" x14ac:dyDescent="0.25">
      <c r="A614" s="379"/>
      <c r="B614" s="123"/>
      <c r="L614" s="123"/>
      <c r="V614" s="123"/>
      <c r="AF614" s="123"/>
      <c r="AP614" s="123"/>
      <c r="AZ614" s="123"/>
      <c r="BJ614" s="123"/>
      <c r="BT614" s="123"/>
      <c r="CD614" s="123"/>
      <c r="CN614" s="123"/>
      <c r="CX614" s="123"/>
      <c r="DH614" s="123"/>
      <c r="DR614" s="123"/>
      <c r="EB614" s="123"/>
      <c r="EL614" s="123"/>
      <c r="EV614" s="123"/>
      <c r="FF614" s="123"/>
      <c r="FP614" s="123"/>
      <c r="FZ614" s="123"/>
      <c r="GJ614" s="123"/>
      <c r="GT614" s="123"/>
      <c r="HD614" s="123"/>
      <c r="HN614" s="123"/>
      <c r="HX614" s="123"/>
    </row>
    <row xmlns:x14ac="http://schemas.microsoft.com/office/spreadsheetml/2009/9/ac" r="615" s="3" customFormat="true" x14ac:dyDescent="0.25">
      <c r="A615" s="379"/>
      <c r="B615" s="123"/>
      <c r="L615" s="123"/>
      <c r="V615" s="123"/>
      <c r="AF615" s="123"/>
      <c r="AP615" s="123"/>
      <c r="AZ615" s="123"/>
      <c r="BJ615" s="123"/>
      <c r="BT615" s="123"/>
      <c r="CD615" s="123"/>
      <c r="CN615" s="123"/>
      <c r="CX615" s="123"/>
      <c r="DH615" s="123"/>
      <c r="DR615" s="123"/>
      <c r="EB615" s="123"/>
      <c r="EL615" s="123"/>
      <c r="EV615" s="123"/>
      <c r="FF615" s="123"/>
      <c r="FP615" s="123"/>
      <c r="FZ615" s="123"/>
      <c r="GJ615" s="123"/>
      <c r="GT615" s="123"/>
      <c r="HD615" s="123"/>
      <c r="HN615" s="123"/>
      <c r="HX615" s="123"/>
    </row>
    <row xmlns:x14ac="http://schemas.microsoft.com/office/spreadsheetml/2009/9/ac" r="616" s="3" customFormat="true" x14ac:dyDescent="0.25">
      <c r="A616" s="379"/>
      <c r="B616" s="123"/>
      <c r="L616" s="123"/>
      <c r="V616" s="123"/>
      <c r="AF616" s="123"/>
      <c r="AP616" s="123"/>
      <c r="AZ616" s="123"/>
      <c r="BJ616" s="123"/>
      <c r="BT616" s="123"/>
      <c r="CD616" s="123"/>
      <c r="CN616" s="123"/>
      <c r="CX616" s="123"/>
      <c r="DH616" s="123"/>
      <c r="DR616" s="123"/>
      <c r="EB616" s="123"/>
      <c r="EL616" s="123"/>
      <c r="EV616" s="123"/>
      <c r="FF616" s="123"/>
      <c r="FP616" s="123"/>
      <c r="FZ616" s="123"/>
      <c r="GJ616" s="123"/>
      <c r="GT616" s="123"/>
      <c r="HD616" s="123"/>
      <c r="HN616" s="123"/>
      <c r="HX616" s="123"/>
    </row>
    <row xmlns:x14ac="http://schemas.microsoft.com/office/spreadsheetml/2009/9/ac" r="617" s="3" customFormat="true" x14ac:dyDescent="0.25">
      <c r="A617" s="379"/>
      <c r="B617" s="123"/>
      <c r="L617" s="123"/>
      <c r="V617" s="123"/>
      <c r="AF617" s="123"/>
      <c r="AP617" s="123"/>
      <c r="AZ617" s="123"/>
      <c r="BJ617" s="123"/>
      <c r="BT617" s="123"/>
      <c r="CD617" s="123"/>
      <c r="CN617" s="123"/>
      <c r="CX617" s="123"/>
      <c r="DH617" s="123"/>
      <c r="DR617" s="123"/>
      <c r="EB617" s="123"/>
      <c r="EL617" s="123"/>
      <c r="EV617" s="123"/>
      <c r="FF617" s="123"/>
      <c r="FP617" s="123"/>
      <c r="FZ617" s="123"/>
      <c r="GJ617" s="123"/>
      <c r="GT617" s="123"/>
      <c r="HD617" s="123"/>
      <c r="HN617" s="123"/>
      <c r="HX617" s="123"/>
    </row>
    <row xmlns:x14ac="http://schemas.microsoft.com/office/spreadsheetml/2009/9/ac" r="618" s="3" customFormat="true" x14ac:dyDescent="0.25">
      <c r="A618" s="379"/>
      <c r="B618" s="123"/>
      <c r="L618" s="123"/>
      <c r="V618" s="123"/>
      <c r="AF618" s="123"/>
      <c r="AP618" s="123"/>
      <c r="AZ618" s="123"/>
      <c r="BJ618" s="123"/>
      <c r="BT618" s="123"/>
      <c r="CD618" s="123"/>
      <c r="CN618" s="123"/>
      <c r="CX618" s="123"/>
      <c r="DH618" s="123"/>
      <c r="DR618" s="123"/>
      <c r="EB618" s="123"/>
      <c r="EL618" s="123"/>
      <c r="EV618" s="123"/>
      <c r="FF618" s="123"/>
      <c r="FP618" s="123"/>
      <c r="FZ618" s="123"/>
      <c r="GJ618" s="123"/>
      <c r="GT618" s="123"/>
      <c r="HD618" s="123"/>
      <c r="HN618" s="123"/>
      <c r="HX618" s="123"/>
    </row>
    <row xmlns:x14ac="http://schemas.microsoft.com/office/spreadsheetml/2009/9/ac" r="619" s="3" customFormat="true" x14ac:dyDescent="0.25">
      <c r="A619" s="379"/>
      <c r="B619" s="123"/>
      <c r="L619" s="123"/>
      <c r="V619" s="123"/>
      <c r="AF619" s="123"/>
      <c r="AP619" s="123"/>
      <c r="AZ619" s="123"/>
      <c r="BJ619" s="123"/>
      <c r="BT619" s="123"/>
      <c r="CD619" s="123"/>
      <c r="CN619" s="123"/>
      <c r="CX619" s="123"/>
      <c r="DH619" s="123"/>
      <c r="DR619" s="123"/>
      <c r="EB619" s="123"/>
      <c r="EL619" s="123"/>
      <c r="EV619" s="123"/>
      <c r="FF619" s="123"/>
      <c r="FP619" s="123"/>
      <c r="FZ619" s="123"/>
      <c r="GJ619" s="123"/>
      <c r="GT619" s="123"/>
      <c r="HD619" s="123"/>
      <c r="HN619" s="123"/>
      <c r="HX619" s="123"/>
    </row>
    <row xmlns:x14ac="http://schemas.microsoft.com/office/spreadsheetml/2009/9/ac" r="620" s="3" customFormat="true" x14ac:dyDescent="0.25">
      <c r="A620" s="379"/>
      <c r="B620" s="123"/>
      <c r="L620" s="123"/>
      <c r="V620" s="123"/>
      <c r="AF620" s="123"/>
      <c r="AP620" s="123"/>
      <c r="AZ620" s="123"/>
      <c r="BJ620" s="123"/>
      <c r="BT620" s="123"/>
      <c r="CD620" s="123"/>
      <c r="CN620" s="123"/>
      <c r="CX620" s="123"/>
      <c r="DH620" s="123"/>
      <c r="DR620" s="123"/>
      <c r="EB620" s="123"/>
      <c r="EL620" s="123"/>
      <c r="EV620" s="123"/>
      <c r="FF620" s="123"/>
      <c r="FP620" s="123"/>
      <c r="FZ620" s="123"/>
      <c r="GJ620" s="123"/>
      <c r="GT620" s="123"/>
      <c r="HD620" s="123"/>
      <c r="HN620" s="123"/>
      <c r="HX620" s="123"/>
    </row>
    <row xmlns:x14ac="http://schemas.microsoft.com/office/spreadsheetml/2009/9/ac" r="621" s="3" customFormat="true" x14ac:dyDescent="0.25">
      <c r="A621" s="379"/>
      <c r="B621" s="123"/>
      <c r="L621" s="123"/>
      <c r="V621" s="123"/>
      <c r="AF621" s="123"/>
      <c r="AP621" s="123"/>
      <c r="AZ621" s="123"/>
      <c r="BJ621" s="123"/>
      <c r="BT621" s="123"/>
      <c r="CD621" s="123"/>
      <c r="CN621" s="123"/>
      <c r="CX621" s="123"/>
      <c r="DH621" s="123"/>
      <c r="DR621" s="123"/>
      <c r="EB621" s="123"/>
      <c r="EL621" s="123"/>
      <c r="EV621" s="123"/>
      <c r="FF621" s="123"/>
      <c r="FP621" s="123"/>
      <c r="FZ621" s="123"/>
      <c r="GJ621" s="123"/>
      <c r="GT621" s="123"/>
      <c r="HD621" s="123"/>
      <c r="HN621" s="123"/>
      <c r="HX621" s="123"/>
    </row>
    <row xmlns:x14ac="http://schemas.microsoft.com/office/spreadsheetml/2009/9/ac" r="622" s="3" customFormat="true" x14ac:dyDescent="0.25">
      <c r="A622" s="379"/>
      <c r="B622" s="123"/>
      <c r="L622" s="123"/>
      <c r="V622" s="123"/>
      <c r="AF622" s="123"/>
      <c r="AP622" s="123"/>
      <c r="AZ622" s="123"/>
      <c r="BJ622" s="123"/>
      <c r="BT622" s="123"/>
      <c r="CD622" s="123"/>
      <c r="CN622" s="123"/>
      <c r="CX622" s="123"/>
      <c r="DH622" s="123"/>
      <c r="DR622" s="123"/>
      <c r="EB622" s="123"/>
      <c r="EL622" s="123"/>
      <c r="EV622" s="123"/>
      <c r="FF622" s="123"/>
      <c r="FP622" s="123"/>
      <c r="FZ622" s="123"/>
      <c r="GJ622" s="123"/>
      <c r="GT622" s="123"/>
      <c r="HD622" s="123"/>
      <c r="HN622" s="123"/>
      <c r="HX622" s="123"/>
    </row>
    <row xmlns:x14ac="http://schemas.microsoft.com/office/spreadsheetml/2009/9/ac" r="623" s="3" customFormat="true" x14ac:dyDescent="0.25">
      <c r="A623" s="379"/>
      <c r="B623" s="123"/>
      <c r="L623" s="123"/>
      <c r="V623" s="123"/>
      <c r="AF623" s="123"/>
      <c r="AP623" s="123"/>
      <c r="AZ623" s="123"/>
      <c r="BJ623" s="123"/>
      <c r="BT623" s="123"/>
      <c r="CD623" s="123"/>
      <c r="CN623" s="123"/>
      <c r="CX623" s="123"/>
      <c r="DH623" s="123"/>
      <c r="DR623" s="123"/>
      <c r="EB623" s="123"/>
      <c r="EL623" s="123"/>
      <c r="EV623" s="123"/>
      <c r="FF623" s="123"/>
      <c r="FP623" s="123"/>
      <c r="FZ623" s="123"/>
      <c r="GJ623" s="123"/>
      <c r="GT623" s="123"/>
      <c r="HD623" s="123"/>
      <c r="HN623" s="123"/>
      <c r="HX623" s="123"/>
    </row>
    <row xmlns:x14ac="http://schemas.microsoft.com/office/spreadsheetml/2009/9/ac" r="624" s="3" customFormat="true" x14ac:dyDescent="0.25">
      <c r="A624" s="379"/>
      <c r="B624" s="123"/>
      <c r="L624" s="123"/>
      <c r="V624" s="123"/>
      <c r="AF624" s="123"/>
      <c r="AP624" s="123"/>
      <c r="AZ624" s="123"/>
      <c r="BJ624" s="123"/>
      <c r="BT624" s="123"/>
      <c r="CD624" s="123"/>
      <c r="CN624" s="123"/>
      <c r="CX624" s="123"/>
      <c r="DH624" s="123"/>
      <c r="DR624" s="123"/>
      <c r="EB624" s="123"/>
      <c r="EL624" s="123"/>
      <c r="EV624" s="123"/>
      <c r="FF624" s="123"/>
      <c r="FP624" s="123"/>
      <c r="FZ624" s="123"/>
      <c r="GJ624" s="123"/>
      <c r="GT624" s="123"/>
      <c r="HD624" s="123"/>
      <c r="HN624" s="123"/>
      <c r="HX624" s="123"/>
    </row>
    <row xmlns:x14ac="http://schemas.microsoft.com/office/spreadsheetml/2009/9/ac" r="625" s="3" customFormat="true" x14ac:dyDescent="0.25">
      <c r="A625" s="379"/>
      <c r="B625" s="123"/>
      <c r="L625" s="123"/>
      <c r="V625" s="123"/>
      <c r="AF625" s="123"/>
      <c r="AP625" s="123"/>
      <c r="AZ625" s="123"/>
      <c r="BJ625" s="123"/>
      <c r="BT625" s="123"/>
      <c r="CD625" s="123"/>
      <c r="CN625" s="123"/>
      <c r="CX625" s="123"/>
      <c r="DH625" s="123"/>
      <c r="DR625" s="123"/>
      <c r="EB625" s="123"/>
      <c r="EL625" s="123"/>
      <c r="EV625" s="123"/>
      <c r="FF625" s="123"/>
      <c r="FP625" s="123"/>
      <c r="FZ625" s="123"/>
      <c r="GJ625" s="123"/>
      <c r="GT625" s="123"/>
      <c r="HD625" s="123"/>
      <c r="HN625" s="123"/>
      <c r="HX625" s="123"/>
    </row>
    <row xmlns:x14ac="http://schemas.microsoft.com/office/spreadsheetml/2009/9/ac" r="626" s="3" customFormat="true" x14ac:dyDescent="0.25">
      <c r="A626" s="379"/>
      <c r="B626" s="123"/>
      <c r="L626" s="123"/>
      <c r="V626" s="123"/>
      <c r="AF626" s="123"/>
      <c r="AP626" s="123"/>
      <c r="AZ626" s="123"/>
      <c r="BJ626" s="123"/>
      <c r="BT626" s="123"/>
      <c r="CD626" s="123"/>
      <c r="CN626" s="123"/>
      <c r="CX626" s="123"/>
      <c r="DH626" s="123"/>
      <c r="DR626" s="123"/>
      <c r="EB626" s="123"/>
      <c r="EL626" s="123"/>
      <c r="EV626" s="123"/>
      <c r="FF626" s="123"/>
      <c r="FP626" s="123"/>
      <c r="FZ626" s="123"/>
      <c r="GJ626" s="123"/>
      <c r="GT626" s="123"/>
      <c r="HD626" s="123"/>
      <c r="HN626" s="123"/>
      <c r="HX626" s="123"/>
    </row>
    <row xmlns:x14ac="http://schemas.microsoft.com/office/spreadsheetml/2009/9/ac" r="627" s="3" customFormat="true" x14ac:dyDescent="0.25">
      <c r="A627" s="379"/>
      <c r="B627" s="123"/>
      <c r="L627" s="123"/>
      <c r="V627" s="123"/>
      <c r="AF627" s="123"/>
      <c r="AP627" s="123"/>
      <c r="AZ627" s="123"/>
      <c r="BJ627" s="123"/>
      <c r="BT627" s="123"/>
      <c r="CD627" s="123"/>
      <c r="CN627" s="123"/>
      <c r="CX627" s="123"/>
      <c r="DH627" s="123"/>
      <c r="DR627" s="123"/>
      <c r="EB627" s="123"/>
      <c r="EL627" s="123"/>
      <c r="EV627" s="123"/>
      <c r="FF627" s="123"/>
      <c r="FP627" s="123"/>
      <c r="FZ627" s="123"/>
      <c r="GJ627" s="123"/>
      <c r="GT627" s="123"/>
      <c r="HD627" s="123"/>
      <c r="HN627" s="123"/>
      <c r="HX627" s="123"/>
    </row>
    <row xmlns:x14ac="http://schemas.microsoft.com/office/spreadsheetml/2009/9/ac" r="628" s="3" customFormat="true" x14ac:dyDescent="0.25">
      <c r="A628" s="379"/>
      <c r="B628" s="123"/>
      <c r="L628" s="123"/>
      <c r="V628" s="123"/>
      <c r="AF628" s="123"/>
      <c r="AP628" s="123"/>
      <c r="AZ628" s="123"/>
      <c r="BJ628" s="123"/>
      <c r="BT628" s="123"/>
      <c r="CD628" s="123"/>
      <c r="CN628" s="123"/>
      <c r="CX628" s="123"/>
      <c r="DH628" s="123"/>
      <c r="DR628" s="123"/>
      <c r="EB628" s="123"/>
      <c r="EL628" s="123"/>
      <c r="EV628" s="123"/>
      <c r="FF628" s="123"/>
      <c r="FP628" s="123"/>
      <c r="FZ628" s="123"/>
      <c r="GJ628" s="123"/>
      <c r="GT628" s="123"/>
      <c r="HD628" s="123"/>
      <c r="HN628" s="123"/>
      <c r="HX628" s="123"/>
    </row>
    <row xmlns:x14ac="http://schemas.microsoft.com/office/spreadsheetml/2009/9/ac" r="629" s="3" customFormat="true" x14ac:dyDescent="0.25">
      <c r="A629" s="379"/>
      <c r="B629" s="123"/>
      <c r="L629" s="123"/>
      <c r="V629" s="123"/>
      <c r="AF629" s="123"/>
      <c r="AP629" s="123"/>
      <c r="AZ629" s="123"/>
      <c r="BJ629" s="123"/>
      <c r="BT629" s="123"/>
      <c r="CD629" s="123"/>
      <c r="CN629" s="123"/>
      <c r="CX629" s="123"/>
      <c r="DH629" s="123"/>
      <c r="DR629" s="123"/>
      <c r="EB629" s="123"/>
      <c r="EL629" s="123"/>
      <c r="EV629" s="123"/>
      <c r="FF629" s="123"/>
      <c r="FP629" s="123"/>
      <c r="FZ629" s="123"/>
      <c r="GJ629" s="123"/>
      <c r="GT629" s="123"/>
      <c r="HD629" s="123"/>
      <c r="HN629" s="123"/>
      <c r="HX629" s="123"/>
    </row>
    <row xmlns:x14ac="http://schemas.microsoft.com/office/spreadsheetml/2009/9/ac" r="630" s="3" customFormat="true" x14ac:dyDescent="0.25">
      <c r="A630" s="379"/>
      <c r="B630" s="123"/>
      <c r="L630" s="123"/>
      <c r="V630" s="123"/>
      <c r="AF630" s="123"/>
      <c r="AP630" s="123"/>
      <c r="AZ630" s="123"/>
      <c r="BJ630" s="123"/>
      <c r="BT630" s="123"/>
      <c r="CD630" s="123"/>
      <c r="CN630" s="123"/>
      <c r="CX630" s="123"/>
      <c r="DH630" s="123"/>
      <c r="DR630" s="123"/>
      <c r="EB630" s="123"/>
      <c r="EL630" s="123"/>
      <c r="EV630" s="123"/>
      <c r="FF630" s="123"/>
      <c r="FP630" s="123"/>
      <c r="FZ630" s="123"/>
      <c r="GJ630" s="123"/>
      <c r="GT630" s="123"/>
      <c r="HD630" s="123"/>
      <c r="HN630" s="123"/>
      <c r="HX630" s="123"/>
    </row>
    <row xmlns:x14ac="http://schemas.microsoft.com/office/spreadsheetml/2009/9/ac" r="631" s="3" customFormat="true" x14ac:dyDescent="0.25">
      <c r="A631" s="379"/>
      <c r="B631" s="123"/>
      <c r="L631" s="123"/>
      <c r="V631" s="123"/>
      <c r="AF631" s="123"/>
      <c r="AP631" s="123"/>
      <c r="AZ631" s="123"/>
      <c r="BJ631" s="123"/>
      <c r="BT631" s="123"/>
      <c r="CD631" s="123"/>
      <c r="CN631" s="123"/>
      <c r="CX631" s="123"/>
      <c r="DH631" s="123"/>
      <c r="DR631" s="123"/>
      <c r="EB631" s="123"/>
      <c r="EL631" s="123"/>
      <c r="EV631" s="123"/>
      <c r="FF631" s="123"/>
      <c r="FP631" s="123"/>
      <c r="FZ631" s="123"/>
      <c r="GJ631" s="123"/>
      <c r="GT631" s="123"/>
      <c r="HD631" s="123"/>
      <c r="HN631" s="123"/>
      <c r="HX631" s="123"/>
    </row>
    <row xmlns:x14ac="http://schemas.microsoft.com/office/spreadsheetml/2009/9/ac" r="632" s="3" customFormat="true" x14ac:dyDescent="0.25">
      <c r="A632" s="379"/>
      <c r="B632" s="123"/>
      <c r="L632" s="123"/>
      <c r="V632" s="123"/>
      <c r="AF632" s="123"/>
      <c r="AP632" s="123"/>
      <c r="AZ632" s="123"/>
      <c r="BJ632" s="123"/>
      <c r="BT632" s="123"/>
      <c r="CD632" s="123"/>
      <c r="CN632" s="123"/>
      <c r="CX632" s="123"/>
      <c r="DH632" s="123"/>
      <c r="DR632" s="123"/>
      <c r="EB632" s="123"/>
      <c r="EL632" s="123"/>
      <c r="EV632" s="123"/>
      <c r="FF632" s="123"/>
      <c r="FP632" s="123"/>
      <c r="FZ632" s="123"/>
      <c r="GJ632" s="123"/>
      <c r="GT632" s="123"/>
      <c r="HD632" s="123"/>
      <c r="HN632" s="123"/>
      <c r="HX632" s="123"/>
    </row>
    <row xmlns:x14ac="http://schemas.microsoft.com/office/spreadsheetml/2009/9/ac" r="633" s="3" customFormat="true" x14ac:dyDescent="0.25">
      <c r="A633" s="379"/>
      <c r="B633" s="123"/>
      <c r="L633" s="123"/>
      <c r="V633" s="123"/>
      <c r="AF633" s="123"/>
      <c r="AP633" s="123"/>
      <c r="AZ633" s="123"/>
      <c r="BJ633" s="123"/>
      <c r="BT633" s="123"/>
      <c r="CD633" s="123"/>
      <c r="CN633" s="123"/>
      <c r="CX633" s="123"/>
      <c r="DH633" s="123"/>
      <c r="DR633" s="123"/>
      <c r="EB633" s="123"/>
      <c r="EL633" s="123"/>
      <c r="EV633" s="123"/>
      <c r="FF633" s="123"/>
      <c r="FP633" s="123"/>
      <c r="FZ633" s="123"/>
      <c r="GJ633" s="123"/>
      <c r="GT633" s="123"/>
      <c r="HD633" s="123"/>
      <c r="HN633" s="123"/>
      <c r="HX633" s="123"/>
    </row>
    <row xmlns:x14ac="http://schemas.microsoft.com/office/spreadsheetml/2009/9/ac" r="634" s="3" customFormat="true" x14ac:dyDescent="0.25">
      <c r="A634" s="379"/>
      <c r="B634" s="123"/>
      <c r="L634" s="123"/>
      <c r="V634" s="123"/>
      <c r="AF634" s="123"/>
      <c r="AP634" s="123"/>
      <c r="AZ634" s="123"/>
      <c r="BJ634" s="123"/>
      <c r="BT634" s="123"/>
      <c r="CD634" s="123"/>
      <c r="CN634" s="123"/>
      <c r="CX634" s="123"/>
      <c r="DH634" s="123"/>
      <c r="DR634" s="123"/>
      <c r="EB634" s="123"/>
      <c r="EL634" s="123"/>
      <c r="EV634" s="123"/>
      <c r="FF634" s="123"/>
      <c r="FP634" s="123"/>
      <c r="FZ634" s="123"/>
      <c r="GJ634" s="123"/>
      <c r="GT634" s="123"/>
      <c r="HD634" s="123"/>
      <c r="HN634" s="123"/>
      <c r="HX634" s="123"/>
    </row>
    <row xmlns:x14ac="http://schemas.microsoft.com/office/spreadsheetml/2009/9/ac" r="635" s="3" customFormat="true" x14ac:dyDescent="0.25">
      <c r="A635" s="379"/>
      <c r="B635" s="123"/>
      <c r="L635" s="123"/>
      <c r="V635" s="123"/>
      <c r="AF635" s="123"/>
      <c r="AP635" s="123"/>
      <c r="AZ635" s="123"/>
      <c r="BJ635" s="123"/>
      <c r="BT635" s="123"/>
      <c r="CD635" s="123"/>
      <c r="CN635" s="123"/>
      <c r="CX635" s="123"/>
      <c r="DH635" s="123"/>
      <c r="DR635" s="123"/>
      <c r="EB635" s="123"/>
      <c r="EL635" s="123"/>
      <c r="EV635" s="123"/>
      <c r="FF635" s="123"/>
      <c r="FP635" s="123"/>
      <c r="FZ635" s="123"/>
      <c r="GJ635" s="123"/>
      <c r="GT635" s="123"/>
      <c r="HD635" s="123"/>
      <c r="HN635" s="123"/>
      <c r="HX635" s="123"/>
    </row>
    <row xmlns:x14ac="http://schemas.microsoft.com/office/spreadsheetml/2009/9/ac" r="636" s="3" customFormat="true" x14ac:dyDescent="0.25">
      <c r="A636" s="379"/>
      <c r="B636" s="123"/>
      <c r="L636" s="123"/>
      <c r="V636" s="123"/>
      <c r="AF636" s="123"/>
      <c r="AP636" s="123"/>
      <c r="AZ636" s="123"/>
      <c r="BJ636" s="123"/>
      <c r="BT636" s="123"/>
      <c r="CD636" s="123"/>
      <c r="CN636" s="123"/>
      <c r="CX636" s="123"/>
      <c r="DH636" s="123"/>
      <c r="DR636" s="123"/>
      <c r="EB636" s="123"/>
      <c r="EL636" s="123"/>
      <c r="EV636" s="123"/>
      <c r="FF636" s="123"/>
      <c r="FP636" s="123"/>
      <c r="FZ636" s="123"/>
      <c r="GJ636" s="123"/>
      <c r="GT636" s="123"/>
      <c r="HD636" s="123"/>
      <c r="HN636" s="123"/>
      <c r="HX636" s="123"/>
    </row>
    <row xmlns:x14ac="http://schemas.microsoft.com/office/spreadsheetml/2009/9/ac" r="637" s="3" customFormat="true" x14ac:dyDescent="0.25">
      <c r="A637" s="379"/>
      <c r="B637" s="123"/>
      <c r="L637" s="123"/>
      <c r="V637" s="123"/>
      <c r="AF637" s="123"/>
      <c r="AP637" s="123"/>
      <c r="AZ637" s="123"/>
      <c r="BJ637" s="123"/>
      <c r="BT637" s="123"/>
      <c r="CD637" s="123"/>
      <c r="CN637" s="123"/>
      <c r="CX637" s="123"/>
      <c r="DH637" s="123"/>
      <c r="DR637" s="123"/>
      <c r="EB637" s="123"/>
      <c r="EL637" s="123"/>
      <c r="EV637" s="123"/>
      <c r="FF637" s="123"/>
      <c r="FP637" s="123"/>
      <c r="FZ637" s="123"/>
      <c r="GJ637" s="123"/>
      <c r="GT637" s="123"/>
      <c r="HD637" s="123"/>
      <c r="HN637" s="123"/>
      <c r="HX637" s="123"/>
    </row>
    <row xmlns:x14ac="http://schemas.microsoft.com/office/spreadsheetml/2009/9/ac" r="638" s="3" customFormat="true" x14ac:dyDescent="0.25">
      <c r="A638" s="379"/>
      <c r="B638" s="123"/>
      <c r="L638" s="123"/>
      <c r="V638" s="123"/>
      <c r="AF638" s="123"/>
      <c r="AP638" s="123"/>
      <c r="AZ638" s="123"/>
      <c r="BJ638" s="123"/>
      <c r="BT638" s="123"/>
      <c r="CD638" s="123"/>
      <c r="CN638" s="123"/>
      <c r="CX638" s="123"/>
      <c r="DH638" s="123"/>
      <c r="DR638" s="123"/>
      <c r="EB638" s="123"/>
      <c r="EL638" s="123"/>
      <c r="EV638" s="123"/>
      <c r="FF638" s="123"/>
      <c r="FP638" s="123"/>
      <c r="FZ638" s="123"/>
      <c r="GJ638" s="123"/>
      <c r="GT638" s="123"/>
      <c r="HD638" s="123"/>
      <c r="HN638" s="123"/>
      <c r="HX638" s="123"/>
    </row>
    <row xmlns:x14ac="http://schemas.microsoft.com/office/spreadsheetml/2009/9/ac" r="639" s="3" customFormat="true" x14ac:dyDescent="0.25">
      <c r="A639" s="379"/>
      <c r="B639" s="123"/>
      <c r="L639" s="123"/>
      <c r="V639" s="123"/>
      <c r="AF639" s="123"/>
      <c r="AP639" s="123"/>
      <c r="AZ639" s="123"/>
      <c r="BJ639" s="123"/>
      <c r="BT639" s="123"/>
      <c r="CD639" s="123"/>
      <c r="CN639" s="123"/>
      <c r="CX639" s="123"/>
      <c r="DH639" s="123"/>
      <c r="DR639" s="123"/>
      <c r="EB639" s="123"/>
      <c r="EL639" s="123"/>
      <c r="EV639" s="123"/>
      <c r="FF639" s="123"/>
      <c r="FP639" s="123"/>
      <c r="FZ639" s="123"/>
      <c r="GJ639" s="123"/>
      <c r="GT639" s="123"/>
      <c r="HD639" s="123"/>
      <c r="HN639" s="123"/>
      <c r="HX639" s="123"/>
    </row>
    <row xmlns:x14ac="http://schemas.microsoft.com/office/spreadsheetml/2009/9/ac" r="640" s="3" customFormat="true" x14ac:dyDescent="0.25">
      <c r="A640" s="379"/>
      <c r="B640" s="123"/>
      <c r="L640" s="123"/>
      <c r="V640" s="123"/>
      <c r="AF640" s="123"/>
      <c r="AP640" s="123"/>
      <c r="AZ640" s="123"/>
      <c r="BJ640" s="123"/>
      <c r="BT640" s="123"/>
      <c r="CD640" s="123"/>
      <c r="CN640" s="123"/>
      <c r="CX640" s="123"/>
      <c r="DH640" s="123"/>
      <c r="DR640" s="123"/>
      <c r="EB640" s="123"/>
      <c r="EL640" s="123"/>
      <c r="EV640" s="123"/>
      <c r="FF640" s="123"/>
      <c r="FP640" s="123"/>
      <c r="FZ640" s="123"/>
      <c r="GJ640" s="123"/>
      <c r="GT640" s="123"/>
      <c r="HD640" s="123"/>
      <c r="HN640" s="123"/>
      <c r="HX640" s="123"/>
    </row>
  </sheetData>
  <mergeCells count="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Introduction</vt:lpstr>
      <vt:lpstr>Ladders</vt:lpstr>
      <vt:lpstr>Charts</vt:lpstr>
      <vt:lpstr>Chart Data</vt:lpstr>
      <vt:lpstr>Regressions</vt:lpstr>
      <vt:lpstr>Data Summary</vt:lpstr>
      <vt:lpstr>Estimates</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myrangeS0</vt:lpstr>
      <vt:lpstr>myrangeS1</vt:lpstr>
      <vt:lpstr>myrangeS2</vt:lpstr>
      <vt:lpstr>myrangeS3</vt:lpstr>
      <vt:lpstr>myrangeS4</vt:lpstr>
      <vt:lpstr>myrangeS5</vt:lpstr>
      <vt:lpstr>myrangeW0</vt:lpstr>
      <vt:lpstr>myrangeW1</vt:lpstr>
      <vt:lpstr>myrangeW2</vt:lpstr>
      <vt:lpstr>myrangeW3</vt:lpstr>
      <vt:lpstr>myrangeW4</vt:lpstr>
      <vt:lpstr>myrangeW5</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2024-04-24T06:19:53Z</dcterms:modified>
</cp:coreProperties>
</file>